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H:\Research\Stock Price Prediction\Stock Publication\After Review\"/>
    </mc:Choice>
  </mc:AlternateContent>
  <xr:revisionPtr revIDLastSave="0" documentId="13_ncr:1_{0ACBB72B-1D06-4BB5-83DB-3292503B2D61}" xr6:coauthVersionLast="45" xr6:coauthVersionMax="45" xr10:uidLastSave="{00000000-0000-0000-0000-000000000000}"/>
  <bookViews>
    <workbookView xWindow="-120" yWindow="-120" windowWidth="20730" windowHeight="11310" activeTab="1" xr2:uid="{00000000-000D-0000-FFFF-FFFF00000000}"/>
  </bookViews>
  <sheets>
    <sheet name="Average" sheetId="7" r:id="rId1"/>
    <sheet name="Fold 1 Output" sheetId="2" r:id="rId2"/>
    <sheet name="Fold 2 Output" sheetId="3" r:id="rId3"/>
    <sheet name="Fold 3 Output" sheetId="4" r:id="rId4"/>
    <sheet name="Fold 4 Output" sheetId="5" r:id="rId5"/>
    <sheet name="Fold 5 Output" sheetId="6" r:id="rId6"/>
  </sheets>
  <definedNames>
    <definedName name="_xlnm._FilterDatabase" localSheetId="1" hidden="1">'Fold 1 Output'!$AY$2:$BC$202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W214" i="2" l="1"/>
  <c r="AW213" i="2"/>
  <c r="BB217" i="2"/>
  <c r="BB216" i="2"/>
  <c r="BC215" i="2"/>
  <c r="BC216" i="2"/>
  <c r="BC219" i="2" l="1"/>
  <c r="BB219" i="2"/>
  <c r="AW218" i="2"/>
  <c r="BC218" i="2"/>
  <c r="BB218" i="2"/>
  <c r="BC217" i="2"/>
  <c r="BB215" i="2"/>
  <c r="BC214" i="2"/>
  <c r="BB214" i="2"/>
  <c r="BA218" i="2"/>
  <c r="BA217" i="2"/>
  <c r="BA216" i="2"/>
  <c r="BA215" i="2"/>
  <c r="BA214" i="2"/>
  <c r="I3" i="2" l="1"/>
  <c r="BE206" i="2" l="1"/>
  <c r="BE206" i="3"/>
  <c r="BE206" i="4"/>
  <c r="BE206" i="5"/>
  <c r="BE206" i="6"/>
  <c r="BE207" i="2" l="1"/>
  <c r="BE207" i="3"/>
  <c r="BE207" i="4"/>
  <c r="BE207" i="5"/>
  <c r="BE207" i="6"/>
  <c r="BE202" i="2"/>
  <c r="BE3" i="2"/>
  <c r="BE3" i="6"/>
  <c r="BE4" i="6"/>
  <c r="BE5" i="6"/>
  <c r="BE6" i="6"/>
  <c r="BE7" i="6"/>
  <c r="BE8" i="6"/>
  <c r="BE9" i="6"/>
  <c r="BE10" i="6"/>
  <c r="BE11" i="6"/>
  <c r="BE12" i="6"/>
  <c r="BE13" i="6"/>
  <c r="BE14" i="6"/>
  <c r="BE15" i="6"/>
  <c r="BE16" i="6"/>
  <c r="BE17" i="6"/>
  <c r="BE18" i="6"/>
  <c r="BE19" i="6"/>
  <c r="BE20" i="6"/>
  <c r="BE21" i="6"/>
  <c r="BE22" i="6"/>
  <c r="BE23" i="6"/>
  <c r="BE24" i="6"/>
  <c r="BE25" i="6"/>
  <c r="BE26" i="6"/>
  <c r="BE27" i="6"/>
  <c r="BE28" i="6"/>
  <c r="BE29" i="6"/>
  <c r="BE30" i="6"/>
  <c r="BE31" i="6"/>
  <c r="BE32" i="6"/>
  <c r="BE33" i="6"/>
  <c r="BE34" i="6"/>
  <c r="BE35" i="6"/>
  <c r="BE36" i="6"/>
  <c r="BE37" i="6"/>
  <c r="BE38" i="6"/>
  <c r="BE39" i="6"/>
  <c r="BE40" i="6"/>
  <c r="BE41" i="6"/>
  <c r="BE42" i="6"/>
  <c r="BE43" i="6"/>
  <c r="BE44" i="6"/>
  <c r="BE45" i="6"/>
  <c r="BE46" i="6"/>
  <c r="BE47" i="6"/>
  <c r="BE48" i="6"/>
  <c r="BE49" i="6"/>
  <c r="BE50" i="6"/>
  <c r="BE51" i="6"/>
  <c r="BE52" i="6"/>
  <c r="BE53" i="6"/>
  <c r="BE54" i="6"/>
  <c r="BE55" i="6"/>
  <c r="BE56" i="6"/>
  <c r="BE57" i="6"/>
  <c r="BE58" i="6"/>
  <c r="BE59" i="6"/>
  <c r="BE60" i="6"/>
  <c r="BE61" i="6"/>
  <c r="BE62" i="6"/>
  <c r="BE63" i="6"/>
  <c r="BE64" i="6"/>
  <c r="BE65" i="6"/>
  <c r="BE66" i="6"/>
  <c r="BE67" i="6"/>
  <c r="BE68" i="6"/>
  <c r="BE69" i="6"/>
  <c r="BE70" i="6"/>
  <c r="BE71" i="6"/>
  <c r="BE72" i="6"/>
  <c r="BE73" i="6"/>
  <c r="BE74" i="6"/>
  <c r="BE75" i="6"/>
  <c r="BE76" i="6"/>
  <c r="BE77" i="6"/>
  <c r="BE78" i="6"/>
  <c r="BE79" i="6"/>
  <c r="BE80" i="6"/>
  <c r="BE81" i="6"/>
  <c r="BE82" i="6"/>
  <c r="BE83" i="6"/>
  <c r="BE84" i="6"/>
  <c r="BE85" i="6"/>
  <c r="BE86" i="6"/>
  <c r="BE87" i="6"/>
  <c r="BE88" i="6"/>
  <c r="BE89" i="6"/>
  <c r="BE90" i="6"/>
  <c r="BE91" i="6"/>
  <c r="BE92" i="6"/>
  <c r="BE93" i="6"/>
  <c r="BE94" i="6"/>
  <c r="BE95" i="6"/>
  <c r="BE96" i="6"/>
  <c r="BE97" i="6"/>
  <c r="BE98" i="6"/>
  <c r="BE99" i="6"/>
  <c r="BE100" i="6"/>
  <c r="BE101" i="6"/>
  <c r="BE102" i="6"/>
  <c r="BE103" i="6"/>
  <c r="BE104" i="6"/>
  <c r="BE105" i="6"/>
  <c r="BE106" i="6"/>
  <c r="BE107" i="6"/>
  <c r="BE108" i="6"/>
  <c r="BE109" i="6"/>
  <c r="BE110" i="6"/>
  <c r="BE111" i="6"/>
  <c r="BE112" i="6"/>
  <c r="BE113" i="6"/>
  <c r="BE114" i="6"/>
  <c r="BE115" i="6"/>
  <c r="BE116" i="6"/>
  <c r="BE117" i="6"/>
  <c r="BE118" i="6"/>
  <c r="BE119" i="6"/>
  <c r="BE120" i="6"/>
  <c r="BE121" i="6"/>
  <c r="BE122" i="6"/>
  <c r="BE123" i="6"/>
  <c r="BE124" i="6"/>
  <c r="BE125" i="6"/>
  <c r="BE126" i="6"/>
  <c r="BE127" i="6"/>
  <c r="BE128" i="6"/>
  <c r="BE129" i="6"/>
  <c r="BE130" i="6"/>
  <c r="BE131" i="6"/>
  <c r="BE132" i="6"/>
  <c r="BE133" i="6"/>
  <c r="BE134" i="6"/>
  <c r="BE135" i="6"/>
  <c r="BE136" i="6"/>
  <c r="BE137" i="6"/>
  <c r="BE138" i="6"/>
  <c r="BE139" i="6"/>
  <c r="BE140" i="6"/>
  <c r="BE141" i="6"/>
  <c r="BE142" i="6"/>
  <c r="BE143" i="6"/>
  <c r="BE144" i="6"/>
  <c r="BE145" i="6"/>
  <c r="BE146" i="6"/>
  <c r="BE147" i="6"/>
  <c r="BE148" i="6"/>
  <c r="BE149" i="6"/>
  <c r="BE150" i="6"/>
  <c r="BE151" i="6"/>
  <c r="BE152" i="6"/>
  <c r="BE153" i="6"/>
  <c r="BE154" i="6"/>
  <c r="BE155" i="6"/>
  <c r="BE156" i="6"/>
  <c r="BE157" i="6"/>
  <c r="BE158" i="6"/>
  <c r="BE159" i="6"/>
  <c r="BE160" i="6"/>
  <c r="BE161" i="6"/>
  <c r="BE162" i="6"/>
  <c r="BE163" i="6"/>
  <c r="BE164" i="6"/>
  <c r="BE165" i="6"/>
  <c r="BE166" i="6"/>
  <c r="BE167" i="6"/>
  <c r="BE168" i="6"/>
  <c r="BE169" i="6"/>
  <c r="BE170" i="6"/>
  <c r="BE171" i="6"/>
  <c r="BE172" i="6"/>
  <c r="BE173" i="6"/>
  <c r="BE174" i="6"/>
  <c r="BE175" i="6"/>
  <c r="BE176" i="6"/>
  <c r="BE177" i="6"/>
  <c r="BE178" i="6"/>
  <c r="BE179" i="6"/>
  <c r="BE180" i="6"/>
  <c r="BE181" i="6"/>
  <c r="BE182" i="6"/>
  <c r="BE183" i="6"/>
  <c r="BE184" i="6"/>
  <c r="BE185" i="6"/>
  <c r="BE186" i="6"/>
  <c r="BE187" i="6"/>
  <c r="BE188" i="6"/>
  <c r="BE189" i="6"/>
  <c r="BE190" i="6"/>
  <c r="BE191" i="6"/>
  <c r="BE192" i="6"/>
  <c r="BE193" i="6"/>
  <c r="BE194" i="6"/>
  <c r="BE195" i="6"/>
  <c r="BE196" i="6"/>
  <c r="BE197" i="6"/>
  <c r="BE198" i="6"/>
  <c r="BE199" i="6"/>
  <c r="BE200" i="6"/>
  <c r="BE201" i="6"/>
  <c r="BE202" i="6"/>
  <c r="BE202" i="5"/>
  <c r="BE201" i="5"/>
  <c r="BE200" i="5"/>
  <c r="BE199" i="5"/>
  <c r="BE198" i="5"/>
  <c r="BE197" i="5"/>
  <c r="BE196" i="5"/>
  <c r="BE195" i="5"/>
  <c r="BE194" i="5"/>
  <c r="BE193" i="5"/>
  <c r="BE192" i="5"/>
  <c r="BE191" i="5"/>
  <c r="BE190" i="5"/>
  <c r="BE189" i="5"/>
  <c r="BE188" i="5"/>
  <c r="BE187" i="5"/>
  <c r="BE186" i="5"/>
  <c r="BE185" i="5"/>
  <c r="BE184" i="5"/>
  <c r="BE183" i="5"/>
  <c r="BE182" i="5"/>
  <c r="BE181" i="5"/>
  <c r="BE180" i="5"/>
  <c r="BE179" i="5"/>
  <c r="BE178" i="5"/>
  <c r="BE177" i="5"/>
  <c r="BE176" i="5"/>
  <c r="BE175" i="5"/>
  <c r="BE174" i="5"/>
  <c r="BE173" i="5"/>
  <c r="BE172" i="5"/>
  <c r="BE171" i="5"/>
  <c r="BE170" i="5"/>
  <c r="BE169" i="5"/>
  <c r="BE168" i="5"/>
  <c r="BE167" i="5"/>
  <c r="BE166" i="5"/>
  <c r="BE165" i="5"/>
  <c r="BE164" i="5"/>
  <c r="BE163" i="5"/>
  <c r="BE162" i="5"/>
  <c r="BE161" i="5"/>
  <c r="BE160" i="5"/>
  <c r="BE159" i="5"/>
  <c r="BE158" i="5"/>
  <c r="BE157" i="5"/>
  <c r="BE156" i="5"/>
  <c r="BE155" i="5"/>
  <c r="BE154" i="5"/>
  <c r="BE153" i="5"/>
  <c r="BE152" i="5"/>
  <c r="BE151" i="5"/>
  <c r="BE150" i="5"/>
  <c r="BE149" i="5"/>
  <c r="BE148" i="5"/>
  <c r="BE147" i="5"/>
  <c r="BE146" i="5"/>
  <c r="BE145" i="5"/>
  <c r="BE144" i="5"/>
  <c r="BE143" i="5"/>
  <c r="BE142" i="5"/>
  <c r="BE141" i="5"/>
  <c r="BE140" i="5"/>
  <c r="BE139" i="5"/>
  <c r="BE138" i="5"/>
  <c r="BE137" i="5"/>
  <c r="BE136" i="5"/>
  <c r="BE135" i="5"/>
  <c r="BE134" i="5"/>
  <c r="BE133" i="5"/>
  <c r="BE132" i="5"/>
  <c r="BE131" i="5"/>
  <c r="BE130" i="5"/>
  <c r="BE129" i="5"/>
  <c r="BE128" i="5"/>
  <c r="BE127" i="5"/>
  <c r="BE126" i="5"/>
  <c r="BE125" i="5"/>
  <c r="BE124" i="5"/>
  <c r="BE123" i="5"/>
  <c r="BE122" i="5"/>
  <c r="BE121" i="5"/>
  <c r="BE120" i="5"/>
  <c r="BE119" i="5"/>
  <c r="BE118" i="5"/>
  <c r="BE117" i="5"/>
  <c r="BE116" i="5"/>
  <c r="BE115" i="5"/>
  <c r="BE114" i="5"/>
  <c r="BE113" i="5"/>
  <c r="BE112" i="5"/>
  <c r="BE111" i="5"/>
  <c r="BE110" i="5"/>
  <c r="BE109" i="5"/>
  <c r="BE108" i="5"/>
  <c r="BE107" i="5"/>
  <c r="BE106" i="5"/>
  <c r="BE105" i="5"/>
  <c r="BE104" i="5"/>
  <c r="BE103" i="5"/>
  <c r="BE102" i="5"/>
  <c r="BE101" i="5"/>
  <c r="BE100" i="5"/>
  <c r="BE99" i="5"/>
  <c r="BE98" i="5"/>
  <c r="BE97" i="5"/>
  <c r="BE96" i="5"/>
  <c r="BE95" i="5"/>
  <c r="BE94" i="5"/>
  <c r="BE93" i="5"/>
  <c r="BE92" i="5"/>
  <c r="BE91" i="5"/>
  <c r="BE90" i="5"/>
  <c r="BE89" i="5"/>
  <c r="BE88" i="5"/>
  <c r="BE87" i="5"/>
  <c r="BE86" i="5"/>
  <c r="BE85" i="5"/>
  <c r="BE84" i="5"/>
  <c r="BE83" i="5"/>
  <c r="BE82" i="5"/>
  <c r="BE81" i="5"/>
  <c r="BE80" i="5"/>
  <c r="BE79" i="5"/>
  <c r="BE78" i="5"/>
  <c r="BE77" i="5"/>
  <c r="BE76" i="5"/>
  <c r="BE75" i="5"/>
  <c r="BE74" i="5"/>
  <c r="BE73" i="5"/>
  <c r="BE72" i="5"/>
  <c r="BE71" i="5"/>
  <c r="BE70" i="5"/>
  <c r="BE69" i="5"/>
  <c r="BE68" i="5"/>
  <c r="BE67" i="5"/>
  <c r="BE66" i="5"/>
  <c r="BE65" i="5"/>
  <c r="BE64" i="5"/>
  <c r="BE63" i="5"/>
  <c r="BE62" i="5"/>
  <c r="BE61" i="5"/>
  <c r="BE60" i="5"/>
  <c r="BE59" i="5"/>
  <c r="BE58" i="5"/>
  <c r="BE57" i="5"/>
  <c r="BE56" i="5"/>
  <c r="BE55" i="5"/>
  <c r="BE54" i="5"/>
  <c r="BE53" i="5"/>
  <c r="BE52" i="5"/>
  <c r="BE51" i="5"/>
  <c r="BE50" i="5"/>
  <c r="BE49" i="5"/>
  <c r="BE48" i="5"/>
  <c r="BE47" i="5"/>
  <c r="BE46" i="5"/>
  <c r="BE45" i="5"/>
  <c r="BE44" i="5"/>
  <c r="BE43" i="5"/>
  <c r="BE42" i="5"/>
  <c r="BE41" i="5"/>
  <c r="BE40" i="5"/>
  <c r="BE39" i="5"/>
  <c r="BE38" i="5"/>
  <c r="BE37" i="5"/>
  <c r="BE36" i="5"/>
  <c r="BE35" i="5"/>
  <c r="BE34" i="5"/>
  <c r="BE33" i="5"/>
  <c r="BE32" i="5"/>
  <c r="BE31" i="5"/>
  <c r="BE30" i="5"/>
  <c r="BE29" i="5"/>
  <c r="BE28" i="5"/>
  <c r="BE27" i="5"/>
  <c r="BE26" i="5"/>
  <c r="BE25" i="5"/>
  <c r="BE24" i="5"/>
  <c r="BE23" i="5"/>
  <c r="BE22" i="5"/>
  <c r="BE21" i="5"/>
  <c r="BE20" i="5"/>
  <c r="BE19" i="5"/>
  <c r="BE18" i="5"/>
  <c r="BE17" i="5"/>
  <c r="BE16" i="5"/>
  <c r="BE15" i="5"/>
  <c r="BE14" i="5"/>
  <c r="BE13" i="5"/>
  <c r="BE12" i="5"/>
  <c r="BE11" i="5"/>
  <c r="BE10" i="5"/>
  <c r="BE9" i="5"/>
  <c r="BE8" i="5"/>
  <c r="BE7" i="5"/>
  <c r="BE6" i="5"/>
  <c r="BE5" i="5"/>
  <c r="BE4" i="5"/>
  <c r="BE3" i="5"/>
  <c r="BE202" i="4"/>
  <c r="BE201" i="4"/>
  <c r="BE200" i="4"/>
  <c r="BE199" i="4"/>
  <c r="BE198" i="4"/>
  <c r="BE197" i="4"/>
  <c r="BE196" i="4"/>
  <c r="BE195" i="4"/>
  <c r="BE194" i="4"/>
  <c r="BE193" i="4"/>
  <c r="BE192" i="4"/>
  <c r="BE191" i="4"/>
  <c r="BE190" i="4"/>
  <c r="BE189" i="4"/>
  <c r="BE188" i="4"/>
  <c r="BE187" i="4"/>
  <c r="BE186" i="4"/>
  <c r="BE185" i="4"/>
  <c r="BE184" i="4"/>
  <c r="BE183" i="4"/>
  <c r="BE182" i="4"/>
  <c r="BE181" i="4"/>
  <c r="BE180" i="4"/>
  <c r="BE179" i="4"/>
  <c r="BE178" i="4"/>
  <c r="BE177" i="4"/>
  <c r="BE176" i="4"/>
  <c r="BE175" i="4"/>
  <c r="BE174" i="4"/>
  <c r="BE173" i="4"/>
  <c r="BE172" i="4"/>
  <c r="BE171" i="4"/>
  <c r="BE170" i="4"/>
  <c r="BE169" i="4"/>
  <c r="BE168" i="4"/>
  <c r="BE167" i="4"/>
  <c r="BE166" i="4"/>
  <c r="BE165" i="4"/>
  <c r="BE164" i="4"/>
  <c r="BE163" i="4"/>
  <c r="BE162" i="4"/>
  <c r="BE161" i="4"/>
  <c r="BE160" i="4"/>
  <c r="BE159" i="4"/>
  <c r="BE158" i="4"/>
  <c r="BE157" i="4"/>
  <c r="BE156" i="4"/>
  <c r="BE155" i="4"/>
  <c r="BE154" i="4"/>
  <c r="BE153" i="4"/>
  <c r="BE152" i="4"/>
  <c r="BE151" i="4"/>
  <c r="BE150" i="4"/>
  <c r="BE149" i="4"/>
  <c r="BE148" i="4"/>
  <c r="BE147" i="4"/>
  <c r="BE146" i="4"/>
  <c r="BE145" i="4"/>
  <c r="BE144" i="4"/>
  <c r="BE143" i="4"/>
  <c r="BE142" i="4"/>
  <c r="BE141" i="4"/>
  <c r="BE140" i="4"/>
  <c r="BE139" i="4"/>
  <c r="BE138" i="4"/>
  <c r="BE137" i="4"/>
  <c r="BE136" i="4"/>
  <c r="BE135" i="4"/>
  <c r="BE134" i="4"/>
  <c r="BE133" i="4"/>
  <c r="BE132" i="4"/>
  <c r="BE131" i="4"/>
  <c r="BE130" i="4"/>
  <c r="BE129" i="4"/>
  <c r="BE128" i="4"/>
  <c r="BE127" i="4"/>
  <c r="BE126" i="4"/>
  <c r="BE125" i="4"/>
  <c r="BE124" i="4"/>
  <c r="BE123" i="4"/>
  <c r="BE122" i="4"/>
  <c r="BE121" i="4"/>
  <c r="BE120" i="4"/>
  <c r="BE119" i="4"/>
  <c r="BE118" i="4"/>
  <c r="BE117" i="4"/>
  <c r="BE116" i="4"/>
  <c r="BE115" i="4"/>
  <c r="BE114" i="4"/>
  <c r="BE113" i="4"/>
  <c r="BE112" i="4"/>
  <c r="BE111" i="4"/>
  <c r="BE110" i="4"/>
  <c r="BE109" i="4"/>
  <c r="BE108" i="4"/>
  <c r="BE107" i="4"/>
  <c r="BE106" i="4"/>
  <c r="BE105" i="4"/>
  <c r="BE104" i="4"/>
  <c r="BE103" i="4"/>
  <c r="BE102" i="4"/>
  <c r="BE101" i="4"/>
  <c r="BE100" i="4"/>
  <c r="BE99" i="4"/>
  <c r="BE98" i="4"/>
  <c r="BE97" i="4"/>
  <c r="BE96" i="4"/>
  <c r="BE95" i="4"/>
  <c r="BE94" i="4"/>
  <c r="BE93" i="4"/>
  <c r="BE92" i="4"/>
  <c r="BE91" i="4"/>
  <c r="BE90" i="4"/>
  <c r="BE89" i="4"/>
  <c r="BE88" i="4"/>
  <c r="BE87" i="4"/>
  <c r="BE86" i="4"/>
  <c r="BE85" i="4"/>
  <c r="BE84" i="4"/>
  <c r="BE83" i="4"/>
  <c r="BE82" i="4"/>
  <c r="BE81" i="4"/>
  <c r="BE80" i="4"/>
  <c r="BE79" i="4"/>
  <c r="BE78" i="4"/>
  <c r="BE77" i="4"/>
  <c r="BE76" i="4"/>
  <c r="BE75" i="4"/>
  <c r="BE74" i="4"/>
  <c r="BE73" i="4"/>
  <c r="BE72" i="4"/>
  <c r="BE71" i="4"/>
  <c r="BE70" i="4"/>
  <c r="BE69" i="4"/>
  <c r="BE68" i="4"/>
  <c r="BE67" i="4"/>
  <c r="BE66" i="4"/>
  <c r="BE65" i="4"/>
  <c r="BE64" i="4"/>
  <c r="BE63" i="4"/>
  <c r="BE62" i="4"/>
  <c r="BE61" i="4"/>
  <c r="BE60" i="4"/>
  <c r="BE59" i="4"/>
  <c r="BE58" i="4"/>
  <c r="BE57" i="4"/>
  <c r="BE56" i="4"/>
  <c r="BE55" i="4"/>
  <c r="BE54" i="4"/>
  <c r="BE53" i="4"/>
  <c r="BE52" i="4"/>
  <c r="BE51" i="4"/>
  <c r="BE50" i="4"/>
  <c r="BE49" i="4"/>
  <c r="BE48" i="4"/>
  <c r="BE47" i="4"/>
  <c r="BE46" i="4"/>
  <c r="BE45" i="4"/>
  <c r="BE44" i="4"/>
  <c r="BE43" i="4"/>
  <c r="BE42" i="4"/>
  <c r="BE41" i="4"/>
  <c r="BE40" i="4"/>
  <c r="BE39" i="4"/>
  <c r="BE38" i="4"/>
  <c r="BE37" i="4"/>
  <c r="BE36" i="4"/>
  <c r="BE35" i="4"/>
  <c r="BE34" i="4"/>
  <c r="BE33" i="4"/>
  <c r="BE32" i="4"/>
  <c r="BE31" i="4"/>
  <c r="BE30" i="4"/>
  <c r="BE29" i="4"/>
  <c r="BE28" i="4"/>
  <c r="BE27" i="4"/>
  <c r="BE26" i="4"/>
  <c r="BE25" i="4"/>
  <c r="BE24" i="4"/>
  <c r="BE23" i="4"/>
  <c r="BE22" i="4"/>
  <c r="BE21" i="4"/>
  <c r="BE20" i="4"/>
  <c r="BE19" i="4"/>
  <c r="BE18" i="4"/>
  <c r="BE17" i="4"/>
  <c r="BE16" i="4"/>
  <c r="BE15" i="4"/>
  <c r="BE14" i="4"/>
  <c r="BE13" i="4"/>
  <c r="BE12" i="4"/>
  <c r="BE11" i="4"/>
  <c r="BE10" i="4"/>
  <c r="BE9" i="4"/>
  <c r="BE8" i="4"/>
  <c r="BE7" i="4"/>
  <c r="BE6" i="4"/>
  <c r="BE5" i="4"/>
  <c r="BE4" i="4"/>
  <c r="BE3" i="4"/>
  <c r="BE202" i="3"/>
  <c r="BE201" i="3"/>
  <c r="BE200" i="3"/>
  <c r="BE199" i="3"/>
  <c r="BE198" i="3"/>
  <c r="BE197" i="3"/>
  <c r="BE196" i="3"/>
  <c r="BE195" i="3"/>
  <c r="BE194" i="3"/>
  <c r="BE193" i="3"/>
  <c r="BE192" i="3"/>
  <c r="BE191" i="3"/>
  <c r="BE190" i="3"/>
  <c r="BE189" i="3"/>
  <c r="BE188" i="3"/>
  <c r="BE187" i="3"/>
  <c r="BE186" i="3"/>
  <c r="BE185" i="3"/>
  <c r="BE184" i="3"/>
  <c r="BE183" i="3"/>
  <c r="BE182" i="3"/>
  <c r="BE181" i="3"/>
  <c r="BE180" i="3"/>
  <c r="BE179" i="3"/>
  <c r="BE178" i="3"/>
  <c r="BE177" i="3"/>
  <c r="BE176" i="3"/>
  <c r="BE175" i="3"/>
  <c r="BE174" i="3"/>
  <c r="BE173" i="3"/>
  <c r="BE172" i="3"/>
  <c r="BE171" i="3"/>
  <c r="BE170" i="3"/>
  <c r="BE169" i="3"/>
  <c r="BE168" i="3"/>
  <c r="BE167" i="3"/>
  <c r="BE166" i="3"/>
  <c r="BE165" i="3"/>
  <c r="BE164" i="3"/>
  <c r="BE163" i="3"/>
  <c r="BE162" i="3"/>
  <c r="BE161" i="3"/>
  <c r="BE160" i="3"/>
  <c r="BE159" i="3"/>
  <c r="BE158" i="3"/>
  <c r="BE157" i="3"/>
  <c r="BE156" i="3"/>
  <c r="BE155" i="3"/>
  <c r="BE154" i="3"/>
  <c r="BE153" i="3"/>
  <c r="BE152" i="3"/>
  <c r="BE151" i="3"/>
  <c r="BE150" i="3"/>
  <c r="BE149" i="3"/>
  <c r="BE148" i="3"/>
  <c r="BE147" i="3"/>
  <c r="BE146" i="3"/>
  <c r="BE145" i="3"/>
  <c r="BE144" i="3"/>
  <c r="BE143" i="3"/>
  <c r="BE142" i="3"/>
  <c r="BE141" i="3"/>
  <c r="BE140" i="3"/>
  <c r="BE139" i="3"/>
  <c r="BE138" i="3"/>
  <c r="BE137" i="3"/>
  <c r="BE136" i="3"/>
  <c r="BE135" i="3"/>
  <c r="BE134" i="3"/>
  <c r="BE133" i="3"/>
  <c r="BE132" i="3"/>
  <c r="BE131" i="3"/>
  <c r="BE130" i="3"/>
  <c r="BE129" i="3"/>
  <c r="BE128" i="3"/>
  <c r="BE127" i="3"/>
  <c r="BE126" i="3"/>
  <c r="BE125" i="3"/>
  <c r="BE124" i="3"/>
  <c r="BE123" i="3"/>
  <c r="BE122" i="3"/>
  <c r="BE121" i="3"/>
  <c r="BE120" i="3"/>
  <c r="BE119" i="3"/>
  <c r="BE118" i="3"/>
  <c r="BE117" i="3"/>
  <c r="BE116" i="3"/>
  <c r="BE115" i="3"/>
  <c r="BE114" i="3"/>
  <c r="BE113" i="3"/>
  <c r="BE112" i="3"/>
  <c r="BE111" i="3"/>
  <c r="BE110" i="3"/>
  <c r="BE109" i="3"/>
  <c r="BE108" i="3"/>
  <c r="BE107" i="3"/>
  <c r="BE106" i="3"/>
  <c r="BE105" i="3"/>
  <c r="BE104" i="3"/>
  <c r="BE103" i="3"/>
  <c r="BE102" i="3"/>
  <c r="BE101" i="3"/>
  <c r="BE100" i="3"/>
  <c r="BE99" i="3"/>
  <c r="BE98" i="3"/>
  <c r="BE97" i="3"/>
  <c r="BE96" i="3"/>
  <c r="BE95" i="3"/>
  <c r="BE94" i="3"/>
  <c r="BE93" i="3"/>
  <c r="BE92" i="3"/>
  <c r="BE91" i="3"/>
  <c r="BE90" i="3"/>
  <c r="BE89" i="3"/>
  <c r="BE88" i="3"/>
  <c r="BE87" i="3"/>
  <c r="BE86" i="3"/>
  <c r="BE85" i="3"/>
  <c r="BE84" i="3"/>
  <c r="BE83" i="3"/>
  <c r="BE82" i="3"/>
  <c r="BE81" i="3"/>
  <c r="BE80" i="3"/>
  <c r="BE79" i="3"/>
  <c r="BE78" i="3"/>
  <c r="BE77" i="3"/>
  <c r="BE76" i="3"/>
  <c r="BE75" i="3"/>
  <c r="BE74" i="3"/>
  <c r="BE73" i="3"/>
  <c r="BE72" i="3"/>
  <c r="BE71" i="3"/>
  <c r="BE70" i="3"/>
  <c r="BE69" i="3"/>
  <c r="BE68" i="3"/>
  <c r="BE67" i="3"/>
  <c r="BE66" i="3"/>
  <c r="BE65" i="3"/>
  <c r="BE64" i="3"/>
  <c r="BE63" i="3"/>
  <c r="BE62" i="3"/>
  <c r="BE61" i="3"/>
  <c r="BE60" i="3"/>
  <c r="BE59" i="3"/>
  <c r="BE58" i="3"/>
  <c r="BE57" i="3"/>
  <c r="BE56" i="3"/>
  <c r="BE55" i="3"/>
  <c r="BE54" i="3"/>
  <c r="BE53" i="3"/>
  <c r="BE52" i="3"/>
  <c r="BE51" i="3"/>
  <c r="BE50" i="3"/>
  <c r="BE49" i="3"/>
  <c r="BE48" i="3"/>
  <c r="BE47" i="3"/>
  <c r="BE46" i="3"/>
  <c r="BE45" i="3"/>
  <c r="BE44" i="3"/>
  <c r="BE43" i="3"/>
  <c r="BE42" i="3"/>
  <c r="BE41" i="3"/>
  <c r="BE40" i="3"/>
  <c r="BE39" i="3"/>
  <c r="BE38" i="3"/>
  <c r="BE37" i="3"/>
  <c r="BE36" i="3"/>
  <c r="BE35" i="3"/>
  <c r="BE34" i="3"/>
  <c r="BE33" i="3"/>
  <c r="BE32" i="3"/>
  <c r="BE31" i="3"/>
  <c r="BE30" i="3"/>
  <c r="BE29" i="3"/>
  <c r="BE28" i="3"/>
  <c r="BE27" i="3"/>
  <c r="BE26" i="3"/>
  <c r="BE25" i="3"/>
  <c r="BE24" i="3"/>
  <c r="BE23" i="3"/>
  <c r="BE22" i="3"/>
  <c r="BE21" i="3"/>
  <c r="BE20" i="3"/>
  <c r="BE19" i="3"/>
  <c r="BE18" i="3"/>
  <c r="BE17" i="3"/>
  <c r="BE16" i="3"/>
  <c r="BE15" i="3"/>
  <c r="BE14" i="3"/>
  <c r="BE13" i="3"/>
  <c r="BE12" i="3"/>
  <c r="BE11" i="3"/>
  <c r="BE10" i="3"/>
  <c r="BE9" i="3"/>
  <c r="BE8" i="3"/>
  <c r="BE7" i="3"/>
  <c r="BE6" i="3"/>
  <c r="BE5" i="3"/>
  <c r="BE4" i="3"/>
  <c r="BE3" i="3"/>
  <c r="AZ221" i="2"/>
  <c r="BE209" i="5" l="1"/>
  <c r="BE209" i="4"/>
  <c r="BE209" i="3"/>
  <c r="DY207" i="6"/>
  <c r="DX207" i="6"/>
  <c r="DW207" i="6"/>
  <c r="DV207" i="6"/>
  <c r="DU207" i="6"/>
  <c r="DY206" i="6"/>
  <c r="DY209" i="6" s="1"/>
  <c r="DX206" i="6"/>
  <c r="DX209" i="6" s="1"/>
  <c r="DW206" i="6"/>
  <c r="DW209" i="6" s="1"/>
  <c r="DV206" i="6"/>
  <c r="DV209" i="6" s="1"/>
  <c r="DU206" i="6"/>
  <c r="DU209" i="6" s="1"/>
  <c r="DS202" i="6"/>
  <c r="DM202" i="6"/>
  <c r="DL202" i="6"/>
  <c r="DR202" i="6" s="1"/>
  <c r="DK202" i="6"/>
  <c r="DQ202" i="6" s="1"/>
  <c r="DJ202" i="6"/>
  <c r="DP202" i="6" s="1"/>
  <c r="DI202" i="6"/>
  <c r="DO202" i="6" s="1"/>
  <c r="DM201" i="6"/>
  <c r="DS201" i="6" s="1"/>
  <c r="DL201" i="6"/>
  <c r="DR201" i="6" s="1"/>
  <c r="DK201" i="6"/>
  <c r="DQ201" i="6" s="1"/>
  <c r="DJ201" i="6"/>
  <c r="DP201" i="6" s="1"/>
  <c r="DI201" i="6"/>
  <c r="DO201" i="6" s="1"/>
  <c r="DS200" i="6"/>
  <c r="DR200" i="6"/>
  <c r="DM200" i="6"/>
  <c r="DL200" i="6"/>
  <c r="DK200" i="6"/>
  <c r="DQ200" i="6" s="1"/>
  <c r="DJ200" i="6"/>
  <c r="DP200" i="6" s="1"/>
  <c r="DI200" i="6"/>
  <c r="DO200" i="6" s="1"/>
  <c r="DM199" i="6"/>
  <c r="DS199" i="6" s="1"/>
  <c r="DL199" i="6"/>
  <c r="DR199" i="6" s="1"/>
  <c r="DK199" i="6"/>
  <c r="DQ199" i="6" s="1"/>
  <c r="DJ199" i="6"/>
  <c r="DP199" i="6" s="1"/>
  <c r="DI199" i="6"/>
  <c r="DO199" i="6" s="1"/>
  <c r="DS198" i="6"/>
  <c r="DR198" i="6"/>
  <c r="DO198" i="6"/>
  <c r="DM198" i="6"/>
  <c r="DL198" i="6"/>
  <c r="DK198" i="6"/>
  <c r="DQ198" i="6" s="1"/>
  <c r="DJ198" i="6"/>
  <c r="DP198" i="6" s="1"/>
  <c r="DI198" i="6"/>
  <c r="DM197" i="6"/>
  <c r="DS197" i="6" s="1"/>
  <c r="DL197" i="6"/>
  <c r="DR197" i="6" s="1"/>
  <c r="DK197" i="6"/>
  <c r="DQ197" i="6" s="1"/>
  <c r="DJ197" i="6"/>
  <c r="DP197" i="6" s="1"/>
  <c r="DI197" i="6"/>
  <c r="DO197" i="6" s="1"/>
  <c r="DR196" i="6"/>
  <c r="DM196" i="6"/>
  <c r="DS196" i="6" s="1"/>
  <c r="DL196" i="6"/>
  <c r="DK196" i="6"/>
  <c r="DQ196" i="6" s="1"/>
  <c r="DJ196" i="6"/>
  <c r="DP196" i="6" s="1"/>
  <c r="DI196" i="6"/>
  <c r="DO196" i="6" s="1"/>
  <c r="DM195" i="6"/>
  <c r="DS195" i="6" s="1"/>
  <c r="DL195" i="6"/>
  <c r="DR195" i="6" s="1"/>
  <c r="DK195" i="6"/>
  <c r="DQ195" i="6" s="1"/>
  <c r="DJ195" i="6"/>
  <c r="DP195" i="6" s="1"/>
  <c r="DI195" i="6"/>
  <c r="DO195" i="6" s="1"/>
  <c r="DS194" i="6"/>
  <c r="DM194" i="6"/>
  <c r="DL194" i="6"/>
  <c r="DR194" i="6" s="1"/>
  <c r="DK194" i="6"/>
  <c r="DQ194" i="6" s="1"/>
  <c r="DJ194" i="6"/>
  <c r="DP194" i="6" s="1"/>
  <c r="DI194" i="6"/>
  <c r="DO194" i="6" s="1"/>
  <c r="DQ193" i="6"/>
  <c r="DM193" i="6"/>
  <c r="DS193" i="6" s="1"/>
  <c r="DL193" i="6"/>
  <c r="DR193" i="6" s="1"/>
  <c r="DK193" i="6"/>
  <c r="DJ193" i="6"/>
  <c r="DP193" i="6" s="1"/>
  <c r="DI193" i="6"/>
  <c r="DO193" i="6" s="1"/>
  <c r="DS192" i="6"/>
  <c r="DR192" i="6"/>
  <c r="DM192" i="6"/>
  <c r="DL192" i="6"/>
  <c r="DK192" i="6"/>
  <c r="DQ192" i="6" s="1"/>
  <c r="DJ192" i="6"/>
  <c r="DP192" i="6" s="1"/>
  <c r="DI192" i="6"/>
  <c r="DO192" i="6" s="1"/>
  <c r="DM191" i="6"/>
  <c r="DS191" i="6" s="1"/>
  <c r="DL191" i="6"/>
  <c r="DR191" i="6" s="1"/>
  <c r="DK191" i="6"/>
  <c r="DQ191" i="6" s="1"/>
  <c r="DJ191" i="6"/>
  <c r="DP191" i="6" s="1"/>
  <c r="DI191" i="6"/>
  <c r="DO191" i="6" s="1"/>
  <c r="DS190" i="6"/>
  <c r="DR190" i="6"/>
  <c r="DO190" i="6"/>
  <c r="DM190" i="6"/>
  <c r="DL190" i="6"/>
  <c r="DK190" i="6"/>
  <c r="DQ190" i="6" s="1"/>
  <c r="DJ190" i="6"/>
  <c r="DP190" i="6" s="1"/>
  <c r="DI190" i="6"/>
  <c r="DM189" i="6"/>
  <c r="DS189" i="6" s="1"/>
  <c r="DL189" i="6"/>
  <c r="DR189" i="6" s="1"/>
  <c r="DK189" i="6"/>
  <c r="DQ189" i="6" s="1"/>
  <c r="DJ189" i="6"/>
  <c r="DP189" i="6" s="1"/>
  <c r="DI189" i="6"/>
  <c r="DO189" i="6" s="1"/>
  <c r="DR188" i="6"/>
  <c r="DM188" i="6"/>
  <c r="DS188" i="6" s="1"/>
  <c r="DL188" i="6"/>
  <c r="DK188" i="6"/>
  <c r="DQ188" i="6" s="1"/>
  <c r="DJ188" i="6"/>
  <c r="DP188" i="6" s="1"/>
  <c r="DI188" i="6"/>
  <c r="DO188" i="6" s="1"/>
  <c r="DM187" i="6"/>
  <c r="DS187" i="6" s="1"/>
  <c r="DL187" i="6"/>
  <c r="DR187" i="6" s="1"/>
  <c r="DK187" i="6"/>
  <c r="DQ187" i="6" s="1"/>
  <c r="DJ187" i="6"/>
  <c r="DP187" i="6" s="1"/>
  <c r="DI187" i="6"/>
  <c r="DO187" i="6" s="1"/>
  <c r="DS186" i="6"/>
  <c r="DM186" i="6"/>
  <c r="DL186" i="6"/>
  <c r="DR186" i="6" s="1"/>
  <c r="DK186" i="6"/>
  <c r="DQ186" i="6" s="1"/>
  <c r="DJ186" i="6"/>
  <c r="DP186" i="6" s="1"/>
  <c r="DI186" i="6"/>
  <c r="DO186" i="6" s="1"/>
  <c r="DQ185" i="6"/>
  <c r="DM185" i="6"/>
  <c r="DS185" i="6" s="1"/>
  <c r="DL185" i="6"/>
  <c r="DR185" i="6" s="1"/>
  <c r="DK185" i="6"/>
  <c r="DJ185" i="6"/>
  <c r="DP185" i="6" s="1"/>
  <c r="DI185" i="6"/>
  <c r="DO185" i="6" s="1"/>
  <c r="DS184" i="6"/>
  <c r="DR184" i="6"/>
  <c r="DM184" i="6"/>
  <c r="DL184" i="6"/>
  <c r="DK184" i="6"/>
  <c r="DQ184" i="6" s="1"/>
  <c r="DJ184" i="6"/>
  <c r="DP184" i="6" s="1"/>
  <c r="DI184" i="6"/>
  <c r="DO184" i="6" s="1"/>
  <c r="DM183" i="6"/>
  <c r="DS183" i="6" s="1"/>
  <c r="DL183" i="6"/>
  <c r="DR183" i="6" s="1"/>
  <c r="DK183" i="6"/>
  <c r="DQ183" i="6" s="1"/>
  <c r="DJ183" i="6"/>
  <c r="DP183" i="6" s="1"/>
  <c r="DI183" i="6"/>
  <c r="DO183" i="6" s="1"/>
  <c r="DS182" i="6"/>
  <c r="DR182" i="6"/>
  <c r="DO182" i="6"/>
  <c r="DM182" i="6"/>
  <c r="DL182" i="6"/>
  <c r="DK182" i="6"/>
  <c r="DQ182" i="6" s="1"/>
  <c r="DJ182" i="6"/>
  <c r="DP182" i="6" s="1"/>
  <c r="DI182" i="6"/>
  <c r="DM181" i="6"/>
  <c r="DS181" i="6" s="1"/>
  <c r="DL181" i="6"/>
  <c r="DR181" i="6" s="1"/>
  <c r="DK181" i="6"/>
  <c r="DQ181" i="6" s="1"/>
  <c r="DJ181" i="6"/>
  <c r="DP181" i="6" s="1"/>
  <c r="DI181" i="6"/>
  <c r="DO181" i="6" s="1"/>
  <c r="DR180" i="6"/>
  <c r="DM180" i="6"/>
  <c r="DS180" i="6" s="1"/>
  <c r="DL180" i="6"/>
  <c r="DK180" i="6"/>
  <c r="DQ180" i="6" s="1"/>
  <c r="DJ180" i="6"/>
  <c r="DP180" i="6" s="1"/>
  <c r="DI180" i="6"/>
  <c r="DO180" i="6" s="1"/>
  <c r="DM179" i="6"/>
  <c r="DS179" i="6" s="1"/>
  <c r="DL179" i="6"/>
  <c r="DR179" i="6" s="1"/>
  <c r="DK179" i="6"/>
  <c r="DQ179" i="6" s="1"/>
  <c r="DJ179" i="6"/>
  <c r="DP179" i="6" s="1"/>
  <c r="DI179" i="6"/>
  <c r="DO179" i="6" s="1"/>
  <c r="DS178" i="6"/>
  <c r="DM178" i="6"/>
  <c r="DL178" i="6"/>
  <c r="DR178" i="6" s="1"/>
  <c r="DK178" i="6"/>
  <c r="DQ178" i="6" s="1"/>
  <c r="DJ178" i="6"/>
  <c r="DP178" i="6" s="1"/>
  <c r="DI178" i="6"/>
  <c r="DO178" i="6" s="1"/>
  <c r="DM177" i="6"/>
  <c r="DS177" i="6" s="1"/>
  <c r="DL177" i="6"/>
  <c r="DR177" i="6" s="1"/>
  <c r="DK177" i="6"/>
  <c r="DQ177" i="6" s="1"/>
  <c r="DJ177" i="6"/>
  <c r="DP177" i="6" s="1"/>
  <c r="DI177" i="6"/>
  <c r="DO177" i="6" s="1"/>
  <c r="DM176" i="6"/>
  <c r="DS176" i="6" s="1"/>
  <c r="DL176" i="6"/>
  <c r="DR176" i="6" s="1"/>
  <c r="DK176" i="6"/>
  <c r="DQ176" i="6" s="1"/>
  <c r="DJ176" i="6"/>
  <c r="DP176" i="6" s="1"/>
  <c r="DI176" i="6"/>
  <c r="DO176" i="6" s="1"/>
  <c r="DM175" i="6"/>
  <c r="DS175" i="6" s="1"/>
  <c r="DL175" i="6"/>
  <c r="DR175" i="6" s="1"/>
  <c r="DK175" i="6"/>
  <c r="DQ175" i="6" s="1"/>
  <c r="DJ175" i="6"/>
  <c r="DP175" i="6" s="1"/>
  <c r="DI175" i="6"/>
  <c r="DO175" i="6" s="1"/>
  <c r="DR174" i="6"/>
  <c r="DO174" i="6"/>
  <c r="DM174" i="6"/>
  <c r="DS174" i="6" s="1"/>
  <c r="DL174" i="6"/>
  <c r="DK174" i="6"/>
  <c r="DQ174" i="6" s="1"/>
  <c r="DJ174" i="6"/>
  <c r="DP174" i="6" s="1"/>
  <c r="DI174" i="6"/>
  <c r="DM173" i="6"/>
  <c r="DS173" i="6" s="1"/>
  <c r="DL173" i="6"/>
  <c r="DR173" i="6" s="1"/>
  <c r="DK173" i="6"/>
  <c r="DQ173" i="6" s="1"/>
  <c r="DJ173" i="6"/>
  <c r="DP173" i="6" s="1"/>
  <c r="DI173" i="6"/>
  <c r="DO173" i="6" s="1"/>
  <c r="DR172" i="6"/>
  <c r="DM172" i="6"/>
  <c r="DS172" i="6" s="1"/>
  <c r="DL172" i="6"/>
  <c r="DK172" i="6"/>
  <c r="DQ172" i="6" s="1"/>
  <c r="DJ172" i="6"/>
  <c r="DP172" i="6" s="1"/>
  <c r="DI172" i="6"/>
  <c r="DO172" i="6" s="1"/>
  <c r="DM171" i="6"/>
  <c r="DS171" i="6" s="1"/>
  <c r="DL171" i="6"/>
  <c r="DR171" i="6" s="1"/>
  <c r="DK171" i="6"/>
  <c r="DQ171" i="6" s="1"/>
  <c r="DJ171" i="6"/>
  <c r="DP171" i="6" s="1"/>
  <c r="DI171" i="6"/>
  <c r="DO171" i="6" s="1"/>
  <c r="DS170" i="6"/>
  <c r="DM170" i="6"/>
  <c r="DL170" i="6"/>
  <c r="DR170" i="6" s="1"/>
  <c r="DK170" i="6"/>
  <c r="DQ170" i="6" s="1"/>
  <c r="DJ170" i="6"/>
  <c r="DP170" i="6" s="1"/>
  <c r="DI170" i="6"/>
  <c r="DO170" i="6" s="1"/>
  <c r="DM169" i="6"/>
  <c r="DS169" i="6" s="1"/>
  <c r="DL169" i="6"/>
  <c r="DR169" i="6" s="1"/>
  <c r="DK169" i="6"/>
  <c r="DQ169" i="6" s="1"/>
  <c r="DJ169" i="6"/>
  <c r="DP169" i="6" s="1"/>
  <c r="DI169" i="6"/>
  <c r="DO169" i="6" s="1"/>
  <c r="DM168" i="6"/>
  <c r="DS168" i="6" s="1"/>
  <c r="DL168" i="6"/>
  <c r="DR168" i="6" s="1"/>
  <c r="DK168" i="6"/>
  <c r="DQ168" i="6" s="1"/>
  <c r="DJ168" i="6"/>
  <c r="DP168" i="6" s="1"/>
  <c r="DI168" i="6"/>
  <c r="DO168" i="6" s="1"/>
  <c r="DM167" i="6"/>
  <c r="DS167" i="6" s="1"/>
  <c r="DL167" i="6"/>
  <c r="DR167" i="6" s="1"/>
  <c r="DK167" i="6"/>
  <c r="DQ167" i="6" s="1"/>
  <c r="DJ167" i="6"/>
  <c r="DP167" i="6" s="1"/>
  <c r="DI167" i="6"/>
  <c r="DO167" i="6" s="1"/>
  <c r="DR166" i="6"/>
  <c r="DO166" i="6"/>
  <c r="DM166" i="6"/>
  <c r="DS166" i="6" s="1"/>
  <c r="DL166" i="6"/>
  <c r="DK166" i="6"/>
  <c r="DQ166" i="6" s="1"/>
  <c r="DJ166" i="6"/>
  <c r="DP166" i="6" s="1"/>
  <c r="DI166" i="6"/>
  <c r="DM165" i="6"/>
  <c r="DS165" i="6" s="1"/>
  <c r="DL165" i="6"/>
  <c r="DR165" i="6" s="1"/>
  <c r="DK165" i="6"/>
  <c r="DQ165" i="6" s="1"/>
  <c r="DJ165" i="6"/>
  <c r="DP165" i="6" s="1"/>
  <c r="DI165" i="6"/>
  <c r="DO165" i="6" s="1"/>
  <c r="DR164" i="6"/>
  <c r="DM164" i="6"/>
  <c r="DS164" i="6" s="1"/>
  <c r="DL164" i="6"/>
  <c r="DK164" i="6"/>
  <c r="DQ164" i="6" s="1"/>
  <c r="DJ164" i="6"/>
  <c r="DP164" i="6" s="1"/>
  <c r="DI164" i="6"/>
  <c r="DO164" i="6" s="1"/>
  <c r="DM163" i="6"/>
  <c r="DS163" i="6" s="1"/>
  <c r="DL163" i="6"/>
  <c r="DR163" i="6" s="1"/>
  <c r="DK163" i="6"/>
  <c r="DQ163" i="6" s="1"/>
  <c r="DJ163" i="6"/>
  <c r="DP163" i="6" s="1"/>
  <c r="DI163" i="6"/>
  <c r="DO163" i="6" s="1"/>
  <c r="DS162" i="6"/>
  <c r="DM162" i="6"/>
  <c r="DL162" i="6"/>
  <c r="DR162" i="6" s="1"/>
  <c r="DK162" i="6"/>
  <c r="DQ162" i="6" s="1"/>
  <c r="DJ162" i="6"/>
  <c r="DP162" i="6" s="1"/>
  <c r="DI162" i="6"/>
  <c r="DO162" i="6" s="1"/>
  <c r="DM161" i="6"/>
  <c r="DS161" i="6" s="1"/>
  <c r="DL161" i="6"/>
  <c r="DR161" i="6" s="1"/>
  <c r="DK161" i="6"/>
  <c r="DQ161" i="6" s="1"/>
  <c r="DJ161" i="6"/>
  <c r="DP161" i="6" s="1"/>
  <c r="DI161" i="6"/>
  <c r="DO161" i="6" s="1"/>
  <c r="DM160" i="6"/>
  <c r="DS160" i="6" s="1"/>
  <c r="DL160" i="6"/>
  <c r="DR160" i="6" s="1"/>
  <c r="DK160" i="6"/>
  <c r="DQ160" i="6" s="1"/>
  <c r="DJ160" i="6"/>
  <c r="DP160" i="6" s="1"/>
  <c r="DI160" i="6"/>
  <c r="DO160" i="6" s="1"/>
  <c r="DM159" i="6"/>
  <c r="DS159" i="6" s="1"/>
  <c r="DL159" i="6"/>
  <c r="DR159" i="6" s="1"/>
  <c r="DK159" i="6"/>
  <c r="DQ159" i="6" s="1"/>
  <c r="DJ159" i="6"/>
  <c r="DP159" i="6" s="1"/>
  <c r="DI159" i="6"/>
  <c r="DO159" i="6" s="1"/>
  <c r="DR158" i="6"/>
  <c r="DO158" i="6"/>
  <c r="DM158" i="6"/>
  <c r="DS158" i="6" s="1"/>
  <c r="DL158" i="6"/>
  <c r="DK158" i="6"/>
  <c r="DQ158" i="6" s="1"/>
  <c r="DJ158" i="6"/>
  <c r="DP158" i="6" s="1"/>
  <c r="DI158" i="6"/>
  <c r="DM157" i="6"/>
  <c r="DS157" i="6" s="1"/>
  <c r="DL157" i="6"/>
  <c r="DR157" i="6" s="1"/>
  <c r="DK157" i="6"/>
  <c r="DQ157" i="6" s="1"/>
  <c r="DJ157" i="6"/>
  <c r="DP157" i="6" s="1"/>
  <c r="DI157" i="6"/>
  <c r="DO157" i="6" s="1"/>
  <c r="DR156" i="6"/>
  <c r="DO156" i="6"/>
  <c r="DM156" i="6"/>
  <c r="DS156" i="6" s="1"/>
  <c r="DL156" i="6"/>
  <c r="DK156" i="6"/>
  <c r="DQ156" i="6" s="1"/>
  <c r="DJ156" i="6"/>
  <c r="DP156" i="6" s="1"/>
  <c r="DI156" i="6"/>
  <c r="DM155" i="6"/>
  <c r="DS155" i="6" s="1"/>
  <c r="DL155" i="6"/>
  <c r="DR155" i="6" s="1"/>
  <c r="DK155" i="6"/>
  <c r="DQ155" i="6" s="1"/>
  <c r="DJ155" i="6"/>
  <c r="DP155" i="6" s="1"/>
  <c r="DI155" i="6"/>
  <c r="DO155" i="6" s="1"/>
  <c r="DM154" i="6"/>
  <c r="DS154" i="6" s="1"/>
  <c r="DL154" i="6"/>
  <c r="DR154" i="6" s="1"/>
  <c r="DK154" i="6"/>
  <c r="DQ154" i="6" s="1"/>
  <c r="DJ154" i="6"/>
  <c r="DP154" i="6" s="1"/>
  <c r="DI154" i="6"/>
  <c r="DO154" i="6" s="1"/>
  <c r="DR153" i="6"/>
  <c r="DM153" i="6"/>
  <c r="DS153" i="6" s="1"/>
  <c r="DL153" i="6"/>
  <c r="DK153" i="6"/>
  <c r="DQ153" i="6" s="1"/>
  <c r="DJ153" i="6"/>
  <c r="DP153" i="6" s="1"/>
  <c r="DI153" i="6"/>
  <c r="DO153" i="6" s="1"/>
  <c r="DR152" i="6"/>
  <c r="DM152" i="6"/>
  <c r="DS152" i="6" s="1"/>
  <c r="DL152" i="6"/>
  <c r="DK152" i="6"/>
  <c r="DQ152" i="6" s="1"/>
  <c r="DJ152" i="6"/>
  <c r="DP152" i="6" s="1"/>
  <c r="DI152" i="6"/>
  <c r="DO152" i="6" s="1"/>
  <c r="DM151" i="6"/>
  <c r="DS151" i="6" s="1"/>
  <c r="DL151" i="6"/>
  <c r="DR151" i="6" s="1"/>
  <c r="DK151" i="6"/>
  <c r="DQ151" i="6" s="1"/>
  <c r="DJ151" i="6"/>
  <c r="DP151" i="6" s="1"/>
  <c r="DI151" i="6"/>
  <c r="DO151" i="6" s="1"/>
  <c r="DM150" i="6"/>
  <c r="DS150" i="6" s="1"/>
  <c r="DL150" i="6"/>
  <c r="DR150" i="6" s="1"/>
  <c r="DK150" i="6"/>
  <c r="DQ150" i="6" s="1"/>
  <c r="DJ150" i="6"/>
  <c r="DP150" i="6" s="1"/>
  <c r="DI150" i="6"/>
  <c r="DO150" i="6" s="1"/>
  <c r="DR149" i="6"/>
  <c r="DM149" i="6"/>
  <c r="DS149" i="6" s="1"/>
  <c r="DL149" i="6"/>
  <c r="DK149" i="6"/>
  <c r="DQ149" i="6" s="1"/>
  <c r="DJ149" i="6"/>
  <c r="DP149" i="6" s="1"/>
  <c r="DI149" i="6"/>
  <c r="DO149" i="6" s="1"/>
  <c r="DR148" i="6"/>
  <c r="DM148" i="6"/>
  <c r="DS148" i="6" s="1"/>
  <c r="DL148" i="6"/>
  <c r="DK148" i="6"/>
  <c r="DQ148" i="6" s="1"/>
  <c r="DJ148" i="6"/>
  <c r="DP148" i="6" s="1"/>
  <c r="DI148" i="6"/>
  <c r="DO148" i="6" s="1"/>
  <c r="DM147" i="6"/>
  <c r="DS147" i="6" s="1"/>
  <c r="DL147" i="6"/>
  <c r="DR147" i="6" s="1"/>
  <c r="DK147" i="6"/>
  <c r="DQ147" i="6" s="1"/>
  <c r="DJ147" i="6"/>
  <c r="DP147" i="6" s="1"/>
  <c r="DI147" i="6"/>
  <c r="DO147" i="6" s="1"/>
  <c r="DM146" i="6"/>
  <c r="DS146" i="6" s="1"/>
  <c r="DL146" i="6"/>
  <c r="DR146" i="6" s="1"/>
  <c r="DK146" i="6"/>
  <c r="DQ146" i="6" s="1"/>
  <c r="DJ146" i="6"/>
  <c r="DP146" i="6" s="1"/>
  <c r="DI146" i="6"/>
  <c r="DO146" i="6" s="1"/>
  <c r="DR145" i="6"/>
  <c r="DM145" i="6"/>
  <c r="DS145" i="6" s="1"/>
  <c r="DL145" i="6"/>
  <c r="DK145" i="6"/>
  <c r="DQ145" i="6" s="1"/>
  <c r="DJ145" i="6"/>
  <c r="DP145" i="6" s="1"/>
  <c r="DI145" i="6"/>
  <c r="DO145" i="6" s="1"/>
  <c r="DR144" i="6"/>
  <c r="DM144" i="6"/>
  <c r="DS144" i="6" s="1"/>
  <c r="DL144" i="6"/>
  <c r="DK144" i="6"/>
  <c r="DQ144" i="6" s="1"/>
  <c r="DJ144" i="6"/>
  <c r="DP144" i="6" s="1"/>
  <c r="DI144" i="6"/>
  <c r="DO144" i="6" s="1"/>
  <c r="DM143" i="6"/>
  <c r="DS143" i="6" s="1"/>
  <c r="DL143" i="6"/>
  <c r="DR143" i="6" s="1"/>
  <c r="DK143" i="6"/>
  <c r="DQ143" i="6" s="1"/>
  <c r="DJ143" i="6"/>
  <c r="DP143" i="6" s="1"/>
  <c r="DI143" i="6"/>
  <c r="DO143" i="6" s="1"/>
  <c r="DM142" i="6"/>
  <c r="DS142" i="6" s="1"/>
  <c r="DL142" i="6"/>
  <c r="DR142" i="6" s="1"/>
  <c r="DK142" i="6"/>
  <c r="DQ142" i="6" s="1"/>
  <c r="DJ142" i="6"/>
  <c r="DP142" i="6" s="1"/>
  <c r="DI142" i="6"/>
  <c r="DO142" i="6" s="1"/>
  <c r="DR141" i="6"/>
  <c r="DM141" i="6"/>
  <c r="DS141" i="6" s="1"/>
  <c r="DL141" i="6"/>
  <c r="DK141" i="6"/>
  <c r="DQ141" i="6" s="1"/>
  <c r="DJ141" i="6"/>
  <c r="DP141" i="6" s="1"/>
  <c r="DI141" i="6"/>
  <c r="DO141" i="6" s="1"/>
  <c r="DR140" i="6"/>
  <c r="DM140" i="6"/>
  <c r="DS140" i="6" s="1"/>
  <c r="DL140" i="6"/>
  <c r="DK140" i="6"/>
  <c r="DQ140" i="6" s="1"/>
  <c r="DJ140" i="6"/>
  <c r="DP140" i="6" s="1"/>
  <c r="DI140" i="6"/>
  <c r="DO140" i="6" s="1"/>
  <c r="DM139" i="6"/>
  <c r="DS139" i="6" s="1"/>
  <c r="DL139" i="6"/>
  <c r="DR139" i="6" s="1"/>
  <c r="DK139" i="6"/>
  <c r="DQ139" i="6" s="1"/>
  <c r="DJ139" i="6"/>
  <c r="DP139" i="6" s="1"/>
  <c r="DI139" i="6"/>
  <c r="DO139" i="6" s="1"/>
  <c r="DM138" i="6"/>
  <c r="DS138" i="6" s="1"/>
  <c r="DL138" i="6"/>
  <c r="DR138" i="6" s="1"/>
  <c r="DK138" i="6"/>
  <c r="DQ138" i="6" s="1"/>
  <c r="DJ138" i="6"/>
  <c r="DP138" i="6" s="1"/>
  <c r="DI138" i="6"/>
  <c r="DO138" i="6" s="1"/>
  <c r="DR137" i="6"/>
  <c r="DM137" i="6"/>
  <c r="DS137" i="6" s="1"/>
  <c r="DL137" i="6"/>
  <c r="DK137" i="6"/>
  <c r="DQ137" i="6" s="1"/>
  <c r="DJ137" i="6"/>
  <c r="DP137" i="6" s="1"/>
  <c r="DI137" i="6"/>
  <c r="DO137" i="6" s="1"/>
  <c r="DR136" i="6"/>
  <c r="DM136" i="6"/>
  <c r="DS136" i="6" s="1"/>
  <c r="DL136" i="6"/>
  <c r="DK136" i="6"/>
  <c r="DQ136" i="6" s="1"/>
  <c r="DJ136" i="6"/>
  <c r="DP136" i="6" s="1"/>
  <c r="DI136" i="6"/>
  <c r="DO136" i="6" s="1"/>
  <c r="DM135" i="6"/>
  <c r="DS135" i="6" s="1"/>
  <c r="DL135" i="6"/>
  <c r="DR135" i="6" s="1"/>
  <c r="DK135" i="6"/>
  <c r="DQ135" i="6" s="1"/>
  <c r="DJ135" i="6"/>
  <c r="DP135" i="6" s="1"/>
  <c r="DI135" i="6"/>
  <c r="DO135" i="6" s="1"/>
  <c r="DM134" i="6"/>
  <c r="DS134" i="6" s="1"/>
  <c r="DL134" i="6"/>
  <c r="DR134" i="6" s="1"/>
  <c r="DK134" i="6"/>
  <c r="DQ134" i="6" s="1"/>
  <c r="DJ134" i="6"/>
  <c r="DP134" i="6" s="1"/>
  <c r="DI134" i="6"/>
  <c r="DO134" i="6" s="1"/>
  <c r="DR133" i="6"/>
  <c r="DM133" i="6"/>
  <c r="DS133" i="6" s="1"/>
  <c r="DL133" i="6"/>
  <c r="DK133" i="6"/>
  <c r="DQ133" i="6" s="1"/>
  <c r="DJ133" i="6"/>
  <c r="DP133" i="6" s="1"/>
  <c r="DI133" i="6"/>
  <c r="DO133" i="6" s="1"/>
  <c r="DR132" i="6"/>
  <c r="DM132" i="6"/>
  <c r="DS132" i="6" s="1"/>
  <c r="DL132" i="6"/>
  <c r="DK132" i="6"/>
  <c r="DQ132" i="6" s="1"/>
  <c r="DJ132" i="6"/>
  <c r="DP132" i="6" s="1"/>
  <c r="DI132" i="6"/>
  <c r="DO132" i="6" s="1"/>
  <c r="DM131" i="6"/>
  <c r="DS131" i="6" s="1"/>
  <c r="DL131" i="6"/>
  <c r="DR131" i="6" s="1"/>
  <c r="DK131" i="6"/>
  <c r="DQ131" i="6" s="1"/>
  <c r="DJ131" i="6"/>
  <c r="DP131" i="6" s="1"/>
  <c r="DI131" i="6"/>
  <c r="DO131" i="6" s="1"/>
  <c r="DM130" i="6"/>
  <c r="DS130" i="6" s="1"/>
  <c r="DL130" i="6"/>
  <c r="DR130" i="6" s="1"/>
  <c r="DK130" i="6"/>
  <c r="DQ130" i="6" s="1"/>
  <c r="DJ130" i="6"/>
  <c r="DP130" i="6" s="1"/>
  <c r="DI130" i="6"/>
  <c r="DO130" i="6" s="1"/>
  <c r="DR129" i="6"/>
  <c r="DM129" i="6"/>
  <c r="DS129" i="6" s="1"/>
  <c r="DL129" i="6"/>
  <c r="DK129" i="6"/>
  <c r="DQ129" i="6" s="1"/>
  <c r="DJ129" i="6"/>
  <c r="DP129" i="6" s="1"/>
  <c r="DI129" i="6"/>
  <c r="DO129" i="6" s="1"/>
  <c r="DR128" i="6"/>
  <c r="DM128" i="6"/>
  <c r="DS128" i="6" s="1"/>
  <c r="DL128" i="6"/>
  <c r="DK128" i="6"/>
  <c r="DQ128" i="6" s="1"/>
  <c r="DJ128" i="6"/>
  <c r="DP128" i="6" s="1"/>
  <c r="DI128" i="6"/>
  <c r="DO128" i="6" s="1"/>
  <c r="DM127" i="6"/>
  <c r="DS127" i="6" s="1"/>
  <c r="DL127" i="6"/>
  <c r="DR127" i="6" s="1"/>
  <c r="DK127" i="6"/>
  <c r="DQ127" i="6" s="1"/>
  <c r="DJ127" i="6"/>
  <c r="DP127" i="6" s="1"/>
  <c r="DI127" i="6"/>
  <c r="DO127" i="6" s="1"/>
  <c r="DM126" i="6"/>
  <c r="DS126" i="6" s="1"/>
  <c r="DL126" i="6"/>
  <c r="DR126" i="6" s="1"/>
  <c r="DK126" i="6"/>
  <c r="DQ126" i="6" s="1"/>
  <c r="DJ126" i="6"/>
  <c r="DP126" i="6" s="1"/>
  <c r="DI126" i="6"/>
  <c r="DO126" i="6" s="1"/>
  <c r="DR125" i="6"/>
  <c r="DM125" i="6"/>
  <c r="DS125" i="6" s="1"/>
  <c r="DL125" i="6"/>
  <c r="DK125" i="6"/>
  <c r="DQ125" i="6" s="1"/>
  <c r="DJ125" i="6"/>
  <c r="DP125" i="6" s="1"/>
  <c r="DI125" i="6"/>
  <c r="DO125" i="6" s="1"/>
  <c r="DR124" i="6"/>
  <c r="DM124" i="6"/>
  <c r="DS124" i="6" s="1"/>
  <c r="DL124" i="6"/>
  <c r="DK124" i="6"/>
  <c r="DQ124" i="6" s="1"/>
  <c r="DJ124" i="6"/>
  <c r="DP124" i="6" s="1"/>
  <c r="DI124" i="6"/>
  <c r="DO124" i="6" s="1"/>
  <c r="DM123" i="6"/>
  <c r="DS123" i="6" s="1"/>
  <c r="DL123" i="6"/>
  <c r="DR123" i="6" s="1"/>
  <c r="DK123" i="6"/>
  <c r="DQ123" i="6" s="1"/>
  <c r="DJ123" i="6"/>
  <c r="DP123" i="6" s="1"/>
  <c r="DI123" i="6"/>
  <c r="DO123" i="6" s="1"/>
  <c r="DM122" i="6"/>
  <c r="DS122" i="6" s="1"/>
  <c r="DL122" i="6"/>
  <c r="DR122" i="6" s="1"/>
  <c r="DK122" i="6"/>
  <c r="DQ122" i="6" s="1"/>
  <c r="DJ122" i="6"/>
  <c r="DP122" i="6" s="1"/>
  <c r="DI122" i="6"/>
  <c r="DO122" i="6" s="1"/>
  <c r="DR121" i="6"/>
  <c r="DM121" i="6"/>
  <c r="DS121" i="6" s="1"/>
  <c r="DL121" i="6"/>
  <c r="DK121" i="6"/>
  <c r="DQ121" i="6" s="1"/>
  <c r="DJ121" i="6"/>
  <c r="DP121" i="6" s="1"/>
  <c r="DI121" i="6"/>
  <c r="DO121" i="6" s="1"/>
  <c r="DR120" i="6"/>
  <c r="DM120" i="6"/>
  <c r="DS120" i="6" s="1"/>
  <c r="DL120" i="6"/>
  <c r="DK120" i="6"/>
  <c r="DQ120" i="6" s="1"/>
  <c r="DJ120" i="6"/>
  <c r="DP120" i="6" s="1"/>
  <c r="DI120" i="6"/>
  <c r="DO120" i="6" s="1"/>
  <c r="DM119" i="6"/>
  <c r="DS119" i="6" s="1"/>
  <c r="DL119" i="6"/>
  <c r="DR119" i="6" s="1"/>
  <c r="DK119" i="6"/>
  <c r="DQ119" i="6" s="1"/>
  <c r="DJ119" i="6"/>
  <c r="DP119" i="6" s="1"/>
  <c r="DI119" i="6"/>
  <c r="DO119" i="6" s="1"/>
  <c r="DM118" i="6"/>
  <c r="DS118" i="6" s="1"/>
  <c r="DL118" i="6"/>
  <c r="DR118" i="6" s="1"/>
  <c r="DK118" i="6"/>
  <c r="DQ118" i="6" s="1"/>
  <c r="DJ118" i="6"/>
  <c r="DP118" i="6" s="1"/>
  <c r="DI118" i="6"/>
  <c r="DO118" i="6" s="1"/>
  <c r="DR117" i="6"/>
  <c r="DM117" i="6"/>
  <c r="DS117" i="6" s="1"/>
  <c r="DL117" i="6"/>
  <c r="DK117" i="6"/>
  <c r="DQ117" i="6" s="1"/>
  <c r="DJ117" i="6"/>
  <c r="DP117" i="6" s="1"/>
  <c r="DI117" i="6"/>
  <c r="DO117" i="6" s="1"/>
  <c r="DR116" i="6"/>
  <c r="DM116" i="6"/>
  <c r="DS116" i="6" s="1"/>
  <c r="DL116" i="6"/>
  <c r="DK116" i="6"/>
  <c r="DQ116" i="6" s="1"/>
  <c r="DJ116" i="6"/>
  <c r="DP116" i="6" s="1"/>
  <c r="DI116" i="6"/>
  <c r="DO116" i="6" s="1"/>
  <c r="DM115" i="6"/>
  <c r="DS115" i="6" s="1"/>
  <c r="DL115" i="6"/>
  <c r="DR115" i="6" s="1"/>
  <c r="DK115" i="6"/>
  <c r="DQ115" i="6" s="1"/>
  <c r="DJ115" i="6"/>
  <c r="DP115" i="6" s="1"/>
  <c r="DI115" i="6"/>
  <c r="DO115" i="6" s="1"/>
  <c r="DM114" i="6"/>
  <c r="DS114" i="6" s="1"/>
  <c r="DL114" i="6"/>
  <c r="DR114" i="6" s="1"/>
  <c r="DK114" i="6"/>
  <c r="DQ114" i="6" s="1"/>
  <c r="DJ114" i="6"/>
  <c r="DP114" i="6" s="1"/>
  <c r="DI114" i="6"/>
  <c r="DO114" i="6" s="1"/>
  <c r="DR113" i="6"/>
  <c r="DM113" i="6"/>
  <c r="DS113" i="6" s="1"/>
  <c r="DL113" i="6"/>
  <c r="DK113" i="6"/>
  <c r="DQ113" i="6" s="1"/>
  <c r="DJ113" i="6"/>
  <c r="DP113" i="6" s="1"/>
  <c r="DI113" i="6"/>
  <c r="DO113" i="6" s="1"/>
  <c r="DR112" i="6"/>
  <c r="DM112" i="6"/>
  <c r="DS112" i="6" s="1"/>
  <c r="DL112" i="6"/>
  <c r="DK112" i="6"/>
  <c r="DQ112" i="6" s="1"/>
  <c r="DJ112" i="6"/>
  <c r="DP112" i="6" s="1"/>
  <c r="DI112" i="6"/>
  <c r="DO112" i="6" s="1"/>
  <c r="DM111" i="6"/>
  <c r="DS111" i="6" s="1"/>
  <c r="DL111" i="6"/>
  <c r="DR111" i="6" s="1"/>
  <c r="DK111" i="6"/>
  <c r="DQ111" i="6" s="1"/>
  <c r="DJ111" i="6"/>
  <c r="DP111" i="6" s="1"/>
  <c r="DI111" i="6"/>
  <c r="DO111" i="6" s="1"/>
  <c r="DM110" i="6"/>
  <c r="DS110" i="6" s="1"/>
  <c r="DL110" i="6"/>
  <c r="DR110" i="6" s="1"/>
  <c r="DK110" i="6"/>
  <c r="DQ110" i="6" s="1"/>
  <c r="DJ110" i="6"/>
  <c r="DP110" i="6" s="1"/>
  <c r="DI110" i="6"/>
  <c r="DO110" i="6" s="1"/>
  <c r="DM109" i="6"/>
  <c r="DS109" i="6" s="1"/>
  <c r="DL109" i="6"/>
  <c r="DR109" i="6" s="1"/>
  <c r="DK109" i="6"/>
  <c r="DQ109" i="6" s="1"/>
  <c r="DJ109" i="6"/>
  <c r="DP109" i="6" s="1"/>
  <c r="DI109" i="6"/>
  <c r="DO109" i="6" s="1"/>
  <c r="DM108" i="6"/>
  <c r="DS108" i="6" s="1"/>
  <c r="DL108" i="6"/>
  <c r="DR108" i="6" s="1"/>
  <c r="DK108" i="6"/>
  <c r="DQ108" i="6" s="1"/>
  <c r="DJ108" i="6"/>
  <c r="DP108" i="6" s="1"/>
  <c r="DI108" i="6"/>
  <c r="DO108" i="6" s="1"/>
  <c r="DM107" i="6"/>
  <c r="DS107" i="6" s="1"/>
  <c r="DL107" i="6"/>
  <c r="DR107" i="6" s="1"/>
  <c r="DK107" i="6"/>
  <c r="DQ107" i="6" s="1"/>
  <c r="DJ107" i="6"/>
  <c r="DP107" i="6" s="1"/>
  <c r="DI107" i="6"/>
  <c r="DO107" i="6" s="1"/>
  <c r="DM106" i="6"/>
  <c r="DS106" i="6" s="1"/>
  <c r="DL106" i="6"/>
  <c r="DR106" i="6" s="1"/>
  <c r="DK106" i="6"/>
  <c r="DQ106" i="6" s="1"/>
  <c r="DJ106" i="6"/>
  <c r="DP106" i="6" s="1"/>
  <c r="DI106" i="6"/>
  <c r="DO106" i="6" s="1"/>
  <c r="DS105" i="6"/>
  <c r="DO105" i="6"/>
  <c r="DM105" i="6"/>
  <c r="DL105" i="6"/>
  <c r="DR105" i="6" s="1"/>
  <c r="DK105" i="6"/>
  <c r="DQ105" i="6" s="1"/>
  <c r="DJ105" i="6"/>
  <c r="DP105" i="6" s="1"/>
  <c r="DI105" i="6"/>
  <c r="DM104" i="6"/>
  <c r="DS104" i="6" s="1"/>
  <c r="DL104" i="6"/>
  <c r="DR104" i="6" s="1"/>
  <c r="DK104" i="6"/>
  <c r="DQ104" i="6" s="1"/>
  <c r="DJ104" i="6"/>
  <c r="DP104" i="6" s="1"/>
  <c r="DI104" i="6"/>
  <c r="DO104" i="6" s="1"/>
  <c r="DS103" i="6"/>
  <c r="DO103" i="6"/>
  <c r="DM103" i="6"/>
  <c r="DL103" i="6"/>
  <c r="DR103" i="6" s="1"/>
  <c r="DK103" i="6"/>
  <c r="DQ103" i="6" s="1"/>
  <c r="DJ103" i="6"/>
  <c r="DP103" i="6" s="1"/>
  <c r="DI103" i="6"/>
  <c r="DQ102" i="6"/>
  <c r="DM102" i="6"/>
  <c r="DS102" i="6" s="1"/>
  <c r="DL102" i="6"/>
  <c r="DR102" i="6" s="1"/>
  <c r="DK102" i="6"/>
  <c r="DJ102" i="6"/>
  <c r="DP102" i="6" s="1"/>
  <c r="DI102" i="6"/>
  <c r="DO102" i="6" s="1"/>
  <c r="DM101" i="6"/>
  <c r="DS101" i="6" s="1"/>
  <c r="DL101" i="6"/>
  <c r="DR101" i="6" s="1"/>
  <c r="DK101" i="6"/>
  <c r="DQ101" i="6" s="1"/>
  <c r="DJ101" i="6"/>
  <c r="DP101" i="6" s="1"/>
  <c r="DI101" i="6"/>
  <c r="DO101" i="6" s="1"/>
  <c r="DQ100" i="6"/>
  <c r="DM100" i="6"/>
  <c r="DS100" i="6" s="1"/>
  <c r="DL100" i="6"/>
  <c r="DR100" i="6" s="1"/>
  <c r="DK100" i="6"/>
  <c r="DJ100" i="6"/>
  <c r="DP100" i="6" s="1"/>
  <c r="DI100" i="6"/>
  <c r="DO100" i="6" s="1"/>
  <c r="DM99" i="6"/>
  <c r="DS99" i="6" s="1"/>
  <c r="DL99" i="6"/>
  <c r="DR99" i="6" s="1"/>
  <c r="DK99" i="6"/>
  <c r="DQ99" i="6" s="1"/>
  <c r="DJ99" i="6"/>
  <c r="DP99" i="6" s="1"/>
  <c r="DI99" i="6"/>
  <c r="DO99" i="6" s="1"/>
  <c r="DM98" i="6"/>
  <c r="DS98" i="6" s="1"/>
  <c r="DL98" i="6"/>
  <c r="DR98" i="6" s="1"/>
  <c r="DK98" i="6"/>
  <c r="DQ98" i="6" s="1"/>
  <c r="DJ98" i="6"/>
  <c r="DP98" i="6" s="1"/>
  <c r="DI98" i="6"/>
  <c r="DO98" i="6" s="1"/>
  <c r="DS97" i="6"/>
  <c r="DO97" i="6"/>
  <c r="DM97" i="6"/>
  <c r="DL97" i="6"/>
  <c r="DR97" i="6" s="1"/>
  <c r="DK97" i="6"/>
  <c r="DQ97" i="6" s="1"/>
  <c r="DJ97" i="6"/>
  <c r="DP97" i="6" s="1"/>
  <c r="DI97" i="6"/>
  <c r="DM96" i="6"/>
  <c r="DS96" i="6" s="1"/>
  <c r="DL96" i="6"/>
  <c r="DR96" i="6" s="1"/>
  <c r="DK96" i="6"/>
  <c r="DQ96" i="6" s="1"/>
  <c r="DJ96" i="6"/>
  <c r="DP96" i="6" s="1"/>
  <c r="DI96" i="6"/>
  <c r="DO96" i="6" s="1"/>
  <c r="DS95" i="6"/>
  <c r="DO95" i="6"/>
  <c r="DM95" i="6"/>
  <c r="DL95" i="6"/>
  <c r="DR95" i="6" s="1"/>
  <c r="DK95" i="6"/>
  <c r="DQ95" i="6" s="1"/>
  <c r="DJ95" i="6"/>
  <c r="DP95" i="6" s="1"/>
  <c r="DI95" i="6"/>
  <c r="DQ94" i="6"/>
  <c r="DM94" i="6"/>
  <c r="DS94" i="6" s="1"/>
  <c r="DL94" i="6"/>
  <c r="DR94" i="6" s="1"/>
  <c r="DK94" i="6"/>
  <c r="DJ94" i="6"/>
  <c r="DP94" i="6" s="1"/>
  <c r="DI94" i="6"/>
  <c r="DO94" i="6" s="1"/>
  <c r="DM93" i="6"/>
  <c r="DS93" i="6" s="1"/>
  <c r="DL93" i="6"/>
  <c r="DR93" i="6" s="1"/>
  <c r="DK93" i="6"/>
  <c r="DQ93" i="6" s="1"/>
  <c r="DJ93" i="6"/>
  <c r="DP93" i="6" s="1"/>
  <c r="DI93" i="6"/>
  <c r="DO93" i="6" s="1"/>
  <c r="DQ92" i="6"/>
  <c r="DM92" i="6"/>
  <c r="DS92" i="6" s="1"/>
  <c r="DL92" i="6"/>
  <c r="DR92" i="6" s="1"/>
  <c r="DK92" i="6"/>
  <c r="DJ92" i="6"/>
  <c r="DP92" i="6" s="1"/>
  <c r="DI92" i="6"/>
  <c r="DO92" i="6" s="1"/>
  <c r="DM91" i="6"/>
  <c r="DS91" i="6" s="1"/>
  <c r="DL91" i="6"/>
  <c r="DR91" i="6" s="1"/>
  <c r="DK91" i="6"/>
  <c r="DQ91" i="6" s="1"/>
  <c r="DJ91" i="6"/>
  <c r="DP91" i="6" s="1"/>
  <c r="DI91" i="6"/>
  <c r="DO91" i="6" s="1"/>
  <c r="DM90" i="6"/>
  <c r="DS90" i="6" s="1"/>
  <c r="DL90" i="6"/>
  <c r="DR90" i="6" s="1"/>
  <c r="DK90" i="6"/>
  <c r="DQ90" i="6" s="1"/>
  <c r="DJ90" i="6"/>
  <c r="DP90" i="6" s="1"/>
  <c r="DI90" i="6"/>
  <c r="DO90" i="6" s="1"/>
  <c r="DS89" i="6"/>
  <c r="DO89" i="6"/>
  <c r="DM89" i="6"/>
  <c r="DL89" i="6"/>
  <c r="DR89" i="6" s="1"/>
  <c r="DK89" i="6"/>
  <c r="DQ89" i="6" s="1"/>
  <c r="DJ89" i="6"/>
  <c r="DP89" i="6" s="1"/>
  <c r="DI89" i="6"/>
  <c r="DM88" i="6"/>
  <c r="DS88" i="6" s="1"/>
  <c r="DL88" i="6"/>
  <c r="DR88" i="6" s="1"/>
  <c r="DK88" i="6"/>
  <c r="DQ88" i="6" s="1"/>
  <c r="DJ88" i="6"/>
  <c r="DP88" i="6" s="1"/>
  <c r="DI88" i="6"/>
  <c r="DO88" i="6" s="1"/>
  <c r="DS87" i="6"/>
  <c r="DO87" i="6"/>
  <c r="DM87" i="6"/>
  <c r="DL87" i="6"/>
  <c r="DR87" i="6" s="1"/>
  <c r="DK87" i="6"/>
  <c r="DQ87" i="6" s="1"/>
  <c r="DJ87" i="6"/>
  <c r="DP87" i="6" s="1"/>
  <c r="DI87" i="6"/>
  <c r="DQ86" i="6"/>
  <c r="DM86" i="6"/>
  <c r="DS86" i="6" s="1"/>
  <c r="DL86" i="6"/>
  <c r="DR86" i="6" s="1"/>
  <c r="DK86" i="6"/>
  <c r="DJ86" i="6"/>
  <c r="DP86" i="6" s="1"/>
  <c r="DI86" i="6"/>
  <c r="DO86" i="6" s="1"/>
  <c r="DM85" i="6"/>
  <c r="DS85" i="6" s="1"/>
  <c r="DL85" i="6"/>
  <c r="DR85" i="6" s="1"/>
  <c r="DK85" i="6"/>
  <c r="DQ85" i="6" s="1"/>
  <c r="DJ85" i="6"/>
  <c r="DP85" i="6" s="1"/>
  <c r="DI85" i="6"/>
  <c r="DO85" i="6" s="1"/>
  <c r="DQ84" i="6"/>
  <c r="DM84" i="6"/>
  <c r="DS84" i="6" s="1"/>
  <c r="DL84" i="6"/>
  <c r="DR84" i="6" s="1"/>
  <c r="DK84" i="6"/>
  <c r="DJ84" i="6"/>
  <c r="DP84" i="6" s="1"/>
  <c r="DI84" i="6"/>
  <c r="DO84" i="6" s="1"/>
  <c r="DM83" i="6"/>
  <c r="DS83" i="6" s="1"/>
  <c r="DL83" i="6"/>
  <c r="DR83" i="6" s="1"/>
  <c r="DK83" i="6"/>
  <c r="DQ83" i="6" s="1"/>
  <c r="DJ83" i="6"/>
  <c r="DP83" i="6" s="1"/>
  <c r="DI83" i="6"/>
  <c r="DO83" i="6" s="1"/>
  <c r="DM82" i="6"/>
  <c r="DS82" i="6" s="1"/>
  <c r="DL82" i="6"/>
  <c r="DR82" i="6" s="1"/>
  <c r="DK82" i="6"/>
  <c r="DQ82" i="6" s="1"/>
  <c r="DJ82" i="6"/>
  <c r="DP82" i="6" s="1"/>
  <c r="DI82" i="6"/>
  <c r="DO82" i="6" s="1"/>
  <c r="DS81" i="6"/>
  <c r="DO81" i="6"/>
  <c r="DM81" i="6"/>
  <c r="DL81" i="6"/>
  <c r="DR81" i="6" s="1"/>
  <c r="DK81" i="6"/>
  <c r="DQ81" i="6" s="1"/>
  <c r="DJ81" i="6"/>
  <c r="DP81" i="6" s="1"/>
  <c r="DI81" i="6"/>
  <c r="DM80" i="6"/>
  <c r="DS80" i="6" s="1"/>
  <c r="DL80" i="6"/>
  <c r="DR80" i="6" s="1"/>
  <c r="DK80" i="6"/>
  <c r="DQ80" i="6" s="1"/>
  <c r="DJ80" i="6"/>
  <c r="DP80" i="6" s="1"/>
  <c r="DI80" i="6"/>
  <c r="DO80" i="6" s="1"/>
  <c r="DS79" i="6"/>
  <c r="DO79" i="6"/>
  <c r="DM79" i="6"/>
  <c r="DL79" i="6"/>
  <c r="DR79" i="6" s="1"/>
  <c r="DK79" i="6"/>
  <c r="DQ79" i="6" s="1"/>
  <c r="DJ79" i="6"/>
  <c r="DP79" i="6" s="1"/>
  <c r="DI79" i="6"/>
  <c r="DQ78" i="6"/>
  <c r="DM78" i="6"/>
  <c r="DS78" i="6" s="1"/>
  <c r="DL78" i="6"/>
  <c r="DR78" i="6" s="1"/>
  <c r="DK78" i="6"/>
  <c r="DJ78" i="6"/>
  <c r="DP78" i="6" s="1"/>
  <c r="DI78" i="6"/>
  <c r="DO78" i="6" s="1"/>
  <c r="DM77" i="6"/>
  <c r="DS77" i="6" s="1"/>
  <c r="DL77" i="6"/>
  <c r="DR77" i="6" s="1"/>
  <c r="DK77" i="6"/>
  <c r="DQ77" i="6" s="1"/>
  <c r="DJ77" i="6"/>
  <c r="DP77" i="6" s="1"/>
  <c r="DI77" i="6"/>
  <c r="DO77" i="6" s="1"/>
  <c r="DQ76" i="6"/>
  <c r="DM76" i="6"/>
  <c r="DS76" i="6" s="1"/>
  <c r="DL76" i="6"/>
  <c r="DR76" i="6" s="1"/>
  <c r="DK76" i="6"/>
  <c r="DJ76" i="6"/>
  <c r="DP76" i="6" s="1"/>
  <c r="DI76" i="6"/>
  <c r="DO76" i="6" s="1"/>
  <c r="DM75" i="6"/>
  <c r="DS75" i="6" s="1"/>
  <c r="DL75" i="6"/>
  <c r="DR75" i="6" s="1"/>
  <c r="DK75" i="6"/>
  <c r="DQ75" i="6" s="1"/>
  <c r="DJ75" i="6"/>
  <c r="DP75" i="6" s="1"/>
  <c r="DI75" i="6"/>
  <c r="DO75" i="6" s="1"/>
  <c r="DM74" i="6"/>
  <c r="DS74" i="6" s="1"/>
  <c r="DL74" i="6"/>
  <c r="DR74" i="6" s="1"/>
  <c r="DK74" i="6"/>
  <c r="DQ74" i="6" s="1"/>
  <c r="DJ74" i="6"/>
  <c r="DP74" i="6" s="1"/>
  <c r="DI74" i="6"/>
  <c r="DO74" i="6" s="1"/>
  <c r="DS73" i="6"/>
  <c r="DO73" i="6"/>
  <c r="DM73" i="6"/>
  <c r="DL73" i="6"/>
  <c r="DR73" i="6" s="1"/>
  <c r="DK73" i="6"/>
  <c r="DQ73" i="6" s="1"/>
  <c r="DJ73" i="6"/>
  <c r="DP73" i="6" s="1"/>
  <c r="DI73" i="6"/>
  <c r="DM72" i="6"/>
  <c r="DS72" i="6" s="1"/>
  <c r="DL72" i="6"/>
  <c r="DR72" i="6" s="1"/>
  <c r="DK72" i="6"/>
  <c r="DQ72" i="6" s="1"/>
  <c r="DJ72" i="6"/>
  <c r="DP72" i="6" s="1"/>
  <c r="DI72" i="6"/>
  <c r="DO72" i="6" s="1"/>
  <c r="DS71" i="6"/>
  <c r="DO71" i="6"/>
  <c r="DM71" i="6"/>
  <c r="DL71" i="6"/>
  <c r="DR71" i="6" s="1"/>
  <c r="DK71" i="6"/>
  <c r="DQ71" i="6" s="1"/>
  <c r="DJ71" i="6"/>
  <c r="DP71" i="6" s="1"/>
  <c r="DI71" i="6"/>
  <c r="DQ70" i="6"/>
  <c r="DM70" i="6"/>
  <c r="DS70" i="6" s="1"/>
  <c r="DL70" i="6"/>
  <c r="DR70" i="6" s="1"/>
  <c r="DK70" i="6"/>
  <c r="DJ70" i="6"/>
  <c r="DP70" i="6" s="1"/>
  <c r="DI70" i="6"/>
  <c r="DO70" i="6" s="1"/>
  <c r="DM69" i="6"/>
  <c r="DS69" i="6" s="1"/>
  <c r="DL69" i="6"/>
  <c r="DR69" i="6" s="1"/>
  <c r="DK69" i="6"/>
  <c r="DQ69" i="6" s="1"/>
  <c r="DJ69" i="6"/>
  <c r="DP69" i="6" s="1"/>
  <c r="DI69" i="6"/>
  <c r="DO69" i="6" s="1"/>
  <c r="DQ68" i="6"/>
  <c r="DM68" i="6"/>
  <c r="DS68" i="6" s="1"/>
  <c r="DL68" i="6"/>
  <c r="DR68" i="6" s="1"/>
  <c r="DK68" i="6"/>
  <c r="DJ68" i="6"/>
  <c r="DP68" i="6" s="1"/>
  <c r="DI68" i="6"/>
  <c r="DO68" i="6" s="1"/>
  <c r="DM67" i="6"/>
  <c r="DS67" i="6" s="1"/>
  <c r="DL67" i="6"/>
  <c r="DR67" i="6" s="1"/>
  <c r="DK67" i="6"/>
  <c r="DQ67" i="6" s="1"/>
  <c r="DJ67" i="6"/>
  <c r="DP67" i="6" s="1"/>
  <c r="DI67" i="6"/>
  <c r="DO67" i="6" s="1"/>
  <c r="DM66" i="6"/>
  <c r="DS66" i="6" s="1"/>
  <c r="DL66" i="6"/>
  <c r="DR66" i="6" s="1"/>
  <c r="DK66" i="6"/>
  <c r="DQ66" i="6" s="1"/>
  <c r="DJ66" i="6"/>
  <c r="DP66" i="6" s="1"/>
  <c r="DI66" i="6"/>
  <c r="DO66" i="6" s="1"/>
  <c r="DS65" i="6"/>
  <c r="DO65" i="6"/>
  <c r="DM65" i="6"/>
  <c r="DL65" i="6"/>
  <c r="DR65" i="6" s="1"/>
  <c r="DK65" i="6"/>
  <c r="DQ65" i="6" s="1"/>
  <c r="DJ65" i="6"/>
  <c r="DP65" i="6" s="1"/>
  <c r="DI65" i="6"/>
  <c r="DM64" i="6"/>
  <c r="DS64" i="6" s="1"/>
  <c r="DL64" i="6"/>
  <c r="DR64" i="6" s="1"/>
  <c r="DK64" i="6"/>
  <c r="DQ64" i="6" s="1"/>
  <c r="DJ64" i="6"/>
  <c r="DP64" i="6" s="1"/>
  <c r="DI64" i="6"/>
  <c r="DO64" i="6" s="1"/>
  <c r="DS63" i="6"/>
  <c r="DO63" i="6"/>
  <c r="DM63" i="6"/>
  <c r="DL63" i="6"/>
  <c r="DR63" i="6" s="1"/>
  <c r="DK63" i="6"/>
  <c r="DQ63" i="6" s="1"/>
  <c r="DJ63" i="6"/>
  <c r="DP63" i="6" s="1"/>
  <c r="DI63" i="6"/>
  <c r="DQ62" i="6"/>
  <c r="DM62" i="6"/>
  <c r="DS62" i="6" s="1"/>
  <c r="DL62" i="6"/>
  <c r="DR62" i="6" s="1"/>
  <c r="DK62" i="6"/>
  <c r="DJ62" i="6"/>
  <c r="DP62" i="6" s="1"/>
  <c r="DI62" i="6"/>
  <c r="DO62" i="6" s="1"/>
  <c r="DM61" i="6"/>
  <c r="DS61" i="6" s="1"/>
  <c r="DL61" i="6"/>
  <c r="DR61" i="6" s="1"/>
  <c r="DK61" i="6"/>
  <c r="DQ61" i="6" s="1"/>
  <c r="DJ61" i="6"/>
  <c r="DP61" i="6" s="1"/>
  <c r="DI61" i="6"/>
  <c r="DO61" i="6" s="1"/>
  <c r="DQ60" i="6"/>
  <c r="DM60" i="6"/>
  <c r="DS60" i="6" s="1"/>
  <c r="DL60" i="6"/>
  <c r="DR60" i="6" s="1"/>
  <c r="DK60" i="6"/>
  <c r="DJ60" i="6"/>
  <c r="DP60" i="6" s="1"/>
  <c r="DI60" i="6"/>
  <c r="DO60" i="6" s="1"/>
  <c r="DM59" i="6"/>
  <c r="DS59" i="6" s="1"/>
  <c r="DL59" i="6"/>
  <c r="DR59" i="6" s="1"/>
  <c r="DK59" i="6"/>
  <c r="DQ59" i="6" s="1"/>
  <c r="DJ59" i="6"/>
  <c r="DP59" i="6" s="1"/>
  <c r="DI59" i="6"/>
  <c r="DO59" i="6" s="1"/>
  <c r="DM58" i="6"/>
  <c r="DS58" i="6" s="1"/>
  <c r="DL58" i="6"/>
  <c r="DR58" i="6" s="1"/>
  <c r="DK58" i="6"/>
  <c r="DQ58" i="6" s="1"/>
  <c r="DJ58" i="6"/>
  <c r="DP58" i="6" s="1"/>
  <c r="DI58" i="6"/>
  <c r="DO58" i="6" s="1"/>
  <c r="DS57" i="6"/>
  <c r="DO57" i="6"/>
  <c r="DM57" i="6"/>
  <c r="DL57" i="6"/>
  <c r="DR57" i="6" s="1"/>
  <c r="DK57" i="6"/>
  <c r="DQ57" i="6" s="1"/>
  <c r="DJ57" i="6"/>
  <c r="DP57" i="6" s="1"/>
  <c r="DI57" i="6"/>
  <c r="DM56" i="6"/>
  <c r="DS56" i="6" s="1"/>
  <c r="DL56" i="6"/>
  <c r="DR56" i="6" s="1"/>
  <c r="DK56" i="6"/>
  <c r="DQ56" i="6" s="1"/>
  <c r="DJ56" i="6"/>
  <c r="DP56" i="6" s="1"/>
  <c r="DI56" i="6"/>
  <c r="DO56" i="6" s="1"/>
  <c r="DS55" i="6"/>
  <c r="DO55" i="6"/>
  <c r="DM55" i="6"/>
  <c r="DL55" i="6"/>
  <c r="DR55" i="6" s="1"/>
  <c r="DK55" i="6"/>
  <c r="DQ55" i="6" s="1"/>
  <c r="DJ55" i="6"/>
  <c r="DP55" i="6" s="1"/>
  <c r="DI55" i="6"/>
  <c r="DQ54" i="6"/>
  <c r="DM54" i="6"/>
  <c r="DS54" i="6" s="1"/>
  <c r="DL54" i="6"/>
  <c r="DR54" i="6" s="1"/>
  <c r="DK54" i="6"/>
  <c r="DJ54" i="6"/>
  <c r="DP54" i="6" s="1"/>
  <c r="DI54" i="6"/>
  <c r="DO54" i="6" s="1"/>
  <c r="DM53" i="6"/>
  <c r="DS53" i="6" s="1"/>
  <c r="DL53" i="6"/>
  <c r="DR53" i="6" s="1"/>
  <c r="DK53" i="6"/>
  <c r="DQ53" i="6" s="1"/>
  <c r="DJ53" i="6"/>
  <c r="DP53" i="6" s="1"/>
  <c r="DI53" i="6"/>
  <c r="DO53" i="6" s="1"/>
  <c r="DQ52" i="6"/>
  <c r="DM52" i="6"/>
  <c r="DS52" i="6" s="1"/>
  <c r="DL52" i="6"/>
  <c r="DR52" i="6" s="1"/>
  <c r="DK52" i="6"/>
  <c r="DJ52" i="6"/>
  <c r="DP52" i="6" s="1"/>
  <c r="DI52" i="6"/>
  <c r="DO52" i="6" s="1"/>
  <c r="DM51" i="6"/>
  <c r="DS51" i="6" s="1"/>
  <c r="DL51" i="6"/>
  <c r="DR51" i="6" s="1"/>
  <c r="DK51" i="6"/>
  <c r="DQ51" i="6" s="1"/>
  <c r="DJ51" i="6"/>
  <c r="DP51" i="6" s="1"/>
  <c r="DI51" i="6"/>
  <c r="DO51" i="6" s="1"/>
  <c r="DM50" i="6"/>
  <c r="DS50" i="6" s="1"/>
  <c r="DL50" i="6"/>
  <c r="DR50" i="6" s="1"/>
  <c r="DK50" i="6"/>
  <c r="DQ50" i="6" s="1"/>
  <c r="DJ50" i="6"/>
  <c r="DP50" i="6" s="1"/>
  <c r="DI50" i="6"/>
  <c r="DO50" i="6" s="1"/>
  <c r="DS49" i="6"/>
  <c r="DO49" i="6"/>
  <c r="DM49" i="6"/>
  <c r="DL49" i="6"/>
  <c r="DR49" i="6" s="1"/>
  <c r="DK49" i="6"/>
  <c r="DQ49" i="6" s="1"/>
  <c r="DJ49" i="6"/>
  <c r="DP49" i="6" s="1"/>
  <c r="DI49" i="6"/>
  <c r="DM48" i="6"/>
  <c r="DS48" i="6" s="1"/>
  <c r="DL48" i="6"/>
  <c r="DR48" i="6" s="1"/>
  <c r="DK48" i="6"/>
  <c r="DQ48" i="6" s="1"/>
  <c r="DJ48" i="6"/>
  <c r="DP48" i="6" s="1"/>
  <c r="DI48" i="6"/>
  <c r="DO48" i="6" s="1"/>
  <c r="DS47" i="6"/>
  <c r="DO47" i="6"/>
  <c r="DM47" i="6"/>
  <c r="DL47" i="6"/>
  <c r="DR47" i="6" s="1"/>
  <c r="DK47" i="6"/>
  <c r="DQ47" i="6" s="1"/>
  <c r="DJ47" i="6"/>
  <c r="DP47" i="6" s="1"/>
  <c r="DI47" i="6"/>
  <c r="DQ46" i="6"/>
  <c r="DM46" i="6"/>
  <c r="DS46" i="6" s="1"/>
  <c r="DL46" i="6"/>
  <c r="DR46" i="6" s="1"/>
  <c r="DK46" i="6"/>
  <c r="DJ46" i="6"/>
  <c r="DP46" i="6" s="1"/>
  <c r="DI46" i="6"/>
  <c r="DO46" i="6" s="1"/>
  <c r="DM45" i="6"/>
  <c r="DS45" i="6" s="1"/>
  <c r="DL45" i="6"/>
  <c r="DR45" i="6" s="1"/>
  <c r="DK45" i="6"/>
  <c r="DQ45" i="6" s="1"/>
  <c r="DJ45" i="6"/>
  <c r="DP45" i="6" s="1"/>
  <c r="DI45" i="6"/>
  <c r="DO45" i="6" s="1"/>
  <c r="DQ44" i="6"/>
  <c r="DM44" i="6"/>
  <c r="DS44" i="6" s="1"/>
  <c r="DL44" i="6"/>
  <c r="DR44" i="6" s="1"/>
  <c r="DK44" i="6"/>
  <c r="DJ44" i="6"/>
  <c r="DP44" i="6" s="1"/>
  <c r="DI44" i="6"/>
  <c r="DO44" i="6" s="1"/>
  <c r="DM43" i="6"/>
  <c r="DS43" i="6" s="1"/>
  <c r="DL43" i="6"/>
  <c r="DR43" i="6" s="1"/>
  <c r="DK43" i="6"/>
  <c r="DQ43" i="6" s="1"/>
  <c r="DJ43" i="6"/>
  <c r="DP43" i="6" s="1"/>
  <c r="DI43" i="6"/>
  <c r="DO43" i="6" s="1"/>
  <c r="DM42" i="6"/>
  <c r="DS42" i="6" s="1"/>
  <c r="DL42" i="6"/>
  <c r="DR42" i="6" s="1"/>
  <c r="DK42" i="6"/>
  <c r="DQ42" i="6" s="1"/>
  <c r="DJ42" i="6"/>
  <c r="DP42" i="6" s="1"/>
  <c r="DI42" i="6"/>
  <c r="DO42" i="6" s="1"/>
  <c r="DS41" i="6"/>
  <c r="DO41" i="6"/>
  <c r="DM41" i="6"/>
  <c r="DL41" i="6"/>
  <c r="DR41" i="6" s="1"/>
  <c r="DK41" i="6"/>
  <c r="DQ41" i="6" s="1"/>
  <c r="DJ41" i="6"/>
  <c r="DP41" i="6" s="1"/>
  <c r="DI41" i="6"/>
  <c r="DM40" i="6"/>
  <c r="DS40" i="6" s="1"/>
  <c r="DL40" i="6"/>
  <c r="DR40" i="6" s="1"/>
  <c r="DK40" i="6"/>
  <c r="DQ40" i="6" s="1"/>
  <c r="DJ40" i="6"/>
  <c r="DP40" i="6" s="1"/>
  <c r="DI40" i="6"/>
  <c r="DO40" i="6" s="1"/>
  <c r="DS39" i="6"/>
  <c r="DO39" i="6"/>
  <c r="DM39" i="6"/>
  <c r="DL39" i="6"/>
  <c r="DR39" i="6" s="1"/>
  <c r="DK39" i="6"/>
  <c r="DQ39" i="6" s="1"/>
  <c r="DJ39" i="6"/>
  <c r="DP39" i="6" s="1"/>
  <c r="DI39" i="6"/>
  <c r="DQ38" i="6"/>
  <c r="DM38" i="6"/>
  <c r="DS38" i="6" s="1"/>
  <c r="DL38" i="6"/>
  <c r="DR38" i="6" s="1"/>
  <c r="DK38" i="6"/>
  <c r="DJ38" i="6"/>
  <c r="DP38" i="6" s="1"/>
  <c r="DI38" i="6"/>
  <c r="DO38" i="6" s="1"/>
  <c r="DM37" i="6"/>
  <c r="DS37" i="6" s="1"/>
  <c r="DL37" i="6"/>
  <c r="DR37" i="6" s="1"/>
  <c r="DK37" i="6"/>
  <c r="DQ37" i="6" s="1"/>
  <c r="DJ37" i="6"/>
  <c r="DP37" i="6" s="1"/>
  <c r="DI37" i="6"/>
  <c r="DO37" i="6" s="1"/>
  <c r="DQ36" i="6"/>
  <c r="DM36" i="6"/>
  <c r="DS36" i="6" s="1"/>
  <c r="DL36" i="6"/>
  <c r="DR36" i="6" s="1"/>
  <c r="DK36" i="6"/>
  <c r="DJ36" i="6"/>
  <c r="DP36" i="6" s="1"/>
  <c r="DI36" i="6"/>
  <c r="DO36" i="6" s="1"/>
  <c r="DM35" i="6"/>
  <c r="DS35" i="6" s="1"/>
  <c r="DL35" i="6"/>
  <c r="DR35" i="6" s="1"/>
  <c r="DK35" i="6"/>
  <c r="DQ35" i="6" s="1"/>
  <c r="DJ35" i="6"/>
  <c r="DP35" i="6" s="1"/>
  <c r="DI35" i="6"/>
  <c r="DO35" i="6" s="1"/>
  <c r="DM34" i="6"/>
  <c r="DS34" i="6" s="1"/>
  <c r="DL34" i="6"/>
  <c r="DR34" i="6" s="1"/>
  <c r="DK34" i="6"/>
  <c r="DQ34" i="6" s="1"/>
  <c r="DJ34" i="6"/>
  <c r="DP34" i="6" s="1"/>
  <c r="DI34" i="6"/>
  <c r="DO34" i="6" s="1"/>
  <c r="DS33" i="6"/>
  <c r="DO33" i="6"/>
  <c r="DM33" i="6"/>
  <c r="DL33" i="6"/>
  <c r="DR33" i="6" s="1"/>
  <c r="DK33" i="6"/>
  <c r="DQ33" i="6" s="1"/>
  <c r="DJ33" i="6"/>
  <c r="DP33" i="6" s="1"/>
  <c r="DI33" i="6"/>
  <c r="DM32" i="6"/>
  <c r="DS32" i="6" s="1"/>
  <c r="DL32" i="6"/>
  <c r="DR32" i="6" s="1"/>
  <c r="DK32" i="6"/>
  <c r="DQ32" i="6" s="1"/>
  <c r="DJ32" i="6"/>
  <c r="DP32" i="6" s="1"/>
  <c r="DI32" i="6"/>
  <c r="DO32" i="6" s="1"/>
  <c r="DS31" i="6"/>
  <c r="DO31" i="6"/>
  <c r="DM31" i="6"/>
  <c r="DL31" i="6"/>
  <c r="DR31" i="6" s="1"/>
  <c r="DK31" i="6"/>
  <c r="DQ31" i="6" s="1"/>
  <c r="DJ31" i="6"/>
  <c r="DP31" i="6" s="1"/>
  <c r="DI31" i="6"/>
  <c r="DQ30" i="6"/>
  <c r="DM30" i="6"/>
  <c r="DS30" i="6" s="1"/>
  <c r="DL30" i="6"/>
  <c r="DR30" i="6" s="1"/>
  <c r="DK30" i="6"/>
  <c r="DJ30" i="6"/>
  <c r="DP30" i="6" s="1"/>
  <c r="DI30" i="6"/>
  <c r="DO30" i="6" s="1"/>
  <c r="DM29" i="6"/>
  <c r="DS29" i="6" s="1"/>
  <c r="DL29" i="6"/>
  <c r="DR29" i="6" s="1"/>
  <c r="DK29" i="6"/>
  <c r="DQ29" i="6" s="1"/>
  <c r="DJ29" i="6"/>
  <c r="DP29" i="6" s="1"/>
  <c r="DI29" i="6"/>
  <c r="DO29" i="6" s="1"/>
  <c r="DQ28" i="6"/>
  <c r="DM28" i="6"/>
  <c r="DS28" i="6" s="1"/>
  <c r="DL28" i="6"/>
  <c r="DR28" i="6" s="1"/>
  <c r="DK28" i="6"/>
  <c r="DJ28" i="6"/>
  <c r="DP28" i="6" s="1"/>
  <c r="DI28" i="6"/>
  <c r="DO28" i="6" s="1"/>
  <c r="DO27" i="6"/>
  <c r="DM27" i="6"/>
  <c r="DS27" i="6" s="1"/>
  <c r="DL27" i="6"/>
  <c r="DR27" i="6" s="1"/>
  <c r="DK27" i="6"/>
  <c r="DQ27" i="6" s="1"/>
  <c r="DJ27" i="6"/>
  <c r="DP27" i="6" s="1"/>
  <c r="DI27" i="6"/>
  <c r="DM26" i="6"/>
  <c r="DS26" i="6" s="1"/>
  <c r="DL26" i="6"/>
  <c r="DR26" i="6" s="1"/>
  <c r="DK26" i="6"/>
  <c r="DQ26" i="6" s="1"/>
  <c r="DJ26" i="6"/>
  <c r="DP26" i="6" s="1"/>
  <c r="DI26" i="6"/>
  <c r="DO26" i="6" s="1"/>
  <c r="DS25" i="6"/>
  <c r="DO25" i="6"/>
  <c r="DM25" i="6"/>
  <c r="DL25" i="6"/>
  <c r="DR25" i="6" s="1"/>
  <c r="DK25" i="6"/>
  <c r="DQ25" i="6" s="1"/>
  <c r="DJ25" i="6"/>
  <c r="DP25" i="6" s="1"/>
  <c r="DI25" i="6"/>
  <c r="DM24" i="6"/>
  <c r="DS24" i="6" s="1"/>
  <c r="DL24" i="6"/>
  <c r="DR24" i="6" s="1"/>
  <c r="DK24" i="6"/>
  <c r="DQ24" i="6" s="1"/>
  <c r="DJ24" i="6"/>
  <c r="DP24" i="6" s="1"/>
  <c r="DI24" i="6"/>
  <c r="DO24" i="6" s="1"/>
  <c r="DS23" i="6"/>
  <c r="DO23" i="6"/>
  <c r="DM23" i="6"/>
  <c r="DL23" i="6"/>
  <c r="DR23" i="6" s="1"/>
  <c r="DK23" i="6"/>
  <c r="DQ23" i="6" s="1"/>
  <c r="DJ23" i="6"/>
  <c r="DP23" i="6" s="1"/>
  <c r="DI23" i="6"/>
  <c r="DQ22" i="6"/>
  <c r="DM22" i="6"/>
  <c r="DS22" i="6" s="1"/>
  <c r="DL22" i="6"/>
  <c r="DR22" i="6" s="1"/>
  <c r="DK22" i="6"/>
  <c r="DJ22" i="6"/>
  <c r="DP22" i="6" s="1"/>
  <c r="DI22" i="6"/>
  <c r="DO22" i="6" s="1"/>
  <c r="DM21" i="6"/>
  <c r="DS21" i="6" s="1"/>
  <c r="DL21" i="6"/>
  <c r="DR21" i="6" s="1"/>
  <c r="DK21" i="6"/>
  <c r="DQ21" i="6" s="1"/>
  <c r="DJ21" i="6"/>
  <c r="DP21" i="6" s="1"/>
  <c r="DI21" i="6"/>
  <c r="DO21" i="6" s="1"/>
  <c r="DM20" i="6"/>
  <c r="DS20" i="6" s="1"/>
  <c r="DL20" i="6"/>
  <c r="DR20" i="6" s="1"/>
  <c r="DK20" i="6"/>
  <c r="DQ20" i="6" s="1"/>
  <c r="DJ20" i="6"/>
  <c r="DP20" i="6" s="1"/>
  <c r="DI20" i="6"/>
  <c r="DO20" i="6" s="1"/>
  <c r="DO19" i="6"/>
  <c r="DM19" i="6"/>
  <c r="DS19" i="6" s="1"/>
  <c r="DL19" i="6"/>
  <c r="DR19" i="6" s="1"/>
  <c r="DK19" i="6"/>
  <c r="DQ19" i="6" s="1"/>
  <c r="DJ19" i="6"/>
  <c r="DP19" i="6" s="1"/>
  <c r="DI19" i="6"/>
  <c r="DM18" i="6"/>
  <c r="DS18" i="6" s="1"/>
  <c r="DL18" i="6"/>
  <c r="DR18" i="6" s="1"/>
  <c r="DK18" i="6"/>
  <c r="DQ18" i="6" s="1"/>
  <c r="DJ18" i="6"/>
  <c r="DP18" i="6" s="1"/>
  <c r="DI18" i="6"/>
  <c r="DO18" i="6" s="1"/>
  <c r="DS17" i="6"/>
  <c r="DO17" i="6"/>
  <c r="DM17" i="6"/>
  <c r="DL17" i="6"/>
  <c r="DR17" i="6" s="1"/>
  <c r="DK17" i="6"/>
  <c r="DQ17" i="6" s="1"/>
  <c r="DJ17" i="6"/>
  <c r="DP17" i="6" s="1"/>
  <c r="DI17" i="6"/>
  <c r="DQ16" i="6"/>
  <c r="DM16" i="6"/>
  <c r="DS16" i="6" s="1"/>
  <c r="DL16" i="6"/>
  <c r="DR16" i="6" s="1"/>
  <c r="DK16" i="6"/>
  <c r="DJ16" i="6"/>
  <c r="DP16" i="6" s="1"/>
  <c r="DI16" i="6"/>
  <c r="DO16" i="6" s="1"/>
  <c r="DO15" i="6"/>
  <c r="DM15" i="6"/>
  <c r="DS15" i="6" s="1"/>
  <c r="DL15" i="6"/>
  <c r="DR15" i="6" s="1"/>
  <c r="DK15" i="6"/>
  <c r="DQ15" i="6" s="1"/>
  <c r="DJ15" i="6"/>
  <c r="DP15" i="6" s="1"/>
  <c r="DI15" i="6"/>
  <c r="DM14" i="6"/>
  <c r="DS14" i="6" s="1"/>
  <c r="DL14" i="6"/>
  <c r="DR14" i="6" s="1"/>
  <c r="DK14" i="6"/>
  <c r="DQ14" i="6" s="1"/>
  <c r="DJ14" i="6"/>
  <c r="DP14" i="6" s="1"/>
  <c r="DI14" i="6"/>
  <c r="DO14" i="6" s="1"/>
  <c r="DS13" i="6"/>
  <c r="DO13" i="6"/>
  <c r="DM13" i="6"/>
  <c r="DL13" i="6"/>
  <c r="DR13" i="6" s="1"/>
  <c r="DK13" i="6"/>
  <c r="DQ13" i="6" s="1"/>
  <c r="DJ13" i="6"/>
  <c r="DP13" i="6" s="1"/>
  <c r="DI13" i="6"/>
  <c r="DQ12" i="6"/>
  <c r="DM12" i="6"/>
  <c r="DS12" i="6" s="1"/>
  <c r="DL12" i="6"/>
  <c r="DR12" i="6" s="1"/>
  <c r="DK12" i="6"/>
  <c r="DJ12" i="6"/>
  <c r="DP12" i="6" s="1"/>
  <c r="DI12" i="6"/>
  <c r="DO12" i="6" s="1"/>
  <c r="DO11" i="6"/>
  <c r="DM11" i="6"/>
  <c r="DS11" i="6" s="1"/>
  <c r="DL11" i="6"/>
  <c r="DR11" i="6" s="1"/>
  <c r="DK11" i="6"/>
  <c r="DQ11" i="6" s="1"/>
  <c r="DJ11" i="6"/>
  <c r="DP11" i="6" s="1"/>
  <c r="DI11" i="6"/>
  <c r="DM10" i="6"/>
  <c r="DS10" i="6" s="1"/>
  <c r="DL10" i="6"/>
  <c r="DR10" i="6" s="1"/>
  <c r="DK10" i="6"/>
  <c r="DQ10" i="6" s="1"/>
  <c r="DJ10" i="6"/>
  <c r="DP10" i="6" s="1"/>
  <c r="DI10" i="6"/>
  <c r="DO10" i="6" s="1"/>
  <c r="DS9" i="6"/>
  <c r="DO9" i="6"/>
  <c r="DM9" i="6"/>
  <c r="DL9" i="6"/>
  <c r="DR9" i="6" s="1"/>
  <c r="DK9" i="6"/>
  <c r="DQ9" i="6" s="1"/>
  <c r="DJ9" i="6"/>
  <c r="DP9" i="6" s="1"/>
  <c r="DI9" i="6"/>
  <c r="DR8" i="6"/>
  <c r="DQ8" i="6"/>
  <c r="DM8" i="6"/>
  <c r="DS8" i="6" s="1"/>
  <c r="DL8" i="6"/>
  <c r="DK8" i="6"/>
  <c r="DJ8" i="6"/>
  <c r="DP8" i="6" s="1"/>
  <c r="DI8" i="6"/>
  <c r="DO8" i="6" s="1"/>
  <c r="DO7" i="6"/>
  <c r="DM7" i="6"/>
  <c r="DS7" i="6" s="1"/>
  <c r="DL7" i="6"/>
  <c r="DR7" i="6" s="1"/>
  <c r="DK7" i="6"/>
  <c r="DQ7" i="6" s="1"/>
  <c r="DJ7" i="6"/>
  <c r="DP7" i="6" s="1"/>
  <c r="DI7" i="6"/>
  <c r="DM6" i="6"/>
  <c r="DS6" i="6" s="1"/>
  <c r="DL6" i="6"/>
  <c r="DR6" i="6" s="1"/>
  <c r="DK6" i="6"/>
  <c r="DQ6" i="6" s="1"/>
  <c r="DJ6" i="6"/>
  <c r="DP6" i="6" s="1"/>
  <c r="DI6" i="6"/>
  <c r="DO6" i="6" s="1"/>
  <c r="DS5" i="6"/>
  <c r="DO5" i="6"/>
  <c r="DM5" i="6"/>
  <c r="DL5" i="6"/>
  <c r="DR5" i="6" s="1"/>
  <c r="DK5" i="6"/>
  <c r="DQ5" i="6" s="1"/>
  <c r="DJ5" i="6"/>
  <c r="DP5" i="6" s="1"/>
  <c r="DI5" i="6"/>
  <c r="DR4" i="6"/>
  <c r="DQ4" i="6"/>
  <c r="DM4" i="6"/>
  <c r="DS4" i="6" s="1"/>
  <c r="DL4" i="6"/>
  <c r="DK4" i="6"/>
  <c r="DJ4" i="6"/>
  <c r="DP4" i="6" s="1"/>
  <c r="DI4" i="6"/>
  <c r="DO4" i="6" s="1"/>
  <c r="DM3" i="6"/>
  <c r="DS3" i="6" s="1"/>
  <c r="DL3" i="6"/>
  <c r="DR3" i="6" s="1"/>
  <c r="DK3" i="6"/>
  <c r="DQ3" i="6" s="1"/>
  <c r="DJ3" i="6"/>
  <c r="DP3" i="6" s="1"/>
  <c r="DI3" i="6"/>
  <c r="DO3" i="6" s="1"/>
  <c r="DY207" i="5"/>
  <c r="DX207" i="5"/>
  <c r="DW207" i="5"/>
  <c r="DV207" i="5"/>
  <c r="DU207" i="5"/>
  <c r="DY206" i="5"/>
  <c r="DY209" i="5" s="1"/>
  <c r="DX206" i="5"/>
  <c r="DX209" i="5" s="1"/>
  <c r="DW206" i="5"/>
  <c r="DW209" i="5" s="1"/>
  <c r="DV206" i="5"/>
  <c r="DV209" i="5" s="1"/>
  <c r="DU206" i="5"/>
  <c r="DU209" i="5" s="1"/>
  <c r="DM202" i="5"/>
  <c r="DS202" i="5" s="1"/>
  <c r="DL202" i="5"/>
  <c r="DR202" i="5" s="1"/>
  <c r="DK202" i="5"/>
  <c r="DQ202" i="5" s="1"/>
  <c r="DJ202" i="5"/>
  <c r="DP202" i="5" s="1"/>
  <c r="DI202" i="5"/>
  <c r="DO202" i="5" s="1"/>
  <c r="DM201" i="5"/>
  <c r="DS201" i="5" s="1"/>
  <c r="DL201" i="5"/>
  <c r="DR201" i="5" s="1"/>
  <c r="DK201" i="5"/>
  <c r="DQ201" i="5" s="1"/>
  <c r="DJ201" i="5"/>
  <c r="DP201" i="5" s="1"/>
  <c r="DI201" i="5"/>
  <c r="DO201" i="5" s="1"/>
  <c r="DM200" i="5"/>
  <c r="DS200" i="5" s="1"/>
  <c r="DL200" i="5"/>
  <c r="DR200" i="5" s="1"/>
  <c r="DK200" i="5"/>
  <c r="DQ200" i="5" s="1"/>
  <c r="DJ200" i="5"/>
  <c r="DP200" i="5" s="1"/>
  <c r="DI200" i="5"/>
  <c r="DO200" i="5" s="1"/>
  <c r="DM199" i="5"/>
  <c r="DS199" i="5" s="1"/>
  <c r="DL199" i="5"/>
  <c r="DR199" i="5" s="1"/>
  <c r="DK199" i="5"/>
  <c r="DQ199" i="5" s="1"/>
  <c r="DJ199" i="5"/>
  <c r="DP199" i="5" s="1"/>
  <c r="DI199" i="5"/>
  <c r="DO199" i="5" s="1"/>
  <c r="DM198" i="5"/>
  <c r="DS198" i="5" s="1"/>
  <c r="DL198" i="5"/>
  <c r="DR198" i="5" s="1"/>
  <c r="DK198" i="5"/>
  <c r="DQ198" i="5" s="1"/>
  <c r="DJ198" i="5"/>
  <c r="DP198" i="5" s="1"/>
  <c r="DI198" i="5"/>
  <c r="DO198" i="5" s="1"/>
  <c r="DM197" i="5"/>
  <c r="DS197" i="5" s="1"/>
  <c r="DL197" i="5"/>
  <c r="DR197" i="5" s="1"/>
  <c r="DK197" i="5"/>
  <c r="DQ197" i="5" s="1"/>
  <c r="DJ197" i="5"/>
  <c r="DP197" i="5" s="1"/>
  <c r="DI197" i="5"/>
  <c r="DO197" i="5" s="1"/>
  <c r="DM196" i="5"/>
  <c r="DS196" i="5" s="1"/>
  <c r="DL196" i="5"/>
  <c r="DR196" i="5" s="1"/>
  <c r="DK196" i="5"/>
  <c r="DQ196" i="5" s="1"/>
  <c r="DJ196" i="5"/>
  <c r="DP196" i="5" s="1"/>
  <c r="DI196" i="5"/>
  <c r="DO196" i="5" s="1"/>
  <c r="DM195" i="5"/>
  <c r="DS195" i="5" s="1"/>
  <c r="DL195" i="5"/>
  <c r="DR195" i="5" s="1"/>
  <c r="DK195" i="5"/>
  <c r="DQ195" i="5" s="1"/>
  <c r="DJ195" i="5"/>
  <c r="DP195" i="5" s="1"/>
  <c r="DI195" i="5"/>
  <c r="DO195" i="5" s="1"/>
  <c r="DM194" i="5"/>
  <c r="DS194" i="5" s="1"/>
  <c r="DL194" i="5"/>
  <c r="DR194" i="5" s="1"/>
  <c r="DK194" i="5"/>
  <c r="DQ194" i="5" s="1"/>
  <c r="DJ194" i="5"/>
  <c r="DP194" i="5" s="1"/>
  <c r="DI194" i="5"/>
  <c r="DO194" i="5" s="1"/>
  <c r="DM193" i="5"/>
  <c r="DS193" i="5" s="1"/>
  <c r="DL193" i="5"/>
  <c r="DR193" i="5" s="1"/>
  <c r="DK193" i="5"/>
  <c r="DQ193" i="5" s="1"/>
  <c r="DJ193" i="5"/>
  <c r="DP193" i="5" s="1"/>
  <c r="DI193" i="5"/>
  <c r="DO193" i="5" s="1"/>
  <c r="DM192" i="5"/>
  <c r="DS192" i="5" s="1"/>
  <c r="DL192" i="5"/>
  <c r="DR192" i="5" s="1"/>
  <c r="DK192" i="5"/>
  <c r="DQ192" i="5" s="1"/>
  <c r="DJ192" i="5"/>
  <c r="DP192" i="5" s="1"/>
  <c r="DI192" i="5"/>
  <c r="DO192" i="5" s="1"/>
  <c r="DM191" i="5"/>
  <c r="DS191" i="5" s="1"/>
  <c r="DL191" i="5"/>
  <c r="DR191" i="5" s="1"/>
  <c r="DK191" i="5"/>
  <c r="DQ191" i="5" s="1"/>
  <c r="DJ191" i="5"/>
  <c r="DP191" i="5" s="1"/>
  <c r="DI191" i="5"/>
  <c r="DO191" i="5" s="1"/>
  <c r="DM190" i="5"/>
  <c r="DS190" i="5" s="1"/>
  <c r="DL190" i="5"/>
  <c r="DR190" i="5" s="1"/>
  <c r="DK190" i="5"/>
  <c r="DQ190" i="5" s="1"/>
  <c r="DJ190" i="5"/>
  <c r="DP190" i="5" s="1"/>
  <c r="DI190" i="5"/>
  <c r="DO190" i="5" s="1"/>
  <c r="DM189" i="5"/>
  <c r="DS189" i="5" s="1"/>
  <c r="DL189" i="5"/>
  <c r="DR189" i="5" s="1"/>
  <c r="DK189" i="5"/>
  <c r="DQ189" i="5" s="1"/>
  <c r="DJ189" i="5"/>
  <c r="DP189" i="5" s="1"/>
  <c r="DI189" i="5"/>
  <c r="DO189" i="5" s="1"/>
  <c r="DM188" i="5"/>
  <c r="DS188" i="5" s="1"/>
  <c r="DL188" i="5"/>
  <c r="DR188" i="5" s="1"/>
  <c r="DK188" i="5"/>
  <c r="DQ188" i="5" s="1"/>
  <c r="DJ188" i="5"/>
  <c r="DP188" i="5" s="1"/>
  <c r="DI188" i="5"/>
  <c r="DO188" i="5" s="1"/>
  <c r="DM187" i="5"/>
  <c r="DS187" i="5" s="1"/>
  <c r="DL187" i="5"/>
  <c r="DR187" i="5" s="1"/>
  <c r="DK187" i="5"/>
  <c r="DQ187" i="5" s="1"/>
  <c r="DJ187" i="5"/>
  <c r="DP187" i="5" s="1"/>
  <c r="DI187" i="5"/>
  <c r="DO187" i="5" s="1"/>
  <c r="DM186" i="5"/>
  <c r="DS186" i="5" s="1"/>
  <c r="DL186" i="5"/>
  <c r="DR186" i="5" s="1"/>
  <c r="DK186" i="5"/>
  <c r="DQ186" i="5" s="1"/>
  <c r="DJ186" i="5"/>
  <c r="DP186" i="5" s="1"/>
  <c r="DI186" i="5"/>
  <c r="DO186" i="5" s="1"/>
  <c r="DM185" i="5"/>
  <c r="DS185" i="5" s="1"/>
  <c r="DL185" i="5"/>
  <c r="DR185" i="5" s="1"/>
  <c r="DK185" i="5"/>
  <c r="DQ185" i="5" s="1"/>
  <c r="DJ185" i="5"/>
  <c r="DP185" i="5" s="1"/>
  <c r="DI185" i="5"/>
  <c r="DO185" i="5" s="1"/>
  <c r="DM184" i="5"/>
  <c r="DS184" i="5" s="1"/>
  <c r="DL184" i="5"/>
  <c r="DR184" i="5" s="1"/>
  <c r="DK184" i="5"/>
  <c r="DQ184" i="5" s="1"/>
  <c r="DJ184" i="5"/>
  <c r="DP184" i="5" s="1"/>
  <c r="DI184" i="5"/>
  <c r="DO184" i="5" s="1"/>
  <c r="DM183" i="5"/>
  <c r="DS183" i="5" s="1"/>
  <c r="DL183" i="5"/>
  <c r="DR183" i="5" s="1"/>
  <c r="DK183" i="5"/>
  <c r="DQ183" i="5" s="1"/>
  <c r="DJ183" i="5"/>
  <c r="DP183" i="5" s="1"/>
  <c r="DI183" i="5"/>
  <c r="DO183" i="5" s="1"/>
  <c r="DM182" i="5"/>
  <c r="DS182" i="5" s="1"/>
  <c r="DL182" i="5"/>
  <c r="DR182" i="5" s="1"/>
  <c r="DK182" i="5"/>
  <c r="DQ182" i="5" s="1"/>
  <c r="DJ182" i="5"/>
  <c r="DP182" i="5" s="1"/>
  <c r="DI182" i="5"/>
  <c r="DO182" i="5" s="1"/>
  <c r="DM181" i="5"/>
  <c r="DS181" i="5" s="1"/>
  <c r="DL181" i="5"/>
  <c r="DR181" i="5" s="1"/>
  <c r="DK181" i="5"/>
  <c r="DQ181" i="5" s="1"/>
  <c r="DJ181" i="5"/>
  <c r="DP181" i="5" s="1"/>
  <c r="DI181" i="5"/>
  <c r="DO181" i="5" s="1"/>
  <c r="DM180" i="5"/>
  <c r="DS180" i="5" s="1"/>
  <c r="DL180" i="5"/>
  <c r="DR180" i="5" s="1"/>
  <c r="DK180" i="5"/>
  <c r="DQ180" i="5" s="1"/>
  <c r="DJ180" i="5"/>
  <c r="DP180" i="5" s="1"/>
  <c r="DI180" i="5"/>
  <c r="DO180" i="5" s="1"/>
  <c r="DM179" i="5"/>
  <c r="DS179" i="5" s="1"/>
  <c r="DL179" i="5"/>
  <c r="DR179" i="5" s="1"/>
  <c r="DK179" i="5"/>
  <c r="DQ179" i="5" s="1"/>
  <c r="DJ179" i="5"/>
  <c r="DP179" i="5" s="1"/>
  <c r="DI179" i="5"/>
  <c r="DO179" i="5" s="1"/>
  <c r="DM178" i="5"/>
  <c r="DS178" i="5" s="1"/>
  <c r="DL178" i="5"/>
  <c r="DR178" i="5" s="1"/>
  <c r="DK178" i="5"/>
  <c r="DQ178" i="5" s="1"/>
  <c r="DJ178" i="5"/>
  <c r="DP178" i="5" s="1"/>
  <c r="DI178" i="5"/>
  <c r="DO178" i="5" s="1"/>
  <c r="DM177" i="5"/>
  <c r="DS177" i="5" s="1"/>
  <c r="DL177" i="5"/>
  <c r="DR177" i="5" s="1"/>
  <c r="DK177" i="5"/>
  <c r="DQ177" i="5" s="1"/>
  <c r="DJ177" i="5"/>
  <c r="DP177" i="5" s="1"/>
  <c r="DI177" i="5"/>
  <c r="DO177" i="5" s="1"/>
  <c r="DS176" i="5"/>
  <c r="DM176" i="5"/>
  <c r="DL176" i="5"/>
  <c r="DR176" i="5" s="1"/>
  <c r="DK176" i="5"/>
  <c r="DQ176" i="5" s="1"/>
  <c r="DJ176" i="5"/>
  <c r="DP176" i="5" s="1"/>
  <c r="DI176" i="5"/>
  <c r="DO176" i="5" s="1"/>
  <c r="DS175" i="5"/>
  <c r="DO175" i="5"/>
  <c r="DM175" i="5"/>
  <c r="DL175" i="5"/>
  <c r="DR175" i="5" s="1"/>
  <c r="DK175" i="5"/>
  <c r="DQ175" i="5" s="1"/>
  <c r="DJ175" i="5"/>
  <c r="DP175" i="5" s="1"/>
  <c r="DI175" i="5"/>
  <c r="DM174" i="5"/>
  <c r="DS174" i="5" s="1"/>
  <c r="DL174" i="5"/>
  <c r="DR174" i="5" s="1"/>
  <c r="DK174" i="5"/>
  <c r="DQ174" i="5" s="1"/>
  <c r="DJ174" i="5"/>
  <c r="DP174" i="5" s="1"/>
  <c r="DI174" i="5"/>
  <c r="DO174" i="5" s="1"/>
  <c r="DM173" i="5"/>
  <c r="DS173" i="5" s="1"/>
  <c r="DL173" i="5"/>
  <c r="DR173" i="5" s="1"/>
  <c r="DK173" i="5"/>
  <c r="DQ173" i="5" s="1"/>
  <c r="DJ173" i="5"/>
  <c r="DP173" i="5" s="1"/>
  <c r="DI173" i="5"/>
  <c r="DO173" i="5" s="1"/>
  <c r="DS172" i="5"/>
  <c r="DM172" i="5"/>
  <c r="DL172" i="5"/>
  <c r="DR172" i="5" s="1"/>
  <c r="DK172" i="5"/>
  <c r="DQ172" i="5" s="1"/>
  <c r="DJ172" i="5"/>
  <c r="DP172" i="5" s="1"/>
  <c r="DI172" i="5"/>
  <c r="DO172" i="5" s="1"/>
  <c r="DS171" i="5"/>
  <c r="DO171" i="5"/>
  <c r="DM171" i="5"/>
  <c r="DL171" i="5"/>
  <c r="DR171" i="5" s="1"/>
  <c r="DK171" i="5"/>
  <c r="DQ171" i="5" s="1"/>
  <c r="DJ171" i="5"/>
  <c r="DP171" i="5" s="1"/>
  <c r="DI171" i="5"/>
  <c r="DM170" i="5"/>
  <c r="DS170" i="5" s="1"/>
  <c r="DL170" i="5"/>
  <c r="DR170" i="5" s="1"/>
  <c r="DK170" i="5"/>
  <c r="DQ170" i="5" s="1"/>
  <c r="DJ170" i="5"/>
  <c r="DP170" i="5" s="1"/>
  <c r="DI170" i="5"/>
  <c r="DO170" i="5" s="1"/>
  <c r="DM169" i="5"/>
  <c r="DS169" i="5" s="1"/>
  <c r="DL169" i="5"/>
  <c r="DR169" i="5" s="1"/>
  <c r="DK169" i="5"/>
  <c r="DQ169" i="5" s="1"/>
  <c r="DJ169" i="5"/>
  <c r="DP169" i="5" s="1"/>
  <c r="DI169" i="5"/>
  <c r="DO169" i="5" s="1"/>
  <c r="DS168" i="5"/>
  <c r="DM168" i="5"/>
  <c r="DL168" i="5"/>
  <c r="DR168" i="5" s="1"/>
  <c r="DK168" i="5"/>
  <c r="DQ168" i="5" s="1"/>
  <c r="DJ168" i="5"/>
  <c r="DP168" i="5" s="1"/>
  <c r="DI168" i="5"/>
  <c r="DO168" i="5" s="1"/>
  <c r="DS167" i="5"/>
  <c r="DO167" i="5"/>
  <c r="DM167" i="5"/>
  <c r="DL167" i="5"/>
  <c r="DR167" i="5" s="1"/>
  <c r="DK167" i="5"/>
  <c r="DQ167" i="5" s="1"/>
  <c r="DJ167" i="5"/>
  <c r="DP167" i="5" s="1"/>
  <c r="DI167" i="5"/>
  <c r="DM166" i="5"/>
  <c r="DS166" i="5" s="1"/>
  <c r="DL166" i="5"/>
  <c r="DR166" i="5" s="1"/>
  <c r="DK166" i="5"/>
  <c r="DQ166" i="5" s="1"/>
  <c r="DJ166" i="5"/>
  <c r="DP166" i="5" s="1"/>
  <c r="DI166" i="5"/>
  <c r="DO166" i="5" s="1"/>
  <c r="DM165" i="5"/>
  <c r="DS165" i="5" s="1"/>
  <c r="DL165" i="5"/>
  <c r="DR165" i="5" s="1"/>
  <c r="DK165" i="5"/>
  <c r="DQ165" i="5" s="1"/>
  <c r="DJ165" i="5"/>
  <c r="DP165" i="5" s="1"/>
  <c r="DI165" i="5"/>
  <c r="DO165" i="5" s="1"/>
  <c r="DS164" i="5"/>
  <c r="DM164" i="5"/>
  <c r="DL164" i="5"/>
  <c r="DR164" i="5" s="1"/>
  <c r="DK164" i="5"/>
  <c r="DQ164" i="5" s="1"/>
  <c r="DJ164" i="5"/>
  <c r="DP164" i="5" s="1"/>
  <c r="DI164" i="5"/>
  <c r="DO164" i="5" s="1"/>
  <c r="DS163" i="5"/>
  <c r="DO163" i="5"/>
  <c r="DM163" i="5"/>
  <c r="DL163" i="5"/>
  <c r="DR163" i="5" s="1"/>
  <c r="DK163" i="5"/>
  <c r="DQ163" i="5" s="1"/>
  <c r="DJ163" i="5"/>
  <c r="DP163" i="5" s="1"/>
  <c r="DI163" i="5"/>
  <c r="DM162" i="5"/>
  <c r="DS162" i="5" s="1"/>
  <c r="DL162" i="5"/>
  <c r="DR162" i="5" s="1"/>
  <c r="DK162" i="5"/>
  <c r="DQ162" i="5" s="1"/>
  <c r="DJ162" i="5"/>
  <c r="DP162" i="5" s="1"/>
  <c r="DI162" i="5"/>
  <c r="DO162" i="5" s="1"/>
  <c r="DM161" i="5"/>
  <c r="DS161" i="5" s="1"/>
  <c r="DL161" i="5"/>
  <c r="DR161" i="5" s="1"/>
  <c r="DK161" i="5"/>
  <c r="DQ161" i="5" s="1"/>
  <c r="DJ161" i="5"/>
  <c r="DP161" i="5" s="1"/>
  <c r="DI161" i="5"/>
  <c r="DO161" i="5" s="1"/>
  <c r="DS160" i="5"/>
  <c r="DM160" i="5"/>
  <c r="DL160" i="5"/>
  <c r="DR160" i="5" s="1"/>
  <c r="DK160" i="5"/>
  <c r="DQ160" i="5" s="1"/>
  <c r="DJ160" i="5"/>
  <c r="DP160" i="5" s="1"/>
  <c r="DI160" i="5"/>
  <c r="DO160" i="5" s="1"/>
  <c r="DS159" i="5"/>
  <c r="DO159" i="5"/>
  <c r="DM159" i="5"/>
  <c r="DL159" i="5"/>
  <c r="DR159" i="5" s="1"/>
  <c r="DK159" i="5"/>
  <c r="DQ159" i="5" s="1"/>
  <c r="DJ159" i="5"/>
  <c r="DP159" i="5" s="1"/>
  <c r="DI159" i="5"/>
  <c r="DM158" i="5"/>
  <c r="DS158" i="5" s="1"/>
  <c r="DL158" i="5"/>
  <c r="DR158" i="5" s="1"/>
  <c r="DK158" i="5"/>
  <c r="DQ158" i="5" s="1"/>
  <c r="DJ158" i="5"/>
  <c r="DP158" i="5" s="1"/>
  <c r="DI158" i="5"/>
  <c r="DO158" i="5" s="1"/>
  <c r="DM157" i="5"/>
  <c r="DS157" i="5" s="1"/>
  <c r="DL157" i="5"/>
  <c r="DR157" i="5" s="1"/>
  <c r="DK157" i="5"/>
  <c r="DQ157" i="5" s="1"/>
  <c r="DJ157" i="5"/>
  <c r="DP157" i="5" s="1"/>
  <c r="DI157" i="5"/>
  <c r="DO157" i="5" s="1"/>
  <c r="DS156" i="5"/>
  <c r="DM156" i="5"/>
  <c r="DL156" i="5"/>
  <c r="DR156" i="5" s="1"/>
  <c r="DK156" i="5"/>
  <c r="DQ156" i="5" s="1"/>
  <c r="DJ156" i="5"/>
  <c r="DP156" i="5" s="1"/>
  <c r="DI156" i="5"/>
  <c r="DO156" i="5" s="1"/>
  <c r="DS155" i="5"/>
  <c r="DO155" i="5"/>
  <c r="DM155" i="5"/>
  <c r="DL155" i="5"/>
  <c r="DR155" i="5" s="1"/>
  <c r="DK155" i="5"/>
  <c r="DQ155" i="5" s="1"/>
  <c r="DJ155" i="5"/>
  <c r="DP155" i="5" s="1"/>
  <c r="DI155" i="5"/>
  <c r="DM154" i="5"/>
  <c r="DS154" i="5" s="1"/>
  <c r="DL154" i="5"/>
  <c r="DR154" i="5" s="1"/>
  <c r="DK154" i="5"/>
  <c r="DQ154" i="5" s="1"/>
  <c r="DJ154" i="5"/>
  <c r="DP154" i="5" s="1"/>
  <c r="DI154" i="5"/>
  <c r="DO154" i="5" s="1"/>
  <c r="DM153" i="5"/>
  <c r="DS153" i="5" s="1"/>
  <c r="DL153" i="5"/>
  <c r="DR153" i="5" s="1"/>
  <c r="DK153" i="5"/>
  <c r="DQ153" i="5" s="1"/>
  <c r="DJ153" i="5"/>
  <c r="DP153" i="5" s="1"/>
  <c r="DI153" i="5"/>
  <c r="DO153" i="5" s="1"/>
  <c r="DS152" i="5"/>
  <c r="DM152" i="5"/>
  <c r="DL152" i="5"/>
  <c r="DR152" i="5" s="1"/>
  <c r="DK152" i="5"/>
  <c r="DQ152" i="5" s="1"/>
  <c r="DJ152" i="5"/>
  <c r="DP152" i="5" s="1"/>
  <c r="DI152" i="5"/>
  <c r="DO152" i="5" s="1"/>
  <c r="DS151" i="5"/>
  <c r="DO151" i="5"/>
  <c r="DM151" i="5"/>
  <c r="DL151" i="5"/>
  <c r="DR151" i="5" s="1"/>
  <c r="DK151" i="5"/>
  <c r="DQ151" i="5" s="1"/>
  <c r="DJ151" i="5"/>
  <c r="DP151" i="5" s="1"/>
  <c r="DI151" i="5"/>
  <c r="DM150" i="5"/>
  <c r="DS150" i="5" s="1"/>
  <c r="DL150" i="5"/>
  <c r="DR150" i="5" s="1"/>
  <c r="DK150" i="5"/>
  <c r="DQ150" i="5" s="1"/>
  <c r="DJ150" i="5"/>
  <c r="DP150" i="5" s="1"/>
  <c r="DI150" i="5"/>
  <c r="DO150" i="5" s="1"/>
  <c r="DM149" i="5"/>
  <c r="DS149" i="5" s="1"/>
  <c r="DL149" i="5"/>
  <c r="DR149" i="5" s="1"/>
  <c r="DK149" i="5"/>
  <c r="DQ149" i="5" s="1"/>
  <c r="DJ149" i="5"/>
  <c r="DP149" i="5" s="1"/>
  <c r="DI149" i="5"/>
  <c r="DO149" i="5" s="1"/>
  <c r="DS148" i="5"/>
  <c r="DM148" i="5"/>
  <c r="DL148" i="5"/>
  <c r="DR148" i="5" s="1"/>
  <c r="DK148" i="5"/>
  <c r="DQ148" i="5" s="1"/>
  <c r="DJ148" i="5"/>
  <c r="DP148" i="5" s="1"/>
  <c r="DI148" i="5"/>
  <c r="DO148" i="5" s="1"/>
  <c r="DS147" i="5"/>
  <c r="DO147" i="5"/>
  <c r="DM147" i="5"/>
  <c r="DL147" i="5"/>
  <c r="DR147" i="5" s="1"/>
  <c r="DK147" i="5"/>
  <c r="DQ147" i="5" s="1"/>
  <c r="DJ147" i="5"/>
  <c r="DP147" i="5" s="1"/>
  <c r="DI147" i="5"/>
  <c r="DM146" i="5"/>
  <c r="DS146" i="5" s="1"/>
  <c r="DL146" i="5"/>
  <c r="DR146" i="5" s="1"/>
  <c r="DK146" i="5"/>
  <c r="DQ146" i="5" s="1"/>
  <c r="DJ146" i="5"/>
  <c r="DP146" i="5" s="1"/>
  <c r="DI146" i="5"/>
  <c r="DO146" i="5" s="1"/>
  <c r="DM145" i="5"/>
  <c r="DS145" i="5" s="1"/>
  <c r="DL145" i="5"/>
  <c r="DR145" i="5" s="1"/>
  <c r="DK145" i="5"/>
  <c r="DQ145" i="5" s="1"/>
  <c r="DJ145" i="5"/>
  <c r="DP145" i="5" s="1"/>
  <c r="DI145" i="5"/>
  <c r="DO145" i="5" s="1"/>
  <c r="DS144" i="5"/>
  <c r="DM144" i="5"/>
  <c r="DL144" i="5"/>
  <c r="DR144" i="5" s="1"/>
  <c r="DK144" i="5"/>
  <c r="DQ144" i="5" s="1"/>
  <c r="DJ144" i="5"/>
  <c r="DP144" i="5" s="1"/>
  <c r="DI144" i="5"/>
  <c r="DO144" i="5" s="1"/>
  <c r="DS143" i="5"/>
  <c r="DO143" i="5"/>
  <c r="DM143" i="5"/>
  <c r="DL143" i="5"/>
  <c r="DR143" i="5" s="1"/>
  <c r="DK143" i="5"/>
  <c r="DQ143" i="5" s="1"/>
  <c r="DJ143" i="5"/>
  <c r="DP143" i="5" s="1"/>
  <c r="DI143" i="5"/>
  <c r="DM142" i="5"/>
  <c r="DS142" i="5" s="1"/>
  <c r="DL142" i="5"/>
  <c r="DR142" i="5" s="1"/>
  <c r="DK142" i="5"/>
  <c r="DQ142" i="5" s="1"/>
  <c r="DJ142" i="5"/>
  <c r="DP142" i="5" s="1"/>
  <c r="DI142" i="5"/>
  <c r="DO142" i="5" s="1"/>
  <c r="DM141" i="5"/>
  <c r="DS141" i="5" s="1"/>
  <c r="DL141" i="5"/>
  <c r="DR141" i="5" s="1"/>
  <c r="DK141" i="5"/>
  <c r="DQ141" i="5" s="1"/>
  <c r="DJ141" i="5"/>
  <c r="DP141" i="5" s="1"/>
  <c r="DI141" i="5"/>
  <c r="DO141" i="5" s="1"/>
  <c r="DS140" i="5"/>
  <c r="DM140" i="5"/>
  <c r="DL140" i="5"/>
  <c r="DR140" i="5" s="1"/>
  <c r="DK140" i="5"/>
  <c r="DQ140" i="5" s="1"/>
  <c r="DJ140" i="5"/>
  <c r="DP140" i="5" s="1"/>
  <c r="DI140" i="5"/>
  <c r="DO140" i="5" s="1"/>
  <c r="DS139" i="5"/>
  <c r="DO139" i="5"/>
  <c r="DM139" i="5"/>
  <c r="DL139" i="5"/>
  <c r="DR139" i="5" s="1"/>
  <c r="DK139" i="5"/>
  <c r="DQ139" i="5" s="1"/>
  <c r="DJ139" i="5"/>
  <c r="DP139" i="5" s="1"/>
  <c r="DI139" i="5"/>
  <c r="DM138" i="5"/>
  <c r="DS138" i="5" s="1"/>
  <c r="DL138" i="5"/>
  <c r="DR138" i="5" s="1"/>
  <c r="DK138" i="5"/>
  <c r="DQ138" i="5" s="1"/>
  <c r="DJ138" i="5"/>
  <c r="DP138" i="5" s="1"/>
  <c r="DI138" i="5"/>
  <c r="DO138" i="5" s="1"/>
  <c r="DM137" i="5"/>
  <c r="DS137" i="5" s="1"/>
  <c r="DL137" i="5"/>
  <c r="DR137" i="5" s="1"/>
  <c r="DK137" i="5"/>
  <c r="DQ137" i="5" s="1"/>
  <c r="DJ137" i="5"/>
  <c r="DP137" i="5" s="1"/>
  <c r="DI137" i="5"/>
  <c r="DO137" i="5" s="1"/>
  <c r="DS136" i="5"/>
  <c r="DM136" i="5"/>
  <c r="DL136" i="5"/>
  <c r="DR136" i="5" s="1"/>
  <c r="DK136" i="5"/>
  <c r="DQ136" i="5" s="1"/>
  <c r="DJ136" i="5"/>
  <c r="DP136" i="5" s="1"/>
  <c r="DI136" i="5"/>
  <c r="DO136" i="5" s="1"/>
  <c r="DS135" i="5"/>
  <c r="DO135" i="5"/>
  <c r="DM135" i="5"/>
  <c r="DL135" i="5"/>
  <c r="DR135" i="5" s="1"/>
  <c r="DK135" i="5"/>
  <c r="DQ135" i="5" s="1"/>
  <c r="DJ135" i="5"/>
  <c r="DP135" i="5" s="1"/>
  <c r="DI135" i="5"/>
  <c r="DM134" i="5"/>
  <c r="DS134" i="5" s="1"/>
  <c r="DL134" i="5"/>
  <c r="DR134" i="5" s="1"/>
  <c r="DK134" i="5"/>
  <c r="DQ134" i="5" s="1"/>
  <c r="DJ134" i="5"/>
  <c r="DP134" i="5" s="1"/>
  <c r="DI134" i="5"/>
  <c r="DO134" i="5" s="1"/>
  <c r="DM133" i="5"/>
  <c r="DS133" i="5" s="1"/>
  <c r="DL133" i="5"/>
  <c r="DR133" i="5" s="1"/>
  <c r="DK133" i="5"/>
  <c r="DQ133" i="5" s="1"/>
  <c r="DJ133" i="5"/>
  <c r="DP133" i="5" s="1"/>
  <c r="DI133" i="5"/>
  <c r="DO133" i="5" s="1"/>
  <c r="DS132" i="5"/>
  <c r="DM132" i="5"/>
  <c r="DL132" i="5"/>
  <c r="DR132" i="5" s="1"/>
  <c r="DK132" i="5"/>
  <c r="DQ132" i="5" s="1"/>
  <c r="DJ132" i="5"/>
  <c r="DP132" i="5" s="1"/>
  <c r="DI132" i="5"/>
  <c r="DO132" i="5" s="1"/>
  <c r="DS131" i="5"/>
  <c r="DO131" i="5"/>
  <c r="DM131" i="5"/>
  <c r="DL131" i="5"/>
  <c r="DR131" i="5" s="1"/>
  <c r="DK131" i="5"/>
  <c r="DQ131" i="5" s="1"/>
  <c r="DJ131" i="5"/>
  <c r="DP131" i="5" s="1"/>
  <c r="DI131" i="5"/>
  <c r="DM130" i="5"/>
  <c r="DS130" i="5" s="1"/>
  <c r="DL130" i="5"/>
  <c r="DR130" i="5" s="1"/>
  <c r="DK130" i="5"/>
  <c r="DQ130" i="5" s="1"/>
  <c r="DJ130" i="5"/>
  <c r="DP130" i="5" s="1"/>
  <c r="DI130" i="5"/>
  <c r="DO130" i="5" s="1"/>
  <c r="DM129" i="5"/>
  <c r="DS129" i="5" s="1"/>
  <c r="DL129" i="5"/>
  <c r="DR129" i="5" s="1"/>
  <c r="DK129" i="5"/>
  <c r="DQ129" i="5" s="1"/>
  <c r="DJ129" i="5"/>
  <c r="DP129" i="5" s="1"/>
  <c r="DI129" i="5"/>
  <c r="DO129" i="5" s="1"/>
  <c r="DS128" i="5"/>
  <c r="DQ128" i="5"/>
  <c r="DM128" i="5"/>
  <c r="DL128" i="5"/>
  <c r="DR128" i="5" s="1"/>
  <c r="DK128" i="5"/>
  <c r="DJ128" i="5"/>
  <c r="DP128" i="5" s="1"/>
  <c r="DI128" i="5"/>
  <c r="DO128" i="5" s="1"/>
  <c r="DQ127" i="5"/>
  <c r="DM127" i="5"/>
  <c r="DS127" i="5" s="1"/>
  <c r="DL127" i="5"/>
  <c r="DR127" i="5" s="1"/>
  <c r="DK127" i="5"/>
  <c r="DJ127" i="5"/>
  <c r="DP127" i="5" s="1"/>
  <c r="DI127" i="5"/>
  <c r="DO127" i="5" s="1"/>
  <c r="DQ126" i="5"/>
  <c r="DM126" i="5"/>
  <c r="DS126" i="5" s="1"/>
  <c r="DL126" i="5"/>
  <c r="DR126" i="5" s="1"/>
  <c r="DK126" i="5"/>
  <c r="DJ126" i="5"/>
  <c r="DP126" i="5" s="1"/>
  <c r="DI126" i="5"/>
  <c r="DO126" i="5" s="1"/>
  <c r="DS125" i="5"/>
  <c r="DM125" i="5"/>
  <c r="DL125" i="5"/>
  <c r="DR125" i="5" s="1"/>
  <c r="DK125" i="5"/>
  <c r="DQ125" i="5" s="1"/>
  <c r="DJ125" i="5"/>
  <c r="DP125" i="5" s="1"/>
  <c r="DI125" i="5"/>
  <c r="DO125" i="5" s="1"/>
  <c r="DS124" i="5"/>
  <c r="DQ124" i="5"/>
  <c r="DM124" i="5"/>
  <c r="DL124" i="5"/>
  <c r="DR124" i="5" s="1"/>
  <c r="DK124" i="5"/>
  <c r="DJ124" i="5"/>
  <c r="DP124" i="5" s="1"/>
  <c r="DI124" i="5"/>
  <c r="DO124" i="5" s="1"/>
  <c r="DQ123" i="5"/>
  <c r="DM123" i="5"/>
  <c r="DS123" i="5" s="1"/>
  <c r="DL123" i="5"/>
  <c r="DR123" i="5" s="1"/>
  <c r="DK123" i="5"/>
  <c r="DJ123" i="5"/>
  <c r="DP123" i="5" s="1"/>
  <c r="DI123" i="5"/>
  <c r="DO123" i="5" s="1"/>
  <c r="DQ122" i="5"/>
  <c r="DM122" i="5"/>
  <c r="DS122" i="5" s="1"/>
  <c r="DL122" i="5"/>
  <c r="DR122" i="5" s="1"/>
  <c r="DK122" i="5"/>
  <c r="DJ122" i="5"/>
  <c r="DP122" i="5" s="1"/>
  <c r="DI122" i="5"/>
  <c r="DO122" i="5" s="1"/>
  <c r="DS121" i="5"/>
  <c r="DM121" i="5"/>
  <c r="DL121" i="5"/>
  <c r="DR121" i="5" s="1"/>
  <c r="DK121" i="5"/>
  <c r="DQ121" i="5" s="1"/>
  <c r="DJ121" i="5"/>
  <c r="DP121" i="5" s="1"/>
  <c r="DI121" i="5"/>
  <c r="DO121" i="5" s="1"/>
  <c r="DS120" i="5"/>
  <c r="DQ120" i="5"/>
  <c r="DM120" i="5"/>
  <c r="DL120" i="5"/>
  <c r="DR120" i="5" s="1"/>
  <c r="DK120" i="5"/>
  <c r="DJ120" i="5"/>
  <c r="DP120" i="5" s="1"/>
  <c r="DI120" i="5"/>
  <c r="DO120" i="5" s="1"/>
  <c r="DQ119" i="5"/>
  <c r="DM119" i="5"/>
  <c r="DS119" i="5" s="1"/>
  <c r="DL119" i="5"/>
  <c r="DR119" i="5" s="1"/>
  <c r="DK119" i="5"/>
  <c r="DJ119" i="5"/>
  <c r="DP119" i="5" s="1"/>
  <c r="DI119" i="5"/>
  <c r="DO119" i="5" s="1"/>
  <c r="DM118" i="5"/>
  <c r="DS118" i="5" s="1"/>
  <c r="DL118" i="5"/>
  <c r="DR118" i="5" s="1"/>
  <c r="DK118" i="5"/>
  <c r="DQ118" i="5" s="1"/>
  <c r="DJ118" i="5"/>
  <c r="DP118" i="5" s="1"/>
  <c r="DI118" i="5"/>
  <c r="DO118" i="5" s="1"/>
  <c r="DM117" i="5"/>
  <c r="DS117" i="5" s="1"/>
  <c r="DL117" i="5"/>
  <c r="DR117" i="5" s="1"/>
  <c r="DK117" i="5"/>
  <c r="DQ117" i="5" s="1"/>
  <c r="DJ117" i="5"/>
  <c r="DP117" i="5" s="1"/>
  <c r="DI117" i="5"/>
  <c r="DO117" i="5" s="1"/>
  <c r="DM116" i="5"/>
  <c r="DS116" i="5" s="1"/>
  <c r="DL116" i="5"/>
  <c r="DR116" i="5" s="1"/>
  <c r="DK116" i="5"/>
  <c r="DQ116" i="5" s="1"/>
  <c r="DJ116" i="5"/>
  <c r="DP116" i="5" s="1"/>
  <c r="DI116" i="5"/>
  <c r="DO116" i="5" s="1"/>
  <c r="DM115" i="5"/>
  <c r="DS115" i="5" s="1"/>
  <c r="DL115" i="5"/>
  <c r="DR115" i="5" s="1"/>
  <c r="DK115" i="5"/>
  <c r="DQ115" i="5" s="1"/>
  <c r="DJ115" i="5"/>
  <c r="DP115" i="5" s="1"/>
  <c r="DI115" i="5"/>
  <c r="DO115" i="5" s="1"/>
  <c r="DM114" i="5"/>
  <c r="DS114" i="5" s="1"/>
  <c r="DL114" i="5"/>
  <c r="DR114" i="5" s="1"/>
  <c r="DK114" i="5"/>
  <c r="DQ114" i="5" s="1"/>
  <c r="DJ114" i="5"/>
  <c r="DP114" i="5" s="1"/>
  <c r="DI114" i="5"/>
  <c r="DO114" i="5" s="1"/>
  <c r="DM113" i="5"/>
  <c r="DS113" i="5" s="1"/>
  <c r="DL113" i="5"/>
  <c r="DR113" i="5" s="1"/>
  <c r="DK113" i="5"/>
  <c r="DQ113" i="5" s="1"/>
  <c r="DJ113" i="5"/>
  <c r="DP113" i="5" s="1"/>
  <c r="DI113" i="5"/>
  <c r="DO113" i="5" s="1"/>
  <c r="DM112" i="5"/>
  <c r="DS112" i="5" s="1"/>
  <c r="DL112" i="5"/>
  <c r="DR112" i="5" s="1"/>
  <c r="DK112" i="5"/>
  <c r="DQ112" i="5" s="1"/>
  <c r="DJ112" i="5"/>
  <c r="DP112" i="5" s="1"/>
  <c r="DI112" i="5"/>
  <c r="DO112" i="5" s="1"/>
  <c r="DM111" i="5"/>
  <c r="DS111" i="5" s="1"/>
  <c r="DL111" i="5"/>
  <c r="DR111" i="5" s="1"/>
  <c r="DK111" i="5"/>
  <c r="DQ111" i="5" s="1"/>
  <c r="DJ111" i="5"/>
  <c r="DP111" i="5" s="1"/>
  <c r="DI111" i="5"/>
  <c r="DO111" i="5" s="1"/>
  <c r="DM110" i="5"/>
  <c r="DS110" i="5" s="1"/>
  <c r="DL110" i="5"/>
  <c r="DR110" i="5" s="1"/>
  <c r="DK110" i="5"/>
  <c r="DQ110" i="5" s="1"/>
  <c r="DJ110" i="5"/>
  <c r="DP110" i="5" s="1"/>
  <c r="DI110" i="5"/>
  <c r="DO110" i="5" s="1"/>
  <c r="DM109" i="5"/>
  <c r="DS109" i="5" s="1"/>
  <c r="DL109" i="5"/>
  <c r="DR109" i="5" s="1"/>
  <c r="DK109" i="5"/>
  <c r="DQ109" i="5" s="1"/>
  <c r="DJ109" i="5"/>
  <c r="DP109" i="5" s="1"/>
  <c r="DI109" i="5"/>
  <c r="DO109" i="5" s="1"/>
  <c r="DM108" i="5"/>
  <c r="DS108" i="5" s="1"/>
  <c r="DL108" i="5"/>
  <c r="DR108" i="5" s="1"/>
  <c r="DK108" i="5"/>
  <c r="DQ108" i="5" s="1"/>
  <c r="DJ108" i="5"/>
  <c r="DP108" i="5" s="1"/>
  <c r="DI108" i="5"/>
  <c r="DO108" i="5" s="1"/>
  <c r="DM107" i="5"/>
  <c r="DS107" i="5" s="1"/>
  <c r="DL107" i="5"/>
  <c r="DR107" i="5" s="1"/>
  <c r="DK107" i="5"/>
  <c r="DQ107" i="5" s="1"/>
  <c r="DJ107" i="5"/>
  <c r="DP107" i="5" s="1"/>
  <c r="DI107" i="5"/>
  <c r="DO107" i="5" s="1"/>
  <c r="DM106" i="5"/>
  <c r="DS106" i="5" s="1"/>
  <c r="DL106" i="5"/>
  <c r="DR106" i="5" s="1"/>
  <c r="DK106" i="5"/>
  <c r="DQ106" i="5" s="1"/>
  <c r="DJ106" i="5"/>
  <c r="DP106" i="5" s="1"/>
  <c r="DI106" i="5"/>
  <c r="DO106" i="5" s="1"/>
  <c r="DM105" i="5"/>
  <c r="DS105" i="5" s="1"/>
  <c r="DL105" i="5"/>
  <c r="DR105" i="5" s="1"/>
  <c r="DK105" i="5"/>
  <c r="DQ105" i="5" s="1"/>
  <c r="DJ105" i="5"/>
  <c r="DP105" i="5" s="1"/>
  <c r="DI105" i="5"/>
  <c r="DO105" i="5" s="1"/>
  <c r="DM104" i="5"/>
  <c r="DS104" i="5" s="1"/>
  <c r="DL104" i="5"/>
  <c r="DR104" i="5" s="1"/>
  <c r="DK104" i="5"/>
  <c r="DQ104" i="5" s="1"/>
  <c r="DJ104" i="5"/>
  <c r="DP104" i="5" s="1"/>
  <c r="DI104" i="5"/>
  <c r="DO104" i="5" s="1"/>
  <c r="DM103" i="5"/>
  <c r="DS103" i="5" s="1"/>
  <c r="DL103" i="5"/>
  <c r="DR103" i="5" s="1"/>
  <c r="DK103" i="5"/>
  <c r="DQ103" i="5" s="1"/>
  <c r="DJ103" i="5"/>
  <c r="DP103" i="5" s="1"/>
  <c r="DI103" i="5"/>
  <c r="DO103" i="5" s="1"/>
  <c r="DM102" i="5"/>
  <c r="DS102" i="5" s="1"/>
  <c r="DL102" i="5"/>
  <c r="DR102" i="5" s="1"/>
  <c r="DK102" i="5"/>
  <c r="DQ102" i="5" s="1"/>
  <c r="DJ102" i="5"/>
  <c r="DP102" i="5" s="1"/>
  <c r="DI102" i="5"/>
  <c r="DO102" i="5" s="1"/>
  <c r="DM101" i="5"/>
  <c r="DS101" i="5" s="1"/>
  <c r="DL101" i="5"/>
  <c r="DR101" i="5" s="1"/>
  <c r="DK101" i="5"/>
  <c r="DQ101" i="5" s="1"/>
  <c r="DJ101" i="5"/>
  <c r="DP101" i="5" s="1"/>
  <c r="DI101" i="5"/>
  <c r="DO101" i="5" s="1"/>
  <c r="DM100" i="5"/>
  <c r="DS100" i="5" s="1"/>
  <c r="DL100" i="5"/>
  <c r="DR100" i="5" s="1"/>
  <c r="DK100" i="5"/>
  <c r="DQ100" i="5" s="1"/>
  <c r="DJ100" i="5"/>
  <c r="DP100" i="5" s="1"/>
  <c r="DI100" i="5"/>
  <c r="DO100" i="5" s="1"/>
  <c r="DM99" i="5"/>
  <c r="DS99" i="5" s="1"/>
  <c r="DL99" i="5"/>
  <c r="DR99" i="5" s="1"/>
  <c r="DK99" i="5"/>
  <c r="DQ99" i="5" s="1"/>
  <c r="DJ99" i="5"/>
  <c r="DP99" i="5" s="1"/>
  <c r="DI99" i="5"/>
  <c r="DO99" i="5" s="1"/>
  <c r="DM98" i="5"/>
  <c r="DS98" i="5" s="1"/>
  <c r="DL98" i="5"/>
  <c r="DR98" i="5" s="1"/>
  <c r="DK98" i="5"/>
  <c r="DQ98" i="5" s="1"/>
  <c r="DJ98" i="5"/>
  <c r="DP98" i="5" s="1"/>
  <c r="DI98" i="5"/>
  <c r="DO98" i="5" s="1"/>
  <c r="DM97" i="5"/>
  <c r="DS97" i="5" s="1"/>
  <c r="DL97" i="5"/>
  <c r="DR97" i="5" s="1"/>
  <c r="DK97" i="5"/>
  <c r="DQ97" i="5" s="1"/>
  <c r="DJ97" i="5"/>
  <c r="DP97" i="5" s="1"/>
  <c r="DI97" i="5"/>
  <c r="DO97" i="5" s="1"/>
  <c r="DM96" i="5"/>
  <c r="DS96" i="5" s="1"/>
  <c r="DL96" i="5"/>
  <c r="DR96" i="5" s="1"/>
  <c r="DK96" i="5"/>
  <c r="DQ96" i="5" s="1"/>
  <c r="DJ96" i="5"/>
  <c r="DP96" i="5" s="1"/>
  <c r="DI96" i="5"/>
  <c r="DO96" i="5" s="1"/>
  <c r="DM95" i="5"/>
  <c r="DS95" i="5" s="1"/>
  <c r="DL95" i="5"/>
  <c r="DR95" i="5" s="1"/>
  <c r="DK95" i="5"/>
  <c r="DQ95" i="5" s="1"/>
  <c r="DJ95" i="5"/>
  <c r="DP95" i="5" s="1"/>
  <c r="DI95" i="5"/>
  <c r="DO95" i="5" s="1"/>
  <c r="DM94" i="5"/>
  <c r="DS94" i="5" s="1"/>
  <c r="DL94" i="5"/>
  <c r="DR94" i="5" s="1"/>
  <c r="DK94" i="5"/>
  <c r="DQ94" i="5" s="1"/>
  <c r="DJ94" i="5"/>
  <c r="DP94" i="5" s="1"/>
  <c r="DI94" i="5"/>
  <c r="DO94" i="5" s="1"/>
  <c r="DM93" i="5"/>
  <c r="DS93" i="5" s="1"/>
  <c r="DL93" i="5"/>
  <c r="DR93" i="5" s="1"/>
  <c r="DK93" i="5"/>
  <c r="DQ93" i="5" s="1"/>
  <c r="DJ93" i="5"/>
  <c r="DP93" i="5" s="1"/>
  <c r="DI93" i="5"/>
  <c r="DO93" i="5" s="1"/>
  <c r="DM92" i="5"/>
  <c r="DS92" i="5" s="1"/>
  <c r="DL92" i="5"/>
  <c r="DR92" i="5" s="1"/>
  <c r="DK92" i="5"/>
  <c r="DQ92" i="5" s="1"/>
  <c r="DJ92" i="5"/>
  <c r="DP92" i="5" s="1"/>
  <c r="DI92" i="5"/>
  <c r="DO92" i="5" s="1"/>
  <c r="DM91" i="5"/>
  <c r="DS91" i="5" s="1"/>
  <c r="DL91" i="5"/>
  <c r="DR91" i="5" s="1"/>
  <c r="DK91" i="5"/>
  <c r="DQ91" i="5" s="1"/>
  <c r="DJ91" i="5"/>
  <c r="DP91" i="5" s="1"/>
  <c r="DI91" i="5"/>
  <c r="DO91" i="5" s="1"/>
  <c r="DM90" i="5"/>
  <c r="DS90" i="5" s="1"/>
  <c r="DL90" i="5"/>
  <c r="DR90" i="5" s="1"/>
  <c r="DK90" i="5"/>
  <c r="DQ90" i="5" s="1"/>
  <c r="DJ90" i="5"/>
  <c r="DP90" i="5" s="1"/>
  <c r="DI90" i="5"/>
  <c r="DO90" i="5" s="1"/>
  <c r="DM89" i="5"/>
  <c r="DS89" i="5" s="1"/>
  <c r="DL89" i="5"/>
  <c r="DR89" i="5" s="1"/>
  <c r="DK89" i="5"/>
  <c r="DQ89" i="5" s="1"/>
  <c r="DJ89" i="5"/>
  <c r="DP89" i="5" s="1"/>
  <c r="DI89" i="5"/>
  <c r="DO89" i="5" s="1"/>
  <c r="DM88" i="5"/>
  <c r="DS88" i="5" s="1"/>
  <c r="DL88" i="5"/>
  <c r="DR88" i="5" s="1"/>
  <c r="DK88" i="5"/>
  <c r="DQ88" i="5" s="1"/>
  <c r="DJ88" i="5"/>
  <c r="DP88" i="5" s="1"/>
  <c r="DI88" i="5"/>
  <c r="DO88" i="5" s="1"/>
  <c r="DM87" i="5"/>
  <c r="DS87" i="5" s="1"/>
  <c r="DL87" i="5"/>
  <c r="DR87" i="5" s="1"/>
  <c r="DK87" i="5"/>
  <c r="DQ87" i="5" s="1"/>
  <c r="DJ87" i="5"/>
  <c r="DP87" i="5" s="1"/>
  <c r="DI87" i="5"/>
  <c r="DO87" i="5" s="1"/>
  <c r="DM86" i="5"/>
  <c r="DS86" i="5" s="1"/>
  <c r="DL86" i="5"/>
  <c r="DR86" i="5" s="1"/>
  <c r="DK86" i="5"/>
  <c r="DQ86" i="5" s="1"/>
  <c r="DJ86" i="5"/>
  <c r="DP86" i="5" s="1"/>
  <c r="DI86" i="5"/>
  <c r="DO86" i="5" s="1"/>
  <c r="DS85" i="5"/>
  <c r="DM85" i="5"/>
  <c r="DL85" i="5"/>
  <c r="DR85" i="5" s="1"/>
  <c r="DK85" i="5"/>
  <c r="DQ85" i="5" s="1"/>
  <c r="DJ85" i="5"/>
  <c r="DP85" i="5" s="1"/>
  <c r="DI85" i="5"/>
  <c r="DO85" i="5" s="1"/>
  <c r="DR84" i="5"/>
  <c r="DM84" i="5"/>
  <c r="DS84" i="5" s="1"/>
  <c r="DL84" i="5"/>
  <c r="DK84" i="5"/>
  <c r="DQ84" i="5" s="1"/>
  <c r="DJ84" i="5"/>
  <c r="DP84" i="5" s="1"/>
  <c r="DI84" i="5"/>
  <c r="DO84" i="5" s="1"/>
  <c r="DS83" i="5"/>
  <c r="DQ83" i="5"/>
  <c r="DM83" i="5"/>
  <c r="DL83" i="5"/>
  <c r="DR83" i="5" s="1"/>
  <c r="DK83" i="5"/>
  <c r="DJ83" i="5"/>
  <c r="DP83" i="5" s="1"/>
  <c r="DI83" i="5"/>
  <c r="DO83" i="5" s="1"/>
  <c r="DO82" i="5"/>
  <c r="DM82" i="5"/>
  <c r="DS82" i="5" s="1"/>
  <c r="DL82" i="5"/>
  <c r="DR82" i="5" s="1"/>
  <c r="DK82" i="5"/>
  <c r="DQ82" i="5" s="1"/>
  <c r="DJ82" i="5"/>
  <c r="DP82" i="5" s="1"/>
  <c r="DI82" i="5"/>
  <c r="DS81" i="5"/>
  <c r="DO81" i="5"/>
  <c r="DM81" i="5"/>
  <c r="DL81" i="5"/>
  <c r="DR81" i="5" s="1"/>
  <c r="DK81" i="5"/>
  <c r="DQ81" i="5" s="1"/>
  <c r="DJ81" i="5"/>
  <c r="DP81" i="5" s="1"/>
  <c r="DI81" i="5"/>
  <c r="DR80" i="5"/>
  <c r="DQ80" i="5"/>
  <c r="DM80" i="5"/>
  <c r="DS80" i="5" s="1"/>
  <c r="DL80" i="5"/>
  <c r="DK80" i="5"/>
  <c r="DJ80" i="5"/>
  <c r="DP80" i="5" s="1"/>
  <c r="DI80" i="5"/>
  <c r="DO80" i="5" s="1"/>
  <c r="DO79" i="5"/>
  <c r="DM79" i="5"/>
  <c r="DS79" i="5" s="1"/>
  <c r="DL79" i="5"/>
  <c r="DR79" i="5" s="1"/>
  <c r="DK79" i="5"/>
  <c r="DQ79" i="5" s="1"/>
  <c r="DJ79" i="5"/>
  <c r="DP79" i="5" s="1"/>
  <c r="DI79" i="5"/>
  <c r="DM78" i="5"/>
  <c r="DS78" i="5" s="1"/>
  <c r="DL78" i="5"/>
  <c r="DR78" i="5" s="1"/>
  <c r="DK78" i="5"/>
  <c r="DQ78" i="5" s="1"/>
  <c r="DJ78" i="5"/>
  <c r="DP78" i="5" s="1"/>
  <c r="DI78" i="5"/>
  <c r="DO78" i="5" s="1"/>
  <c r="DM77" i="5"/>
  <c r="DS77" i="5" s="1"/>
  <c r="DL77" i="5"/>
  <c r="DR77" i="5" s="1"/>
  <c r="DK77" i="5"/>
  <c r="DQ77" i="5" s="1"/>
  <c r="DJ77" i="5"/>
  <c r="DP77" i="5" s="1"/>
  <c r="DI77" i="5"/>
  <c r="DO77" i="5" s="1"/>
  <c r="DM76" i="5"/>
  <c r="DS76" i="5" s="1"/>
  <c r="DL76" i="5"/>
  <c r="DR76" i="5" s="1"/>
  <c r="DK76" i="5"/>
  <c r="DQ76" i="5" s="1"/>
  <c r="DJ76" i="5"/>
  <c r="DP76" i="5" s="1"/>
  <c r="DI76" i="5"/>
  <c r="DO76" i="5" s="1"/>
  <c r="DS75" i="5"/>
  <c r="DQ75" i="5"/>
  <c r="DM75" i="5"/>
  <c r="DL75" i="5"/>
  <c r="DR75" i="5" s="1"/>
  <c r="DK75" i="5"/>
  <c r="DJ75" i="5"/>
  <c r="DP75" i="5" s="1"/>
  <c r="DI75" i="5"/>
  <c r="DO75" i="5" s="1"/>
  <c r="DO74" i="5"/>
  <c r="DM74" i="5"/>
  <c r="DS74" i="5" s="1"/>
  <c r="DL74" i="5"/>
  <c r="DR74" i="5" s="1"/>
  <c r="DK74" i="5"/>
  <c r="DQ74" i="5" s="1"/>
  <c r="DJ74" i="5"/>
  <c r="DP74" i="5" s="1"/>
  <c r="DI74" i="5"/>
  <c r="DS73" i="5"/>
  <c r="DO73" i="5"/>
  <c r="DM73" i="5"/>
  <c r="DL73" i="5"/>
  <c r="DR73" i="5" s="1"/>
  <c r="DK73" i="5"/>
  <c r="DQ73" i="5" s="1"/>
  <c r="DJ73" i="5"/>
  <c r="DP73" i="5" s="1"/>
  <c r="DI73" i="5"/>
  <c r="DR72" i="5"/>
  <c r="DQ72" i="5"/>
  <c r="DM72" i="5"/>
  <c r="DS72" i="5" s="1"/>
  <c r="DL72" i="5"/>
  <c r="DK72" i="5"/>
  <c r="DJ72" i="5"/>
  <c r="DP72" i="5" s="1"/>
  <c r="DI72" i="5"/>
  <c r="DO72" i="5" s="1"/>
  <c r="DO71" i="5"/>
  <c r="DM71" i="5"/>
  <c r="DS71" i="5" s="1"/>
  <c r="DL71" i="5"/>
  <c r="DR71" i="5" s="1"/>
  <c r="DK71" i="5"/>
  <c r="DQ71" i="5" s="1"/>
  <c r="DJ71" i="5"/>
  <c r="DP71" i="5" s="1"/>
  <c r="DI71" i="5"/>
  <c r="DM70" i="5"/>
  <c r="DS70" i="5" s="1"/>
  <c r="DL70" i="5"/>
  <c r="DR70" i="5" s="1"/>
  <c r="DK70" i="5"/>
  <c r="DQ70" i="5" s="1"/>
  <c r="DJ70" i="5"/>
  <c r="DP70" i="5" s="1"/>
  <c r="DI70" i="5"/>
  <c r="DO70" i="5" s="1"/>
  <c r="DM69" i="5"/>
  <c r="DS69" i="5" s="1"/>
  <c r="DL69" i="5"/>
  <c r="DR69" i="5" s="1"/>
  <c r="DK69" i="5"/>
  <c r="DQ69" i="5" s="1"/>
  <c r="DJ69" i="5"/>
  <c r="DP69" i="5" s="1"/>
  <c r="DI69" i="5"/>
  <c r="DO69" i="5" s="1"/>
  <c r="DM68" i="5"/>
  <c r="DS68" i="5" s="1"/>
  <c r="DL68" i="5"/>
  <c r="DR68" i="5" s="1"/>
  <c r="DK68" i="5"/>
  <c r="DQ68" i="5" s="1"/>
  <c r="DJ68" i="5"/>
  <c r="DP68" i="5" s="1"/>
  <c r="DI68" i="5"/>
  <c r="DO68" i="5" s="1"/>
  <c r="DS67" i="5"/>
  <c r="DQ67" i="5"/>
  <c r="DM67" i="5"/>
  <c r="DL67" i="5"/>
  <c r="DR67" i="5" s="1"/>
  <c r="DK67" i="5"/>
  <c r="DJ67" i="5"/>
  <c r="DP67" i="5" s="1"/>
  <c r="DI67" i="5"/>
  <c r="DO67" i="5" s="1"/>
  <c r="DO66" i="5"/>
  <c r="DM66" i="5"/>
  <c r="DS66" i="5" s="1"/>
  <c r="DL66" i="5"/>
  <c r="DR66" i="5" s="1"/>
  <c r="DK66" i="5"/>
  <c r="DQ66" i="5" s="1"/>
  <c r="DJ66" i="5"/>
  <c r="DP66" i="5" s="1"/>
  <c r="DI66" i="5"/>
  <c r="DS65" i="5"/>
  <c r="DO65" i="5"/>
  <c r="DM65" i="5"/>
  <c r="DL65" i="5"/>
  <c r="DR65" i="5" s="1"/>
  <c r="DK65" i="5"/>
  <c r="DQ65" i="5" s="1"/>
  <c r="DJ65" i="5"/>
  <c r="DP65" i="5" s="1"/>
  <c r="DI65" i="5"/>
  <c r="DR64" i="5"/>
  <c r="DQ64" i="5"/>
  <c r="DM64" i="5"/>
  <c r="DS64" i="5" s="1"/>
  <c r="DL64" i="5"/>
  <c r="DK64" i="5"/>
  <c r="DJ64" i="5"/>
  <c r="DP64" i="5" s="1"/>
  <c r="DI64" i="5"/>
  <c r="DO64" i="5" s="1"/>
  <c r="DO63" i="5"/>
  <c r="DM63" i="5"/>
  <c r="DS63" i="5" s="1"/>
  <c r="DL63" i="5"/>
  <c r="DR63" i="5" s="1"/>
  <c r="DK63" i="5"/>
  <c r="DQ63" i="5" s="1"/>
  <c r="DJ63" i="5"/>
  <c r="DP63" i="5" s="1"/>
  <c r="DI63" i="5"/>
  <c r="DM62" i="5"/>
  <c r="DS62" i="5" s="1"/>
  <c r="DL62" i="5"/>
  <c r="DR62" i="5" s="1"/>
  <c r="DK62" i="5"/>
  <c r="DQ62" i="5" s="1"/>
  <c r="DJ62" i="5"/>
  <c r="DP62" i="5" s="1"/>
  <c r="DI62" i="5"/>
  <c r="DO62" i="5" s="1"/>
  <c r="DM61" i="5"/>
  <c r="DS61" i="5" s="1"/>
  <c r="DL61" i="5"/>
  <c r="DR61" i="5" s="1"/>
  <c r="DK61" i="5"/>
  <c r="DQ61" i="5" s="1"/>
  <c r="DJ61" i="5"/>
  <c r="DP61" i="5" s="1"/>
  <c r="DI61" i="5"/>
  <c r="DO61" i="5" s="1"/>
  <c r="DM60" i="5"/>
  <c r="DS60" i="5" s="1"/>
  <c r="DL60" i="5"/>
  <c r="DR60" i="5" s="1"/>
  <c r="DK60" i="5"/>
  <c r="DQ60" i="5" s="1"/>
  <c r="DJ60" i="5"/>
  <c r="DP60" i="5" s="1"/>
  <c r="DI60" i="5"/>
  <c r="DO60" i="5" s="1"/>
  <c r="DS59" i="5"/>
  <c r="DQ59" i="5"/>
  <c r="DM59" i="5"/>
  <c r="DL59" i="5"/>
  <c r="DR59" i="5" s="1"/>
  <c r="DK59" i="5"/>
  <c r="DJ59" i="5"/>
  <c r="DP59" i="5" s="1"/>
  <c r="DI59" i="5"/>
  <c r="DO59" i="5" s="1"/>
  <c r="DO58" i="5"/>
  <c r="DM58" i="5"/>
  <c r="DS58" i="5" s="1"/>
  <c r="DL58" i="5"/>
  <c r="DR58" i="5" s="1"/>
  <c r="DK58" i="5"/>
  <c r="DQ58" i="5" s="1"/>
  <c r="DJ58" i="5"/>
  <c r="DP58" i="5" s="1"/>
  <c r="DI58" i="5"/>
  <c r="DS57" i="5"/>
  <c r="DO57" i="5"/>
  <c r="DM57" i="5"/>
  <c r="DL57" i="5"/>
  <c r="DR57" i="5" s="1"/>
  <c r="DK57" i="5"/>
  <c r="DQ57" i="5" s="1"/>
  <c r="DJ57" i="5"/>
  <c r="DP57" i="5" s="1"/>
  <c r="DI57" i="5"/>
  <c r="DR56" i="5"/>
  <c r="DQ56" i="5"/>
  <c r="DM56" i="5"/>
  <c r="DS56" i="5" s="1"/>
  <c r="DL56" i="5"/>
  <c r="DK56" i="5"/>
  <c r="DJ56" i="5"/>
  <c r="DP56" i="5" s="1"/>
  <c r="DI56" i="5"/>
  <c r="DO56" i="5" s="1"/>
  <c r="DO55" i="5"/>
  <c r="DM55" i="5"/>
  <c r="DS55" i="5" s="1"/>
  <c r="DL55" i="5"/>
  <c r="DR55" i="5" s="1"/>
  <c r="DK55" i="5"/>
  <c r="DQ55" i="5" s="1"/>
  <c r="DJ55" i="5"/>
  <c r="DP55" i="5" s="1"/>
  <c r="DI55" i="5"/>
  <c r="DM54" i="5"/>
  <c r="DS54" i="5" s="1"/>
  <c r="DL54" i="5"/>
  <c r="DR54" i="5" s="1"/>
  <c r="DK54" i="5"/>
  <c r="DQ54" i="5" s="1"/>
  <c r="DJ54" i="5"/>
  <c r="DP54" i="5" s="1"/>
  <c r="DI54" i="5"/>
  <c r="DO54" i="5" s="1"/>
  <c r="DS53" i="5"/>
  <c r="DM53" i="5"/>
  <c r="DL53" i="5"/>
  <c r="DR53" i="5" s="1"/>
  <c r="DK53" i="5"/>
  <c r="DQ53" i="5" s="1"/>
  <c r="DJ53" i="5"/>
  <c r="DP53" i="5" s="1"/>
  <c r="DI53" i="5"/>
  <c r="DO53" i="5" s="1"/>
  <c r="DR52" i="5"/>
  <c r="DQ52" i="5"/>
  <c r="DM52" i="5"/>
  <c r="DS52" i="5" s="1"/>
  <c r="DL52" i="5"/>
  <c r="DK52" i="5"/>
  <c r="DJ52" i="5"/>
  <c r="DP52" i="5" s="1"/>
  <c r="DI52" i="5"/>
  <c r="DO52" i="5" s="1"/>
  <c r="DS51" i="5"/>
  <c r="DO51" i="5"/>
  <c r="DM51" i="5"/>
  <c r="DL51" i="5"/>
  <c r="DR51" i="5" s="1"/>
  <c r="DK51" i="5"/>
  <c r="DQ51" i="5" s="1"/>
  <c r="DJ51" i="5"/>
  <c r="DP51" i="5" s="1"/>
  <c r="DI51" i="5"/>
  <c r="DQ50" i="5"/>
  <c r="DM50" i="5"/>
  <c r="DS50" i="5" s="1"/>
  <c r="DL50" i="5"/>
  <c r="DR50" i="5" s="1"/>
  <c r="DK50" i="5"/>
  <c r="DJ50" i="5"/>
  <c r="DP50" i="5" s="1"/>
  <c r="DI50" i="5"/>
  <c r="DO50" i="5" s="1"/>
  <c r="DM49" i="5"/>
  <c r="DS49" i="5" s="1"/>
  <c r="DL49" i="5"/>
  <c r="DR49" i="5" s="1"/>
  <c r="DK49" i="5"/>
  <c r="DQ49" i="5" s="1"/>
  <c r="DJ49" i="5"/>
  <c r="DP49" i="5" s="1"/>
  <c r="DI49" i="5"/>
  <c r="DO49" i="5" s="1"/>
  <c r="DQ48" i="5"/>
  <c r="DM48" i="5"/>
  <c r="DS48" i="5" s="1"/>
  <c r="DL48" i="5"/>
  <c r="DR48" i="5" s="1"/>
  <c r="DK48" i="5"/>
  <c r="DJ48" i="5"/>
  <c r="DP48" i="5" s="1"/>
  <c r="DI48" i="5"/>
  <c r="DO48" i="5" s="1"/>
  <c r="DS47" i="5"/>
  <c r="DO47" i="5"/>
  <c r="DM47" i="5"/>
  <c r="DL47" i="5"/>
  <c r="DR47" i="5" s="1"/>
  <c r="DK47" i="5"/>
  <c r="DQ47" i="5" s="1"/>
  <c r="DJ47" i="5"/>
  <c r="DP47" i="5" s="1"/>
  <c r="DI47" i="5"/>
  <c r="DM46" i="5"/>
  <c r="DS46" i="5" s="1"/>
  <c r="DL46" i="5"/>
  <c r="DR46" i="5" s="1"/>
  <c r="DK46" i="5"/>
  <c r="DQ46" i="5" s="1"/>
  <c r="DJ46" i="5"/>
  <c r="DP46" i="5" s="1"/>
  <c r="DI46" i="5"/>
  <c r="DO46" i="5" s="1"/>
  <c r="DM45" i="5"/>
  <c r="DS45" i="5" s="1"/>
  <c r="DL45" i="5"/>
  <c r="DR45" i="5" s="1"/>
  <c r="DK45" i="5"/>
  <c r="DQ45" i="5" s="1"/>
  <c r="DJ45" i="5"/>
  <c r="DP45" i="5" s="1"/>
  <c r="DI45" i="5"/>
  <c r="DO45" i="5" s="1"/>
  <c r="DS44" i="5"/>
  <c r="DR44" i="5"/>
  <c r="DO44" i="5"/>
  <c r="DM44" i="5"/>
  <c r="DL44" i="5"/>
  <c r="DK44" i="5"/>
  <c r="DQ44" i="5" s="1"/>
  <c r="DJ44" i="5"/>
  <c r="DP44" i="5" s="1"/>
  <c r="DI44" i="5"/>
  <c r="DM43" i="5"/>
  <c r="DS43" i="5" s="1"/>
  <c r="DL43" i="5"/>
  <c r="DR43" i="5" s="1"/>
  <c r="DK43" i="5"/>
  <c r="DQ43" i="5" s="1"/>
  <c r="DJ43" i="5"/>
  <c r="DP43" i="5" s="1"/>
  <c r="DI43" i="5"/>
  <c r="DO43" i="5" s="1"/>
  <c r="DR42" i="5"/>
  <c r="DM42" i="5"/>
  <c r="DS42" i="5" s="1"/>
  <c r="DL42" i="5"/>
  <c r="DK42" i="5"/>
  <c r="DQ42" i="5" s="1"/>
  <c r="DJ42" i="5"/>
  <c r="DP42" i="5" s="1"/>
  <c r="DI42" i="5"/>
  <c r="DO42" i="5" s="1"/>
  <c r="DM41" i="5"/>
  <c r="DS41" i="5" s="1"/>
  <c r="DL41" i="5"/>
  <c r="DR41" i="5" s="1"/>
  <c r="DK41" i="5"/>
  <c r="DQ41" i="5" s="1"/>
  <c r="DJ41" i="5"/>
  <c r="DP41" i="5" s="1"/>
  <c r="DI41" i="5"/>
  <c r="DO41" i="5" s="1"/>
  <c r="DM40" i="5"/>
  <c r="DS40" i="5" s="1"/>
  <c r="DL40" i="5"/>
  <c r="DR40" i="5" s="1"/>
  <c r="DK40" i="5"/>
  <c r="DQ40" i="5" s="1"/>
  <c r="DJ40" i="5"/>
  <c r="DP40" i="5" s="1"/>
  <c r="DI40" i="5"/>
  <c r="DO40" i="5" s="1"/>
  <c r="DM39" i="5"/>
  <c r="DS39" i="5" s="1"/>
  <c r="DL39" i="5"/>
  <c r="DR39" i="5" s="1"/>
  <c r="DK39" i="5"/>
  <c r="DQ39" i="5" s="1"/>
  <c r="DJ39" i="5"/>
  <c r="DP39" i="5" s="1"/>
  <c r="DI39" i="5"/>
  <c r="DO39" i="5" s="1"/>
  <c r="DM38" i="5"/>
  <c r="DS38" i="5" s="1"/>
  <c r="DL38" i="5"/>
  <c r="DR38" i="5" s="1"/>
  <c r="DK38" i="5"/>
  <c r="DQ38" i="5" s="1"/>
  <c r="DJ38" i="5"/>
  <c r="DP38" i="5" s="1"/>
  <c r="DI38" i="5"/>
  <c r="DO38" i="5" s="1"/>
  <c r="DM37" i="5"/>
  <c r="DS37" i="5" s="1"/>
  <c r="DL37" i="5"/>
  <c r="DR37" i="5" s="1"/>
  <c r="DK37" i="5"/>
  <c r="DQ37" i="5" s="1"/>
  <c r="DJ37" i="5"/>
  <c r="DP37" i="5" s="1"/>
  <c r="DI37" i="5"/>
  <c r="DO37" i="5" s="1"/>
  <c r="DR36" i="5"/>
  <c r="DM36" i="5"/>
  <c r="DS36" i="5" s="1"/>
  <c r="DL36" i="5"/>
  <c r="DK36" i="5"/>
  <c r="DQ36" i="5" s="1"/>
  <c r="DJ36" i="5"/>
  <c r="DP36" i="5" s="1"/>
  <c r="DI36" i="5"/>
  <c r="DO36" i="5" s="1"/>
  <c r="DM35" i="5"/>
  <c r="DS35" i="5" s="1"/>
  <c r="DL35" i="5"/>
  <c r="DR35" i="5" s="1"/>
  <c r="DK35" i="5"/>
  <c r="DQ35" i="5" s="1"/>
  <c r="DJ35" i="5"/>
  <c r="DP35" i="5" s="1"/>
  <c r="DI35" i="5"/>
  <c r="DO35" i="5" s="1"/>
  <c r="DR34" i="5"/>
  <c r="DO34" i="5"/>
  <c r="DM34" i="5"/>
  <c r="DS34" i="5" s="1"/>
  <c r="DL34" i="5"/>
  <c r="DK34" i="5"/>
  <c r="DQ34" i="5" s="1"/>
  <c r="DJ34" i="5"/>
  <c r="DP34" i="5" s="1"/>
  <c r="DI34" i="5"/>
  <c r="DM33" i="5"/>
  <c r="DS33" i="5" s="1"/>
  <c r="DL33" i="5"/>
  <c r="DR33" i="5" s="1"/>
  <c r="DK33" i="5"/>
  <c r="DQ33" i="5" s="1"/>
  <c r="DJ33" i="5"/>
  <c r="DP33" i="5" s="1"/>
  <c r="DI33" i="5"/>
  <c r="DO33" i="5" s="1"/>
  <c r="DR32" i="5"/>
  <c r="DM32" i="5"/>
  <c r="DS32" i="5" s="1"/>
  <c r="DL32" i="5"/>
  <c r="DK32" i="5"/>
  <c r="DQ32" i="5" s="1"/>
  <c r="DJ32" i="5"/>
  <c r="DP32" i="5" s="1"/>
  <c r="DI32" i="5"/>
  <c r="DO32" i="5" s="1"/>
  <c r="DM31" i="5"/>
  <c r="DS31" i="5" s="1"/>
  <c r="DL31" i="5"/>
  <c r="DR31" i="5" s="1"/>
  <c r="DK31" i="5"/>
  <c r="DQ31" i="5" s="1"/>
  <c r="DJ31" i="5"/>
  <c r="DP31" i="5" s="1"/>
  <c r="DI31" i="5"/>
  <c r="DO31" i="5" s="1"/>
  <c r="DM30" i="5"/>
  <c r="DS30" i="5" s="1"/>
  <c r="DL30" i="5"/>
  <c r="DR30" i="5" s="1"/>
  <c r="DK30" i="5"/>
  <c r="DQ30" i="5" s="1"/>
  <c r="DJ30" i="5"/>
  <c r="DP30" i="5" s="1"/>
  <c r="DI30" i="5"/>
  <c r="DO30" i="5" s="1"/>
  <c r="DM29" i="5"/>
  <c r="DS29" i="5" s="1"/>
  <c r="DL29" i="5"/>
  <c r="DR29" i="5" s="1"/>
  <c r="DK29" i="5"/>
  <c r="DQ29" i="5" s="1"/>
  <c r="DJ29" i="5"/>
  <c r="DP29" i="5" s="1"/>
  <c r="DI29" i="5"/>
  <c r="DO29" i="5" s="1"/>
  <c r="DR28" i="5"/>
  <c r="DM28" i="5"/>
  <c r="DS28" i="5" s="1"/>
  <c r="DL28" i="5"/>
  <c r="DK28" i="5"/>
  <c r="DQ28" i="5" s="1"/>
  <c r="DJ28" i="5"/>
  <c r="DP28" i="5" s="1"/>
  <c r="DI28" i="5"/>
  <c r="DO28" i="5" s="1"/>
  <c r="DM27" i="5"/>
  <c r="DS27" i="5" s="1"/>
  <c r="DL27" i="5"/>
  <c r="DR27" i="5" s="1"/>
  <c r="DK27" i="5"/>
  <c r="DQ27" i="5" s="1"/>
  <c r="DJ27" i="5"/>
  <c r="DP27" i="5" s="1"/>
  <c r="DI27" i="5"/>
  <c r="DO27" i="5" s="1"/>
  <c r="DR26" i="5"/>
  <c r="DO26" i="5"/>
  <c r="DM26" i="5"/>
  <c r="DS26" i="5" s="1"/>
  <c r="DL26" i="5"/>
  <c r="DK26" i="5"/>
  <c r="DQ26" i="5" s="1"/>
  <c r="DJ26" i="5"/>
  <c r="DP26" i="5" s="1"/>
  <c r="DI26" i="5"/>
  <c r="DM25" i="5"/>
  <c r="DS25" i="5" s="1"/>
  <c r="DL25" i="5"/>
  <c r="DR25" i="5" s="1"/>
  <c r="DK25" i="5"/>
  <c r="DQ25" i="5" s="1"/>
  <c r="DJ25" i="5"/>
  <c r="DP25" i="5" s="1"/>
  <c r="DI25" i="5"/>
  <c r="DO25" i="5" s="1"/>
  <c r="DR24" i="5"/>
  <c r="DM24" i="5"/>
  <c r="DS24" i="5" s="1"/>
  <c r="DL24" i="5"/>
  <c r="DK24" i="5"/>
  <c r="DQ24" i="5" s="1"/>
  <c r="DJ24" i="5"/>
  <c r="DP24" i="5" s="1"/>
  <c r="DI24" i="5"/>
  <c r="DO24" i="5" s="1"/>
  <c r="DM23" i="5"/>
  <c r="DS23" i="5" s="1"/>
  <c r="DL23" i="5"/>
  <c r="DR23" i="5" s="1"/>
  <c r="DK23" i="5"/>
  <c r="DQ23" i="5" s="1"/>
  <c r="DJ23" i="5"/>
  <c r="DP23" i="5" s="1"/>
  <c r="DI23" i="5"/>
  <c r="DO23" i="5" s="1"/>
  <c r="DM22" i="5"/>
  <c r="DS22" i="5" s="1"/>
  <c r="DL22" i="5"/>
  <c r="DR22" i="5" s="1"/>
  <c r="DK22" i="5"/>
  <c r="DQ22" i="5" s="1"/>
  <c r="DJ22" i="5"/>
  <c r="DP22" i="5" s="1"/>
  <c r="DI22" i="5"/>
  <c r="DO22" i="5" s="1"/>
  <c r="DM21" i="5"/>
  <c r="DS21" i="5" s="1"/>
  <c r="DL21" i="5"/>
  <c r="DR21" i="5" s="1"/>
  <c r="DK21" i="5"/>
  <c r="DQ21" i="5" s="1"/>
  <c r="DJ21" i="5"/>
  <c r="DP21" i="5" s="1"/>
  <c r="DI21" i="5"/>
  <c r="DO21" i="5" s="1"/>
  <c r="DR20" i="5"/>
  <c r="DM20" i="5"/>
  <c r="DS20" i="5" s="1"/>
  <c r="DL20" i="5"/>
  <c r="DK20" i="5"/>
  <c r="DQ20" i="5" s="1"/>
  <c r="DJ20" i="5"/>
  <c r="DP20" i="5" s="1"/>
  <c r="DI20" i="5"/>
  <c r="DO20" i="5" s="1"/>
  <c r="DM19" i="5"/>
  <c r="DS19" i="5" s="1"/>
  <c r="DL19" i="5"/>
  <c r="DR19" i="5" s="1"/>
  <c r="DK19" i="5"/>
  <c r="DQ19" i="5" s="1"/>
  <c r="DJ19" i="5"/>
  <c r="DP19" i="5" s="1"/>
  <c r="DI19" i="5"/>
  <c r="DO19" i="5" s="1"/>
  <c r="DR18" i="5"/>
  <c r="DO18" i="5"/>
  <c r="DM18" i="5"/>
  <c r="DS18" i="5" s="1"/>
  <c r="DL18" i="5"/>
  <c r="DK18" i="5"/>
  <c r="DQ18" i="5" s="1"/>
  <c r="DJ18" i="5"/>
  <c r="DP18" i="5" s="1"/>
  <c r="DI18" i="5"/>
  <c r="DM17" i="5"/>
  <c r="DS17" i="5" s="1"/>
  <c r="DL17" i="5"/>
  <c r="DR17" i="5" s="1"/>
  <c r="DK17" i="5"/>
  <c r="DQ17" i="5" s="1"/>
  <c r="DJ17" i="5"/>
  <c r="DP17" i="5" s="1"/>
  <c r="DI17" i="5"/>
  <c r="DO17" i="5" s="1"/>
  <c r="DM16" i="5"/>
  <c r="DS16" i="5" s="1"/>
  <c r="DL16" i="5"/>
  <c r="DR16" i="5" s="1"/>
  <c r="DK16" i="5"/>
  <c r="DQ16" i="5" s="1"/>
  <c r="DJ16" i="5"/>
  <c r="DP16" i="5" s="1"/>
  <c r="DI16" i="5"/>
  <c r="DO16" i="5" s="1"/>
  <c r="DM15" i="5"/>
  <c r="DS15" i="5" s="1"/>
  <c r="DL15" i="5"/>
  <c r="DR15" i="5" s="1"/>
  <c r="DK15" i="5"/>
  <c r="DQ15" i="5" s="1"/>
  <c r="DJ15" i="5"/>
  <c r="DP15" i="5" s="1"/>
  <c r="DI15" i="5"/>
  <c r="DO15" i="5" s="1"/>
  <c r="DM14" i="5"/>
  <c r="DS14" i="5" s="1"/>
  <c r="DL14" i="5"/>
  <c r="DR14" i="5" s="1"/>
  <c r="DK14" i="5"/>
  <c r="DQ14" i="5" s="1"/>
  <c r="DJ14" i="5"/>
  <c r="DP14" i="5" s="1"/>
  <c r="DI14" i="5"/>
  <c r="DO14" i="5" s="1"/>
  <c r="DM13" i="5"/>
  <c r="DS13" i="5" s="1"/>
  <c r="DL13" i="5"/>
  <c r="DR13" i="5" s="1"/>
  <c r="DK13" i="5"/>
  <c r="DQ13" i="5" s="1"/>
  <c r="DJ13" i="5"/>
  <c r="DP13" i="5" s="1"/>
  <c r="DI13" i="5"/>
  <c r="DO13" i="5" s="1"/>
  <c r="DR12" i="5"/>
  <c r="DM12" i="5"/>
  <c r="DS12" i="5" s="1"/>
  <c r="DL12" i="5"/>
  <c r="DK12" i="5"/>
  <c r="DQ12" i="5" s="1"/>
  <c r="DJ12" i="5"/>
  <c r="DP12" i="5" s="1"/>
  <c r="DI12" i="5"/>
  <c r="DO12" i="5" s="1"/>
  <c r="DM11" i="5"/>
  <c r="DS11" i="5" s="1"/>
  <c r="DL11" i="5"/>
  <c r="DR11" i="5" s="1"/>
  <c r="DK11" i="5"/>
  <c r="DQ11" i="5" s="1"/>
  <c r="DJ11" i="5"/>
  <c r="DP11" i="5" s="1"/>
  <c r="DI11" i="5"/>
  <c r="DO11" i="5" s="1"/>
  <c r="DR10" i="5"/>
  <c r="DM10" i="5"/>
  <c r="DS10" i="5" s="1"/>
  <c r="DL10" i="5"/>
  <c r="DK10" i="5"/>
  <c r="DQ10" i="5" s="1"/>
  <c r="DJ10" i="5"/>
  <c r="DP10" i="5" s="1"/>
  <c r="DI10" i="5"/>
  <c r="DO10" i="5" s="1"/>
  <c r="DM9" i="5"/>
  <c r="DS9" i="5" s="1"/>
  <c r="DL9" i="5"/>
  <c r="DR9" i="5" s="1"/>
  <c r="DK9" i="5"/>
  <c r="DQ9" i="5" s="1"/>
  <c r="DJ9" i="5"/>
  <c r="DP9" i="5" s="1"/>
  <c r="DI9" i="5"/>
  <c r="DO9" i="5" s="1"/>
  <c r="DM8" i="5"/>
  <c r="DS8" i="5" s="1"/>
  <c r="DL8" i="5"/>
  <c r="DR8" i="5" s="1"/>
  <c r="DK8" i="5"/>
  <c r="DQ8" i="5" s="1"/>
  <c r="DJ8" i="5"/>
  <c r="DP8" i="5" s="1"/>
  <c r="DI8" i="5"/>
  <c r="DO8" i="5" s="1"/>
  <c r="DR7" i="5"/>
  <c r="DM7" i="5"/>
  <c r="DS7" i="5" s="1"/>
  <c r="DL7" i="5"/>
  <c r="DK7" i="5"/>
  <c r="DQ7" i="5" s="1"/>
  <c r="DJ7" i="5"/>
  <c r="DP7" i="5" s="1"/>
  <c r="DI7" i="5"/>
  <c r="DO7" i="5" s="1"/>
  <c r="DR6" i="5"/>
  <c r="DM6" i="5"/>
  <c r="DS6" i="5" s="1"/>
  <c r="DL6" i="5"/>
  <c r="DK6" i="5"/>
  <c r="DQ6" i="5" s="1"/>
  <c r="DJ6" i="5"/>
  <c r="DP6" i="5" s="1"/>
  <c r="DI6" i="5"/>
  <c r="DO6" i="5" s="1"/>
  <c r="DM5" i="5"/>
  <c r="DS5" i="5" s="1"/>
  <c r="DL5" i="5"/>
  <c r="DR5" i="5" s="1"/>
  <c r="DK5" i="5"/>
  <c r="DQ5" i="5" s="1"/>
  <c r="DJ5" i="5"/>
  <c r="DP5" i="5" s="1"/>
  <c r="DI5" i="5"/>
  <c r="DO5" i="5" s="1"/>
  <c r="DR4" i="5"/>
  <c r="DM4" i="5"/>
  <c r="DS4" i="5" s="1"/>
  <c r="DL4" i="5"/>
  <c r="DK4" i="5"/>
  <c r="DQ4" i="5" s="1"/>
  <c r="DJ4" i="5"/>
  <c r="DP4" i="5" s="1"/>
  <c r="DI4" i="5"/>
  <c r="DO4" i="5" s="1"/>
  <c r="DM3" i="5"/>
  <c r="DS3" i="5" s="1"/>
  <c r="DL3" i="5"/>
  <c r="DR3" i="5" s="1"/>
  <c r="DK3" i="5"/>
  <c r="DQ3" i="5" s="1"/>
  <c r="DJ3" i="5"/>
  <c r="DP3" i="5" s="1"/>
  <c r="DI3" i="5"/>
  <c r="DO3" i="5" s="1"/>
  <c r="DY207" i="4"/>
  <c r="DX207" i="4"/>
  <c r="DW207" i="4"/>
  <c r="DV207" i="4"/>
  <c r="DU207" i="4"/>
  <c r="DY206" i="4"/>
  <c r="DX206" i="4"/>
  <c r="DX209" i="4" s="1"/>
  <c r="DW206" i="4"/>
  <c r="DW209" i="4" s="1"/>
  <c r="DV206" i="4"/>
  <c r="DV209" i="4" s="1"/>
  <c r="DU206" i="4"/>
  <c r="DO202" i="4"/>
  <c r="DM202" i="4"/>
  <c r="DS202" i="4" s="1"/>
  <c r="DL202" i="4"/>
  <c r="DR202" i="4" s="1"/>
  <c r="DK202" i="4"/>
  <c r="DQ202" i="4" s="1"/>
  <c r="DJ202" i="4"/>
  <c r="DP202" i="4" s="1"/>
  <c r="DI202" i="4"/>
  <c r="DM201" i="4"/>
  <c r="DS201" i="4" s="1"/>
  <c r="DL201" i="4"/>
  <c r="DR201" i="4" s="1"/>
  <c r="DK201" i="4"/>
  <c r="DQ201" i="4" s="1"/>
  <c r="DJ201" i="4"/>
  <c r="DP201" i="4" s="1"/>
  <c r="DI201" i="4"/>
  <c r="DO201" i="4" s="1"/>
  <c r="DM200" i="4"/>
  <c r="DS200" i="4" s="1"/>
  <c r="DL200" i="4"/>
  <c r="DR200" i="4" s="1"/>
  <c r="DK200" i="4"/>
  <c r="DQ200" i="4" s="1"/>
  <c r="DJ200" i="4"/>
  <c r="DP200" i="4" s="1"/>
  <c r="DI200" i="4"/>
  <c r="DO200" i="4" s="1"/>
  <c r="DM199" i="4"/>
  <c r="DS199" i="4" s="1"/>
  <c r="DL199" i="4"/>
  <c r="DR199" i="4" s="1"/>
  <c r="DK199" i="4"/>
  <c r="DQ199" i="4" s="1"/>
  <c r="DJ199" i="4"/>
  <c r="DP199" i="4" s="1"/>
  <c r="DI199" i="4"/>
  <c r="DO199" i="4" s="1"/>
  <c r="DS198" i="4"/>
  <c r="DM198" i="4"/>
  <c r="DL198" i="4"/>
  <c r="DR198" i="4" s="1"/>
  <c r="DK198" i="4"/>
  <c r="DQ198" i="4" s="1"/>
  <c r="DJ198" i="4"/>
  <c r="DP198" i="4" s="1"/>
  <c r="DI198" i="4"/>
  <c r="DO198" i="4" s="1"/>
  <c r="DM197" i="4"/>
  <c r="DS197" i="4" s="1"/>
  <c r="DL197" i="4"/>
  <c r="DR197" i="4" s="1"/>
  <c r="DK197" i="4"/>
  <c r="DQ197" i="4" s="1"/>
  <c r="DJ197" i="4"/>
  <c r="DP197" i="4" s="1"/>
  <c r="DI197" i="4"/>
  <c r="DO197" i="4" s="1"/>
  <c r="DR196" i="4"/>
  <c r="DO196" i="4"/>
  <c r="DM196" i="4"/>
  <c r="DS196" i="4" s="1"/>
  <c r="DL196" i="4"/>
  <c r="DK196" i="4"/>
  <c r="DQ196" i="4" s="1"/>
  <c r="DJ196" i="4"/>
  <c r="DP196" i="4" s="1"/>
  <c r="DI196" i="4"/>
  <c r="DP195" i="4"/>
  <c r="DM195" i="4"/>
  <c r="DS195" i="4" s="1"/>
  <c r="DL195" i="4"/>
  <c r="DR195" i="4" s="1"/>
  <c r="DK195" i="4"/>
  <c r="DQ195" i="4" s="1"/>
  <c r="DJ195" i="4"/>
  <c r="DI195" i="4"/>
  <c r="DO195" i="4" s="1"/>
  <c r="DO194" i="4"/>
  <c r="DM194" i="4"/>
  <c r="DS194" i="4" s="1"/>
  <c r="DL194" i="4"/>
  <c r="DR194" i="4" s="1"/>
  <c r="DK194" i="4"/>
  <c r="DQ194" i="4" s="1"/>
  <c r="DJ194" i="4"/>
  <c r="DP194" i="4" s="1"/>
  <c r="DI194" i="4"/>
  <c r="DM193" i="4"/>
  <c r="DS193" i="4" s="1"/>
  <c r="DL193" i="4"/>
  <c r="DR193" i="4" s="1"/>
  <c r="DK193" i="4"/>
  <c r="DQ193" i="4" s="1"/>
  <c r="DJ193" i="4"/>
  <c r="DP193" i="4" s="1"/>
  <c r="DI193" i="4"/>
  <c r="DO193" i="4" s="1"/>
  <c r="DM192" i="4"/>
  <c r="DS192" i="4" s="1"/>
  <c r="DL192" i="4"/>
  <c r="DR192" i="4" s="1"/>
  <c r="DK192" i="4"/>
  <c r="DQ192" i="4" s="1"/>
  <c r="DJ192" i="4"/>
  <c r="DP192" i="4" s="1"/>
  <c r="DI192" i="4"/>
  <c r="DO192" i="4" s="1"/>
  <c r="DM191" i="4"/>
  <c r="DS191" i="4" s="1"/>
  <c r="DL191" i="4"/>
  <c r="DR191" i="4" s="1"/>
  <c r="DK191" i="4"/>
  <c r="DQ191" i="4" s="1"/>
  <c r="DJ191" i="4"/>
  <c r="DP191" i="4" s="1"/>
  <c r="DI191" i="4"/>
  <c r="DO191" i="4" s="1"/>
  <c r="DS190" i="4"/>
  <c r="DM190" i="4"/>
  <c r="DL190" i="4"/>
  <c r="DR190" i="4" s="1"/>
  <c r="DK190" i="4"/>
  <c r="DQ190" i="4" s="1"/>
  <c r="DJ190" i="4"/>
  <c r="DP190" i="4" s="1"/>
  <c r="DI190" i="4"/>
  <c r="DO190" i="4" s="1"/>
  <c r="DM189" i="4"/>
  <c r="DS189" i="4" s="1"/>
  <c r="DL189" i="4"/>
  <c r="DR189" i="4" s="1"/>
  <c r="DK189" i="4"/>
  <c r="DQ189" i="4" s="1"/>
  <c r="DJ189" i="4"/>
  <c r="DP189" i="4" s="1"/>
  <c r="DI189" i="4"/>
  <c r="DO189" i="4" s="1"/>
  <c r="DS188" i="4"/>
  <c r="DR188" i="4"/>
  <c r="DO188" i="4"/>
  <c r="DM188" i="4"/>
  <c r="DL188" i="4"/>
  <c r="DK188" i="4"/>
  <c r="DQ188" i="4" s="1"/>
  <c r="DJ188" i="4"/>
  <c r="DP188" i="4" s="1"/>
  <c r="DI188" i="4"/>
  <c r="DM187" i="4"/>
  <c r="DS187" i="4" s="1"/>
  <c r="DL187" i="4"/>
  <c r="DR187" i="4" s="1"/>
  <c r="DK187" i="4"/>
  <c r="DQ187" i="4" s="1"/>
  <c r="DJ187" i="4"/>
  <c r="DP187" i="4" s="1"/>
  <c r="DI187" i="4"/>
  <c r="DO187" i="4" s="1"/>
  <c r="DR186" i="4"/>
  <c r="DO186" i="4"/>
  <c r="DM186" i="4"/>
  <c r="DS186" i="4" s="1"/>
  <c r="DL186" i="4"/>
  <c r="DK186" i="4"/>
  <c r="DQ186" i="4" s="1"/>
  <c r="DJ186" i="4"/>
  <c r="DP186" i="4" s="1"/>
  <c r="DI186" i="4"/>
  <c r="DM185" i="4"/>
  <c r="DS185" i="4" s="1"/>
  <c r="DL185" i="4"/>
  <c r="DR185" i="4" s="1"/>
  <c r="DK185" i="4"/>
  <c r="DQ185" i="4" s="1"/>
  <c r="DJ185" i="4"/>
  <c r="DP185" i="4" s="1"/>
  <c r="DI185" i="4"/>
  <c r="DO185" i="4" s="1"/>
  <c r="DM184" i="4"/>
  <c r="DS184" i="4" s="1"/>
  <c r="DL184" i="4"/>
  <c r="DR184" i="4" s="1"/>
  <c r="DK184" i="4"/>
  <c r="DQ184" i="4" s="1"/>
  <c r="DJ184" i="4"/>
  <c r="DP184" i="4" s="1"/>
  <c r="DI184" i="4"/>
  <c r="DO184" i="4" s="1"/>
  <c r="DM183" i="4"/>
  <c r="DS183" i="4" s="1"/>
  <c r="DL183" i="4"/>
  <c r="DR183" i="4" s="1"/>
  <c r="DK183" i="4"/>
  <c r="DQ183" i="4" s="1"/>
  <c r="DJ183" i="4"/>
  <c r="DP183" i="4" s="1"/>
  <c r="DI183" i="4"/>
  <c r="DO183" i="4" s="1"/>
  <c r="DS182" i="4"/>
  <c r="DM182" i="4"/>
  <c r="DL182" i="4"/>
  <c r="DR182" i="4" s="1"/>
  <c r="DK182" i="4"/>
  <c r="DQ182" i="4" s="1"/>
  <c r="DJ182" i="4"/>
  <c r="DP182" i="4" s="1"/>
  <c r="DI182" i="4"/>
  <c r="DO182" i="4" s="1"/>
  <c r="DM181" i="4"/>
  <c r="DS181" i="4" s="1"/>
  <c r="DL181" i="4"/>
  <c r="DR181" i="4" s="1"/>
  <c r="DK181" i="4"/>
  <c r="DQ181" i="4" s="1"/>
  <c r="DJ181" i="4"/>
  <c r="DP181" i="4" s="1"/>
  <c r="DI181" i="4"/>
  <c r="DO181" i="4" s="1"/>
  <c r="DS180" i="4"/>
  <c r="DR180" i="4"/>
  <c r="DO180" i="4"/>
  <c r="DM180" i="4"/>
  <c r="DL180" i="4"/>
  <c r="DK180" i="4"/>
  <c r="DQ180" i="4" s="1"/>
  <c r="DJ180" i="4"/>
  <c r="DP180" i="4" s="1"/>
  <c r="DI180" i="4"/>
  <c r="DM179" i="4"/>
  <c r="DS179" i="4" s="1"/>
  <c r="DL179" i="4"/>
  <c r="DR179" i="4" s="1"/>
  <c r="DK179" i="4"/>
  <c r="DQ179" i="4" s="1"/>
  <c r="DJ179" i="4"/>
  <c r="DP179" i="4" s="1"/>
  <c r="DI179" i="4"/>
  <c r="DO179" i="4" s="1"/>
  <c r="DR178" i="4"/>
  <c r="DO178" i="4"/>
  <c r="DM178" i="4"/>
  <c r="DS178" i="4" s="1"/>
  <c r="DL178" i="4"/>
  <c r="DK178" i="4"/>
  <c r="DQ178" i="4" s="1"/>
  <c r="DJ178" i="4"/>
  <c r="DP178" i="4" s="1"/>
  <c r="DI178" i="4"/>
  <c r="DM177" i="4"/>
  <c r="DS177" i="4" s="1"/>
  <c r="DL177" i="4"/>
  <c r="DR177" i="4" s="1"/>
  <c r="DK177" i="4"/>
  <c r="DQ177" i="4" s="1"/>
  <c r="DJ177" i="4"/>
  <c r="DP177" i="4" s="1"/>
  <c r="DI177" i="4"/>
  <c r="DO177" i="4" s="1"/>
  <c r="DM176" i="4"/>
  <c r="DS176" i="4" s="1"/>
  <c r="DL176" i="4"/>
  <c r="DR176" i="4" s="1"/>
  <c r="DK176" i="4"/>
  <c r="DQ176" i="4" s="1"/>
  <c r="DJ176" i="4"/>
  <c r="DP176" i="4" s="1"/>
  <c r="DI176" i="4"/>
  <c r="DO176" i="4" s="1"/>
  <c r="DM175" i="4"/>
  <c r="DS175" i="4" s="1"/>
  <c r="DL175" i="4"/>
  <c r="DR175" i="4" s="1"/>
  <c r="DK175" i="4"/>
  <c r="DQ175" i="4" s="1"/>
  <c r="DJ175" i="4"/>
  <c r="DP175" i="4" s="1"/>
  <c r="DI175" i="4"/>
  <c r="DO175" i="4" s="1"/>
  <c r="DS174" i="4"/>
  <c r="DR174" i="4"/>
  <c r="DM174" i="4"/>
  <c r="DL174" i="4"/>
  <c r="DK174" i="4"/>
  <c r="DQ174" i="4" s="1"/>
  <c r="DJ174" i="4"/>
  <c r="DP174" i="4" s="1"/>
  <c r="DI174" i="4"/>
  <c r="DO174" i="4" s="1"/>
  <c r="DM173" i="4"/>
  <c r="DS173" i="4" s="1"/>
  <c r="DL173" i="4"/>
  <c r="DR173" i="4" s="1"/>
  <c r="DK173" i="4"/>
  <c r="DQ173" i="4" s="1"/>
  <c r="DJ173" i="4"/>
  <c r="DP173" i="4" s="1"/>
  <c r="DI173" i="4"/>
  <c r="DO173" i="4" s="1"/>
  <c r="DS172" i="4"/>
  <c r="DM172" i="4"/>
  <c r="DL172" i="4"/>
  <c r="DR172" i="4" s="1"/>
  <c r="DK172" i="4"/>
  <c r="DQ172" i="4" s="1"/>
  <c r="DJ172" i="4"/>
  <c r="DP172" i="4" s="1"/>
  <c r="DI172" i="4"/>
  <c r="DO172" i="4" s="1"/>
  <c r="DM171" i="4"/>
  <c r="DS171" i="4" s="1"/>
  <c r="DL171" i="4"/>
  <c r="DR171" i="4" s="1"/>
  <c r="DK171" i="4"/>
  <c r="DQ171" i="4" s="1"/>
  <c r="DJ171" i="4"/>
  <c r="DP171" i="4" s="1"/>
  <c r="DI171" i="4"/>
  <c r="DO171" i="4" s="1"/>
  <c r="DR170" i="4"/>
  <c r="DO170" i="4"/>
  <c r="DM170" i="4"/>
  <c r="DS170" i="4" s="1"/>
  <c r="DL170" i="4"/>
  <c r="DK170" i="4"/>
  <c r="DQ170" i="4" s="1"/>
  <c r="DJ170" i="4"/>
  <c r="DP170" i="4" s="1"/>
  <c r="DI170" i="4"/>
  <c r="DM169" i="4"/>
  <c r="DS169" i="4" s="1"/>
  <c r="DL169" i="4"/>
  <c r="DR169" i="4" s="1"/>
  <c r="DK169" i="4"/>
  <c r="DQ169" i="4" s="1"/>
  <c r="DJ169" i="4"/>
  <c r="DP169" i="4" s="1"/>
  <c r="DI169" i="4"/>
  <c r="DO169" i="4" s="1"/>
  <c r="DR168" i="4"/>
  <c r="DM168" i="4"/>
  <c r="DS168" i="4" s="1"/>
  <c r="DL168" i="4"/>
  <c r="DK168" i="4"/>
  <c r="DQ168" i="4" s="1"/>
  <c r="DJ168" i="4"/>
  <c r="DP168" i="4" s="1"/>
  <c r="DI168" i="4"/>
  <c r="DO168" i="4" s="1"/>
  <c r="DM167" i="4"/>
  <c r="DS167" i="4" s="1"/>
  <c r="DL167" i="4"/>
  <c r="DR167" i="4" s="1"/>
  <c r="DK167" i="4"/>
  <c r="DQ167" i="4" s="1"/>
  <c r="DJ167" i="4"/>
  <c r="DP167" i="4" s="1"/>
  <c r="DI167" i="4"/>
  <c r="DO167" i="4" s="1"/>
  <c r="DS166" i="4"/>
  <c r="DR166" i="4"/>
  <c r="DM166" i="4"/>
  <c r="DL166" i="4"/>
  <c r="DK166" i="4"/>
  <c r="DQ166" i="4" s="1"/>
  <c r="DJ166" i="4"/>
  <c r="DP166" i="4" s="1"/>
  <c r="DI166" i="4"/>
  <c r="DO166" i="4" s="1"/>
  <c r="DM165" i="4"/>
  <c r="DS165" i="4" s="1"/>
  <c r="DL165" i="4"/>
  <c r="DR165" i="4" s="1"/>
  <c r="DK165" i="4"/>
  <c r="DQ165" i="4" s="1"/>
  <c r="DJ165" i="4"/>
  <c r="DP165" i="4" s="1"/>
  <c r="DI165" i="4"/>
  <c r="DO165" i="4" s="1"/>
  <c r="DS164" i="4"/>
  <c r="DM164" i="4"/>
  <c r="DL164" i="4"/>
  <c r="DR164" i="4" s="1"/>
  <c r="DK164" i="4"/>
  <c r="DQ164" i="4" s="1"/>
  <c r="DJ164" i="4"/>
  <c r="DP164" i="4" s="1"/>
  <c r="DI164" i="4"/>
  <c r="DO164" i="4" s="1"/>
  <c r="DM163" i="4"/>
  <c r="DS163" i="4" s="1"/>
  <c r="DL163" i="4"/>
  <c r="DR163" i="4" s="1"/>
  <c r="DK163" i="4"/>
  <c r="DQ163" i="4" s="1"/>
  <c r="DJ163" i="4"/>
  <c r="DP163" i="4" s="1"/>
  <c r="DI163" i="4"/>
  <c r="DO163" i="4" s="1"/>
  <c r="DR162" i="4"/>
  <c r="DO162" i="4"/>
  <c r="DM162" i="4"/>
  <c r="DS162" i="4" s="1"/>
  <c r="DL162" i="4"/>
  <c r="DK162" i="4"/>
  <c r="DQ162" i="4" s="1"/>
  <c r="DJ162" i="4"/>
  <c r="DP162" i="4" s="1"/>
  <c r="DI162" i="4"/>
  <c r="DM161" i="4"/>
  <c r="DS161" i="4" s="1"/>
  <c r="DL161" i="4"/>
  <c r="DR161" i="4" s="1"/>
  <c r="DK161" i="4"/>
  <c r="DQ161" i="4" s="1"/>
  <c r="DJ161" i="4"/>
  <c r="DP161" i="4" s="1"/>
  <c r="DI161" i="4"/>
  <c r="DO161" i="4" s="1"/>
  <c r="DR160" i="4"/>
  <c r="DO160" i="4"/>
  <c r="DM160" i="4"/>
  <c r="DS160" i="4" s="1"/>
  <c r="DL160" i="4"/>
  <c r="DK160" i="4"/>
  <c r="DQ160" i="4" s="1"/>
  <c r="DJ160" i="4"/>
  <c r="DP160" i="4" s="1"/>
  <c r="DI160" i="4"/>
  <c r="DM159" i="4"/>
  <c r="DS159" i="4" s="1"/>
  <c r="DL159" i="4"/>
  <c r="DR159" i="4" s="1"/>
  <c r="DK159" i="4"/>
  <c r="DQ159" i="4" s="1"/>
  <c r="DJ159" i="4"/>
  <c r="DP159" i="4" s="1"/>
  <c r="DI159" i="4"/>
  <c r="DO159" i="4" s="1"/>
  <c r="DM158" i="4"/>
  <c r="DS158" i="4" s="1"/>
  <c r="DL158" i="4"/>
  <c r="DR158" i="4" s="1"/>
  <c r="DK158" i="4"/>
  <c r="DQ158" i="4" s="1"/>
  <c r="DJ158" i="4"/>
  <c r="DP158" i="4" s="1"/>
  <c r="DI158" i="4"/>
  <c r="DO158" i="4" s="1"/>
  <c r="DM157" i="4"/>
  <c r="DS157" i="4" s="1"/>
  <c r="DL157" i="4"/>
  <c r="DR157" i="4" s="1"/>
  <c r="DK157" i="4"/>
  <c r="DQ157" i="4" s="1"/>
  <c r="DJ157" i="4"/>
  <c r="DP157" i="4" s="1"/>
  <c r="DI157" i="4"/>
  <c r="DO157" i="4" s="1"/>
  <c r="DM156" i="4"/>
  <c r="DS156" i="4" s="1"/>
  <c r="DL156" i="4"/>
  <c r="DR156" i="4" s="1"/>
  <c r="DK156" i="4"/>
  <c r="DQ156" i="4" s="1"/>
  <c r="DJ156" i="4"/>
  <c r="DP156" i="4" s="1"/>
  <c r="DI156" i="4"/>
  <c r="DO156" i="4" s="1"/>
  <c r="DM155" i="4"/>
  <c r="DS155" i="4" s="1"/>
  <c r="DL155" i="4"/>
  <c r="DR155" i="4" s="1"/>
  <c r="DK155" i="4"/>
  <c r="DQ155" i="4" s="1"/>
  <c r="DJ155" i="4"/>
  <c r="DP155" i="4" s="1"/>
  <c r="DI155" i="4"/>
  <c r="DO155" i="4" s="1"/>
  <c r="DM154" i="4"/>
  <c r="DS154" i="4" s="1"/>
  <c r="DL154" i="4"/>
  <c r="DR154" i="4" s="1"/>
  <c r="DK154" i="4"/>
  <c r="DQ154" i="4" s="1"/>
  <c r="DJ154" i="4"/>
  <c r="DP154" i="4" s="1"/>
  <c r="DI154" i="4"/>
  <c r="DO154" i="4" s="1"/>
  <c r="DM153" i="4"/>
  <c r="DS153" i="4" s="1"/>
  <c r="DL153" i="4"/>
  <c r="DR153" i="4" s="1"/>
  <c r="DK153" i="4"/>
  <c r="DQ153" i="4" s="1"/>
  <c r="DJ153" i="4"/>
  <c r="DP153" i="4" s="1"/>
  <c r="DI153" i="4"/>
  <c r="DO153" i="4" s="1"/>
  <c r="DM152" i="4"/>
  <c r="DS152" i="4" s="1"/>
  <c r="DL152" i="4"/>
  <c r="DR152" i="4" s="1"/>
  <c r="DK152" i="4"/>
  <c r="DQ152" i="4" s="1"/>
  <c r="DJ152" i="4"/>
  <c r="DP152" i="4" s="1"/>
  <c r="DI152" i="4"/>
  <c r="DO152" i="4" s="1"/>
  <c r="DM151" i="4"/>
  <c r="DS151" i="4" s="1"/>
  <c r="DL151" i="4"/>
  <c r="DR151" i="4" s="1"/>
  <c r="DK151" i="4"/>
  <c r="DQ151" i="4" s="1"/>
  <c r="DJ151" i="4"/>
  <c r="DP151" i="4" s="1"/>
  <c r="DI151" i="4"/>
  <c r="DO151" i="4" s="1"/>
  <c r="DM150" i="4"/>
  <c r="DS150" i="4" s="1"/>
  <c r="DL150" i="4"/>
  <c r="DR150" i="4" s="1"/>
  <c r="DK150" i="4"/>
  <c r="DQ150" i="4" s="1"/>
  <c r="DJ150" i="4"/>
  <c r="DP150" i="4" s="1"/>
  <c r="DI150" i="4"/>
  <c r="DO150" i="4" s="1"/>
  <c r="DM149" i="4"/>
  <c r="DS149" i="4" s="1"/>
  <c r="DL149" i="4"/>
  <c r="DR149" i="4" s="1"/>
  <c r="DK149" i="4"/>
  <c r="DQ149" i="4" s="1"/>
  <c r="DJ149" i="4"/>
  <c r="DP149" i="4" s="1"/>
  <c r="DI149" i="4"/>
  <c r="DO149" i="4" s="1"/>
  <c r="DM148" i="4"/>
  <c r="DS148" i="4" s="1"/>
  <c r="DL148" i="4"/>
  <c r="DR148" i="4" s="1"/>
  <c r="DK148" i="4"/>
  <c r="DQ148" i="4" s="1"/>
  <c r="DJ148" i="4"/>
  <c r="DP148" i="4" s="1"/>
  <c r="DI148" i="4"/>
  <c r="DO148" i="4" s="1"/>
  <c r="DM147" i="4"/>
  <c r="DS147" i="4" s="1"/>
  <c r="DL147" i="4"/>
  <c r="DR147" i="4" s="1"/>
  <c r="DK147" i="4"/>
  <c r="DQ147" i="4" s="1"/>
  <c r="DJ147" i="4"/>
  <c r="DP147" i="4" s="1"/>
  <c r="DI147" i="4"/>
  <c r="DO147" i="4" s="1"/>
  <c r="DM146" i="4"/>
  <c r="DS146" i="4" s="1"/>
  <c r="DL146" i="4"/>
  <c r="DR146" i="4" s="1"/>
  <c r="DK146" i="4"/>
  <c r="DQ146" i="4" s="1"/>
  <c r="DJ146" i="4"/>
  <c r="DP146" i="4" s="1"/>
  <c r="DI146" i="4"/>
  <c r="DO146" i="4" s="1"/>
  <c r="DM145" i="4"/>
  <c r="DS145" i="4" s="1"/>
  <c r="DL145" i="4"/>
  <c r="DR145" i="4" s="1"/>
  <c r="DK145" i="4"/>
  <c r="DQ145" i="4" s="1"/>
  <c r="DJ145" i="4"/>
  <c r="DP145" i="4" s="1"/>
  <c r="DI145" i="4"/>
  <c r="DO145" i="4" s="1"/>
  <c r="DM144" i="4"/>
  <c r="DS144" i="4" s="1"/>
  <c r="DL144" i="4"/>
  <c r="DR144" i="4" s="1"/>
  <c r="DK144" i="4"/>
  <c r="DQ144" i="4" s="1"/>
  <c r="DJ144" i="4"/>
  <c r="DP144" i="4" s="1"/>
  <c r="DI144" i="4"/>
  <c r="DO144" i="4" s="1"/>
  <c r="DM143" i="4"/>
  <c r="DS143" i="4" s="1"/>
  <c r="DL143" i="4"/>
  <c r="DR143" i="4" s="1"/>
  <c r="DK143" i="4"/>
  <c r="DQ143" i="4" s="1"/>
  <c r="DJ143" i="4"/>
  <c r="DP143" i="4" s="1"/>
  <c r="DI143" i="4"/>
  <c r="DO143" i="4" s="1"/>
  <c r="DM142" i="4"/>
  <c r="DS142" i="4" s="1"/>
  <c r="DL142" i="4"/>
  <c r="DR142" i="4" s="1"/>
  <c r="DK142" i="4"/>
  <c r="DQ142" i="4" s="1"/>
  <c r="DJ142" i="4"/>
  <c r="DP142" i="4" s="1"/>
  <c r="DI142" i="4"/>
  <c r="DO142" i="4" s="1"/>
  <c r="DM141" i="4"/>
  <c r="DS141" i="4" s="1"/>
  <c r="DL141" i="4"/>
  <c r="DR141" i="4" s="1"/>
  <c r="DK141" i="4"/>
  <c r="DQ141" i="4" s="1"/>
  <c r="DJ141" i="4"/>
  <c r="DP141" i="4" s="1"/>
  <c r="DI141" i="4"/>
  <c r="DO141" i="4" s="1"/>
  <c r="DM140" i="4"/>
  <c r="DS140" i="4" s="1"/>
  <c r="DL140" i="4"/>
  <c r="DR140" i="4" s="1"/>
  <c r="DK140" i="4"/>
  <c r="DQ140" i="4" s="1"/>
  <c r="DJ140" i="4"/>
  <c r="DP140" i="4" s="1"/>
  <c r="DI140" i="4"/>
  <c r="DO140" i="4" s="1"/>
  <c r="DM139" i="4"/>
  <c r="DS139" i="4" s="1"/>
  <c r="DL139" i="4"/>
  <c r="DR139" i="4" s="1"/>
  <c r="DK139" i="4"/>
  <c r="DQ139" i="4" s="1"/>
  <c r="DJ139" i="4"/>
  <c r="DP139" i="4" s="1"/>
  <c r="DI139" i="4"/>
  <c r="DO139" i="4" s="1"/>
  <c r="DM138" i="4"/>
  <c r="DS138" i="4" s="1"/>
  <c r="DL138" i="4"/>
  <c r="DR138" i="4" s="1"/>
  <c r="DK138" i="4"/>
  <c r="DQ138" i="4" s="1"/>
  <c r="DJ138" i="4"/>
  <c r="DP138" i="4" s="1"/>
  <c r="DI138" i="4"/>
  <c r="DO138" i="4" s="1"/>
  <c r="DM137" i="4"/>
  <c r="DS137" i="4" s="1"/>
  <c r="DL137" i="4"/>
  <c r="DR137" i="4" s="1"/>
  <c r="DK137" i="4"/>
  <c r="DQ137" i="4" s="1"/>
  <c r="DJ137" i="4"/>
  <c r="DP137" i="4" s="1"/>
  <c r="DI137" i="4"/>
  <c r="DO137" i="4" s="1"/>
  <c r="DM136" i="4"/>
  <c r="DS136" i="4" s="1"/>
  <c r="DL136" i="4"/>
  <c r="DR136" i="4" s="1"/>
  <c r="DK136" i="4"/>
  <c r="DQ136" i="4" s="1"/>
  <c r="DJ136" i="4"/>
  <c r="DP136" i="4" s="1"/>
  <c r="DI136" i="4"/>
  <c r="DO136" i="4" s="1"/>
  <c r="DS135" i="4"/>
  <c r="DP135" i="4"/>
  <c r="DM135" i="4"/>
  <c r="DL135" i="4"/>
  <c r="DR135" i="4" s="1"/>
  <c r="DK135" i="4"/>
  <c r="DQ135" i="4" s="1"/>
  <c r="DJ135" i="4"/>
  <c r="DI135" i="4"/>
  <c r="DO135" i="4" s="1"/>
  <c r="DR134" i="4"/>
  <c r="DM134" i="4"/>
  <c r="DS134" i="4" s="1"/>
  <c r="DL134" i="4"/>
  <c r="DK134" i="4"/>
  <c r="DQ134" i="4" s="1"/>
  <c r="DJ134" i="4"/>
  <c r="DP134" i="4" s="1"/>
  <c r="DI134" i="4"/>
  <c r="DO134" i="4" s="1"/>
  <c r="DS133" i="4"/>
  <c r="DP133" i="4"/>
  <c r="DO133" i="4"/>
  <c r="DM133" i="4"/>
  <c r="DL133" i="4"/>
  <c r="DR133" i="4" s="1"/>
  <c r="DK133" i="4"/>
  <c r="DQ133" i="4" s="1"/>
  <c r="DJ133" i="4"/>
  <c r="DI133" i="4"/>
  <c r="DR132" i="4"/>
  <c r="DQ132" i="4"/>
  <c r="DM132" i="4"/>
  <c r="DS132" i="4" s="1"/>
  <c r="DL132" i="4"/>
  <c r="DK132" i="4"/>
  <c r="DJ132" i="4"/>
  <c r="DP132" i="4" s="1"/>
  <c r="DI132" i="4"/>
  <c r="DO132" i="4" s="1"/>
  <c r="DO131" i="4"/>
  <c r="DM131" i="4"/>
  <c r="DS131" i="4" s="1"/>
  <c r="DL131" i="4"/>
  <c r="DR131" i="4" s="1"/>
  <c r="DK131" i="4"/>
  <c r="DQ131" i="4" s="1"/>
  <c r="DJ131" i="4"/>
  <c r="DP131" i="4" s="1"/>
  <c r="DI131" i="4"/>
  <c r="DQ130" i="4"/>
  <c r="DM130" i="4"/>
  <c r="DS130" i="4" s="1"/>
  <c r="DL130" i="4"/>
  <c r="DR130" i="4" s="1"/>
  <c r="DK130" i="4"/>
  <c r="DJ130" i="4"/>
  <c r="DP130" i="4" s="1"/>
  <c r="DI130" i="4"/>
  <c r="DO130" i="4" s="1"/>
  <c r="DM129" i="4"/>
  <c r="DS129" i="4" s="1"/>
  <c r="DL129" i="4"/>
  <c r="DR129" i="4" s="1"/>
  <c r="DK129" i="4"/>
  <c r="DQ129" i="4" s="1"/>
  <c r="DJ129" i="4"/>
  <c r="DP129" i="4" s="1"/>
  <c r="DI129" i="4"/>
  <c r="DO129" i="4" s="1"/>
  <c r="DM128" i="4"/>
  <c r="DS128" i="4" s="1"/>
  <c r="DL128" i="4"/>
  <c r="DR128" i="4" s="1"/>
  <c r="DK128" i="4"/>
  <c r="DQ128" i="4" s="1"/>
  <c r="DJ128" i="4"/>
  <c r="DP128" i="4" s="1"/>
  <c r="DI128" i="4"/>
  <c r="DO128" i="4" s="1"/>
  <c r="DS127" i="4"/>
  <c r="DP127" i="4"/>
  <c r="DM127" i="4"/>
  <c r="DL127" i="4"/>
  <c r="DR127" i="4" s="1"/>
  <c r="DK127" i="4"/>
  <c r="DQ127" i="4" s="1"/>
  <c r="DJ127" i="4"/>
  <c r="DI127" i="4"/>
  <c r="DO127" i="4" s="1"/>
  <c r="DR126" i="4"/>
  <c r="DM126" i="4"/>
  <c r="DS126" i="4" s="1"/>
  <c r="DL126" i="4"/>
  <c r="DK126" i="4"/>
  <c r="DQ126" i="4" s="1"/>
  <c r="DJ126" i="4"/>
  <c r="DP126" i="4" s="1"/>
  <c r="DI126" i="4"/>
  <c r="DO126" i="4" s="1"/>
  <c r="DS125" i="4"/>
  <c r="DP125" i="4"/>
  <c r="DO125" i="4"/>
  <c r="DM125" i="4"/>
  <c r="DL125" i="4"/>
  <c r="DR125" i="4" s="1"/>
  <c r="DK125" i="4"/>
  <c r="DQ125" i="4" s="1"/>
  <c r="DJ125" i="4"/>
  <c r="DI125" i="4"/>
  <c r="DR124" i="4"/>
  <c r="DQ124" i="4"/>
  <c r="DM124" i="4"/>
  <c r="DS124" i="4" s="1"/>
  <c r="DL124" i="4"/>
  <c r="DK124" i="4"/>
  <c r="DJ124" i="4"/>
  <c r="DP124" i="4" s="1"/>
  <c r="DI124" i="4"/>
  <c r="DO124" i="4" s="1"/>
  <c r="DO123" i="4"/>
  <c r="DM123" i="4"/>
  <c r="DS123" i="4" s="1"/>
  <c r="DL123" i="4"/>
  <c r="DR123" i="4" s="1"/>
  <c r="DK123" i="4"/>
  <c r="DQ123" i="4" s="1"/>
  <c r="DJ123" i="4"/>
  <c r="DP123" i="4" s="1"/>
  <c r="DI123" i="4"/>
  <c r="DQ122" i="4"/>
  <c r="DM122" i="4"/>
  <c r="DS122" i="4" s="1"/>
  <c r="DL122" i="4"/>
  <c r="DR122" i="4" s="1"/>
  <c r="DK122" i="4"/>
  <c r="DJ122" i="4"/>
  <c r="DP122" i="4" s="1"/>
  <c r="DI122" i="4"/>
  <c r="DO122" i="4" s="1"/>
  <c r="DM121" i="4"/>
  <c r="DS121" i="4" s="1"/>
  <c r="DL121" i="4"/>
  <c r="DR121" i="4" s="1"/>
  <c r="DK121" i="4"/>
  <c r="DQ121" i="4" s="1"/>
  <c r="DJ121" i="4"/>
  <c r="DP121" i="4" s="1"/>
  <c r="DI121" i="4"/>
  <c r="DO121" i="4" s="1"/>
  <c r="DM120" i="4"/>
  <c r="DS120" i="4" s="1"/>
  <c r="DL120" i="4"/>
  <c r="DR120" i="4" s="1"/>
  <c r="DK120" i="4"/>
  <c r="DQ120" i="4" s="1"/>
  <c r="DJ120" i="4"/>
  <c r="DP120" i="4" s="1"/>
  <c r="DI120" i="4"/>
  <c r="DO120" i="4" s="1"/>
  <c r="DS119" i="4"/>
  <c r="DP119" i="4"/>
  <c r="DM119" i="4"/>
  <c r="DL119" i="4"/>
  <c r="DR119" i="4" s="1"/>
  <c r="DK119" i="4"/>
  <c r="DQ119" i="4" s="1"/>
  <c r="DJ119" i="4"/>
  <c r="DI119" i="4"/>
  <c r="DO119" i="4" s="1"/>
  <c r="DR118" i="4"/>
  <c r="DM118" i="4"/>
  <c r="DS118" i="4" s="1"/>
  <c r="DL118" i="4"/>
  <c r="DK118" i="4"/>
  <c r="DQ118" i="4" s="1"/>
  <c r="DJ118" i="4"/>
  <c r="DP118" i="4" s="1"/>
  <c r="DI118" i="4"/>
  <c r="DO118" i="4" s="1"/>
  <c r="DS117" i="4"/>
  <c r="DP117" i="4"/>
  <c r="DO117" i="4"/>
  <c r="DM117" i="4"/>
  <c r="DL117" i="4"/>
  <c r="DR117" i="4" s="1"/>
  <c r="DK117" i="4"/>
  <c r="DQ117" i="4" s="1"/>
  <c r="DJ117" i="4"/>
  <c r="DI117" i="4"/>
  <c r="DQ116" i="4"/>
  <c r="DM116" i="4"/>
  <c r="DS116" i="4" s="1"/>
  <c r="DL116" i="4"/>
  <c r="DR116" i="4" s="1"/>
  <c r="DK116" i="4"/>
  <c r="DJ116" i="4"/>
  <c r="DP116" i="4" s="1"/>
  <c r="DI116" i="4"/>
  <c r="DO116" i="4" s="1"/>
  <c r="DS115" i="4"/>
  <c r="DM115" i="4"/>
  <c r="DL115" i="4"/>
  <c r="DR115" i="4" s="1"/>
  <c r="DK115" i="4"/>
  <c r="DQ115" i="4" s="1"/>
  <c r="DJ115" i="4"/>
  <c r="DP115" i="4" s="1"/>
  <c r="DI115" i="4"/>
  <c r="DO115" i="4" s="1"/>
  <c r="DR114" i="4"/>
  <c r="DM114" i="4"/>
  <c r="DS114" i="4" s="1"/>
  <c r="DL114" i="4"/>
  <c r="DK114" i="4"/>
  <c r="DQ114" i="4" s="1"/>
  <c r="DJ114" i="4"/>
  <c r="DP114" i="4" s="1"/>
  <c r="DI114" i="4"/>
  <c r="DO114" i="4" s="1"/>
  <c r="DS113" i="4"/>
  <c r="DP113" i="4"/>
  <c r="DO113" i="4"/>
  <c r="DM113" i="4"/>
  <c r="DL113" i="4"/>
  <c r="DR113" i="4" s="1"/>
  <c r="DK113" i="4"/>
  <c r="DQ113" i="4" s="1"/>
  <c r="DJ113" i="4"/>
  <c r="DI113" i="4"/>
  <c r="DQ112" i="4"/>
  <c r="DM112" i="4"/>
  <c r="DS112" i="4" s="1"/>
  <c r="DL112" i="4"/>
  <c r="DR112" i="4" s="1"/>
  <c r="DK112" i="4"/>
  <c r="DJ112" i="4"/>
  <c r="DP112" i="4" s="1"/>
  <c r="DI112" i="4"/>
  <c r="DO112" i="4" s="1"/>
  <c r="DS111" i="4"/>
  <c r="DM111" i="4"/>
  <c r="DL111" i="4"/>
  <c r="DR111" i="4" s="1"/>
  <c r="DK111" i="4"/>
  <c r="DQ111" i="4" s="1"/>
  <c r="DJ111" i="4"/>
  <c r="DP111" i="4" s="1"/>
  <c r="DI111" i="4"/>
  <c r="DO111" i="4" s="1"/>
  <c r="DR110" i="4"/>
  <c r="DM110" i="4"/>
  <c r="DS110" i="4" s="1"/>
  <c r="DL110" i="4"/>
  <c r="DK110" i="4"/>
  <c r="DQ110" i="4" s="1"/>
  <c r="DJ110" i="4"/>
  <c r="DP110" i="4" s="1"/>
  <c r="DI110" i="4"/>
  <c r="DO110" i="4" s="1"/>
  <c r="DS109" i="4"/>
  <c r="DP109" i="4"/>
  <c r="DO109" i="4"/>
  <c r="DM109" i="4"/>
  <c r="DL109" i="4"/>
  <c r="DR109" i="4" s="1"/>
  <c r="DK109" i="4"/>
  <c r="DQ109" i="4" s="1"/>
  <c r="DJ109" i="4"/>
  <c r="DI109" i="4"/>
  <c r="DQ108" i="4"/>
  <c r="DM108" i="4"/>
  <c r="DS108" i="4" s="1"/>
  <c r="DL108" i="4"/>
  <c r="DR108" i="4" s="1"/>
  <c r="DK108" i="4"/>
  <c r="DJ108" i="4"/>
  <c r="DP108" i="4" s="1"/>
  <c r="DI108" i="4"/>
  <c r="DO108" i="4" s="1"/>
  <c r="DS107" i="4"/>
  <c r="DM107" i="4"/>
  <c r="DL107" i="4"/>
  <c r="DR107" i="4" s="1"/>
  <c r="DK107" i="4"/>
  <c r="DQ107" i="4" s="1"/>
  <c r="DJ107" i="4"/>
  <c r="DP107" i="4" s="1"/>
  <c r="DI107" i="4"/>
  <c r="DO107" i="4" s="1"/>
  <c r="DR106" i="4"/>
  <c r="DM106" i="4"/>
  <c r="DS106" i="4" s="1"/>
  <c r="DL106" i="4"/>
  <c r="DK106" i="4"/>
  <c r="DQ106" i="4" s="1"/>
  <c r="DJ106" i="4"/>
  <c r="DP106" i="4" s="1"/>
  <c r="DI106" i="4"/>
  <c r="DO106" i="4" s="1"/>
  <c r="DS105" i="4"/>
  <c r="DP105" i="4"/>
  <c r="DO105" i="4"/>
  <c r="DM105" i="4"/>
  <c r="DL105" i="4"/>
  <c r="DR105" i="4" s="1"/>
  <c r="DK105" i="4"/>
  <c r="DQ105" i="4" s="1"/>
  <c r="DJ105" i="4"/>
  <c r="DI105" i="4"/>
  <c r="DQ104" i="4"/>
  <c r="DM104" i="4"/>
  <c r="DS104" i="4" s="1"/>
  <c r="DL104" i="4"/>
  <c r="DR104" i="4" s="1"/>
  <c r="DK104" i="4"/>
  <c r="DJ104" i="4"/>
  <c r="DP104" i="4" s="1"/>
  <c r="DI104" i="4"/>
  <c r="DO104" i="4" s="1"/>
  <c r="DM103" i="4"/>
  <c r="DS103" i="4" s="1"/>
  <c r="DL103" i="4"/>
  <c r="DR103" i="4" s="1"/>
  <c r="DK103" i="4"/>
  <c r="DQ103" i="4" s="1"/>
  <c r="DJ103" i="4"/>
  <c r="DP103" i="4" s="1"/>
  <c r="DI103" i="4"/>
  <c r="DO103" i="4" s="1"/>
  <c r="DM102" i="4"/>
  <c r="DS102" i="4" s="1"/>
  <c r="DL102" i="4"/>
  <c r="DR102" i="4" s="1"/>
  <c r="DK102" i="4"/>
  <c r="DQ102" i="4" s="1"/>
  <c r="DJ102" i="4"/>
  <c r="DP102" i="4" s="1"/>
  <c r="DI102" i="4"/>
  <c r="DO102" i="4" s="1"/>
  <c r="DS101" i="4"/>
  <c r="DO101" i="4"/>
  <c r="DM101" i="4"/>
  <c r="DL101" i="4"/>
  <c r="DR101" i="4" s="1"/>
  <c r="DK101" i="4"/>
  <c r="DQ101" i="4" s="1"/>
  <c r="DJ101" i="4"/>
  <c r="DP101" i="4" s="1"/>
  <c r="DI101" i="4"/>
  <c r="DQ100" i="4"/>
  <c r="DM100" i="4"/>
  <c r="DS100" i="4" s="1"/>
  <c r="DL100" i="4"/>
  <c r="DR100" i="4" s="1"/>
  <c r="DK100" i="4"/>
  <c r="DJ100" i="4"/>
  <c r="DP100" i="4" s="1"/>
  <c r="DI100" i="4"/>
  <c r="DO100" i="4" s="1"/>
  <c r="DM99" i="4"/>
  <c r="DS99" i="4" s="1"/>
  <c r="DL99" i="4"/>
  <c r="DR99" i="4" s="1"/>
  <c r="DK99" i="4"/>
  <c r="DQ99" i="4" s="1"/>
  <c r="DJ99" i="4"/>
  <c r="DP99" i="4" s="1"/>
  <c r="DI99" i="4"/>
  <c r="DO99" i="4" s="1"/>
  <c r="DM98" i="4"/>
  <c r="DS98" i="4" s="1"/>
  <c r="DL98" i="4"/>
  <c r="DR98" i="4" s="1"/>
  <c r="DK98" i="4"/>
  <c r="DQ98" i="4" s="1"/>
  <c r="DJ98" i="4"/>
  <c r="DP98" i="4" s="1"/>
  <c r="DI98" i="4"/>
  <c r="DO98" i="4" s="1"/>
  <c r="DS97" i="4"/>
  <c r="DO97" i="4"/>
  <c r="DM97" i="4"/>
  <c r="DL97" i="4"/>
  <c r="DR97" i="4" s="1"/>
  <c r="DK97" i="4"/>
  <c r="DQ97" i="4" s="1"/>
  <c r="DJ97" i="4"/>
  <c r="DP97" i="4" s="1"/>
  <c r="DI97" i="4"/>
  <c r="DS96" i="4"/>
  <c r="DO96" i="4"/>
  <c r="DM96" i="4"/>
  <c r="DL96" i="4"/>
  <c r="DR96" i="4" s="1"/>
  <c r="DK96" i="4"/>
  <c r="DQ96" i="4" s="1"/>
  <c r="DJ96" i="4"/>
  <c r="DP96" i="4" s="1"/>
  <c r="DI96" i="4"/>
  <c r="DS95" i="4"/>
  <c r="DO95" i="4"/>
  <c r="DM95" i="4"/>
  <c r="DL95" i="4"/>
  <c r="DR95" i="4" s="1"/>
  <c r="DK95" i="4"/>
  <c r="DQ95" i="4" s="1"/>
  <c r="DJ95" i="4"/>
  <c r="DP95" i="4" s="1"/>
  <c r="DI95" i="4"/>
  <c r="DS94" i="4"/>
  <c r="DO94" i="4"/>
  <c r="DM94" i="4"/>
  <c r="DL94" i="4"/>
  <c r="DR94" i="4" s="1"/>
  <c r="DK94" i="4"/>
  <c r="DQ94" i="4" s="1"/>
  <c r="DJ94" i="4"/>
  <c r="DP94" i="4" s="1"/>
  <c r="DI94" i="4"/>
  <c r="DS93" i="4"/>
  <c r="DO93" i="4"/>
  <c r="DM93" i="4"/>
  <c r="DL93" i="4"/>
  <c r="DR93" i="4" s="1"/>
  <c r="DK93" i="4"/>
  <c r="DQ93" i="4" s="1"/>
  <c r="DJ93" i="4"/>
  <c r="DP93" i="4" s="1"/>
  <c r="DI93" i="4"/>
  <c r="DS92" i="4"/>
  <c r="DO92" i="4"/>
  <c r="DM92" i="4"/>
  <c r="DL92" i="4"/>
  <c r="DR92" i="4" s="1"/>
  <c r="DK92" i="4"/>
  <c r="DQ92" i="4" s="1"/>
  <c r="DJ92" i="4"/>
  <c r="DP92" i="4" s="1"/>
  <c r="DI92" i="4"/>
  <c r="DS91" i="4"/>
  <c r="DO91" i="4"/>
  <c r="DM91" i="4"/>
  <c r="DL91" i="4"/>
  <c r="DR91" i="4" s="1"/>
  <c r="DK91" i="4"/>
  <c r="DQ91" i="4" s="1"/>
  <c r="DJ91" i="4"/>
  <c r="DP91" i="4" s="1"/>
  <c r="DI91" i="4"/>
  <c r="DS90" i="4"/>
  <c r="DO90" i="4"/>
  <c r="DM90" i="4"/>
  <c r="DL90" i="4"/>
  <c r="DR90" i="4" s="1"/>
  <c r="DK90" i="4"/>
  <c r="DQ90" i="4" s="1"/>
  <c r="DJ90" i="4"/>
  <c r="DP90" i="4" s="1"/>
  <c r="DI90" i="4"/>
  <c r="DS89" i="4"/>
  <c r="DO89" i="4"/>
  <c r="DM89" i="4"/>
  <c r="DL89" i="4"/>
  <c r="DR89" i="4" s="1"/>
  <c r="DK89" i="4"/>
  <c r="DQ89" i="4" s="1"/>
  <c r="DJ89" i="4"/>
  <c r="DP89" i="4" s="1"/>
  <c r="DI89" i="4"/>
  <c r="DS88" i="4"/>
  <c r="DO88" i="4"/>
  <c r="DM88" i="4"/>
  <c r="DL88" i="4"/>
  <c r="DR88" i="4" s="1"/>
  <c r="DK88" i="4"/>
  <c r="DQ88" i="4" s="1"/>
  <c r="DJ88" i="4"/>
  <c r="DP88" i="4" s="1"/>
  <c r="DI88" i="4"/>
  <c r="DS87" i="4"/>
  <c r="DO87" i="4"/>
  <c r="DM87" i="4"/>
  <c r="DL87" i="4"/>
  <c r="DR87" i="4" s="1"/>
  <c r="DK87" i="4"/>
  <c r="DQ87" i="4" s="1"/>
  <c r="DJ87" i="4"/>
  <c r="DP87" i="4" s="1"/>
  <c r="DI87" i="4"/>
  <c r="DS86" i="4"/>
  <c r="DO86" i="4"/>
  <c r="DM86" i="4"/>
  <c r="DL86" i="4"/>
  <c r="DR86" i="4" s="1"/>
  <c r="DK86" i="4"/>
  <c r="DQ86" i="4" s="1"/>
  <c r="DJ86" i="4"/>
  <c r="DP86" i="4" s="1"/>
  <c r="DI86" i="4"/>
  <c r="DS85" i="4"/>
  <c r="DO85" i="4"/>
  <c r="DM85" i="4"/>
  <c r="DL85" i="4"/>
  <c r="DR85" i="4" s="1"/>
  <c r="DK85" i="4"/>
  <c r="DQ85" i="4" s="1"/>
  <c r="DJ85" i="4"/>
  <c r="DP85" i="4" s="1"/>
  <c r="DI85" i="4"/>
  <c r="DS84" i="4"/>
  <c r="DO84" i="4"/>
  <c r="DM84" i="4"/>
  <c r="DL84" i="4"/>
  <c r="DR84" i="4" s="1"/>
  <c r="DK84" i="4"/>
  <c r="DQ84" i="4" s="1"/>
  <c r="DJ84" i="4"/>
  <c r="DP84" i="4" s="1"/>
  <c r="DI84" i="4"/>
  <c r="DS83" i="4"/>
  <c r="DO83" i="4"/>
  <c r="DM83" i="4"/>
  <c r="DL83" i="4"/>
  <c r="DR83" i="4" s="1"/>
  <c r="DK83" i="4"/>
  <c r="DQ83" i="4" s="1"/>
  <c r="DJ83" i="4"/>
  <c r="DP83" i="4" s="1"/>
  <c r="DI83" i="4"/>
  <c r="DS82" i="4"/>
  <c r="DO82" i="4"/>
  <c r="DM82" i="4"/>
  <c r="DL82" i="4"/>
  <c r="DR82" i="4" s="1"/>
  <c r="DK82" i="4"/>
  <c r="DQ82" i="4" s="1"/>
  <c r="DJ82" i="4"/>
  <c r="DP82" i="4" s="1"/>
  <c r="DI82" i="4"/>
  <c r="DS81" i="4"/>
  <c r="DO81" i="4"/>
  <c r="DM81" i="4"/>
  <c r="DL81" i="4"/>
  <c r="DR81" i="4" s="1"/>
  <c r="DK81" i="4"/>
  <c r="DQ81" i="4" s="1"/>
  <c r="DJ81" i="4"/>
  <c r="DP81" i="4" s="1"/>
  <c r="DI81" i="4"/>
  <c r="DS80" i="4"/>
  <c r="DO80" i="4"/>
  <c r="DM80" i="4"/>
  <c r="DL80" i="4"/>
  <c r="DR80" i="4" s="1"/>
  <c r="DK80" i="4"/>
  <c r="DQ80" i="4" s="1"/>
  <c r="DJ80" i="4"/>
  <c r="DP80" i="4" s="1"/>
  <c r="DI80" i="4"/>
  <c r="DS79" i="4"/>
  <c r="DO79" i="4"/>
  <c r="DM79" i="4"/>
  <c r="DL79" i="4"/>
  <c r="DR79" i="4" s="1"/>
  <c r="DK79" i="4"/>
  <c r="DQ79" i="4" s="1"/>
  <c r="DJ79" i="4"/>
  <c r="DP79" i="4" s="1"/>
  <c r="DI79" i="4"/>
  <c r="DS78" i="4"/>
  <c r="DO78" i="4"/>
  <c r="DM78" i="4"/>
  <c r="DL78" i="4"/>
  <c r="DR78" i="4" s="1"/>
  <c r="DK78" i="4"/>
  <c r="DQ78" i="4" s="1"/>
  <c r="DJ78" i="4"/>
  <c r="DP78" i="4" s="1"/>
  <c r="DI78" i="4"/>
  <c r="DS77" i="4"/>
  <c r="DO77" i="4"/>
  <c r="DM77" i="4"/>
  <c r="DL77" i="4"/>
  <c r="DR77" i="4" s="1"/>
  <c r="DK77" i="4"/>
  <c r="DQ77" i="4" s="1"/>
  <c r="DJ77" i="4"/>
  <c r="DP77" i="4" s="1"/>
  <c r="DI77" i="4"/>
  <c r="DS76" i="4"/>
  <c r="DO76" i="4"/>
  <c r="DM76" i="4"/>
  <c r="DL76" i="4"/>
  <c r="DR76" i="4" s="1"/>
  <c r="DK76" i="4"/>
  <c r="DQ76" i="4" s="1"/>
  <c r="DJ76" i="4"/>
  <c r="DP76" i="4" s="1"/>
  <c r="DI76" i="4"/>
  <c r="DS75" i="4"/>
  <c r="DO75" i="4"/>
  <c r="DM75" i="4"/>
  <c r="DL75" i="4"/>
  <c r="DR75" i="4" s="1"/>
  <c r="DK75" i="4"/>
  <c r="DQ75" i="4" s="1"/>
  <c r="DJ75" i="4"/>
  <c r="DP75" i="4" s="1"/>
  <c r="DI75" i="4"/>
  <c r="DS74" i="4"/>
  <c r="DO74" i="4"/>
  <c r="DM74" i="4"/>
  <c r="DL74" i="4"/>
  <c r="DR74" i="4" s="1"/>
  <c r="DK74" i="4"/>
  <c r="DQ74" i="4" s="1"/>
  <c r="DJ74" i="4"/>
  <c r="DP74" i="4" s="1"/>
  <c r="DI74" i="4"/>
  <c r="DS73" i="4"/>
  <c r="DO73" i="4"/>
  <c r="DM73" i="4"/>
  <c r="DL73" i="4"/>
  <c r="DR73" i="4" s="1"/>
  <c r="DK73" i="4"/>
  <c r="DQ73" i="4" s="1"/>
  <c r="DJ73" i="4"/>
  <c r="DP73" i="4" s="1"/>
  <c r="DI73" i="4"/>
  <c r="DS72" i="4"/>
  <c r="DO72" i="4"/>
  <c r="DM72" i="4"/>
  <c r="DL72" i="4"/>
  <c r="DR72" i="4" s="1"/>
  <c r="DK72" i="4"/>
  <c r="DQ72" i="4" s="1"/>
  <c r="DJ72" i="4"/>
  <c r="DP72" i="4" s="1"/>
  <c r="DI72" i="4"/>
  <c r="DS71" i="4"/>
  <c r="DO71" i="4"/>
  <c r="DM71" i="4"/>
  <c r="DL71" i="4"/>
  <c r="DR71" i="4" s="1"/>
  <c r="DK71" i="4"/>
  <c r="DQ71" i="4" s="1"/>
  <c r="DJ71" i="4"/>
  <c r="DP71" i="4" s="1"/>
  <c r="DI71" i="4"/>
  <c r="DS70" i="4"/>
  <c r="DO70" i="4"/>
  <c r="DM70" i="4"/>
  <c r="DL70" i="4"/>
  <c r="DR70" i="4" s="1"/>
  <c r="DK70" i="4"/>
  <c r="DQ70" i="4" s="1"/>
  <c r="DJ70" i="4"/>
  <c r="DP70" i="4" s="1"/>
  <c r="DI70" i="4"/>
  <c r="DS69" i="4"/>
  <c r="DO69" i="4"/>
  <c r="DM69" i="4"/>
  <c r="DL69" i="4"/>
  <c r="DR69" i="4" s="1"/>
  <c r="DK69" i="4"/>
  <c r="DQ69" i="4" s="1"/>
  <c r="DJ69" i="4"/>
  <c r="DP69" i="4" s="1"/>
  <c r="DI69" i="4"/>
  <c r="DS68" i="4"/>
  <c r="DO68" i="4"/>
  <c r="DM68" i="4"/>
  <c r="DL68" i="4"/>
  <c r="DR68" i="4" s="1"/>
  <c r="DK68" i="4"/>
  <c r="DQ68" i="4" s="1"/>
  <c r="DJ68" i="4"/>
  <c r="DP68" i="4" s="1"/>
  <c r="DI68" i="4"/>
  <c r="DS67" i="4"/>
  <c r="DO67" i="4"/>
  <c r="DM67" i="4"/>
  <c r="DL67" i="4"/>
  <c r="DR67" i="4" s="1"/>
  <c r="DK67" i="4"/>
  <c r="DQ67" i="4" s="1"/>
  <c r="DJ67" i="4"/>
  <c r="DP67" i="4" s="1"/>
  <c r="DI67" i="4"/>
  <c r="DS66" i="4"/>
  <c r="DO66" i="4"/>
  <c r="DM66" i="4"/>
  <c r="DL66" i="4"/>
  <c r="DR66" i="4" s="1"/>
  <c r="DK66" i="4"/>
  <c r="DQ66" i="4" s="1"/>
  <c r="DJ66" i="4"/>
  <c r="DP66" i="4" s="1"/>
  <c r="DI66" i="4"/>
  <c r="DS65" i="4"/>
  <c r="DO65" i="4"/>
  <c r="DM65" i="4"/>
  <c r="DL65" i="4"/>
  <c r="DR65" i="4" s="1"/>
  <c r="DK65" i="4"/>
  <c r="DQ65" i="4" s="1"/>
  <c r="DJ65" i="4"/>
  <c r="DP65" i="4" s="1"/>
  <c r="DI65" i="4"/>
  <c r="DS64" i="4"/>
  <c r="DO64" i="4"/>
  <c r="DM64" i="4"/>
  <c r="DL64" i="4"/>
  <c r="DR64" i="4" s="1"/>
  <c r="DK64" i="4"/>
  <c r="DQ64" i="4" s="1"/>
  <c r="DJ64" i="4"/>
  <c r="DP64" i="4" s="1"/>
  <c r="DI64" i="4"/>
  <c r="DS63" i="4"/>
  <c r="DO63" i="4"/>
  <c r="DM63" i="4"/>
  <c r="DL63" i="4"/>
  <c r="DR63" i="4" s="1"/>
  <c r="DK63" i="4"/>
  <c r="DQ63" i="4" s="1"/>
  <c r="DJ63" i="4"/>
  <c r="DP63" i="4" s="1"/>
  <c r="DI63" i="4"/>
  <c r="DS62" i="4"/>
  <c r="DO62" i="4"/>
  <c r="DM62" i="4"/>
  <c r="DL62" i="4"/>
  <c r="DR62" i="4" s="1"/>
  <c r="DK62" i="4"/>
  <c r="DQ62" i="4" s="1"/>
  <c r="DJ62" i="4"/>
  <c r="DP62" i="4" s="1"/>
  <c r="DI62" i="4"/>
  <c r="DS61" i="4"/>
  <c r="DO61" i="4"/>
  <c r="DM61" i="4"/>
  <c r="DL61" i="4"/>
  <c r="DR61" i="4" s="1"/>
  <c r="DK61" i="4"/>
  <c r="DQ61" i="4" s="1"/>
  <c r="DJ61" i="4"/>
  <c r="DP61" i="4" s="1"/>
  <c r="DI61" i="4"/>
  <c r="DS60" i="4"/>
  <c r="DO60" i="4"/>
  <c r="DM60" i="4"/>
  <c r="DL60" i="4"/>
  <c r="DR60" i="4" s="1"/>
  <c r="DK60" i="4"/>
  <c r="DQ60" i="4" s="1"/>
  <c r="DJ60" i="4"/>
  <c r="DP60" i="4" s="1"/>
  <c r="DI60" i="4"/>
  <c r="DS59" i="4"/>
  <c r="DO59" i="4"/>
  <c r="DM59" i="4"/>
  <c r="DL59" i="4"/>
  <c r="DR59" i="4" s="1"/>
  <c r="DK59" i="4"/>
  <c r="DQ59" i="4" s="1"/>
  <c r="DJ59" i="4"/>
  <c r="DP59" i="4" s="1"/>
  <c r="DI59" i="4"/>
  <c r="DS58" i="4"/>
  <c r="DO58" i="4"/>
  <c r="DM58" i="4"/>
  <c r="DL58" i="4"/>
  <c r="DR58" i="4" s="1"/>
  <c r="DK58" i="4"/>
  <c r="DQ58" i="4" s="1"/>
  <c r="DJ58" i="4"/>
  <c r="DP58" i="4" s="1"/>
  <c r="DI58" i="4"/>
  <c r="DS57" i="4"/>
  <c r="DO57" i="4"/>
  <c r="DM57" i="4"/>
  <c r="DL57" i="4"/>
  <c r="DR57" i="4" s="1"/>
  <c r="DK57" i="4"/>
  <c r="DQ57" i="4" s="1"/>
  <c r="DJ57" i="4"/>
  <c r="DP57" i="4" s="1"/>
  <c r="DI57" i="4"/>
  <c r="DS56" i="4"/>
  <c r="DO56" i="4"/>
  <c r="DM56" i="4"/>
  <c r="DL56" i="4"/>
  <c r="DR56" i="4" s="1"/>
  <c r="DK56" i="4"/>
  <c r="DQ56" i="4" s="1"/>
  <c r="DJ56" i="4"/>
  <c r="DP56" i="4" s="1"/>
  <c r="DI56" i="4"/>
  <c r="DS55" i="4"/>
  <c r="DO55" i="4"/>
  <c r="DM55" i="4"/>
  <c r="DL55" i="4"/>
  <c r="DR55" i="4" s="1"/>
  <c r="DK55" i="4"/>
  <c r="DQ55" i="4" s="1"/>
  <c r="DJ55" i="4"/>
  <c r="DP55" i="4" s="1"/>
  <c r="DI55" i="4"/>
  <c r="DS54" i="4"/>
  <c r="DO54" i="4"/>
  <c r="DM54" i="4"/>
  <c r="DL54" i="4"/>
  <c r="DR54" i="4" s="1"/>
  <c r="DK54" i="4"/>
  <c r="DQ54" i="4" s="1"/>
  <c r="DJ54" i="4"/>
  <c r="DP54" i="4" s="1"/>
  <c r="DI54" i="4"/>
  <c r="DS53" i="4"/>
  <c r="DO53" i="4"/>
  <c r="DM53" i="4"/>
  <c r="DL53" i="4"/>
  <c r="DR53" i="4" s="1"/>
  <c r="DK53" i="4"/>
  <c r="DQ53" i="4" s="1"/>
  <c r="DJ53" i="4"/>
  <c r="DP53" i="4" s="1"/>
  <c r="DI53" i="4"/>
  <c r="DS52" i="4"/>
  <c r="DO52" i="4"/>
  <c r="DM52" i="4"/>
  <c r="DL52" i="4"/>
  <c r="DR52" i="4" s="1"/>
  <c r="DK52" i="4"/>
  <c r="DQ52" i="4" s="1"/>
  <c r="DJ52" i="4"/>
  <c r="DP52" i="4" s="1"/>
  <c r="DI52" i="4"/>
  <c r="DS51" i="4"/>
  <c r="DO51" i="4"/>
  <c r="DM51" i="4"/>
  <c r="DL51" i="4"/>
  <c r="DR51" i="4" s="1"/>
  <c r="DK51" i="4"/>
  <c r="DQ51" i="4" s="1"/>
  <c r="DJ51" i="4"/>
  <c r="DP51" i="4" s="1"/>
  <c r="DI51" i="4"/>
  <c r="DS50" i="4"/>
  <c r="DO50" i="4"/>
  <c r="DM50" i="4"/>
  <c r="DL50" i="4"/>
  <c r="DR50" i="4" s="1"/>
  <c r="DK50" i="4"/>
  <c r="DQ50" i="4" s="1"/>
  <c r="DJ50" i="4"/>
  <c r="DP50" i="4" s="1"/>
  <c r="DI50" i="4"/>
  <c r="DS49" i="4"/>
  <c r="DO49" i="4"/>
  <c r="DM49" i="4"/>
  <c r="DL49" i="4"/>
  <c r="DR49" i="4" s="1"/>
  <c r="DK49" i="4"/>
  <c r="DQ49" i="4" s="1"/>
  <c r="DJ49" i="4"/>
  <c r="DP49" i="4" s="1"/>
  <c r="DI49" i="4"/>
  <c r="DS48" i="4"/>
  <c r="DO48" i="4"/>
  <c r="DM48" i="4"/>
  <c r="DL48" i="4"/>
  <c r="DR48" i="4" s="1"/>
  <c r="DK48" i="4"/>
  <c r="DQ48" i="4" s="1"/>
  <c r="DJ48" i="4"/>
  <c r="DP48" i="4" s="1"/>
  <c r="DI48" i="4"/>
  <c r="DS47" i="4"/>
  <c r="DO47" i="4"/>
  <c r="DM47" i="4"/>
  <c r="DL47" i="4"/>
  <c r="DR47" i="4" s="1"/>
  <c r="DK47" i="4"/>
  <c r="DQ47" i="4" s="1"/>
  <c r="DJ47" i="4"/>
  <c r="DP47" i="4" s="1"/>
  <c r="DI47" i="4"/>
  <c r="DS46" i="4"/>
  <c r="DO46" i="4"/>
  <c r="DM46" i="4"/>
  <c r="DL46" i="4"/>
  <c r="DR46" i="4" s="1"/>
  <c r="DK46" i="4"/>
  <c r="DQ46" i="4" s="1"/>
  <c r="DJ46" i="4"/>
  <c r="DP46" i="4" s="1"/>
  <c r="DI46" i="4"/>
  <c r="DS45" i="4"/>
  <c r="DO45" i="4"/>
  <c r="DM45" i="4"/>
  <c r="DL45" i="4"/>
  <c r="DR45" i="4" s="1"/>
  <c r="DK45" i="4"/>
  <c r="DQ45" i="4" s="1"/>
  <c r="DJ45" i="4"/>
  <c r="DP45" i="4" s="1"/>
  <c r="DI45" i="4"/>
  <c r="DS44" i="4"/>
  <c r="DO44" i="4"/>
  <c r="DM44" i="4"/>
  <c r="DL44" i="4"/>
  <c r="DR44" i="4" s="1"/>
  <c r="DK44" i="4"/>
  <c r="DQ44" i="4" s="1"/>
  <c r="DJ44" i="4"/>
  <c r="DP44" i="4" s="1"/>
  <c r="DI44" i="4"/>
  <c r="DS43" i="4"/>
  <c r="DO43" i="4"/>
  <c r="DM43" i="4"/>
  <c r="DL43" i="4"/>
  <c r="DR43" i="4" s="1"/>
  <c r="DK43" i="4"/>
  <c r="DQ43" i="4" s="1"/>
  <c r="DJ43" i="4"/>
  <c r="DP43" i="4" s="1"/>
  <c r="DI43" i="4"/>
  <c r="DS42" i="4"/>
  <c r="DO42" i="4"/>
  <c r="DM42" i="4"/>
  <c r="DL42" i="4"/>
  <c r="DR42" i="4" s="1"/>
  <c r="DK42" i="4"/>
  <c r="DQ42" i="4" s="1"/>
  <c r="DJ42" i="4"/>
  <c r="DP42" i="4" s="1"/>
  <c r="DI42" i="4"/>
  <c r="DS41" i="4"/>
  <c r="DO41" i="4"/>
  <c r="DM41" i="4"/>
  <c r="DL41" i="4"/>
  <c r="DR41" i="4" s="1"/>
  <c r="DK41" i="4"/>
  <c r="DQ41" i="4" s="1"/>
  <c r="DJ41" i="4"/>
  <c r="DP41" i="4" s="1"/>
  <c r="DI41" i="4"/>
  <c r="DS40" i="4"/>
  <c r="DO40" i="4"/>
  <c r="DM40" i="4"/>
  <c r="DL40" i="4"/>
  <c r="DR40" i="4" s="1"/>
  <c r="DK40" i="4"/>
  <c r="DQ40" i="4" s="1"/>
  <c r="DJ40" i="4"/>
  <c r="DP40" i="4" s="1"/>
  <c r="DI40" i="4"/>
  <c r="DS39" i="4"/>
  <c r="DO39" i="4"/>
  <c r="DM39" i="4"/>
  <c r="DL39" i="4"/>
  <c r="DR39" i="4" s="1"/>
  <c r="DK39" i="4"/>
  <c r="DQ39" i="4" s="1"/>
  <c r="DJ39" i="4"/>
  <c r="DP39" i="4" s="1"/>
  <c r="DI39" i="4"/>
  <c r="DS38" i="4"/>
  <c r="DO38" i="4"/>
  <c r="DM38" i="4"/>
  <c r="DL38" i="4"/>
  <c r="DR38" i="4" s="1"/>
  <c r="DK38" i="4"/>
  <c r="DQ38" i="4" s="1"/>
  <c r="DJ38" i="4"/>
  <c r="DP38" i="4" s="1"/>
  <c r="DI38" i="4"/>
  <c r="DS37" i="4"/>
  <c r="DO37" i="4"/>
  <c r="DM37" i="4"/>
  <c r="DL37" i="4"/>
  <c r="DR37" i="4" s="1"/>
  <c r="DK37" i="4"/>
  <c r="DQ37" i="4" s="1"/>
  <c r="DJ37" i="4"/>
  <c r="DP37" i="4" s="1"/>
  <c r="DI37" i="4"/>
  <c r="DS36" i="4"/>
  <c r="DO36" i="4"/>
  <c r="DM36" i="4"/>
  <c r="DL36" i="4"/>
  <c r="DR36" i="4" s="1"/>
  <c r="DK36" i="4"/>
  <c r="DQ36" i="4" s="1"/>
  <c r="DJ36" i="4"/>
  <c r="DP36" i="4" s="1"/>
  <c r="DI36" i="4"/>
  <c r="DS35" i="4"/>
  <c r="DO35" i="4"/>
  <c r="DM35" i="4"/>
  <c r="DL35" i="4"/>
  <c r="DR35" i="4" s="1"/>
  <c r="DK35" i="4"/>
  <c r="DQ35" i="4" s="1"/>
  <c r="DJ35" i="4"/>
  <c r="DP35" i="4" s="1"/>
  <c r="DI35" i="4"/>
  <c r="DS34" i="4"/>
  <c r="DO34" i="4"/>
  <c r="DM34" i="4"/>
  <c r="DL34" i="4"/>
  <c r="DR34" i="4" s="1"/>
  <c r="DK34" i="4"/>
  <c r="DQ34" i="4" s="1"/>
  <c r="DJ34" i="4"/>
  <c r="DP34" i="4" s="1"/>
  <c r="DI34" i="4"/>
  <c r="DS33" i="4"/>
  <c r="DO33" i="4"/>
  <c r="DM33" i="4"/>
  <c r="DL33" i="4"/>
  <c r="DR33" i="4" s="1"/>
  <c r="DK33" i="4"/>
  <c r="DQ33" i="4" s="1"/>
  <c r="DJ33" i="4"/>
  <c r="DP33" i="4" s="1"/>
  <c r="DI33" i="4"/>
  <c r="DS32" i="4"/>
  <c r="DO32" i="4"/>
  <c r="DM32" i="4"/>
  <c r="DL32" i="4"/>
  <c r="DR32" i="4" s="1"/>
  <c r="DK32" i="4"/>
  <c r="DQ32" i="4" s="1"/>
  <c r="DJ32" i="4"/>
  <c r="DP32" i="4" s="1"/>
  <c r="DI32" i="4"/>
  <c r="DS31" i="4"/>
  <c r="DO31" i="4"/>
  <c r="DM31" i="4"/>
  <c r="DL31" i="4"/>
  <c r="DR31" i="4" s="1"/>
  <c r="DK31" i="4"/>
  <c r="DQ31" i="4" s="1"/>
  <c r="DJ31" i="4"/>
  <c r="DP31" i="4" s="1"/>
  <c r="DI31" i="4"/>
  <c r="DS30" i="4"/>
  <c r="DO30" i="4"/>
  <c r="DM30" i="4"/>
  <c r="DL30" i="4"/>
  <c r="DR30" i="4" s="1"/>
  <c r="DK30" i="4"/>
  <c r="DQ30" i="4" s="1"/>
  <c r="DJ30" i="4"/>
  <c r="DP30" i="4" s="1"/>
  <c r="DI30" i="4"/>
  <c r="DS29" i="4"/>
  <c r="DO29" i="4"/>
  <c r="DM29" i="4"/>
  <c r="DL29" i="4"/>
  <c r="DR29" i="4" s="1"/>
  <c r="DK29" i="4"/>
  <c r="DQ29" i="4" s="1"/>
  <c r="DJ29" i="4"/>
  <c r="DP29" i="4" s="1"/>
  <c r="DI29" i="4"/>
  <c r="DS28" i="4"/>
  <c r="DO28" i="4"/>
  <c r="DM28" i="4"/>
  <c r="DL28" i="4"/>
  <c r="DR28" i="4" s="1"/>
  <c r="DK28" i="4"/>
  <c r="DQ28" i="4" s="1"/>
  <c r="DJ28" i="4"/>
  <c r="DP28" i="4" s="1"/>
  <c r="DI28" i="4"/>
  <c r="DS27" i="4"/>
  <c r="DO27" i="4"/>
  <c r="DM27" i="4"/>
  <c r="DL27" i="4"/>
  <c r="DR27" i="4" s="1"/>
  <c r="DK27" i="4"/>
  <c r="DQ27" i="4" s="1"/>
  <c r="DJ27" i="4"/>
  <c r="DP27" i="4" s="1"/>
  <c r="DI27" i="4"/>
  <c r="DS26" i="4"/>
  <c r="DO26" i="4"/>
  <c r="DM26" i="4"/>
  <c r="DL26" i="4"/>
  <c r="DR26" i="4" s="1"/>
  <c r="DK26" i="4"/>
  <c r="DQ26" i="4" s="1"/>
  <c r="DJ26" i="4"/>
  <c r="DP26" i="4" s="1"/>
  <c r="DI26" i="4"/>
  <c r="DS25" i="4"/>
  <c r="DO25" i="4"/>
  <c r="DM25" i="4"/>
  <c r="DL25" i="4"/>
  <c r="DR25" i="4" s="1"/>
  <c r="DK25" i="4"/>
  <c r="DQ25" i="4" s="1"/>
  <c r="DJ25" i="4"/>
  <c r="DP25" i="4" s="1"/>
  <c r="DI25" i="4"/>
  <c r="DS24" i="4"/>
  <c r="DO24" i="4"/>
  <c r="DM24" i="4"/>
  <c r="DL24" i="4"/>
  <c r="DR24" i="4" s="1"/>
  <c r="DK24" i="4"/>
  <c r="DQ24" i="4" s="1"/>
  <c r="DJ24" i="4"/>
  <c r="DP24" i="4" s="1"/>
  <c r="DI24" i="4"/>
  <c r="DS23" i="4"/>
  <c r="DO23" i="4"/>
  <c r="DM23" i="4"/>
  <c r="DL23" i="4"/>
  <c r="DR23" i="4" s="1"/>
  <c r="DK23" i="4"/>
  <c r="DQ23" i="4" s="1"/>
  <c r="DJ23" i="4"/>
  <c r="DP23" i="4" s="1"/>
  <c r="DI23" i="4"/>
  <c r="DS22" i="4"/>
  <c r="DO22" i="4"/>
  <c r="DM22" i="4"/>
  <c r="DL22" i="4"/>
  <c r="DR22" i="4" s="1"/>
  <c r="DK22" i="4"/>
  <c r="DQ22" i="4" s="1"/>
  <c r="DJ22" i="4"/>
  <c r="DP22" i="4" s="1"/>
  <c r="DI22" i="4"/>
  <c r="DO21" i="4"/>
  <c r="DM21" i="4"/>
  <c r="DS21" i="4" s="1"/>
  <c r="DL21" i="4"/>
  <c r="DR21" i="4" s="1"/>
  <c r="DK21" i="4"/>
  <c r="DQ21" i="4" s="1"/>
  <c r="DJ21" i="4"/>
  <c r="DP21" i="4" s="1"/>
  <c r="DI21" i="4"/>
  <c r="DQ20" i="4"/>
  <c r="DM20" i="4"/>
  <c r="DS20" i="4" s="1"/>
  <c r="DL20" i="4"/>
  <c r="DR20" i="4" s="1"/>
  <c r="DK20" i="4"/>
  <c r="DJ20" i="4"/>
  <c r="DP20" i="4" s="1"/>
  <c r="DI20" i="4"/>
  <c r="DO20" i="4" s="1"/>
  <c r="DM19" i="4"/>
  <c r="DS19" i="4" s="1"/>
  <c r="DL19" i="4"/>
  <c r="DR19" i="4" s="1"/>
  <c r="DK19" i="4"/>
  <c r="DQ19" i="4" s="1"/>
  <c r="DJ19" i="4"/>
  <c r="DP19" i="4" s="1"/>
  <c r="DI19" i="4"/>
  <c r="DO19" i="4" s="1"/>
  <c r="DM18" i="4"/>
  <c r="DS18" i="4" s="1"/>
  <c r="DL18" i="4"/>
  <c r="DR18" i="4" s="1"/>
  <c r="DK18" i="4"/>
  <c r="DQ18" i="4" s="1"/>
  <c r="DJ18" i="4"/>
  <c r="DP18" i="4" s="1"/>
  <c r="DI18" i="4"/>
  <c r="DO18" i="4" s="1"/>
  <c r="DS17" i="4"/>
  <c r="DP17" i="4"/>
  <c r="DM17" i="4"/>
  <c r="DL17" i="4"/>
  <c r="DR17" i="4" s="1"/>
  <c r="DK17" i="4"/>
  <c r="DQ17" i="4" s="1"/>
  <c r="DJ17" i="4"/>
  <c r="DI17" i="4"/>
  <c r="DO17" i="4" s="1"/>
  <c r="DR16" i="4"/>
  <c r="DM16" i="4"/>
  <c r="DS16" i="4" s="1"/>
  <c r="DL16" i="4"/>
  <c r="DK16" i="4"/>
  <c r="DQ16" i="4" s="1"/>
  <c r="DJ16" i="4"/>
  <c r="DP16" i="4" s="1"/>
  <c r="DI16" i="4"/>
  <c r="DO16" i="4" s="1"/>
  <c r="DS15" i="4"/>
  <c r="DP15" i="4"/>
  <c r="DO15" i="4"/>
  <c r="DM15" i="4"/>
  <c r="DL15" i="4"/>
  <c r="DR15" i="4" s="1"/>
  <c r="DK15" i="4"/>
  <c r="DQ15" i="4" s="1"/>
  <c r="DJ15" i="4"/>
  <c r="DI15" i="4"/>
  <c r="DR14" i="4"/>
  <c r="DQ14" i="4"/>
  <c r="DM14" i="4"/>
  <c r="DS14" i="4" s="1"/>
  <c r="DL14" i="4"/>
  <c r="DK14" i="4"/>
  <c r="DJ14" i="4"/>
  <c r="DP14" i="4" s="1"/>
  <c r="DI14" i="4"/>
  <c r="DO14" i="4" s="1"/>
  <c r="DO13" i="4"/>
  <c r="DM13" i="4"/>
  <c r="DS13" i="4" s="1"/>
  <c r="DL13" i="4"/>
  <c r="DR13" i="4" s="1"/>
  <c r="DK13" i="4"/>
  <c r="DQ13" i="4" s="1"/>
  <c r="DJ13" i="4"/>
  <c r="DP13" i="4" s="1"/>
  <c r="DI13" i="4"/>
  <c r="DQ12" i="4"/>
  <c r="DM12" i="4"/>
  <c r="DS12" i="4" s="1"/>
  <c r="DL12" i="4"/>
  <c r="DR12" i="4" s="1"/>
  <c r="DK12" i="4"/>
  <c r="DJ12" i="4"/>
  <c r="DP12" i="4" s="1"/>
  <c r="DI12" i="4"/>
  <c r="DO12" i="4" s="1"/>
  <c r="DM11" i="4"/>
  <c r="DS11" i="4" s="1"/>
  <c r="DL11" i="4"/>
  <c r="DR11" i="4" s="1"/>
  <c r="DK11" i="4"/>
  <c r="DQ11" i="4" s="1"/>
  <c r="DJ11" i="4"/>
  <c r="DP11" i="4" s="1"/>
  <c r="DI11" i="4"/>
  <c r="DO11" i="4" s="1"/>
  <c r="DM10" i="4"/>
  <c r="DS10" i="4" s="1"/>
  <c r="DL10" i="4"/>
  <c r="DR10" i="4" s="1"/>
  <c r="DK10" i="4"/>
  <c r="DQ10" i="4" s="1"/>
  <c r="DJ10" i="4"/>
  <c r="DP10" i="4" s="1"/>
  <c r="DI10" i="4"/>
  <c r="DO10" i="4" s="1"/>
  <c r="DS9" i="4"/>
  <c r="DP9" i="4"/>
  <c r="DM9" i="4"/>
  <c r="DL9" i="4"/>
  <c r="DR9" i="4" s="1"/>
  <c r="DK9" i="4"/>
  <c r="DQ9" i="4" s="1"/>
  <c r="DJ9" i="4"/>
  <c r="DI9" i="4"/>
  <c r="DO9" i="4" s="1"/>
  <c r="DR8" i="4"/>
  <c r="DM8" i="4"/>
  <c r="DS8" i="4" s="1"/>
  <c r="DL8" i="4"/>
  <c r="DK8" i="4"/>
  <c r="DQ8" i="4" s="1"/>
  <c r="DJ8" i="4"/>
  <c r="DP8" i="4" s="1"/>
  <c r="DI8" i="4"/>
  <c r="DO8" i="4" s="1"/>
  <c r="DS7" i="4"/>
  <c r="DP7" i="4"/>
  <c r="DO7" i="4"/>
  <c r="DM7" i="4"/>
  <c r="DL7" i="4"/>
  <c r="DR7" i="4" s="1"/>
  <c r="DK7" i="4"/>
  <c r="DQ7" i="4" s="1"/>
  <c r="DJ7" i="4"/>
  <c r="DI7" i="4"/>
  <c r="DR6" i="4"/>
  <c r="DQ6" i="4"/>
  <c r="DM6" i="4"/>
  <c r="DS6" i="4" s="1"/>
  <c r="DL6" i="4"/>
  <c r="DK6" i="4"/>
  <c r="DJ6" i="4"/>
  <c r="DP6" i="4" s="1"/>
  <c r="DI6" i="4"/>
  <c r="DO6" i="4" s="1"/>
  <c r="DO5" i="4"/>
  <c r="DM5" i="4"/>
  <c r="DS5" i="4" s="1"/>
  <c r="DL5" i="4"/>
  <c r="DR5" i="4" s="1"/>
  <c r="DK5" i="4"/>
  <c r="DQ5" i="4" s="1"/>
  <c r="DJ5" i="4"/>
  <c r="DP5" i="4" s="1"/>
  <c r="DI5" i="4"/>
  <c r="DQ4" i="4"/>
  <c r="DM4" i="4"/>
  <c r="DS4" i="4" s="1"/>
  <c r="DL4" i="4"/>
  <c r="DR4" i="4" s="1"/>
  <c r="DK4" i="4"/>
  <c r="DJ4" i="4"/>
  <c r="DP4" i="4" s="1"/>
  <c r="DI4" i="4"/>
  <c r="DO4" i="4" s="1"/>
  <c r="DM3" i="4"/>
  <c r="DS3" i="4" s="1"/>
  <c r="DL3" i="4"/>
  <c r="DR3" i="4" s="1"/>
  <c r="DK3" i="4"/>
  <c r="DQ3" i="4" s="1"/>
  <c r="DJ3" i="4"/>
  <c r="DP3" i="4" s="1"/>
  <c r="DI3" i="4"/>
  <c r="DO3" i="4" s="1"/>
  <c r="DY207" i="3"/>
  <c r="DX207" i="3"/>
  <c r="DW207" i="3"/>
  <c r="DW209" i="3" s="1"/>
  <c r="DV207" i="3"/>
  <c r="DU207" i="3"/>
  <c r="DY206" i="3"/>
  <c r="DY209" i="3" s="1"/>
  <c r="DX206" i="3"/>
  <c r="DX209" i="3" s="1"/>
  <c r="DW206" i="3"/>
  <c r="DV206" i="3"/>
  <c r="DU206" i="3"/>
  <c r="DU209" i="3" s="1"/>
  <c r="DS202" i="3"/>
  <c r="DM202" i="3"/>
  <c r="DL202" i="3"/>
  <c r="DR202" i="3" s="1"/>
  <c r="DK202" i="3"/>
  <c r="DQ202" i="3" s="1"/>
  <c r="DJ202" i="3"/>
  <c r="DP202" i="3" s="1"/>
  <c r="DI202" i="3"/>
  <c r="DO202" i="3" s="1"/>
  <c r="DM201" i="3"/>
  <c r="DS201" i="3" s="1"/>
  <c r="DL201" i="3"/>
  <c r="DR201" i="3" s="1"/>
  <c r="DK201" i="3"/>
  <c r="DQ201" i="3" s="1"/>
  <c r="DJ201" i="3"/>
  <c r="DP201" i="3" s="1"/>
  <c r="DI201" i="3"/>
  <c r="DO201" i="3" s="1"/>
  <c r="DS200" i="3"/>
  <c r="DP200" i="3"/>
  <c r="DM200" i="3"/>
  <c r="DL200" i="3"/>
  <c r="DR200" i="3" s="1"/>
  <c r="DK200" i="3"/>
  <c r="DQ200" i="3" s="1"/>
  <c r="DJ200" i="3"/>
  <c r="DI200" i="3"/>
  <c r="DO200" i="3" s="1"/>
  <c r="DQ199" i="3"/>
  <c r="DM199" i="3"/>
  <c r="DS199" i="3" s="1"/>
  <c r="DL199" i="3"/>
  <c r="DR199" i="3" s="1"/>
  <c r="DK199" i="3"/>
  <c r="DJ199" i="3"/>
  <c r="DP199" i="3" s="1"/>
  <c r="DI199" i="3"/>
  <c r="DO199" i="3" s="1"/>
  <c r="DR198" i="3"/>
  <c r="DP198" i="3"/>
  <c r="DM198" i="3"/>
  <c r="DS198" i="3" s="1"/>
  <c r="DL198" i="3"/>
  <c r="DK198" i="3"/>
  <c r="DQ198" i="3" s="1"/>
  <c r="DJ198" i="3"/>
  <c r="DI198" i="3"/>
  <c r="DO198" i="3" s="1"/>
  <c r="DM197" i="3"/>
  <c r="DS197" i="3" s="1"/>
  <c r="DL197" i="3"/>
  <c r="DR197" i="3" s="1"/>
  <c r="DK197" i="3"/>
  <c r="DQ197" i="3" s="1"/>
  <c r="DJ197" i="3"/>
  <c r="DP197" i="3" s="1"/>
  <c r="DI197" i="3"/>
  <c r="DO197" i="3" s="1"/>
  <c r="DS196" i="3"/>
  <c r="DP196" i="3"/>
  <c r="DM196" i="3"/>
  <c r="DL196" i="3"/>
  <c r="DR196" i="3" s="1"/>
  <c r="DK196" i="3"/>
  <c r="DQ196" i="3" s="1"/>
  <c r="DJ196" i="3"/>
  <c r="DI196" i="3"/>
  <c r="DO196" i="3" s="1"/>
  <c r="DQ195" i="3"/>
  <c r="DM195" i="3"/>
  <c r="DS195" i="3" s="1"/>
  <c r="DL195" i="3"/>
  <c r="DR195" i="3" s="1"/>
  <c r="DK195" i="3"/>
  <c r="DJ195" i="3"/>
  <c r="DP195" i="3" s="1"/>
  <c r="DI195" i="3"/>
  <c r="DO195" i="3" s="1"/>
  <c r="DS194" i="3"/>
  <c r="DR194" i="3"/>
  <c r="DO194" i="3"/>
  <c r="DM194" i="3"/>
  <c r="DL194" i="3"/>
  <c r="DK194" i="3"/>
  <c r="DQ194" i="3" s="1"/>
  <c r="DJ194" i="3"/>
  <c r="DP194" i="3" s="1"/>
  <c r="DI194" i="3"/>
  <c r="DM193" i="3"/>
  <c r="DS193" i="3" s="1"/>
  <c r="DL193" i="3"/>
  <c r="DR193" i="3" s="1"/>
  <c r="DK193" i="3"/>
  <c r="DQ193" i="3" s="1"/>
  <c r="DJ193" i="3"/>
  <c r="DP193" i="3" s="1"/>
  <c r="DI193" i="3"/>
  <c r="DO193" i="3" s="1"/>
  <c r="DP192" i="3"/>
  <c r="DO192" i="3"/>
  <c r="DM192" i="3"/>
  <c r="DS192" i="3" s="1"/>
  <c r="DL192" i="3"/>
  <c r="DR192" i="3" s="1"/>
  <c r="DK192" i="3"/>
  <c r="DQ192" i="3" s="1"/>
  <c r="DJ192" i="3"/>
  <c r="DI192" i="3"/>
  <c r="DM191" i="3"/>
  <c r="DS191" i="3" s="1"/>
  <c r="DL191" i="3"/>
  <c r="DR191" i="3" s="1"/>
  <c r="DK191" i="3"/>
  <c r="DQ191" i="3" s="1"/>
  <c r="DJ191" i="3"/>
  <c r="DP191" i="3" s="1"/>
  <c r="DI191" i="3"/>
  <c r="DO191" i="3" s="1"/>
  <c r="DP190" i="3"/>
  <c r="DO190" i="3"/>
  <c r="DM190" i="3"/>
  <c r="DS190" i="3" s="1"/>
  <c r="DL190" i="3"/>
  <c r="DR190" i="3" s="1"/>
  <c r="DK190" i="3"/>
  <c r="DQ190" i="3" s="1"/>
  <c r="DJ190" i="3"/>
  <c r="DI190" i="3"/>
  <c r="DM189" i="3"/>
  <c r="DS189" i="3" s="1"/>
  <c r="DL189" i="3"/>
  <c r="DR189" i="3" s="1"/>
  <c r="DK189" i="3"/>
  <c r="DQ189" i="3" s="1"/>
  <c r="DJ189" i="3"/>
  <c r="DP189" i="3" s="1"/>
  <c r="DI189" i="3"/>
  <c r="DO189" i="3" s="1"/>
  <c r="DP188" i="3"/>
  <c r="DO188" i="3"/>
  <c r="DM188" i="3"/>
  <c r="DS188" i="3" s="1"/>
  <c r="DL188" i="3"/>
  <c r="DR188" i="3" s="1"/>
  <c r="DK188" i="3"/>
  <c r="DQ188" i="3" s="1"/>
  <c r="DJ188" i="3"/>
  <c r="DI188" i="3"/>
  <c r="DM187" i="3"/>
  <c r="DS187" i="3" s="1"/>
  <c r="DL187" i="3"/>
  <c r="DR187" i="3" s="1"/>
  <c r="DK187" i="3"/>
  <c r="DQ187" i="3" s="1"/>
  <c r="DJ187" i="3"/>
  <c r="DP187" i="3" s="1"/>
  <c r="DI187" i="3"/>
  <c r="DO187" i="3" s="1"/>
  <c r="DR186" i="3"/>
  <c r="DO186" i="3"/>
  <c r="DM186" i="3"/>
  <c r="DS186" i="3" s="1"/>
  <c r="DL186" i="3"/>
  <c r="DK186" i="3"/>
  <c r="DQ186" i="3" s="1"/>
  <c r="DJ186" i="3"/>
  <c r="DP186" i="3" s="1"/>
  <c r="DI186" i="3"/>
  <c r="DM185" i="3"/>
  <c r="DS185" i="3" s="1"/>
  <c r="DL185" i="3"/>
  <c r="DR185" i="3" s="1"/>
  <c r="DK185" i="3"/>
  <c r="DQ185" i="3" s="1"/>
  <c r="DJ185" i="3"/>
  <c r="DP185" i="3" s="1"/>
  <c r="DI185" i="3"/>
  <c r="DO185" i="3" s="1"/>
  <c r="DO184" i="3"/>
  <c r="DM184" i="3"/>
  <c r="DS184" i="3" s="1"/>
  <c r="DL184" i="3"/>
  <c r="DR184" i="3" s="1"/>
  <c r="DK184" i="3"/>
  <c r="DQ184" i="3" s="1"/>
  <c r="DJ184" i="3"/>
  <c r="DP184" i="3" s="1"/>
  <c r="DI184" i="3"/>
  <c r="DM183" i="3"/>
  <c r="DS183" i="3" s="1"/>
  <c r="DL183" i="3"/>
  <c r="DR183" i="3" s="1"/>
  <c r="DK183" i="3"/>
  <c r="DQ183" i="3" s="1"/>
  <c r="DJ183" i="3"/>
  <c r="DP183" i="3" s="1"/>
  <c r="DI183" i="3"/>
  <c r="DO183" i="3" s="1"/>
  <c r="DP182" i="3"/>
  <c r="DO182" i="3"/>
  <c r="DM182" i="3"/>
  <c r="DS182" i="3" s="1"/>
  <c r="DL182" i="3"/>
  <c r="DR182" i="3" s="1"/>
  <c r="DK182" i="3"/>
  <c r="DQ182" i="3" s="1"/>
  <c r="DJ182" i="3"/>
  <c r="DI182" i="3"/>
  <c r="DM181" i="3"/>
  <c r="DS181" i="3" s="1"/>
  <c r="DL181" i="3"/>
  <c r="DR181" i="3" s="1"/>
  <c r="DK181" i="3"/>
  <c r="DQ181" i="3" s="1"/>
  <c r="DJ181" i="3"/>
  <c r="DP181" i="3" s="1"/>
  <c r="DI181" i="3"/>
  <c r="DO181" i="3" s="1"/>
  <c r="DO180" i="3"/>
  <c r="DM180" i="3"/>
  <c r="DS180" i="3" s="1"/>
  <c r="DL180" i="3"/>
  <c r="DR180" i="3" s="1"/>
  <c r="DK180" i="3"/>
  <c r="DQ180" i="3" s="1"/>
  <c r="DJ180" i="3"/>
  <c r="DP180" i="3" s="1"/>
  <c r="DI180" i="3"/>
  <c r="DM179" i="3"/>
  <c r="DS179" i="3" s="1"/>
  <c r="DL179" i="3"/>
  <c r="DR179" i="3" s="1"/>
  <c r="DK179" i="3"/>
  <c r="DQ179" i="3" s="1"/>
  <c r="DJ179" i="3"/>
  <c r="DP179" i="3" s="1"/>
  <c r="DI179" i="3"/>
  <c r="DO179" i="3" s="1"/>
  <c r="DM178" i="3"/>
  <c r="DS178" i="3" s="1"/>
  <c r="DL178" i="3"/>
  <c r="DR178" i="3" s="1"/>
  <c r="DK178" i="3"/>
  <c r="DQ178" i="3" s="1"/>
  <c r="DJ178" i="3"/>
  <c r="DP178" i="3" s="1"/>
  <c r="DI178" i="3"/>
  <c r="DO178" i="3" s="1"/>
  <c r="DM177" i="3"/>
  <c r="DS177" i="3" s="1"/>
  <c r="DL177" i="3"/>
  <c r="DR177" i="3" s="1"/>
  <c r="DK177" i="3"/>
  <c r="DQ177" i="3" s="1"/>
  <c r="DJ177" i="3"/>
  <c r="DP177" i="3" s="1"/>
  <c r="DI177" i="3"/>
  <c r="DO177" i="3" s="1"/>
  <c r="DM176" i="3"/>
  <c r="DS176" i="3" s="1"/>
  <c r="DL176" i="3"/>
  <c r="DR176" i="3" s="1"/>
  <c r="DK176" i="3"/>
  <c r="DQ176" i="3" s="1"/>
  <c r="DJ176" i="3"/>
  <c r="DP176" i="3" s="1"/>
  <c r="DI176" i="3"/>
  <c r="DO176" i="3" s="1"/>
  <c r="DM175" i="3"/>
  <c r="DS175" i="3" s="1"/>
  <c r="DL175" i="3"/>
  <c r="DR175" i="3" s="1"/>
  <c r="DK175" i="3"/>
  <c r="DQ175" i="3" s="1"/>
  <c r="DJ175" i="3"/>
  <c r="DP175" i="3" s="1"/>
  <c r="DI175" i="3"/>
  <c r="DO175" i="3" s="1"/>
  <c r="DM174" i="3"/>
  <c r="DS174" i="3" s="1"/>
  <c r="DL174" i="3"/>
  <c r="DR174" i="3" s="1"/>
  <c r="DK174" i="3"/>
  <c r="DQ174" i="3" s="1"/>
  <c r="DJ174" i="3"/>
  <c r="DP174" i="3" s="1"/>
  <c r="DI174" i="3"/>
  <c r="DO174" i="3" s="1"/>
  <c r="DM173" i="3"/>
  <c r="DS173" i="3" s="1"/>
  <c r="DL173" i="3"/>
  <c r="DR173" i="3" s="1"/>
  <c r="DK173" i="3"/>
  <c r="DQ173" i="3" s="1"/>
  <c r="DJ173" i="3"/>
  <c r="DP173" i="3" s="1"/>
  <c r="DI173" i="3"/>
  <c r="DO173" i="3" s="1"/>
  <c r="DM172" i="3"/>
  <c r="DS172" i="3" s="1"/>
  <c r="DL172" i="3"/>
  <c r="DR172" i="3" s="1"/>
  <c r="DK172" i="3"/>
  <c r="DQ172" i="3" s="1"/>
  <c r="DJ172" i="3"/>
  <c r="DP172" i="3" s="1"/>
  <c r="DI172" i="3"/>
  <c r="DO172" i="3" s="1"/>
  <c r="DM171" i="3"/>
  <c r="DS171" i="3" s="1"/>
  <c r="DL171" i="3"/>
  <c r="DR171" i="3" s="1"/>
  <c r="DK171" i="3"/>
  <c r="DQ171" i="3" s="1"/>
  <c r="DJ171" i="3"/>
  <c r="DP171" i="3" s="1"/>
  <c r="DI171" i="3"/>
  <c r="DO171" i="3" s="1"/>
  <c r="DM170" i="3"/>
  <c r="DS170" i="3" s="1"/>
  <c r="DL170" i="3"/>
  <c r="DR170" i="3" s="1"/>
  <c r="DK170" i="3"/>
  <c r="DQ170" i="3" s="1"/>
  <c r="DJ170" i="3"/>
  <c r="DP170" i="3" s="1"/>
  <c r="DI170" i="3"/>
  <c r="DO170" i="3" s="1"/>
  <c r="DM169" i="3"/>
  <c r="DS169" i="3" s="1"/>
  <c r="DL169" i="3"/>
  <c r="DR169" i="3" s="1"/>
  <c r="DK169" i="3"/>
  <c r="DQ169" i="3" s="1"/>
  <c r="DJ169" i="3"/>
  <c r="DP169" i="3" s="1"/>
  <c r="DI169" i="3"/>
  <c r="DO169" i="3" s="1"/>
  <c r="DO168" i="3"/>
  <c r="DM168" i="3"/>
  <c r="DS168" i="3" s="1"/>
  <c r="DL168" i="3"/>
  <c r="DR168" i="3" s="1"/>
  <c r="DK168" i="3"/>
  <c r="DQ168" i="3" s="1"/>
  <c r="DJ168" i="3"/>
  <c r="DP168" i="3" s="1"/>
  <c r="DI168" i="3"/>
  <c r="DM167" i="3"/>
  <c r="DS167" i="3" s="1"/>
  <c r="DL167" i="3"/>
  <c r="DR167" i="3" s="1"/>
  <c r="DK167" i="3"/>
  <c r="DQ167" i="3" s="1"/>
  <c r="DJ167" i="3"/>
  <c r="DP167" i="3" s="1"/>
  <c r="DI167" i="3"/>
  <c r="DO167" i="3" s="1"/>
  <c r="DP166" i="3"/>
  <c r="DM166" i="3"/>
  <c r="DS166" i="3" s="1"/>
  <c r="DL166" i="3"/>
  <c r="DR166" i="3" s="1"/>
  <c r="DK166" i="3"/>
  <c r="DQ166" i="3" s="1"/>
  <c r="DJ166" i="3"/>
  <c r="DI166" i="3"/>
  <c r="DO166" i="3" s="1"/>
  <c r="DM165" i="3"/>
  <c r="DS165" i="3" s="1"/>
  <c r="DL165" i="3"/>
  <c r="DR165" i="3" s="1"/>
  <c r="DK165" i="3"/>
  <c r="DQ165" i="3" s="1"/>
  <c r="DJ165" i="3"/>
  <c r="DP165" i="3" s="1"/>
  <c r="DI165" i="3"/>
  <c r="DO165" i="3" s="1"/>
  <c r="DR164" i="3"/>
  <c r="DM164" i="3"/>
  <c r="DS164" i="3" s="1"/>
  <c r="DL164" i="3"/>
  <c r="DK164" i="3"/>
  <c r="DQ164" i="3" s="1"/>
  <c r="DJ164" i="3"/>
  <c r="DP164" i="3" s="1"/>
  <c r="DI164" i="3"/>
  <c r="DO164" i="3" s="1"/>
  <c r="DM163" i="3"/>
  <c r="DS163" i="3" s="1"/>
  <c r="DL163" i="3"/>
  <c r="DR163" i="3" s="1"/>
  <c r="DK163" i="3"/>
  <c r="DQ163" i="3" s="1"/>
  <c r="DJ163" i="3"/>
  <c r="DP163" i="3" s="1"/>
  <c r="DI163" i="3"/>
  <c r="DO163" i="3" s="1"/>
  <c r="DO162" i="3"/>
  <c r="DM162" i="3"/>
  <c r="DS162" i="3" s="1"/>
  <c r="DL162" i="3"/>
  <c r="DR162" i="3" s="1"/>
  <c r="DK162" i="3"/>
  <c r="DQ162" i="3" s="1"/>
  <c r="DJ162" i="3"/>
  <c r="DP162" i="3" s="1"/>
  <c r="DI162" i="3"/>
  <c r="DM161" i="3"/>
  <c r="DS161" i="3" s="1"/>
  <c r="DL161" i="3"/>
  <c r="DR161" i="3" s="1"/>
  <c r="DK161" i="3"/>
  <c r="DQ161" i="3" s="1"/>
  <c r="DJ161" i="3"/>
  <c r="DP161" i="3" s="1"/>
  <c r="DI161" i="3"/>
  <c r="DO161" i="3" s="1"/>
  <c r="DM160" i="3"/>
  <c r="DS160" i="3" s="1"/>
  <c r="DL160" i="3"/>
  <c r="DR160" i="3" s="1"/>
  <c r="DK160" i="3"/>
  <c r="DQ160" i="3" s="1"/>
  <c r="DJ160" i="3"/>
  <c r="DP160" i="3" s="1"/>
  <c r="DI160" i="3"/>
  <c r="DO160" i="3" s="1"/>
  <c r="DM159" i="3"/>
  <c r="DS159" i="3" s="1"/>
  <c r="DL159" i="3"/>
  <c r="DR159" i="3" s="1"/>
  <c r="DK159" i="3"/>
  <c r="DQ159" i="3" s="1"/>
  <c r="DJ159" i="3"/>
  <c r="DP159" i="3" s="1"/>
  <c r="DI159" i="3"/>
  <c r="DO159" i="3" s="1"/>
  <c r="DP158" i="3"/>
  <c r="DO158" i="3"/>
  <c r="DM158" i="3"/>
  <c r="DS158" i="3" s="1"/>
  <c r="DL158" i="3"/>
  <c r="DR158" i="3" s="1"/>
  <c r="DK158" i="3"/>
  <c r="DQ158" i="3" s="1"/>
  <c r="DJ158" i="3"/>
  <c r="DI158" i="3"/>
  <c r="DM157" i="3"/>
  <c r="DS157" i="3" s="1"/>
  <c r="DL157" i="3"/>
  <c r="DR157" i="3" s="1"/>
  <c r="DK157" i="3"/>
  <c r="DQ157" i="3" s="1"/>
  <c r="DJ157" i="3"/>
  <c r="DP157" i="3" s="1"/>
  <c r="DI157" i="3"/>
  <c r="DO157" i="3" s="1"/>
  <c r="DM156" i="3"/>
  <c r="DS156" i="3" s="1"/>
  <c r="DL156" i="3"/>
  <c r="DR156" i="3" s="1"/>
  <c r="DK156" i="3"/>
  <c r="DQ156" i="3" s="1"/>
  <c r="DJ156" i="3"/>
  <c r="DP156" i="3" s="1"/>
  <c r="DI156" i="3"/>
  <c r="DO156" i="3" s="1"/>
  <c r="DM155" i="3"/>
  <c r="DS155" i="3" s="1"/>
  <c r="DL155" i="3"/>
  <c r="DR155" i="3" s="1"/>
  <c r="DK155" i="3"/>
  <c r="DQ155" i="3" s="1"/>
  <c r="DJ155" i="3"/>
  <c r="DP155" i="3" s="1"/>
  <c r="DI155" i="3"/>
  <c r="DO155" i="3" s="1"/>
  <c r="DM154" i="3"/>
  <c r="DS154" i="3" s="1"/>
  <c r="DL154" i="3"/>
  <c r="DR154" i="3" s="1"/>
  <c r="DK154" i="3"/>
  <c r="DQ154" i="3" s="1"/>
  <c r="DJ154" i="3"/>
  <c r="DP154" i="3" s="1"/>
  <c r="DI154" i="3"/>
  <c r="DO154" i="3" s="1"/>
  <c r="DS153" i="3"/>
  <c r="DQ153" i="3"/>
  <c r="DM153" i="3"/>
  <c r="DL153" i="3"/>
  <c r="DR153" i="3" s="1"/>
  <c r="DK153" i="3"/>
  <c r="DJ153" i="3"/>
  <c r="DP153" i="3" s="1"/>
  <c r="DI153" i="3"/>
  <c r="DO153" i="3" s="1"/>
  <c r="DO152" i="3"/>
  <c r="DM152" i="3"/>
  <c r="DS152" i="3" s="1"/>
  <c r="DL152" i="3"/>
  <c r="DR152" i="3" s="1"/>
  <c r="DK152" i="3"/>
  <c r="DQ152" i="3" s="1"/>
  <c r="DJ152" i="3"/>
  <c r="DP152" i="3" s="1"/>
  <c r="DI152" i="3"/>
  <c r="DP151" i="3"/>
  <c r="DO151" i="3"/>
  <c r="DM151" i="3"/>
  <c r="DS151" i="3" s="1"/>
  <c r="DL151" i="3"/>
  <c r="DR151" i="3" s="1"/>
  <c r="DK151" i="3"/>
  <c r="DQ151" i="3" s="1"/>
  <c r="DJ151" i="3"/>
  <c r="DI151" i="3"/>
  <c r="DS150" i="3"/>
  <c r="DR150" i="3"/>
  <c r="DM150" i="3"/>
  <c r="DL150" i="3"/>
  <c r="DK150" i="3"/>
  <c r="DQ150" i="3" s="1"/>
  <c r="DJ150" i="3"/>
  <c r="DP150" i="3" s="1"/>
  <c r="DI150" i="3"/>
  <c r="DO150" i="3" s="1"/>
  <c r="DQ149" i="3"/>
  <c r="DO149" i="3"/>
  <c r="DM149" i="3"/>
  <c r="DS149" i="3" s="1"/>
  <c r="DL149" i="3"/>
  <c r="DR149" i="3" s="1"/>
  <c r="DK149" i="3"/>
  <c r="DJ149" i="3"/>
  <c r="DP149" i="3" s="1"/>
  <c r="DI149" i="3"/>
  <c r="DO148" i="3"/>
  <c r="DM148" i="3"/>
  <c r="DS148" i="3" s="1"/>
  <c r="DL148" i="3"/>
  <c r="DR148" i="3" s="1"/>
  <c r="DK148" i="3"/>
  <c r="DQ148" i="3" s="1"/>
  <c r="DJ148" i="3"/>
  <c r="DP148" i="3" s="1"/>
  <c r="DI148" i="3"/>
  <c r="DQ147" i="3"/>
  <c r="DP147" i="3"/>
  <c r="DO147" i="3"/>
  <c r="DM147" i="3"/>
  <c r="DS147" i="3" s="1"/>
  <c r="DL147" i="3"/>
  <c r="DR147" i="3" s="1"/>
  <c r="DK147" i="3"/>
  <c r="DJ147" i="3"/>
  <c r="DI147" i="3"/>
  <c r="DM146" i="3"/>
  <c r="DS146" i="3" s="1"/>
  <c r="DL146" i="3"/>
  <c r="DR146" i="3" s="1"/>
  <c r="DK146" i="3"/>
  <c r="DQ146" i="3" s="1"/>
  <c r="DJ146" i="3"/>
  <c r="DP146" i="3" s="1"/>
  <c r="DI146" i="3"/>
  <c r="DO146" i="3" s="1"/>
  <c r="DS145" i="3"/>
  <c r="DQ145" i="3"/>
  <c r="DM145" i="3"/>
  <c r="DL145" i="3"/>
  <c r="DR145" i="3" s="1"/>
  <c r="DK145" i="3"/>
  <c r="DJ145" i="3"/>
  <c r="DP145" i="3" s="1"/>
  <c r="DI145" i="3"/>
  <c r="DO145" i="3" s="1"/>
  <c r="DO144" i="3"/>
  <c r="DM144" i="3"/>
  <c r="DS144" i="3" s="1"/>
  <c r="DL144" i="3"/>
  <c r="DR144" i="3" s="1"/>
  <c r="DK144" i="3"/>
  <c r="DQ144" i="3" s="1"/>
  <c r="DJ144" i="3"/>
  <c r="DP144" i="3" s="1"/>
  <c r="DI144" i="3"/>
  <c r="DP143" i="3"/>
  <c r="DO143" i="3"/>
  <c r="DM143" i="3"/>
  <c r="DS143" i="3" s="1"/>
  <c r="DL143" i="3"/>
  <c r="DR143" i="3" s="1"/>
  <c r="DK143" i="3"/>
  <c r="DQ143" i="3" s="1"/>
  <c r="DJ143" i="3"/>
  <c r="DI143" i="3"/>
  <c r="DS142" i="3"/>
  <c r="DR142" i="3"/>
  <c r="DM142" i="3"/>
  <c r="DL142" i="3"/>
  <c r="DK142" i="3"/>
  <c r="DQ142" i="3" s="1"/>
  <c r="DJ142" i="3"/>
  <c r="DP142" i="3" s="1"/>
  <c r="DI142" i="3"/>
  <c r="DO142" i="3" s="1"/>
  <c r="DS141" i="3"/>
  <c r="DO141" i="3"/>
  <c r="DM141" i="3"/>
  <c r="DL141" i="3"/>
  <c r="DR141" i="3" s="1"/>
  <c r="DK141" i="3"/>
  <c r="DQ141" i="3" s="1"/>
  <c r="DJ141" i="3"/>
  <c r="DP141" i="3" s="1"/>
  <c r="DI141" i="3"/>
  <c r="DO140" i="3"/>
  <c r="DM140" i="3"/>
  <c r="DS140" i="3" s="1"/>
  <c r="DL140" i="3"/>
  <c r="DR140" i="3" s="1"/>
  <c r="DK140" i="3"/>
  <c r="DQ140" i="3" s="1"/>
  <c r="DJ140" i="3"/>
  <c r="DP140" i="3" s="1"/>
  <c r="DI140" i="3"/>
  <c r="DP139" i="3"/>
  <c r="DM139" i="3"/>
  <c r="DS139" i="3" s="1"/>
  <c r="DL139" i="3"/>
  <c r="DR139" i="3" s="1"/>
  <c r="DK139" i="3"/>
  <c r="DQ139" i="3" s="1"/>
  <c r="DJ139" i="3"/>
  <c r="DI139" i="3"/>
  <c r="DO139" i="3" s="1"/>
  <c r="DQ138" i="3"/>
  <c r="DM138" i="3"/>
  <c r="DS138" i="3" s="1"/>
  <c r="DL138" i="3"/>
  <c r="DR138" i="3" s="1"/>
  <c r="DK138" i="3"/>
  <c r="DJ138" i="3"/>
  <c r="DP138" i="3" s="1"/>
  <c r="DI138" i="3"/>
  <c r="DO138" i="3" s="1"/>
  <c r="DS137" i="3"/>
  <c r="DO137" i="3"/>
  <c r="DM137" i="3"/>
  <c r="DL137" i="3"/>
  <c r="DR137" i="3" s="1"/>
  <c r="DK137" i="3"/>
  <c r="DQ137" i="3" s="1"/>
  <c r="DJ137" i="3"/>
  <c r="DP137" i="3" s="1"/>
  <c r="DI137" i="3"/>
  <c r="DO136" i="3"/>
  <c r="DM136" i="3"/>
  <c r="DS136" i="3" s="1"/>
  <c r="DL136" i="3"/>
  <c r="DR136" i="3" s="1"/>
  <c r="DK136" i="3"/>
  <c r="DQ136" i="3" s="1"/>
  <c r="DJ136" i="3"/>
  <c r="DP136" i="3" s="1"/>
  <c r="DI136" i="3"/>
  <c r="DP135" i="3"/>
  <c r="DM135" i="3"/>
  <c r="DS135" i="3" s="1"/>
  <c r="DL135" i="3"/>
  <c r="DR135" i="3" s="1"/>
  <c r="DK135" i="3"/>
  <c r="DQ135" i="3" s="1"/>
  <c r="DJ135" i="3"/>
  <c r="DI135" i="3"/>
  <c r="DO135" i="3" s="1"/>
  <c r="DM134" i="3"/>
  <c r="DS134" i="3" s="1"/>
  <c r="DL134" i="3"/>
  <c r="DR134" i="3" s="1"/>
  <c r="DK134" i="3"/>
  <c r="DQ134" i="3" s="1"/>
  <c r="DJ134" i="3"/>
  <c r="DP134" i="3" s="1"/>
  <c r="DI134" i="3"/>
  <c r="DO134" i="3" s="1"/>
  <c r="DS133" i="3"/>
  <c r="DP133" i="3"/>
  <c r="DM133" i="3"/>
  <c r="DL133" i="3"/>
  <c r="DR133" i="3" s="1"/>
  <c r="DK133" i="3"/>
  <c r="DQ133" i="3" s="1"/>
  <c r="DJ133" i="3"/>
  <c r="DI133" i="3"/>
  <c r="DO133" i="3" s="1"/>
  <c r="DR132" i="3"/>
  <c r="DQ132" i="3"/>
  <c r="DM132" i="3"/>
  <c r="DS132" i="3" s="1"/>
  <c r="DL132" i="3"/>
  <c r="DK132" i="3"/>
  <c r="DJ132" i="3"/>
  <c r="DP132" i="3" s="1"/>
  <c r="DI132" i="3"/>
  <c r="DO132" i="3" s="1"/>
  <c r="DQ131" i="3"/>
  <c r="DO131" i="3"/>
  <c r="DM131" i="3"/>
  <c r="DS131" i="3" s="1"/>
  <c r="DL131" i="3"/>
  <c r="DR131" i="3" s="1"/>
  <c r="DK131" i="3"/>
  <c r="DJ131" i="3"/>
  <c r="DP131" i="3" s="1"/>
  <c r="DI131" i="3"/>
  <c r="DM130" i="3"/>
  <c r="DS130" i="3" s="1"/>
  <c r="DL130" i="3"/>
  <c r="DR130" i="3" s="1"/>
  <c r="DK130" i="3"/>
  <c r="DQ130" i="3" s="1"/>
  <c r="DJ130" i="3"/>
  <c r="DP130" i="3" s="1"/>
  <c r="DI130" i="3"/>
  <c r="DO130" i="3" s="1"/>
  <c r="DS129" i="3"/>
  <c r="DP129" i="3"/>
  <c r="DM129" i="3"/>
  <c r="DL129" i="3"/>
  <c r="DR129" i="3" s="1"/>
  <c r="DK129" i="3"/>
  <c r="DQ129" i="3" s="1"/>
  <c r="DJ129" i="3"/>
  <c r="DI129" i="3"/>
  <c r="DO129" i="3" s="1"/>
  <c r="DR128" i="3"/>
  <c r="DQ128" i="3"/>
  <c r="DM128" i="3"/>
  <c r="DS128" i="3" s="1"/>
  <c r="DL128" i="3"/>
  <c r="DK128" i="3"/>
  <c r="DJ128" i="3"/>
  <c r="DP128" i="3" s="1"/>
  <c r="DI128" i="3"/>
  <c r="DO128" i="3" s="1"/>
  <c r="DQ127" i="3"/>
  <c r="DO127" i="3"/>
  <c r="DM127" i="3"/>
  <c r="DS127" i="3" s="1"/>
  <c r="DL127" i="3"/>
  <c r="DR127" i="3" s="1"/>
  <c r="DK127" i="3"/>
  <c r="DJ127" i="3"/>
  <c r="DP127" i="3" s="1"/>
  <c r="DI127" i="3"/>
  <c r="DQ126" i="3"/>
  <c r="DM126" i="3"/>
  <c r="DS126" i="3" s="1"/>
  <c r="DL126" i="3"/>
  <c r="DR126" i="3" s="1"/>
  <c r="DK126" i="3"/>
  <c r="DJ126" i="3"/>
  <c r="DP126" i="3" s="1"/>
  <c r="DI126" i="3"/>
  <c r="DO126" i="3" s="1"/>
  <c r="DM125" i="3"/>
  <c r="DS125" i="3" s="1"/>
  <c r="DL125" i="3"/>
  <c r="DR125" i="3" s="1"/>
  <c r="DK125" i="3"/>
  <c r="DQ125" i="3" s="1"/>
  <c r="DJ125" i="3"/>
  <c r="DP125" i="3" s="1"/>
  <c r="DI125" i="3"/>
  <c r="DO125" i="3" s="1"/>
  <c r="DR124" i="3"/>
  <c r="DO124" i="3"/>
  <c r="DM124" i="3"/>
  <c r="DS124" i="3" s="1"/>
  <c r="DL124" i="3"/>
  <c r="DK124" i="3"/>
  <c r="DQ124" i="3" s="1"/>
  <c r="DJ124" i="3"/>
  <c r="DP124" i="3" s="1"/>
  <c r="DI124" i="3"/>
  <c r="DS123" i="3"/>
  <c r="DP123" i="3"/>
  <c r="DO123" i="3"/>
  <c r="DM123" i="3"/>
  <c r="DL123" i="3"/>
  <c r="DR123" i="3" s="1"/>
  <c r="DK123" i="3"/>
  <c r="DQ123" i="3" s="1"/>
  <c r="DJ123" i="3"/>
  <c r="DI123" i="3"/>
  <c r="DQ122" i="3"/>
  <c r="DM122" i="3"/>
  <c r="DS122" i="3" s="1"/>
  <c r="DL122" i="3"/>
  <c r="DR122" i="3" s="1"/>
  <c r="DK122" i="3"/>
  <c r="DJ122" i="3"/>
  <c r="DP122" i="3" s="1"/>
  <c r="DI122" i="3"/>
  <c r="DO122" i="3" s="1"/>
  <c r="DS121" i="3"/>
  <c r="DM121" i="3"/>
  <c r="DL121" i="3"/>
  <c r="DR121" i="3" s="1"/>
  <c r="DK121" i="3"/>
  <c r="DQ121" i="3" s="1"/>
  <c r="DJ121" i="3"/>
  <c r="DP121" i="3" s="1"/>
  <c r="DI121" i="3"/>
  <c r="DO121" i="3" s="1"/>
  <c r="DO120" i="3"/>
  <c r="DM120" i="3"/>
  <c r="DS120" i="3" s="1"/>
  <c r="DL120" i="3"/>
  <c r="DR120" i="3" s="1"/>
  <c r="DK120" i="3"/>
  <c r="DQ120" i="3" s="1"/>
  <c r="DJ120" i="3"/>
  <c r="DP120" i="3" s="1"/>
  <c r="DI120" i="3"/>
  <c r="DP119" i="3"/>
  <c r="DM119" i="3"/>
  <c r="DS119" i="3" s="1"/>
  <c r="DL119" i="3"/>
  <c r="DR119" i="3" s="1"/>
  <c r="DK119" i="3"/>
  <c r="DQ119" i="3" s="1"/>
  <c r="DJ119" i="3"/>
  <c r="DI119" i="3"/>
  <c r="DO119" i="3" s="1"/>
  <c r="DM118" i="3"/>
  <c r="DS118" i="3" s="1"/>
  <c r="DL118" i="3"/>
  <c r="DR118" i="3" s="1"/>
  <c r="DK118" i="3"/>
  <c r="DQ118" i="3" s="1"/>
  <c r="DJ118" i="3"/>
  <c r="DP118" i="3" s="1"/>
  <c r="DI118" i="3"/>
  <c r="DO118" i="3" s="1"/>
  <c r="DO117" i="3"/>
  <c r="DM117" i="3"/>
  <c r="DS117" i="3" s="1"/>
  <c r="DL117" i="3"/>
  <c r="DR117" i="3" s="1"/>
  <c r="DK117" i="3"/>
  <c r="DQ117" i="3" s="1"/>
  <c r="DJ117" i="3"/>
  <c r="DP117" i="3" s="1"/>
  <c r="DI117" i="3"/>
  <c r="DM116" i="3"/>
  <c r="DS116" i="3" s="1"/>
  <c r="DL116" i="3"/>
  <c r="DR116" i="3" s="1"/>
  <c r="DK116" i="3"/>
  <c r="DQ116" i="3" s="1"/>
  <c r="DJ116" i="3"/>
  <c r="DP116" i="3" s="1"/>
  <c r="DI116" i="3"/>
  <c r="DO116" i="3" s="1"/>
  <c r="DS115" i="3"/>
  <c r="DQ115" i="3"/>
  <c r="DM115" i="3"/>
  <c r="DL115" i="3"/>
  <c r="DR115" i="3" s="1"/>
  <c r="DK115" i="3"/>
  <c r="DJ115" i="3"/>
  <c r="DP115" i="3" s="1"/>
  <c r="DI115" i="3"/>
  <c r="DO115" i="3" s="1"/>
  <c r="DS114" i="3"/>
  <c r="DM114" i="3"/>
  <c r="DL114" i="3"/>
  <c r="DR114" i="3" s="1"/>
  <c r="DK114" i="3"/>
  <c r="DQ114" i="3" s="1"/>
  <c r="DJ114" i="3"/>
  <c r="DP114" i="3" s="1"/>
  <c r="DI114" i="3"/>
  <c r="DO114" i="3" s="1"/>
  <c r="DS113" i="3"/>
  <c r="DO113" i="3"/>
  <c r="DM113" i="3"/>
  <c r="DL113" i="3"/>
  <c r="DR113" i="3" s="1"/>
  <c r="DK113" i="3"/>
  <c r="DQ113" i="3" s="1"/>
  <c r="DJ113" i="3"/>
  <c r="DP113" i="3" s="1"/>
  <c r="DI113" i="3"/>
  <c r="DM112" i="3"/>
  <c r="DS112" i="3" s="1"/>
  <c r="DL112" i="3"/>
  <c r="DR112" i="3" s="1"/>
  <c r="DK112" i="3"/>
  <c r="DQ112" i="3" s="1"/>
  <c r="DJ112" i="3"/>
  <c r="DP112" i="3" s="1"/>
  <c r="DI112" i="3"/>
  <c r="DO112" i="3" s="1"/>
  <c r="DQ111" i="3"/>
  <c r="DP111" i="3"/>
  <c r="DO111" i="3"/>
  <c r="DM111" i="3"/>
  <c r="DS111" i="3" s="1"/>
  <c r="DL111" i="3"/>
  <c r="DR111" i="3" s="1"/>
  <c r="DK111" i="3"/>
  <c r="DJ111" i="3"/>
  <c r="DI111" i="3"/>
  <c r="DQ110" i="3"/>
  <c r="DM110" i="3"/>
  <c r="DS110" i="3" s="1"/>
  <c r="DL110" i="3"/>
  <c r="DR110" i="3" s="1"/>
  <c r="DK110" i="3"/>
  <c r="DJ110" i="3"/>
  <c r="DP110" i="3" s="1"/>
  <c r="DI110" i="3"/>
  <c r="DO110" i="3" s="1"/>
  <c r="DM109" i="3"/>
  <c r="DS109" i="3" s="1"/>
  <c r="DL109" i="3"/>
  <c r="DR109" i="3" s="1"/>
  <c r="DK109" i="3"/>
  <c r="DQ109" i="3" s="1"/>
  <c r="DJ109" i="3"/>
  <c r="DP109" i="3" s="1"/>
  <c r="DI109" i="3"/>
  <c r="DO109" i="3" s="1"/>
  <c r="DO108" i="3"/>
  <c r="DM108" i="3"/>
  <c r="DS108" i="3" s="1"/>
  <c r="DL108" i="3"/>
  <c r="DR108" i="3" s="1"/>
  <c r="DK108" i="3"/>
  <c r="DQ108" i="3" s="1"/>
  <c r="DJ108" i="3"/>
  <c r="DP108" i="3" s="1"/>
  <c r="DI108" i="3"/>
  <c r="DS107" i="3"/>
  <c r="DP107" i="3"/>
  <c r="DM107" i="3"/>
  <c r="DL107" i="3"/>
  <c r="DR107" i="3" s="1"/>
  <c r="DK107" i="3"/>
  <c r="DQ107" i="3" s="1"/>
  <c r="DJ107" i="3"/>
  <c r="DI107" i="3"/>
  <c r="DO107" i="3" s="1"/>
  <c r="DS106" i="3"/>
  <c r="DQ106" i="3"/>
  <c r="DM106" i="3"/>
  <c r="DL106" i="3"/>
  <c r="DR106" i="3" s="1"/>
  <c r="DK106" i="3"/>
  <c r="DJ106" i="3"/>
  <c r="DP106" i="3" s="1"/>
  <c r="DI106" i="3"/>
  <c r="DO106" i="3" s="1"/>
  <c r="DM105" i="3"/>
  <c r="DS105" i="3" s="1"/>
  <c r="DL105" i="3"/>
  <c r="DR105" i="3" s="1"/>
  <c r="DK105" i="3"/>
  <c r="DQ105" i="3" s="1"/>
  <c r="DJ105" i="3"/>
  <c r="DP105" i="3" s="1"/>
  <c r="DI105" i="3"/>
  <c r="DO105" i="3" s="1"/>
  <c r="DO104" i="3"/>
  <c r="DM104" i="3"/>
  <c r="DS104" i="3" s="1"/>
  <c r="DL104" i="3"/>
  <c r="DR104" i="3" s="1"/>
  <c r="DK104" i="3"/>
  <c r="DQ104" i="3" s="1"/>
  <c r="DJ104" i="3"/>
  <c r="DP104" i="3" s="1"/>
  <c r="DI104" i="3"/>
  <c r="DS103" i="3"/>
  <c r="DP103" i="3"/>
  <c r="DO103" i="3"/>
  <c r="DM103" i="3"/>
  <c r="DL103" i="3"/>
  <c r="DR103" i="3" s="1"/>
  <c r="DK103" i="3"/>
  <c r="DQ103" i="3" s="1"/>
  <c r="DJ103" i="3"/>
  <c r="DI103" i="3"/>
  <c r="DM102" i="3"/>
  <c r="DS102" i="3" s="1"/>
  <c r="DL102" i="3"/>
  <c r="DR102" i="3" s="1"/>
  <c r="DK102" i="3"/>
  <c r="DQ102" i="3" s="1"/>
  <c r="DJ102" i="3"/>
  <c r="DP102" i="3" s="1"/>
  <c r="DI102" i="3"/>
  <c r="DO102" i="3" s="1"/>
  <c r="DS101" i="3"/>
  <c r="DO101" i="3"/>
  <c r="DM101" i="3"/>
  <c r="DL101" i="3"/>
  <c r="DR101" i="3" s="1"/>
  <c r="DK101" i="3"/>
  <c r="DQ101" i="3" s="1"/>
  <c r="DJ101" i="3"/>
  <c r="DP101" i="3" s="1"/>
  <c r="DI101" i="3"/>
  <c r="DO100" i="3"/>
  <c r="DM100" i="3"/>
  <c r="DS100" i="3" s="1"/>
  <c r="DL100" i="3"/>
  <c r="DR100" i="3" s="1"/>
  <c r="DK100" i="3"/>
  <c r="DQ100" i="3" s="1"/>
  <c r="DJ100" i="3"/>
  <c r="DP100" i="3" s="1"/>
  <c r="DI100" i="3"/>
  <c r="DO99" i="3"/>
  <c r="DM99" i="3"/>
  <c r="DS99" i="3" s="1"/>
  <c r="DL99" i="3"/>
  <c r="DR99" i="3" s="1"/>
  <c r="DK99" i="3"/>
  <c r="DQ99" i="3" s="1"/>
  <c r="DJ99" i="3"/>
  <c r="DP99" i="3" s="1"/>
  <c r="DI99" i="3"/>
  <c r="DQ98" i="3"/>
  <c r="DM98" i="3"/>
  <c r="DS98" i="3" s="1"/>
  <c r="DL98" i="3"/>
  <c r="DR98" i="3" s="1"/>
  <c r="DK98" i="3"/>
  <c r="DJ98" i="3"/>
  <c r="DP98" i="3" s="1"/>
  <c r="DI98" i="3"/>
  <c r="DO98" i="3" s="1"/>
  <c r="DO97" i="3"/>
  <c r="DM97" i="3"/>
  <c r="DS97" i="3" s="1"/>
  <c r="DL97" i="3"/>
  <c r="DR97" i="3" s="1"/>
  <c r="DK97" i="3"/>
  <c r="DQ97" i="3" s="1"/>
  <c r="DJ97" i="3"/>
  <c r="DP97" i="3" s="1"/>
  <c r="DI97" i="3"/>
  <c r="DQ96" i="3"/>
  <c r="DM96" i="3"/>
  <c r="DS96" i="3" s="1"/>
  <c r="DL96" i="3"/>
  <c r="DR96" i="3" s="1"/>
  <c r="DK96" i="3"/>
  <c r="DJ96" i="3"/>
  <c r="DP96" i="3" s="1"/>
  <c r="DI96" i="3"/>
  <c r="DO96" i="3" s="1"/>
  <c r="DQ95" i="3"/>
  <c r="DM95" i="3"/>
  <c r="DS95" i="3" s="1"/>
  <c r="DL95" i="3"/>
  <c r="DR95" i="3" s="1"/>
  <c r="DK95" i="3"/>
  <c r="DJ95" i="3"/>
  <c r="DP95" i="3" s="1"/>
  <c r="DI95" i="3"/>
  <c r="DO95" i="3" s="1"/>
  <c r="DS94" i="3"/>
  <c r="DM94" i="3"/>
  <c r="DL94" i="3"/>
  <c r="DR94" i="3" s="1"/>
  <c r="DK94" i="3"/>
  <c r="DQ94" i="3" s="1"/>
  <c r="DJ94" i="3"/>
  <c r="DP94" i="3" s="1"/>
  <c r="DI94" i="3"/>
  <c r="DO94" i="3" s="1"/>
  <c r="DS93" i="3"/>
  <c r="DP93" i="3"/>
  <c r="DO93" i="3"/>
  <c r="DM93" i="3"/>
  <c r="DL93" i="3"/>
  <c r="DR93" i="3" s="1"/>
  <c r="DK93" i="3"/>
  <c r="DQ93" i="3" s="1"/>
  <c r="DJ93" i="3"/>
  <c r="DI93" i="3"/>
  <c r="DR92" i="3"/>
  <c r="DQ92" i="3"/>
  <c r="DM92" i="3"/>
  <c r="DS92" i="3" s="1"/>
  <c r="DL92" i="3"/>
  <c r="DK92" i="3"/>
  <c r="DJ92" i="3"/>
  <c r="DP92" i="3" s="1"/>
  <c r="DI92" i="3"/>
  <c r="DO92" i="3" s="1"/>
  <c r="DM91" i="3"/>
  <c r="DS91" i="3" s="1"/>
  <c r="DL91" i="3"/>
  <c r="DR91" i="3" s="1"/>
  <c r="DK91" i="3"/>
  <c r="DQ91" i="3" s="1"/>
  <c r="DJ91" i="3"/>
  <c r="DP91" i="3" s="1"/>
  <c r="DI91" i="3"/>
  <c r="DO91" i="3" s="1"/>
  <c r="DQ90" i="3"/>
  <c r="DM90" i="3"/>
  <c r="DS90" i="3" s="1"/>
  <c r="DL90" i="3"/>
  <c r="DR90" i="3" s="1"/>
  <c r="DK90" i="3"/>
  <c r="DJ90" i="3"/>
  <c r="DP90" i="3" s="1"/>
  <c r="DI90" i="3"/>
  <c r="DO90" i="3" s="1"/>
  <c r="DS89" i="3"/>
  <c r="DO89" i="3"/>
  <c r="DM89" i="3"/>
  <c r="DL89" i="3"/>
  <c r="DR89" i="3" s="1"/>
  <c r="DK89" i="3"/>
  <c r="DQ89" i="3" s="1"/>
  <c r="DJ89" i="3"/>
  <c r="DP89" i="3" s="1"/>
  <c r="DI89" i="3"/>
  <c r="DM88" i="3"/>
  <c r="DS88" i="3" s="1"/>
  <c r="DL88" i="3"/>
  <c r="DR88" i="3" s="1"/>
  <c r="DK88" i="3"/>
  <c r="DQ88" i="3" s="1"/>
  <c r="DJ88" i="3"/>
  <c r="DP88" i="3" s="1"/>
  <c r="DI88" i="3"/>
  <c r="DO88" i="3" s="1"/>
  <c r="DS87" i="3"/>
  <c r="DP87" i="3"/>
  <c r="DM87" i="3"/>
  <c r="DL87" i="3"/>
  <c r="DR87" i="3" s="1"/>
  <c r="DK87" i="3"/>
  <c r="DQ87" i="3" s="1"/>
  <c r="DJ87" i="3"/>
  <c r="DI87" i="3"/>
  <c r="DO87" i="3" s="1"/>
  <c r="DR86" i="3"/>
  <c r="DQ86" i="3"/>
  <c r="DM86" i="3"/>
  <c r="DS86" i="3" s="1"/>
  <c r="DL86" i="3"/>
  <c r="DK86" i="3"/>
  <c r="DJ86" i="3"/>
  <c r="DP86" i="3" s="1"/>
  <c r="DI86" i="3"/>
  <c r="DO86" i="3" s="1"/>
  <c r="DS85" i="3"/>
  <c r="DO85" i="3"/>
  <c r="DM85" i="3"/>
  <c r="DL85" i="3"/>
  <c r="DR85" i="3" s="1"/>
  <c r="DK85" i="3"/>
  <c r="DQ85" i="3" s="1"/>
  <c r="DJ85" i="3"/>
  <c r="DP85" i="3" s="1"/>
  <c r="DI85" i="3"/>
  <c r="DR84" i="3"/>
  <c r="DQ84" i="3"/>
  <c r="DM84" i="3"/>
  <c r="DS84" i="3" s="1"/>
  <c r="DL84" i="3"/>
  <c r="DK84" i="3"/>
  <c r="DJ84" i="3"/>
  <c r="DP84" i="3" s="1"/>
  <c r="DI84" i="3"/>
  <c r="DO84" i="3" s="1"/>
  <c r="DP83" i="3"/>
  <c r="DM83" i="3"/>
  <c r="DS83" i="3" s="1"/>
  <c r="DL83" i="3"/>
  <c r="DR83" i="3" s="1"/>
  <c r="DK83" i="3"/>
  <c r="DQ83" i="3" s="1"/>
  <c r="DJ83" i="3"/>
  <c r="DI83" i="3"/>
  <c r="DO83" i="3" s="1"/>
  <c r="DQ82" i="3"/>
  <c r="DM82" i="3"/>
  <c r="DS82" i="3" s="1"/>
  <c r="DL82" i="3"/>
  <c r="DR82" i="3" s="1"/>
  <c r="DK82" i="3"/>
  <c r="DJ82" i="3"/>
  <c r="DP82" i="3" s="1"/>
  <c r="DI82" i="3"/>
  <c r="DO82" i="3" s="1"/>
  <c r="DM81" i="3"/>
  <c r="DS81" i="3" s="1"/>
  <c r="DL81" i="3"/>
  <c r="DR81" i="3" s="1"/>
  <c r="DK81" i="3"/>
  <c r="DQ81" i="3" s="1"/>
  <c r="DJ81" i="3"/>
  <c r="DP81" i="3" s="1"/>
  <c r="DI81" i="3"/>
  <c r="DO81" i="3" s="1"/>
  <c r="DM80" i="3"/>
  <c r="DS80" i="3" s="1"/>
  <c r="DL80" i="3"/>
  <c r="DR80" i="3" s="1"/>
  <c r="DK80" i="3"/>
  <c r="DQ80" i="3" s="1"/>
  <c r="DJ80" i="3"/>
  <c r="DP80" i="3" s="1"/>
  <c r="DI80" i="3"/>
  <c r="DO80" i="3" s="1"/>
  <c r="DS79" i="3"/>
  <c r="DP79" i="3"/>
  <c r="DM79" i="3"/>
  <c r="DL79" i="3"/>
  <c r="DR79" i="3" s="1"/>
  <c r="DK79" i="3"/>
  <c r="DQ79" i="3" s="1"/>
  <c r="DJ79" i="3"/>
  <c r="DI79" i="3"/>
  <c r="DO79" i="3" s="1"/>
  <c r="DQ78" i="3"/>
  <c r="DM78" i="3"/>
  <c r="DS78" i="3" s="1"/>
  <c r="DL78" i="3"/>
  <c r="DR78" i="3" s="1"/>
  <c r="DK78" i="3"/>
  <c r="DJ78" i="3"/>
  <c r="DP78" i="3" s="1"/>
  <c r="DI78" i="3"/>
  <c r="DO78" i="3" s="1"/>
  <c r="DS77" i="3"/>
  <c r="DO77" i="3"/>
  <c r="DM77" i="3"/>
  <c r="DL77" i="3"/>
  <c r="DR77" i="3" s="1"/>
  <c r="DK77" i="3"/>
  <c r="DQ77" i="3" s="1"/>
  <c r="DJ77" i="3"/>
  <c r="DP77" i="3" s="1"/>
  <c r="DI77" i="3"/>
  <c r="DR76" i="3"/>
  <c r="DM76" i="3"/>
  <c r="DS76" i="3" s="1"/>
  <c r="DL76" i="3"/>
  <c r="DK76" i="3"/>
  <c r="DQ76" i="3" s="1"/>
  <c r="DJ76" i="3"/>
  <c r="DP76" i="3" s="1"/>
  <c r="DI76" i="3"/>
  <c r="DO76" i="3" s="1"/>
  <c r="DP75" i="3"/>
  <c r="DO75" i="3"/>
  <c r="DM75" i="3"/>
  <c r="DS75" i="3" s="1"/>
  <c r="DL75" i="3"/>
  <c r="DR75" i="3" s="1"/>
  <c r="DK75" i="3"/>
  <c r="DQ75" i="3" s="1"/>
  <c r="DJ75" i="3"/>
  <c r="DI75" i="3"/>
  <c r="DR74" i="3"/>
  <c r="DQ74" i="3"/>
  <c r="DM74" i="3"/>
  <c r="DS74" i="3" s="1"/>
  <c r="DL74" i="3"/>
  <c r="DK74" i="3"/>
  <c r="DJ74" i="3"/>
  <c r="DP74" i="3" s="1"/>
  <c r="DI74" i="3"/>
  <c r="DO74" i="3" s="1"/>
  <c r="DO73" i="3"/>
  <c r="DM73" i="3"/>
  <c r="DS73" i="3" s="1"/>
  <c r="DL73" i="3"/>
  <c r="DR73" i="3" s="1"/>
  <c r="DK73" i="3"/>
  <c r="DQ73" i="3" s="1"/>
  <c r="DJ73" i="3"/>
  <c r="DP73" i="3" s="1"/>
  <c r="DI73" i="3"/>
  <c r="DQ72" i="3"/>
  <c r="DM72" i="3"/>
  <c r="DS72" i="3" s="1"/>
  <c r="DL72" i="3"/>
  <c r="DR72" i="3" s="1"/>
  <c r="DK72" i="3"/>
  <c r="DJ72" i="3"/>
  <c r="DP72" i="3" s="1"/>
  <c r="DI72" i="3"/>
  <c r="DO72" i="3" s="1"/>
  <c r="DM71" i="3"/>
  <c r="DS71" i="3" s="1"/>
  <c r="DL71" i="3"/>
  <c r="DR71" i="3" s="1"/>
  <c r="DK71" i="3"/>
  <c r="DQ71" i="3" s="1"/>
  <c r="DJ71" i="3"/>
  <c r="DP71" i="3" s="1"/>
  <c r="DI71" i="3"/>
  <c r="DO71" i="3" s="1"/>
  <c r="DM70" i="3"/>
  <c r="DS70" i="3" s="1"/>
  <c r="DL70" i="3"/>
  <c r="DR70" i="3" s="1"/>
  <c r="DK70" i="3"/>
  <c r="DQ70" i="3" s="1"/>
  <c r="DJ70" i="3"/>
  <c r="DP70" i="3" s="1"/>
  <c r="DI70" i="3"/>
  <c r="DO70" i="3" s="1"/>
  <c r="DS69" i="3"/>
  <c r="DP69" i="3"/>
  <c r="DM69" i="3"/>
  <c r="DL69" i="3"/>
  <c r="DR69" i="3" s="1"/>
  <c r="DK69" i="3"/>
  <c r="DQ69" i="3" s="1"/>
  <c r="DJ69" i="3"/>
  <c r="DI69" i="3"/>
  <c r="DO69" i="3" s="1"/>
  <c r="DR68" i="3"/>
  <c r="DM68" i="3"/>
  <c r="DS68" i="3" s="1"/>
  <c r="DL68" i="3"/>
  <c r="DK68" i="3"/>
  <c r="DQ68" i="3" s="1"/>
  <c r="DJ68" i="3"/>
  <c r="DP68" i="3" s="1"/>
  <c r="DI68" i="3"/>
  <c r="DO68" i="3" s="1"/>
  <c r="DS67" i="3"/>
  <c r="DP67" i="3"/>
  <c r="DO67" i="3"/>
  <c r="DM67" i="3"/>
  <c r="DL67" i="3"/>
  <c r="DR67" i="3" s="1"/>
  <c r="DK67" i="3"/>
  <c r="DQ67" i="3" s="1"/>
  <c r="DJ67" i="3"/>
  <c r="DI67" i="3"/>
  <c r="DR66" i="3"/>
  <c r="DQ66" i="3"/>
  <c r="DM66" i="3"/>
  <c r="DS66" i="3" s="1"/>
  <c r="DL66" i="3"/>
  <c r="DK66" i="3"/>
  <c r="DJ66" i="3"/>
  <c r="DP66" i="3" s="1"/>
  <c r="DI66" i="3"/>
  <c r="DO66" i="3" s="1"/>
  <c r="DO65" i="3"/>
  <c r="DM65" i="3"/>
  <c r="DS65" i="3" s="1"/>
  <c r="DL65" i="3"/>
  <c r="DR65" i="3" s="1"/>
  <c r="DK65" i="3"/>
  <c r="DQ65" i="3" s="1"/>
  <c r="DJ65" i="3"/>
  <c r="DP65" i="3" s="1"/>
  <c r="DI65" i="3"/>
  <c r="DQ64" i="3"/>
  <c r="DM64" i="3"/>
  <c r="DS64" i="3" s="1"/>
  <c r="DL64" i="3"/>
  <c r="DR64" i="3" s="1"/>
  <c r="DK64" i="3"/>
  <c r="DJ64" i="3"/>
  <c r="DP64" i="3" s="1"/>
  <c r="DI64" i="3"/>
  <c r="DO64" i="3" s="1"/>
  <c r="DM63" i="3"/>
  <c r="DS63" i="3" s="1"/>
  <c r="DL63" i="3"/>
  <c r="DR63" i="3" s="1"/>
  <c r="DK63" i="3"/>
  <c r="DQ63" i="3" s="1"/>
  <c r="DJ63" i="3"/>
  <c r="DP63" i="3" s="1"/>
  <c r="DI63" i="3"/>
  <c r="DO63" i="3" s="1"/>
  <c r="DM62" i="3"/>
  <c r="DS62" i="3" s="1"/>
  <c r="DL62" i="3"/>
  <c r="DR62" i="3" s="1"/>
  <c r="DK62" i="3"/>
  <c r="DQ62" i="3" s="1"/>
  <c r="DJ62" i="3"/>
  <c r="DP62" i="3" s="1"/>
  <c r="DI62" i="3"/>
  <c r="DO62" i="3" s="1"/>
  <c r="DS61" i="3"/>
  <c r="DP61" i="3"/>
  <c r="DM61" i="3"/>
  <c r="DL61" i="3"/>
  <c r="DR61" i="3" s="1"/>
  <c r="DK61" i="3"/>
  <c r="DQ61" i="3" s="1"/>
  <c r="DJ61" i="3"/>
  <c r="DI61" i="3"/>
  <c r="DO61" i="3" s="1"/>
  <c r="DR60" i="3"/>
  <c r="DM60" i="3"/>
  <c r="DS60" i="3" s="1"/>
  <c r="DL60" i="3"/>
  <c r="DK60" i="3"/>
  <c r="DQ60" i="3" s="1"/>
  <c r="DJ60" i="3"/>
  <c r="DP60" i="3" s="1"/>
  <c r="DI60" i="3"/>
  <c r="DO60" i="3" s="1"/>
  <c r="DS59" i="3"/>
  <c r="DP59" i="3"/>
  <c r="DO59" i="3"/>
  <c r="DM59" i="3"/>
  <c r="DL59" i="3"/>
  <c r="DR59" i="3" s="1"/>
  <c r="DK59" i="3"/>
  <c r="DQ59" i="3" s="1"/>
  <c r="DJ59" i="3"/>
  <c r="DI59" i="3"/>
  <c r="DR58" i="3"/>
  <c r="DQ58" i="3"/>
  <c r="DM58" i="3"/>
  <c r="DS58" i="3" s="1"/>
  <c r="DL58" i="3"/>
  <c r="DK58" i="3"/>
  <c r="DJ58" i="3"/>
  <c r="DP58" i="3" s="1"/>
  <c r="DI58" i="3"/>
  <c r="DO58" i="3" s="1"/>
  <c r="DO57" i="3"/>
  <c r="DM57" i="3"/>
  <c r="DS57" i="3" s="1"/>
  <c r="DL57" i="3"/>
  <c r="DR57" i="3" s="1"/>
  <c r="DK57" i="3"/>
  <c r="DQ57" i="3" s="1"/>
  <c r="DJ57" i="3"/>
  <c r="DP57" i="3" s="1"/>
  <c r="DI57" i="3"/>
  <c r="DQ56" i="3"/>
  <c r="DM56" i="3"/>
  <c r="DS56" i="3" s="1"/>
  <c r="DL56" i="3"/>
  <c r="DR56" i="3" s="1"/>
  <c r="DK56" i="3"/>
  <c r="DJ56" i="3"/>
  <c r="DP56" i="3" s="1"/>
  <c r="DI56" i="3"/>
  <c r="DO56" i="3" s="1"/>
  <c r="DM55" i="3"/>
  <c r="DS55" i="3" s="1"/>
  <c r="DL55" i="3"/>
  <c r="DR55" i="3" s="1"/>
  <c r="DK55" i="3"/>
  <c r="DQ55" i="3" s="1"/>
  <c r="DJ55" i="3"/>
  <c r="DP55" i="3" s="1"/>
  <c r="DI55" i="3"/>
  <c r="DO55" i="3" s="1"/>
  <c r="DM54" i="3"/>
  <c r="DS54" i="3" s="1"/>
  <c r="DL54" i="3"/>
  <c r="DR54" i="3" s="1"/>
  <c r="DK54" i="3"/>
  <c r="DQ54" i="3" s="1"/>
  <c r="DJ54" i="3"/>
  <c r="DP54" i="3" s="1"/>
  <c r="DI54" i="3"/>
  <c r="DO54" i="3" s="1"/>
  <c r="DS53" i="3"/>
  <c r="DP53" i="3"/>
  <c r="DM53" i="3"/>
  <c r="DL53" i="3"/>
  <c r="DR53" i="3" s="1"/>
  <c r="DK53" i="3"/>
  <c r="DQ53" i="3" s="1"/>
  <c r="DJ53" i="3"/>
  <c r="DI53" i="3"/>
  <c r="DO53" i="3" s="1"/>
  <c r="DR52" i="3"/>
  <c r="DM52" i="3"/>
  <c r="DS52" i="3" s="1"/>
  <c r="DL52" i="3"/>
  <c r="DK52" i="3"/>
  <c r="DQ52" i="3" s="1"/>
  <c r="DJ52" i="3"/>
  <c r="DP52" i="3" s="1"/>
  <c r="DI52" i="3"/>
  <c r="DO52" i="3" s="1"/>
  <c r="DS51" i="3"/>
  <c r="DP51" i="3"/>
  <c r="DO51" i="3"/>
  <c r="DM51" i="3"/>
  <c r="DL51" i="3"/>
  <c r="DR51" i="3" s="1"/>
  <c r="DK51" i="3"/>
  <c r="DQ51" i="3" s="1"/>
  <c r="DJ51" i="3"/>
  <c r="DI51" i="3"/>
  <c r="DR50" i="3"/>
  <c r="DQ50" i="3"/>
  <c r="DM50" i="3"/>
  <c r="DS50" i="3" s="1"/>
  <c r="DL50" i="3"/>
  <c r="DK50" i="3"/>
  <c r="DJ50" i="3"/>
  <c r="DP50" i="3" s="1"/>
  <c r="DI50" i="3"/>
  <c r="DO50" i="3" s="1"/>
  <c r="DO49" i="3"/>
  <c r="DM49" i="3"/>
  <c r="DS49" i="3" s="1"/>
  <c r="DL49" i="3"/>
  <c r="DR49" i="3" s="1"/>
  <c r="DK49" i="3"/>
  <c r="DQ49" i="3" s="1"/>
  <c r="DJ49" i="3"/>
  <c r="DP49" i="3" s="1"/>
  <c r="DI49" i="3"/>
  <c r="DQ48" i="3"/>
  <c r="DM48" i="3"/>
  <c r="DS48" i="3" s="1"/>
  <c r="DL48" i="3"/>
  <c r="DR48" i="3" s="1"/>
  <c r="DK48" i="3"/>
  <c r="DJ48" i="3"/>
  <c r="DP48" i="3" s="1"/>
  <c r="DI48" i="3"/>
  <c r="DO48" i="3" s="1"/>
  <c r="DM47" i="3"/>
  <c r="DS47" i="3" s="1"/>
  <c r="DL47" i="3"/>
  <c r="DR47" i="3" s="1"/>
  <c r="DK47" i="3"/>
  <c r="DQ47" i="3" s="1"/>
  <c r="DJ47" i="3"/>
  <c r="DP47" i="3" s="1"/>
  <c r="DI47" i="3"/>
  <c r="DO47" i="3" s="1"/>
  <c r="DM46" i="3"/>
  <c r="DS46" i="3" s="1"/>
  <c r="DL46" i="3"/>
  <c r="DR46" i="3" s="1"/>
  <c r="DK46" i="3"/>
  <c r="DQ46" i="3" s="1"/>
  <c r="DJ46" i="3"/>
  <c r="DP46" i="3" s="1"/>
  <c r="DI46" i="3"/>
  <c r="DO46" i="3" s="1"/>
  <c r="DS45" i="3"/>
  <c r="DO45" i="3"/>
  <c r="DM45" i="3"/>
  <c r="DL45" i="3"/>
  <c r="DR45" i="3" s="1"/>
  <c r="DK45" i="3"/>
  <c r="DQ45" i="3" s="1"/>
  <c r="DJ45" i="3"/>
  <c r="DP45" i="3" s="1"/>
  <c r="DI45" i="3"/>
  <c r="DM44" i="3"/>
  <c r="DS44" i="3" s="1"/>
  <c r="DL44" i="3"/>
  <c r="DR44" i="3" s="1"/>
  <c r="DK44" i="3"/>
  <c r="DQ44" i="3" s="1"/>
  <c r="DJ44" i="3"/>
  <c r="DP44" i="3" s="1"/>
  <c r="DI44" i="3"/>
  <c r="DO44" i="3" s="1"/>
  <c r="DP43" i="3"/>
  <c r="DO43" i="3"/>
  <c r="DM43" i="3"/>
  <c r="DS43" i="3" s="1"/>
  <c r="DL43" i="3"/>
  <c r="DR43" i="3" s="1"/>
  <c r="DK43" i="3"/>
  <c r="DQ43" i="3" s="1"/>
  <c r="DJ43" i="3"/>
  <c r="DI43" i="3"/>
  <c r="DM42" i="3"/>
  <c r="DS42" i="3" s="1"/>
  <c r="DL42" i="3"/>
  <c r="DR42" i="3" s="1"/>
  <c r="DK42" i="3"/>
  <c r="DQ42" i="3" s="1"/>
  <c r="DJ42" i="3"/>
  <c r="DP42" i="3" s="1"/>
  <c r="DI42" i="3"/>
  <c r="DO42" i="3" s="1"/>
  <c r="DR41" i="3"/>
  <c r="DO41" i="3"/>
  <c r="DM41" i="3"/>
  <c r="DS41" i="3" s="1"/>
  <c r="DL41" i="3"/>
  <c r="DK41" i="3"/>
  <c r="DQ41" i="3" s="1"/>
  <c r="DJ41" i="3"/>
  <c r="DP41" i="3" s="1"/>
  <c r="DI41" i="3"/>
  <c r="DM40" i="3"/>
  <c r="DS40" i="3" s="1"/>
  <c r="DL40" i="3"/>
  <c r="DR40" i="3" s="1"/>
  <c r="DK40" i="3"/>
  <c r="DQ40" i="3" s="1"/>
  <c r="DJ40" i="3"/>
  <c r="DP40" i="3" s="1"/>
  <c r="DI40" i="3"/>
  <c r="DO40" i="3" s="1"/>
  <c r="DO39" i="3"/>
  <c r="DM39" i="3"/>
  <c r="DS39" i="3" s="1"/>
  <c r="DL39" i="3"/>
  <c r="DR39" i="3" s="1"/>
  <c r="DK39" i="3"/>
  <c r="DQ39" i="3" s="1"/>
  <c r="DJ39" i="3"/>
  <c r="DP39" i="3" s="1"/>
  <c r="DI39" i="3"/>
  <c r="DM38" i="3"/>
  <c r="DS38" i="3" s="1"/>
  <c r="DL38" i="3"/>
  <c r="DR38" i="3" s="1"/>
  <c r="DK38" i="3"/>
  <c r="DQ38" i="3" s="1"/>
  <c r="DJ38" i="3"/>
  <c r="DP38" i="3" s="1"/>
  <c r="DI38" i="3"/>
  <c r="DO38" i="3" s="1"/>
  <c r="DM37" i="3"/>
  <c r="DS37" i="3" s="1"/>
  <c r="DL37" i="3"/>
  <c r="DR37" i="3" s="1"/>
  <c r="DK37" i="3"/>
  <c r="DQ37" i="3" s="1"/>
  <c r="DJ37" i="3"/>
  <c r="DP37" i="3" s="1"/>
  <c r="DI37" i="3"/>
  <c r="DO37" i="3" s="1"/>
  <c r="DM36" i="3"/>
  <c r="DS36" i="3" s="1"/>
  <c r="DL36" i="3"/>
  <c r="DR36" i="3" s="1"/>
  <c r="DK36" i="3"/>
  <c r="DQ36" i="3" s="1"/>
  <c r="DJ36" i="3"/>
  <c r="DP36" i="3" s="1"/>
  <c r="DI36" i="3"/>
  <c r="DO36" i="3" s="1"/>
  <c r="DM35" i="3"/>
  <c r="DS35" i="3" s="1"/>
  <c r="DL35" i="3"/>
  <c r="DR35" i="3" s="1"/>
  <c r="DK35" i="3"/>
  <c r="DQ35" i="3" s="1"/>
  <c r="DJ35" i="3"/>
  <c r="DP35" i="3" s="1"/>
  <c r="DI35" i="3"/>
  <c r="DO35" i="3" s="1"/>
  <c r="DM34" i="3"/>
  <c r="DS34" i="3" s="1"/>
  <c r="DL34" i="3"/>
  <c r="DR34" i="3" s="1"/>
  <c r="DK34" i="3"/>
  <c r="DQ34" i="3" s="1"/>
  <c r="DJ34" i="3"/>
  <c r="DP34" i="3" s="1"/>
  <c r="DI34" i="3"/>
  <c r="DO34" i="3" s="1"/>
  <c r="DS33" i="3"/>
  <c r="DM33" i="3"/>
  <c r="DL33" i="3"/>
  <c r="DR33" i="3" s="1"/>
  <c r="DK33" i="3"/>
  <c r="DQ33" i="3" s="1"/>
  <c r="DJ33" i="3"/>
  <c r="DP33" i="3" s="1"/>
  <c r="DI33" i="3"/>
  <c r="DO33" i="3" s="1"/>
  <c r="DM32" i="3"/>
  <c r="DS32" i="3" s="1"/>
  <c r="DL32" i="3"/>
  <c r="DR32" i="3" s="1"/>
  <c r="DK32" i="3"/>
  <c r="DQ32" i="3" s="1"/>
  <c r="DJ32" i="3"/>
  <c r="DP32" i="3" s="1"/>
  <c r="DI32" i="3"/>
  <c r="DO32" i="3" s="1"/>
  <c r="DP31" i="3"/>
  <c r="DM31" i="3"/>
  <c r="DS31" i="3" s="1"/>
  <c r="DL31" i="3"/>
  <c r="DR31" i="3" s="1"/>
  <c r="DK31" i="3"/>
  <c r="DQ31" i="3" s="1"/>
  <c r="DJ31" i="3"/>
  <c r="DI31" i="3"/>
  <c r="DO31" i="3" s="1"/>
  <c r="DM30" i="3"/>
  <c r="DS30" i="3" s="1"/>
  <c r="DL30" i="3"/>
  <c r="DR30" i="3" s="1"/>
  <c r="DK30" i="3"/>
  <c r="DQ30" i="3" s="1"/>
  <c r="DJ30" i="3"/>
  <c r="DP30" i="3" s="1"/>
  <c r="DI30" i="3"/>
  <c r="DO30" i="3" s="1"/>
  <c r="DS29" i="3"/>
  <c r="DR29" i="3"/>
  <c r="DO29" i="3"/>
  <c r="DM29" i="3"/>
  <c r="DL29" i="3"/>
  <c r="DK29" i="3"/>
  <c r="DQ29" i="3" s="1"/>
  <c r="DJ29" i="3"/>
  <c r="DP29" i="3" s="1"/>
  <c r="DI29" i="3"/>
  <c r="DM28" i="3"/>
  <c r="DS28" i="3" s="1"/>
  <c r="DL28" i="3"/>
  <c r="DR28" i="3" s="1"/>
  <c r="DK28" i="3"/>
  <c r="DQ28" i="3" s="1"/>
  <c r="DJ28" i="3"/>
  <c r="DP28" i="3" s="1"/>
  <c r="DI28" i="3"/>
  <c r="DO28" i="3" s="1"/>
  <c r="DP27" i="3"/>
  <c r="DO27" i="3"/>
  <c r="DM27" i="3"/>
  <c r="DS27" i="3" s="1"/>
  <c r="DL27" i="3"/>
  <c r="DR27" i="3" s="1"/>
  <c r="DK27" i="3"/>
  <c r="DQ27" i="3" s="1"/>
  <c r="DJ27" i="3"/>
  <c r="DI27" i="3"/>
  <c r="DM26" i="3"/>
  <c r="DS26" i="3" s="1"/>
  <c r="DL26" i="3"/>
  <c r="DR26" i="3" s="1"/>
  <c r="DK26" i="3"/>
  <c r="DQ26" i="3" s="1"/>
  <c r="DJ26" i="3"/>
  <c r="DP26" i="3" s="1"/>
  <c r="DI26" i="3"/>
  <c r="DO26" i="3" s="1"/>
  <c r="DR25" i="3"/>
  <c r="DO25" i="3"/>
  <c r="DM25" i="3"/>
  <c r="DS25" i="3" s="1"/>
  <c r="DL25" i="3"/>
  <c r="DK25" i="3"/>
  <c r="DQ25" i="3" s="1"/>
  <c r="DJ25" i="3"/>
  <c r="DP25" i="3" s="1"/>
  <c r="DI25" i="3"/>
  <c r="DM24" i="3"/>
  <c r="DS24" i="3" s="1"/>
  <c r="DL24" i="3"/>
  <c r="DR24" i="3" s="1"/>
  <c r="DK24" i="3"/>
  <c r="DQ24" i="3" s="1"/>
  <c r="DJ24" i="3"/>
  <c r="DP24" i="3" s="1"/>
  <c r="DI24" i="3"/>
  <c r="DO24" i="3" s="1"/>
  <c r="DO23" i="3"/>
  <c r="DM23" i="3"/>
  <c r="DS23" i="3" s="1"/>
  <c r="DL23" i="3"/>
  <c r="DR23" i="3" s="1"/>
  <c r="DK23" i="3"/>
  <c r="DQ23" i="3" s="1"/>
  <c r="DJ23" i="3"/>
  <c r="DP23" i="3" s="1"/>
  <c r="DI23" i="3"/>
  <c r="DM22" i="3"/>
  <c r="DS22" i="3" s="1"/>
  <c r="DL22" i="3"/>
  <c r="DR22" i="3" s="1"/>
  <c r="DK22" i="3"/>
  <c r="DQ22" i="3" s="1"/>
  <c r="DJ22" i="3"/>
  <c r="DP22" i="3" s="1"/>
  <c r="DI22" i="3"/>
  <c r="DO22" i="3" s="1"/>
  <c r="DM21" i="3"/>
  <c r="DS21" i="3" s="1"/>
  <c r="DL21" i="3"/>
  <c r="DR21" i="3" s="1"/>
  <c r="DK21" i="3"/>
  <c r="DQ21" i="3" s="1"/>
  <c r="DJ21" i="3"/>
  <c r="DP21" i="3" s="1"/>
  <c r="DI21" i="3"/>
  <c r="DO21" i="3" s="1"/>
  <c r="DM20" i="3"/>
  <c r="DS20" i="3" s="1"/>
  <c r="DL20" i="3"/>
  <c r="DR20" i="3" s="1"/>
  <c r="DK20" i="3"/>
  <c r="DQ20" i="3" s="1"/>
  <c r="DJ20" i="3"/>
  <c r="DP20" i="3" s="1"/>
  <c r="DI20" i="3"/>
  <c r="DO20" i="3" s="1"/>
  <c r="DM19" i="3"/>
  <c r="DS19" i="3" s="1"/>
  <c r="DL19" i="3"/>
  <c r="DR19" i="3" s="1"/>
  <c r="DK19" i="3"/>
  <c r="DQ19" i="3" s="1"/>
  <c r="DJ19" i="3"/>
  <c r="DP19" i="3" s="1"/>
  <c r="DI19" i="3"/>
  <c r="DO19" i="3" s="1"/>
  <c r="DM18" i="3"/>
  <c r="DS18" i="3" s="1"/>
  <c r="DL18" i="3"/>
  <c r="DR18" i="3" s="1"/>
  <c r="DK18" i="3"/>
  <c r="DQ18" i="3" s="1"/>
  <c r="DJ18" i="3"/>
  <c r="DP18" i="3" s="1"/>
  <c r="DI18" i="3"/>
  <c r="DO18" i="3" s="1"/>
  <c r="DS17" i="3"/>
  <c r="DM17" i="3"/>
  <c r="DL17" i="3"/>
  <c r="DR17" i="3" s="1"/>
  <c r="DK17" i="3"/>
  <c r="DQ17" i="3" s="1"/>
  <c r="DJ17" i="3"/>
  <c r="DP17" i="3" s="1"/>
  <c r="DI17" i="3"/>
  <c r="DO17" i="3" s="1"/>
  <c r="DM16" i="3"/>
  <c r="DS16" i="3" s="1"/>
  <c r="DL16" i="3"/>
  <c r="DR16" i="3" s="1"/>
  <c r="DK16" i="3"/>
  <c r="DQ16" i="3" s="1"/>
  <c r="DJ16" i="3"/>
  <c r="DP16" i="3" s="1"/>
  <c r="DI16" i="3"/>
  <c r="DO16" i="3" s="1"/>
  <c r="DP15" i="3"/>
  <c r="DM15" i="3"/>
  <c r="DS15" i="3" s="1"/>
  <c r="DL15" i="3"/>
  <c r="DR15" i="3" s="1"/>
  <c r="DK15" i="3"/>
  <c r="DQ15" i="3" s="1"/>
  <c r="DJ15" i="3"/>
  <c r="DI15" i="3"/>
  <c r="DO15" i="3" s="1"/>
  <c r="DM14" i="3"/>
  <c r="DS14" i="3" s="1"/>
  <c r="DL14" i="3"/>
  <c r="DR14" i="3" s="1"/>
  <c r="DK14" i="3"/>
  <c r="DQ14" i="3" s="1"/>
  <c r="DJ14" i="3"/>
  <c r="DP14" i="3" s="1"/>
  <c r="DI14" i="3"/>
  <c r="DO14" i="3" s="1"/>
  <c r="DS13" i="3"/>
  <c r="DR13" i="3"/>
  <c r="DO13" i="3"/>
  <c r="DM13" i="3"/>
  <c r="DL13" i="3"/>
  <c r="DK13" i="3"/>
  <c r="DQ13" i="3" s="1"/>
  <c r="DJ13" i="3"/>
  <c r="DP13" i="3" s="1"/>
  <c r="DI13" i="3"/>
  <c r="DM12" i="3"/>
  <c r="DS12" i="3" s="1"/>
  <c r="DL12" i="3"/>
  <c r="DR12" i="3" s="1"/>
  <c r="DK12" i="3"/>
  <c r="DQ12" i="3" s="1"/>
  <c r="DJ12" i="3"/>
  <c r="DP12" i="3" s="1"/>
  <c r="DI12" i="3"/>
  <c r="DO12" i="3" s="1"/>
  <c r="DP11" i="3"/>
  <c r="DO11" i="3"/>
  <c r="DM11" i="3"/>
  <c r="DS11" i="3" s="1"/>
  <c r="DL11" i="3"/>
  <c r="DR11" i="3" s="1"/>
  <c r="DK11" i="3"/>
  <c r="DQ11" i="3" s="1"/>
  <c r="DJ11" i="3"/>
  <c r="DI11" i="3"/>
  <c r="DM10" i="3"/>
  <c r="DS10" i="3" s="1"/>
  <c r="DL10" i="3"/>
  <c r="DR10" i="3" s="1"/>
  <c r="DK10" i="3"/>
  <c r="DQ10" i="3" s="1"/>
  <c r="DJ10" i="3"/>
  <c r="DP10" i="3" s="1"/>
  <c r="DI10" i="3"/>
  <c r="DO10" i="3" s="1"/>
  <c r="DR9" i="3"/>
  <c r="DO9" i="3"/>
  <c r="DM9" i="3"/>
  <c r="DS9" i="3" s="1"/>
  <c r="DL9" i="3"/>
  <c r="DK9" i="3"/>
  <c r="DQ9" i="3" s="1"/>
  <c r="DJ9" i="3"/>
  <c r="DP9" i="3" s="1"/>
  <c r="DI9" i="3"/>
  <c r="DM8" i="3"/>
  <c r="DS8" i="3" s="1"/>
  <c r="DL8" i="3"/>
  <c r="DR8" i="3" s="1"/>
  <c r="DK8" i="3"/>
  <c r="DQ8" i="3" s="1"/>
  <c r="DJ8" i="3"/>
  <c r="DP8" i="3" s="1"/>
  <c r="DI8" i="3"/>
  <c r="DO8" i="3" s="1"/>
  <c r="DO7" i="3"/>
  <c r="DM7" i="3"/>
  <c r="DS7" i="3" s="1"/>
  <c r="DL7" i="3"/>
  <c r="DR7" i="3" s="1"/>
  <c r="DK7" i="3"/>
  <c r="DQ7" i="3" s="1"/>
  <c r="DJ7" i="3"/>
  <c r="DP7" i="3" s="1"/>
  <c r="DI7" i="3"/>
  <c r="DM6" i="3"/>
  <c r="DS6" i="3" s="1"/>
  <c r="DL6" i="3"/>
  <c r="DR6" i="3" s="1"/>
  <c r="DK6" i="3"/>
  <c r="DQ6" i="3" s="1"/>
  <c r="DJ6" i="3"/>
  <c r="DP6" i="3" s="1"/>
  <c r="DI6" i="3"/>
  <c r="DO6" i="3" s="1"/>
  <c r="DM5" i="3"/>
  <c r="DS5" i="3" s="1"/>
  <c r="DL5" i="3"/>
  <c r="DR5" i="3" s="1"/>
  <c r="DK5" i="3"/>
  <c r="DQ5" i="3" s="1"/>
  <c r="DJ5" i="3"/>
  <c r="DP5" i="3" s="1"/>
  <c r="DI5" i="3"/>
  <c r="DO5" i="3" s="1"/>
  <c r="DM4" i="3"/>
  <c r="DS4" i="3" s="1"/>
  <c r="DL4" i="3"/>
  <c r="DR4" i="3" s="1"/>
  <c r="DK4" i="3"/>
  <c r="DQ4" i="3" s="1"/>
  <c r="DJ4" i="3"/>
  <c r="DP4" i="3" s="1"/>
  <c r="DI4" i="3"/>
  <c r="DO4" i="3" s="1"/>
  <c r="DM3" i="3"/>
  <c r="DS3" i="3" s="1"/>
  <c r="DL3" i="3"/>
  <c r="DR3" i="3" s="1"/>
  <c r="DK3" i="3"/>
  <c r="DQ3" i="3" s="1"/>
  <c r="DJ3" i="3"/>
  <c r="DP3" i="3" s="1"/>
  <c r="DI3" i="3"/>
  <c r="DO3" i="3" s="1"/>
  <c r="DR21" i="2"/>
  <c r="DR38" i="2"/>
  <c r="DQ71" i="2"/>
  <c r="DP84" i="2"/>
  <c r="DS93" i="2"/>
  <c r="DQ102" i="2"/>
  <c r="DS110" i="2"/>
  <c r="DP115" i="2"/>
  <c r="DQ119" i="2"/>
  <c r="DR123" i="2"/>
  <c r="DO128" i="2"/>
  <c r="DP132" i="2"/>
  <c r="DS134" i="2"/>
  <c r="DO137" i="2"/>
  <c r="DP139" i="2"/>
  <c r="DP141" i="2"/>
  <c r="DQ143" i="2"/>
  <c r="DR145" i="2"/>
  <c r="DR147" i="2"/>
  <c r="DS149" i="2"/>
  <c r="DO152" i="2"/>
  <c r="DO154" i="2"/>
  <c r="DP156" i="2"/>
  <c r="DS157" i="2"/>
  <c r="DQ159" i="2"/>
  <c r="DO161" i="2"/>
  <c r="DR162" i="2"/>
  <c r="DP164" i="2"/>
  <c r="DS165" i="2"/>
  <c r="DQ167" i="2"/>
  <c r="DO169" i="2"/>
  <c r="DR170" i="2"/>
  <c r="DP172" i="2"/>
  <c r="DR173" i="2"/>
  <c r="DQ174" i="2"/>
  <c r="DP175" i="2"/>
  <c r="DO176" i="2"/>
  <c r="DS176" i="2"/>
  <c r="DR177" i="2"/>
  <c r="DQ178" i="2"/>
  <c r="DP179" i="2"/>
  <c r="DO180" i="2"/>
  <c r="DS180" i="2"/>
  <c r="DR181" i="2"/>
  <c r="DQ182" i="2"/>
  <c r="DP183" i="2"/>
  <c r="DO184" i="2"/>
  <c r="DS184" i="2"/>
  <c r="DR185" i="2"/>
  <c r="DQ186" i="2"/>
  <c r="DP187" i="2"/>
  <c r="DO188" i="2"/>
  <c r="DS188" i="2"/>
  <c r="DR189" i="2"/>
  <c r="DQ190" i="2"/>
  <c r="DP191" i="2"/>
  <c r="DO192" i="2"/>
  <c r="DS192" i="2"/>
  <c r="DR193" i="2"/>
  <c r="DQ194" i="2"/>
  <c r="DP195" i="2"/>
  <c r="DO196" i="2"/>
  <c r="DS196" i="2"/>
  <c r="DR197" i="2"/>
  <c r="DQ198" i="2"/>
  <c r="DP199" i="2"/>
  <c r="DO200" i="2"/>
  <c r="DS200" i="2"/>
  <c r="DR201" i="2"/>
  <c r="DQ202" i="2"/>
  <c r="DR3" i="2"/>
  <c r="CQ3" i="2"/>
  <c r="DI4" i="2"/>
  <c r="DO4" i="2" s="1"/>
  <c r="DJ4" i="2"/>
  <c r="DP4" i="2" s="1"/>
  <c r="DK4" i="2"/>
  <c r="DQ4" i="2" s="1"/>
  <c r="DL4" i="2"/>
  <c r="DR4" i="2" s="1"/>
  <c r="DM4" i="2"/>
  <c r="DS4" i="2" s="1"/>
  <c r="DI5" i="2"/>
  <c r="DO5" i="2" s="1"/>
  <c r="DJ5" i="2"/>
  <c r="DP5" i="2" s="1"/>
  <c r="DK5" i="2"/>
  <c r="DQ5" i="2" s="1"/>
  <c r="DL5" i="2"/>
  <c r="DR5" i="2" s="1"/>
  <c r="DM5" i="2"/>
  <c r="DS5" i="2" s="1"/>
  <c r="DI6" i="2"/>
  <c r="DO6" i="2" s="1"/>
  <c r="DJ6" i="2"/>
  <c r="DP6" i="2" s="1"/>
  <c r="DK6" i="2"/>
  <c r="DQ6" i="2" s="1"/>
  <c r="DL6" i="2"/>
  <c r="DR6" i="2" s="1"/>
  <c r="DM6" i="2"/>
  <c r="DS6" i="2" s="1"/>
  <c r="DI7" i="2"/>
  <c r="DO7" i="2" s="1"/>
  <c r="DJ7" i="2"/>
  <c r="DP7" i="2" s="1"/>
  <c r="DK7" i="2"/>
  <c r="DQ7" i="2" s="1"/>
  <c r="DL7" i="2"/>
  <c r="DR7" i="2" s="1"/>
  <c r="DM7" i="2"/>
  <c r="DS7" i="2" s="1"/>
  <c r="DI8" i="2"/>
  <c r="DO8" i="2" s="1"/>
  <c r="DJ8" i="2"/>
  <c r="DP8" i="2" s="1"/>
  <c r="DK8" i="2"/>
  <c r="DQ8" i="2" s="1"/>
  <c r="DL8" i="2"/>
  <c r="DR8" i="2" s="1"/>
  <c r="DM8" i="2"/>
  <c r="DS8" i="2" s="1"/>
  <c r="DI9" i="2"/>
  <c r="DO9" i="2" s="1"/>
  <c r="DJ9" i="2"/>
  <c r="DP9" i="2" s="1"/>
  <c r="DK9" i="2"/>
  <c r="DQ9" i="2" s="1"/>
  <c r="DL9" i="2"/>
  <c r="DR9" i="2" s="1"/>
  <c r="DM9" i="2"/>
  <c r="DS9" i="2" s="1"/>
  <c r="DI10" i="2"/>
  <c r="DO10" i="2" s="1"/>
  <c r="DJ10" i="2"/>
  <c r="DP10" i="2" s="1"/>
  <c r="DK10" i="2"/>
  <c r="DQ10" i="2" s="1"/>
  <c r="DL10" i="2"/>
  <c r="DR10" i="2" s="1"/>
  <c r="DM10" i="2"/>
  <c r="DS10" i="2" s="1"/>
  <c r="DI11" i="2"/>
  <c r="DO11" i="2" s="1"/>
  <c r="DJ11" i="2"/>
  <c r="DP11" i="2" s="1"/>
  <c r="DK11" i="2"/>
  <c r="DQ11" i="2" s="1"/>
  <c r="DL11" i="2"/>
  <c r="DR11" i="2" s="1"/>
  <c r="DM11" i="2"/>
  <c r="DS11" i="2" s="1"/>
  <c r="DI12" i="2"/>
  <c r="DO12" i="2" s="1"/>
  <c r="DJ12" i="2"/>
  <c r="DP12" i="2" s="1"/>
  <c r="DK12" i="2"/>
  <c r="DQ12" i="2" s="1"/>
  <c r="DL12" i="2"/>
  <c r="DR12" i="2" s="1"/>
  <c r="DM12" i="2"/>
  <c r="DS12" i="2" s="1"/>
  <c r="DI13" i="2"/>
  <c r="DO13" i="2" s="1"/>
  <c r="DJ13" i="2"/>
  <c r="DP13" i="2" s="1"/>
  <c r="DK13" i="2"/>
  <c r="DQ13" i="2" s="1"/>
  <c r="DL13" i="2"/>
  <c r="DR13" i="2" s="1"/>
  <c r="DM13" i="2"/>
  <c r="DS13" i="2" s="1"/>
  <c r="DI14" i="2"/>
  <c r="DO14" i="2" s="1"/>
  <c r="DJ14" i="2"/>
  <c r="DP14" i="2" s="1"/>
  <c r="DK14" i="2"/>
  <c r="DQ14" i="2" s="1"/>
  <c r="DL14" i="2"/>
  <c r="DR14" i="2" s="1"/>
  <c r="DM14" i="2"/>
  <c r="DS14" i="2" s="1"/>
  <c r="DI15" i="2"/>
  <c r="DO15" i="2" s="1"/>
  <c r="DJ15" i="2"/>
  <c r="DP15" i="2" s="1"/>
  <c r="DK15" i="2"/>
  <c r="DQ15" i="2" s="1"/>
  <c r="DL15" i="2"/>
  <c r="DR15" i="2" s="1"/>
  <c r="DM15" i="2"/>
  <c r="DS15" i="2" s="1"/>
  <c r="DI16" i="2"/>
  <c r="DO16" i="2" s="1"/>
  <c r="DJ16" i="2"/>
  <c r="DP16" i="2" s="1"/>
  <c r="DK16" i="2"/>
  <c r="DQ16" i="2" s="1"/>
  <c r="DL16" i="2"/>
  <c r="DR16" i="2" s="1"/>
  <c r="DM16" i="2"/>
  <c r="DS16" i="2" s="1"/>
  <c r="DI17" i="2"/>
  <c r="DO17" i="2" s="1"/>
  <c r="DJ17" i="2"/>
  <c r="DP17" i="2" s="1"/>
  <c r="DK17" i="2"/>
  <c r="DQ17" i="2" s="1"/>
  <c r="DL17" i="2"/>
  <c r="DR17" i="2" s="1"/>
  <c r="DM17" i="2"/>
  <c r="DS17" i="2" s="1"/>
  <c r="DI18" i="2"/>
  <c r="DO18" i="2" s="1"/>
  <c r="DJ18" i="2"/>
  <c r="DP18" i="2" s="1"/>
  <c r="DK18" i="2"/>
  <c r="DQ18" i="2" s="1"/>
  <c r="DL18" i="2"/>
  <c r="DR18" i="2" s="1"/>
  <c r="DM18" i="2"/>
  <c r="DS18" i="2" s="1"/>
  <c r="DI19" i="2"/>
  <c r="DO19" i="2" s="1"/>
  <c r="DJ19" i="2"/>
  <c r="DP19" i="2" s="1"/>
  <c r="DK19" i="2"/>
  <c r="DQ19" i="2" s="1"/>
  <c r="DL19" i="2"/>
  <c r="DR19" i="2" s="1"/>
  <c r="DM19" i="2"/>
  <c r="DS19" i="2" s="1"/>
  <c r="DI20" i="2"/>
  <c r="DO20" i="2" s="1"/>
  <c r="DJ20" i="2"/>
  <c r="DP20" i="2" s="1"/>
  <c r="DK20" i="2"/>
  <c r="DQ20" i="2" s="1"/>
  <c r="DL20" i="2"/>
  <c r="DR20" i="2" s="1"/>
  <c r="DM20" i="2"/>
  <c r="DS20" i="2" s="1"/>
  <c r="DI21" i="2"/>
  <c r="DO21" i="2" s="1"/>
  <c r="DJ21" i="2"/>
  <c r="DP21" i="2" s="1"/>
  <c r="DK21" i="2"/>
  <c r="DQ21" i="2" s="1"/>
  <c r="DL21" i="2"/>
  <c r="DM21" i="2"/>
  <c r="DS21" i="2" s="1"/>
  <c r="DI22" i="2"/>
  <c r="DO22" i="2" s="1"/>
  <c r="DJ22" i="2"/>
  <c r="DP22" i="2" s="1"/>
  <c r="DK22" i="2"/>
  <c r="DQ22" i="2" s="1"/>
  <c r="DL22" i="2"/>
  <c r="DR22" i="2" s="1"/>
  <c r="DM22" i="2"/>
  <c r="DS22" i="2" s="1"/>
  <c r="DI23" i="2"/>
  <c r="DO23" i="2" s="1"/>
  <c r="DJ23" i="2"/>
  <c r="DP23" i="2" s="1"/>
  <c r="DK23" i="2"/>
  <c r="DQ23" i="2" s="1"/>
  <c r="DL23" i="2"/>
  <c r="DR23" i="2" s="1"/>
  <c r="DM23" i="2"/>
  <c r="DS23" i="2" s="1"/>
  <c r="DI24" i="2"/>
  <c r="DO24" i="2" s="1"/>
  <c r="DJ24" i="2"/>
  <c r="DP24" i="2" s="1"/>
  <c r="DK24" i="2"/>
  <c r="DQ24" i="2" s="1"/>
  <c r="DL24" i="2"/>
  <c r="DR24" i="2" s="1"/>
  <c r="DM24" i="2"/>
  <c r="DS24" i="2" s="1"/>
  <c r="DI25" i="2"/>
  <c r="DO25" i="2" s="1"/>
  <c r="DJ25" i="2"/>
  <c r="DP25" i="2" s="1"/>
  <c r="DK25" i="2"/>
  <c r="DQ25" i="2" s="1"/>
  <c r="DL25" i="2"/>
  <c r="DR25" i="2" s="1"/>
  <c r="DM25" i="2"/>
  <c r="DS25" i="2" s="1"/>
  <c r="DI26" i="2"/>
  <c r="DO26" i="2" s="1"/>
  <c r="DJ26" i="2"/>
  <c r="DP26" i="2" s="1"/>
  <c r="DK26" i="2"/>
  <c r="DQ26" i="2" s="1"/>
  <c r="DL26" i="2"/>
  <c r="DR26" i="2" s="1"/>
  <c r="DM26" i="2"/>
  <c r="DS26" i="2" s="1"/>
  <c r="DI27" i="2"/>
  <c r="DO27" i="2" s="1"/>
  <c r="DJ27" i="2"/>
  <c r="DP27" i="2" s="1"/>
  <c r="DK27" i="2"/>
  <c r="DQ27" i="2" s="1"/>
  <c r="DL27" i="2"/>
  <c r="DR27" i="2" s="1"/>
  <c r="DM27" i="2"/>
  <c r="DS27" i="2" s="1"/>
  <c r="DI28" i="2"/>
  <c r="DO28" i="2" s="1"/>
  <c r="DJ28" i="2"/>
  <c r="DP28" i="2" s="1"/>
  <c r="DK28" i="2"/>
  <c r="DQ28" i="2" s="1"/>
  <c r="DL28" i="2"/>
  <c r="DR28" i="2" s="1"/>
  <c r="DM28" i="2"/>
  <c r="DS28" i="2" s="1"/>
  <c r="DI29" i="2"/>
  <c r="DO29" i="2" s="1"/>
  <c r="DJ29" i="2"/>
  <c r="DP29" i="2" s="1"/>
  <c r="DK29" i="2"/>
  <c r="DQ29" i="2" s="1"/>
  <c r="DL29" i="2"/>
  <c r="DR29" i="2" s="1"/>
  <c r="DM29" i="2"/>
  <c r="DS29" i="2" s="1"/>
  <c r="DI30" i="2"/>
  <c r="DO30" i="2" s="1"/>
  <c r="DJ30" i="2"/>
  <c r="DP30" i="2" s="1"/>
  <c r="DK30" i="2"/>
  <c r="DQ30" i="2" s="1"/>
  <c r="DL30" i="2"/>
  <c r="DR30" i="2" s="1"/>
  <c r="DM30" i="2"/>
  <c r="DS30" i="2" s="1"/>
  <c r="DI31" i="2"/>
  <c r="DO31" i="2" s="1"/>
  <c r="DJ31" i="2"/>
  <c r="DP31" i="2" s="1"/>
  <c r="DK31" i="2"/>
  <c r="DQ31" i="2" s="1"/>
  <c r="DL31" i="2"/>
  <c r="DR31" i="2" s="1"/>
  <c r="DM31" i="2"/>
  <c r="DS31" i="2" s="1"/>
  <c r="DI32" i="2"/>
  <c r="DO32" i="2" s="1"/>
  <c r="DJ32" i="2"/>
  <c r="DP32" i="2" s="1"/>
  <c r="DK32" i="2"/>
  <c r="DQ32" i="2" s="1"/>
  <c r="DL32" i="2"/>
  <c r="DR32" i="2" s="1"/>
  <c r="DM32" i="2"/>
  <c r="DS32" i="2" s="1"/>
  <c r="DI33" i="2"/>
  <c r="DO33" i="2" s="1"/>
  <c r="DJ33" i="2"/>
  <c r="DP33" i="2" s="1"/>
  <c r="DK33" i="2"/>
  <c r="DQ33" i="2" s="1"/>
  <c r="DL33" i="2"/>
  <c r="DR33" i="2" s="1"/>
  <c r="DM33" i="2"/>
  <c r="DS33" i="2" s="1"/>
  <c r="DI34" i="2"/>
  <c r="DO34" i="2" s="1"/>
  <c r="DJ34" i="2"/>
  <c r="DP34" i="2" s="1"/>
  <c r="DK34" i="2"/>
  <c r="DQ34" i="2" s="1"/>
  <c r="DL34" i="2"/>
  <c r="DR34" i="2" s="1"/>
  <c r="DM34" i="2"/>
  <c r="DS34" i="2" s="1"/>
  <c r="DI35" i="2"/>
  <c r="DO35" i="2" s="1"/>
  <c r="DJ35" i="2"/>
  <c r="DP35" i="2" s="1"/>
  <c r="DK35" i="2"/>
  <c r="DQ35" i="2" s="1"/>
  <c r="DL35" i="2"/>
  <c r="DR35" i="2" s="1"/>
  <c r="DM35" i="2"/>
  <c r="DS35" i="2" s="1"/>
  <c r="DI36" i="2"/>
  <c r="DO36" i="2" s="1"/>
  <c r="DJ36" i="2"/>
  <c r="DP36" i="2" s="1"/>
  <c r="DK36" i="2"/>
  <c r="DQ36" i="2" s="1"/>
  <c r="DL36" i="2"/>
  <c r="DR36" i="2" s="1"/>
  <c r="DM36" i="2"/>
  <c r="DS36" i="2" s="1"/>
  <c r="DI37" i="2"/>
  <c r="DO37" i="2" s="1"/>
  <c r="DJ37" i="2"/>
  <c r="DP37" i="2" s="1"/>
  <c r="DK37" i="2"/>
  <c r="DQ37" i="2" s="1"/>
  <c r="DL37" i="2"/>
  <c r="DR37" i="2" s="1"/>
  <c r="DM37" i="2"/>
  <c r="DS37" i="2" s="1"/>
  <c r="DI38" i="2"/>
  <c r="DO38" i="2" s="1"/>
  <c r="DJ38" i="2"/>
  <c r="DP38" i="2" s="1"/>
  <c r="DK38" i="2"/>
  <c r="DQ38" i="2" s="1"/>
  <c r="DL38" i="2"/>
  <c r="DM38" i="2"/>
  <c r="DS38" i="2" s="1"/>
  <c r="DI39" i="2"/>
  <c r="DO39" i="2" s="1"/>
  <c r="DJ39" i="2"/>
  <c r="DP39" i="2" s="1"/>
  <c r="DK39" i="2"/>
  <c r="DQ39" i="2" s="1"/>
  <c r="DL39" i="2"/>
  <c r="DR39" i="2" s="1"/>
  <c r="DM39" i="2"/>
  <c r="DS39" i="2" s="1"/>
  <c r="DI40" i="2"/>
  <c r="DO40" i="2" s="1"/>
  <c r="DJ40" i="2"/>
  <c r="DP40" i="2" s="1"/>
  <c r="DK40" i="2"/>
  <c r="DQ40" i="2" s="1"/>
  <c r="DL40" i="2"/>
  <c r="DR40" i="2" s="1"/>
  <c r="DM40" i="2"/>
  <c r="DS40" i="2" s="1"/>
  <c r="DI41" i="2"/>
  <c r="DO41" i="2" s="1"/>
  <c r="DJ41" i="2"/>
  <c r="DP41" i="2" s="1"/>
  <c r="DK41" i="2"/>
  <c r="DQ41" i="2" s="1"/>
  <c r="DL41" i="2"/>
  <c r="DR41" i="2" s="1"/>
  <c r="DM41" i="2"/>
  <c r="DS41" i="2" s="1"/>
  <c r="DI42" i="2"/>
  <c r="DO42" i="2" s="1"/>
  <c r="DJ42" i="2"/>
  <c r="DP42" i="2" s="1"/>
  <c r="DK42" i="2"/>
  <c r="DQ42" i="2" s="1"/>
  <c r="DL42" i="2"/>
  <c r="DR42" i="2" s="1"/>
  <c r="DM42" i="2"/>
  <c r="DS42" i="2" s="1"/>
  <c r="DI43" i="2"/>
  <c r="DO43" i="2" s="1"/>
  <c r="DJ43" i="2"/>
  <c r="DP43" i="2" s="1"/>
  <c r="DK43" i="2"/>
  <c r="DQ43" i="2" s="1"/>
  <c r="DL43" i="2"/>
  <c r="DR43" i="2" s="1"/>
  <c r="DM43" i="2"/>
  <c r="DS43" i="2" s="1"/>
  <c r="DI44" i="2"/>
  <c r="DO44" i="2" s="1"/>
  <c r="DJ44" i="2"/>
  <c r="DP44" i="2" s="1"/>
  <c r="DK44" i="2"/>
  <c r="DQ44" i="2" s="1"/>
  <c r="DL44" i="2"/>
  <c r="DR44" i="2" s="1"/>
  <c r="DM44" i="2"/>
  <c r="DS44" i="2" s="1"/>
  <c r="DI45" i="2"/>
  <c r="DO45" i="2" s="1"/>
  <c r="DJ45" i="2"/>
  <c r="DP45" i="2" s="1"/>
  <c r="DK45" i="2"/>
  <c r="DQ45" i="2" s="1"/>
  <c r="DL45" i="2"/>
  <c r="DR45" i="2" s="1"/>
  <c r="DM45" i="2"/>
  <c r="DS45" i="2" s="1"/>
  <c r="DI46" i="2"/>
  <c r="DO46" i="2" s="1"/>
  <c r="DJ46" i="2"/>
  <c r="DP46" i="2" s="1"/>
  <c r="DK46" i="2"/>
  <c r="DQ46" i="2" s="1"/>
  <c r="DL46" i="2"/>
  <c r="DR46" i="2" s="1"/>
  <c r="DM46" i="2"/>
  <c r="DS46" i="2" s="1"/>
  <c r="DI47" i="2"/>
  <c r="DO47" i="2" s="1"/>
  <c r="DJ47" i="2"/>
  <c r="DP47" i="2" s="1"/>
  <c r="DK47" i="2"/>
  <c r="DQ47" i="2" s="1"/>
  <c r="DL47" i="2"/>
  <c r="DR47" i="2" s="1"/>
  <c r="DM47" i="2"/>
  <c r="DS47" i="2" s="1"/>
  <c r="DI48" i="2"/>
  <c r="DO48" i="2" s="1"/>
  <c r="DJ48" i="2"/>
  <c r="DP48" i="2" s="1"/>
  <c r="DK48" i="2"/>
  <c r="DQ48" i="2" s="1"/>
  <c r="DL48" i="2"/>
  <c r="DR48" i="2" s="1"/>
  <c r="DM48" i="2"/>
  <c r="DS48" i="2" s="1"/>
  <c r="DI49" i="2"/>
  <c r="DO49" i="2" s="1"/>
  <c r="DJ49" i="2"/>
  <c r="DP49" i="2" s="1"/>
  <c r="DK49" i="2"/>
  <c r="DQ49" i="2" s="1"/>
  <c r="DL49" i="2"/>
  <c r="DR49" i="2" s="1"/>
  <c r="DM49" i="2"/>
  <c r="DS49" i="2" s="1"/>
  <c r="DI50" i="2"/>
  <c r="DO50" i="2" s="1"/>
  <c r="DJ50" i="2"/>
  <c r="DP50" i="2" s="1"/>
  <c r="DK50" i="2"/>
  <c r="DQ50" i="2" s="1"/>
  <c r="DL50" i="2"/>
  <c r="DR50" i="2" s="1"/>
  <c r="DM50" i="2"/>
  <c r="DS50" i="2" s="1"/>
  <c r="DI51" i="2"/>
  <c r="DO51" i="2" s="1"/>
  <c r="DJ51" i="2"/>
  <c r="DP51" i="2" s="1"/>
  <c r="DK51" i="2"/>
  <c r="DQ51" i="2" s="1"/>
  <c r="DL51" i="2"/>
  <c r="DR51" i="2" s="1"/>
  <c r="DM51" i="2"/>
  <c r="DS51" i="2" s="1"/>
  <c r="DI52" i="2"/>
  <c r="DO52" i="2" s="1"/>
  <c r="DJ52" i="2"/>
  <c r="DP52" i="2" s="1"/>
  <c r="DK52" i="2"/>
  <c r="DQ52" i="2" s="1"/>
  <c r="DL52" i="2"/>
  <c r="DR52" i="2" s="1"/>
  <c r="DM52" i="2"/>
  <c r="DS52" i="2" s="1"/>
  <c r="DI53" i="2"/>
  <c r="DO53" i="2" s="1"/>
  <c r="DJ53" i="2"/>
  <c r="DP53" i="2" s="1"/>
  <c r="DK53" i="2"/>
  <c r="DQ53" i="2" s="1"/>
  <c r="DL53" i="2"/>
  <c r="DR53" i="2" s="1"/>
  <c r="DM53" i="2"/>
  <c r="DS53" i="2" s="1"/>
  <c r="DI54" i="2"/>
  <c r="DO54" i="2" s="1"/>
  <c r="DJ54" i="2"/>
  <c r="DP54" i="2" s="1"/>
  <c r="DK54" i="2"/>
  <c r="DQ54" i="2" s="1"/>
  <c r="DL54" i="2"/>
  <c r="DR54" i="2" s="1"/>
  <c r="DM54" i="2"/>
  <c r="DS54" i="2" s="1"/>
  <c r="DI55" i="2"/>
  <c r="DO55" i="2" s="1"/>
  <c r="DJ55" i="2"/>
  <c r="DP55" i="2" s="1"/>
  <c r="DK55" i="2"/>
  <c r="DQ55" i="2" s="1"/>
  <c r="DL55" i="2"/>
  <c r="DR55" i="2" s="1"/>
  <c r="DM55" i="2"/>
  <c r="DS55" i="2" s="1"/>
  <c r="DI56" i="2"/>
  <c r="DO56" i="2" s="1"/>
  <c r="DJ56" i="2"/>
  <c r="DP56" i="2" s="1"/>
  <c r="DK56" i="2"/>
  <c r="DQ56" i="2" s="1"/>
  <c r="DL56" i="2"/>
  <c r="DR56" i="2" s="1"/>
  <c r="DM56" i="2"/>
  <c r="DS56" i="2" s="1"/>
  <c r="DI57" i="2"/>
  <c r="DO57" i="2" s="1"/>
  <c r="DJ57" i="2"/>
  <c r="DP57" i="2" s="1"/>
  <c r="DK57" i="2"/>
  <c r="DQ57" i="2" s="1"/>
  <c r="DL57" i="2"/>
  <c r="DR57" i="2" s="1"/>
  <c r="DM57" i="2"/>
  <c r="DS57" i="2" s="1"/>
  <c r="DI58" i="2"/>
  <c r="DO58" i="2" s="1"/>
  <c r="DJ58" i="2"/>
  <c r="DP58" i="2" s="1"/>
  <c r="DK58" i="2"/>
  <c r="DQ58" i="2" s="1"/>
  <c r="DL58" i="2"/>
  <c r="DR58" i="2" s="1"/>
  <c r="DM58" i="2"/>
  <c r="DS58" i="2" s="1"/>
  <c r="DI59" i="2"/>
  <c r="DO59" i="2" s="1"/>
  <c r="DJ59" i="2"/>
  <c r="DP59" i="2" s="1"/>
  <c r="DK59" i="2"/>
  <c r="DQ59" i="2" s="1"/>
  <c r="DL59" i="2"/>
  <c r="DR59" i="2" s="1"/>
  <c r="DM59" i="2"/>
  <c r="DS59" i="2" s="1"/>
  <c r="DI60" i="2"/>
  <c r="DO60" i="2" s="1"/>
  <c r="DJ60" i="2"/>
  <c r="DP60" i="2" s="1"/>
  <c r="DK60" i="2"/>
  <c r="DQ60" i="2" s="1"/>
  <c r="DL60" i="2"/>
  <c r="DR60" i="2" s="1"/>
  <c r="DM60" i="2"/>
  <c r="DS60" i="2" s="1"/>
  <c r="DI61" i="2"/>
  <c r="DO61" i="2" s="1"/>
  <c r="DJ61" i="2"/>
  <c r="DP61" i="2" s="1"/>
  <c r="DK61" i="2"/>
  <c r="DQ61" i="2" s="1"/>
  <c r="DL61" i="2"/>
  <c r="DR61" i="2" s="1"/>
  <c r="DM61" i="2"/>
  <c r="DS61" i="2" s="1"/>
  <c r="DI62" i="2"/>
  <c r="DO62" i="2" s="1"/>
  <c r="DJ62" i="2"/>
  <c r="DP62" i="2" s="1"/>
  <c r="DK62" i="2"/>
  <c r="DQ62" i="2" s="1"/>
  <c r="DL62" i="2"/>
  <c r="DR62" i="2" s="1"/>
  <c r="DM62" i="2"/>
  <c r="DS62" i="2" s="1"/>
  <c r="DI63" i="2"/>
  <c r="DO63" i="2" s="1"/>
  <c r="DJ63" i="2"/>
  <c r="DP63" i="2" s="1"/>
  <c r="DK63" i="2"/>
  <c r="DQ63" i="2" s="1"/>
  <c r="DL63" i="2"/>
  <c r="DR63" i="2" s="1"/>
  <c r="DM63" i="2"/>
  <c r="DS63" i="2" s="1"/>
  <c r="DI64" i="2"/>
  <c r="DO64" i="2" s="1"/>
  <c r="DJ64" i="2"/>
  <c r="DP64" i="2" s="1"/>
  <c r="DK64" i="2"/>
  <c r="DQ64" i="2" s="1"/>
  <c r="DL64" i="2"/>
  <c r="DR64" i="2" s="1"/>
  <c r="DM64" i="2"/>
  <c r="DS64" i="2" s="1"/>
  <c r="DI65" i="2"/>
  <c r="DO65" i="2" s="1"/>
  <c r="DJ65" i="2"/>
  <c r="DP65" i="2" s="1"/>
  <c r="DK65" i="2"/>
  <c r="DQ65" i="2" s="1"/>
  <c r="DL65" i="2"/>
  <c r="DR65" i="2" s="1"/>
  <c r="DM65" i="2"/>
  <c r="DS65" i="2" s="1"/>
  <c r="DI66" i="2"/>
  <c r="DO66" i="2" s="1"/>
  <c r="DJ66" i="2"/>
  <c r="DP66" i="2" s="1"/>
  <c r="DK66" i="2"/>
  <c r="DQ66" i="2" s="1"/>
  <c r="DL66" i="2"/>
  <c r="DR66" i="2" s="1"/>
  <c r="DM66" i="2"/>
  <c r="DS66" i="2" s="1"/>
  <c r="DI67" i="2"/>
  <c r="DO67" i="2" s="1"/>
  <c r="DJ67" i="2"/>
  <c r="DP67" i="2" s="1"/>
  <c r="DK67" i="2"/>
  <c r="DQ67" i="2" s="1"/>
  <c r="DL67" i="2"/>
  <c r="DR67" i="2" s="1"/>
  <c r="DM67" i="2"/>
  <c r="DS67" i="2" s="1"/>
  <c r="DI68" i="2"/>
  <c r="DO68" i="2" s="1"/>
  <c r="DJ68" i="2"/>
  <c r="DP68" i="2" s="1"/>
  <c r="DK68" i="2"/>
  <c r="DQ68" i="2" s="1"/>
  <c r="DL68" i="2"/>
  <c r="DR68" i="2" s="1"/>
  <c r="DM68" i="2"/>
  <c r="DS68" i="2" s="1"/>
  <c r="DI69" i="2"/>
  <c r="DO69" i="2" s="1"/>
  <c r="DJ69" i="2"/>
  <c r="DP69" i="2" s="1"/>
  <c r="DK69" i="2"/>
  <c r="DQ69" i="2" s="1"/>
  <c r="DL69" i="2"/>
  <c r="DR69" i="2" s="1"/>
  <c r="DM69" i="2"/>
  <c r="DS69" i="2" s="1"/>
  <c r="DI70" i="2"/>
  <c r="DO70" i="2" s="1"/>
  <c r="DJ70" i="2"/>
  <c r="DP70" i="2" s="1"/>
  <c r="DK70" i="2"/>
  <c r="DQ70" i="2" s="1"/>
  <c r="DL70" i="2"/>
  <c r="DR70" i="2" s="1"/>
  <c r="DM70" i="2"/>
  <c r="DS70" i="2" s="1"/>
  <c r="DI71" i="2"/>
  <c r="DO71" i="2" s="1"/>
  <c r="DJ71" i="2"/>
  <c r="DP71" i="2" s="1"/>
  <c r="DK71" i="2"/>
  <c r="DL71" i="2"/>
  <c r="DR71" i="2" s="1"/>
  <c r="DM71" i="2"/>
  <c r="DS71" i="2" s="1"/>
  <c r="DI72" i="2"/>
  <c r="DO72" i="2" s="1"/>
  <c r="DJ72" i="2"/>
  <c r="DP72" i="2" s="1"/>
  <c r="DK72" i="2"/>
  <c r="DQ72" i="2" s="1"/>
  <c r="DL72" i="2"/>
  <c r="DR72" i="2" s="1"/>
  <c r="DM72" i="2"/>
  <c r="DS72" i="2" s="1"/>
  <c r="DI73" i="2"/>
  <c r="DO73" i="2" s="1"/>
  <c r="DJ73" i="2"/>
  <c r="DP73" i="2" s="1"/>
  <c r="DK73" i="2"/>
  <c r="DQ73" i="2" s="1"/>
  <c r="DL73" i="2"/>
  <c r="DR73" i="2" s="1"/>
  <c r="DM73" i="2"/>
  <c r="DS73" i="2" s="1"/>
  <c r="DI74" i="2"/>
  <c r="DO74" i="2" s="1"/>
  <c r="DJ74" i="2"/>
  <c r="DP74" i="2" s="1"/>
  <c r="DK74" i="2"/>
  <c r="DQ74" i="2" s="1"/>
  <c r="DL74" i="2"/>
  <c r="DR74" i="2" s="1"/>
  <c r="DM74" i="2"/>
  <c r="DS74" i="2" s="1"/>
  <c r="DI75" i="2"/>
  <c r="DO75" i="2" s="1"/>
  <c r="DJ75" i="2"/>
  <c r="DP75" i="2" s="1"/>
  <c r="DK75" i="2"/>
  <c r="DQ75" i="2" s="1"/>
  <c r="DL75" i="2"/>
  <c r="DR75" i="2" s="1"/>
  <c r="DM75" i="2"/>
  <c r="DS75" i="2" s="1"/>
  <c r="DI76" i="2"/>
  <c r="DO76" i="2" s="1"/>
  <c r="DJ76" i="2"/>
  <c r="DP76" i="2" s="1"/>
  <c r="DK76" i="2"/>
  <c r="DQ76" i="2" s="1"/>
  <c r="DL76" i="2"/>
  <c r="DR76" i="2" s="1"/>
  <c r="DM76" i="2"/>
  <c r="DS76" i="2" s="1"/>
  <c r="DI77" i="2"/>
  <c r="DO77" i="2" s="1"/>
  <c r="DJ77" i="2"/>
  <c r="DP77" i="2" s="1"/>
  <c r="DK77" i="2"/>
  <c r="DQ77" i="2" s="1"/>
  <c r="DL77" i="2"/>
  <c r="DR77" i="2" s="1"/>
  <c r="DM77" i="2"/>
  <c r="DS77" i="2" s="1"/>
  <c r="DI78" i="2"/>
  <c r="DO78" i="2" s="1"/>
  <c r="DJ78" i="2"/>
  <c r="DP78" i="2" s="1"/>
  <c r="DK78" i="2"/>
  <c r="DQ78" i="2" s="1"/>
  <c r="DL78" i="2"/>
  <c r="DR78" i="2" s="1"/>
  <c r="DM78" i="2"/>
  <c r="DS78" i="2" s="1"/>
  <c r="DI79" i="2"/>
  <c r="DO79" i="2" s="1"/>
  <c r="DJ79" i="2"/>
  <c r="DP79" i="2" s="1"/>
  <c r="DK79" i="2"/>
  <c r="DQ79" i="2" s="1"/>
  <c r="DL79" i="2"/>
  <c r="DR79" i="2" s="1"/>
  <c r="DM79" i="2"/>
  <c r="DS79" i="2" s="1"/>
  <c r="DI80" i="2"/>
  <c r="DO80" i="2" s="1"/>
  <c r="DJ80" i="2"/>
  <c r="DP80" i="2" s="1"/>
  <c r="DK80" i="2"/>
  <c r="DQ80" i="2" s="1"/>
  <c r="DL80" i="2"/>
  <c r="DR80" i="2" s="1"/>
  <c r="DM80" i="2"/>
  <c r="DS80" i="2" s="1"/>
  <c r="DI81" i="2"/>
  <c r="DO81" i="2" s="1"/>
  <c r="DJ81" i="2"/>
  <c r="DP81" i="2" s="1"/>
  <c r="DK81" i="2"/>
  <c r="DQ81" i="2" s="1"/>
  <c r="DL81" i="2"/>
  <c r="DR81" i="2" s="1"/>
  <c r="DM81" i="2"/>
  <c r="DS81" i="2" s="1"/>
  <c r="DI82" i="2"/>
  <c r="DO82" i="2" s="1"/>
  <c r="DJ82" i="2"/>
  <c r="DP82" i="2" s="1"/>
  <c r="DK82" i="2"/>
  <c r="DQ82" i="2" s="1"/>
  <c r="DL82" i="2"/>
  <c r="DR82" i="2" s="1"/>
  <c r="DM82" i="2"/>
  <c r="DS82" i="2" s="1"/>
  <c r="DI83" i="2"/>
  <c r="DO83" i="2" s="1"/>
  <c r="DJ83" i="2"/>
  <c r="DP83" i="2" s="1"/>
  <c r="DK83" i="2"/>
  <c r="DQ83" i="2" s="1"/>
  <c r="DL83" i="2"/>
  <c r="DR83" i="2" s="1"/>
  <c r="DM83" i="2"/>
  <c r="DS83" i="2" s="1"/>
  <c r="DI84" i="2"/>
  <c r="DO84" i="2" s="1"/>
  <c r="DJ84" i="2"/>
  <c r="DK84" i="2"/>
  <c r="DQ84" i="2" s="1"/>
  <c r="DL84" i="2"/>
  <c r="DR84" i="2" s="1"/>
  <c r="DM84" i="2"/>
  <c r="DS84" i="2" s="1"/>
  <c r="DI85" i="2"/>
  <c r="DO85" i="2" s="1"/>
  <c r="DJ85" i="2"/>
  <c r="DP85" i="2" s="1"/>
  <c r="DK85" i="2"/>
  <c r="DQ85" i="2" s="1"/>
  <c r="DL85" i="2"/>
  <c r="DR85" i="2" s="1"/>
  <c r="DM85" i="2"/>
  <c r="DS85" i="2" s="1"/>
  <c r="DI86" i="2"/>
  <c r="DO86" i="2" s="1"/>
  <c r="DJ86" i="2"/>
  <c r="DP86" i="2" s="1"/>
  <c r="DK86" i="2"/>
  <c r="DQ86" i="2" s="1"/>
  <c r="DL86" i="2"/>
  <c r="DR86" i="2" s="1"/>
  <c r="DM86" i="2"/>
  <c r="DS86" i="2" s="1"/>
  <c r="DI87" i="2"/>
  <c r="DO87" i="2" s="1"/>
  <c r="DJ87" i="2"/>
  <c r="DP87" i="2" s="1"/>
  <c r="DK87" i="2"/>
  <c r="DQ87" i="2" s="1"/>
  <c r="DL87" i="2"/>
  <c r="DR87" i="2" s="1"/>
  <c r="DM87" i="2"/>
  <c r="DS87" i="2" s="1"/>
  <c r="DI88" i="2"/>
  <c r="DO88" i="2" s="1"/>
  <c r="DJ88" i="2"/>
  <c r="DP88" i="2" s="1"/>
  <c r="DK88" i="2"/>
  <c r="DQ88" i="2" s="1"/>
  <c r="DL88" i="2"/>
  <c r="DR88" i="2" s="1"/>
  <c r="DM88" i="2"/>
  <c r="DS88" i="2" s="1"/>
  <c r="DI89" i="2"/>
  <c r="DO89" i="2" s="1"/>
  <c r="DJ89" i="2"/>
  <c r="DP89" i="2" s="1"/>
  <c r="DK89" i="2"/>
  <c r="DQ89" i="2" s="1"/>
  <c r="DL89" i="2"/>
  <c r="DR89" i="2" s="1"/>
  <c r="DM89" i="2"/>
  <c r="DS89" i="2" s="1"/>
  <c r="DI90" i="2"/>
  <c r="DO90" i="2" s="1"/>
  <c r="DJ90" i="2"/>
  <c r="DP90" i="2" s="1"/>
  <c r="DK90" i="2"/>
  <c r="DQ90" i="2" s="1"/>
  <c r="DL90" i="2"/>
  <c r="DR90" i="2" s="1"/>
  <c r="DM90" i="2"/>
  <c r="DS90" i="2" s="1"/>
  <c r="DI91" i="2"/>
  <c r="DO91" i="2" s="1"/>
  <c r="DJ91" i="2"/>
  <c r="DP91" i="2" s="1"/>
  <c r="DK91" i="2"/>
  <c r="DQ91" i="2" s="1"/>
  <c r="DL91" i="2"/>
  <c r="DR91" i="2" s="1"/>
  <c r="DM91" i="2"/>
  <c r="DS91" i="2" s="1"/>
  <c r="DI92" i="2"/>
  <c r="DO92" i="2" s="1"/>
  <c r="DJ92" i="2"/>
  <c r="DP92" i="2" s="1"/>
  <c r="DK92" i="2"/>
  <c r="DQ92" i="2" s="1"/>
  <c r="DL92" i="2"/>
  <c r="DR92" i="2" s="1"/>
  <c r="DM92" i="2"/>
  <c r="DS92" i="2" s="1"/>
  <c r="DI93" i="2"/>
  <c r="DO93" i="2" s="1"/>
  <c r="DJ93" i="2"/>
  <c r="DP93" i="2" s="1"/>
  <c r="DK93" i="2"/>
  <c r="DQ93" i="2" s="1"/>
  <c r="DL93" i="2"/>
  <c r="DR93" i="2" s="1"/>
  <c r="DM93" i="2"/>
  <c r="DI94" i="2"/>
  <c r="DO94" i="2" s="1"/>
  <c r="DJ94" i="2"/>
  <c r="DP94" i="2" s="1"/>
  <c r="DK94" i="2"/>
  <c r="DQ94" i="2" s="1"/>
  <c r="DL94" i="2"/>
  <c r="DR94" i="2" s="1"/>
  <c r="DM94" i="2"/>
  <c r="DS94" i="2" s="1"/>
  <c r="DI95" i="2"/>
  <c r="DO95" i="2" s="1"/>
  <c r="DJ95" i="2"/>
  <c r="DP95" i="2" s="1"/>
  <c r="DK95" i="2"/>
  <c r="DQ95" i="2" s="1"/>
  <c r="DL95" i="2"/>
  <c r="DR95" i="2" s="1"/>
  <c r="DM95" i="2"/>
  <c r="DS95" i="2" s="1"/>
  <c r="DI96" i="2"/>
  <c r="DO96" i="2" s="1"/>
  <c r="DJ96" i="2"/>
  <c r="DP96" i="2" s="1"/>
  <c r="DK96" i="2"/>
  <c r="DQ96" i="2" s="1"/>
  <c r="DL96" i="2"/>
  <c r="DR96" i="2" s="1"/>
  <c r="DM96" i="2"/>
  <c r="DS96" i="2" s="1"/>
  <c r="DI97" i="2"/>
  <c r="DO97" i="2" s="1"/>
  <c r="DJ97" i="2"/>
  <c r="DP97" i="2" s="1"/>
  <c r="DK97" i="2"/>
  <c r="DQ97" i="2" s="1"/>
  <c r="DL97" i="2"/>
  <c r="DR97" i="2" s="1"/>
  <c r="DM97" i="2"/>
  <c r="DS97" i="2" s="1"/>
  <c r="DI98" i="2"/>
  <c r="DO98" i="2" s="1"/>
  <c r="DJ98" i="2"/>
  <c r="DP98" i="2" s="1"/>
  <c r="DK98" i="2"/>
  <c r="DQ98" i="2" s="1"/>
  <c r="DL98" i="2"/>
  <c r="DR98" i="2" s="1"/>
  <c r="DM98" i="2"/>
  <c r="DS98" i="2" s="1"/>
  <c r="DI99" i="2"/>
  <c r="DO99" i="2" s="1"/>
  <c r="DJ99" i="2"/>
  <c r="DP99" i="2" s="1"/>
  <c r="DK99" i="2"/>
  <c r="DQ99" i="2" s="1"/>
  <c r="DL99" i="2"/>
  <c r="DR99" i="2" s="1"/>
  <c r="DM99" i="2"/>
  <c r="DS99" i="2" s="1"/>
  <c r="DI100" i="2"/>
  <c r="DO100" i="2" s="1"/>
  <c r="DJ100" i="2"/>
  <c r="DP100" i="2" s="1"/>
  <c r="DK100" i="2"/>
  <c r="DQ100" i="2" s="1"/>
  <c r="DL100" i="2"/>
  <c r="DR100" i="2" s="1"/>
  <c r="DM100" i="2"/>
  <c r="DS100" i="2" s="1"/>
  <c r="DI101" i="2"/>
  <c r="DO101" i="2" s="1"/>
  <c r="DJ101" i="2"/>
  <c r="DP101" i="2" s="1"/>
  <c r="DK101" i="2"/>
  <c r="DQ101" i="2" s="1"/>
  <c r="DL101" i="2"/>
  <c r="DR101" i="2" s="1"/>
  <c r="DM101" i="2"/>
  <c r="DS101" i="2" s="1"/>
  <c r="DI102" i="2"/>
  <c r="DO102" i="2" s="1"/>
  <c r="DJ102" i="2"/>
  <c r="DP102" i="2" s="1"/>
  <c r="DK102" i="2"/>
  <c r="DL102" i="2"/>
  <c r="DR102" i="2" s="1"/>
  <c r="DM102" i="2"/>
  <c r="DS102" i="2" s="1"/>
  <c r="DI103" i="2"/>
  <c r="DO103" i="2" s="1"/>
  <c r="DJ103" i="2"/>
  <c r="DP103" i="2" s="1"/>
  <c r="DK103" i="2"/>
  <c r="DQ103" i="2" s="1"/>
  <c r="DL103" i="2"/>
  <c r="DR103" i="2" s="1"/>
  <c r="DM103" i="2"/>
  <c r="DS103" i="2" s="1"/>
  <c r="DI104" i="2"/>
  <c r="DO104" i="2" s="1"/>
  <c r="DJ104" i="2"/>
  <c r="DP104" i="2" s="1"/>
  <c r="DK104" i="2"/>
  <c r="DQ104" i="2" s="1"/>
  <c r="DL104" i="2"/>
  <c r="DR104" i="2" s="1"/>
  <c r="DM104" i="2"/>
  <c r="DS104" i="2" s="1"/>
  <c r="DI105" i="2"/>
  <c r="DO105" i="2" s="1"/>
  <c r="DJ105" i="2"/>
  <c r="DP105" i="2" s="1"/>
  <c r="DK105" i="2"/>
  <c r="DQ105" i="2" s="1"/>
  <c r="DL105" i="2"/>
  <c r="DR105" i="2" s="1"/>
  <c r="DM105" i="2"/>
  <c r="DS105" i="2" s="1"/>
  <c r="DI106" i="2"/>
  <c r="DO106" i="2" s="1"/>
  <c r="DJ106" i="2"/>
  <c r="DP106" i="2" s="1"/>
  <c r="DK106" i="2"/>
  <c r="DQ106" i="2" s="1"/>
  <c r="DL106" i="2"/>
  <c r="DR106" i="2" s="1"/>
  <c r="DM106" i="2"/>
  <c r="DS106" i="2" s="1"/>
  <c r="DI107" i="2"/>
  <c r="DO107" i="2" s="1"/>
  <c r="DJ107" i="2"/>
  <c r="DP107" i="2" s="1"/>
  <c r="DK107" i="2"/>
  <c r="DQ107" i="2" s="1"/>
  <c r="DL107" i="2"/>
  <c r="DR107" i="2" s="1"/>
  <c r="DM107" i="2"/>
  <c r="DS107" i="2" s="1"/>
  <c r="DI108" i="2"/>
  <c r="DO108" i="2" s="1"/>
  <c r="DJ108" i="2"/>
  <c r="DP108" i="2" s="1"/>
  <c r="DK108" i="2"/>
  <c r="DQ108" i="2" s="1"/>
  <c r="DL108" i="2"/>
  <c r="DR108" i="2" s="1"/>
  <c r="DM108" i="2"/>
  <c r="DS108" i="2" s="1"/>
  <c r="DI109" i="2"/>
  <c r="DO109" i="2" s="1"/>
  <c r="DJ109" i="2"/>
  <c r="DP109" i="2" s="1"/>
  <c r="DK109" i="2"/>
  <c r="DQ109" i="2" s="1"/>
  <c r="DL109" i="2"/>
  <c r="DR109" i="2" s="1"/>
  <c r="DM109" i="2"/>
  <c r="DS109" i="2" s="1"/>
  <c r="DI110" i="2"/>
  <c r="DO110" i="2" s="1"/>
  <c r="DJ110" i="2"/>
  <c r="DP110" i="2" s="1"/>
  <c r="DK110" i="2"/>
  <c r="DQ110" i="2" s="1"/>
  <c r="DL110" i="2"/>
  <c r="DR110" i="2" s="1"/>
  <c r="DM110" i="2"/>
  <c r="DI111" i="2"/>
  <c r="DO111" i="2" s="1"/>
  <c r="DJ111" i="2"/>
  <c r="DP111" i="2" s="1"/>
  <c r="DK111" i="2"/>
  <c r="DQ111" i="2" s="1"/>
  <c r="DL111" i="2"/>
  <c r="DR111" i="2" s="1"/>
  <c r="DM111" i="2"/>
  <c r="DS111" i="2" s="1"/>
  <c r="DI112" i="2"/>
  <c r="DO112" i="2" s="1"/>
  <c r="DJ112" i="2"/>
  <c r="DP112" i="2" s="1"/>
  <c r="DK112" i="2"/>
  <c r="DQ112" i="2" s="1"/>
  <c r="DL112" i="2"/>
  <c r="DR112" i="2" s="1"/>
  <c r="DM112" i="2"/>
  <c r="DS112" i="2" s="1"/>
  <c r="DI113" i="2"/>
  <c r="DO113" i="2" s="1"/>
  <c r="DJ113" i="2"/>
  <c r="DP113" i="2" s="1"/>
  <c r="DK113" i="2"/>
  <c r="DQ113" i="2" s="1"/>
  <c r="DL113" i="2"/>
  <c r="DR113" i="2" s="1"/>
  <c r="DM113" i="2"/>
  <c r="DS113" i="2" s="1"/>
  <c r="DI114" i="2"/>
  <c r="DO114" i="2" s="1"/>
  <c r="DJ114" i="2"/>
  <c r="DP114" i="2" s="1"/>
  <c r="DK114" i="2"/>
  <c r="DQ114" i="2" s="1"/>
  <c r="DL114" i="2"/>
  <c r="DR114" i="2" s="1"/>
  <c r="DM114" i="2"/>
  <c r="DS114" i="2" s="1"/>
  <c r="DI115" i="2"/>
  <c r="DO115" i="2" s="1"/>
  <c r="DJ115" i="2"/>
  <c r="DK115" i="2"/>
  <c r="DQ115" i="2" s="1"/>
  <c r="DL115" i="2"/>
  <c r="DR115" i="2" s="1"/>
  <c r="DM115" i="2"/>
  <c r="DS115" i="2" s="1"/>
  <c r="DI116" i="2"/>
  <c r="DO116" i="2" s="1"/>
  <c r="DJ116" i="2"/>
  <c r="DP116" i="2" s="1"/>
  <c r="DK116" i="2"/>
  <c r="DQ116" i="2" s="1"/>
  <c r="DL116" i="2"/>
  <c r="DR116" i="2" s="1"/>
  <c r="DM116" i="2"/>
  <c r="DS116" i="2" s="1"/>
  <c r="DI117" i="2"/>
  <c r="DO117" i="2" s="1"/>
  <c r="DJ117" i="2"/>
  <c r="DP117" i="2" s="1"/>
  <c r="DK117" i="2"/>
  <c r="DQ117" i="2" s="1"/>
  <c r="DL117" i="2"/>
  <c r="DR117" i="2" s="1"/>
  <c r="DM117" i="2"/>
  <c r="DS117" i="2" s="1"/>
  <c r="DI118" i="2"/>
  <c r="DO118" i="2" s="1"/>
  <c r="DJ118" i="2"/>
  <c r="DP118" i="2" s="1"/>
  <c r="DK118" i="2"/>
  <c r="DQ118" i="2" s="1"/>
  <c r="DL118" i="2"/>
  <c r="DR118" i="2" s="1"/>
  <c r="DM118" i="2"/>
  <c r="DS118" i="2" s="1"/>
  <c r="DI119" i="2"/>
  <c r="DO119" i="2" s="1"/>
  <c r="DJ119" i="2"/>
  <c r="DP119" i="2" s="1"/>
  <c r="DK119" i="2"/>
  <c r="DL119" i="2"/>
  <c r="DR119" i="2" s="1"/>
  <c r="DM119" i="2"/>
  <c r="DS119" i="2" s="1"/>
  <c r="DI120" i="2"/>
  <c r="DO120" i="2" s="1"/>
  <c r="DJ120" i="2"/>
  <c r="DP120" i="2" s="1"/>
  <c r="DK120" i="2"/>
  <c r="DQ120" i="2" s="1"/>
  <c r="DL120" i="2"/>
  <c r="DR120" i="2" s="1"/>
  <c r="DM120" i="2"/>
  <c r="DS120" i="2" s="1"/>
  <c r="DI121" i="2"/>
  <c r="DO121" i="2" s="1"/>
  <c r="DJ121" i="2"/>
  <c r="DP121" i="2" s="1"/>
  <c r="DK121" i="2"/>
  <c r="DQ121" i="2" s="1"/>
  <c r="DL121" i="2"/>
  <c r="DR121" i="2" s="1"/>
  <c r="DM121" i="2"/>
  <c r="DS121" i="2" s="1"/>
  <c r="DI122" i="2"/>
  <c r="DO122" i="2" s="1"/>
  <c r="DJ122" i="2"/>
  <c r="DP122" i="2" s="1"/>
  <c r="DK122" i="2"/>
  <c r="DQ122" i="2" s="1"/>
  <c r="DL122" i="2"/>
  <c r="DR122" i="2" s="1"/>
  <c r="DM122" i="2"/>
  <c r="DS122" i="2" s="1"/>
  <c r="DI123" i="2"/>
  <c r="DO123" i="2" s="1"/>
  <c r="DJ123" i="2"/>
  <c r="DP123" i="2" s="1"/>
  <c r="DK123" i="2"/>
  <c r="DQ123" i="2" s="1"/>
  <c r="DL123" i="2"/>
  <c r="DM123" i="2"/>
  <c r="DS123" i="2" s="1"/>
  <c r="DI124" i="2"/>
  <c r="DO124" i="2" s="1"/>
  <c r="DJ124" i="2"/>
  <c r="DP124" i="2" s="1"/>
  <c r="DK124" i="2"/>
  <c r="DQ124" i="2" s="1"/>
  <c r="DL124" i="2"/>
  <c r="DR124" i="2" s="1"/>
  <c r="DM124" i="2"/>
  <c r="DS124" i="2" s="1"/>
  <c r="DI125" i="2"/>
  <c r="DO125" i="2" s="1"/>
  <c r="DJ125" i="2"/>
  <c r="DP125" i="2" s="1"/>
  <c r="DK125" i="2"/>
  <c r="DQ125" i="2" s="1"/>
  <c r="DL125" i="2"/>
  <c r="DR125" i="2" s="1"/>
  <c r="DM125" i="2"/>
  <c r="DS125" i="2" s="1"/>
  <c r="DI126" i="2"/>
  <c r="DO126" i="2" s="1"/>
  <c r="DJ126" i="2"/>
  <c r="DP126" i="2" s="1"/>
  <c r="DK126" i="2"/>
  <c r="DQ126" i="2" s="1"/>
  <c r="DL126" i="2"/>
  <c r="DR126" i="2" s="1"/>
  <c r="DM126" i="2"/>
  <c r="DS126" i="2" s="1"/>
  <c r="DI127" i="2"/>
  <c r="DO127" i="2" s="1"/>
  <c r="DJ127" i="2"/>
  <c r="DP127" i="2" s="1"/>
  <c r="DK127" i="2"/>
  <c r="DQ127" i="2" s="1"/>
  <c r="DL127" i="2"/>
  <c r="DR127" i="2" s="1"/>
  <c r="DM127" i="2"/>
  <c r="DS127" i="2" s="1"/>
  <c r="DI128" i="2"/>
  <c r="DJ128" i="2"/>
  <c r="DP128" i="2" s="1"/>
  <c r="DK128" i="2"/>
  <c r="DQ128" i="2" s="1"/>
  <c r="DL128" i="2"/>
  <c r="DR128" i="2" s="1"/>
  <c r="DM128" i="2"/>
  <c r="DS128" i="2" s="1"/>
  <c r="DI129" i="2"/>
  <c r="DO129" i="2" s="1"/>
  <c r="DJ129" i="2"/>
  <c r="DP129" i="2" s="1"/>
  <c r="DK129" i="2"/>
  <c r="DQ129" i="2" s="1"/>
  <c r="DL129" i="2"/>
  <c r="DR129" i="2" s="1"/>
  <c r="DM129" i="2"/>
  <c r="DS129" i="2" s="1"/>
  <c r="DI130" i="2"/>
  <c r="DO130" i="2" s="1"/>
  <c r="DJ130" i="2"/>
  <c r="DP130" i="2" s="1"/>
  <c r="DK130" i="2"/>
  <c r="DQ130" i="2" s="1"/>
  <c r="DL130" i="2"/>
  <c r="DR130" i="2" s="1"/>
  <c r="DM130" i="2"/>
  <c r="DS130" i="2" s="1"/>
  <c r="DI131" i="2"/>
  <c r="DO131" i="2" s="1"/>
  <c r="DJ131" i="2"/>
  <c r="DP131" i="2" s="1"/>
  <c r="DK131" i="2"/>
  <c r="DQ131" i="2" s="1"/>
  <c r="DL131" i="2"/>
  <c r="DR131" i="2" s="1"/>
  <c r="DM131" i="2"/>
  <c r="DS131" i="2" s="1"/>
  <c r="DI132" i="2"/>
  <c r="DO132" i="2" s="1"/>
  <c r="DJ132" i="2"/>
  <c r="DK132" i="2"/>
  <c r="DQ132" i="2" s="1"/>
  <c r="DL132" i="2"/>
  <c r="DR132" i="2" s="1"/>
  <c r="DM132" i="2"/>
  <c r="DS132" i="2" s="1"/>
  <c r="DI133" i="2"/>
  <c r="DO133" i="2" s="1"/>
  <c r="DJ133" i="2"/>
  <c r="DP133" i="2" s="1"/>
  <c r="DK133" i="2"/>
  <c r="DQ133" i="2" s="1"/>
  <c r="DL133" i="2"/>
  <c r="DR133" i="2" s="1"/>
  <c r="DM133" i="2"/>
  <c r="DS133" i="2" s="1"/>
  <c r="DI134" i="2"/>
  <c r="DO134" i="2" s="1"/>
  <c r="DJ134" i="2"/>
  <c r="DP134" i="2" s="1"/>
  <c r="DK134" i="2"/>
  <c r="DQ134" i="2" s="1"/>
  <c r="DL134" i="2"/>
  <c r="DR134" i="2" s="1"/>
  <c r="DM134" i="2"/>
  <c r="DI135" i="2"/>
  <c r="DO135" i="2" s="1"/>
  <c r="DJ135" i="2"/>
  <c r="DP135" i="2" s="1"/>
  <c r="DK135" i="2"/>
  <c r="DQ135" i="2" s="1"/>
  <c r="DL135" i="2"/>
  <c r="DR135" i="2" s="1"/>
  <c r="DM135" i="2"/>
  <c r="DS135" i="2" s="1"/>
  <c r="DI136" i="2"/>
  <c r="DO136" i="2" s="1"/>
  <c r="DJ136" i="2"/>
  <c r="DP136" i="2" s="1"/>
  <c r="DK136" i="2"/>
  <c r="DQ136" i="2" s="1"/>
  <c r="DL136" i="2"/>
  <c r="DR136" i="2" s="1"/>
  <c r="DM136" i="2"/>
  <c r="DS136" i="2" s="1"/>
  <c r="DI137" i="2"/>
  <c r="DJ137" i="2"/>
  <c r="DP137" i="2" s="1"/>
  <c r="DK137" i="2"/>
  <c r="DQ137" i="2" s="1"/>
  <c r="DL137" i="2"/>
  <c r="DR137" i="2" s="1"/>
  <c r="DM137" i="2"/>
  <c r="DS137" i="2" s="1"/>
  <c r="DI138" i="2"/>
  <c r="DO138" i="2" s="1"/>
  <c r="DJ138" i="2"/>
  <c r="DP138" i="2" s="1"/>
  <c r="DK138" i="2"/>
  <c r="DQ138" i="2" s="1"/>
  <c r="DL138" i="2"/>
  <c r="DR138" i="2" s="1"/>
  <c r="DM138" i="2"/>
  <c r="DS138" i="2" s="1"/>
  <c r="DI139" i="2"/>
  <c r="DO139" i="2" s="1"/>
  <c r="DJ139" i="2"/>
  <c r="DK139" i="2"/>
  <c r="DQ139" i="2" s="1"/>
  <c r="DL139" i="2"/>
  <c r="DR139" i="2" s="1"/>
  <c r="DM139" i="2"/>
  <c r="DS139" i="2" s="1"/>
  <c r="DI140" i="2"/>
  <c r="DO140" i="2" s="1"/>
  <c r="DJ140" i="2"/>
  <c r="DP140" i="2" s="1"/>
  <c r="DK140" i="2"/>
  <c r="DQ140" i="2" s="1"/>
  <c r="DL140" i="2"/>
  <c r="DR140" i="2" s="1"/>
  <c r="DM140" i="2"/>
  <c r="DS140" i="2" s="1"/>
  <c r="DI141" i="2"/>
  <c r="DO141" i="2" s="1"/>
  <c r="DJ141" i="2"/>
  <c r="DK141" i="2"/>
  <c r="DQ141" i="2" s="1"/>
  <c r="DL141" i="2"/>
  <c r="DR141" i="2" s="1"/>
  <c r="DM141" i="2"/>
  <c r="DS141" i="2" s="1"/>
  <c r="DI142" i="2"/>
  <c r="DO142" i="2" s="1"/>
  <c r="DJ142" i="2"/>
  <c r="DP142" i="2" s="1"/>
  <c r="DK142" i="2"/>
  <c r="DQ142" i="2" s="1"/>
  <c r="DL142" i="2"/>
  <c r="DR142" i="2" s="1"/>
  <c r="DM142" i="2"/>
  <c r="DS142" i="2" s="1"/>
  <c r="DI143" i="2"/>
  <c r="DO143" i="2" s="1"/>
  <c r="DJ143" i="2"/>
  <c r="DP143" i="2" s="1"/>
  <c r="DK143" i="2"/>
  <c r="DL143" i="2"/>
  <c r="DR143" i="2" s="1"/>
  <c r="DM143" i="2"/>
  <c r="DS143" i="2" s="1"/>
  <c r="DI144" i="2"/>
  <c r="DO144" i="2" s="1"/>
  <c r="DJ144" i="2"/>
  <c r="DP144" i="2" s="1"/>
  <c r="DK144" i="2"/>
  <c r="DQ144" i="2" s="1"/>
  <c r="DL144" i="2"/>
  <c r="DR144" i="2" s="1"/>
  <c r="DM144" i="2"/>
  <c r="DS144" i="2" s="1"/>
  <c r="DI145" i="2"/>
  <c r="DO145" i="2" s="1"/>
  <c r="DJ145" i="2"/>
  <c r="DP145" i="2" s="1"/>
  <c r="DK145" i="2"/>
  <c r="DQ145" i="2" s="1"/>
  <c r="DL145" i="2"/>
  <c r="DM145" i="2"/>
  <c r="DS145" i="2" s="1"/>
  <c r="DI146" i="2"/>
  <c r="DO146" i="2" s="1"/>
  <c r="DJ146" i="2"/>
  <c r="DP146" i="2" s="1"/>
  <c r="DK146" i="2"/>
  <c r="DQ146" i="2" s="1"/>
  <c r="DL146" i="2"/>
  <c r="DR146" i="2" s="1"/>
  <c r="DM146" i="2"/>
  <c r="DS146" i="2" s="1"/>
  <c r="DI147" i="2"/>
  <c r="DO147" i="2" s="1"/>
  <c r="DJ147" i="2"/>
  <c r="DP147" i="2" s="1"/>
  <c r="DK147" i="2"/>
  <c r="DQ147" i="2" s="1"/>
  <c r="DL147" i="2"/>
  <c r="DM147" i="2"/>
  <c r="DS147" i="2" s="1"/>
  <c r="DI148" i="2"/>
  <c r="DO148" i="2" s="1"/>
  <c r="DJ148" i="2"/>
  <c r="DP148" i="2" s="1"/>
  <c r="DK148" i="2"/>
  <c r="DQ148" i="2" s="1"/>
  <c r="DL148" i="2"/>
  <c r="DR148" i="2" s="1"/>
  <c r="DM148" i="2"/>
  <c r="DS148" i="2" s="1"/>
  <c r="DI149" i="2"/>
  <c r="DO149" i="2" s="1"/>
  <c r="DJ149" i="2"/>
  <c r="DP149" i="2" s="1"/>
  <c r="DK149" i="2"/>
  <c r="DQ149" i="2" s="1"/>
  <c r="DL149" i="2"/>
  <c r="DR149" i="2" s="1"/>
  <c r="DM149" i="2"/>
  <c r="DI150" i="2"/>
  <c r="DO150" i="2" s="1"/>
  <c r="DJ150" i="2"/>
  <c r="DP150" i="2" s="1"/>
  <c r="DK150" i="2"/>
  <c r="DQ150" i="2" s="1"/>
  <c r="DL150" i="2"/>
  <c r="DR150" i="2" s="1"/>
  <c r="DM150" i="2"/>
  <c r="DS150" i="2" s="1"/>
  <c r="DI151" i="2"/>
  <c r="DO151" i="2" s="1"/>
  <c r="DJ151" i="2"/>
  <c r="DP151" i="2" s="1"/>
  <c r="DK151" i="2"/>
  <c r="DQ151" i="2" s="1"/>
  <c r="DL151" i="2"/>
  <c r="DR151" i="2" s="1"/>
  <c r="DM151" i="2"/>
  <c r="DS151" i="2" s="1"/>
  <c r="DI152" i="2"/>
  <c r="DJ152" i="2"/>
  <c r="DP152" i="2" s="1"/>
  <c r="DK152" i="2"/>
  <c r="DQ152" i="2" s="1"/>
  <c r="DL152" i="2"/>
  <c r="DR152" i="2" s="1"/>
  <c r="DM152" i="2"/>
  <c r="DS152" i="2" s="1"/>
  <c r="DI153" i="2"/>
  <c r="DO153" i="2" s="1"/>
  <c r="DJ153" i="2"/>
  <c r="DP153" i="2" s="1"/>
  <c r="DK153" i="2"/>
  <c r="DQ153" i="2" s="1"/>
  <c r="DL153" i="2"/>
  <c r="DR153" i="2" s="1"/>
  <c r="DM153" i="2"/>
  <c r="DS153" i="2" s="1"/>
  <c r="DI154" i="2"/>
  <c r="DJ154" i="2"/>
  <c r="DP154" i="2" s="1"/>
  <c r="DK154" i="2"/>
  <c r="DQ154" i="2" s="1"/>
  <c r="DL154" i="2"/>
  <c r="DR154" i="2" s="1"/>
  <c r="DM154" i="2"/>
  <c r="DS154" i="2" s="1"/>
  <c r="DI155" i="2"/>
  <c r="DO155" i="2" s="1"/>
  <c r="DJ155" i="2"/>
  <c r="DP155" i="2" s="1"/>
  <c r="DK155" i="2"/>
  <c r="DQ155" i="2" s="1"/>
  <c r="DL155" i="2"/>
  <c r="DR155" i="2" s="1"/>
  <c r="DM155" i="2"/>
  <c r="DS155" i="2" s="1"/>
  <c r="DI156" i="2"/>
  <c r="DO156" i="2" s="1"/>
  <c r="DJ156" i="2"/>
  <c r="DK156" i="2"/>
  <c r="DQ156" i="2" s="1"/>
  <c r="DL156" i="2"/>
  <c r="DR156" i="2" s="1"/>
  <c r="DM156" i="2"/>
  <c r="DS156" i="2" s="1"/>
  <c r="DI157" i="2"/>
  <c r="DO157" i="2" s="1"/>
  <c r="DJ157" i="2"/>
  <c r="DP157" i="2" s="1"/>
  <c r="DK157" i="2"/>
  <c r="DQ157" i="2" s="1"/>
  <c r="DL157" i="2"/>
  <c r="DR157" i="2" s="1"/>
  <c r="DM157" i="2"/>
  <c r="DI158" i="2"/>
  <c r="DO158" i="2" s="1"/>
  <c r="DJ158" i="2"/>
  <c r="DP158" i="2" s="1"/>
  <c r="DK158" i="2"/>
  <c r="DQ158" i="2" s="1"/>
  <c r="DL158" i="2"/>
  <c r="DR158" i="2" s="1"/>
  <c r="DM158" i="2"/>
  <c r="DS158" i="2" s="1"/>
  <c r="DI159" i="2"/>
  <c r="DO159" i="2" s="1"/>
  <c r="DJ159" i="2"/>
  <c r="DP159" i="2" s="1"/>
  <c r="DK159" i="2"/>
  <c r="DL159" i="2"/>
  <c r="DR159" i="2" s="1"/>
  <c r="DM159" i="2"/>
  <c r="DS159" i="2" s="1"/>
  <c r="DI160" i="2"/>
  <c r="DO160" i="2" s="1"/>
  <c r="DJ160" i="2"/>
  <c r="DP160" i="2" s="1"/>
  <c r="DK160" i="2"/>
  <c r="DQ160" i="2" s="1"/>
  <c r="DL160" i="2"/>
  <c r="DR160" i="2" s="1"/>
  <c r="DM160" i="2"/>
  <c r="DS160" i="2" s="1"/>
  <c r="DI161" i="2"/>
  <c r="DJ161" i="2"/>
  <c r="DP161" i="2" s="1"/>
  <c r="DK161" i="2"/>
  <c r="DQ161" i="2" s="1"/>
  <c r="DL161" i="2"/>
  <c r="DR161" i="2" s="1"/>
  <c r="DM161" i="2"/>
  <c r="DS161" i="2" s="1"/>
  <c r="DI162" i="2"/>
  <c r="DO162" i="2" s="1"/>
  <c r="DJ162" i="2"/>
  <c r="DP162" i="2" s="1"/>
  <c r="DK162" i="2"/>
  <c r="DQ162" i="2" s="1"/>
  <c r="DL162" i="2"/>
  <c r="DM162" i="2"/>
  <c r="DS162" i="2" s="1"/>
  <c r="DI163" i="2"/>
  <c r="DO163" i="2" s="1"/>
  <c r="DJ163" i="2"/>
  <c r="DP163" i="2" s="1"/>
  <c r="DK163" i="2"/>
  <c r="DQ163" i="2" s="1"/>
  <c r="DL163" i="2"/>
  <c r="DR163" i="2" s="1"/>
  <c r="DM163" i="2"/>
  <c r="DS163" i="2" s="1"/>
  <c r="DI164" i="2"/>
  <c r="DO164" i="2" s="1"/>
  <c r="DJ164" i="2"/>
  <c r="DK164" i="2"/>
  <c r="DQ164" i="2" s="1"/>
  <c r="DL164" i="2"/>
  <c r="DR164" i="2" s="1"/>
  <c r="DM164" i="2"/>
  <c r="DS164" i="2" s="1"/>
  <c r="DI165" i="2"/>
  <c r="DO165" i="2" s="1"/>
  <c r="DJ165" i="2"/>
  <c r="DP165" i="2" s="1"/>
  <c r="DK165" i="2"/>
  <c r="DQ165" i="2" s="1"/>
  <c r="DL165" i="2"/>
  <c r="DR165" i="2" s="1"/>
  <c r="DM165" i="2"/>
  <c r="DI166" i="2"/>
  <c r="DO166" i="2" s="1"/>
  <c r="DJ166" i="2"/>
  <c r="DP166" i="2" s="1"/>
  <c r="DK166" i="2"/>
  <c r="DQ166" i="2" s="1"/>
  <c r="DL166" i="2"/>
  <c r="DR166" i="2" s="1"/>
  <c r="DM166" i="2"/>
  <c r="DS166" i="2" s="1"/>
  <c r="DI167" i="2"/>
  <c r="DO167" i="2" s="1"/>
  <c r="DJ167" i="2"/>
  <c r="DP167" i="2" s="1"/>
  <c r="DK167" i="2"/>
  <c r="DL167" i="2"/>
  <c r="DR167" i="2" s="1"/>
  <c r="DM167" i="2"/>
  <c r="DS167" i="2" s="1"/>
  <c r="DI168" i="2"/>
  <c r="DO168" i="2" s="1"/>
  <c r="DJ168" i="2"/>
  <c r="DP168" i="2" s="1"/>
  <c r="DK168" i="2"/>
  <c r="DQ168" i="2" s="1"/>
  <c r="DL168" i="2"/>
  <c r="DR168" i="2" s="1"/>
  <c r="DM168" i="2"/>
  <c r="DS168" i="2" s="1"/>
  <c r="DI169" i="2"/>
  <c r="DJ169" i="2"/>
  <c r="DP169" i="2" s="1"/>
  <c r="DK169" i="2"/>
  <c r="DQ169" i="2" s="1"/>
  <c r="DL169" i="2"/>
  <c r="DR169" i="2" s="1"/>
  <c r="DM169" i="2"/>
  <c r="DS169" i="2" s="1"/>
  <c r="DI170" i="2"/>
  <c r="DO170" i="2" s="1"/>
  <c r="DJ170" i="2"/>
  <c r="DP170" i="2" s="1"/>
  <c r="DK170" i="2"/>
  <c r="DQ170" i="2" s="1"/>
  <c r="DL170" i="2"/>
  <c r="DM170" i="2"/>
  <c r="DS170" i="2" s="1"/>
  <c r="DI171" i="2"/>
  <c r="DO171" i="2" s="1"/>
  <c r="DJ171" i="2"/>
  <c r="DP171" i="2" s="1"/>
  <c r="DK171" i="2"/>
  <c r="DQ171" i="2" s="1"/>
  <c r="DL171" i="2"/>
  <c r="DR171" i="2" s="1"/>
  <c r="DM171" i="2"/>
  <c r="DS171" i="2" s="1"/>
  <c r="DI172" i="2"/>
  <c r="DO172" i="2" s="1"/>
  <c r="DJ172" i="2"/>
  <c r="DK172" i="2"/>
  <c r="DQ172" i="2" s="1"/>
  <c r="DL172" i="2"/>
  <c r="DR172" i="2" s="1"/>
  <c r="DM172" i="2"/>
  <c r="DS172" i="2" s="1"/>
  <c r="DI173" i="2"/>
  <c r="DO173" i="2" s="1"/>
  <c r="DJ173" i="2"/>
  <c r="DP173" i="2" s="1"/>
  <c r="DK173" i="2"/>
  <c r="DQ173" i="2" s="1"/>
  <c r="DL173" i="2"/>
  <c r="DM173" i="2"/>
  <c r="DS173" i="2" s="1"/>
  <c r="DI174" i="2"/>
  <c r="DO174" i="2" s="1"/>
  <c r="DJ174" i="2"/>
  <c r="DP174" i="2" s="1"/>
  <c r="DK174" i="2"/>
  <c r="DL174" i="2"/>
  <c r="DR174" i="2" s="1"/>
  <c r="DM174" i="2"/>
  <c r="DS174" i="2" s="1"/>
  <c r="DI175" i="2"/>
  <c r="DO175" i="2" s="1"/>
  <c r="DJ175" i="2"/>
  <c r="DK175" i="2"/>
  <c r="DQ175" i="2" s="1"/>
  <c r="DL175" i="2"/>
  <c r="DR175" i="2" s="1"/>
  <c r="DM175" i="2"/>
  <c r="DS175" i="2" s="1"/>
  <c r="DI176" i="2"/>
  <c r="DJ176" i="2"/>
  <c r="DP176" i="2" s="1"/>
  <c r="DK176" i="2"/>
  <c r="DQ176" i="2" s="1"/>
  <c r="DL176" i="2"/>
  <c r="DR176" i="2" s="1"/>
  <c r="DM176" i="2"/>
  <c r="DI177" i="2"/>
  <c r="DO177" i="2" s="1"/>
  <c r="DJ177" i="2"/>
  <c r="DP177" i="2" s="1"/>
  <c r="DK177" i="2"/>
  <c r="DQ177" i="2" s="1"/>
  <c r="DL177" i="2"/>
  <c r="DM177" i="2"/>
  <c r="DS177" i="2" s="1"/>
  <c r="DI178" i="2"/>
  <c r="DO178" i="2" s="1"/>
  <c r="DJ178" i="2"/>
  <c r="DP178" i="2" s="1"/>
  <c r="DK178" i="2"/>
  <c r="DL178" i="2"/>
  <c r="DR178" i="2" s="1"/>
  <c r="DM178" i="2"/>
  <c r="DS178" i="2" s="1"/>
  <c r="DI179" i="2"/>
  <c r="DO179" i="2" s="1"/>
  <c r="DJ179" i="2"/>
  <c r="DK179" i="2"/>
  <c r="DQ179" i="2" s="1"/>
  <c r="DL179" i="2"/>
  <c r="DR179" i="2" s="1"/>
  <c r="DM179" i="2"/>
  <c r="DS179" i="2" s="1"/>
  <c r="DI180" i="2"/>
  <c r="DJ180" i="2"/>
  <c r="DP180" i="2" s="1"/>
  <c r="DK180" i="2"/>
  <c r="DQ180" i="2" s="1"/>
  <c r="DL180" i="2"/>
  <c r="DR180" i="2" s="1"/>
  <c r="DM180" i="2"/>
  <c r="DI181" i="2"/>
  <c r="DO181" i="2" s="1"/>
  <c r="DJ181" i="2"/>
  <c r="DP181" i="2" s="1"/>
  <c r="DK181" i="2"/>
  <c r="DQ181" i="2" s="1"/>
  <c r="DL181" i="2"/>
  <c r="DM181" i="2"/>
  <c r="DS181" i="2" s="1"/>
  <c r="DI182" i="2"/>
  <c r="DO182" i="2" s="1"/>
  <c r="DJ182" i="2"/>
  <c r="DP182" i="2" s="1"/>
  <c r="DK182" i="2"/>
  <c r="DL182" i="2"/>
  <c r="DR182" i="2" s="1"/>
  <c r="DM182" i="2"/>
  <c r="DS182" i="2" s="1"/>
  <c r="DI183" i="2"/>
  <c r="DO183" i="2" s="1"/>
  <c r="DJ183" i="2"/>
  <c r="DK183" i="2"/>
  <c r="DQ183" i="2" s="1"/>
  <c r="DL183" i="2"/>
  <c r="DR183" i="2" s="1"/>
  <c r="DM183" i="2"/>
  <c r="DS183" i="2" s="1"/>
  <c r="DI184" i="2"/>
  <c r="DJ184" i="2"/>
  <c r="DP184" i="2" s="1"/>
  <c r="DK184" i="2"/>
  <c r="DQ184" i="2" s="1"/>
  <c r="DL184" i="2"/>
  <c r="DR184" i="2" s="1"/>
  <c r="DM184" i="2"/>
  <c r="DI185" i="2"/>
  <c r="DO185" i="2" s="1"/>
  <c r="DJ185" i="2"/>
  <c r="DP185" i="2" s="1"/>
  <c r="DK185" i="2"/>
  <c r="DQ185" i="2" s="1"/>
  <c r="DL185" i="2"/>
  <c r="DM185" i="2"/>
  <c r="DS185" i="2" s="1"/>
  <c r="DI186" i="2"/>
  <c r="DO186" i="2" s="1"/>
  <c r="DJ186" i="2"/>
  <c r="DP186" i="2" s="1"/>
  <c r="DK186" i="2"/>
  <c r="DL186" i="2"/>
  <c r="DR186" i="2" s="1"/>
  <c r="DM186" i="2"/>
  <c r="DS186" i="2" s="1"/>
  <c r="DI187" i="2"/>
  <c r="DO187" i="2" s="1"/>
  <c r="DJ187" i="2"/>
  <c r="DK187" i="2"/>
  <c r="DQ187" i="2" s="1"/>
  <c r="DL187" i="2"/>
  <c r="DR187" i="2" s="1"/>
  <c r="DM187" i="2"/>
  <c r="DS187" i="2" s="1"/>
  <c r="DI188" i="2"/>
  <c r="DJ188" i="2"/>
  <c r="DP188" i="2" s="1"/>
  <c r="DK188" i="2"/>
  <c r="DQ188" i="2" s="1"/>
  <c r="DL188" i="2"/>
  <c r="DR188" i="2" s="1"/>
  <c r="DM188" i="2"/>
  <c r="DI189" i="2"/>
  <c r="DO189" i="2" s="1"/>
  <c r="DJ189" i="2"/>
  <c r="DP189" i="2" s="1"/>
  <c r="DK189" i="2"/>
  <c r="DQ189" i="2" s="1"/>
  <c r="DL189" i="2"/>
  <c r="DM189" i="2"/>
  <c r="DS189" i="2" s="1"/>
  <c r="DI190" i="2"/>
  <c r="DO190" i="2" s="1"/>
  <c r="DJ190" i="2"/>
  <c r="DP190" i="2" s="1"/>
  <c r="DK190" i="2"/>
  <c r="DL190" i="2"/>
  <c r="DR190" i="2" s="1"/>
  <c r="DM190" i="2"/>
  <c r="DS190" i="2" s="1"/>
  <c r="DI191" i="2"/>
  <c r="DO191" i="2" s="1"/>
  <c r="DJ191" i="2"/>
  <c r="DK191" i="2"/>
  <c r="DQ191" i="2" s="1"/>
  <c r="DL191" i="2"/>
  <c r="DR191" i="2" s="1"/>
  <c r="DM191" i="2"/>
  <c r="DS191" i="2" s="1"/>
  <c r="DI192" i="2"/>
  <c r="DJ192" i="2"/>
  <c r="DP192" i="2" s="1"/>
  <c r="DK192" i="2"/>
  <c r="DQ192" i="2" s="1"/>
  <c r="DL192" i="2"/>
  <c r="DR192" i="2" s="1"/>
  <c r="DM192" i="2"/>
  <c r="DI193" i="2"/>
  <c r="DO193" i="2" s="1"/>
  <c r="DJ193" i="2"/>
  <c r="DP193" i="2" s="1"/>
  <c r="DK193" i="2"/>
  <c r="DQ193" i="2" s="1"/>
  <c r="DL193" i="2"/>
  <c r="DM193" i="2"/>
  <c r="DS193" i="2" s="1"/>
  <c r="DI194" i="2"/>
  <c r="DO194" i="2" s="1"/>
  <c r="DJ194" i="2"/>
  <c r="DP194" i="2" s="1"/>
  <c r="DK194" i="2"/>
  <c r="DL194" i="2"/>
  <c r="DR194" i="2" s="1"/>
  <c r="DM194" i="2"/>
  <c r="DS194" i="2" s="1"/>
  <c r="DI195" i="2"/>
  <c r="DO195" i="2" s="1"/>
  <c r="DJ195" i="2"/>
  <c r="DK195" i="2"/>
  <c r="DQ195" i="2" s="1"/>
  <c r="DL195" i="2"/>
  <c r="DR195" i="2" s="1"/>
  <c r="DM195" i="2"/>
  <c r="DS195" i="2" s="1"/>
  <c r="DI196" i="2"/>
  <c r="DJ196" i="2"/>
  <c r="DP196" i="2" s="1"/>
  <c r="DK196" i="2"/>
  <c r="DQ196" i="2" s="1"/>
  <c r="DL196" i="2"/>
  <c r="DR196" i="2" s="1"/>
  <c r="DM196" i="2"/>
  <c r="DI197" i="2"/>
  <c r="DO197" i="2" s="1"/>
  <c r="DJ197" i="2"/>
  <c r="DP197" i="2" s="1"/>
  <c r="DK197" i="2"/>
  <c r="DQ197" i="2" s="1"/>
  <c r="DL197" i="2"/>
  <c r="DM197" i="2"/>
  <c r="DS197" i="2" s="1"/>
  <c r="DI198" i="2"/>
  <c r="DO198" i="2" s="1"/>
  <c r="DJ198" i="2"/>
  <c r="DP198" i="2" s="1"/>
  <c r="DK198" i="2"/>
  <c r="DL198" i="2"/>
  <c r="DR198" i="2" s="1"/>
  <c r="DM198" i="2"/>
  <c r="DS198" i="2" s="1"/>
  <c r="DI199" i="2"/>
  <c r="DO199" i="2" s="1"/>
  <c r="DJ199" i="2"/>
  <c r="DK199" i="2"/>
  <c r="DQ199" i="2" s="1"/>
  <c r="DL199" i="2"/>
  <c r="DR199" i="2" s="1"/>
  <c r="DM199" i="2"/>
  <c r="DS199" i="2" s="1"/>
  <c r="DI200" i="2"/>
  <c r="DJ200" i="2"/>
  <c r="DP200" i="2" s="1"/>
  <c r="DK200" i="2"/>
  <c r="DQ200" i="2" s="1"/>
  <c r="DL200" i="2"/>
  <c r="DR200" i="2" s="1"/>
  <c r="DM200" i="2"/>
  <c r="DI201" i="2"/>
  <c r="DO201" i="2" s="1"/>
  <c r="DJ201" i="2"/>
  <c r="DP201" i="2" s="1"/>
  <c r="DK201" i="2"/>
  <c r="DQ201" i="2" s="1"/>
  <c r="DL201" i="2"/>
  <c r="DM201" i="2"/>
  <c r="DS201" i="2" s="1"/>
  <c r="DI202" i="2"/>
  <c r="DO202" i="2" s="1"/>
  <c r="DJ202" i="2"/>
  <c r="DP202" i="2" s="1"/>
  <c r="DK202" i="2"/>
  <c r="DL202" i="2"/>
  <c r="DR202" i="2" s="1"/>
  <c r="DM202" i="2"/>
  <c r="DS202" i="2" s="1"/>
  <c r="DM3" i="2"/>
  <c r="DS3" i="2" s="1"/>
  <c r="DL3" i="2"/>
  <c r="DK3" i="2"/>
  <c r="DQ3" i="2" s="1"/>
  <c r="DJ3" i="2"/>
  <c r="DP3" i="2" s="1"/>
  <c r="DI3" i="2"/>
  <c r="DO3" i="2" s="1"/>
  <c r="CK3" i="2"/>
  <c r="H5" i="7"/>
  <c r="H6" i="7"/>
  <c r="H7" i="7"/>
  <c r="H9" i="7"/>
  <c r="H10" i="7"/>
  <c r="H11" i="7"/>
  <c r="H12" i="7"/>
  <c r="H14" i="7"/>
  <c r="H15" i="7"/>
  <c r="H16" i="7"/>
  <c r="H17" i="7"/>
  <c r="H19" i="7"/>
  <c r="H20" i="7"/>
  <c r="H21" i="7"/>
  <c r="H22" i="7"/>
  <c r="H24" i="7"/>
  <c r="H25" i="7"/>
  <c r="H26" i="7"/>
  <c r="H27" i="7"/>
  <c r="H4" i="7"/>
  <c r="BA221" i="2"/>
  <c r="BB221" i="2"/>
  <c r="BC221" i="2"/>
  <c r="BD221" i="2"/>
  <c r="BE209" i="6" l="1"/>
  <c r="DQ209" i="2"/>
  <c r="DP209" i="2"/>
  <c r="DQ213" i="2"/>
  <c r="DP213" i="2"/>
  <c r="DP219" i="2"/>
  <c r="DQ219" i="2"/>
  <c r="DU209" i="4"/>
  <c r="DY209" i="4"/>
  <c r="DP219" i="6"/>
  <c r="DQ219" i="6"/>
  <c r="DQ213" i="6"/>
  <c r="DP213" i="6"/>
  <c r="DP219" i="5"/>
  <c r="DQ219" i="5"/>
  <c r="DQ213" i="5"/>
  <c r="DP213" i="5"/>
  <c r="DP219" i="4"/>
  <c r="DQ219" i="4"/>
  <c r="DQ213" i="4"/>
  <c r="DP213" i="4"/>
  <c r="DP209" i="4"/>
  <c r="DQ209" i="4"/>
  <c r="DP209" i="3"/>
  <c r="DQ209" i="3"/>
  <c r="DP219" i="3"/>
  <c r="DQ219" i="3"/>
  <c r="DQ213" i="3"/>
  <c r="DP213" i="3"/>
  <c r="DV209" i="3"/>
  <c r="CO202" i="6"/>
  <c r="DA202" i="6" s="1"/>
  <c r="CN202" i="6"/>
  <c r="CZ202" i="6" s="1"/>
  <c r="CM202" i="6"/>
  <c r="CS202" i="6" s="1"/>
  <c r="CL202" i="6"/>
  <c r="CK202" i="6"/>
  <c r="BQ202" i="6"/>
  <c r="BP202" i="6"/>
  <c r="BO202" i="6"/>
  <c r="CA202" i="6" s="1"/>
  <c r="BN202" i="6"/>
  <c r="BT202" i="6" s="1"/>
  <c r="BM202" i="6"/>
  <c r="Y202" i="6"/>
  <c r="AE202" i="6" s="1"/>
  <c r="AQ202" i="6" s="1"/>
  <c r="X202" i="6"/>
  <c r="AD202" i="6" s="1"/>
  <c r="AP202" i="6" s="1"/>
  <c r="W202" i="6"/>
  <c r="AC202" i="6" s="1"/>
  <c r="AO202" i="6" s="1"/>
  <c r="AU202" i="6" s="1"/>
  <c r="V202" i="6"/>
  <c r="AB202" i="6" s="1"/>
  <c r="AN202" i="6" s="1"/>
  <c r="AZ202" i="6" s="1"/>
  <c r="U202" i="6"/>
  <c r="AA202" i="6" s="1"/>
  <c r="AM202" i="6" s="1"/>
  <c r="M202" i="6"/>
  <c r="S202" i="6" s="1"/>
  <c r="L202" i="6"/>
  <c r="R202" i="6" s="1"/>
  <c r="K202" i="6"/>
  <c r="Q202" i="6" s="1"/>
  <c r="J202" i="6"/>
  <c r="P202" i="6" s="1"/>
  <c r="I202" i="6"/>
  <c r="O202" i="6" s="1"/>
  <c r="DA201" i="6"/>
  <c r="CO201" i="6"/>
  <c r="CU201" i="6" s="1"/>
  <c r="CN201" i="6"/>
  <c r="CT201" i="6" s="1"/>
  <c r="CM201" i="6"/>
  <c r="CL201" i="6"/>
  <c r="CX201" i="6" s="1"/>
  <c r="CK201" i="6"/>
  <c r="CW201" i="6" s="1"/>
  <c r="BQ201" i="6"/>
  <c r="CC201" i="6" s="1"/>
  <c r="BP201" i="6"/>
  <c r="BV201" i="6" s="1"/>
  <c r="BO201" i="6"/>
  <c r="BU201" i="6" s="1"/>
  <c r="BN201" i="6"/>
  <c r="BM201" i="6"/>
  <c r="AE201" i="6"/>
  <c r="AQ201" i="6" s="1"/>
  <c r="Y201" i="6"/>
  <c r="X201" i="6"/>
  <c r="AD201" i="6" s="1"/>
  <c r="AP201" i="6" s="1"/>
  <c r="W201" i="6"/>
  <c r="AC201" i="6" s="1"/>
  <c r="AO201" i="6" s="1"/>
  <c r="AU201" i="6" s="1"/>
  <c r="V201" i="6"/>
  <c r="AB201" i="6" s="1"/>
  <c r="AN201" i="6" s="1"/>
  <c r="U201" i="6"/>
  <c r="AA201" i="6" s="1"/>
  <c r="AM201" i="6" s="1"/>
  <c r="R201" i="6"/>
  <c r="M201" i="6"/>
  <c r="S201" i="6" s="1"/>
  <c r="L201" i="6"/>
  <c r="K201" i="6"/>
  <c r="Q201" i="6" s="1"/>
  <c r="J201" i="6"/>
  <c r="P201" i="6" s="1"/>
  <c r="I201" i="6"/>
  <c r="O201" i="6" s="1"/>
  <c r="CO200" i="6"/>
  <c r="CU200" i="6" s="1"/>
  <c r="CN200" i="6"/>
  <c r="CM200" i="6"/>
  <c r="CY200" i="6" s="1"/>
  <c r="CL200" i="6"/>
  <c r="CR200" i="6" s="1"/>
  <c r="CK200" i="6"/>
  <c r="CQ200" i="6" s="1"/>
  <c r="BQ200" i="6"/>
  <c r="BW200" i="6" s="1"/>
  <c r="BP200" i="6"/>
  <c r="BV200" i="6" s="1"/>
  <c r="BO200" i="6"/>
  <c r="BN200" i="6"/>
  <c r="BZ200" i="6" s="1"/>
  <c r="BM200" i="6"/>
  <c r="BS200" i="6" s="1"/>
  <c r="Y200" i="6"/>
  <c r="AE200" i="6" s="1"/>
  <c r="AQ200" i="6" s="1"/>
  <c r="X200" i="6"/>
  <c r="AD200" i="6" s="1"/>
  <c r="AP200" i="6" s="1"/>
  <c r="AV200" i="6" s="1"/>
  <c r="W200" i="6"/>
  <c r="AC200" i="6" s="1"/>
  <c r="AO200" i="6" s="1"/>
  <c r="V200" i="6"/>
  <c r="AB200" i="6" s="1"/>
  <c r="AN200" i="6" s="1"/>
  <c r="U200" i="6"/>
  <c r="AA200" i="6" s="1"/>
  <c r="AM200" i="6" s="1"/>
  <c r="O200" i="6"/>
  <c r="M200" i="6"/>
  <c r="S200" i="6" s="1"/>
  <c r="L200" i="6"/>
  <c r="R200" i="6" s="1"/>
  <c r="K200" i="6"/>
  <c r="Q200" i="6" s="1"/>
  <c r="J200" i="6"/>
  <c r="P200" i="6" s="1"/>
  <c r="I200" i="6"/>
  <c r="CO199" i="6"/>
  <c r="CN199" i="6"/>
  <c r="CZ199" i="6" s="1"/>
  <c r="CM199" i="6"/>
  <c r="CY199" i="6" s="1"/>
  <c r="CL199" i="6"/>
  <c r="CR199" i="6" s="1"/>
  <c r="CK199" i="6"/>
  <c r="BQ199" i="6"/>
  <c r="BW199" i="6" s="1"/>
  <c r="BP199" i="6"/>
  <c r="BO199" i="6"/>
  <c r="CA199" i="6" s="1"/>
  <c r="BN199" i="6"/>
  <c r="BT199" i="6" s="1"/>
  <c r="BM199" i="6"/>
  <c r="BS199" i="6" s="1"/>
  <c r="Y199" i="6"/>
  <c r="AE199" i="6" s="1"/>
  <c r="AQ199" i="6" s="1"/>
  <c r="BC199" i="6" s="1"/>
  <c r="X199" i="6"/>
  <c r="AD199" i="6" s="1"/>
  <c r="AP199" i="6" s="1"/>
  <c r="W199" i="6"/>
  <c r="AC199" i="6" s="1"/>
  <c r="AO199" i="6" s="1"/>
  <c r="V199" i="6"/>
  <c r="AB199" i="6" s="1"/>
  <c r="AN199" i="6" s="1"/>
  <c r="U199" i="6"/>
  <c r="AA199" i="6" s="1"/>
  <c r="AM199" i="6" s="1"/>
  <c r="AS199" i="6" s="1"/>
  <c r="M199" i="6"/>
  <c r="S199" i="6" s="1"/>
  <c r="L199" i="6"/>
  <c r="R199" i="6" s="1"/>
  <c r="K199" i="6"/>
  <c r="Q199" i="6" s="1"/>
  <c r="J199" i="6"/>
  <c r="P199" i="6" s="1"/>
  <c r="I199" i="6"/>
  <c r="O199" i="6" s="1"/>
  <c r="CO198" i="6"/>
  <c r="DA198" i="6" s="1"/>
  <c r="CN198" i="6"/>
  <c r="CZ198" i="6" s="1"/>
  <c r="CM198" i="6"/>
  <c r="CL198" i="6"/>
  <c r="CK198" i="6"/>
  <c r="CW198" i="6" s="1"/>
  <c r="BQ198" i="6"/>
  <c r="CC198" i="6" s="1"/>
  <c r="BP198" i="6"/>
  <c r="BV198" i="6" s="1"/>
  <c r="BO198" i="6"/>
  <c r="BU198" i="6" s="1"/>
  <c r="BN198" i="6"/>
  <c r="BM198" i="6"/>
  <c r="BY198" i="6" s="1"/>
  <c r="Y198" i="6"/>
  <c r="AE198" i="6" s="1"/>
  <c r="AQ198" i="6" s="1"/>
  <c r="X198" i="6"/>
  <c r="AD198" i="6" s="1"/>
  <c r="AP198" i="6" s="1"/>
  <c r="W198" i="6"/>
  <c r="AC198" i="6" s="1"/>
  <c r="AO198" i="6" s="1"/>
  <c r="V198" i="6"/>
  <c r="AB198" i="6" s="1"/>
  <c r="AN198" i="6" s="1"/>
  <c r="U198" i="6"/>
  <c r="AA198" i="6" s="1"/>
  <c r="AM198" i="6" s="1"/>
  <c r="M198" i="6"/>
  <c r="S198" i="6" s="1"/>
  <c r="L198" i="6"/>
  <c r="R198" i="6" s="1"/>
  <c r="K198" i="6"/>
  <c r="Q198" i="6" s="1"/>
  <c r="J198" i="6"/>
  <c r="P198" i="6" s="1"/>
  <c r="I198" i="6"/>
  <c r="O198" i="6" s="1"/>
  <c r="CQ197" i="6"/>
  <c r="CO197" i="6"/>
  <c r="CU197" i="6" s="1"/>
  <c r="CN197" i="6"/>
  <c r="CT197" i="6" s="1"/>
  <c r="CM197" i="6"/>
  <c r="CY197" i="6" s="1"/>
  <c r="CL197" i="6"/>
  <c r="CX197" i="6" s="1"/>
  <c r="CK197" i="6"/>
  <c r="CW197" i="6" s="1"/>
  <c r="BV197" i="6"/>
  <c r="BQ197" i="6"/>
  <c r="BW197" i="6" s="1"/>
  <c r="BP197" i="6"/>
  <c r="BO197" i="6"/>
  <c r="BU197" i="6" s="1"/>
  <c r="BN197" i="6"/>
  <c r="BZ197" i="6" s="1"/>
  <c r="BM197" i="6"/>
  <c r="Y197" i="6"/>
  <c r="AE197" i="6" s="1"/>
  <c r="AQ197" i="6" s="1"/>
  <c r="X197" i="6"/>
  <c r="AD197" i="6" s="1"/>
  <c r="AP197" i="6" s="1"/>
  <c r="W197" i="6"/>
  <c r="AC197" i="6" s="1"/>
  <c r="AO197" i="6" s="1"/>
  <c r="BA197" i="6" s="1"/>
  <c r="V197" i="6"/>
  <c r="AB197" i="6" s="1"/>
  <c r="AN197" i="6" s="1"/>
  <c r="U197" i="6"/>
  <c r="AA197" i="6" s="1"/>
  <c r="AM197" i="6" s="1"/>
  <c r="M197" i="6"/>
  <c r="S197" i="6" s="1"/>
  <c r="L197" i="6"/>
  <c r="R197" i="6" s="1"/>
  <c r="K197" i="6"/>
  <c r="Q197" i="6" s="1"/>
  <c r="J197" i="6"/>
  <c r="P197" i="6" s="1"/>
  <c r="I197" i="6"/>
  <c r="O197" i="6" s="1"/>
  <c r="CO196" i="6"/>
  <c r="CU196" i="6" s="1"/>
  <c r="CN196" i="6"/>
  <c r="CZ196" i="6" s="1"/>
  <c r="CM196" i="6"/>
  <c r="CY196" i="6" s="1"/>
  <c r="CL196" i="6"/>
  <c r="CR196" i="6" s="1"/>
  <c r="CK196" i="6"/>
  <c r="BQ196" i="6"/>
  <c r="CC196" i="6" s="1"/>
  <c r="BP196" i="6"/>
  <c r="BV196" i="6" s="1"/>
  <c r="BO196" i="6"/>
  <c r="BN196" i="6"/>
  <c r="BZ196" i="6" s="1"/>
  <c r="BM196" i="6"/>
  <c r="BS196" i="6" s="1"/>
  <c r="Y196" i="6"/>
  <c r="AE196" i="6" s="1"/>
  <c r="AQ196" i="6" s="1"/>
  <c r="X196" i="6"/>
  <c r="AD196" i="6" s="1"/>
  <c r="AP196" i="6" s="1"/>
  <c r="W196" i="6"/>
  <c r="AC196" i="6" s="1"/>
  <c r="AO196" i="6" s="1"/>
  <c r="AU196" i="6" s="1"/>
  <c r="V196" i="6"/>
  <c r="AB196" i="6" s="1"/>
  <c r="AN196" i="6" s="1"/>
  <c r="U196" i="6"/>
  <c r="AA196" i="6" s="1"/>
  <c r="AM196" i="6" s="1"/>
  <c r="R196" i="6"/>
  <c r="M196" i="6"/>
  <c r="S196" i="6" s="1"/>
  <c r="L196" i="6"/>
  <c r="K196" i="6"/>
  <c r="Q196" i="6" s="1"/>
  <c r="J196" i="6"/>
  <c r="P196" i="6" s="1"/>
  <c r="I196" i="6"/>
  <c r="O196" i="6" s="1"/>
  <c r="CO195" i="6"/>
  <c r="DA195" i="6" s="1"/>
  <c r="CN195" i="6"/>
  <c r="CM195" i="6"/>
  <c r="CY195" i="6" s="1"/>
  <c r="CL195" i="6"/>
  <c r="CR195" i="6" s="1"/>
  <c r="CK195" i="6"/>
  <c r="CW195" i="6" s="1"/>
  <c r="BQ195" i="6"/>
  <c r="BW195" i="6" s="1"/>
  <c r="BP195" i="6"/>
  <c r="CB195" i="6" s="1"/>
  <c r="BO195" i="6"/>
  <c r="CA195" i="6" s="1"/>
  <c r="BN195" i="6"/>
  <c r="BZ195" i="6" s="1"/>
  <c r="BM195" i="6"/>
  <c r="BS195" i="6" s="1"/>
  <c r="Y195" i="6"/>
  <c r="AE195" i="6" s="1"/>
  <c r="AQ195" i="6" s="1"/>
  <c r="AW195" i="6" s="1"/>
  <c r="X195" i="6"/>
  <c r="AD195" i="6" s="1"/>
  <c r="AP195" i="6" s="1"/>
  <c r="AV195" i="6" s="1"/>
  <c r="W195" i="6"/>
  <c r="AC195" i="6" s="1"/>
  <c r="AO195" i="6" s="1"/>
  <c r="V195" i="6"/>
  <c r="AB195" i="6" s="1"/>
  <c r="AN195" i="6" s="1"/>
  <c r="U195" i="6"/>
  <c r="AA195" i="6" s="1"/>
  <c r="AM195" i="6" s="1"/>
  <c r="M195" i="6"/>
  <c r="S195" i="6" s="1"/>
  <c r="L195" i="6"/>
  <c r="R195" i="6" s="1"/>
  <c r="K195" i="6"/>
  <c r="Q195" i="6" s="1"/>
  <c r="J195" i="6"/>
  <c r="P195" i="6" s="1"/>
  <c r="I195" i="6"/>
  <c r="O195" i="6" s="1"/>
  <c r="CO194" i="6"/>
  <c r="CU194" i="6" s="1"/>
  <c r="CN194" i="6"/>
  <c r="CZ194" i="6" s="1"/>
  <c r="CM194" i="6"/>
  <c r="CS194" i="6" s="1"/>
  <c r="CL194" i="6"/>
  <c r="CK194" i="6"/>
  <c r="CW194" i="6" s="1"/>
  <c r="BQ194" i="6"/>
  <c r="BP194" i="6"/>
  <c r="BO194" i="6"/>
  <c r="CA194" i="6" s="1"/>
  <c r="BN194" i="6"/>
  <c r="BT194" i="6" s="1"/>
  <c r="BM194" i="6"/>
  <c r="Y194" i="6"/>
  <c r="AE194" i="6" s="1"/>
  <c r="AQ194" i="6" s="1"/>
  <c r="X194" i="6"/>
  <c r="AD194" i="6" s="1"/>
  <c r="AP194" i="6" s="1"/>
  <c r="W194" i="6"/>
  <c r="AC194" i="6" s="1"/>
  <c r="AO194" i="6" s="1"/>
  <c r="V194" i="6"/>
  <c r="AB194" i="6" s="1"/>
  <c r="AN194" i="6" s="1"/>
  <c r="U194" i="6"/>
  <c r="AA194" i="6" s="1"/>
  <c r="AM194" i="6" s="1"/>
  <c r="M194" i="6"/>
  <c r="S194" i="6" s="1"/>
  <c r="L194" i="6"/>
  <c r="R194" i="6" s="1"/>
  <c r="K194" i="6"/>
  <c r="Q194" i="6" s="1"/>
  <c r="J194" i="6"/>
  <c r="P194" i="6" s="1"/>
  <c r="I194" i="6"/>
  <c r="O194" i="6" s="1"/>
  <c r="CO193" i="6"/>
  <c r="CU193" i="6" s="1"/>
  <c r="CN193" i="6"/>
  <c r="CT193" i="6" s="1"/>
  <c r="CM193" i="6"/>
  <c r="CL193" i="6"/>
  <c r="CX193" i="6" s="1"/>
  <c r="CK193" i="6"/>
  <c r="CW193" i="6" s="1"/>
  <c r="BQ193" i="6"/>
  <c r="CC193" i="6" s="1"/>
  <c r="BP193" i="6"/>
  <c r="BO193" i="6"/>
  <c r="BU193" i="6" s="1"/>
  <c r="BN193" i="6"/>
  <c r="BZ193" i="6" s="1"/>
  <c r="BM193" i="6"/>
  <c r="BY193" i="6" s="1"/>
  <c r="Y193" i="6"/>
  <c r="AE193" i="6" s="1"/>
  <c r="AQ193" i="6" s="1"/>
  <c r="BC193" i="6" s="1"/>
  <c r="X193" i="6"/>
  <c r="AD193" i="6" s="1"/>
  <c r="AP193" i="6" s="1"/>
  <c r="W193" i="6"/>
  <c r="AC193" i="6" s="1"/>
  <c r="AO193" i="6" s="1"/>
  <c r="V193" i="6"/>
  <c r="AB193" i="6" s="1"/>
  <c r="AN193" i="6" s="1"/>
  <c r="AZ193" i="6" s="1"/>
  <c r="U193" i="6"/>
  <c r="AA193" i="6" s="1"/>
  <c r="AM193" i="6" s="1"/>
  <c r="M193" i="6"/>
  <c r="S193" i="6" s="1"/>
  <c r="L193" i="6"/>
  <c r="R193" i="6" s="1"/>
  <c r="K193" i="6"/>
  <c r="Q193" i="6" s="1"/>
  <c r="J193" i="6"/>
  <c r="P193" i="6" s="1"/>
  <c r="I193" i="6"/>
  <c r="O193" i="6" s="1"/>
  <c r="CO192" i="6"/>
  <c r="CN192" i="6"/>
  <c r="CT192" i="6" s="1"/>
  <c r="CM192" i="6"/>
  <c r="CS192" i="6" s="1"/>
  <c r="CL192" i="6"/>
  <c r="CK192" i="6"/>
  <c r="BQ192" i="6"/>
  <c r="BP192" i="6"/>
  <c r="BV192" i="6" s="1"/>
  <c r="BO192" i="6"/>
  <c r="BN192" i="6"/>
  <c r="BT192" i="6" s="1"/>
  <c r="BM192" i="6"/>
  <c r="Y192" i="6"/>
  <c r="AE192" i="6" s="1"/>
  <c r="AQ192" i="6" s="1"/>
  <c r="X192" i="6"/>
  <c r="AD192" i="6" s="1"/>
  <c r="AP192" i="6" s="1"/>
  <c r="W192" i="6"/>
  <c r="AC192" i="6" s="1"/>
  <c r="AO192" i="6" s="1"/>
  <c r="V192" i="6"/>
  <c r="AB192" i="6" s="1"/>
  <c r="AN192" i="6" s="1"/>
  <c r="AT192" i="6" s="1"/>
  <c r="U192" i="6"/>
  <c r="AA192" i="6" s="1"/>
  <c r="AM192" i="6" s="1"/>
  <c r="AS192" i="6" s="1"/>
  <c r="M192" i="6"/>
  <c r="S192" i="6" s="1"/>
  <c r="L192" i="6"/>
  <c r="R192" i="6" s="1"/>
  <c r="K192" i="6"/>
  <c r="Q192" i="6" s="1"/>
  <c r="J192" i="6"/>
  <c r="P192" i="6" s="1"/>
  <c r="I192" i="6"/>
  <c r="O192" i="6" s="1"/>
  <c r="CO191" i="6"/>
  <c r="CU191" i="6" s="1"/>
  <c r="CN191" i="6"/>
  <c r="CT191" i="6" s="1"/>
  <c r="CM191" i="6"/>
  <c r="CL191" i="6"/>
  <c r="CX191" i="6" s="1"/>
  <c r="CK191" i="6"/>
  <c r="CW191" i="6" s="1"/>
  <c r="BQ191" i="6"/>
  <c r="BP191" i="6"/>
  <c r="BV191" i="6" s="1"/>
  <c r="BO191" i="6"/>
  <c r="BU191" i="6" s="1"/>
  <c r="BN191" i="6"/>
  <c r="BM191" i="6"/>
  <c r="AE191" i="6"/>
  <c r="AQ191" i="6" s="1"/>
  <c r="Y191" i="6"/>
  <c r="X191" i="6"/>
  <c r="AD191" i="6" s="1"/>
  <c r="AP191" i="6" s="1"/>
  <c r="W191" i="6"/>
  <c r="AC191" i="6" s="1"/>
  <c r="AO191" i="6" s="1"/>
  <c r="AU191" i="6" s="1"/>
  <c r="V191" i="6"/>
  <c r="AB191" i="6" s="1"/>
  <c r="AN191" i="6" s="1"/>
  <c r="AT191" i="6" s="1"/>
  <c r="U191" i="6"/>
  <c r="AA191" i="6" s="1"/>
  <c r="AM191" i="6" s="1"/>
  <c r="M191" i="6"/>
  <c r="S191" i="6" s="1"/>
  <c r="L191" i="6"/>
  <c r="R191" i="6" s="1"/>
  <c r="K191" i="6"/>
  <c r="Q191" i="6" s="1"/>
  <c r="J191" i="6"/>
  <c r="P191" i="6" s="1"/>
  <c r="I191" i="6"/>
  <c r="O191" i="6" s="1"/>
  <c r="CW190" i="6"/>
  <c r="CO190" i="6"/>
  <c r="CU190" i="6" s="1"/>
  <c r="CN190" i="6"/>
  <c r="CM190" i="6"/>
  <c r="CY190" i="6" s="1"/>
  <c r="CL190" i="6"/>
  <c r="CR190" i="6" s="1"/>
  <c r="CK190" i="6"/>
  <c r="CQ190" i="6" s="1"/>
  <c r="BQ190" i="6"/>
  <c r="BP190" i="6"/>
  <c r="BV190" i="6" s="1"/>
  <c r="BO190" i="6"/>
  <c r="BN190" i="6"/>
  <c r="BZ190" i="6" s="1"/>
  <c r="BM190" i="6"/>
  <c r="BY190" i="6" s="1"/>
  <c r="Y190" i="6"/>
  <c r="AE190" i="6" s="1"/>
  <c r="AQ190" i="6" s="1"/>
  <c r="BC190" i="6" s="1"/>
  <c r="X190" i="6"/>
  <c r="AD190" i="6" s="1"/>
  <c r="AP190" i="6" s="1"/>
  <c r="AV190" i="6" s="1"/>
  <c r="W190" i="6"/>
  <c r="AC190" i="6" s="1"/>
  <c r="AO190" i="6" s="1"/>
  <c r="V190" i="6"/>
  <c r="AB190" i="6" s="1"/>
  <c r="AN190" i="6" s="1"/>
  <c r="U190" i="6"/>
  <c r="AA190" i="6" s="1"/>
  <c r="AM190" i="6" s="1"/>
  <c r="S190" i="6"/>
  <c r="M190" i="6"/>
  <c r="L190" i="6"/>
  <c r="CB190" i="6" s="1"/>
  <c r="K190" i="6"/>
  <c r="Q190" i="6" s="1"/>
  <c r="J190" i="6"/>
  <c r="P190" i="6" s="1"/>
  <c r="I190" i="6"/>
  <c r="O190" i="6" s="1"/>
  <c r="CY189" i="6"/>
  <c r="CO189" i="6"/>
  <c r="CN189" i="6"/>
  <c r="CM189" i="6"/>
  <c r="CS189" i="6" s="1"/>
  <c r="CL189" i="6"/>
  <c r="CR189" i="6" s="1"/>
  <c r="CK189" i="6"/>
  <c r="BQ189" i="6"/>
  <c r="BW189" i="6" s="1"/>
  <c r="BP189" i="6"/>
  <c r="BO189" i="6"/>
  <c r="CA189" i="6" s="1"/>
  <c r="BN189" i="6"/>
  <c r="BT189" i="6" s="1"/>
  <c r="BM189" i="6"/>
  <c r="BS189" i="6" s="1"/>
  <c r="Y189" i="6"/>
  <c r="AE189" i="6" s="1"/>
  <c r="AQ189" i="6" s="1"/>
  <c r="X189" i="6"/>
  <c r="AD189" i="6" s="1"/>
  <c r="AP189" i="6" s="1"/>
  <c r="W189" i="6"/>
  <c r="AC189" i="6" s="1"/>
  <c r="AO189" i="6" s="1"/>
  <c r="V189" i="6"/>
  <c r="AB189" i="6" s="1"/>
  <c r="AN189" i="6" s="1"/>
  <c r="U189" i="6"/>
  <c r="AA189" i="6" s="1"/>
  <c r="AM189" i="6" s="1"/>
  <c r="AS189" i="6" s="1"/>
  <c r="M189" i="6"/>
  <c r="S189" i="6" s="1"/>
  <c r="L189" i="6"/>
  <c r="R189" i="6" s="1"/>
  <c r="K189" i="6"/>
  <c r="Q189" i="6" s="1"/>
  <c r="J189" i="6"/>
  <c r="P189" i="6" s="1"/>
  <c r="I189" i="6"/>
  <c r="O189" i="6" s="1"/>
  <c r="CO188" i="6"/>
  <c r="DA188" i="6" s="1"/>
  <c r="CN188" i="6"/>
  <c r="CZ188" i="6" s="1"/>
  <c r="CM188" i="6"/>
  <c r="CS188" i="6" s="1"/>
  <c r="CL188" i="6"/>
  <c r="CK188" i="6"/>
  <c r="CW188" i="6" s="1"/>
  <c r="BQ188" i="6"/>
  <c r="BP188" i="6"/>
  <c r="BO188" i="6"/>
  <c r="CA188" i="6" s="1"/>
  <c r="BN188" i="6"/>
  <c r="BT188" i="6" s="1"/>
  <c r="BM188" i="6"/>
  <c r="AE188" i="6"/>
  <c r="AQ188" i="6" s="1"/>
  <c r="AW188" i="6" s="1"/>
  <c r="Y188" i="6"/>
  <c r="X188" i="6"/>
  <c r="AD188" i="6" s="1"/>
  <c r="AP188" i="6" s="1"/>
  <c r="W188" i="6"/>
  <c r="AC188" i="6" s="1"/>
  <c r="AO188" i="6" s="1"/>
  <c r="V188" i="6"/>
  <c r="AB188" i="6" s="1"/>
  <c r="AN188" i="6" s="1"/>
  <c r="AZ188" i="6" s="1"/>
  <c r="U188" i="6"/>
  <c r="AA188" i="6" s="1"/>
  <c r="AM188" i="6" s="1"/>
  <c r="AS188" i="6" s="1"/>
  <c r="M188" i="6"/>
  <c r="S188" i="6" s="1"/>
  <c r="L188" i="6"/>
  <c r="R188" i="6" s="1"/>
  <c r="K188" i="6"/>
  <c r="Q188" i="6" s="1"/>
  <c r="J188" i="6"/>
  <c r="P188" i="6" s="1"/>
  <c r="I188" i="6"/>
  <c r="O188" i="6" s="1"/>
  <c r="CO187" i="6"/>
  <c r="DA187" i="6" s="1"/>
  <c r="CN187" i="6"/>
  <c r="CT187" i="6" s="1"/>
  <c r="CM187" i="6"/>
  <c r="CL187" i="6"/>
  <c r="CX187" i="6" s="1"/>
  <c r="CK187" i="6"/>
  <c r="CQ187" i="6" s="1"/>
  <c r="BQ187" i="6"/>
  <c r="CC187" i="6" s="1"/>
  <c r="BP187" i="6"/>
  <c r="BV187" i="6" s="1"/>
  <c r="BO187" i="6"/>
  <c r="BU187" i="6" s="1"/>
  <c r="BN187" i="6"/>
  <c r="BM187" i="6"/>
  <c r="BY187" i="6" s="1"/>
  <c r="Y187" i="6"/>
  <c r="AE187" i="6" s="1"/>
  <c r="AQ187" i="6" s="1"/>
  <c r="X187" i="6"/>
  <c r="AD187" i="6" s="1"/>
  <c r="AP187" i="6" s="1"/>
  <c r="W187" i="6"/>
  <c r="AC187" i="6" s="1"/>
  <c r="AO187" i="6" s="1"/>
  <c r="V187" i="6"/>
  <c r="AB187" i="6" s="1"/>
  <c r="AN187" i="6" s="1"/>
  <c r="U187" i="6"/>
  <c r="AA187" i="6" s="1"/>
  <c r="AM187" i="6" s="1"/>
  <c r="M187" i="6"/>
  <c r="S187" i="6" s="1"/>
  <c r="L187" i="6"/>
  <c r="CB187" i="6" s="1"/>
  <c r="K187" i="6"/>
  <c r="Q187" i="6" s="1"/>
  <c r="J187" i="6"/>
  <c r="P187" i="6" s="1"/>
  <c r="I187" i="6"/>
  <c r="O187" i="6" s="1"/>
  <c r="CO186" i="6"/>
  <c r="CU186" i="6" s="1"/>
  <c r="CN186" i="6"/>
  <c r="CM186" i="6"/>
  <c r="CY186" i="6" s="1"/>
  <c r="CL186" i="6"/>
  <c r="CR186" i="6" s="1"/>
  <c r="CK186" i="6"/>
  <c r="CQ186" i="6" s="1"/>
  <c r="BQ186" i="6"/>
  <c r="BP186" i="6"/>
  <c r="BV186" i="6" s="1"/>
  <c r="BO186" i="6"/>
  <c r="BN186" i="6"/>
  <c r="BM186" i="6"/>
  <c r="Y186" i="6"/>
  <c r="AE186" i="6" s="1"/>
  <c r="AQ186" i="6" s="1"/>
  <c r="X186" i="6"/>
  <c r="AD186" i="6" s="1"/>
  <c r="AP186" i="6" s="1"/>
  <c r="AV186" i="6" s="1"/>
  <c r="W186" i="6"/>
  <c r="AC186" i="6" s="1"/>
  <c r="AO186" i="6" s="1"/>
  <c r="V186" i="6"/>
  <c r="AB186" i="6" s="1"/>
  <c r="AN186" i="6" s="1"/>
  <c r="U186" i="6"/>
  <c r="AA186" i="6" s="1"/>
  <c r="AM186" i="6" s="1"/>
  <c r="M186" i="6"/>
  <c r="S186" i="6" s="1"/>
  <c r="L186" i="6"/>
  <c r="R186" i="6" s="1"/>
  <c r="K186" i="6"/>
  <c r="Q186" i="6" s="1"/>
  <c r="J186" i="6"/>
  <c r="P186" i="6" s="1"/>
  <c r="I186" i="6"/>
  <c r="O186" i="6" s="1"/>
  <c r="CT185" i="6"/>
  <c r="CO185" i="6"/>
  <c r="CN185" i="6"/>
  <c r="CZ185" i="6" s="1"/>
  <c r="CM185" i="6"/>
  <c r="CL185" i="6"/>
  <c r="CR185" i="6" s="1"/>
  <c r="CK185" i="6"/>
  <c r="BQ185" i="6"/>
  <c r="BW185" i="6" s="1"/>
  <c r="BP185" i="6"/>
  <c r="BO185" i="6"/>
  <c r="BN185" i="6"/>
  <c r="BT185" i="6" s="1"/>
  <c r="BM185" i="6"/>
  <c r="BS185" i="6" s="1"/>
  <c r="Y185" i="6"/>
  <c r="AE185" i="6" s="1"/>
  <c r="AQ185" i="6" s="1"/>
  <c r="AW185" i="6" s="1"/>
  <c r="X185" i="6"/>
  <c r="AD185" i="6" s="1"/>
  <c r="AP185" i="6" s="1"/>
  <c r="W185" i="6"/>
  <c r="AC185" i="6" s="1"/>
  <c r="AO185" i="6" s="1"/>
  <c r="V185" i="6"/>
  <c r="AB185" i="6" s="1"/>
  <c r="AN185" i="6" s="1"/>
  <c r="U185" i="6"/>
  <c r="AA185" i="6" s="1"/>
  <c r="AM185" i="6" s="1"/>
  <c r="O185" i="6"/>
  <c r="M185" i="6"/>
  <c r="S185" i="6" s="1"/>
  <c r="L185" i="6"/>
  <c r="R185" i="6" s="1"/>
  <c r="K185" i="6"/>
  <c r="Q185" i="6" s="1"/>
  <c r="J185" i="6"/>
  <c r="P185" i="6" s="1"/>
  <c r="I185" i="6"/>
  <c r="CO184" i="6"/>
  <c r="CN184" i="6"/>
  <c r="CZ184" i="6" s="1"/>
  <c r="CM184" i="6"/>
  <c r="CS184" i="6" s="1"/>
  <c r="CL184" i="6"/>
  <c r="CK184" i="6"/>
  <c r="CW184" i="6" s="1"/>
  <c r="BZ184" i="6"/>
  <c r="BV184" i="6"/>
  <c r="BQ184" i="6"/>
  <c r="BP184" i="6"/>
  <c r="BO184" i="6"/>
  <c r="BN184" i="6"/>
  <c r="BT184" i="6" s="1"/>
  <c r="BM184" i="6"/>
  <c r="Y184" i="6"/>
  <c r="AE184" i="6" s="1"/>
  <c r="AQ184" i="6" s="1"/>
  <c r="X184" i="6"/>
  <c r="AD184" i="6" s="1"/>
  <c r="AP184" i="6" s="1"/>
  <c r="W184" i="6"/>
  <c r="AC184" i="6" s="1"/>
  <c r="AO184" i="6" s="1"/>
  <c r="V184" i="6"/>
  <c r="AB184" i="6" s="1"/>
  <c r="AN184" i="6" s="1"/>
  <c r="U184" i="6"/>
  <c r="AA184" i="6" s="1"/>
  <c r="AM184" i="6" s="1"/>
  <c r="AS184" i="6" s="1"/>
  <c r="M184" i="6"/>
  <c r="S184" i="6" s="1"/>
  <c r="L184" i="6"/>
  <c r="R184" i="6" s="1"/>
  <c r="K184" i="6"/>
  <c r="Q184" i="6" s="1"/>
  <c r="J184" i="6"/>
  <c r="P184" i="6" s="1"/>
  <c r="I184" i="6"/>
  <c r="O184" i="6" s="1"/>
  <c r="CQ183" i="6"/>
  <c r="CO183" i="6"/>
  <c r="CN183" i="6"/>
  <c r="CT183" i="6" s="1"/>
  <c r="CM183" i="6"/>
  <c r="CL183" i="6"/>
  <c r="CK183" i="6"/>
  <c r="CW183" i="6" s="1"/>
  <c r="BQ183" i="6"/>
  <c r="BP183" i="6"/>
  <c r="BV183" i="6" s="1"/>
  <c r="BO183" i="6"/>
  <c r="BU183" i="6" s="1"/>
  <c r="BN183" i="6"/>
  <c r="BM183" i="6"/>
  <c r="BY183" i="6" s="1"/>
  <c r="Y183" i="6"/>
  <c r="AE183" i="6" s="1"/>
  <c r="AQ183" i="6" s="1"/>
  <c r="X183" i="6"/>
  <c r="AD183" i="6" s="1"/>
  <c r="AP183" i="6" s="1"/>
  <c r="W183" i="6"/>
  <c r="AC183" i="6" s="1"/>
  <c r="AO183" i="6" s="1"/>
  <c r="V183" i="6"/>
  <c r="AB183" i="6" s="1"/>
  <c r="AN183" i="6" s="1"/>
  <c r="AT183" i="6" s="1"/>
  <c r="U183" i="6"/>
  <c r="AA183" i="6" s="1"/>
  <c r="AM183" i="6" s="1"/>
  <c r="M183" i="6"/>
  <c r="S183" i="6" s="1"/>
  <c r="L183" i="6"/>
  <c r="R183" i="6" s="1"/>
  <c r="K183" i="6"/>
  <c r="Q183" i="6" s="1"/>
  <c r="J183" i="6"/>
  <c r="P183" i="6" s="1"/>
  <c r="I183" i="6"/>
  <c r="O183" i="6" s="1"/>
  <c r="CO182" i="6"/>
  <c r="CU182" i="6" s="1"/>
  <c r="CN182" i="6"/>
  <c r="CM182" i="6"/>
  <c r="CY182" i="6" s="1"/>
  <c r="CL182" i="6"/>
  <c r="CR182" i="6" s="1"/>
  <c r="CK182" i="6"/>
  <c r="BQ182" i="6"/>
  <c r="CC182" i="6" s="1"/>
  <c r="BP182" i="6"/>
  <c r="BO182" i="6"/>
  <c r="BN182" i="6"/>
  <c r="BM182" i="6"/>
  <c r="BY182" i="6" s="1"/>
  <c r="Y182" i="6"/>
  <c r="AE182" i="6" s="1"/>
  <c r="AQ182" i="6" s="1"/>
  <c r="X182" i="6"/>
  <c r="AD182" i="6" s="1"/>
  <c r="AP182" i="6" s="1"/>
  <c r="W182" i="6"/>
  <c r="AC182" i="6" s="1"/>
  <c r="AO182" i="6" s="1"/>
  <c r="V182" i="6"/>
  <c r="AB182" i="6" s="1"/>
  <c r="AN182" i="6" s="1"/>
  <c r="U182" i="6"/>
  <c r="AA182" i="6" s="1"/>
  <c r="AM182" i="6" s="1"/>
  <c r="AS182" i="6" s="1"/>
  <c r="M182" i="6"/>
  <c r="S182" i="6" s="1"/>
  <c r="L182" i="6"/>
  <c r="R182" i="6" s="1"/>
  <c r="K182" i="6"/>
  <c r="Q182" i="6" s="1"/>
  <c r="J182" i="6"/>
  <c r="P182" i="6" s="1"/>
  <c r="I182" i="6"/>
  <c r="O182" i="6" s="1"/>
  <c r="CT181" i="6"/>
  <c r="CO181" i="6"/>
  <c r="DA181" i="6" s="1"/>
  <c r="CN181" i="6"/>
  <c r="CZ181" i="6" s="1"/>
  <c r="CM181" i="6"/>
  <c r="CY181" i="6" s="1"/>
  <c r="CL181" i="6"/>
  <c r="CK181" i="6"/>
  <c r="BQ181" i="6"/>
  <c r="BP181" i="6"/>
  <c r="BO181" i="6"/>
  <c r="BU181" i="6" s="1"/>
  <c r="BN181" i="6"/>
  <c r="BT181" i="6" s="1"/>
  <c r="BM181" i="6"/>
  <c r="Y181" i="6"/>
  <c r="AE181" i="6" s="1"/>
  <c r="AQ181" i="6" s="1"/>
  <c r="X181" i="6"/>
  <c r="AD181" i="6" s="1"/>
  <c r="AP181" i="6" s="1"/>
  <c r="W181" i="6"/>
  <c r="AC181" i="6" s="1"/>
  <c r="AO181" i="6" s="1"/>
  <c r="AU181" i="6" s="1"/>
  <c r="V181" i="6"/>
  <c r="AB181" i="6" s="1"/>
  <c r="AN181" i="6" s="1"/>
  <c r="AT181" i="6" s="1"/>
  <c r="U181" i="6"/>
  <c r="AA181" i="6" s="1"/>
  <c r="AM181" i="6" s="1"/>
  <c r="S181" i="6"/>
  <c r="M181" i="6"/>
  <c r="L181" i="6"/>
  <c r="R181" i="6" s="1"/>
  <c r="K181" i="6"/>
  <c r="Q181" i="6" s="1"/>
  <c r="J181" i="6"/>
  <c r="P181" i="6" s="1"/>
  <c r="I181" i="6"/>
  <c r="O181" i="6" s="1"/>
  <c r="CO180" i="6"/>
  <c r="DA180" i="6" s="1"/>
  <c r="CN180" i="6"/>
  <c r="CZ180" i="6" s="1"/>
  <c r="CM180" i="6"/>
  <c r="CL180" i="6"/>
  <c r="CK180" i="6"/>
  <c r="CW180" i="6" s="1"/>
  <c r="BW180" i="6"/>
  <c r="BQ180" i="6"/>
  <c r="CC180" i="6" s="1"/>
  <c r="BP180" i="6"/>
  <c r="BV180" i="6" s="1"/>
  <c r="BO180" i="6"/>
  <c r="BU180" i="6" s="1"/>
  <c r="BN180" i="6"/>
  <c r="BM180" i="6"/>
  <c r="Y180" i="6"/>
  <c r="AE180" i="6" s="1"/>
  <c r="AQ180" i="6" s="1"/>
  <c r="X180" i="6"/>
  <c r="AD180" i="6" s="1"/>
  <c r="AP180" i="6" s="1"/>
  <c r="AV180" i="6" s="1"/>
  <c r="W180" i="6"/>
  <c r="AC180" i="6" s="1"/>
  <c r="AO180" i="6" s="1"/>
  <c r="AU180" i="6" s="1"/>
  <c r="V180" i="6"/>
  <c r="AB180" i="6" s="1"/>
  <c r="AN180" i="6" s="1"/>
  <c r="AT180" i="6" s="1"/>
  <c r="U180" i="6"/>
  <c r="AA180" i="6" s="1"/>
  <c r="AM180" i="6" s="1"/>
  <c r="M180" i="6"/>
  <c r="S180" i="6" s="1"/>
  <c r="L180" i="6"/>
  <c r="K180" i="6"/>
  <c r="J180" i="6"/>
  <c r="P180" i="6" s="1"/>
  <c r="I180" i="6"/>
  <c r="O180" i="6" s="1"/>
  <c r="CO179" i="6"/>
  <c r="CU179" i="6" s="1"/>
  <c r="CN179" i="6"/>
  <c r="CM179" i="6"/>
  <c r="CY179" i="6" s="1"/>
  <c r="CL179" i="6"/>
  <c r="CX179" i="6" s="1"/>
  <c r="CK179" i="6"/>
  <c r="BQ179" i="6"/>
  <c r="BW179" i="6" s="1"/>
  <c r="BP179" i="6"/>
  <c r="BO179" i="6"/>
  <c r="BN179" i="6"/>
  <c r="BZ179" i="6" s="1"/>
  <c r="BM179" i="6"/>
  <c r="BS179" i="6" s="1"/>
  <c r="AC179" i="6"/>
  <c r="AO179" i="6" s="1"/>
  <c r="AU179" i="6" s="1"/>
  <c r="Y179" i="6"/>
  <c r="AE179" i="6" s="1"/>
  <c r="AQ179" i="6" s="1"/>
  <c r="AW179" i="6" s="1"/>
  <c r="X179" i="6"/>
  <c r="AD179" i="6" s="1"/>
  <c r="AP179" i="6" s="1"/>
  <c r="W179" i="6"/>
  <c r="V179" i="6"/>
  <c r="AB179" i="6" s="1"/>
  <c r="AN179" i="6" s="1"/>
  <c r="U179" i="6"/>
  <c r="AA179" i="6" s="1"/>
  <c r="AM179" i="6" s="1"/>
  <c r="M179" i="6"/>
  <c r="S179" i="6" s="1"/>
  <c r="L179" i="6"/>
  <c r="R179" i="6" s="1"/>
  <c r="K179" i="6"/>
  <c r="Q179" i="6" s="1"/>
  <c r="J179" i="6"/>
  <c r="P179" i="6" s="1"/>
  <c r="I179" i="6"/>
  <c r="O179" i="6" s="1"/>
  <c r="CO178" i="6"/>
  <c r="CN178" i="6"/>
  <c r="CZ178" i="6" s="1"/>
  <c r="CM178" i="6"/>
  <c r="CS178" i="6" s="1"/>
  <c r="CL178" i="6"/>
  <c r="CR178" i="6" s="1"/>
  <c r="CK178" i="6"/>
  <c r="BQ178" i="6"/>
  <c r="BW178" i="6" s="1"/>
  <c r="BP178" i="6"/>
  <c r="BO178" i="6"/>
  <c r="CA178" i="6" s="1"/>
  <c r="BN178" i="6"/>
  <c r="BZ178" i="6" s="1"/>
  <c r="BM178" i="6"/>
  <c r="BY178" i="6" s="1"/>
  <c r="Y178" i="6"/>
  <c r="AE178" i="6" s="1"/>
  <c r="AQ178" i="6" s="1"/>
  <c r="AW178" i="6" s="1"/>
  <c r="X178" i="6"/>
  <c r="AD178" i="6" s="1"/>
  <c r="AP178" i="6" s="1"/>
  <c r="W178" i="6"/>
  <c r="AC178" i="6" s="1"/>
  <c r="AO178" i="6" s="1"/>
  <c r="V178" i="6"/>
  <c r="AB178" i="6" s="1"/>
  <c r="AN178" i="6" s="1"/>
  <c r="AZ178" i="6" s="1"/>
  <c r="U178" i="6"/>
  <c r="AA178" i="6" s="1"/>
  <c r="AM178" i="6" s="1"/>
  <c r="M178" i="6"/>
  <c r="S178" i="6" s="1"/>
  <c r="L178" i="6"/>
  <c r="R178" i="6" s="1"/>
  <c r="K178" i="6"/>
  <c r="Q178" i="6" s="1"/>
  <c r="J178" i="6"/>
  <c r="P178" i="6" s="1"/>
  <c r="I178" i="6"/>
  <c r="O178" i="6" s="1"/>
  <c r="CO177" i="6"/>
  <c r="DA177" i="6" s="1"/>
  <c r="CN177" i="6"/>
  <c r="CZ177" i="6" s="1"/>
  <c r="CM177" i="6"/>
  <c r="CY177" i="6" s="1"/>
  <c r="CL177" i="6"/>
  <c r="CK177" i="6"/>
  <c r="BQ177" i="6"/>
  <c r="BP177" i="6"/>
  <c r="BO177" i="6"/>
  <c r="CA177" i="6" s="1"/>
  <c r="BN177" i="6"/>
  <c r="BT177" i="6" s="1"/>
  <c r="BM177" i="6"/>
  <c r="AE177" i="6"/>
  <c r="AQ177" i="6" s="1"/>
  <c r="Y177" i="6"/>
  <c r="X177" i="6"/>
  <c r="AD177" i="6" s="1"/>
  <c r="AP177" i="6" s="1"/>
  <c r="W177" i="6"/>
  <c r="AC177" i="6" s="1"/>
  <c r="AO177" i="6" s="1"/>
  <c r="V177" i="6"/>
  <c r="AB177" i="6" s="1"/>
  <c r="AN177" i="6" s="1"/>
  <c r="AT177" i="6" s="1"/>
  <c r="U177" i="6"/>
  <c r="AA177" i="6" s="1"/>
  <c r="AM177" i="6" s="1"/>
  <c r="AS177" i="6" s="1"/>
  <c r="M177" i="6"/>
  <c r="S177" i="6" s="1"/>
  <c r="L177" i="6"/>
  <c r="R177" i="6" s="1"/>
  <c r="K177" i="6"/>
  <c r="Q177" i="6" s="1"/>
  <c r="J177" i="6"/>
  <c r="P177" i="6" s="1"/>
  <c r="I177" i="6"/>
  <c r="O177" i="6" s="1"/>
  <c r="CQ176" i="6"/>
  <c r="CO176" i="6"/>
  <c r="DA176" i="6" s="1"/>
  <c r="CN176" i="6"/>
  <c r="CM176" i="6"/>
  <c r="CL176" i="6"/>
  <c r="CX176" i="6" s="1"/>
  <c r="CK176" i="6"/>
  <c r="CW176" i="6" s="1"/>
  <c r="BS176" i="6"/>
  <c r="BQ176" i="6"/>
  <c r="CC176" i="6" s="1"/>
  <c r="BP176" i="6"/>
  <c r="BV176" i="6" s="1"/>
  <c r="BO176" i="6"/>
  <c r="CA176" i="6" s="1"/>
  <c r="BN176" i="6"/>
  <c r="BT176" i="6" s="1"/>
  <c r="BM176" i="6"/>
  <c r="BY176" i="6" s="1"/>
  <c r="AB176" i="6"/>
  <c r="AN176" i="6" s="1"/>
  <c r="Y176" i="6"/>
  <c r="AE176" i="6" s="1"/>
  <c r="AQ176" i="6" s="1"/>
  <c r="AW176" i="6" s="1"/>
  <c r="X176" i="6"/>
  <c r="AD176" i="6" s="1"/>
  <c r="AP176" i="6" s="1"/>
  <c r="W176" i="6"/>
  <c r="AC176" i="6" s="1"/>
  <c r="AO176" i="6" s="1"/>
  <c r="AU176" i="6" s="1"/>
  <c r="V176" i="6"/>
  <c r="U176" i="6"/>
  <c r="AA176" i="6" s="1"/>
  <c r="AM176" i="6" s="1"/>
  <c r="M176" i="6"/>
  <c r="S176" i="6" s="1"/>
  <c r="L176" i="6"/>
  <c r="CB176" i="6" s="1"/>
  <c r="K176" i="6"/>
  <c r="Q176" i="6" s="1"/>
  <c r="J176" i="6"/>
  <c r="P176" i="6" s="1"/>
  <c r="I176" i="6"/>
  <c r="O176" i="6" s="1"/>
  <c r="CO175" i="6"/>
  <c r="CU175" i="6" s="1"/>
  <c r="CN175" i="6"/>
  <c r="CT175" i="6" s="1"/>
  <c r="CM175" i="6"/>
  <c r="CY175" i="6" s="1"/>
  <c r="CL175" i="6"/>
  <c r="CX175" i="6" s="1"/>
  <c r="CK175" i="6"/>
  <c r="CW175" i="6" s="1"/>
  <c r="CC175" i="6"/>
  <c r="BS175" i="6"/>
  <c r="BQ175" i="6"/>
  <c r="BW175" i="6" s="1"/>
  <c r="BP175" i="6"/>
  <c r="BO175" i="6"/>
  <c r="BU175" i="6" s="1"/>
  <c r="BN175" i="6"/>
  <c r="BM175" i="6"/>
  <c r="BY175" i="6" s="1"/>
  <c r="Y175" i="6"/>
  <c r="AE175" i="6" s="1"/>
  <c r="AQ175" i="6" s="1"/>
  <c r="BC175" i="6" s="1"/>
  <c r="X175" i="6"/>
  <c r="AD175" i="6" s="1"/>
  <c r="AP175" i="6" s="1"/>
  <c r="W175" i="6"/>
  <c r="AC175" i="6" s="1"/>
  <c r="AO175" i="6" s="1"/>
  <c r="BA175" i="6" s="1"/>
  <c r="V175" i="6"/>
  <c r="AB175" i="6" s="1"/>
  <c r="AN175" i="6" s="1"/>
  <c r="AT175" i="6" s="1"/>
  <c r="U175" i="6"/>
  <c r="AA175" i="6" s="1"/>
  <c r="AM175" i="6" s="1"/>
  <c r="M175" i="6"/>
  <c r="S175" i="6" s="1"/>
  <c r="L175" i="6"/>
  <c r="R175" i="6" s="1"/>
  <c r="K175" i="6"/>
  <c r="Q175" i="6" s="1"/>
  <c r="J175" i="6"/>
  <c r="P175" i="6" s="1"/>
  <c r="I175" i="6"/>
  <c r="O175" i="6" s="1"/>
  <c r="CO174" i="6"/>
  <c r="CU174" i="6" s="1"/>
  <c r="CN174" i="6"/>
  <c r="CZ174" i="6" s="1"/>
  <c r="CM174" i="6"/>
  <c r="CS174" i="6" s="1"/>
  <c r="CL174" i="6"/>
  <c r="CR174" i="6" s="1"/>
  <c r="CK174" i="6"/>
  <c r="CQ174" i="6" s="1"/>
  <c r="BQ174" i="6"/>
  <c r="BW174" i="6" s="1"/>
  <c r="BP174" i="6"/>
  <c r="BV174" i="6" s="1"/>
  <c r="BO174" i="6"/>
  <c r="CA174" i="6" s="1"/>
  <c r="BN174" i="6"/>
  <c r="BZ174" i="6" s="1"/>
  <c r="BM174" i="6"/>
  <c r="BY174" i="6" s="1"/>
  <c r="Y174" i="6"/>
  <c r="AE174" i="6" s="1"/>
  <c r="AQ174" i="6" s="1"/>
  <c r="BC174" i="6" s="1"/>
  <c r="X174" i="6"/>
  <c r="AD174" i="6" s="1"/>
  <c r="AP174" i="6" s="1"/>
  <c r="W174" i="6"/>
  <c r="AC174" i="6" s="1"/>
  <c r="AO174" i="6" s="1"/>
  <c r="V174" i="6"/>
  <c r="AB174" i="6" s="1"/>
  <c r="AN174" i="6" s="1"/>
  <c r="U174" i="6"/>
  <c r="AA174" i="6" s="1"/>
  <c r="AM174" i="6" s="1"/>
  <c r="S174" i="6"/>
  <c r="M174" i="6"/>
  <c r="L174" i="6"/>
  <c r="R174" i="6" s="1"/>
  <c r="K174" i="6"/>
  <c r="Q174" i="6" s="1"/>
  <c r="J174" i="6"/>
  <c r="P174" i="6" s="1"/>
  <c r="I174" i="6"/>
  <c r="O174" i="6" s="1"/>
  <c r="CO173" i="6"/>
  <c r="CN173" i="6"/>
  <c r="CT173" i="6" s="1"/>
  <c r="CM173" i="6"/>
  <c r="CY173" i="6" s="1"/>
  <c r="CL173" i="6"/>
  <c r="CR173" i="6" s="1"/>
  <c r="CK173" i="6"/>
  <c r="BQ173" i="6"/>
  <c r="BW173" i="6" s="1"/>
  <c r="BP173" i="6"/>
  <c r="BO173" i="6"/>
  <c r="CA173" i="6" s="1"/>
  <c r="BN173" i="6"/>
  <c r="BT173" i="6" s="1"/>
  <c r="BM173" i="6"/>
  <c r="BS173" i="6" s="1"/>
  <c r="Y173" i="6"/>
  <c r="AE173" i="6" s="1"/>
  <c r="AQ173" i="6" s="1"/>
  <c r="X173" i="6"/>
  <c r="AD173" i="6" s="1"/>
  <c r="AP173" i="6" s="1"/>
  <c r="W173" i="6"/>
  <c r="AC173" i="6" s="1"/>
  <c r="AO173" i="6" s="1"/>
  <c r="V173" i="6"/>
  <c r="AB173" i="6" s="1"/>
  <c r="AN173" i="6" s="1"/>
  <c r="U173" i="6"/>
  <c r="AA173" i="6" s="1"/>
  <c r="AM173" i="6" s="1"/>
  <c r="M173" i="6"/>
  <c r="S173" i="6" s="1"/>
  <c r="L173" i="6"/>
  <c r="R173" i="6" s="1"/>
  <c r="K173" i="6"/>
  <c r="Q173" i="6" s="1"/>
  <c r="J173" i="6"/>
  <c r="P173" i="6" s="1"/>
  <c r="I173" i="6"/>
  <c r="O173" i="6" s="1"/>
  <c r="CO172" i="6"/>
  <c r="CN172" i="6"/>
  <c r="CZ172" i="6" s="1"/>
  <c r="CM172" i="6"/>
  <c r="CS172" i="6" s="1"/>
  <c r="CL172" i="6"/>
  <c r="CR172" i="6" s="1"/>
  <c r="CK172" i="6"/>
  <c r="BQ172" i="6"/>
  <c r="BP172" i="6"/>
  <c r="BO172" i="6"/>
  <c r="CA172" i="6" s="1"/>
  <c r="BN172" i="6"/>
  <c r="BZ172" i="6" s="1"/>
  <c r="BM172" i="6"/>
  <c r="BS172" i="6" s="1"/>
  <c r="Y172" i="6"/>
  <c r="AE172" i="6" s="1"/>
  <c r="AQ172" i="6" s="1"/>
  <c r="AW172" i="6" s="1"/>
  <c r="X172" i="6"/>
  <c r="AD172" i="6" s="1"/>
  <c r="AP172" i="6" s="1"/>
  <c r="W172" i="6"/>
  <c r="AC172" i="6" s="1"/>
  <c r="AO172" i="6" s="1"/>
  <c r="V172" i="6"/>
  <c r="AB172" i="6" s="1"/>
  <c r="AN172" i="6" s="1"/>
  <c r="AZ172" i="6" s="1"/>
  <c r="U172" i="6"/>
  <c r="AA172" i="6" s="1"/>
  <c r="AM172" i="6" s="1"/>
  <c r="AS172" i="6" s="1"/>
  <c r="O172" i="6"/>
  <c r="M172" i="6"/>
  <c r="S172" i="6" s="1"/>
  <c r="L172" i="6"/>
  <c r="R172" i="6" s="1"/>
  <c r="K172" i="6"/>
  <c r="Q172" i="6" s="1"/>
  <c r="J172" i="6"/>
  <c r="P172" i="6" s="1"/>
  <c r="I172" i="6"/>
  <c r="CO171" i="6"/>
  <c r="DA171" i="6" s="1"/>
  <c r="CN171" i="6"/>
  <c r="CZ171" i="6" s="1"/>
  <c r="CM171" i="6"/>
  <c r="CS171" i="6" s="1"/>
  <c r="CL171" i="6"/>
  <c r="CK171" i="6"/>
  <c r="CW171" i="6" s="1"/>
  <c r="BQ171" i="6"/>
  <c r="BP171" i="6"/>
  <c r="CB171" i="6" s="1"/>
  <c r="BO171" i="6"/>
  <c r="BU171" i="6" s="1"/>
  <c r="BN171" i="6"/>
  <c r="BZ171" i="6" s="1"/>
  <c r="BM171" i="6"/>
  <c r="Y171" i="6"/>
  <c r="AE171" i="6" s="1"/>
  <c r="AQ171" i="6" s="1"/>
  <c r="X171" i="6"/>
  <c r="AD171" i="6" s="1"/>
  <c r="AP171" i="6" s="1"/>
  <c r="W171" i="6"/>
  <c r="AC171" i="6" s="1"/>
  <c r="AO171" i="6" s="1"/>
  <c r="AU171" i="6" s="1"/>
  <c r="V171" i="6"/>
  <c r="AB171" i="6" s="1"/>
  <c r="AN171" i="6" s="1"/>
  <c r="AZ171" i="6" s="1"/>
  <c r="U171" i="6"/>
  <c r="AA171" i="6" s="1"/>
  <c r="AM171" i="6" s="1"/>
  <c r="O171" i="6"/>
  <c r="M171" i="6"/>
  <c r="S171" i="6" s="1"/>
  <c r="L171" i="6"/>
  <c r="R171" i="6" s="1"/>
  <c r="K171" i="6"/>
  <c r="Q171" i="6" s="1"/>
  <c r="J171" i="6"/>
  <c r="P171" i="6" s="1"/>
  <c r="I171" i="6"/>
  <c r="CO170" i="6"/>
  <c r="DA170" i="6" s="1"/>
  <c r="CN170" i="6"/>
  <c r="CT170" i="6" s="1"/>
  <c r="CM170" i="6"/>
  <c r="CL170" i="6"/>
  <c r="CX170" i="6" s="1"/>
  <c r="CK170" i="6"/>
  <c r="CQ170" i="6" s="1"/>
  <c r="BQ170" i="6"/>
  <c r="CC170" i="6" s="1"/>
  <c r="BP170" i="6"/>
  <c r="BV170" i="6" s="1"/>
  <c r="BO170" i="6"/>
  <c r="CA170" i="6" s="1"/>
  <c r="BN170" i="6"/>
  <c r="BM170" i="6"/>
  <c r="BY170" i="6" s="1"/>
  <c r="Y170" i="6"/>
  <c r="AE170" i="6" s="1"/>
  <c r="AQ170" i="6" s="1"/>
  <c r="X170" i="6"/>
  <c r="AD170" i="6" s="1"/>
  <c r="AP170" i="6" s="1"/>
  <c r="AV170" i="6" s="1"/>
  <c r="W170" i="6"/>
  <c r="AC170" i="6" s="1"/>
  <c r="AO170" i="6" s="1"/>
  <c r="AU170" i="6" s="1"/>
  <c r="V170" i="6"/>
  <c r="AB170" i="6" s="1"/>
  <c r="AN170" i="6" s="1"/>
  <c r="AT170" i="6" s="1"/>
  <c r="U170" i="6"/>
  <c r="AA170" i="6" s="1"/>
  <c r="AM170" i="6" s="1"/>
  <c r="M170" i="6"/>
  <c r="S170" i="6" s="1"/>
  <c r="L170" i="6"/>
  <c r="K170" i="6"/>
  <c r="J170" i="6"/>
  <c r="P170" i="6" s="1"/>
  <c r="I170" i="6"/>
  <c r="O170" i="6" s="1"/>
  <c r="CO169" i="6"/>
  <c r="CU169" i="6" s="1"/>
  <c r="CN169" i="6"/>
  <c r="CM169" i="6"/>
  <c r="CY169" i="6" s="1"/>
  <c r="CL169" i="6"/>
  <c r="CR169" i="6" s="1"/>
  <c r="CK169" i="6"/>
  <c r="CW169" i="6" s="1"/>
  <c r="BQ169" i="6"/>
  <c r="BP169" i="6"/>
  <c r="BV169" i="6" s="1"/>
  <c r="BO169" i="6"/>
  <c r="BN169" i="6"/>
  <c r="BZ169" i="6" s="1"/>
  <c r="BM169" i="6"/>
  <c r="BY169" i="6" s="1"/>
  <c r="Y169" i="6"/>
  <c r="AE169" i="6" s="1"/>
  <c r="AQ169" i="6" s="1"/>
  <c r="BC169" i="6" s="1"/>
  <c r="X169" i="6"/>
  <c r="AD169" i="6" s="1"/>
  <c r="AP169" i="6" s="1"/>
  <c r="AV169" i="6" s="1"/>
  <c r="W169" i="6"/>
  <c r="AC169" i="6" s="1"/>
  <c r="AO169" i="6" s="1"/>
  <c r="AU169" i="6" s="1"/>
  <c r="V169" i="6"/>
  <c r="AB169" i="6" s="1"/>
  <c r="AN169" i="6" s="1"/>
  <c r="U169" i="6"/>
  <c r="AA169" i="6" s="1"/>
  <c r="AM169" i="6" s="1"/>
  <c r="M169" i="6"/>
  <c r="S169" i="6" s="1"/>
  <c r="L169" i="6"/>
  <c r="K169" i="6"/>
  <c r="Q169" i="6" s="1"/>
  <c r="J169" i="6"/>
  <c r="P169" i="6" s="1"/>
  <c r="I169" i="6"/>
  <c r="O169" i="6" s="1"/>
  <c r="CO168" i="6"/>
  <c r="CN168" i="6"/>
  <c r="CZ168" i="6" s="1"/>
  <c r="CM168" i="6"/>
  <c r="CS168" i="6" s="1"/>
  <c r="CL168" i="6"/>
  <c r="CX168" i="6" s="1"/>
  <c r="CK168" i="6"/>
  <c r="BY168" i="6"/>
  <c r="BQ168" i="6"/>
  <c r="CC168" i="6" s="1"/>
  <c r="BP168" i="6"/>
  <c r="BO168" i="6"/>
  <c r="CA168" i="6" s="1"/>
  <c r="BN168" i="6"/>
  <c r="BZ168" i="6" s="1"/>
  <c r="BM168" i="6"/>
  <c r="BS168" i="6" s="1"/>
  <c r="Y168" i="6"/>
  <c r="AE168" i="6" s="1"/>
  <c r="AQ168" i="6" s="1"/>
  <c r="AW168" i="6" s="1"/>
  <c r="X168" i="6"/>
  <c r="AD168" i="6" s="1"/>
  <c r="AP168" i="6" s="1"/>
  <c r="W168" i="6"/>
  <c r="AC168" i="6" s="1"/>
  <c r="AO168" i="6" s="1"/>
  <c r="V168" i="6"/>
  <c r="AB168" i="6" s="1"/>
  <c r="AN168" i="6" s="1"/>
  <c r="U168" i="6"/>
  <c r="AA168" i="6" s="1"/>
  <c r="AM168" i="6" s="1"/>
  <c r="AY168" i="6" s="1"/>
  <c r="M168" i="6"/>
  <c r="S168" i="6" s="1"/>
  <c r="L168" i="6"/>
  <c r="R168" i="6" s="1"/>
  <c r="K168" i="6"/>
  <c r="Q168" i="6" s="1"/>
  <c r="J168" i="6"/>
  <c r="P168" i="6" s="1"/>
  <c r="I168" i="6"/>
  <c r="O168" i="6" s="1"/>
  <c r="CO167" i="6"/>
  <c r="DA167" i="6" s="1"/>
  <c r="CN167" i="6"/>
  <c r="CZ167" i="6" s="1"/>
  <c r="CM167" i="6"/>
  <c r="CY167" i="6" s="1"/>
  <c r="CL167" i="6"/>
  <c r="CK167" i="6"/>
  <c r="CW167" i="6" s="1"/>
  <c r="BQ167" i="6"/>
  <c r="BP167" i="6"/>
  <c r="BO167" i="6"/>
  <c r="BN167" i="6"/>
  <c r="BZ167" i="6" s="1"/>
  <c r="BM167" i="6"/>
  <c r="Y167" i="6"/>
  <c r="AE167" i="6" s="1"/>
  <c r="AQ167" i="6" s="1"/>
  <c r="X167" i="6"/>
  <c r="AD167" i="6" s="1"/>
  <c r="AP167" i="6" s="1"/>
  <c r="W167" i="6"/>
  <c r="AC167" i="6" s="1"/>
  <c r="AO167" i="6" s="1"/>
  <c r="V167" i="6"/>
  <c r="AB167" i="6" s="1"/>
  <c r="AN167" i="6" s="1"/>
  <c r="U167" i="6"/>
  <c r="AA167" i="6" s="1"/>
  <c r="AM167" i="6" s="1"/>
  <c r="AS167" i="6" s="1"/>
  <c r="O167" i="6"/>
  <c r="M167" i="6"/>
  <c r="S167" i="6" s="1"/>
  <c r="L167" i="6"/>
  <c r="R167" i="6" s="1"/>
  <c r="K167" i="6"/>
  <c r="Q167" i="6" s="1"/>
  <c r="J167" i="6"/>
  <c r="P167" i="6" s="1"/>
  <c r="I167" i="6"/>
  <c r="CO166" i="6"/>
  <c r="CU166" i="6" s="1"/>
  <c r="CN166" i="6"/>
  <c r="CZ166" i="6" s="1"/>
  <c r="CM166" i="6"/>
  <c r="CL166" i="6"/>
  <c r="CX166" i="6" s="1"/>
  <c r="CK166" i="6"/>
  <c r="CQ166" i="6" s="1"/>
  <c r="BQ166" i="6"/>
  <c r="CC166" i="6" s="1"/>
  <c r="BP166" i="6"/>
  <c r="CB166" i="6" s="1"/>
  <c r="BO166" i="6"/>
  <c r="BU166" i="6" s="1"/>
  <c r="BN166" i="6"/>
  <c r="BT166" i="6" s="1"/>
  <c r="BM166" i="6"/>
  <c r="BY166" i="6" s="1"/>
  <c r="Y166" i="6"/>
  <c r="AE166" i="6" s="1"/>
  <c r="AQ166" i="6" s="1"/>
  <c r="X166" i="6"/>
  <c r="AD166" i="6" s="1"/>
  <c r="AP166" i="6" s="1"/>
  <c r="W166" i="6"/>
  <c r="AC166" i="6" s="1"/>
  <c r="AO166" i="6" s="1"/>
  <c r="V166" i="6"/>
  <c r="AB166" i="6" s="1"/>
  <c r="AN166" i="6" s="1"/>
  <c r="U166" i="6"/>
  <c r="AA166" i="6" s="1"/>
  <c r="AM166" i="6" s="1"/>
  <c r="M166" i="6"/>
  <c r="S166" i="6" s="1"/>
  <c r="L166" i="6"/>
  <c r="R166" i="6" s="1"/>
  <c r="K166" i="6"/>
  <c r="Q166" i="6" s="1"/>
  <c r="J166" i="6"/>
  <c r="P166" i="6" s="1"/>
  <c r="I166" i="6"/>
  <c r="O166" i="6" s="1"/>
  <c r="CW165" i="6"/>
  <c r="CO165" i="6"/>
  <c r="CU165" i="6" s="1"/>
  <c r="CN165" i="6"/>
  <c r="CT165" i="6" s="1"/>
  <c r="CM165" i="6"/>
  <c r="CY165" i="6" s="1"/>
  <c r="CL165" i="6"/>
  <c r="CX165" i="6" s="1"/>
  <c r="CK165" i="6"/>
  <c r="CQ165" i="6" s="1"/>
  <c r="BQ165" i="6"/>
  <c r="BP165" i="6"/>
  <c r="BO165" i="6"/>
  <c r="BU165" i="6" s="1"/>
  <c r="BN165" i="6"/>
  <c r="BZ165" i="6" s="1"/>
  <c r="BM165" i="6"/>
  <c r="Y165" i="6"/>
  <c r="AE165" i="6" s="1"/>
  <c r="AQ165" i="6" s="1"/>
  <c r="X165" i="6"/>
  <c r="AD165" i="6" s="1"/>
  <c r="AP165" i="6" s="1"/>
  <c r="W165" i="6"/>
  <c r="AC165" i="6" s="1"/>
  <c r="AO165" i="6" s="1"/>
  <c r="V165" i="6"/>
  <c r="AB165" i="6" s="1"/>
  <c r="AN165" i="6" s="1"/>
  <c r="U165" i="6"/>
  <c r="AA165" i="6" s="1"/>
  <c r="AM165" i="6" s="1"/>
  <c r="M165" i="6"/>
  <c r="S165" i="6" s="1"/>
  <c r="L165" i="6"/>
  <c r="R165" i="6" s="1"/>
  <c r="K165" i="6"/>
  <c r="Q165" i="6" s="1"/>
  <c r="J165" i="6"/>
  <c r="P165" i="6" s="1"/>
  <c r="I165" i="6"/>
  <c r="O165" i="6" s="1"/>
  <c r="CO164" i="6"/>
  <c r="CU164" i="6" s="1"/>
  <c r="CN164" i="6"/>
  <c r="CZ164" i="6" s="1"/>
  <c r="CM164" i="6"/>
  <c r="CY164" i="6" s="1"/>
  <c r="CL164" i="6"/>
  <c r="CR164" i="6" s="1"/>
  <c r="CK164" i="6"/>
  <c r="CQ164" i="6" s="1"/>
  <c r="BS164" i="6"/>
  <c r="BQ164" i="6"/>
  <c r="BW164" i="6" s="1"/>
  <c r="BP164" i="6"/>
  <c r="BV164" i="6" s="1"/>
  <c r="BO164" i="6"/>
  <c r="BN164" i="6"/>
  <c r="BT164" i="6" s="1"/>
  <c r="BM164" i="6"/>
  <c r="BY164" i="6" s="1"/>
  <c r="Y164" i="6"/>
  <c r="AE164" i="6" s="1"/>
  <c r="AQ164" i="6" s="1"/>
  <c r="BC164" i="6" s="1"/>
  <c r="X164" i="6"/>
  <c r="AD164" i="6" s="1"/>
  <c r="AP164" i="6" s="1"/>
  <c r="W164" i="6"/>
  <c r="AC164" i="6" s="1"/>
  <c r="AO164" i="6" s="1"/>
  <c r="V164" i="6"/>
  <c r="AB164" i="6" s="1"/>
  <c r="AN164" i="6" s="1"/>
  <c r="U164" i="6"/>
  <c r="AA164" i="6" s="1"/>
  <c r="AM164" i="6" s="1"/>
  <c r="M164" i="6"/>
  <c r="S164" i="6" s="1"/>
  <c r="L164" i="6"/>
  <c r="R164" i="6" s="1"/>
  <c r="K164" i="6"/>
  <c r="Q164" i="6" s="1"/>
  <c r="J164" i="6"/>
  <c r="P164" i="6" s="1"/>
  <c r="I164" i="6"/>
  <c r="O164" i="6" s="1"/>
  <c r="CO163" i="6"/>
  <c r="DA163" i="6" s="1"/>
  <c r="CN163" i="6"/>
  <c r="CT163" i="6" s="1"/>
  <c r="CM163" i="6"/>
  <c r="CY163" i="6" s="1"/>
  <c r="CL163" i="6"/>
  <c r="CR163" i="6" s="1"/>
  <c r="CK163" i="6"/>
  <c r="CW163" i="6" s="1"/>
  <c r="BQ163" i="6"/>
  <c r="BW163" i="6" s="1"/>
  <c r="BP163" i="6"/>
  <c r="BO163" i="6"/>
  <c r="CA163" i="6" s="1"/>
  <c r="BN163" i="6"/>
  <c r="BZ163" i="6" s="1"/>
  <c r="BM163" i="6"/>
  <c r="BS163" i="6" s="1"/>
  <c r="Y163" i="6"/>
  <c r="AE163" i="6" s="1"/>
  <c r="AQ163" i="6" s="1"/>
  <c r="BC163" i="6" s="1"/>
  <c r="X163" i="6"/>
  <c r="AD163" i="6" s="1"/>
  <c r="AP163" i="6" s="1"/>
  <c r="W163" i="6"/>
  <c r="AC163" i="6" s="1"/>
  <c r="AO163" i="6" s="1"/>
  <c r="V163" i="6"/>
  <c r="AB163" i="6" s="1"/>
  <c r="AN163" i="6" s="1"/>
  <c r="U163" i="6"/>
  <c r="AA163" i="6" s="1"/>
  <c r="AM163" i="6" s="1"/>
  <c r="M163" i="6"/>
  <c r="S163" i="6" s="1"/>
  <c r="L163" i="6"/>
  <c r="R163" i="6" s="1"/>
  <c r="K163" i="6"/>
  <c r="Q163" i="6" s="1"/>
  <c r="J163" i="6"/>
  <c r="P163" i="6" s="1"/>
  <c r="I163" i="6"/>
  <c r="O163" i="6" s="1"/>
  <c r="CO162" i="6"/>
  <c r="DA162" i="6" s="1"/>
  <c r="CN162" i="6"/>
  <c r="CZ162" i="6" s="1"/>
  <c r="CM162" i="6"/>
  <c r="CL162" i="6"/>
  <c r="CX162" i="6" s="1"/>
  <c r="CK162" i="6"/>
  <c r="CW162" i="6" s="1"/>
  <c r="BQ162" i="6"/>
  <c r="CC162" i="6" s="1"/>
  <c r="BP162" i="6"/>
  <c r="BV162" i="6" s="1"/>
  <c r="BO162" i="6"/>
  <c r="BU162" i="6" s="1"/>
  <c r="BN162" i="6"/>
  <c r="BM162" i="6"/>
  <c r="BY162" i="6" s="1"/>
  <c r="AE162" i="6"/>
  <c r="AQ162" i="6" s="1"/>
  <c r="Y162" i="6"/>
  <c r="X162" i="6"/>
  <c r="AD162" i="6" s="1"/>
  <c r="AP162" i="6" s="1"/>
  <c r="BB162" i="6" s="1"/>
  <c r="W162" i="6"/>
  <c r="AC162" i="6" s="1"/>
  <c r="AO162" i="6" s="1"/>
  <c r="AU162" i="6" s="1"/>
  <c r="V162" i="6"/>
  <c r="AB162" i="6" s="1"/>
  <c r="AN162" i="6" s="1"/>
  <c r="U162" i="6"/>
  <c r="AA162" i="6" s="1"/>
  <c r="AM162" i="6" s="1"/>
  <c r="M162" i="6"/>
  <c r="S162" i="6" s="1"/>
  <c r="L162" i="6"/>
  <c r="R162" i="6" s="1"/>
  <c r="K162" i="6"/>
  <c r="Q162" i="6" s="1"/>
  <c r="J162" i="6"/>
  <c r="P162" i="6" s="1"/>
  <c r="I162" i="6"/>
  <c r="O162" i="6" s="1"/>
  <c r="CO161" i="6"/>
  <c r="CN161" i="6"/>
  <c r="CM161" i="6"/>
  <c r="CY161" i="6" s="1"/>
  <c r="CL161" i="6"/>
  <c r="CR161" i="6" s="1"/>
  <c r="CK161" i="6"/>
  <c r="BQ161" i="6"/>
  <c r="BP161" i="6"/>
  <c r="BO161" i="6"/>
  <c r="BN161" i="6"/>
  <c r="BZ161" i="6" s="1"/>
  <c r="BM161" i="6"/>
  <c r="BS161" i="6" s="1"/>
  <c r="Y161" i="6"/>
  <c r="AE161" i="6" s="1"/>
  <c r="AQ161" i="6" s="1"/>
  <c r="X161" i="6"/>
  <c r="AD161" i="6" s="1"/>
  <c r="AP161" i="6" s="1"/>
  <c r="W161" i="6"/>
  <c r="AC161" i="6" s="1"/>
  <c r="AO161" i="6" s="1"/>
  <c r="V161" i="6"/>
  <c r="AB161" i="6" s="1"/>
  <c r="AN161" i="6" s="1"/>
  <c r="U161" i="6"/>
  <c r="AA161" i="6" s="1"/>
  <c r="AM161" i="6" s="1"/>
  <c r="AY161" i="6" s="1"/>
  <c r="M161" i="6"/>
  <c r="S161" i="6" s="1"/>
  <c r="L161" i="6"/>
  <c r="R161" i="6" s="1"/>
  <c r="K161" i="6"/>
  <c r="Q161" i="6" s="1"/>
  <c r="J161" i="6"/>
  <c r="P161" i="6" s="1"/>
  <c r="I161" i="6"/>
  <c r="O161" i="6" s="1"/>
  <c r="CO160" i="6"/>
  <c r="CN160" i="6"/>
  <c r="CZ160" i="6" s="1"/>
  <c r="CM160" i="6"/>
  <c r="CY160" i="6" s="1"/>
  <c r="CL160" i="6"/>
  <c r="CK160" i="6"/>
  <c r="BQ160" i="6"/>
  <c r="BW160" i="6" s="1"/>
  <c r="BP160" i="6"/>
  <c r="BO160" i="6"/>
  <c r="CA160" i="6" s="1"/>
  <c r="BN160" i="6"/>
  <c r="BT160" i="6" s="1"/>
  <c r="BM160" i="6"/>
  <c r="BS160" i="6" s="1"/>
  <c r="Y160" i="6"/>
  <c r="AE160" i="6" s="1"/>
  <c r="AQ160" i="6" s="1"/>
  <c r="AW160" i="6" s="1"/>
  <c r="X160" i="6"/>
  <c r="AD160" i="6" s="1"/>
  <c r="AP160" i="6" s="1"/>
  <c r="W160" i="6"/>
  <c r="AC160" i="6" s="1"/>
  <c r="AO160" i="6" s="1"/>
  <c r="V160" i="6"/>
  <c r="AB160" i="6" s="1"/>
  <c r="AN160" i="6" s="1"/>
  <c r="U160" i="6"/>
  <c r="AA160" i="6" s="1"/>
  <c r="AM160" i="6" s="1"/>
  <c r="S160" i="6"/>
  <c r="M160" i="6"/>
  <c r="L160" i="6"/>
  <c r="R160" i="6" s="1"/>
  <c r="K160" i="6"/>
  <c r="Q160" i="6" s="1"/>
  <c r="J160" i="6"/>
  <c r="P160" i="6" s="1"/>
  <c r="I160" i="6"/>
  <c r="O160" i="6" s="1"/>
  <c r="CO159" i="6"/>
  <c r="DA159" i="6" s="1"/>
  <c r="CN159" i="6"/>
  <c r="CT159" i="6" s="1"/>
  <c r="CM159" i="6"/>
  <c r="CL159" i="6"/>
  <c r="CK159" i="6"/>
  <c r="CW159" i="6" s="1"/>
  <c r="BQ159" i="6"/>
  <c r="BP159" i="6"/>
  <c r="BV159" i="6" s="1"/>
  <c r="BO159" i="6"/>
  <c r="BN159" i="6"/>
  <c r="BT159" i="6" s="1"/>
  <c r="BM159" i="6"/>
  <c r="AA159" i="6"/>
  <c r="AM159" i="6" s="1"/>
  <c r="Y159" i="6"/>
  <c r="AE159" i="6" s="1"/>
  <c r="AQ159" i="6" s="1"/>
  <c r="X159" i="6"/>
  <c r="AD159" i="6" s="1"/>
  <c r="AP159" i="6" s="1"/>
  <c r="W159" i="6"/>
  <c r="AC159" i="6" s="1"/>
  <c r="AO159" i="6" s="1"/>
  <c r="V159" i="6"/>
  <c r="AB159" i="6" s="1"/>
  <c r="AN159" i="6" s="1"/>
  <c r="AT159" i="6" s="1"/>
  <c r="U159" i="6"/>
  <c r="M159" i="6"/>
  <c r="S159" i="6" s="1"/>
  <c r="L159" i="6"/>
  <c r="R159" i="6" s="1"/>
  <c r="K159" i="6"/>
  <c r="Q159" i="6" s="1"/>
  <c r="J159" i="6"/>
  <c r="P159" i="6" s="1"/>
  <c r="I159" i="6"/>
  <c r="O159" i="6" s="1"/>
  <c r="CU158" i="6"/>
  <c r="CO158" i="6"/>
  <c r="DA158" i="6" s="1"/>
  <c r="CN158" i="6"/>
  <c r="CM158" i="6"/>
  <c r="CL158" i="6"/>
  <c r="CX158" i="6" s="1"/>
  <c r="CK158" i="6"/>
  <c r="CQ158" i="6" s="1"/>
  <c r="BQ158" i="6"/>
  <c r="BP158" i="6"/>
  <c r="BO158" i="6"/>
  <c r="BU158" i="6" s="1"/>
  <c r="BN158" i="6"/>
  <c r="BM158" i="6"/>
  <c r="BY158" i="6" s="1"/>
  <c r="Y158" i="6"/>
  <c r="AE158" i="6" s="1"/>
  <c r="AQ158" i="6" s="1"/>
  <c r="X158" i="6"/>
  <c r="AD158" i="6" s="1"/>
  <c r="AP158" i="6" s="1"/>
  <c r="W158" i="6"/>
  <c r="AC158" i="6" s="1"/>
  <c r="AO158" i="6" s="1"/>
  <c r="AU158" i="6" s="1"/>
  <c r="V158" i="6"/>
  <c r="AB158" i="6" s="1"/>
  <c r="AN158" i="6" s="1"/>
  <c r="U158" i="6"/>
  <c r="AA158" i="6" s="1"/>
  <c r="AM158" i="6" s="1"/>
  <c r="Q158" i="6"/>
  <c r="M158" i="6"/>
  <c r="S158" i="6" s="1"/>
  <c r="L158" i="6"/>
  <c r="R158" i="6" s="1"/>
  <c r="K158" i="6"/>
  <c r="J158" i="6"/>
  <c r="P158" i="6" s="1"/>
  <c r="I158" i="6"/>
  <c r="O158" i="6" s="1"/>
  <c r="CO157" i="6"/>
  <c r="CN157" i="6"/>
  <c r="CM157" i="6"/>
  <c r="CY157" i="6" s="1"/>
  <c r="CL157" i="6"/>
  <c r="CR157" i="6" s="1"/>
  <c r="CK157" i="6"/>
  <c r="CQ157" i="6" s="1"/>
  <c r="BQ157" i="6"/>
  <c r="CC157" i="6" s="1"/>
  <c r="BP157" i="6"/>
  <c r="BO157" i="6"/>
  <c r="BN157" i="6"/>
  <c r="BZ157" i="6" s="1"/>
  <c r="BM157" i="6"/>
  <c r="BS157" i="6" s="1"/>
  <c r="Y157" i="6"/>
  <c r="AE157" i="6" s="1"/>
  <c r="AQ157" i="6" s="1"/>
  <c r="BC157" i="6" s="1"/>
  <c r="X157" i="6"/>
  <c r="AD157" i="6" s="1"/>
  <c r="AP157" i="6" s="1"/>
  <c r="AV157" i="6" s="1"/>
  <c r="W157" i="6"/>
  <c r="AC157" i="6" s="1"/>
  <c r="AO157" i="6" s="1"/>
  <c r="V157" i="6"/>
  <c r="AB157" i="6" s="1"/>
  <c r="AN157" i="6" s="1"/>
  <c r="U157" i="6"/>
  <c r="AA157" i="6" s="1"/>
  <c r="AM157" i="6" s="1"/>
  <c r="S157" i="6"/>
  <c r="M157" i="6"/>
  <c r="L157" i="6"/>
  <c r="K157" i="6"/>
  <c r="Q157" i="6" s="1"/>
  <c r="J157" i="6"/>
  <c r="P157" i="6" s="1"/>
  <c r="I157" i="6"/>
  <c r="O157" i="6" s="1"/>
  <c r="CO156" i="6"/>
  <c r="CN156" i="6"/>
  <c r="CZ156" i="6" s="1"/>
  <c r="CM156" i="6"/>
  <c r="CS156" i="6" s="1"/>
  <c r="CL156" i="6"/>
  <c r="CR156" i="6" s="1"/>
  <c r="CK156" i="6"/>
  <c r="CC156" i="6"/>
  <c r="BQ156" i="6"/>
  <c r="BW156" i="6" s="1"/>
  <c r="BP156" i="6"/>
  <c r="BO156" i="6"/>
  <c r="CA156" i="6" s="1"/>
  <c r="BN156" i="6"/>
  <c r="BT156" i="6" s="1"/>
  <c r="BM156" i="6"/>
  <c r="BS156" i="6" s="1"/>
  <c r="AC156" i="6"/>
  <c r="AO156" i="6" s="1"/>
  <c r="Y156" i="6"/>
  <c r="AE156" i="6" s="1"/>
  <c r="AQ156" i="6" s="1"/>
  <c r="X156" i="6"/>
  <c r="AD156" i="6" s="1"/>
  <c r="AP156" i="6" s="1"/>
  <c r="W156" i="6"/>
  <c r="V156" i="6"/>
  <c r="AB156" i="6" s="1"/>
  <c r="AN156" i="6" s="1"/>
  <c r="AZ156" i="6" s="1"/>
  <c r="U156" i="6"/>
  <c r="AA156" i="6" s="1"/>
  <c r="AM156" i="6" s="1"/>
  <c r="O156" i="6"/>
  <c r="M156" i="6"/>
  <c r="S156" i="6" s="1"/>
  <c r="L156" i="6"/>
  <c r="R156" i="6" s="1"/>
  <c r="K156" i="6"/>
  <c r="Q156" i="6" s="1"/>
  <c r="J156" i="6"/>
  <c r="P156" i="6" s="1"/>
  <c r="I156" i="6"/>
  <c r="CO155" i="6"/>
  <c r="DA155" i="6" s="1"/>
  <c r="CN155" i="6"/>
  <c r="CZ155" i="6" s="1"/>
  <c r="CM155" i="6"/>
  <c r="CS155" i="6" s="1"/>
  <c r="CL155" i="6"/>
  <c r="CK155" i="6"/>
  <c r="CW155" i="6" s="1"/>
  <c r="BQ155" i="6"/>
  <c r="BP155" i="6"/>
  <c r="CB155" i="6" s="1"/>
  <c r="BO155" i="6"/>
  <c r="BU155" i="6" s="1"/>
  <c r="BN155" i="6"/>
  <c r="BT155" i="6" s="1"/>
  <c r="BM155" i="6"/>
  <c r="Y155" i="6"/>
  <c r="AE155" i="6" s="1"/>
  <c r="AQ155" i="6" s="1"/>
  <c r="X155" i="6"/>
  <c r="AD155" i="6" s="1"/>
  <c r="AP155" i="6" s="1"/>
  <c r="W155" i="6"/>
  <c r="AC155" i="6" s="1"/>
  <c r="AO155" i="6" s="1"/>
  <c r="V155" i="6"/>
  <c r="AB155" i="6" s="1"/>
  <c r="AN155" i="6" s="1"/>
  <c r="AZ155" i="6" s="1"/>
  <c r="U155" i="6"/>
  <c r="AA155" i="6" s="1"/>
  <c r="AM155" i="6" s="1"/>
  <c r="M155" i="6"/>
  <c r="S155" i="6" s="1"/>
  <c r="L155" i="6"/>
  <c r="R155" i="6" s="1"/>
  <c r="K155" i="6"/>
  <c r="Q155" i="6" s="1"/>
  <c r="J155" i="6"/>
  <c r="P155" i="6" s="1"/>
  <c r="I155" i="6"/>
  <c r="O155" i="6" s="1"/>
  <c r="CO154" i="6"/>
  <c r="DA154" i="6" s="1"/>
  <c r="CN154" i="6"/>
  <c r="CT154" i="6" s="1"/>
  <c r="CM154" i="6"/>
  <c r="CL154" i="6"/>
  <c r="CX154" i="6" s="1"/>
  <c r="CK154" i="6"/>
  <c r="CQ154" i="6" s="1"/>
  <c r="BS154" i="6"/>
  <c r="BQ154" i="6"/>
  <c r="CC154" i="6" s="1"/>
  <c r="BP154" i="6"/>
  <c r="BO154" i="6"/>
  <c r="BU154" i="6" s="1"/>
  <c r="BN154" i="6"/>
  <c r="BM154" i="6"/>
  <c r="BY154" i="6" s="1"/>
  <c r="AA154" i="6"/>
  <c r="AM154" i="6" s="1"/>
  <c r="Y154" i="6"/>
  <c r="AE154" i="6" s="1"/>
  <c r="AQ154" i="6" s="1"/>
  <c r="X154" i="6"/>
  <c r="AD154" i="6" s="1"/>
  <c r="AP154" i="6" s="1"/>
  <c r="AV154" i="6" s="1"/>
  <c r="W154" i="6"/>
  <c r="AC154" i="6" s="1"/>
  <c r="AO154" i="6" s="1"/>
  <c r="V154" i="6"/>
  <c r="AB154" i="6" s="1"/>
  <c r="AN154" i="6" s="1"/>
  <c r="AT154" i="6" s="1"/>
  <c r="U154" i="6"/>
  <c r="M154" i="6"/>
  <c r="S154" i="6" s="1"/>
  <c r="L154" i="6"/>
  <c r="R154" i="6" s="1"/>
  <c r="K154" i="6"/>
  <c r="Q154" i="6" s="1"/>
  <c r="J154" i="6"/>
  <c r="P154" i="6" s="1"/>
  <c r="I154" i="6"/>
  <c r="O154" i="6" s="1"/>
  <c r="CO153" i="6"/>
  <c r="CU153" i="6" s="1"/>
  <c r="CN153" i="6"/>
  <c r="CM153" i="6"/>
  <c r="CY153" i="6" s="1"/>
  <c r="CL153" i="6"/>
  <c r="CR153" i="6" s="1"/>
  <c r="CK153" i="6"/>
  <c r="CQ153" i="6" s="1"/>
  <c r="BY153" i="6"/>
  <c r="BW153" i="6"/>
  <c r="BQ153" i="6"/>
  <c r="CC153" i="6" s="1"/>
  <c r="BP153" i="6"/>
  <c r="BV153" i="6" s="1"/>
  <c r="BO153" i="6"/>
  <c r="BN153" i="6"/>
  <c r="BM153" i="6"/>
  <c r="BS153" i="6" s="1"/>
  <c r="Y153" i="6"/>
  <c r="AE153" i="6" s="1"/>
  <c r="AQ153" i="6" s="1"/>
  <c r="X153" i="6"/>
  <c r="AD153" i="6" s="1"/>
  <c r="AP153" i="6" s="1"/>
  <c r="W153" i="6"/>
  <c r="AC153" i="6" s="1"/>
  <c r="AO153" i="6" s="1"/>
  <c r="V153" i="6"/>
  <c r="AB153" i="6" s="1"/>
  <c r="AN153" i="6" s="1"/>
  <c r="U153" i="6"/>
  <c r="AA153" i="6" s="1"/>
  <c r="AM153" i="6" s="1"/>
  <c r="M153" i="6"/>
  <c r="S153" i="6" s="1"/>
  <c r="L153" i="6"/>
  <c r="R153" i="6" s="1"/>
  <c r="K153" i="6"/>
  <c r="Q153" i="6" s="1"/>
  <c r="J153" i="6"/>
  <c r="P153" i="6" s="1"/>
  <c r="I153" i="6"/>
  <c r="O153" i="6" s="1"/>
  <c r="CO152" i="6"/>
  <c r="CN152" i="6"/>
  <c r="CZ152" i="6" s="1"/>
  <c r="CM152" i="6"/>
  <c r="CY152" i="6" s="1"/>
  <c r="CL152" i="6"/>
  <c r="CR152" i="6" s="1"/>
  <c r="CK152" i="6"/>
  <c r="BQ152" i="6"/>
  <c r="BW152" i="6" s="1"/>
  <c r="BP152" i="6"/>
  <c r="BO152" i="6"/>
  <c r="CA152" i="6" s="1"/>
  <c r="BN152" i="6"/>
  <c r="BM152" i="6"/>
  <c r="BS152" i="6" s="1"/>
  <c r="AC152" i="6"/>
  <c r="AO152" i="6" s="1"/>
  <c r="Y152" i="6"/>
  <c r="AE152" i="6" s="1"/>
  <c r="AQ152" i="6" s="1"/>
  <c r="AW152" i="6" s="1"/>
  <c r="X152" i="6"/>
  <c r="AD152" i="6" s="1"/>
  <c r="AP152" i="6" s="1"/>
  <c r="W152" i="6"/>
  <c r="V152" i="6"/>
  <c r="AB152" i="6" s="1"/>
  <c r="AN152" i="6" s="1"/>
  <c r="AZ152" i="6" s="1"/>
  <c r="U152" i="6"/>
  <c r="AA152" i="6" s="1"/>
  <c r="AM152" i="6" s="1"/>
  <c r="AS152" i="6" s="1"/>
  <c r="M152" i="6"/>
  <c r="S152" i="6" s="1"/>
  <c r="L152" i="6"/>
  <c r="R152" i="6" s="1"/>
  <c r="K152" i="6"/>
  <c r="Q152" i="6" s="1"/>
  <c r="J152" i="6"/>
  <c r="P152" i="6" s="1"/>
  <c r="I152" i="6"/>
  <c r="O152" i="6" s="1"/>
  <c r="CO151" i="6"/>
  <c r="DA151" i="6" s="1"/>
  <c r="CN151" i="6"/>
  <c r="CZ151" i="6" s="1"/>
  <c r="CM151" i="6"/>
  <c r="CS151" i="6" s="1"/>
  <c r="CL151" i="6"/>
  <c r="CK151" i="6"/>
  <c r="BQ151" i="6"/>
  <c r="BP151" i="6"/>
  <c r="BO151" i="6"/>
  <c r="CA151" i="6" s="1"/>
  <c r="BN151" i="6"/>
  <c r="BT151" i="6" s="1"/>
  <c r="BM151" i="6"/>
  <c r="AE151" i="6"/>
  <c r="AQ151" i="6" s="1"/>
  <c r="Y151" i="6"/>
  <c r="X151" i="6"/>
  <c r="AD151" i="6" s="1"/>
  <c r="AP151" i="6" s="1"/>
  <c r="W151" i="6"/>
  <c r="AC151" i="6" s="1"/>
  <c r="AO151" i="6" s="1"/>
  <c r="V151" i="6"/>
  <c r="AB151" i="6" s="1"/>
  <c r="AN151" i="6" s="1"/>
  <c r="AZ151" i="6" s="1"/>
  <c r="U151" i="6"/>
  <c r="AA151" i="6" s="1"/>
  <c r="AM151" i="6" s="1"/>
  <c r="AS151" i="6" s="1"/>
  <c r="M151" i="6"/>
  <c r="S151" i="6" s="1"/>
  <c r="L151" i="6"/>
  <c r="R151" i="6" s="1"/>
  <c r="K151" i="6"/>
  <c r="Q151" i="6" s="1"/>
  <c r="J151" i="6"/>
  <c r="P151" i="6" s="1"/>
  <c r="I151" i="6"/>
  <c r="O151" i="6" s="1"/>
  <c r="CW150" i="6"/>
  <c r="CU150" i="6"/>
  <c r="CO150" i="6"/>
  <c r="DA150" i="6" s="1"/>
  <c r="CN150" i="6"/>
  <c r="CT150" i="6" s="1"/>
  <c r="CM150" i="6"/>
  <c r="CL150" i="6"/>
  <c r="CX150" i="6" s="1"/>
  <c r="CK150" i="6"/>
  <c r="CQ150" i="6" s="1"/>
  <c r="BQ150" i="6"/>
  <c r="BP150" i="6"/>
  <c r="BV150" i="6" s="1"/>
  <c r="BO150" i="6"/>
  <c r="BU150" i="6" s="1"/>
  <c r="BN150" i="6"/>
  <c r="BM150" i="6"/>
  <c r="AE150" i="6"/>
  <c r="AQ150" i="6" s="1"/>
  <c r="Y150" i="6"/>
  <c r="X150" i="6"/>
  <c r="AD150" i="6" s="1"/>
  <c r="AP150" i="6" s="1"/>
  <c r="W150" i="6"/>
  <c r="AC150" i="6" s="1"/>
  <c r="AO150" i="6" s="1"/>
  <c r="BA150" i="6" s="1"/>
  <c r="V150" i="6"/>
  <c r="AB150" i="6" s="1"/>
  <c r="AN150" i="6" s="1"/>
  <c r="U150" i="6"/>
  <c r="AA150" i="6" s="1"/>
  <c r="AM150" i="6" s="1"/>
  <c r="Q150" i="6"/>
  <c r="M150" i="6"/>
  <c r="S150" i="6" s="1"/>
  <c r="L150" i="6"/>
  <c r="R150" i="6" s="1"/>
  <c r="K150" i="6"/>
  <c r="J150" i="6"/>
  <c r="P150" i="6" s="1"/>
  <c r="I150" i="6"/>
  <c r="O150" i="6" s="1"/>
  <c r="CO149" i="6"/>
  <c r="CU149" i="6" s="1"/>
  <c r="CN149" i="6"/>
  <c r="CM149" i="6"/>
  <c r="CY149" i="6" s="1"/>
  <c r="CL149" i="6"/>
  <c r="CR149" i="6" s="1"/>
  <c r="CK149" i="6"/>
  <c r="CQ149" i="6" s="1"/>
  <c r="BS149" i="6"/>
  <c r="BQ149" i="6"/>
  <c r="BW149" i="6" s="1"/>
  <c r="BP149" i="6"/>
  <c r="BV149" i="6" s="1"/>
  <c r="BO149" i="6"/>
  <c r="BN149" i="6"/>
  <c r="BZ149" i="6" s="1"/>
  <c r="BM149" i="6"/>
  <c r="BY149" i="6" s="1"/>
  <c r="Y149" i="6"/>
  <c r="AE149" i="6" s="1"/>
  <c r="AQ149" i="6" s="1"/>
  <c r="X149" i="6"/>
  <c r="AD149" i="6" s="1"/>
  <c r="AP149" i="6" s="1"/>
  <c r="AV149" i="6" s="1"/>
  <c r="W149" i="6"/>
  <c r="AC149" i="6" s="1"/>
  <c r="AO149" i="6" s="1"/>
  <c r="V149" i="6"/>
  <c r="AB149" i="6" s="1"/>
  <c r="AN149" i="6" s="1"/>
  <c r="U149" i="6"/>
  <c r="AA149" i="6" s="1"/>
  <c r="AM149" i="6" s="1"/>
  <c r="M149" i="6"/>
  <c r="S149" i="6" s="1"/>
  <c r="L149" i="6"/>
  <c r="R149" i="6" s="1"/>
  <c r="K149" i="6"/>
  <c r="Q149" i="6" s="1"/>
  <c r="J149" i="6"/>
  <c r="P149" i="6" s="1"/>
  <c r="I149" i="6"/>
  <c r="O149" i="6" s="1"/>
  <c r="CO148" i="6"/>
  <c r="CN148" i="6"/>
  <c r="CZ148" i="6" s="1"/>
  <c r="CM148" i="6"/>
  <c r="CL148" i="6"/>
  <c r="CR148" i="6" s="1"/>
  <c r="CK148" i="6"/>
  <c r="BQ148" i="6"/>
  <c r="BW148" i="6" s="1"/>
  <c r="BP148" i="6"/>
  <c r="BO148" i="6"/>
  <c r="CA148" i="6" s="1"/>
  <c r="BN148" i="6"/>
  <c r="BT148" i="6" s="1"/>
  <c r="BM148" i="6"/>
  <c r="BS148" i="6" s="1"/>
  <c r="Y148" i="6"/>
  <c r="AE148" i="6" s="1"/>
  <c r="AQ148" i="6" s="1"/>
  <c r="X148" i="6"/>
  <c r="AD148" i="6" s="1"/>
  <c r="AP148" i="6" s="1"/>
  <c r="W148" i="6"/>
  <c r="AC148" i="6" s="1"/>
  <c r="AO148" i="6" s="1"/>
  <c r="V148" i="6"/>
  <c r="AB148" i="6" s="1"/>
  <c r="AN148" i="6" s="1"/>
  <c r="U148" i="6"/>
  <c r="AA148" i="6" s="1"/>
  <c r="AM148" i="6" s="1"/>
  <c r="M148" i="6"/>
  <c r="S148" i="6" s="1"/>
  <c r="L148" i="6"/>
  <c r="R148" i="6" s="1"/>
  <c r="K148" i="6"/>
  <c r="Q148" i="6" s="1"/>
  <c r="J148" i="6"/>
  <c r="P148" i="6" s="1"/>
  <c r="I148" i="6"/>
  <c r="O148" i="6" s="1"/>
  <c r="CO147" i="6"/>
  <c r="DA147" i="6" s="1"/>
  <c r="CN147" i="6"/>
  <c r="CZ147" i="6" s="1"/>
  <c r="CM147" i="6"/>
  <c r="CL147" i="6"/>
  <c r="CK147" i="6"/>
  <c r="CW147" i="6" s="1"/>
  <c r="BQ147" i="6"/>
  <c r="BP147" i="6"/>
  <c r="BV147" i="6" s="1"/>
  <c r="BO147" i="6"/>
  <c r="CA147" i="6" s="1"/>
  <c r="BN147" i="6"/>
  <c r="BT147" i="6" s="1"/>
  <c r="BM147" i="6"/>
  <c r="Y147" i="6"/>
  <c r="AE147" i="6" s="1"/>
  <c r="AQ147" i="6" s="1"/>
  <c r="AW147" i="6" s="1"/>
  <c r="X147" i="6"/>
  <c r="AD147" i="6" s="1"/>
  <c r="AP147" i="6" s="1"/>
  <c r="W147" i="6"/>
  <c r="AC147" i="6" s="1"/>
  <c r="AO147" i="6" s="1"/>
  <c r="V147" i="6"/>
  <c r="AB147" i="6" s="1"/>
  <c r="AN147" i="6" s="1"/>
  <c r="AT147" i="6" s="1"/>
  <c r="U147" i="6"/>
  <c r="AA147" i="6" s="1"/>
  <c r="AM147" i="6" s="1"/>
  <c r="M147" i="6"/>
  <c r="S147" i="6" s="1"/>
  <c r="L147" i="6"/>
  <c r="R147" i="6" s="1"/>
  <c r="K147" i="6"/>
  <c r="Q147" i="6" s="1"/>
  <c r="J147" i="6"/>
  <c r="P147" i="6" s="1"/>
  <c r="I147" i="6"/>
  <c r="O147" i="6" s="1"/>
  <c r="DA146" i="6"/>
  <c r="CU146" i="6"/>
  <c r="CO146" i="6"/>
  <c r="CN146" i="6"/>
  <c r="CT146" i="6" s="1"/>
  <c r="CM146" i="6"/>
  <c r="CL146" i="6"/>
  <c r="CX146" i="6" s="1"/>
  <c r="CK146" i="6"/>
  <c r="CW146" i="6" s="1"/>
  <c r="BQ146" i="6"/>
  <c r="CC146" i="6" s="1"/>
  <c r="BP146" i="6"/>
  <c r="BO146" i="6"/>
  <c r="BN146" i="6"/>
  <c r="BM146" i="6"/>
  <c r="BY146" i="6" s="1"/>
  <c r="AA146" i="6"/>
  <c r="AM146" i="6" s="1"/>
  <c r="Y146" i="6"/>
  <c r="AE146" i="6" s="1"/>
  <c r="AQ146" i="6" s="1"/>
  <c r="X146" i="6"/>
  <c r="AD146" i="6" s="1"/>
  <c r="AP146" i="6" s="1"/>
  <c r="BB146" i="6" s="1"/>
  <c r="W146" i="6"/>
  <c r="AC146" i="6" s="1"/>
  <c r="AO146" i="6" s="1"/>
  <c r="V146" i="6"/>
  <c r="AB146" i="6" s="1"/>
  <c r="AN146" i="6" s="1"/>
  <c r="U146" i="6"/>
  <c r="M146" i="6"/>
  <c r="S146" i="6" s="1"/>
  <c r="L146" i="6"/>
  <c r="R146" i="6" s="1"/>
  <c r="K146" i="6"/>
  <c r="Q146" i="6" s="1"/>
  <c r="J146" i="6"/>
  <c r="P146" i="6" s="1"/>
  <c r="I146" i="6"/>
  <c r="O146" i="6" s="1"/>
  <c r="CO145" i="6"/>
  <c r="CU145" i="6" s="1"/>
  <c r="CN145" i="6"/>
  <c r="CM145" i="6"/>
  <c r="CY145" i="6" s="1"/>
  <c r="CL145" i="6"/>
  <c r="CX145" i="6" s="1"/>
  <c r="CK145" i="6"/>
  <c r="CQ145" i="6" s="1"/>
  <c r="BQ145" i="6"/>
  <c r="CC145" i="6" s="1"/>
  <c r="BP145" i="6"/>
  <c r="BV145" i="6" s="1"/>
  <c r="BO145" i="6"/>
  <c r="BN145" i="6"/>
  <c r="BM145" i="6"/>
  <c r="BS145" i="6" s="1"/>
  <c r="Y145" i="6"/>
  <c r="AE145" i="6" s="1"/>
  <c r="AQ145" i="6" s="1"/>
  <c r="BC145" i="6" s="1"/>
  <c r="X145" i="6"/>
  <c r="AD145" i="6" s="1"/>
  <c r="AP145" i="6" s="1"/>
  <c r="W145" i="6"/>
  <c r="AC145" i="6" s="1"/>
  <c r="AO145" i="6" s="1"/>
  <c r="V145" i="6"/>
  <c r="AB145" i="6" s="1"/>
  <c r="AN145" i="6" s="1"/>
  <c r="U145" i="6"/>
  <c r="AA145" i="6" s="1"/>
  <c r="AM145" i="6" s="1"/>
  <c r="R145" i="6"/>
  <c r="M145" i="6"/>
  <c r="S145" i="6" s="1"/>
  <c r="L145" i="6"/>
  <c r="K145" i="6"/>
  <c r="Q145" i="6" s="1"/>
  <c r="J145" i="6"/>
  <c r="P145" i="6" s="1"/>
  <c r="I145" i="6"/>
  <c r="O145" i="6" s="1"/>
  <c r="CO144" i="6"/>
  <c r="CN144" i="6"/>
  <c r="CZ144" i="6" s="1"/>
  <c r="CM144" i="6"/>
  <c r="CY144" i="6" s="1"/>
  <c r="CL144" i="6"/>
  <c r="CR144" i="6" s="1"/>
  <c r="CK144" i="6"/>
  <c r="BQ144" i="6"/>
  <c r="BW144" i="6" s="1"/>
  <c r="BP144" i="6"/>
  <c r="BO144" i="6"/>
  <c r="CA144" i="6" s="1"/>
  <c r="BN144" i="6"/>
  <c r="BM144" i="6"/>
  <c r="Y144" i="6"/>
  <c r="AE144" i="6" s="1"/>
  <c r="AQ144" i="6" s="1"/>
  <c r="AW144" i="6" s="1"/>
  <c r="X144" i="6"/>
  <c r="AD144" i="6" s="1"/>
  <c r="AP144" i="6" s="1"/>
  <c r="W144" i="6"/>
  <c r="AC144" i="6" s="1"/>
  <c r="AO144" i="6" s="1"/>
  <c r="V144" i="6"/>
  <c r="AB144" i="6" s="1"/>
  <c r="AN144" i="6" s="1"/>
  <c r="AZ144" i="6" s="1"/>
  <c r="U144" i="6"/>
  <c r="AA144" i="6" s="1"/>
  <c r="AM144" i="6" s="1"/>
  <c r="AY144" i="6" s="1"/>
  <c r="M144" i="6"/>
  <c r="S144" i="6" s="1"/>
  <c r="L144" i="6"/>
  <c r="R144" i="6" s="1"/>
  <c r="K144" i="6"/>
  <c r="Q144" i="6" s="1"/>
  <c r="J144" i="6"/>
  <c r="P144" i="6" s="1"/>
  <c r="I144" i="6"/>
  <c r="O144" i="6" s="1"/>
  <c r="CO143" i="6"/>
  <c r="CN143" i="6"/>
  <c r="CM143" i="6"/>
  <c r="CS143" i="6" s="1"/>
  <c r="CL143" i="6"/>
  <c r="CK143" i="6"/>
  <c r="BU143" i="6"/>
  <c r="BQ143" i="6"/>
  <c r="BP143" i="6"/>
  <c r="BO143" i="6"/>
  <c r="BN143" i="6"/>
  <c r="BT143" i="6" s="1"/>
  <c r="BM143" i="6"/>
  <c r="Y143" i="6"/>
  <c r="AE143" i="6" s="1"/>
  <c r="AQ143" i="6" s="1"/>
  <c r="X143" i="6"/>
  <c r="AD143" i="6" s="1"/>
  <c r="AP143" i="6" s="1"/>
  <c r="W143" i="6"/>
  <c r="AC143" i="6" s="1"/>
  <c r="AO143" i="6" s="1"/>
  <c r="V143" i="6"/>
  <c r="AB143" i="6" s="1"/>
  <c r="AN143" i="6" s="1"/>
  <c r="AZ143" i="6" s="1"/>
  <c r="U143" i="6"/>
  <c r="AA143" i="6" s="1"/>
  <c r="AM143" i="6" s="1"/>
  <c r="AS143" i="6" s="1"/>
  <c r="M143" i="6"/>
  <c r="S143" i="6" s="1"/>
  <c r="L143" i="6"/>
  <c r="R143" i="6" s="1"/>
  <c r="K143" i="6"/>
  <c r="Q143" i="6" s="1"/>
  <c r="J143" i="6"/>
  <c r="P143" i="6" s="1"/>
  <c r="I143" i="6"/>
  <c r="O143" i="6" s="1"/>
  <c r="CO142" i="6"/>
  <c r="CU142" i="6" s="1"/>
  <c r="CN142" i="6"/>
  <c r="CT142" i="6" s="1"/>
  <c r="CM142" i="6"/>
  <c r="CL142" i="6"/>
  <c r="CK142" i="6"/>
  <c r="CQ142" i="6" s="1"/>
  <c r="BQ142" i="6"/>
  <c r="CC142" i="6" s="1"/>
  <c r="BP142" i="6"/>
  <c r="BO142" i="6"/>
  <c r="BU142" i="6" s="1"/>
  <c r="BN142" i="6"/>
  <c r="BM142" i="6"/>
  <c r="AE142" i="6"/>
  <c r="AQ142" i="6" s="1"/>
  <c r="Y142" i="6"/>
  <c r="X142" i="6"/>
  <c r="AD142" i="6" s="1"/>
  <c r="AP142" i="6" s="1"/>
  <c r="W142" i="6"/>
  <c r="AC142" i="6" s="1"/>
  <c r="AO142" i="6" s="1"/>
  <c r="V142" i="6"/>
  <c r="AB142" i="6" s="1"/>
  <c r="AN142" i="6" s="1"/>
  <c r="U142" i="6"/>
  <c r="AA142" i="6" s="1"/>
  <c r="AM142" i="6" s="1"/>
  <c r="Q142" i="6"/>
  <c r="M142" i="6"/>
  <c r="S142" i="6" s="1"/>
  <c r="L142" i="6"/>
  <c r="R142" i="6" s="1"/>
  <c r="K142" i="6"/>
  <c r="J142" i="6"/>
  <c r="P142" i="6" s="1"/>
  <c r="I142" i="6"/>
  <c r="O142" i="6" s="1"/>
  <c r="CO141" i="6"/>
  <c r="CU141" i="6" s="1"/>
  <c r="CN141" i="6"/>
  <c r="CM141" i="6"/>
  <c r="CY141" i="6" s="1"/>
  <c r="CL141" i="6"/>
  <c r="CR141" i="6" s="1"/>
  <c r="CK141" i="6"/>
  <c r="CQ141" i="6" s="1"/>
  <c r="CB141" i="6"/>
  <c r="BQ141" i="6"/>
  <c r="BP141" i="6"/>
  <c r="BV141" i="6" s="1"/>
  <c r="BO141" i="6"/>
  <c r="BN141" i="6"/>
  <c r="BZ141" i="6" s="1"/>
  <c r="BM141" i="6"/>
  <c r="Y141" i="6"/>
  <c r="AE141" i="6" s="1"/>
  <c r="AQ141" i="6" s="1"/>
  <c r="X141" i="6"/>
  <c r="AD141" i="6" s="1"/>
  <c r="AP141" i="6" s="1"/>
  <c r="AV141" i="6" s="1"/>
  <c r="W141" i="6"/>
  <c r="AC141" i="6" s="1"/>
  <c r="AO141" i="6" s="1"/>
  <c r="V141" i="6"/>
  <c r="AB141" i="6" s="1"/>
  <c r="AN141" i="6" s="1"/>
  <c r="U141" i="6"/>
  <c r="AA141" i="6" s="1"/>
  <c r="AM141" i="6" s="1"/>
  <c r="AY141" i="6" s="1"/>
  <c r="M141" i="6"/>
  <c r="S141" i="6" s="1"/>
  <c r="L141" i="6"/>
  <c r="R141" i="6" s="1"/>
  <c r="K141" i="6"/>
  <c r="Q141" i="6" s="1"/>
  <c r="J141" i="6"/>
  <c r="P141" i="6" s="1"/>
  <c r="I141" i="6"/>
  <c r="O141" i="6" s="1"/>
  <c r="CO140" i="6"/>
  <c r="CN140" i="6"/>
  <c r="CM140" i="6"/>
  <c r="CY140" i="6" s="1"/>
  <c r="CL140" i="6"/>
  <c r="CK140" i="6"/>
  <c r="BQ140" i="6"/>
  <c r="BW140" i="6" s="1"/>
  <c r="BP140" i="6"/>
  <c r="BO140" i="6"/>
  <c r="CA140" i="6" s="1"/>
  <c r="BN140" i="6"/>
  <c r="BZ140" i="6" s="1"/>
  <c r="BM140" i="6"/>
  <c r="BS140" i="6" s="1"/>
  <c r="Y140" i="6"/>
  <c r="AE140" i="6" s="1"/>
  <c r="AQ140" i="6" s="1"/>
  <c r="X140" i="6"/>
  <c r="AD140" i="6" s="1"/>
  <c r="AP140" i="6" s="1"/>
  <c r="W140" i="6"/>
  <c r="AC140" i="6" s="1"/>
  <c r="AO140" i="6" s="1"/>
  <c r="V140" i="6"/>
  <c r="AB140" i="6" s="1"/>
  <c r="AN140" i="6" s="1"/>
  <c r="U140" i="6"/>
  <c r="AA140" i="6" s="1"/>
  <c r="AM140" i="6" s="1"/>
  <c r="AS140" i="6" s="1"/>
  <c r="O140" i="6"/>
  <c r="M140" i="6"/>
  <c r="S140" i="6" s="1"/>
  <c r="L140" i="6"/>
  <c r="R140" i="6" s="1"/>
  <c r="K140" i="6"/>
  <c r="Q140" i="6" s="1"/>
  <c r="J140" i="6"/>
  <c r="P140" i="6" s="1"/>
  <c r="I140" i="6"/>
  <c r="CO139" i="6"/>
  <c r="DA139" i="6" s="1"/>
  <c r="CN139" i="6"/>
  <c r="CZ139" i="6" s="1"/>
  <c r="CM139" i="6"/>
  <c r="CS139" i="6" s="1"/>
  <c r="CL139" i="6"/>
  <c r="CK139" i="6"/>
  <c r="BQ139" i="6"/>
  <c r="BP139" i="6"/>
  <c r="BO139" i="6"/>
  <c r="BU139" i="6" s="1"/>
  <c r="BN139" i="6"/>
  <c r="BT139" i="6" s="1"/>
  <c r="BM139" i="6"/>
  <c r="Y139" i="6"/>
  <c r="AE139" i="6" s="1"/>
  <c r="AQ139" i="6" s="1"/>
  <c r="AW139" i="6" s="1"/>
  <c r="X139" i="6"/>
  <c r="AD139" i="6" s="1"/>
  <c r="AP139" i="6" s="1"/>
  <c r="W139" i="6"/>
  <c r="AC139" i="6" s="1"/>
  <c r="AO139" i="6" s="1"/>
  <c r="V139" i="6"/>
  <c r="AB139" i="6" s="1"/>
  <c r="AN139" i="6" s="1"/>
  <c r="AZ139" i="6" s="1"/>
  <c r="U139" i="6"/>
  <c r="AA139" i="6" s="1"/>
  <c r="AM139" i="6" s="1"/>
  <c r="M139" i="6"/>
  <c r="S139" i="6" s="1"/>
  <c r="L139" i="6"/>
  <c r="R139" i="6" s="1"/>
  <c r="K139" i="6"/>
  <c r="Q139" i="6" s="1"/>
  <c r="J139" i="6"/>
  <c r="P139" i="6" s="1"/>
  <c r="I139" i="6"/>
  <c r="O139" i="6" s="1"/>
  <c r="CO138" i="6"/>
  <c r="DA138" i="6" s="1"/>
  <c r="CN138" i="6"/>
  <c r="CT138" i="6" s="1"/>
  <c r="CM138" i="6"/>
  <c r="CL138" i="6"/>
  <c r="CX138" i="6" s="1"/>
  <c r="CK138" i="6"/>
  <c r="CQ138" i="6" s="1"/>
  <c r="BS138" i="6"/>
  <c r="BQ138" i="6"/>
  <c r="CC138" i="6" s="1"/>
  <c r="BP138" i="6"/>
  <c r="BO138" i="6"/>
  <c r="BU138" i="6" s="1"/>
  <c r="BN138" i="6"/>
  <c r="BM138" i="6"/>
  <c r="BY138" i="6" s="1"/>
  <c r="Y138" i="6"/>
  <c r="AE138" i="6" s="1"/>
  <c r="AQ138" i="6" s="1"/>
  <c r="X138" i="6"/>
  <c r="AD138" i="6" s="1"/>
  <c r="AP138" i="6" s="1"/>
  <c r="W138" i="6"/>
  <c r="AC138" i="6" s="1"/>
  <c r="AO138" i="6" s="1"/>
  <c r="V138" i="6"/>
  <c r="AB138" i="6" s="1"/>
  <c r="AN138" i="6" s="1"/>
  <c r="AT138" i="6" s="1"/>
  <c r="U138" i="6"/>
  <c r="AA138" i="6" s="1"/>
  <c r="AM138" i="6" s="1"/>
  <c r="O138" i="6"/>
  <c r="M138" i="6"/>
  <c r="S138" i="6" s="1"/>
  <c r="L138" i="6"/>
  <c r="R138" i="6" s="1"/>
  <c r="K138" i="6"/>
  <c r="Q138" i="6" s="1"/>
  <c r="J138" i="6"/>
  <c r="P138" i="6" s="1"/>
  <c r="I138" i="6"/>
  <c r="CO137" i="6"/>
  <c r="DA137" i="6" s="1"/>
  <c r="CN137" i="6"/>
  <c r="CZ137" i="6" s="1"/>
  <c r="CM137" i="6"/>
  <c r="CS137" i="6" s="1"/>
  <c r="CL137" i="6"/>
  <c r="CK137" i="6"/>
  <c r="BQ137" i="6"/>
  <c r="BP137" i="6"/>
  <c r="BO137" i="6"/>
  <c r="BU137" i="6" s="1"/>
  <c r="BN137" i="6"/>
  <c r="BZ137" i="6" s="1"/>
  <c r="BM137" i="6"/>
  <c r="Y137" i="6"/>
  <c r="AE137" i="6" s="1"/>
  <c r="AQ137" i="6" s="1"/>
  <c r="X137" i="6"/>
  <c r="AD137" i="6" s="1"/>
  <c r="AP137" i="6" s="1"/>
  <c r="W137" i="6"/>
  <c r="AC137" i="6" s="1"/>
  <c r="AO137" i="6" s="1"/>
  <c r="V137" i="6"/>
  <c r="AB137" i="6" s="1"/>
  <c r="AN137" i="6" s="1"/>
  <c r="AZ137" i="6" s="1"/>
  <c r="U137" i="6"/>
  <c r="AA137" i="6" s="1"/>
  <c r="AM137" i="6" s="1"/>
  <c r="M137" i="6"/>
  <c r="S137" i="6" s="1"/>
  <c r="L137" i="6"/>
  <c r="R137" i="6" s="1"/>
  <c r="K137" i="6"/>
  <c r="Q137" i="6" s="1"/>
  <c r="J137" i="6"/>
  <c r="P137" i="6" s="1"/>
  <c r="I137" i="6"/>
  <c r="O137" i="6" s="1"/>
  <c r="CO136" i="6"/>
  <c r="DA136" i="6" s="1"/>
  <c r="CN136" i="6"/>
  <c r="CZ136" i="6" s="1"/>
  <c r="CM136" i="6"/>
  <c r="CL136" i="6"/>
  <c r="CX136" i="6" s="1"/>
  <c r="CK136" i="6"/>
  <c r="BQ136" i="6"/>
  <c r="CC136" i="6" s="1"/>
  <c r="BP136" i="6"/>
  <c r="BV136" i="6" s="1"/>
  <c r="BO136" i="6"/>
  <c r="CA136" i="6" s="1"/>
  <c r="BN136" i="6"/>
  <c r="BM136" i="6"/>
  <c r="BY136" i="6" s="1"/>
  <c r="AD136" i="6"/>
  <c r="AP136" i="6" s="1"/>
  <c r="AV136" i="6" s="1"/>
  <c r="AA136" i="6"/>
  <c r="AM136" i="6" s="1"/>
  <c r="Y136" i="6"/>
  <c r="AE136" i="6" s="1"/>
  <c r="AQ136" i="6" s="1"/>
  <c r="X136" i="6"/>
  <c r="W136" i="6"/>
  <c r="AC136" i="6" s="1"/>
  <c r="AO136" i="6" s="1"/>
  <c r="V136" i="6"/>
  <c r="AB136" i="6" s="1"/>
  <c r="AN136" i="6" s="1"/>
  <c r="U136" i="6"/>
  <c r="M136" i="6"/>
  <c r="S136" i="6" s="1"/>
  <c r="L136" i="6"/>
  <c r="R136" i="6" s="1"/>
  <c r="K136" i="6"/>
  <c r="Q136" i="6" s="1"/>
  <c r="J136" i="6"/>
  <c r="P136" i="6" s="1"/>
  <c r="I136" i="6"/>
  <c r="O136" i="6" s="1"/>
  <c r="CQ135" i="6"/>
  <c r="CO135" i="6"/>
  <c r="DA135" i="6" s="1"/>
  <c r="CN135" i="6"/>
  <c r="CM135" i="6"/>
  <c r="CY135" i="6" s="1"/>
  <c r="CL135" i="6"/>
  <c r="CK135" i="6"/>
  <c r="CW135" i="6" s="1"/>
  <c r="BQ135" i="6"/>
  <c r="CC135" i="6" s="1"/>
  <c r="BP135" i="6"/>
  <c r="BO135" i="6"/>
  <c r="BN135" i="6"/>
  <c r="BM135" i="6"/>
  <c r="BS135" i="6" s="1"/>
  <c r="Y135" i="6"/>
  <c r="AE135" i="6" s="1"/>
  <c r="AQ135" i="6" s="1"/>
  <c r="X135" i="6"/>
  <c r="AD135" i="6" s="1"/>
  <c r="AP135" i="6" s="1"/>
  <c r="AV135" i="6" s="1"/>
  <c r="W135" i="6"/>
  <c r="AC135" i="6" s="1"/>
  <c r="AO135" i="6" s="1"/>
  <c r="V135" i="6"/>
  <c r="AB135" i="6" s="1"/>
  <c r="AN135" i="6" s="1"/>
  <c r="U135" i="6"/>
  <c r="AA135" i="6" s="1"/>
  <c r="AM135" i="6" s="1"/>
  <c r="O135" i="6"/>
  <c r="M135" i="6"/>
  <c r="S135" i="6" s="1"/>
  <c r="L135" i="6"/>
  <c r="R135" i="6" s="1"/>
  <c r="K135" i="6"/>
  <c r="Q135" i="6" s="1"/>
  <c r="J135" i="6"/>
  <c r="P135" i="6" s="1"/>
  <c r="I135" i="6"/>
  <c r="CO134" i="6"/>
  <c r="CN134" i="6"/>
  <c r="CZ134" i="6" s="1"/>
  <c r="CM134" i="6"/>
  <c r="CY134" i="6" s="1"/>
  <c r="CL134" i="6"/>
  <c r="CX134" i="6" s="1"/>
  <c r="CK134" i="6"/>
  <c r="BY134" i="6"/>
  <c r="BQ134" i="6"/>
  <c r="CC134" i="6" s="1"/>
  <c r="BP134" i="6"/>
  <c r="BO134" i="6"/>
  <c r="BN134" i="6"/>
  <c r="BZ134" i="6" s="1"/>
  <c r="BM134" i="6"/>
  <c r="BS134" i="6" s="1"/>
  <c r="Y134" i="6"/>
  <c r="AE134" i="6" s="1"/>
  <c r="AQ134" i="6" s="1"/>
  <c r="AW134" i="6" s="1"/>
  <c r="X134" i="6"/>
  <c r="AD134" i="6" s="1"/>
  <c r="AP134" i="6" s="1"/>
  <c r="W134" i="6"/>
  <c r="AC134" i="6" s="1"/>
  <c r="AO134" i="6" s="1"/>
  <c r="V134" i="6"/>
  <c r="AB134" i="6" s="1"/>
  <c r="AN134" i="6" s="1"/>
  <c r="U134" i="6"/>
  <c r="AA134" i="6" s="1"/>
  <c r="AM134" i="6" s="1"/>
  <c r="S134" i="6"/>
  <c r="M134" i="6"/>
  <c r="L134" i="6"/>
  <c r="R134" i="6" s="1"/>
  <c r="K134" i="6"/>
  <c r="Q134" i="6" s="1"/>
  <c r="J134" i="6"/>
  <c r="P134" i="6" s="1"/>
  <c r="I134" i="6"/>
  <c r="O134" i="6" s="1"/>
  <c r="CO133" i="6"/>
  <c r="DA133" i="6" s="1"/>
  <c r="CN133" i="6"/>
  <c r="CT133" i="6" s="1"/>
  <c r="CM133" i="6"/>
  <c r="CY133" i="6" s="1"/>
  <c r="CL133" i="6"/>
  <c r="CK133" i="6"/>
  <c r="CW133" i="6" s="1"/>
  <c r="BQ133" i="6"/>
  <c r="BP133" i="6"/>
  <c r="BO133" i="6"/>
  <c r="CA133" i="6" s="1"/>
  <c r="BN133" i="6"/>
  <c r="BT133" i="6" s="1"/>
  <c r="BM133" i="6"/>
  <c r="Y133" i="6"/>
  <c r="AE133" i="6" s="1"/>
  <c r="AQ133" i="6" s="1"/>
  <c r="AW133" i="6" s="1"/>
  <c r="X133" i="6"/>
  <c r="AD133" i="6" s="1"/>
  <c r="AP133" i="6" s="1"/>
  <c r="W133" i="6"/>
  <c r="AC133" i="6" s="1"/>
  <c r="AO133" i="6" s="1"/>
  <c r="V133" i="6"/>
  <c r="AB133" i="6" s="1"/>
  <c r="AN133" i="6" s="1"/>
  <c r="AZ133" i="6" s="1"/>
  <c r="U133" i="6"/>
  <c r="AA133" i="6" s="1"/>
  <c r="AM133" i="6" s="1"/>
  <c r="AS133" i="6" s="1"/>
  <c r="P133" i="6"/>
  <c r="O133" i="6"/>
  <c r="M133" i="6"/>
  <c r="S133" i="6" s="1"/>
  <c r="L133" i="6"/>
  <c r="R133" i="6" s="1"/>
  <c r="K133" i="6"/>
  <c r="Q133" i="6" s="1"/>
  <c r="J133" i="6"/>
  <c r="I133" i="6"/>
  <c r="CO132" i="6"/>
  <c r="DA132" i="6" s="1"/>
  <c r="CN132" i="6"/>
  <c r="CT132" i="6" s="1"/>
  <c r="CM132" i="6"/>
  <c r="CL132" i="6"/>
  <c r="CX132" i="6" s="1"/>
  <c r="CK132" i="6"/>
  <c r="CW132" i="6" s="1"/>
  <c r="BV132" i="6"/>
  <c r="BQ132" i="6"/>
  <c r="CC132" i="6" s="1"/>
  <c r="BP132" i="6"/>
  <c r="BO132" i="6"/>
  <c r="BU132" i="6" s="1"/>
  <c r="BN132" i="6"/>
  <c r="BM132" i="6"/>
  <c r="Y132" i="6"/>
  <c r="AE132" i="6" s="1"/>
  <c r="AQ132" i="6" s="1"/>
  <c r="X132" i="6"/>
  <c r="AD132" i="6" s="1"/>
  <c r="AP132" i="6" s="1"/>
  <c r="AV132" i="6" s="1"/>
  <c r="W132" i="6"/>
  <c r="AC132" i="6" s="1"/>
  <c r="AO132" i="6" s="1"/>
  <c r="AU132" i="6" s="1"/>
  <c r="V132" i="6"/>
  <c r="AB132" i="6" s="1"/>
  <c r="AN132" i="6" s="1"/>
  <c r="U132" i="6"/>
  <c r="AA132" i="6" s="1"/>
  <c r="AM132" i="6" s="1"/>
  <c r="M132" i="6"/>
  <c r="S132" i="6" s="1"/>
  <c r="L132" i="6"/>
  <c r="R132" i="6" s="1"/>
  <c r="K132" i="6"/>
  <c r="Q132" i="6" s="1"/>
  <c r="J132" i="6"/>
  <c r="P132" i="6" s="1"/>
  <c r="I132" i="6"/>
  <c r="O132" i="6" s="1"/>
  <c r="CO131" i="6"/>
  <c r="DA131" i="6" s="1"/>
  <c r="CN131" i="6"/>
  <c r="CM131" i="6"/>
  <c r="CY131" i="6" s="1"/>
  <c r="CL131" i="6"/>
  <c r="CX131" i="6" s="1"/>
  <c r="CK131" i="6"/>
  <c r="BQ131" i="6"/>
  <c r="BP131" i="6"/>
  <c r="BO131" i="6"/>
  <c r="BN131" i="6"/>
  <c r="BM131" i="6"/>
  <c r="AA131" i="6"/>
  <c r="AM131" i="6" s="1"/>
  <c r="AY131" i="6" s="1"/>
  <c r="Y131" i="6"/>
  <c r="AE131" i="6" s="1"/>
  <c r="AQ131" i="6" s="1"/>
  <c r="BC131" i="6" s="1"/>
  <c r="X131" i="6"/>
  <c r="AD131" i="6" s="1"/>
  <c r="AP131" i="6" s="1"/>
  <c r="BB131" i="6" s="1"/>
  <c r="W131" i="6"/>
  <c r="AC131" i="6" s="1"/>
  <c r="AO131" i="6" s="1"/>
  <c r="V131" i="6"/>
  <c r="AB131" i="6" s="1"/>
  <c r="AN131" i="6" s="1"/>
  <c r="U131" i="6"/>
  <c r="M131" i="6"/>
  <c r="S131" i="6" s="1"/>
  <c r="L131" i="6"/>
  <c r="R131" i="6" s="1"/>
  <c r="K131" i="6"/>
  <c r="Q131" i="6" s="1"/>
  <c r="J131" i="6"/>
  <c r="P131" i="6" s="1"/>
  <c r="I131" i="6"/>
  <c r="O131" i="6" s="1"/>
  <c r="CO130" i="6"/>
  <c r="CN130" i="6"/>
  <c r="CZ130" i="6" s="1"/>
  <c r="CM130" i="6"/>
  <c r="CS130" i="6" s="1"/>
  <c r="CL130" i="6"/>
  <c r="CX130" i="6" s="1"/>
  <c r="CK130" i="6"/>
  <c r="BQ130" i="6"/>
  <c r="CC130" i="6" s="1"/>
  <c r="BP130" i="6"/>
  <c r="BO130" i="6"/>
  <c r="BN130" i="6"/>
  <c r="BZ130" i="6" s="1"/>
  <c r="BM130" i="6"/>
  <c r="BY130" i="6" s="1"/>
  <c r="Y130" i="6"/>
  <c r="AE130" i="6" s="1"/>
  <c r="AQ130" i="6" s="1"/>
  <c r="AW130" i="6" s="1"/>
  <c r="X130" i="6"/>
  <c r="AD130" i="6" s="1"/>
  <c r="AP130" i="6" s="1"/>
  <c r="W130" i="6"/>
  <c r="AC130" i="6" s="1"/>
  <c r="AO130" i="6" s="1"/>
  <c r="V130" i="6"/>
  <c r="AB130" i="6" s="1"/>
  <c r="AN130" i="6" s="1"/>
  <c r="U130" i="6"/>
  <c r="AA130" i="6" s="1"/>
  <c r="AM130" i="6" s="1"/>
  <c r="AS130" i="6" s="1"/>
  <c r="M130" i="6"/>
  <c r="S130" i="6" s="1"/>
  <c r="L130" i="6"/>
  <c r="R130" i="6" s="1"/>
  <c r="K130" i="6"/>
  <c r="Q130" i="6" s="1"/>
  <c r="J130" i="6"/>
  <c r="P130" i="6" s="1"/>
  <c r="I130" i="6"/>
  <c r="O130" i="6" s="1"/>
  <c r="CO129" i="6"/>
  <c r="DA129" i="6" s="1"/>
  <c r="CN129" i="6"/>
  <c r="CT129" i="6" s="1"/>
  <c r="CM129" i="6"/>
  <c r="CS129" i="6" s="1"/>
  <c r="CL129" i="6"/>
  <c r="CK129" i="6"/>
  <c r="CW129" i="6" s="1"/>
  <c r="BQ129" i="6"/>
  <c r="BP129" i="6"/>
  <c r="BO129" i="6"/>
  <c r="BU129" i="6" s="1"/>
  <c r="BN129" i="6"/>
  <c r="BZ129" i="6" s="1"/>
  <c r="BM129" i="6"/>
  <c r="Y129" i="6"/>
  <c r="AE129" i="6" s="1"/>
  <c r="AQ129" i="6" s="1"/>
  <c r="AW129" i="6" s="1"/>
  <c r="X129" i="6"/>
  <c r="AD129" i="6" s="1"/>
  <c r="AP129" i="6" s="1"/>
  <c r="W129" i="6"/>
  <c r="AC129" i="6" s="1"/>
  <c r="AO129" i="6" s="1"/>
  <c r="V129" i="6"/>
  <c r="AB129" i="6" s="1"/>
  <c r="AN129" i="6" s="1"/>
  <c r="U129" i="6"/>
  <c r="AA129" i="6" s="1"/>
  <c r="AM129" i="6" s="1"/>
  <c r="M129" i="6"/>
  <c r="S129" i="6" s="1"/>
  <c r="L129" i="6"/>
  <c r="R129" i="6" s="1"/>
  <c r="K129" i="6"/>
  <c r="Q129" i="6" s="1"/>
  <c r="J129" i="6"/>
  <c r="P129" i="6" s="1"/>
  <c r="I129" i="6"/>
  <c r="O129" i="6" s="1"/>
  <c r="CO128" i="6"/>
  <c r="CU128" i="6" s="1"/>
  <c r="CN128" i="6"/>
  <c r="CT128" i="6" s="1"/>
  <c r="CM128" i="6"/>
  <c r="CL128" i="6"/>
  <c r="CX128" i="6" s="1"/>
  <c r="CK128" i="6"/>
  <c r="CW128" i="6" s="1"/>
  <c r="BQ128" i="6"/>
  <c r="CC128" i="6" s="1"/>
  <c r="BP128" i="6"/>
  <c r="BV128" i="6" s="1"/>
  <c r="BO128" i="6"/>
  <c r="BU128" i="6" s="1"/>
  <c r="BN128" i="6"/>
  <c r="BM128" i="6"/>
  <c r="AA128" i="6"/>
  <c r="AM128" i="6" s="1"/>
  <c r="Y128" i="6"/>
  <c r="AE128" i="6" s="1"/>
  <c r="AQ128" i="6" s="1"/>
  <c r="X128" i="6"/>
  <c r="AD128" i="6" s="1"/>
  <c r="AP128" i="6" s="1"/>
  <c r="AV128" i="6" s="1"/>
  <c r="W128" i="6"/>
  <c r="AC128" i="6" s="1"/>
  <c r="AO128" i="6" s="1"/>
  <c r="AU128" i="6" s="1"/>
  <c r="V128" i="6"/>
  <c r="AB128" i="6" s="1"/>
  <c r="AN128" i="6" s="1"/>
  <c r="AT128" i="6" s="1"/>
  <c r="U128" i="6"/>
  <c r="M128" i="6"/>
  <c r="S128" i="6" s="1"/>
  <c r="L128" i="6"/>
  <c r="K128" i="6"/>
  <c r="Q128" i="6" s="1"/>
  <c r="J128" i="6"/>
  <c r="P128" i="6" s="1"/>
  <c r="I128" i="6"/>
  <c r="O128" i="6" s="1"/>
  <c r="CO127" i="6"/>
  <c r="CU127" i="6" s="1"/>
  <c r="CN127" i="6"/>
  <c r="CM127" i="6"/>
  <c r="CY127" i="6" s="1"/>
  <c r="CL127" i="6"/>
  <c r="CR127" i="6" s="1"/>
  <c r="CK127" i="6"/>
  <c r="CW127" i="6" s="1"/>
  <c r="BQ127" i="6"/>
  <c r="BW127" i="6" s="1"/>
  <c r="BP127" i="6"/>
  <c r="BO127" i="6"/>
  <c r="BN127" i="6"/>
  <c r="BZ127" i="6" s="1"/>
  <c r="BM127" i="6"/>
  <c r="BY127" i="6" s="1"/>
  <c r="AA127" i="6"/>
  <c r="AM127" i="6" s="1"/>
  <c r="Y127" i="6"/>
  <c r="AE127" i="6" s="1"/>
  <c r="AQ127" i="6" s="1"/>
  <c r="X127" i="6"/>
  <c r="AD127" i="6" s="1"/>
  <c r="AP127" i="6" s="1"/>
  <c r="AV127" i="6" s="1"/>
  <c r="W127" i="6"/>
  <c r="AC127" i="6" s="1"/>
  <c r="AO127" i="6" s="1"/>
  <c r="V127" i="6"/>
  <c r="AB127" i="6" s="1"/>
  <c r="AN127" i="6" s="1"/>
  <c r="U127" i="6"/>
  <c r="M127" i="6"/>
  <c r="S127" i="6" s="1"/>
  <c r="L127" i="6"/>
  <c r="R127" i="6" s="1"/>
  <c r="K127" i="6"/>
  <c r="Q127" i="6" s="1"/>
  <c r="J127" i="6"/>
  <c r="P127" i="6" s="1"/>
  <c r="I127" i="6"/>
  <c r="O127" i="6" s="1"/>
  <c r="CO126" i="6"/>
  <c r="CN126" i="6"/>
  <c r="CZ126" i="6" s="1"/>
  <c r="CM126" i="6"/>
  <c r="CY126" i="6" s="1"/>
  <c r="CL126" i="6"/>
  <c r="CR126" i="6" s="1"/>
  <c r="CK126" i="6"/>
  <c r="BQ126" i="6"/>
  <c r="BW126" i="6" s="1"/>
  <c r="BP126" i="6"/>
  <c r="BV126" i="6" s="1"/>
  <c r="BO126" i="6"/>
  <c r="CA126" i="6" s="1"/>
  <c r="BN126" i="6"/>
  <c r="BZ126" i="6" s="1"/>
  <c r="BM126" i="6"/>
  <c r="Y126" i="6"/>
  <c r="AE126" i="6" s="1"/>
  <c r="AQ126" i="6" s="1"/>
  <c r="AW126" i="6" s="1"/>
  <c r="X126" i="6"/>
  <c r="AD126" i="6" s="1"/>
  <c r="AP126" i="6" s="1"/>
  <c r="BB126" i="6" s="1"/>
  <c r="W126" i="6"/>
  <c r="AC126" i="6" s="1"/>
  <c r="AO126" i="6" s="1"/>
  <c r="V126" i="6"/>
  <c r="AB126" i="6" s="1"/>
  <c r="AN126" i="6" s="1"/>
  <c r="U126" i="6"/>
  <c r="AA126" i="6" s="1"/>
  <c r="AM126" i="6" s="1"/>
  <c r="M126" i="6"/>
  <c r="S126" i="6" s="1"/>
  <c r="L126" i="6"/>
  <c r="R126" i="6" s="1"/>
  <c r="K126" i="6"/>
  <c r="Q126" i="6" s="1"/>
  <c r="J126" i="6"/>
  <c r="P126" i="6" s="1"/>
  <c r="I126" i="6"/>
  <c r="O126" i="6" s="1"/>
  <c r="CO125" i="6"/>
  <c r="CN125" i="6"/>
  <c r="CZ125" i="6" s="1"/>
  <c r="CM125" i="6"/>
  <c r="CY125" i="6" s="1"/>
  <c r="CL125" i="6"/>
  <c r="CR125" i="6" s="1"/>
  <c r="CK125" i="6"/>
  <c r="CC125" i="6"/>
  <c r="BQ125" i="6"/>
  <c r="BW125" i="6" s="1"/>
  <c r="BP125" i="6"/>
  <c r="BO125" i="6"/>
  <c r="CA125" i="6" s="1"/>
  <c r="BN125" i="6"/>
  <c r="BT125" i="6" s="1"/>
  <c r="BM125" i="6"/>
  <c r="BS125" i="6" s="1"/>
  <c r="AC125" i="6"/>
  <c r="AO125" i="6" s="1"/>
  <c r="Y125" i="6"/>
  <c r="AE125" i="6" s="1"/>
  <c r="AQ125" i="6" s="1"/>
  <c r="X125" i="6"/>
  <c r="AD125" i="6" s="1"/>
  <c r="AP125" i="6" s="1"/>
  <c r="W125" i="6"/>
  <c r="V125" i="6"/>
  <c r="AB125" i="6" s="1"/>
  <c r="AN125" i="6" s="1"/>
  <c r="AT125" i="6" s="1"/>
  <c r="U125" i="6"/>
  <c r="AA125" i="6" s="1"/>
  <c r="AM125" i="6" s="1"/>
  <c r="AS125" i="6" s="1"/>
  <c r="M125" i="6"/>
  <c r="S125" i="6" s="1"/>
  <c r="L125" i="6"/>
  <c r="R125" i="6" s="1"/>
  <c r="K125" i="6"/>
  <c r="Q125" i="6" s="1"/>
  <c r="J125" i="6"/>
  <c r="P125" i="6" s="1"/>
  <c r="I125" i="6"/>
  <c r="O125" i="6" s="1"/>
  <c r="CO124" i="6"/>
  <c r="DA124" i="6" s="1"/>
  <c r="CN124" i="6"/>
  <c r="CZ124" i="6" s="1"/>
  <c r="CM124" i="6"/>
  <c r="CL124" i="6"/>
  <c r="CX124" i="6" s="1"/>
  <c r="CK124" i="6"/>
  <c r="CW124" i="6" s="1"/>
  <c r="BQ124" i="6"/>
  <c r="CC124" i="6" s="1"/>
  <c r="BP124" i="6"/>
  <c r="BV124" i="6" s="1"/>
  <c r="BO124" i="6"/>
  <c r="BU124" i="6" s="1"/>
  <c r="BN124" i="6"/>
  <c r="BM124" i="6"/>
  <c r="BY124" i="6" s="1"/>
  <c r="Y124" i="6"/>
  <c r="AE124" i="6" s="1"/>
  <c r="AQ124" i="6" s="1"/>
  <c r="AW124" i="6" s="1"/>
  <c r="X124" i="6"/>
  <c r="AD124" i="6" s="1"/>
  <c r="AP124" i="6" s="1"/>
  <c r="W124" i="6"/>
  <c r="AC124" i="6" s="1"/>
  <c r="AO124" i="6" s="1"/>
  <c r="AU124" i="6" s="1"/>
  <c r="V124" i="6"/>
  <c r="AB124" i="6" s="1"/>
  <c r="AN124" i="6" s="1"/>
  <c r="U124" i="6"/>
  <c r="AA124" i="6" s="1"/>
  <c r="AM124" i="6" s="1"/>
  <c r="M124" i="6"/>
  <c r="S124" i="6" s="1"/>
  <c r="L124" i="6"/>
  <c r="K124" i="6"/>
  <c r="Q124" i="6" s="1"/>
  <c r="J124" i="6"/>
  <c r="P124" i="6" s="1"/>
  <c r="I124" i="6"/>
  <c r="O124" i="6" s="1"/>
  <c r="CO123" i="6"/>
  <c r="CU123" i="6" s="1"/>
  <c r="CN123" i="6"/>
  <c r="CT123" i="6" s="1"/>
  <c r="CM123" i="6"/>
  <c r="CY123" i="6" s="1"/>
  <c r="CL123" i="6"/>
  <c r="CX123" i="6" s="1"/>
  <c r="CK123" i="6"/>
  <c r="CC123" i="6"/>
  <c r="BQ123" i="6"/>
  <c r="BW123" i="6" s="1"/>
  <c r="BP123" i="6"/>
  <c r="BV123" i="6" s="1"/>
  <c r="BO123" i="6"/>
  <c r="BU123" i="6" s="1"/>
  <c r="BN123" i="6"/>
  <c r="BM123" i="6"/>
  <c r="BY123" i="6" s="1"/>
  <c r="AE123" i="6"/>
  <c r="AQ123" i="6" s="1"/>
  <c r="AA123" i="6"/>
  <c r="AM123" i="6" s="1"/>
  <c r="AY123" i="6" s="1"/>
  <c r="Y123" i="6"/>
  <c r="X123" i="6"/>
  <c r="AD123" i="6" s="1"/>
  <c r="AP123" i="6" s="1"/>
  <c r="AV123" i="6" s="1"/>
  <c r="W123" i="6"/>
  <c r="AC123" i="6" s="1"/>
  <c r="AO123" i="6" s="1"/>
  <c r="V123" i="6"/>
  <c r="AB123" i="6" s="1"/>
  <c r="AN123" i="6" s="1"/>
  <c r="AT123" i="6" s="1"/>
  <c r="U123" i="6"/>
  <c r="O123" i="6"/>
  <c r="M123" i="6"/>
  <c r="S123" i="6" s="1"/>
  <c r="L123" i="6"/>
  <c r="R123" i="6" s="1"/>
  <c r="K123" i="6"/>
  <c r="Q123" i="6" s="1"/>
  <c r="J123" i="6"/>
  <c r="P123" i="6" s="1"/>
  <c r="I123" i="6"/>
  <c r="CO122" i="6"/>
  <c r="CN122" i="6"/>
  <c r="CZ122" i="6" s="1"/>
  <c r="CM122" i="6"/>
  <c r="CS122" i="6" s="1"/>
  <c r="CL122" i="6"/>
  <c r="CR122" i="6" s="1"/>
  <c r="CK122" i="6"/>
  <c r="BQ122" i="6"/>
  <c r="BW122" i="6" s="1"/>
  <c r="BP122" i="6"/>
  <c r="BV122" i="6" s="1"/>
  <c r="BO122" i="6"/>
  <c r="BN122" i="6"/>
  <c r="BT122" i="6" s="1"/>
  <c r="BM122" i="6"/>
  <c r="BS122" i="6" s="1"/>
  <c r="AD122" i="6"/>
  <c r="AP122" i="6" s="1"/>
  <c r="AV122" i="6" s="1"/>
  <c r="Y122" i="6"/>
  <c r="AE122" i="6" s="1"/>
  <c r="AQ122" i="6" s="1"/>
  <c r="X122" i="6"/>
  <c r="W122" i="6"/>
  <c r="AC122" i="6" s="1"/>
  <c r="AO122" i="6" s="1"/>
  <c r="V122" i="6"/>
  <c r="AB122" i="6" s="1"/>
  <c r="AN122" i="6" s="1"/>
  <c r="AZ122" i="6" s="1"/>
  <c r="U122" i="6"/>
  <c r="AA122" i="6" s="1"/>
  <c r="AM122" i="6" s="1"/>
  <c r="M122" i="6"/>
  <c r="S122" i="6" s="1"/>
  <c r="L122" i="6"/>
  <c r="R122" i="6" s="1"/>
  <c r="K122" i="6"/>
  <c r="Q122" i="6" s="1"/>
  <c r="J122" i="6"/>
  <c r="P122" i="6" s="1"/>
  <c r="I122" i="6"/>
  <c r="O122" i="6" s="1"/>
  <c r="CO121" i="6"/>
  <c r="CN121" i="6"/>
  <c r="CT121" i="6" s="1"/>
  <c r="CM121" i="6"/>
  <c r="CY121" i="6" s="1"/>
  <c r="CL121" i="6"/>
  <c r="CR121" i="6" s="1"/>
  <c r="CK121" i="6"/>
  <c r="BQ121" i="6"/>
  <c r="BP121" i="6"/>
  <c r="BO121" i="6"/>
  <c r="CA121" i="6" s="1"/>
  <c r="BN121" i="6"/>
  <c r="BT121" i="6" s="1"/>
  <c r="BM121" i="6"/>
  <c r="BS121" i="6" s="1"/>
  <c r="Y121" i="6"/>
  <c r="AE121" i="6" s="1"/>
  <c r="AQ121" i="6" s="1"/>
  <c r="BC121" i="6" s="1"/>
  <c r="X121" i="6"/>
  <c r="AD121" i="6" s="1"/>
  <c r="AP121" i="6" s="1"/>
  <c r="W121" i="6"/>
  <c r="AC121" i="6" s="1"/>
  <c r="AO121" i="6" s="1"/>
  <c r="V121" i="6"/>
  <c r="AB121" i="6" s="1"/>
  <c r="AN121" i="6" s="1"/>
  <c r="U121" i="6"/>
  <c r="AA121" i="6" s="1"/>
  <c r="AM121" i="6" s="1"/>
  <c r="AS121" i="6" s="1"/>
  <c r="M121" i="6"/>
  <c r="S121" i="6" s="1"/>
  <c r="L121" i="6"/>
  <c r="R121" i="6" s="1"/>
  <c r="K121" i="6"/>
  <c r="Q121" i="6" s="1"/>
  <c r="J121" i="6"/>
  <c r="P121" i="6" s="1"/>
  <c r="I121" i="6"/>
  <c r="O121" i="6" s="1"/>
  <c r="CO120" i="6"/>
  <c r="DA120" i="6" s="1"/>
  <c r="CN120" i="6"/>
  <c r="CT120" i="6" s="1"/>
  <c r="CM120" i="6"/>
  <c r="CS120" i="6" s="1"/>
  <c r="CL120" i="6"/>
  <c r="CX120" i="6" s="1"/>
  <c r="CK120" i="6"/>
  <c r="CQ120" i="6" s="1"/>
  <c r="BW120" i="6"/>
  <c r="BQ120" i="6"/>
  <c r="CC120" i="6" s="1"/>
  <c r="BP120" i="6"/>
  <c r="BO120" i="6"/>
  <c r="BN120" i="6"/>
  <c r="BT120" i="6" s="1"/>
  <c r="BM120" i="6"/>
  <c r="AA120" i="6"/>
  <c r="AM120" i="6" s="1"/>
  <c r="Y120" i="6"/>
  <c r="AE120" i="6" s="1"/>
  <c r="AQ120" i="6" s="1"/>
  <c r="X120" i="6"/>
  <c r="AD120" i="6" s="1"/>
  <c r="AP120" i="6" s="1"/>
  <c r="W120" i="6"/>
  <c r="AC120" i="6" s="1"/>
  <c r="AO120" i="6" s="1"/>
  <c r="V120" i="6"/>
  <c r="AB120" i="6" s="1"/>
  <c r="AN120" i="6" s="1"/>
  <c r="AZ120" i="6" s="1"/>
  <c r="U120" i="6"/>
  <c r="M120" i="6"/>
  <c r="S120" i="6" s="1"/>
  <c r="L120" i="6"/>
  <c r="R120" i="6" s="1"/>
  <c r="K120" i="6"/>
  <c r="Q120" i="6" s="1"/>
  <c r="J120" i="6"/>
  <c r="P120" i="6" s="1"/>
  <c r="I120" i="6"/>
  <c r="O120" i="6" s="1"/>
  <c r="CO119" i="6"/>
  <c r="CU119" i="6" s="1"/>
  <c r="CN119" i="6"/>
  <c r="CT119" i="6" s="1"/>
  <c r="CM119" i="6"/>
  <c r="CY119" i="6" s="1"/>
  <c r="CL119" i="6"/>
  <c r="CK119" i="6"/>
  <c r="BQ119" i="6"/>
  <c r="CC119" i="6" s="1"/>
  <c r="BP119" i="6"/>
  <c r="BV119" i="6" s="1"/>
  <c r="BO119" i="6"/>
  <c r="BU119" i="6" s="1"/>
  <c r="BN119" i="6"/>
  <c r="BZ119" i="6" s="1"/>
  <c r="BM119" i="6"/>
  <c r="Y119" i="6"/>
  <c r="AE119" i="6" s="1"/>
  <c r="AQ119" i="6" s="1"/>
  <c r="X119" i="6"/>
  <c r="AD119" i="6" s="1"/>
  <c r="AP119" i="6" s="1"/>
  <c r="BB119" i="6" s="1"/>
  <c r="W119" i="6"/>
  <c r="AC119" i="6" s="1"/>
  <c r="AO119" i="6" s="1"/>
  <c r="AU119" i="6" s="1"/>
  <c r="V119" i="6"/>
  <c r="AB119" i="6" s="1"/>
  <c r="AN119" i="6" s="1"/>
  <c r="U119" i="6"/>
  <c r="AA119" i="6" s="1"/>
  <c r="AM119" i="6" s="1"/>
  <c r="M119" i="6"/>
  <c r="S119" i="6" s="1"/>
  <c r="L119" i="6"/>
  <c r="K119" i="6"/>
  <c r="Q119" i="6" s="1"/>
  <c r="J119" i="6"/>
  <c r="P119" i="6" s="1"/>
  <c r="I119" i="6"/>
  <c r="O119" i="6" s="1"/>
  <c r="CO118" i="6"/>
  <c r="CN118" i="6"/>
  <c r="CM118" i="6"/>
  <c r="CY118" i="6" s="1"/>
  <c r="CL118" i="6"/>
  <c r="CR118" i="6" s="1"/>
  <c r="CK118" i="6"/>
  <c r="CQ118" i="6" s="1"/>
  <c r="BQ118" i="6"/>
  <c r="BW118" i="6" s="1"/>
  <c r="BP118" i="6"/>
  <c r="BV118" i="6" s="1"/>
  <c r="BO118" i="6"/>
  <c r="BN118" i="6"/>
  <c r="BZ118" i="6" s="1"/>
  <c r="BM118" i="6"/>
  <c r="BY118" i="6" s="1"/>
  <c r="Y118" i="6"/>
  <c r="AE118" i="6" s="1"/>
  <c r="AQ118" i="6" s="1"/>
  <c r="X118" i="6"/>
  <c r="AD118" i="6" s="1"/>
  <c r="AP118" i="6" s="1"/>
  <c r="AV118" i="6" s="1"/>
  <c r="W118" i="6"/>
  <c r="AC118" i="6" s="1"/>
  <c r="AO118" i="6" s="1"/>
  <c r="V118" i="6"/>
  <c r="AB118" i="6" s="1"/>
  <c r="AN118" i="6" s="1"/>
  <c r="AZ118" i="6" s="1"/>
  <c r="U118" i="6"/>
  <c r="AA118" i="6" s="1"/>
  <c r="AM118" i="6" s="1"/>
  <c r="AY118" i="6" s="1"/>
  <c r="M118" i="6"/>
  <c r="S118" i="6" s="1"/>
  <c r="L118" i="6"/>
  <c r="R118" i="6" s="1"/>
  <c r="K118" i="6"/>
  <c r="Q118" i="6" s="1"/>
  <c r="J118" i="6"/>
  <c r="P118" i="6" s="1"/>
  <c r="I118" i="6"/>
  <c r="O118" i="6" s="1"/>
  <c r="CO117" i="6"/>
  <c r="DA117" i="6" s="1"/>
  <c r="CN117" i="6"/>
  <c r="CT117" i="6" s="1"/>
  <c r="CM117" i="6"/>
  <c r="CS117" i="6" s="1"/>
  <c r="CL117" i="6"/>
  <c r="CK117" i="6"/>
  <c r="CW117" i="6" s="1"/>
  <c r="BQ117" i="6"/>
  <c r="BW117" i="6" s="1"/>
  <c r="BP117" i="6"/>
  <c r="CB117" i="6" s="1"/>
  <c r="BO117" i="6"/>
  <c r="BU117" i="6" s="1"/>
  <c r="BN117" i="6"/>
  <c r="BT117" i="6" s="1"/>
  <c r="BM117" i="6"/>
  <c r="BS117" i="6" s="1"/>
  <c r="AA117" i="6"/>
  <c r="AM117" i="6" s="1"/>
  <c r="Y117" i="6"/>
  <c r="AE117" i="6" s="1"/>
  <c r="AQ117" i="6" s="1"/>
  <c r="BC117" i="6" s="1"/>
  <c r="X117" i="6"/>
  <c r="AD117" i="6" s="1"/>
  <c r="AP117" i="6" s="1"/>
  <c r="W117" i="6"/>
  <c r="AC117" i="6" s="1"/>
  <c r="AO117" i="6" s="1"/>
  <c r="V117" i="6"/>
  <c r="AB117" i="6" s="1"/>
  <c r="AN117" i="6" s="1"/>
  <c r="U117" i="6"/>
  <c r="S117" i="6"/>
  <c r="O117" i="6"/>
  <c r="M117" i="6"/>
  <c r="L117" i="6"/>
  <c r="R117" i="6" s="1"/>
  <c r="K117" i="6"/>
  <c r="Q117" i="6" s="1"/>
  <c r="J117" i="6"/>
  <c r="P117" i="6" s="1"/>
  <c r="I117" i="6"/>
  <c r="CO116" i="6"/>
  <c r="CU116" i="6" s="1"/>
  <c r="CN116" i="6"/>
  <c r="CZ116" i="6" s="1"/>
  <c r="CM116" i="6"/>
  <c r="CS116" i="6" s="1"/>
  <c r="CL116" i="6"/>
  <c r="CK116" i="6"/>
  <c r="CW116" i="6" s="1"/>
  <c r="BQ116" i="6"/>
  <c r="BW116" i="6" s="1"/>
  <c r="BP116" i="6"/>
  <c r="CB116" i="6" s="1"/>
  <c r="BO116" i="6"/>
  <c r="BU116" i="6" s="1"/>
  <c r="BN116" i="6"/>
  <c r="BT116" i="6" s="1"/>
  <c r="BM116" i="6"/>
  <c r="BS116" i="6" s="1"/>
  <c r="AA116" i="6"/>
  <c r="AM116" i="6" s="1"/>
  <c r="Y116" i="6"/>
  <c r="AE116" i="6" s="1"/>
  <c r="AQ116" i="6" s="1"/>
  <c r="X116" i="6"/>
  <c r="AD116" i="6" s="1"/>
  <c r="AP116" i="6" s="1"/>
  <c r="AV116" i="6" s="1"/>
  <c r="W116" i="6"/>
  <c r="AC116" i="6" s="1"/>
  <c r="AO116" i="6" s="1"/>
  <c r="V116" i="6"/>
  <c r="AB116" i="6" s="1"/>
  <c r="AN116" i="6" s="1"/>
  <c r="AZ116" i="6" s="1"/>
  <c r="U116" i="6"/>
  <c r="O116" i="6"/>
  <c r="M116" i="6"/>
  <c r="S116" i="6" s="1"/>
  <c r="L116" i="6"/>
  <c r="R116" i="6" s="1"/>
  <c r="K116" i="6"/>
  <c r="Q116" i="6" s="1"/>
  <c r="J116" i="6"/>
  <c r="P116" i="6" s="1"/>
  <c r="I116" i="6"/>
  <c r="CO115" i="6"/>
  <c r="CN115" i="6"/>
  <c r="CZ115" i="6" s="1"/>
  <c r="CM115" i="6"/>
  <c r="CS115" i="6" s="1"/>
  <c r="CL115" i="6"/>
  <c r="CX115" i="6" s="1"/>
  <c r="CK115" i="6"/>
  <c r="BQ115" i="6"/>
  <c r="CC115" i="6" s="1"/>
  <c r="BP115" i="6"/>
  <c r="BO115" i="6"/>
  <c r="CA115" i="6" s="1"/>
  <c r="BN115" i="6"/>
  <c r="BT115" i="6" s="1"/>
  <c r="BM115" i="6"/>
  <c r="AD115" i="6"/>
  <c r="AP115" i="6" s="1"/>
  <c r="Y115" i="6"/>
  <c r="AE115" i="6" s="1"/>
  <c r="AQ115" i="6" s="1"/>
  <c r="X115" i="6"/>
  <c r="W115" i="6"/>
  <c r="AC115" i="6" s="1"/>
  <c r="AO115" i="6" s="1"/>
  <c r="V115" i="6"/>
  <c r="AB115" i="6" s="1"/>
  <c r="AN115" i="6" s="1"/>
  <c r="AZ115" i="6" s="1"/>
  <c r="U115" i="6"/>
  <c r="AA115" i="6" s="1"/>
  <c r="AM115" i="6" s="1"/>
  <c r="AS115" i="6" s="1"/>
  <c r="M115" i="6"/>
  <c r="S115" i="6" s="1"/>
  <c r="L115" i="6"/>
  <c r="R115" i="6" s="1"/>
  <c r="K115" i="6"/>
  <c r="Q115" i="6" s="1"/>
  <c r="J115" i="6"/>
  <c r="P115" i="6" s="1"/>
  <c r="I115" i="6"/>
  <c r="O115" i="6" s="1"/>
  <c r="DA114" i="6"/>
  <c r="CU114" i="6"/>
  <c r="CO114" i="6"/>
  <c r="CN114" i="6"/>
  <c r="CT114" i="6" s="1"/>
  <c r="CM114" i="6"/>
  <c r="CY114" i="6" s="1"/>
  <c r="CL114" i="6"/>
  <c r="CK114" i="6"/>
  <c r="CW114" i="6" s="1"/>
  <c r="BQ114" i="6"/>
  <c r="CC114" i="6" s="1"/>
  <c r="BP114" i="6"/>
  <c r="BV114" i="6" s="1"/>
  <c r="BO114" i="6"/>
  <c r="BN114" i="6"/>
  <c r="BZ114" i="6" s="1"/>
  <c r="BM114" i="6"/>
  <c r="BY114" i="6" s="1"/>
  <c r="AU114" i="6"/>
  <c r="Y114" i="6"/>
  <c r="AE114" i="6" s="1"/>
  <c r="AQ114" i="6" s="1"/>
  <c r="X114" i="6"/>
  <c r="AD114" i="6" s="1"/>
  <c r="AP114" i="6" s="1"/>
  <c r="W114" i="6"/>
  <c r="AC114" i="6" s="1"/>
  <c r="AO114" i="6" s="1"/>
  <c r="V114" i="6"/>
  <c r="AB114" i="6" s="1"/>
  <c r="AN114" i="6" s="1"/>
  <c r="AT114" i="6" s="1"/>
  <c r="U114" i="6"/>
  <c r="AA114" i="6" s="1"/>
  <c r="AM114" i="6" s="1"/>
  <c r="O114" i="6"/>
  <c r="M114" i="6"/>
  <c r="S114" i="6" s="1"/>
  <c r="L114" i="6"/>
  <c r="CB114" i="6" s="1"/>
  <c r="K114" i="6"/>
  <c r="Q114" i="6" s="1"/>
  <c r="J114" i="6"/>
  <c r="P114" i="6" s="1"/>
  <c r="I114" i="6"/>
  <c r="CT113" i="6"/>
  <c r="CO113" i="6"/>
  <c r="CU113" i="6" s="1"/>
  <c r="CN113" i="6"/>
  <c r="CZ113" i="6" s="1"/>
  <c r="CM113" i="6"/>
  <c r="CS113" i="6" s="1"/>
  <c r="CL113" i="6"/>
  <c r="CR113" i="6" s="1"/>
  <c r="CK113" i="6"/>
  <c r="CQ113" i="6" s="1"/>
  <c r="BQ113" i="6"/>
  <c r="BW113" i="6" s="1"/>
  <c r="BP113" i="6"/>
  <c r="BV113" i="6" s="1"/>
  <c r="BO113" i="6"/>
  <c r="CA113" i="6" s="1"/>
  <c r="BN113" i="6"/>
  <c r="BZ113" i="6" s="1"/>
  <c r="BM113" i="6"/>
  <c r="BY113" i="6" s="1"/>
  <c r="Y113" i="6"/>
  <c r="AE113" i="6" s="1"/>
  <c r="AQ113" i="6" s="1"/>
  <c r="X113" i="6"/>
  <c r="AD113" i="6" s="1"/>
  <c r="AP113" i="6" s="1"/>
  <c r="W113" i="6"/>
  <c r="AC113" i="6" s="1"/>
  <c r="AO113" i="6" s="1"/>
  <c r="V113" i="6"/>
  <c r="AB113" i="6" s="1"/>
  <c r="AN113" i="6" s="1"/>
  <c r="U113" i="6"/>
  <c r="AA113" i="6" s="1"/>
  <c r="AM113" i="6" s="1"/>
  <c r="AY113" i="6" s="1"/>
  <c r="R113" i="6"/>
  <c r="M113" i="6"/>
  <c r="S113" i="6" s="1"/>
  <c r="L113" i="6"/>
  <c r="K113" i="6"/>
  <c r="Q113" i="6" s="1"/>
  <c r="J113" i="6"/>
  <c r="P113" i="6" s="1"/>
  <c r="I113" i="6"/>
  <c r="O113" i="6" s="1"/>
  <c r="CO112" i="6"/>
  <c r="DA112" i="6" s="1"/>
  <c r="CN112" i="6"/>
  <c r="CZ112" i="6" s="1"/>
  <c r="CM112" i="6"/>
  <c r="CY112" i="6" s="1"/>
  <c r="CL112" i="6"/>
  <c r="CR112" i="6" s="1"/>
  <c r="CK112" i="6"/>
  <c r="CW112" i="6" s="1"/>
  <c r="BQ112" i="6"/>
  <c r="BP112" i="6"/>
  <c r="CB112" i="6" s="1"/>
  <c r="BO112" i="6"/>
  <c r="CA112" i="6" s="1"/>
  <c r="BN112" i="6"/>
  <c r="BT112" i="6" s="1"/>
  <c r="BM112" i="6"/>
  <c r="BS112" i="6" s="1"/>
  <c r="Y112" i="6"/>
  <c r="AE112" i="6" s="1"/>
  <c r="AQ112" i="6" s="1"/>
  <c r="X112" i="6"/>
  <c r="AD112" i="6" s="1"/>
  <c r="AP112" i="6" s="1"/>
  <c r="W112" i="6"/>
  <c r="AC112" i="6" s="1"/>
  <c r="AO112" i="6" s="1"/>
  <c r="AU112" i="6" s="1"/>
  <c r="V112" i="6"/>
  <c r="AB112" i="6" s="1"/>
  <c r="AN112" i="6" s="1"/>
  <c r="AT112" i="6" s="1"/>
  <c r="U112" i="6"/>
  <c r="AA112" i="6" s="1"/>
  <c r="AM112" i="6" s="1"/>
  <c r="AS112" i="6" s="1"/>
  <c r="M112" i="6"/>
  <c r="S112" i="6" s="1"/>
  <c r="L112" i="6"/>
  <c r="R112" i="6" s="1"/>
  <c r="K112" i="6"/>
  <c r="Q112" i="6" s="1"/>
  <c r="J112" i="6"/>
  <c r="P112" i="6" s="1"/>
  <c r="I112" i="6"/>
  <c r="O112" i="6" s="1"/>
  <c r="DA111" i="6"/>
  <c r="CO111" i="6"/>
  <c r="CU111" i="6" s="1"/>
  <c r="CN111" i="6"/>
  <c r="CT111" i="6" s="1"/>
  <c r="CM111" i="6"/>
  <c r="CL111" i="6"/>
  <c r="CX111" i="6" s="1"/>
  <c r="CK111" i="6"/>
  <c r="CQ111" i="6" s="1"/>
  <c r="BQ111" i="6"/>
  <c r="CC111" i="6" s="1"/>
  <c r="BP111" i="6"/>
  <c r="BV111" i="6" s="1"/>
  <c r="BO111" i="6"/>
  <c r="BU111" i="6" s="1"/>
  <c r="BN111" i="6"/>
  <c r="BM111" i="6"/>
  <c r="Y111" i="6"/>
  <c r="AE111" i="6" s="1"/>
  <c r="AQ111" i="6" s="1"/>
  <c r="X111" i="6"/>
  <c r="AD111" i="6" s="1"/>
  <c r="AP111" i="6" s="1"/>
  <c r="W111" i="6"/>
  <c r="AC111" i="6" s="1"/>
  <c r="AO111" i="6" s="1"/>
  <c r="V111" i="6"/>
  <c r="AB111" i="6" s="1"/>
  <c r="AN111" i="6" s="1"/>
  <c r="AT111" i="6" s="1"/>
  <c r="U111" i="6"/>
  <c r="AA111" i="6" s="1"/>
  <c r="AM111" i="6" s="1"/>
  <c r="M111" i="6"/>
  <c r="S111" i="6" s="1"/>
  <c r="L111" i="6"/>
  <c r="R111" i="6" s="1"/>
  <c r="K111" i="6"/>
  <c r="Q111" i="6" s="1"/>
  <c r="J111" i="6"/>
  <c r="P111" i="6" s="1"/>
  <c r="I111" i="6"/>
  <c r="O111" i="6" s="1"/>
  <c r="CO110" i="6"/>
  <c r="CU110" i="6" s="1"/>
  <c r="CN110" i="6"/>
  <c r="CM110" i="6"/>
  <c r="CL110" i="6"/>
  <c r="CX110" i="6" s="1"/>
  <c r="CK110" i="6"/>
  <c r="CW110" i="6" s="1"/>
  <c r="CB110" i="6"/>
  <c r="BQ110" i="6"/>
  <c r="BW110" i="6" s="1"/>
  <c r="BP110" i="6"/>
  <c r="BV110" i="6" s="1"/>
  <c r="BO110" i="6"/>
  <c r="BN110" i="6"/>
  <c r="BZ110" i="6" s="1"/>
  <c r="BM110" i="6"/>
  <c r="BY110" i="6" s="1"/>
  <c r="Y110" i="6"/>
  <c r="AE110" i="6" s="1"/>
  <c r="AQ110" i="6" s="1"/>
  <c r="X110" i="6"/>
  <c r="AD110" i="6" s="1"/>
  <c r="AP110" i="6" s="1"/>
  <c r="W110" i="6"/>
  <c r="AC110" i="6" s="1"/>
  <c r="AO110" i="6" s="1"/>
  <c r="AU110" i="6" s="1"/>
  <c r="V110" i="6"/>
  <c r="AB110" i="6" s="1"/>
  <c r="AN110" i="6" s="1"/>
  <c r="U110" i="6"/>
  <c r="AA110" i="6" s="1"/>
  <c r="AM110" i="6" s="1"/>
  <c r="AS110" i="6" s="1"/>
  <c r="R110" i="6"/>
  <c r="M110" i="6"/>
  <c r="S110" i="6" s="1"/>
  <c r="L110" i="6"/>
  <c r="K110" i="6"/>
  <c r="Q110" i="6" s="1"/>
  <c r="J110" i="6"/>
  <c r="P110" i="6" s="1"/>
  <c r="I110" i="6"/>
  <c r="O110" i="6" s="1"/>
  <c r="CO109" i="6"/>
  <c r="CN109" i="6"/>
  <c r="CZ109" i="6" s="1"/>
  <c r="CM109" i="6"/>
  <c r="CS109" i="6" s="1"/>
  <c r="CL109" i="6"/>
  <c r="CR109" i="6" s="1"/>
  <c r="CK109" i="6"/>
  <c r="BQ109" i="6"/>
  <c r="BW109" i="6" s="1"/>
  <c r="BP109" i="6"/>
  <c r="BO109" i="6"/>
  <c r="BN109" i="6"/>
  <c r="BZ109" i="6" s="1"/>
  <c r="BM109" i="6"/>
  <c r="BY109" i="6" s="1"/>
  <c r="Y109" i="6"/>
  <c r="AE109" i="6" s="1"/>
  <c r="AQ109" i="6" s="1"/>
  <c r="AW109" i="6" s="1"/>
  <c r="X109" i="6"/>
  <c r="AD109" i="6" s="1"/>
  <c r="AP109" i="6" s="1"/>
  <c r="AV109" i="6" s="1"/>
  <c r="W109" i="6"/>
  <c r="AC109" i="6" s="1"/>
  <c r="AO109" i="6" s="1"/>
  <c r="V109" i="6"/>
  <c r="AB109" i="6" s="1"/>
  <c r="AN109" i="6" s="1"/>
  <c r="U109" i="6"/>
  <c r="AA109" i="6" s="1"/>
  <c r="AM109" i="6" s="1"/>
  <c r="AS109" i="6" s="1"/>
  <c r="O109" i="6"/>
  <c r="M109" i="6"/>
  <c r="S109" i="6" s="1"/>
  <c r="L109" i="6"/>
  <c r="R109" i="6" s="1"/>
  <c r="K109" i="6"/>
  <c r="Q109" i="6" s="1"/>
  <c r="J109" i="6"/>
  <c r="P109" i="6" s="1"/>
  <c r="I109" i="6"/>
  <c r="CO108" i="6"/>
  <c r="DA108" i="6" s="1"/>
  <c r="CN108" i="6"/>
  <c r="CT108" i="6" s="1"/>
  <c r="CM108" i="6"/>
  <c r="CS108" i="6" s="1"/>
  <c r="CL108" i="6"/>
  <c r="CK108" i="6"/>
  <c r="CW108" i="6" s="1"/>
  <c r="BQ108" i="6"/>
  <c r="BP108" i="6"/>
  <c r="CB108" i="6" s="1"/>
  <c r="BO108" i="6"/>
  <c r="BU108" i="6" s="1"/>
  <c r="BN108" i="6"/>
  <c r="BT108" i="6" s="1"/>
  <c r="BM108" i="6"/>
  <c r="Y108" i="6"/>
  <c r="AE108" i="6" s="1"/>
  <c r="AQ108" i="6" s="1"/>
  <c r="X108" i="6"/>
  <c r="AD108" i="6" s="1"/>
  <c r="AP108" i="6" s="1"/>
  <c r="W108" i="6"/>
  <c r="AC108" i="6" s="1"/>
  <c r="AO108" i="6" s="1"/>
  <c r="AU108" i="6" s="1"/>
  <c r="V108" i="6"/>
  <c r="AB108" i="6" s="1"/>
  <c r="AN108" i="6" s="1"/>
  <c r="AT108" i="6" s="1"/>
  <c r="U108" i="6"/>
  <c r="AA108" i="6" s="1"/>
  <c r="AM108" i="6" s="1"/>
  <c r="S108" i="6"/>
  <c r="O108" i="6"/>
  <c r="M108" i="6"/>
  <c r="L108" i="6"/>
  <c r="R108" i="6" s="1"/>
  <c r="K108" i="6"/>
  <c r="Q108" i="6" s="1"/>
  <c r="J108" i="6"/>
  <c r="P108" i="6" s="1"/>
  <c r="I108" i="6"/>
  <c r="CO107" i="6"/>
  <c r="CU107" i="6" s="1"/>
  <c r="CN107" i="6"/>
  <c r="CZ107" i="6" s="1"/>
  <c r="CM107" i="6"/>
  <c r="CL107" i="6"/>
  <c r="CK107" i="6"/>
  <c r="CW107" i="6" s="1"/>
  <c r="BV107" i="6"/>
  <c r="BQ107" i="6"/>
  <c r="CC107" i="6" s="1"/>
  <c r="BP107" i="6"/>
  <c r="BO107" i="6"/>
  <c r="CA107" i="6" s="1"/>
  <c r="BN107" i="6"/>
  <c r="BM107" i="6"/>
  <c r="AD107" i="6"/>
  <c r="AP107" i="6" s="1"/>
  <c r="AV107" i="6" s="1"/>
  <c r="Y107" i="6"/>
  <c r="AE107" i="6" s="1"/>
  <c r="AQ107" i="6" s="1"/>
  <c r="X107" i="6"/>
  <c r="W107" i="6"/>
  <c r="AC107" i="6" s="1"/>
  <c r="AO107" i="6" s="1"/>
  <c r="V107" i="6"/>
  <c r="AB107" i="6" s="1"/>
  <c r="AN107" i="6" s="1"/>
  <c r="U107" i="6"/>
  <c r="AA107" i="6" s="1"/>
  <c r="AM107" i="6" s="1"/>
  <c r="M107" i="6"/>
  <c r="S107" i="6" s="1"/>
  <c r="L107" i="6"/>
  <c r="R107" i="6" s="1"/>
  <c r="K107" i="6"/>
  <c r="Q107" i="6" s="1"/>
  <c r="J107" i="6"/>
  <c r="P107" i="6" s="1"/>
  <c r="I107" i="6"/>
  <c r="O107" i="6" s="1"/>
  <c r="CO106" i="6"/>
  <c r="CU106" i="6" s="1"/>
  <c r="CN106" i="6"/>
  <c r="CM106" i="6"/>
  <c r="CY106" i="6" s="1"/>
  <c r="CL106" i="6"/>
  <c r="CX106" i="6" s="1"/>
  <c r="CK106" i="6"/>
  <c r="CQ106" i="6" s="1"/>
  <c r="BV106" i="6"/>
  <c r="BQ106" i="6"/>
  <c r="BW106" i="6" s="1"/>
  <c r="BP106" i="6"/>
  <c r="BO106" i="6"/>
  <c r="BN106" i="6"/>
  <c r="BZ106" i="6" s="1"/>
  <c r="BM106" i="6"/>
  <c r="BS106" i="6" s="1"/>
  <c r="Y106" i="6"/>
  <c r="AE106" i="6" s="1"/>
  <c r="AQ106" i="6" s="1"/>
  <c r="AW106" i="6" s="1"/>
  <c r="X106" i="6"/>
  <c r="AD106" i="6" s="1"/>
  <c r="AP106" i="6" s="1"/>
  <c r="AV106" i="6" s="1"/>
  <c r="W106" i="6"/>
  <c r="AC106" i="6" s="1"/>
  <c r="AO106" i="6" s="1"/>
  <c r="V106" i="6"/>
  <c r="AB106" i="6" s="1"/>
  <c r="AN106" i="6" s="1"/>
  <c r="U106" i="6"/>
  <c r="AA106" i="6" s="1"/>
  <c r="AM106" i="6" s="1"/>
  <c r="O106" i="6"/>
  <c r="M106" i="6"/>
  <c r="S106" i="6" s="1"/>
  <c r="L106" i="6"/>
  <c r="R106" i="6" s="1"/>
  <c r="K106" i="6"/>
  <c r="Q106" i="6" s="1"/>
  <c r="J106" i="6"/>
  <c r="P106" i="6" s="1"/>
  <c r="I106" i="6"/>
  <c r="CO105" i="6"/>
  <c r="CN105" i="6"/>
  <c r="CZ105" i="6" s="1"/>
  <c r="CM105" i="6"/>
  <c r="CS105" i="6" s="1"/>
  <c r="CL105" i="6"/>
  <c r="CR105" i="6" s="1"/>
  <c r="CK105" i="6"/>
  <c r="BQ105" i="6"/>
  <c r="BW105" i="6" s="1"/>
  <c r="BP105" i="6"/>
  <c r="BO105" i="6"/>
  <c r="CA105" i="6" s="1"/>
  <c r="BN105" i="6"/>
  <c r="BT105" i="6" s="1"/>
  <c r="BM105" i="6"/>
  <c r="BY105" i="6" s="1"/>
  <c r="Y105" i="6"/>
  <c r="AE105" i="6" s="1"/>
  <c r="AQ105" i="6" s="1"/>
  <c r="BC105" i="6" s="1"/>
  <c r="X105" i="6"/>
  <c r="AD105" i="6" s="1"/>
  <c r="AP105" i="6" s="1"/>
  <c r="W105" i="6"/>
  <c r="AC105" i="6" s="1"/>
  <c r="AO105" i="6" s="1"/>
  <c r="V105" i="6"/>
  <c r="AB105" i="6" s="1"/>
  <c r="AN105" i="6" s="1"/>
  <c r="U105" i="6"/>
  <c r="AA105" i="6" s="1"/>
  <c r="AM105" i="6" s="1"/>
  <c r="O105" i="6"/>
  <c r="M105" i="6"/>
  <c r="S105" i="6" s="1"/>
  <c r="L105" i="6"/>
  <c r="R105" i="6" s="1"/>
  <c r="K105" i="6"/>
  <c r="Q105" i="6" s="1"/>
  <c r="J105" i="6"/>
  <c r="P105" i="6" s="1"/>
  <c r="I105" i="6"/>
  <c r="CO104" i="6"/>
  <c r="DA104" i="6" s="1"/>
  <c r="CN104" i="6"/>
  <c r="CZ104" i="6" s="1"/>
  <c r="CM104" i="6"/>
  <c r="CS104" i="6" s="1"/>
  <c r="CL104" i="6"/>
  <c r="CK104" i="6"/>
  <c r="BQ104" i="6"/>
  <c r="BP104" i="6"/>
  <c r="CB104" i="6" s="1"/>
  <c r="BO104" i="6"/>
  <c r="BU104" i="6" s="1"/>
  <c r="BN104" i="6"/>
  <c r="BT104" i="6" s="1"/>
  <c r="BM104" i="6"/>
  <c r="AA104" i="6"/>
  <c r="AM104" i="6" s="1"/>
  <c r="AS104" i="6" s="1"/>
  <c r="Y104" i="6"/>
  <c r="AE104" i="6" s="1"/>
  <c r="AQ104" i="6" s="1"/>
  <c r="X104" i="6"/>
  <c r="AD104" i="6" s="1"/>
  <c r="AP104" i="6" s="1"/>
  <c r="W104" i="6"/>
  <c r="AC104" i="6" s="1"/>
  <c r="AO104" i="6" s="1"/>
  <c r="AU104" i="6" s="1"/>
  <c r="V104" i="6"/>
  <c r="AB104" i="6" s="1"/>
  <c r="AN104" i="6" s="1"/>
  <c r="AT104" i="6" s="1"/>
  <c r="U104" i="6"/>
  <c r="M104" i="6"/>
  <c r="S104" i="6" s="1"/>
  <c r="L104" i="6"/>
  <c r="R104" i="6" s="1"/>
  <c r="K104" i="6"/>
  <c r="Q104" i="6" s="1"/>
  <c r="J104" i="6"/>
  <c r="P104" i="6" s="1"/>
  <c r="I104" i="6"/>
  <c r="O104" i="6" s="1"/>
  <c r="CU103" i="6"/>
  <c r="CO103" i="6"/>
  <c r="DA103" i="6" s="1"/>
  <c r="CN103" i="6"/>
  <c r="CT103" i="6" s="1"/>
  <c r="CM103" i="6"/>
  <c r="CL103" i="6"/>
  <c r="CX103" i="6" s="1"/>
  <c r="CK103" i="6"/>
  <c r="CB103" i="6"/>
  <c r="BQ103" i="6"/>
  <c r="CC103" i="6" s="1"/>
  <c r="BP103" i="6"/>
  <c r="BV103" i="6" s="1"/>
  <c r="BO103" i="6"/>
  <c r="CA103" i="6" s="1"/>
  <c r="BN103" i="6"/>
  <c r="BM103" i="6"/>
  <c r="Y103" i="6"/>
  <c r="AE103" i="6" s="1"/>
  <c r="AQ103" i="6" s="1"/>
  <c r="X103" i="6"/>
  <c r="AD103" i="6" s="1"/>
  <c r="AP103" i="6" s="1"/>
  <c r="W103" i="6"/>
  <c r="AC103" i="6" s="1"/>
  <c r="AO103" i="6" s="1"/>
  <c r="V103" i="6"/>
  <c r="AB103" i="6" s="1"/>
  <c r="AN103" i="6" s="1"/>
  <c r="AT103" i="6" s="1"/>
  <c r="U103" i="6"/>
  <c r="AA103" i="6" s="1"/>
  <c r="AM103" i="6" s="1"/>
  <c r="M103" i="6"/>
  <c r="S103" i="6" s="1"/>
  <c r="L103" i="6"/>
  <c r="R103" i="6" s="1"/>
  <c r="K103" i="6"/>
  <c r="Q103" i="6" s="1"/>
  <c r="J103" i="6"/>
  <c r="P103" i="6" s="1"/>
  <c r="I103" i="6"/>
  <c r="O103" i="6" s="1"/>
  <c r="CO102" i="6"/>
  <c r="CU102" i="6" s="1"/>
  <c r="CN102" i="6"/>
  <c r="CM102" i="6"/>
  <c r="CL102" i="6"/>
  <c r="CR102" i="6" s="1"/>
  <c r="CK102" i="6"/>
  <c r="CW102" i="6" s="1"/>
  <c r="BY102" i="6"/>
  <c r="BS102" i="6"/>
  <c r="BQ102" i="6"/>
  <c r="BW102" i="6" s="1"/>
  <c r="BP102" i="6"/>
  <c r="BO102" i="6"/>
  <c r="BN102" i="6"/>
  <c r="BM102" i="6"/>
  <c r="AA102" i="6"/>
  <c r="AM102" i="6" s="1"/>
  <c r="AY102" i="6" s="1"/>
  <c r="Y102" i="6"/>
  <c r="AE102" i="6" s="1"/>
  <c r="AQ102" i="6" s="1"/>
  <c r="X102" i="6"/>
  <c r="AD102" i="6" s="1"/>
  <c r="AP102" i="6" s="1"/>
  <c r="W102" i="6"/>
  <c r="AC102" i="6" s="1"/>
  <c r="AO102" i="6" s="1"/>
  <c r="AU102" i="6" s="1"/>
  <c r="V102" i="6"/>
  <c r="AB102" i="6" s="1"/>
  <c r="AN102" i="6" s="1"/>
  <c r="U102" i="6"/>
  <c r="M102" i="6"/>
  <c r="S102" i="6" s="1"/>
  <c r="L102" i="6"/>
  <c r="R102" i="6" s="1"/>
  <c r="K102" i="6"/>
  <c r="Q102" i="6" s="1"/>
  <c r="J102" i="6"/>
  <c r="P102" i="6" s="1"/>
  <c r="I102" i="6"/>
  <c r="O102" i="6" s="1"/>
  <c r="CO101" i="6"/>
  <c r="CN101" i="6"/>
  <c r="CZ101" i="6" s="1"/>
  <c r="CM101" i="6"/>
  <c r="CY101" i="6" s="1"/>
  <c r="CL101" i="6"/>
  <c r="CR101" i="6" s="1"/>
  <c r="CK101" i="6"/>
  <c r="BQ101" i="6"/>
  <c r="BW101" i="6" s="1"/>
  <c r="BP101" i="6"/>
  <c r="BO101" i="6"/>
  <c r="BN101" i="6"/>
  <c r="BT101" i="6" s="1"/>
  <c r="BM101" i="6"/>
  <c r="Y101" i="6"/>
  <c r="AE101" i="6" s="1"/>
  <c r="AQ101" i="6" s="1"/>
  <c r="AW101" i="6" s="1"/>
  <c r="X101" i="6"/>
  <c r="AD101" i="6" s="1"/>
  <c r="AP101" i="6" s="1"/>
  <c r="AV101" i="6" s="1"/>
  <c r="W101" i="6"/>
  <c r="AC101" i="6" s="1"/>
  <c r="AO101" i="6" s="1"/>
  <c r="V101" i="6"/>
  <c r="AB101" i="6" s="1"/>
  <c r="AN101" i="6" s="1"/>
  <c r="U101" i="6"/>
  <c r="AA101" i="6" s="1"/>
  <c r="AM101" i="6" s="1"/>
  <c r="AS101" i="6" s="1"/>
  <c r="M101" i="6"/>
  <c r="S101" i="6" s="1"/>
  <c r="L101" i="6"/>
  <c r="R101" i="6" s="1"/>
  <c r="K101" i="6"/>
  <c r="Q101" i="6" s="1"/>
  <c r="J101" i="6"/>
  <c r="P101" i="6" s="1"/>
  <c r="I101" i="6"/>
  <c r="CS100" i="6"/>
  <c r="CO100" i="6"/>
  <c r="DA100" i="6" s="1"/>
  <c r="CN100" i="6"/>
  <c r="CT100" i="6" s="1"/>
  <c r="CM100" i="6"/>
  <c r="CY100" i="6" s="1"/>
  <c r="CL100" i="6"/>
  <c r="CK100" i="6"/>
  <c r="BQ100" i="6"/>
  <c r="BP100" i="6"/>
  <c r="BO100" i="6"/>
  <c r="BU100" i="6" s="1"/>
  <c r="BN100" i="6"/>
  <c r="BT100" i="6" s="1"/>
  <c r="BM100" i="6"/>
  <c r="Y100" i="6"/>
  <c r="AE100" i="6" s="1"/>
  <c r="AQ100" i="6" s="1"/>
  <c r="X100" i="6"/>
  <c r="AD100" i="6" s="1"/>
  <c r="AP100" i="6" s="1"/>
  <c r="W100" i="6"/>
  <c r="AC100" i="6" s="1"/>
  <c r="AO100" i="6" s="1"/>
  <c r="AU100" i="6" s="1"/>
  <c r="V100" i="6"/>
  <c r="AB100" i="6" s="1"/>
  <c r="AN100" i="6" s="1"/>
  <c r="AT100" i="6" s="1"/>
  <c r="U100" i="6"/>
  <c r="AA100" i="6" s="1"/>
  <c r="AM100" i="6" s="1"/>
  <c r="M100" i="6"/>
  <c r="S100" i="6" s="1"/>
  <c r="L100" i="6"/>
  <c r="R100" i="6" s="1"/>
  <c r="K100" i="6"/>
  <c r="Q100" i="6" s="1"/>
  <c r="J100" i="6"/>
  <c r="P100" i="6" s="1"/>
  <c r="I100" i="6"/>
  <c r="O100" i="6" s="1"/>
  <c r="CQ99" i="6"/>
  <c r="CO99" i="6"/>
  <c r="DA99" i="6" s="1"/>
  <c r="CN99" i="6"/>
  <c r="CT99" i="6" s="1"/>
  <c r="CM99" i="6"/>
  <c r="CL99" i="6"/>
  <c r="CK99" i="6"/>
  <c r="CW99" i="6" s="1"/>
  <c r="BQ99" i="6"/>
  <c r="CC99" i="6" s="1"/>
  <c r="BP99" i="6"/>
  <c r="BV99" i="6" s="1"/>
  <c r="BO99" i="6"/>
  <c r="CA99" i="6" s="1"/>
  <c r="BN99" i="6"/>
  <c r="BM99" i="6"/>
  <c r="AE99" i="6"/>
  <c r="AQ99" i="6" s="1"/>
  <c r="AA99" i="6"/>
  <c r="AM99" i="6" s="1"/>
  <c r="Y99" i="6"/>
  <c r="X99" i="6"/>
  <c r="AD99" i="6" s="1"/>
  <c r="AP99" i="6" s="1"/>
  <c r="AV99" i="6" s="1"/>
  <c r="W99" i="6"/>
  <c r="AC99" i="6" s="1"/>
  <c r="AO99" i="6" s="1"/>
  <c r="AU99" i="6" s="1"/>
  <c r="V99" i="6"/>
  <c r="AB99" i="6" s="1"/>
  <c r="AN99" i="6" s="1"/>
  <c r="U99" i="6"/>
  <c r="M99" i="6"/>
  <c r="S99" i="6" s="1"/>
  <c r="L99" i="6"/>
  <c r="R99" i="6" s="1"/>
  <c r="K99" i="6"/>
  <c r="J99" i="6"/>
  <c r="P99" i="6" s="1"/>
  <c r="I99" i="6"/>
  <c r="O99" i="6" s="1"/>
  <c r="CO98" i="6"/>
  <c r="DA98" i="6" s="1"/>
  <c r="CN98" i="6"/>
  <c r="CM98" i="6"/>
  <c r="CL98" i="6"/>
  <c r="CR98" i="6" s="1"/>
  <c r="CK98" i="6"/>
  <c r="BQ98" i="6"/>
  <c r="BP98" i="6"/>
  <c r="BV98" i="6" s="1"/>
  <c r="BO98" i="6"/>
  <c r="BN98" i="6"/>
  <c r="BZ98" i="6" s="1"/>
  <c r="BM98" i="6"/>
  <c r="Y98" i="6"/>
  <c r="AE98" i="6" s="1"/>
  <c r="AQ98" i="6" s="1"/>
  <c r="X98" i="6"/>
  <c r="AD98" i="6" s="1"/>
  <c r="AP98" i="6" s="1"/>
  <c r="BB98" i="6" s="1"/>
  <c r="W98" i="6"/>
  <c r="AC98" i="6" s="1"/>
  <c r="AO98" i="6" s="1"/>
  <c r="V98" i="6"/>
  <c r="AB98" i="6" s="1"/>
  <c r="AN98" i="6" s="1"/>
  <c r="U98" i="6"/>
  <c r="AA98" i="6" s="1"/>
  <c r="AM98" i="6" s="1"/>
  <c r="M98" i="6"/>
  <c r="S98" i="6" s="1"/>
  <c r="L98" i="6"/>
  <c r="R98" i="6" s="1"/>
  <c r="K98" i="6"/>
  <c r="Q98" i="6" s="1"/>
  <c r="J98" i="6"/>
  <c r="P98" i="6" s="1"/>
  <c r="I98" i="6"/>
  <c r="O98" i="6" s="1"/>
  <c r="CO97" i="6"/>
  <c r="CN97" i="6"/>
  <c r="CZ97" i="6" s="1"/>
  <c r="CM97" i="6"/>
  <c r="CS97" i="6" s="1"/>
  <c r="CL97" i="6"/>
  <c r="CX97" i="6" s="1"/>
  <c r="CK97" i="6"/>
  <c r="BU97" i="6"/>
  <c r="BQ97" i="6"/>
  <c r="BW97" i="6" s="1"/>
  <c r="BP97" i="6"/>
  <c r="BO97" i="6"/>
  <c r="CA97" i="6" s="1"/>
  <c r="BN97" i="6"/>
  <c r="BM97" i="6"/>
  <c r="BS97" i="6" s="1"/>
  <c r="Y97" i="6"/>
  <c r="AE97" i="6" s="1"/>
  <c r="AQ97" i="6" s="1"/>
  <c r="X97" i="6"/>
  <c r="AD97" i="6" s="1"/>
  <c r="AP97" i="6" s="1"/>
  <c r="W97" i="6"/>
  <c r="AC97" i="6" s="1"/>
  <c r="AO97" i="6" s="1"/>
  <c r="V97" i="6"/>
  <c r="AB97" i="6" s="1"/>
  <c r="AN97" i="6" s="1"/>
  <c r="U97" i="6"/>
  <c r="AA97" i="6" s="1"/>
  <c r="AM97" i="6" s="1"/>
  <c r="R97" i="6"/>
  <c r="M97" i="6"/>
  <c r="S97" i="6" s="1"/>
  <c r="L97" i="6"/>
  <c r="K97" i="6"/>
  <c r="Q97" i="6" s="1"/>
  <c r="J97" i="6"/>
  <c r="P97" i="6" s="1"/>
  <c r="I97" i="6"/>
  <c r="O97" i="6" s="1"/>
  <c r="CO96" i="6"/>
  <c r="DA96" i="6" s="1"/>
  <c r="CN96" i="6"/>
  <c r="CM96" i="6"/>
  <c r="CY96" i="6" s="1"/>
  <c r="CL96" i="6"/>
  <c r="CK96" i="6"/>
  <c r="BQ96" i="6"/>
  <c r="BP96" i="6"/>
  <c r="BO96" i="6"/>
  <c r="CA96" i="6" s="1"/>
  <c r="BN96" i="6"/>
  <c r="BT96" i="6" s="1"/>
  <c r="BM96" i="6"/>
  <c r="Y96" i="6"/>
  <c r="AE96" i="6" s="1"/>
  <c r="AQ96" i="6" s="1"/>
  <c r="X96" i="6"/>
  <c r="AD96" i="6" s="1"/>
  <c r="AP96" i="6" s="1"/>
  <c r="W96" i="6"/>
  <c r="AC96" i="6" s="1"/>
  <c r="AO96" i="6" s="1"/>
  <c r="AU96" i="6" s="1"/>
  <c r="V96" i="6"/>
  <c r="AB96" i="6" s="1"/>
  <c r="AN96" i="6" s="1"/>
  <c r="AZ96" i="6" s="1"/>
  <c r="U96" i="6"/>
  <c r="AA96" i="6" s="1"/>
  <c r="AM96" i="6" s="1"/>
  <c r="AS96" i="6" s="1"/>
  <c r="O96" i="6"/>
  <c r="M96" i="6"/>
  <c r="S96" i="6" s="1"/>
  <c r="L96" i="6"/>
  <c r="R96" i="6" s="1"/>
  <c r="K96" i="6"/>
  <c r="Q96" i="6" s="1"/>
  <c r="J96" i="6"/>
  <c r="P96" i="6" s="1"/>
  <c r="I96" i="6"/>
  <c r="CO95" i="6"/>
  <c r="CU95" i="6" s="1"/>
  <c r="CN95" i="6"/>
  <c r="CT95" i="6" s="1"/>
  <c r="CM95" i="6"/>
  <c r="CL95" i="6"/>
  <c r="CX95" i="6" s="1"/>
  <c r="CK95" i="6"/>
  <c r="BQ95" i="6"/>
  <c r="CC95" i="6" s="1"/>
  <c r="BP95" i="6"/>
  <c r="BO95" i="6"/>
  <c r="BN95" i="6"/>
  <c r="BM95" i="6"/>
  <c r="BY95" i="6" s="1"/>
  <c r="Y95" i="6"/>
  <c r="AE95" i="6" s="1"/>
  <c r="AQ95" i="6" s="1"/>
  <c r="X95" i="6"/>
  <c r="AD95" i="6" s="1"/>
  <c r="AP95" i="6" s="1"/>
  <c r="W95" i="6"/>
  <c r="AC95" i="6" s="1"/>
  <c r="AO95" i="6" s="1"/>
  <c r="V95" i="6"/>
  <c r="AB95" i="6" s="1"/>
  <c r="AN95" i="6" s="1"/>
  <c r="AT95" i="6" s="1"/>
  <c r="U95" i="6"/>
  <c r="AA95" i="6" s="1"/>
  <c r="AM95" i="6" s="1"/>
  <c r="M95" i="6"/>
  <c r="S95" i="6" s="1"/>
  <c r="L95" i="6"/>
  <c r="R95" i="6" s="1"/>
  <c r="K95" i="6"/>
  <c r="Q95" i="6" s="1"/>
  <c r="J95" i="6"/>
  <c r="P95" i="6" s="1"/>
  <c r="I95" i="6"/>
  <c r="O95" i="6" s="1"/>
  <c r="DA94" i="6"/>
  <c r="CU94" i="6"/>
  <c r="CO94" i="6"/>
  <c r="CN94" i="6"/>
  <c r="CM94" i="6"/>
  <c r="CL94" i="6"/>
  <c r="CX94" i="6" s="1"/>
  <c r="CK94" i="6"/>
  <c r="CW94" i="6" s="1"/>
  <c r="CC94" i="6"/>
  <c r="BQ94" i="6"/>
  <c r="BW94" i="6" s="1"/>
  <c r="BP94" i="6"/>
  <c r="BV94" i="6" s="1"/>
  <c r="BO94" i="6"/>
  <c r="BN94" i="6"/>
  <c r="BZ94" i="6" s="1"/>
  <c r="BM94" i="6"/>
  <c r="BY94" i="6" s="1"/>
  <c r="Y94" i="6"/>
  <c r="AE94" i="6" s="1"/>
  <c r="AQ94" i="6" s="1"/>
  <c r="X94" i="6"/>
  <c r="AD94" i="6" s="1"/>
  <c r="AP94" i="6" s="1"/>
  <c r="W94" i="6"/>
  <c r="AC94" i="6" s="1"/>
  <c r="AO94" i="6" s="1"/>
  <c r="AU94" i="6" s="1"/>
  <c r="V94" i="6"/>
  <c r="AB94" i="6" s="1"/>
  <c r="AN94" i="6" s="1"/>
  <c r="U94" i="6"/>
  <c r="AA94" i="6" s="1"/>
  <c r="AM94" i="6" s="1"/>
  <c r="S94" i="6"/>
  <c r="R94" i="6"/>
  <c r="M94" i="6"/>
  <c r="L94" i="6"/>
  <c r="K94" i="6"/>
  <c r="Q94" i="6" s="1"/>
  <c r="J94" i="6"/>
  <c r="P94" i="6" s="1"/>
  <c r="I94" i="6"/>
  <c r="O94" i="6" s="1"/>
  <c r="CO93" i="6"/>
  <c r="CN93" i="6"/>
  <c r="CZ93" i="6" s="1"/>
  <c r="CM93" i="6"/>
  <c r="CS93" i="6" s="1"/>
  <c r="CL93" i="6"/>
  <c r="CR93" i="6" s="1"/>
  <c r="CK93" i="6"/>
  <c r="CC93" i="6"/>
  <c r="BQ93" i="6"/>
  <c r="BW93" i="6" s="1"/>
  <c r="BP93" i="6"/>
  <c r="BO93" i="6"/>
  <c r="BN93" i="6"/>
  <c r="BZ93" i="6" s="1"/>
  <c r="BM93" i="6"/>
  <c r="BY93" i="6" s="1"/>
  <c r="Y93" i="6"/>
  <c r="AE93" i="6" s="1"/>
  <c r="AQ93" i="6" s="1"/>
  <c r="AW93" i="6" s="1"/>
  <c r="X93" i="6"/>
  <c r="AD93" i="6" s="1"/>
  <c r="AP93" i="6" s="1"/>
  <c r="AV93" i="6" s="1"/>
  <c r="W93" i="6"/>
  <c r="AC93" i="6" s="1"/>
  <c r="AO93" i="6" s="1"/>
  <c r="V93" i="6"/>
  <c r="AB93" i="6" s="1"/>
  <c r="AN93" i="6" s="1"/>
  <c r="U93" i="6"/>
  <c r="AA93" i="6" s="1"/>
  <c r="AM93" i="6" s="1"/>
  <c r="AS93" i="6" s="1"/>
  <c r="M93" i="6"/>
  <c r="S93" i="6" s="1"/>
  <c r="L93" i="6"/>
  <c r="R93" i="6" s="1"/>
  <c r="K93" i="6"/>
  <c r="Q93" i="6" s="1"/>
  <c r="J93" i="6"/>
  <c r="P93" i="6" s="1"/>
  <c r="I93" i="6"/>
  <c r="O93" i="6" s="1"/>
  <c r="CO92" i="6"/>
  <c r="DA92" i="6" s="1"/>
  <c r="CN92" i="6"/>
  <c r="CT92" i="6" s="1"/>
  <c r="CM92" i="6"/>
  <c r="CS92" i="6" s="1"/>
  <c r="CL92" i="6"/>
  <c r="CK92" i="6"/>
  <c r="CW92" i="6" s="1"/>
  <c r="BQ92" i="6"/>
  <c r="BP92" i="6"/>
  <c r="BO92" i="6"/>
  <c r="CA92" i="6" s="1"/>
  <c r="BN92" i="6"/>
  <c r="BT92" i="6" s="1"/>
  <c r="BM92" i="6"/>
  <c r="Y92" i="6"/>
  <c r="AE92" i="6" s="1"/>
  <c r="AQ92" i="6" s="1"/>
  <c r="X92" i="6"/>
  <c r="AD92" i="6" s="1"/>
  <c r="AP92" i="6" s="1"/>
  <c r="W92" i="6"/>
  <c r="AC92" i="6" s="1"/>
  <c r="AO92" i="6" s="1"/>
  <c r="AU92" i="6" s="1"/>
  <c r="V92" i="6"/>
  <c r="AB92" i="6" s="1"/>
  <c r="AN92" i="6" s="1"/>
  <c r="AT92" i="6" s="1"/>
  <c r="U92" i="6"/>
  <c r="AA92" i="6" s="1"/>
  <c r="AM92" i="6" s="1"/>
  <c r="S92" i="6"/>
  <c r="M92" i="6"/>
  <c r="L92" i="6"/>
  <c r="R92" i="6" s="1"/>
  <c r="K92" i="6"/>
  <c r="Q92" i="6" s="1"/>
  <c r="J92" i="6"/>
  <c r="P92" i="6" s="1"/>
  <c r="I92" i="6"/>
  <c r="O92" i="6" s="1"/>
  <c r="CU91" i="6"/>
  <c r="CT91" i="6"/>
  <c r="CO91" i="6"/>
  <c r="DA91" i="6" s="1"/>
  <c r="CN91" i="6"/>
  <c r="CZ91" i="6" s="1"/>
  <c r="CM91" i="6"/>
  <c r="CL91" i="6"/>
  <c r="CK91" i="6"/>
  <c r="CW91" i="6" s="1"/>
  <c r="BQ91" i="6"/>
  <c r="CC91" i="6" s="1"/>
  <c r="BP91" i="6"/>
  <c r="BV91" i="6" s="1"/>
  <c r="BO91" i="6"/>
  <c r="CA91" i="6" s="1"/>
  <c r="BN91" i="6"/>
  <c r="BM91" i="6"/>
  <c r="AE91" i="6"/>
  <c r="AQ91" i="6" s="1"/>
  <c r="AD91" i="6"/>
  <c r="AP91" i="6" s="1"/>
  <c r="AV91" i="6" s="1"/>
  <c r="Y91" i="6"/>
  <c r="X91" i="6"/>
  <c r="W91" i="6"/>
  <c r="AC91" i="6" s="1"/>
  <c r="AO91" i="6" s="1"/>
  <c r="BA91" i="6" s="1"/>
  <c r="V91" i="6"/>
  <c r="AB91" i="6" s="1"/>
  <c r="AN91" i="6" s="1"/>
  <c r="U91" i="6"/>
  <c r="AA91" i="6" s="1"/>
  <c r="AM91" i="6" s="1"/>
  <c r="M91" i="6"/>
  <c r="S91" i="6" s="1"/>
  <c r="L91" i="6"/>
  <c r="R91" i="6" s="1"/>
  <c r="K91" i="6"/>
  <c r="Q91" i="6" s="1"/>
  <c r="J91" i="6"/>
  <c r="P91" i="6" s="1"/>
  <c r="I91" i="6"/>
  <c r="O91" i="6" s="1"/>
  <c r="CW90" i="6"/>
  <c r="CQ90" i="6"/>
  <c r="CO90" i="6"/>
  <c r="DA90" i="6" s="1"/>
  <c r="CN90" i="6"/>
  <c r="CM90" i="6"/>
  <c r="CY90" i="6" s="1"/>
  <c r="CL90" i="6"/>
  <c r="CX90" i="6" s="1"/>
  <c r="CK90" i="6"/>
  <c r="BQ90" i="6"/>
  <c r="CC90" i="6" s="1"/>
  <c r="BP90" i="6"/>
  <c r="BV90" i="6" s="1"/>
  <c r="BO90" i="6"/>
  <c r="BN90" i="6"/>
  <c r="BZ90" i="6" s="1"/>
  <c r="BM90" i="6"/>
  <c r="BS90" i="6" s="1"/>
  <c r="AA90" i="6"/>
  <c r="AM90" i="6" s="1"/>
  <c r="Y90" i="6"/>
  <c r="AE90" i="6" s="1"/>
  <c r="AQ90" i="6" s="1"/>
  <c r="X90" i="6"/>
  <c r="AD90" i="6" s="1"/>
  <c r="AP90" i="6" s="1"/>
  <c r="W90" i="6"/>
  <c r="AC90" i="6" s="1"/>
  <c r="AO90" i="6" s="1"/>
  <c r="V90" i="6"/>
  <c r="AB90" i="6" s="1"/>
  <c r="AN90" i="6" s="1"/>
  <c r="U90" i="6"/>
  <c r="O90" i="6"/>
  <c r="M90" i="6"/>
  <c r="S90" i="6" s="1"/>
  <c r="L90" i="6"/>
  <c r="R90" i="6" s="1"/>
  <c r="K90" i="6"/>
  <c r="Q90" i="6" s="1"/>
  <c r="J90" i="6"/>
  <c r="P90" i="6" s="1"/>
  <c r="I90" i="6"/>
  <c r="CO89" i="6"/>
  <c r="CN89" i="6"/>
  <c r="CZ89" i="6" s="1"/>
  <c r="CM89" i="6"/>
  <c r="CY89" i="6" s="1"/>
  <c r="CL89" i="6"/>
  <c r="CR89" i="6" s="1"/>
  <c r="CK89" i="6"/>
  <c r="BQ89" i="6"/>
  <c r="BW89" i="6" s="1"/>
  <c r="BP89" i="6"/>
  <c r="BO89" i="6"/>
  <c r="CA89" i="6" s="1"/>
  <c r="BN89" i="6"/>
  <c r="BT89" i="6" s="1"/>
  <c r="BM89" i="6"/>
  <c r="BY89" i="6" s="1"/>
  <c r="Y89" i="6"/>
  <c r="AE89" i="6" s="1"/>
  <c r="AQ89" i="6" s="1"/>
  <c r="X89" i="6"/>
  <c r="AD89" i="6" s="1"/>
  <c r="AP89" i="6" s="1"/>
  <c r="W89" i="6"/>
  <c r="AC89" i="6" s="1"/>
  <c r="AO89" i="6" s="1"/>
  <c r="V89" i="6"/>
  <c r="AB89" i="6" s="1"/>
  <c r="AN89" i="6" s="1"/>
  <c r="U89" i="6"/>
  <c r="AA89" i="6" s="1"/>
  <c r="AM89" i="6" s="1"/>
  <c r="S89" i="6"/>
  <c r="M89" i="6"/>
  <c r="L89" i="6"/>
  <c r="R89" i="6" s="1"/>
  <c r="K89" i="6"/>
  <c r="Q89" i="6" s="1"/>
  <c r="J89" i="6"/>
  <c r="P89" i="6" s="1"/>
  <c r="I89" i="6"/>
  <c r="O89" i="6" s="1"/>
  <c r="CO88" i="6"/>
  <c r="DA88" i="6" s="1"/>
  <c r="CN88" i="6"/>
  <c r="CT88" i="6" s="1"/>
  <c r="CM88" i="6"/>
  <c r="CY88" i="6" s="1"/>
  <c r="CL88" i="6"/>
  <c r="CK88" i="6"/>
  <c r="BQ88" i="6"/>
  <c r="BP88" i="6"/>
  <c r="BO88" i="6"/>
  <c r="BU88" i="6" s="1"/>
  <c r="BN88" i="6"/>
  <c r="BZ88" i="6" s="1"/>
  <c r="BM88" i="6"/>
  <c r="AA88" i="6"/>
  <c r="AM88" i="6" s="1"/>
  <c r="AS88" i="6" s="1"/>
  <c r="Y88" i="6"/>
  <c r="AE88" i="6" s="1"/>
  <c r="AQ88" i="6" s="1"/>
  <c r="X88" i="6"/>
  <c r="AD88" i="6" s="1"/>
  <c r="AP88" i="6" s="1"/>
  <c r="W88" i="6"/>
  <c r="AC88" i="6" s="1"/>
  <c r="AO88" i="6" s="1"/>
  <c r="AU88" i="6" s="1"/>
  <c r="V88" i="6"/>
  <c r="AB88" i="6" s="1"/>
  <c r="AN88" i="6" s="1"/>
  <c r="AZ88" i="6" s="1"/>
  <c r="U88" i="6"/>
  <c r="M88" i="6"/>
  <c r="S88" i="6" s="1"/>
  <c r="L88" i="6"/>
  <c r="R88" i="6" s="1"/>
  <c r="K88" i="6"/>
  <c r="Q88" i="6" s="1"/>
  <c r="J88" i="6"/>
  <c r="P88" i="6" s="1"/>
  <c r="I88" i="6"/>
  <c r="O88" i="6" s="1"/>
  <c r="CZ87" i="6"/>
  <c r="CO87" i="6"/>
  <c r="CU87" i="6" s="1"/>
  <c r="CN87" i="6"/>
  <c r="CT87" i="6" s="1"/>
  <c r="CM87" i="6"/>
  <c r="CL87" i="6"/>
  <c r="CX87" i="6" s="1"/>
  <c r="CK87" i="6"/>
  <c r="CW87" i="6" s="1"/>
  <c r="BQ87" i="6"/>
  <c r="CC87" i="6" s="1"/>
  <c r="BP87" i="6"/>
  <c r="BV87" i="6" s="1"/>
  <c r="BO87" i="6"/>
  <c r="BU87" i="6" s="1"/>
  <c r="BN87" i="6"/>
  <c r="BM87" i="6"/>
  <c r="BY87" i="6" s="1"/>
  <c r="Y87" i="6"/>
  <c r="AE87" i="6" s="1"/>
  <c r="AQ87" i="6" s="1"/>
  <c r="X87" i="6"/>
  <c r="AD87" i="6" s="1"/>
  <c r="AP87" i="6" s="1"/>
  <c r="W87" i="6"/>
  <c r="AC87" i="6" s="1"/>
  <c r="AO87" i="6" s="1"/>
  <c r="V87" i="6"/>
  <c r="AB87" i="6" s="1"/>
  <c r="AN87" i="6" s="1"/>
  <c r="AT87" i="6" s="1"/>
  <c r="U87" i="6"/>
  <c r="AA87" i="6" s="1"/>
  <c r="AM87" i="6" s="1"/>
  <c r="M87" i="6"/>
  <c r="S87" i="6" s="1"/>
  <c r="L87" i="6"/>
  <c r="R87" i="6" s="1"/>
  <c r="K87" i="6"/>
  <c r="Q87" i="6" s="1"/>
  <c r="J87" i="6"/>
  <c r="P87" i="6" s="1"/>
  <c r="I87" i="6"/>
  <c r="O87" i="6" s="1"/>
  <c r="CO86" i="6"/>
  <c r="CU86" i="6" s="1"/>
  <c r="CN86" i="6"/>
  <c r="CM86" i="6"/>
  <c r="CL86" i="6"/>
  <c r="CR86" i="6" s="1"/>
  <c r="CK86" i="6"/>
  <c r="CW86" i="6" s="1"/>
  <c r="BQ86" i="6"/>
  <c r="CC86" i="6" s="1"/>
  <c r="BP86" i="6"/>
  <c r="BV86" i="6" s="1"/>
  <c r="BO86" i="6"/>
  <c r="BN86" i="6"/>
  <c r="BZ86" i="6" s="1"/>
  <c r="BM86" i="6"/>
  <c r="AA86" i="6"/>
  <c r="AM86" i="6" s="1"/>
  <c r="AS86" i="6" s="1"/>
  <c r="Y86" i="6"/>
  <c r="AE86" i="6" s="1"/>
  <c r="AQ86" i="6" s="1"/>
  <c r="X86" i="6"/>
  <c r="AD86" i="6" s="1"/>
  <c r="AP86" i="6" s="1"/>
  <c r="W86" i="6"/>
  <c r="AC86" i="6" s="1"/>
  <c r="AO86" i="6" s="1"/>
  <c r="AU86" i="6" s="1"/>
  <c r="V86" i="6"/>
  <c r="AB86" i="6" s="1"/>
  <c r="AN86" i="6" s="1"/>
  <c r="U86" i="6"/>
  <c r="Q86" i="6"/>
  <c r="M86" i="6"/>
  <c r="S86" i="6" s="1"/>
  <c r="L86" i="6"/>
  <c r="R86" i="6" s="1"/>
  <c r="K86" i="6"/>
  <c r="J86" i="6"/>
  <c r="P86" i="6" s="1"/>
  <c r="I86" i="6"/>
  <c r="O86" i="6" s="1"/>
  <c r="CO85" i="6"/>
  <c r="CN85" i="6"/>
  <c r="CZ85" i="6" s="1"/>
  <c r="CM85" i="6"/>
  <c r="CY85" i="6" s="1"/>
  <c r="CL85" i="6"/>
  <c r="CR85" i="6" s="1"/>
  <c r="CK85" i="6"/>
  <c r="BQ85" i="6"/>
  <c r="BP85" i="6"/>
  <c r="BO85" i="6"/>
  <c r="BN85" i="6"/>
  <c r="BT85" i="6" s="1"/>
  <c r="BM85" i="6"/>
  <c r="BY85" i="6" s="1"/>
  <c r="Y85" i="6"/>
  <c r="AE85" i="6" s="1"/>
  <c r="AQ85" i="6" s="1"/>
  <c r="AW85" i="6" s="1"/>
  <c r="X85" i="6"/>
  <c r="AD85" i="6" s="1"/>
  <c r="AP85" i="6" s="1"/>
  <c r="AV85" i="6" s="1"/>
  <c r="W85" i="6"/>
  <c r="AC85" i="6" s="1"/>
  <c r="AO85" i="6" s="1"/>
  <c r="V85" i="6"/>
  <c r="AB85" i="6" s="1"/>
  <c r="AN85" i="6" s="1"/>
  <c r="U85" i="6"/>
  <c r="AA85" i="6" s="1"/>
  <c r="AM85" i="6" s="1"/>
  <c r="AS85" i="6" s="1"/>
  <c r="O85" i="6"/>
  <c r="M85" i="6"/>
  <c r="S85" i="6" s="1"/>
  <c r="L85" i="6"/>
  <c r="R85" i="6" s="1"/>
  <c r="K85" i="6"/>
  <c r="Q85" i="6" s="1"/>
  <c r="J85" i="6"/>
  <c r="P85" i="6" s="1"/>
  <c r="I85" i="6"/>
  <c r="CO84" i="6"/>
  <c r="DA84" i="6" s="1"/>
  <c r="CN84" i="6"/>
  <c r="CT84" i="6" s="1"/>
  <c r="CM84" i="6"/>
  <c r="CS84" i="6" s="1"/>
  <c r="CL84" i="6"/>
  <c r="CK84" i="6"/>
  <c r="CW84" i="6" s="1"/>
  <c r="BQ84" i="6"/>
  <c r="BP84" i="6"/>
  <c r="CB84" i="6" s="1"/>
  <c r="BO84" i="6"/>
  <c r="BU84" i="6" s="1"/>
  <c r="BN84" i="6"/>
  <c r="BZ84" i="6" s="1"/>
  <c r="BM84" i="6"/>
  <c r="AD84" i="6"/>
  <c r="AP84" i="6" s="1"/>
  <c r="Y84" i="6"/>
  <c r="AE84" i="6" s="1"/>
  <c r="AQ84" i="6" s="1"/>
  <c r="X84" i="6"/>
  <c r="W84" i="6"/>
  <c r="AC84" i="6" s="1"/>
  <c r="AO84" i="6" s="1"/>
  <c r="AU84" i="6" s="1"/>
  <c r="V84" i="6"/>
  <c r="AB84" i="6" s="1"/>
  <c r="AN84" i="6" s="1"/>
  <c r="AT84" i="6" s="1"/>
  <c r="U84" i="6"/>
  <c r="AA84" i="6" s="1"/>
  <c r="AM84" i="6" s="1"/>
  <c r="O84" i="6"/>
  <c r="M84" i="6"/>
  <c r="S84" i="6" s="1"/>
  <c r="L84" i="6"/>
  <c r="R84" i="6" s="1"/>
  <c r="K84" i="6"/>
  <c r="Q84" i="6" s="1"/>
  <c r="J84" i="6"/>
  <c r="P84" i="6" s="1"/>
  <c r="I84" i="6"/>
  <c r="CO83" i="6"/>
  <c r="CU83" i="6" s="1"/>
  <c r="CN83" i="6"/>
  <c r="CZ83" i="6" s="1"/>
  <c r="CM83" i="6"/>
  <c r="CL83" i="6"/>
  <c r="CK83" i="6"/>
  <c r="CW83" i="6" s="1"/>
  <c r="BQ83" i="6"/>
  <c r="BP83" i="6"/>
  <c r="BO83" i="6"/>
  <c r="BU83" i="6" s="1"/>
  <c r="BN83" i="6"/>
  <c r="BM83" i="6"/>
  <c r="AE83" i="6"/>
  <c r="AQ83" i="6" s="1"/>
  <c r="Y83" i="6"/>
  <c r="X83" i="6"/>
  <c r="AD83" i="6" s="1"/>
  <c r="AP83" i="6" s="1"/>
  <c r="AV83" i="6" s="1"/>
  <c r="W83" i="6"/>
  <c r="AC83" i="6" s="1"/>
  <c r="AO83" i="6" s="1"/>
  <c r="AU83" i="6" s="1"/>
  <c r="V83" i="6"/>
  <c r="AB83" i="6" s="1"/>
  <c r="AN83" i="6" s="1"/>
  <c r="U83" i="6"/>
  <c r="AA83" i="6" s="1"/>
  <c r="AM83" i="6" s="1"/>
  <c r="M83" i="6"/>
  <c r="S83" i="6" s="1"/>
  <c r="L83" i="6"/>
  <c r="R83" i="6" s="1"/>
  <c r="K83" i="6"/>
  <c r="J83" i="6"/>
  <c r="P83" i="6" s="1"/>
  <c r="I83" i="6"/>
  <c r="O83" i="6" s="1"/>
  <c r="CO82" i="6"/>
  <c r="CU82" i="6" s="1"/>
  <c r="CN82" i="6"/>
  <c r="CM82" i="6"/>
  <c r="CY82" i="6" s="1"/>
  <c r="CL82" i="6"/>
  <c r="CR82" i="6" s="1"/>
  <c r="CK82" i="6"/>
  <c r="CW82" i="6" s="1"/>
  <c r="BQ82" i="6"/>
  <c r="CC82" i="6" s="1"/>
  <c r="BP82" i="6"/>
  <c r="BO82" i="6"/>
  <c r="BN82" i="6"/>
  <c r="BZ82" i="6" s="1"/>
  <c r="BM82" i="6"/>
  <c r="BY82" i="6" s="1"/>
  <c r="AE82" i="6"/>
  <c r="AQ82" i="6" s="1"/>
  <c r="Y82" i="6"/>
  <c r="X82" i="6"/>
  <c r="AD82" i="6" s="1"/>
  <c r="AP82" i="6" s="1"/>
  <c r="BB82" i="6" s="1"/>
  <c r="W82" i="6"/>
  <c r="AC82" i="6" s="1"/>
  <c r="AO82" i="6" s="1"/>
  <c r="V82" i="6"/>
  <c r="AB82" i="6" s="1"/>
  <c r="AN82" i="6" s="1"/>
  <c r="U82" i="6"/>
  <c r="AA82" i="6" s="1"/>
  <c r="AM82" i="6" s="1"/>
  <c r="M82" i="6"/>
  <c r="S82" i="6" s="1"/>
  <c r="L82" i="6"/>
  <c r="R82" i="6" s="1"/>
  <c r="K82" i="6"/>
  <c r="Q82" i="6" s="1"/>
  <c r="J82" i="6"/>
  <c r="P82" i="6" s="1"/>
  <c r="I82" i="6"/>
  <c r="O82" i="6" s="1"/>
  <c r="CO81" i="6"/>
  <c r="CN81" i="6"/>
  <c r="CZ81" i="6" s="1"/>
  <c r="CM81" i="6"/>
  <c r="CS81" i="6" s="1"/>
  <c r="CL81" i="6"/>
  <c r="CR81" i="6" s="1"/>
  <c r="CK81" i="6"/>
  <c r="BQ81" i="6"/>
  <c r="BP81" i="6"/>
  <c r="BO81" i="6"/>
  <c r="CA81" i="6" s="1"/>
  <c r="BN81" i="6"/>
  <c r="BZ81" i="6" s="1"/>
  <c r="BM81" i="6"/>
  <c r="BY81" i="6" s="1"/>
  <c r="Y81" i="6"/>
  <c r="AE81" i="6" s="1"/>
  <c r="AQ81" i="6" s="1"/>
  <c r="AW81" i="6" s="1"/>
  <c r="X81" i="6"/>
  <c r="AD81" i="6" s="1"/>
  <c r="AP81" i="6" s="1"/>
  <c r="W81" i="6"/>
  <c r="AC81" i="6" s="1"/>
  <c r="AO81" i="6" s="1"/>
  <c r="V81" i="6"/>
  <c r="AB81" i="6" s="1"/>
  <c r="AN81" i="6" s="1"/>
  <c r="U81" i="6"/>
  <c r="AA81" i="6" s="1"/>
  <c r="AM81" i="6" s="1"/>
  <c r="O81" i="6"/>
  <c r="M81" i="6"/>
  <c r="S81" i="6" s="1"/>
  <c r="L81" i="6"/>
  <c r="R81" i="6" s="1"/>
  <c r="K81" i="6"/>
  <c r="Q81" i="6" s="1"/>
  <c r="J81" i="6"/>
  <c r="P81" i="6" s="1"/>
  <c r="I81" i="6"/>
  <c r="CU80" i="6"/>
  <c r="CO80" i="6"/>
  <c r="DA80" i="6" s="1"/>
  <c r="CN80" i="6"/>
  <c r="CZ80" i="6" s="1"/>
  <c r="CM80" i="6"/>
  <c r="CS80" i="6" s="1"/>
  <c r="CL80" i="6"/>
  <c r="CK80" i="6"/>
  <c r="CA80" i="6"/>
  <c r="BQ80" i="6"/>
  <c r="BP80" i="6"/>
  <c r="BO80" i="6"/>
  <c r="BU80" i="6" s="1"/>
  <c r="BN80" i="6"/>
  <c r="BT80" i="6" s="1"/>
  <c r="BM80" i="6"/>
  <c r="Y80" i="6"/>
  <c r="AE80" i="6" s="1"/>
  <c r="AQ80" i="6" s="1"/>
  <c r="X80" i="6"/>
  <c r="AD80" i="6" s="1"/>
  <c r="AP80" i="6" s="1"/>
  <c r="W80" i="6"/>
  <c r="AC80" i="6" s="1"/>
  <c r="AO80" i="6" s="1"/>
  <c r="AU80" i="6" s="1"/>
  <c r="V80" i="6"/>
  <c r="AB80" i="6" s="1"/>
  <c r="AN80" i="6" s="1"/>
  <c r="AT80" i="6" s="1"/>
  <c r="U80" i="6"/>
  <c r="AA80" i="6" s="1"/>
  <c r="AM80" i="6" s="1"/>
  <c r="AS80" i="6" s="1"/>
  <c r="M80" i="6"/>
  <c r="S80" i="6" s="1"/>
  <c r="L80" i="6"/>
  <c r="R80" i="6" s="1"/>
  <c r="K80" i="6"/>
  <c r="Q80" i="6" s="1"/>
  <c r="J80" i="6"/>
  <c r="P80" i="6" s="1"/>
  <c r="I80" i="6"/>
  <c r="O80" i="6" s="1"/>
  <c r="CO79" i="6"/>
  <c r="CU79" i="6" s="1"/>
  <c r="CN79" i="6"/>
  <c r="CZ79" i="6" s="1"/>
  <c r="CM79" i="6"/>
  <c r="CL79" i="6"/>
  <c r="CX79" i="6" s="1"/>
  <c r="CK79" i="6"/>
  <c r="CW79" i="6" s="1"/>
  <c r="BQ79" i="6"/>
  <c r="CC79" i="6" s="1"/>
  <c r="BP79" i="6"/>
  <c r="BV79" i="6" s="1"/>
  <c r="BO79" i="6"/>
  <c r="CA79" i="6" s="1"/>
  <c r="BN79" i="6"/>
  <c r="BM79" i="6"/>
  <c r="BY79" i="6" s="1"/>
  <c r="AA79" i="6"/>
  <c r="AM79" i="6" s="1"/>
  <c r="Y79" i="6"/>
  <c r="AE79" i="6" s="1"/>
  <c r="AQ79" i="6" s="1"/>
  <c r="X79" i="6"/>
  <c r="AD79" i="6" s="1"/>
  <c r="AP79" i="6" s="1"/>
  <c r="W79" i="6"/>
  <c r="AC79" i="6" s="1"/>
  <c r="AO79" i="6" s="1"/>
  <c r="V79" i="6"/>
  <c r="AB79" i="6" s="1"/>
  <c r="AN79" i="6" s="1"/>
  <c r="AT79" i="6" s="1"/>
  <c r="U79" i="6"/>
  <c r="M79" i="6"/>
  <c r="S79" i="6" s="1"/>
  <c r="L79" i="6"/>
  <c r="R79" i="6" s="1"/>
  <c r="K79" i="6"/>
  <c r="Q79" i="6" s="1"/>
  <c r="J79" i="6"/>
  <c r="P79" i="6" s="1"/>
  <c r="I79" i="6"/>
  <c r="O79" i="6" s="1"/>
  <c r="CU78" i="6"/>
  <c r="CO78" i="6"/>
  <c r="DA78" i="6" s="1"/>
  <c r="CN78" i="6"/>
  <c r="CM78" i="6"/>
  <c r="CL78" i="6"/>
  <c r="CX78" i="6" s="1"/>
  <c r="CK78" i="6"/>
  <c r="CQ78" i="6" s="1"/>
  <c r="BQ78" i="6"/>
  <c r="BP78" i="6"/>
  <c r="BV78" i="6" s="1"/>
  <c r="BO78" i="6"/>
  <c r="BN78" i="6"/>
  <c r="BZ78" i="6" s="1"/>
  <c r="BM78" i="6"/>
  <c r="BY78" i="6" s="1"/>
  <c r="AC78" i="6"/>
  <c r="AO78" i="6" s="1"/>
  <c r="AU78" i="6" s="1"/>
  <c r="Y78" i="6"/>
  <c r="AE78" i="6" s="1"/>
  <c r="AQ78" i="6" s="1"/>
  <c r="X78" i="6"/>
  <c r="AD78" i="6" s="1"/>
  <c r="AP78" i="6" s="1"/>
  <c r="W78" i="6"/>
  <c r="V78" i="6"/>
  <c r="AB78" i="6" s="1"/>
  <c r="AN78" i="6" s="1"/>
  <c r="U78" i="6"/>
  <c r="AA78" i="6" s="1"/>
  <c r="AM78" i="6" s="1"/>
  <c r="AS78" i="6" s="1"/>
  <c r="S78" i="6"/>
  <c r="M78" i="6"/>
  <c r="L78" i="6"/>
  <c r="R78" i="6" s="1"/>
  <c r="K78" i="6"/>
  <c r="Q78" i="6" s="1"/>
  <c r="J78" i="6"/>
  <c r="P78" i="6" s="1"/>
  <c r="I78" i="6"/>
  <c r="O78" i="6" s="1"/>
  <c r="CO77" i="6"/>
  <c r="CN77" i="6"/>
  <c r="CZ77" i="6" s="1"/>
  <c r="CM77" i="6"/>
  <c r="CS77" i="6" s="1"/>
  <c r="CL77" i="6"/>
  <c r="CR77" i="6" s="1"/>
  <c r="CK77" i="6"/>
  <c r="BQ77" i="6"/>
  <c r="BP77" i="6"/>
  <c r="BO77" i="6"/>
  <c r="BN77" i="6"/>
  <c r="BZ77" i="6" s="1"/>
  <c r="BM77" i="6"/>
  <c r="BS77" i="6" s="1"/>
  <c r="Y77" i="6"/>
  <c r="AE77" i="6" s="1"/>
  <c r="AQ77" i="6" s="1"/>
  <c r="AW77" i="6" s="1"/>
  <c r="X77" i="6"/>
  <c r="AD77" i="6" s="1"/>
  <c r="AP77" i="6" s="1"/>
  <c r="AV77" i="6" s="1"/>
  <c r="W77" i="6"/>
  <c r="AC77" i="6" s="1"/>
  <c r="AO77" i="6" s="1"/>
  <c r="V77" i="6"/>
  <c r="AB77" i="6" s="1"/>
  <c r="AN77" i="6" s="1"/>
  <c r="U77" i="6"/>
  <c r="AA77" i="6" s="1"/>
  <c r="AM77" i="6" s="1"/>
  <c r="AS77" i="6" s="1"/>
  <c r="M77" i="6"/>
  <c r="L77" i="6"/>
  <c r="R77" i="6" s="1"/>
  <c r="K77" i="6"/>
  <c r="Q77" i="6" s="1"/>
  <c r="J77" i="6"/>
  <c r="P77" i="6" s="1"/>
  <c r="I77" i="6"/>
  <c r="O77" i="6" s="1"/>
  <c r="CO76" i="6"/>
  <c r="DA76" i="6" s="1"/>
  <c r="CN76" i="6"/>
  <c r="CT76" i="6" s="1"/>
  <c r="CM76" i="6"/>
  <c r="CY76" i="6" s="1"/>
  <c r="CL76" i="6"/>
  <c r="CK76" i="6"/>
  <c r="CW76" i="6" s="1"/>
  <c r="BQ76" i="6"/>
  <c r="BP76" i="6"/>
  <c r="BO76" i="6"/>
  <c r="BU76" i="6" s="1"/>
  <c r="BN76" i="6"/>
  <c r="BT76" i="6" s="1"/>
  <c r="BM76" i="6"/>
  <c r="AD76" i="6"/>
  <c r="AP76" i="6" s="1"/>
  <c r="Y76" i="6"/>
  <c r="AE76" i="6" s="1"/>
  <c r="AQ76" i="6" s="1"/>
  <c r="X76" i="6"/>
  <c r="W76" i="6"/>
  <c r="AC76" i="6" s="1"/>
  <c r="AO76" i="6" s="1"/>
  <c r="AU76" i="6" s="1"/>
  <c r="V76" i="6"/>
  <c r="AB76" i="6" s="1"/>
  <c r="AN76" i="6" s="1"/>
  <c r="AZ76" i="6" s="1"/>
  <c r="U76" i="6"/>
  <c r="AA76" i="6" s="1"/>
  <c r="AM76" i="6" s="1"/>
  <c r="M76" i="6"/>
  <c r="S76" i="6" s="1"/>
  <c r="L76" i="6"/>
  <c r="R76" i="6" s="1"/>
  <c r="K76" i="6"/>
  <c r="Q76" i="6" s="1"/>
  <c r="J76" i="6"/>
  <c r="P76" i="6" s="1"/>
  <c r="I76" i="6"/>
  <c r="O76" i="6" s="1"/>
  <c r="CO75" i="6"/>
  <c r="CN75" i="6"/>
  <c r="CZ75" i="6" s="1"/>
  <c r="CM75" i="6"/>
  <c r="CL75" i="6"/>
  <c r="CK75" i="6"/>
  <c r="BV75" i="6"/>
  <c r="BQ75" i="6"/>
  <c r="CC75" i="6" s="1"/>
  <c r="BP75" i="6"/>
  <c r="BO75" i="6"/>
  <c r="CA75" i="6" s="1"/>
  <c r="BN75" i="6"/>
  <c r="BM75" i="6"/>
  <c r="AD75" i="6"/>
  <c r="AP75" i="6" s="1"/>
  <c r="AV75" i="6" s="1"/>
  <c r="Y75" i="6"/>
  <c r="AE75" i="6" s="1"/>
  <c r="AQ75" i="6" s="1"/>
  <c r="X75" i="6"/>
  <c r="W75" i="6"/>
  <c r="AC75" i="6" s="1"/>
  <c r="AO75" i="6" s="1"/>
  <c r="V75" i="6"/>
  <c r="AB75" i="6" s="1"/>
  <c r="AN75" i="6" s="1"/>
  <c r="U75" i="6"/>
  <c r="AA75" i="6" s="1"/>
  <c r="AM75" i="6" s="1"/>
  <c r="M75" i="6"/>
  <c r="S75" i="6" s="1"/>
  <c r="L75" i="6"/>
  <c r="R75" i="6" s="1"/>
  <c r="K75" i="6"/>
  <c r="Q75" i="6" s="1"/>
  <c r="J75" i="6"/>
  <c r="P75" i="6" s="1"/>
  <c r="I75" i="6"/>
  <c r="O75" i="6" s="1"/>
  <c r="CO74" i="6"/>
  <c r="CU74" i="6" s="1"/>
  <c r="CN74" i="6"/>
  <c r="CM74" i="6"/>
  <c r="CY74" i="6" s="1"/>
  <c r="CL74" i="6"/>
  <c r="CX74" i="6" s="1"/>
  <c r="CK74" i="6"/>
  <c r="CQ74" i="6" s="1"/>
  <c r="BQ74" i="6"/>
  <c r="CC74" i="6" s="1"/>
  <c r="BP74" i="6"/>
  <c r="CB74" i="6" s="1"/>
  <c r="BO74" i="6"/>
  <c r="BN74" i="6"/>
  <c r="BZ74" i="6" s="1"/>
  <c r="BM74" i="6"/>
  <c r="BS74" i="6" s="1"/>
  <c r="Y74" i="6"/>
  <c r="AE74" i="6" s="1"/>
  <c r="AQ74" i="6" s="1"/>
  <c r="BC74" i="6" s="1"/>
  <c r="X74" i="6"/>
  <c r="AD74" i="6" s="1"/>
  <c r="AP74" i="6" s="1"/>
  <c r="BB74" i="6" s="1"/>
  <c r="W74" i="6"/>
  <c r="AC74" i="6" s="1"/>
  <c r="AO74" i="6" s="1"/>
  <c r="V74" i="6"/>
  <c r="AB74" i="6" s="1"/>
  <c r="AN74" i="6" s="1"/>
  <c r="U74" i="6"/>
  <c r="AA74" i="6" s="1"/>
  <c r="AM74" i="6" s="1"/>
  <c r="O74" i="6"/>
  <c r="M74" i="6"/>
  <c r="S74" i="6" s="1"/>
  <c r="L74" i="6"/>
  <c r="R74" i="6" s="1"/>
  <c r="K74" i="6"/>
  <c r="Q74" i="6" s="1"/>
  <c r="J74" i="6"/>
  <c r="P74" i="6" s="1"/>
  <c r="I74" i="6"/>
  <c r="CO73" i="6"/>
  <c r="CN73" i="6"/>
  <c r="CZ73" i="6" s="1"/>
  <c r="CM73" i="6"/>
  <c r="CY73" i="6" s="1"/>
  <c r="CL73" i="6"/>
  <c r="CR73" i="6" s="1"/>
  <c r="CK73" i="6"/>
  <c r="BQ73" i="6"/>
  <c r="BP73" i="6"/>
  <c r="BO73" i="6"/>
  <c r="CA73" i="6" s="1"/>
  <c r="BN73" i="6"/>
  <c r="BT73" i="6" s="1"/>
  <c r="BM73" i="6"/>
  <c r="BY73" i="6" s="1"/>
  <c r="Y73" i="6"/>
  <c r="AE73" i="6" s="1"/>
  <c r="AQ73" i="6" s="1"/>
  <c r="X73" i="6"/>
  <c r="AD73" i="6" s="1"/>
  <c r="AP73" i="6" s="1"/>
  <c r="W73" i="6"/>
  <c r="AC73" i="6" s="1"/>
  <c r="AO73" i="6" s="1"/>
  <c r="V73" i="6"/>
  <c r="AB73" i="6" s="1"/>
  <c r="AN73" i="6" s="1"/>
  <c r="U73" i="6"/>
  <c r="AA73" i="6" s="1"/>
  <c r="AM73" i="6" s="1"/>
  <c r="M73" i="6"/>
  <c r="S73" i="6" s="1"/>
  <c r="L73" i="6"/>
  <c r="R73" i="6" s="1"/>
  <c r="K73" i="6"/>
  <c r="Q73" i="6" s="1"/>
  <c r="J73" i="6"/>
  <c r="P73" i="6" s="1"/>
  <c r="I73" i="6"/>
  <c r="O73" i="6" s="1"/>
  <c r="CT72" i="6"/>
  <c r="CO72" i="6"/>
  <c r="DA72" i="6" s="1"/>
  <c r="CN72" i="6"/>
  <c r="CZ72" i="6" s="1"/>
  <c r="CM72" i="6"/>
  <c r="CY72" i="6" s="1"/>
  <c r="CL72" i="6"/>
  <c r="CK72" i="6"/>
  <c r="BQ72" i="6"/>
  <c r="BP72" i="6"/>
  <c r="BO72" i="6"/>
  <c r="BU72" i="6" s="1"/>
  <c r="BN72" i="6"/>
  <c r="BZ72" i="6" s="1"/>
  <c r="BM72" i="6"/>
  <c r="AD72" i="6"/>
  <c r="AP72" i="6" s="1"/>
  <c r="Y72" i="6"/>
  <c r="AE72" i="6" s="1"/>
  <c r="AQ72" i="6" s="1"/>
  <c r="X72" i="6"/>
  <c r="W72" i="6"/>
  <c r="AC72" i="6" s="1"/>
  <c r="AO72" i="6" s="1"/>
  <c r="V72" i="6"/>
  <c r="AB72" i="6" s="1"/>
  <c r="AN72" i="6" s="1"/>
  <c r="AT72" i="6" s="1"/>
  <c r="U72" i="6"/>
  <c r="AA72" i="6" s="1"/>
  <c r="AM72" i="6" s="1"/>
  <c r="M72" i="6"/>
  <c r="S72" i="6" s="1"/>
  <c r="L72" i="6"/>
  <c r="R72" i="6" s="1"/>
  <c r="K72" i="6"/>
  <c r="Q72" i="6" s="1"/>
  <c r="J72" i="6"/>
  <c r="P72" i="6" s="1"/>
  <c r="I72" i="6"/>
  <c r="O72" i="6" s="1"/>
  <c r="CW71" i="6"/>
  <c r="CO71" i="6"/>
  <c r="DA71" i="6" s="1"/>
  <c r="CN71" i="6"/>
  <c r="CZ71" i="6" s="1"/>
  <c r="CM71" i="6"/>
  <c r="CS71" i="6" s="1"/>
  <c r="CL71" i="6"/>
  <c r="CK71" i="6"/>
  <c r="CQ71" i="6" s="1"/>
  <c r="BQ71" i="6"/>
  <c r="CC71" i="6" s="1"/>
  <c r="BP71" i="6"/>
  <c r="CB71" i="6" s="1"/>
  <c r="BO71" i="6"/>
  <c r="BU71" i="6" s="1"/>
  <c r="BN71" i="6"/>
  <c r="BT71" i="6" s="1"/>
  <c r="BM71" i="6"/>
  <c r="BY71" i="6" s="1"/>
  <c r="Y71" i="6"/>
  <c r="AE71" i="6" s="1"/>
  <c r="AQ71" i="6" s="1"/>
  <c r="X71" i="6"/>
  <c r="AD71" i="6" s="1"/>
  <c r="AP71" i="6" s="1"/>
  <c r="W71" i="6"/>
  <c r="AC71" i="6" s="1"/>
  <c r="AO71" i="6" s="1"/>
  <c r="V71" i="6"/>
  <c r="AB71" i="6" s="1"/>
  <c r="AN71" i="6" s="1"/>
  <c r="AZ71" i="6" s="1"/>
  <c r="U71" i="6"/>
  <c r="AA71" i="6" s="1"/>
  <c r="AM71" i="6" s="1"/>
  <c r="M71" i="6"/>
  <c r="S71" i="6" s="1"/>
  <c r="L71" i="6"/>
  <c r="R71" i="6" s="1"/>
  <c r="K71" i="6"/>
  <c r="Q71" i="6" s="1"/>
  <c r="J71" i="6"/>
  <c r="P71" i="6" s="1"/>
  <c r="I71" i="6"/>
  <c r="O71" i="6" s="1"/>
  <c r="CO70" i="6"/>
  <c r="DA70" i="6" s="1"/>
  <c r="CN70" i="6"/>
  <c r="CT70" i="6" s="1"/>
  <c r="CM70" i="6"/>
  <c r="CL70" i="6"/>
  <c r="CR70" i="6" s="1"/>
  <c r="CK70" i="6"/>
  <c r="CQ70" i="6" s="1"/>
  <c r="BQ70" i="6"/>
  <c r="CC70" i="6" s="1"/>
  <c r="BP70" i="6"/>
  <c r="BV70" i="6" s="1"/>
  <c r="BO70" i="6"/>
  <c r="BU70" i="6" s="1"/>
  <c r="BN70" i="6"/>
  <c r="BZ70" i="6" s="1"/>
  <c r="BM70" i="6"/>
  <c r="BY70" i="6" s="1"/>
  <c r="Y70" i="6"/>
  <c r="AE70" i="6" s="1"/>
  <c r="AQ70" i="6" s="1"/>
  <c r="X70" i="6"/>
  <c r="AD70" i="6" s="1"/>
  <c r="AP70" i="6" s="1"/>
  <c r="BB70" i="6" s="1"/>
  <c r="W70" i="6"/>
  <c r="AC70" i="6" s="1"/>
  <c r="AO70" i="6" s="1"/>
  <c r="V70" i="6"/>
  <c r="AB70" i="6" s="1"/>
  <c r="AN70" i="6" s="1"/>
  <c r="U70" i="6"/>
  <c r="AA70" i="6" s="1"/>
  <c r="AM70" i="6" s="1"/>
  <c r="M70" i="6"/>
  <c r="S70" i="6" s="1"/>
  <c r="L70" i="6"/>
  <c r="R70" i="6" s="1"/>
  <c r="K70" i="6"/>
  <c r="Q70" i="6" s="1"/>
  <c r="J70" i="6"/>
  <c r="P70" i="6" s="1"/>
  <c r="I70" i="6"/>
  <c r="O70" i="6" s="1"/>
  <c r="CO69" i="6"/>
  <c r="CN69" i="6"/>
  <c r="CM69" i="6"/>
  <c r="CY69" i="6" s="1"/>
  <c r="CL69" i="6"/>
  <c r="CR69" i="6" s="1"/>
  <c r="CK69" i="6"/>
  <c r="CQ69" i="6" s="1"/>
  <c r="BQ69" i="6"/>
  <c r="BW69" i="6" s="1"/>
  <c r="BP69" i="6"/>
  <c r="BV69" i="6" s="1"/>
  <c r="BO69" i="6"/>
  <c r="CA69" i="6" s="1"/>
  <c r="BN69" i="6"/>
  <c r="BM69" i="6"/>
  <c r="BS69" i="6" s="1"/>
  <c r="Y69" i="6"/>
  <c r="AE69" i="6" s="1"/>
  <c r="AQ69" i="6" s="1"/>
  <c r="X69" i="6"/>
  <c r="AD69" i="6" s="1"/>
  <c r="AP69" i="6" s="1"/>
  <c r="W69" i="6"/>
  <c r="AC69" i="6" s="1"/>
  <c r="AO69" i="6" s="1"/>
  <c r="AU69" i="6" s="1"/>
  <c r="V69" i="6"/>
  <c r="AB69" i="6" s="1"/>
  <c r="AN69" i="6" s="1"/>
  <c r="U69" i="6"/>
  <c r="AA69" i="6" s="1"/>
  <c r="AM69" i="6" s="1"/>
  <c r="AS69" i="6" s="1"/>
  <c r="M69" i="6"/>
  <c r="S69" i="6" s="1"/>
  <c r="L69" i="6"/>
  <c r="R69" i="6" s="1"/>
  <c r="K69" i="6"/>
  <c r="Q69" i="6" s="1"/>
  <c r="J69" i="6"/>
  <c r="P69" i="6" s="1"/>
  <c r="I69" i="6"/>
  <c r="O69" i="6" s="1"/>
  <c r="CO68" i="6"/>
  <c r="DA68" i="6" s="1"/>
  <c r="CN68" i="6"/>
  <c r="CZ68" i="6" s="1"/>
  <c r="CM68" i="6"/>
  <c r="CS68" i="6" s="1"/>
  <c r="CL68" i="6"/>
  <c r="CR68" i="6" s="1"/>
  <c r="CK68" i="6"/>
  <c r="BQ68" i="6"/>
  <c r="BW68" i="6" s="1"/>
  <c r="BP68" i="6"/>
  <c r="BO68" i="6"/>
  <c r="BU68" i="6" s="1"/>
  <c r="BN68" i="6"/>
  <c r="BZ68" i="6" s="1"/>
  <c r="BM68" i="6"/>
  <c r="BS68" i="6" s="1"/>
  <c r="Y68" i="6"/>
  <c r="AE68" i="6" s="1"/>
  <c r="AQ68" i="6" s="1"/>
  <c r="X68" i="6"/>
  <c r="AD68" i="6" s="1"/>
  <c r="AP68" i="6" s="1"/>
  <c r="AV68" i="6" s="1"/>
  <c r="W68" i="6"/>
  <c r="AC68" i="6" s="1"/>
  <c r="AO68" i="6" s="1"/>
  <c r="V68" i="6"/>
  <c r="AB68" i="6" s="1"/>
  <c r="AN68" i="6" s="1"/>
  <c r="U68" i="6"/>
  <c r="AA68" i="6" s="1"/>
  <c r="AM68" i="6" s="1"/>
  <c r="M68" i="6"/>
  <c r="S68" i="6" s="1"/>
  <c r="L68" i="6"/>
  <c r="R68" i="6" s="1"/>
  <c r="K68" i="6"/>
  <c r="Q68" i="6" s="1"/>
  <c r="J68" i="6"/>
  <c r="P68" i="6" s="1"/>
  <c r="I68" i="6"/>
  <c r="O68" i="6" s="1"/>
  <c r="CO67" i="6"/>
  <c r="CU67" i="6" s="1"/>
  <c r="CN67" i="6"/>
  <c r="CM67" i="6"/>
  <c r="CS67" i="6" s="1"/>
  <c r="CL67" i="6"/>
  <c r="CX67" i="6" s="1"/>
  <c r="CK67" i="6"/>
  <c r="BQ67" i="6"/>
  <c r="BP67" i="6"/>
  <c r="BV67" i="6" s="1"/>
  <c r="BO67" i="6"/>
  <c r="BN67" i="6"/>
  <c r="BT67" i="6" s="1"/>
  <c r="BM67" i="6"/>
  <c r="Y67" i="6"/>
  <c r="AE67" i="6" s="1"/>
  <c r="AQ67" i="6" s="1"/>
  <c r="X67" i="6"/>
  <c r="AD67" i="6" s="1"/>
  <c r="AP67" i="6" s="1"/>
  <c r="W67" i="6"/>
  <c r="AC67" i="6" s="1"/>
  <c r="AO67" i="6" s="1"/>
  <c r="V67" i="6"/>
  <c r="AB67" i="6" s="1"/>
  <c r="AN67" i="6" s="1"/>
  <c r="U67" i="6"/>
  <c r="AA67" i="6" s="1"/>
  <c r="AM67" i="6" s="1"/>
  <c r="R67" i="6"/>
  <c r="M67" i="6"/>
  <c r="S67" i="6" s="1"/>
  <c r="L67" i="6"/>
  <c r="K67" i="6"/>
  <c r="Q67" i="6" s="1"/>
  <c r="J67" i="6"/>
  <c r="P67" i="6" s="1"/>
  <c r="I67" i="6"/>
  <c r="O67" i="6" s="1"/>
  <c r="CO66" i="6"/>
  <c r="CN66" i="6"/>
  <c r="CT66" i="6" s="1"/>
  <c r="CM66" i="6"/>
  <c r="CY66" i="6" s="1"/>
  <c r="CL66" i="6"/>
  <c r="CK66" i="6"/>
  <c r="BQ66" i="6"/>
  <c r="CC66" i="6" s="1"/>
  <c r="BP66" i="6"/>
  <c r="BV66" i="6" s="1"/>
  <c r="BO66" i="6"/>
  <c r="BU66" i="6" s="1"/>
  <c r="BN66" i="6"/>
  <c r="BZ66" i="6" s="1"/>
  <c r="BM66" i="6"/>
  <c r="AE66" i="6"/>
  <c r="AQ66" i="6" s="1"/>
  <c r="Y66" i="6"/>
  <c r="X66" i="6"/>
  <c r="AD66" i="6" s="1"/>
  <c r="AP66" i="6" s="1"/>
  <c r="W66" i="6"/>
  <c r="AC66" i="6" s="1"/>
  <c r="AO66" i="6" s="1"/>
  <c r="V66" i="6"/>
  <c r="AB66" i="6" s="1"/>
  <c r="AN66" i="6" s="1"/>
  <c r="U66" i="6"/>
  <c r="AA66" i="6" s="1"/>
  <c r="AM66" i="6" s="1"/>
  <c r="Q66" i="6"/>
  <c r="M66" i="6"/>
  <c r="S66" i="6" s="1"/>
  <c r="L66" i="6"/>
  <c r="R66" i="6" s="1"/>
  <c r="K66" i="6"/>
  <c r="J66" i="6"/>
  <c r="P66" i="6" s="1"/>
  <c r="I66" i="6"/>
  <c r="O66" i="6" s="1"/>
  <c r="CO65" i="6"/>
  <c r="CU65" i="6" s="1"/>
  <c r="CN65" i="6"/>
  <c r="CZ65" i="6" s="1"/>
  <c r="CM65" i="6"/>
  <c r="CL65" i="6"/>
  <c r="CX65" i="6" s="1"/>
  <c r="CK65" i="6"/>
  <c r="CQ65" i="6" s="1"/>
  <c r="BQ65" i="6"/>
  <c r="BP65" i="6"/>
  <c r="BV65" i="6" s="1"/>
  <c r="BO65" i="6"/>
  <c r="CA65" i="6" s="1"/>
  <c r="BN65" i="6"/>
  <c r="BZ65" i="6" s="1"/>
  <c r="BM65" i="6"/>
  <c r="BS65" i="6" s="1"/>
  <c r="Y65" i="6"/>
  <c r="AE65" i="6" s="1"/>
  <c r="AQ65" i="6" s="1"/>
  <c r="X65" i="6"/>
  <c r="AD65" i="6" s="1"/>
  <c r="AP65" i="6" s="1"/>
  <c r="W65" i="6"/>
  <c r="AC65" i="6" s="1"/>
  <c r="AO65" i="6" s="1"/>
  <c r="V65" i="6"/>
  <c r="AB65" i="6" s="1"/>
  <c r="AN65" i="6" s="1"/>
  <c r="U65" i="6"/>
  <c r="AA65" i="6" s="1"/>
  <c r="AM65" i="6" s="1"/>
  <c r="AY65" i="6" s="1"/>
  <c r="S65" i="6"/>
  <c r="M65" i="6"/>
  <c r="L65" i="6"/>
  <c r="R65" i="6" s="1"/>
  <c r="K65" i="6"/>
  <c r="Q65" i="6" s="1"/>
  <c r="J65" i="6"/>
  <c r="P65" i="6" s="1"/>
  <c r="I65" i="6"/>
  <c r="O65" i="6" s="1"/>
  <c r="CO64" i="6"/>
  <c r="DA64" i="6" s="1"/>
  <c r="CN64" i="6"/>
  <c r="CZ64" i="6" s="1"/>
  <c r="CM64" i="6"/>
  <c r="CS64" i="6" s="1"/>
  <c r="CL64" i="6"/>
  <c r="CR64" i="6" s="1"/>
  <c r="CK64" i="6"/>
  <c r="CW64" i="6" s="1"/>
  <c r="BQ64" i="6"/>
  <c r="BP64" i="6"/>
  <c r="BO64" i="6"/>
  <c r="CA64" i="6" s="1"/>
  <c r="BN64" i="6"/>
  <c r="BT64" i="6" s="1"/>
  <c r="BM64" i="6"/>
  <c r="AC64" i="6"/>
  <c r="AO64" i="6" s="1"/>
  <c r="Y64" i="6"/>
  <c r="AE64" i="6" s="1"/>
  <c r="AQ64" i="6" s="1"/>
  <c r="X64" i="6"/>
  <c r="AD64" i="6" s="1"/>
  <c r="AP64" i="6" s="1"/>
  <c r="W64" i="6"/>
  <c r="V64" i="6"/>
  <c r="AB64" i="6" s="1"/>
  <c r="AN64" i="6" s="1"/>
  <c r="U64" i="6"/>
  <c r="AA64" i="6" s="1"/>
  <c r="AM64" i="6" s="1"/>
  <c r="M64" i="6"/>
  <c r="S64" i="6" s="1"/>
  <c r="L64" i="6"/>
  <c r="R64" i="6" s="1"/>
  <c r="K64" i="6"/>
  <c r="Q64" i="6" s="1"/>
  <c r="J64" i="6"/>
  <c r="P64" i="6" s="1"/>
  <c r="I64" i="6"/>
  <c r="O64" i="6" s="1"/>
  <c r="CO63" i="6"/>
  <c r="CN63" i="6"/>
  <c r="CT63" i="6" s="1"/>
  <c r="CM63" i="6"/>
  <c r="CL63" i="6"/>
  <c r="CX63" i="6" s="1"/>
  <c r="CK63" i="6"/>
  <c r="BQ63" i="6"/>
  <c r="BW63" i="6" s="1"/>
  <c r="BP63" i="6"/>
  <c r="BO63" i="6"/>
  <c r="CA63" i="6" s="1"/>
  <c r="BN63" i="6"/>
  <c r="BT63" i="6" s="1"/>
  <c r="BM63" i="6"/>
  <c r="Y63" i="6"/>
  <c r="AE63" i="6" s="1"/>
  <c r="AQ63" i="6" s="1"/>
  <c r="AW63" i="6" s="1"/>
  <c r="X63" i="6"/>
  <c r="AD63" i="6" s="1"/>
  <c r="AP63" i="6" s="1"/>
  <c r="AV63" i="6" s="1"/>
  <c r="W63" i="6"/>
  <c r="AC63" i="6" s="1"/>
  <c r="AO63" i="6" s="1"/>
  <c r="V63" i="6"/>
  <c r="AB63" i="6" s="1"/>
  <c r="AN63" i="6" s="1"/>
  <c r="U63" i="6"/>
  <c r="AA63" i="6" s="1"/>
  <c r="AM63" i="6" s="1"/>
  <c r="M63" i="6"/>
  <c r="S63" i="6" s="1"/>
  <c r="L63" i="6"/>
  <c r="R63" i="6" s="1"/>
  <c r="K63" i="6"/>
  <c r="Q63" i="6" s="1"/>
  <c r="J63" i="6"/>
  <c r="P63" i="6" s="1"/>
  <c r="I63" i="6"/>
  <c r="O63" i="6" s="1"/>
  <c r="CO62" i="6"/>
  <c r="DA62" i="6" s="1"/>
  <c r="CN62" i="6"/>
  <c r="CM62" i="6"/>
  <c r="CS62" i="6" s="1"/>
  <c r="CL62" i="6"/>
  <c r="CK62" i="6"/>
  <c r="CW62" i="6" s="1"/>
  <c r="BQ62" i="6"/>
  <c r="BP62" i="6"/>
  <c r="CB62" i="6" s="1"/>
  <c r="BO62" i="6"/>
  <c r="CA62" i="6" s="1"/>
  <c r="BN62" i="6"/>
  <c r="BM62" i="6"/>
  <c r="Y62" i="6"/>
  <c r="AE62" i="6" s="1"/>
  <c r="AQ62" i="6" s="1"/>
  <c r="X62" i="6"/>
  <c r="AD62" i="6" s="1"/>
  <c r="AP62" i="6" s="1"/>
  <c r="W62" i="6"/>
  <c r="AC62" i="6" s="1"/>
  <c r="AO62" i="6" s="1"/>
  <c r="V62" i="6"/>
  <c r="AB62" i="6" s="1"/>
  <c r="AN62" i="6" s="1"/>
  <c r="AZ62" i="6" s="1"/>
  <c r="U62" i="6"/>
  <c r="AA62" i="6" s="1"/>
  <c r="AM62" i="6" s="1"/>
  <c r="M62" i="6"/>
  <c r="S62" i="6" s="1"/>
  <c r="L62" i="6"/>
  <c r="R62" i="6" s="1"/>
  <c r="K62" i="6"/>
  <c r="Q62" i="6" s="1"/>
  <c r="J62" i="6"/>
  <c r="P62" i="6" s="1"/>
  <c r="I62" i="6"/>
  <c r="O62" i="6" s="1"/>
  <c r="CW61" i="6"/>
  <c r="CQ61" i="6"/>
  <c r="CO61" i="6"/>
  <c r="DA61" i="6" s="1"/>
  <c r="CN61" i="6"/>
  <c r="CM61" i="6"/>
  <c r="CL61" i="6"/>
  <c r="CK61" i="6"/>
  <c r="BQ61" i="6"/>
  <c r="CC61" i="6" s="1"/>
  <c r="BP61" i="6"/>
  <c r="BO61" i="6"/>
  <c r="BU61" i="6" s="1"/>
  <c r="BN61" i="6"/>
  <c r="BM61" i="6"/>
  <c r="BY61" i="6" s="1"/>
  <c r="Y61" i="6"/>
  <c r="AE61" i="6" s="1"/>
  <c r="AQ61" i="6" s="1"/>
  <c r="X61" i="6"/>
  <c r="AD61" i="6" s="1"/>
  <c r="AP61" i="6" s="1"/>
  <c r="W61" i="6"/>
  <c r="AC61" i="6" s="1"/>
  <c r="AO61" i="6" s="1"/>
  <c r="V61" i="6"/>
  <c r="AB61" i="6" s="1"/>
  <c r="AN61" i="6" s="1"/>
  <c r="U61" i="6"/>
  <c r="AA61" i="6" s="1"/>
  <c r="AM61" i="6" s="1"/>
  <c r="M61" i="6"/>
  <c r="S61" i="6" s="1"/>
  <c r="L61" i="6"/>
  <c r="R61" i="6" s="1"/>
  <c r="K61" i="6"/>
  <c r="Q61" i="6" s="1"/>
  <c r="J61" i="6"/>
  <c r="P61" i="6" s="1"/>
  <c r="I61" i="6"/>
  <c r="O61" i="6" s="1"/>
  <c r="CO60" i="6"/>
  <c r="CN60" i="6"/>
  <c r="CM60" i="6"/>
  <c r="CY60" i="6" s="1"/>
  <c r="CL60" i="6"/>
  <c r="CX60" i="6" s="1"/>
  <c r="CK60" i="6"/>
  <c r="BQ60" i="6"/>
  <c r="BP60" i="6"/>
  <c r="BV60" i="6" s="1"/>
  <c r="BO60" i="6"/>
  <c r="BN60" i="6"/>
  <c r="BZ60" i="6" s="1"/>
  <c r="BM60" i="6"/>
  <c r="Y60" i="6"/>
  <c r="AE60" i="6" s="1"/>
  <c r="AQ60" i="6" s="1"/>
  <c r="X60" i="6"/>
  <c r="AD60" i="6" s="1"/>
  <c r="AP60" i="6" s="1"/>
  <c r="W60" i="6"/>
  <c r="AC60" i="6" s="1"/>
  <c r="AO60" i="6" s="1"/>
  <c r="V60" i="6"/>
  <c r="AB60" i="6" s="1"/>
  <c r="AN60" i="6" s="1"/>
  <c r="U60" i="6"/>
  <c r="AA60" i="6" s="1"/>
  <c r="AM60" i="6" s="1"/>
  <c r="M60" i="6"/>
  <c r="S60" i="6" s="1"/>
  <c r="L60" i="6"/>
  <c r="R60" i="6" s="1"/>
  <c r="K60" i="6"/>
  <c r="Q60" i="6" s="1"/>
  <c r="J60" i="6"/>
  <c r="P60" i="6" s="1"/>
  <c r="I60" i="6"/>
  <c r="O60" i="6" s="1"/>
  <c r="CO59" i="6"/>
  <c r="CN59" i="6"/>
  <c r="CZ59" i="6" s="1"/>
  <c r="CM59" i="6"/>
  <c r="CY59" i="6" s="1"/>
  <c r="CL59" i="6"/>
  <c r="CR59" i="6" s="1"/>
  <c r="CK59" i="6"/>
  <c r="BQ59" i="6"/>
  <c r="BW59" i="6" s="1"/>
  <c r="BP59" i="6"/>
  <c r="BO59" i="6"/>
  <c r="CA59" i="6" s="1"/>
  <c r="BN59" i="6"/>
  <c r="BT59" i="6" s="1"/>
  <c r="BM59" i="6"/>
  <c r="BS59" i="6" s="1"/>
  <c r="AD59" i="6"/>
  <c r="AP59" i="6" s="1"/>
  <c r="AV59" i="6" s="1"/>
  <c r="Y59" i="6"/>
  <c r="AE59" i="6" s="1"/>
  <c r="AQ59" i="6" s="1"/>
  <c r="AW59" i="6" s="1"/>
  <c r="X59" i="6"/>
  <c r="W59" i="6"/>
  <c r="AC59" i="6" s="1"/>
  <c r="AO59" i="6" s="1"/>
  <c r="V59" i="6"/>
  <c r="AB59" i="6" s="1"/>
  <c r="AN59" i="6" s="1"/>
  <c r="U59" i="6"/>
  <c r="AA59" i="6" s="1"/>
  <c r="AM59" i="6" s="1"/>
  <c r="AS59" i="6" s="1"/>
  <c r="O59" i="6"/>
  <c r="M59" i="6"/>
  <c r="S59" i="6" s="1"/>
  <c r="L59" i="6"/>
  <c r="R59" i="6" s="1"/>
  <c r="K59" i="6"/>
  <c r="Q59" i="6" s="1"/>
  <c r="J59" i="6"/>
  <c r="P59" i="6" s="1"/>
  <c r="I59" i="6"/>
  <c r="CO58" i="6"/>
  <c r="DA58" i="6" s="1"/>
  <c r="CN58" i="6"/>
  <c r="CZ58" i="6" s="1"/>
  <c r="CM58" i="6"/>
  <c r="CS58" i="6" s="1"/>
  <c r="CL58" i="6"/>
  <c r="CK58" i="6"/>
  <c r="CW58" i="6" s="1"/>
  <c r="BQ58" i="6"/>
  <c r="BP58" i="6"/>
  <c r="BV58" i="6" s="1"/>
  <c r="BO58" i="6"/>
  <c r="BN58" i="6"/>
  <c r="BT58" i="6" s="1"/>
  <c r="BM58" i="6"/>
  <c r="Y58" i="6"/>
  <c r="AE58" i="6" s="1"/>
  <c r="AQ58" i="6" s="1"/>
  <c r="X58" i="6"/>
  <c r="AD58" i="6" s="1"/>
  <c r="AP58" i="6" s="1"/>
  <c r="W58" i="6"/>
  <c r="AC58" i="6" s="1"/>
  <c r="AO58" i="6" s="1"/>
  <c r="BA58" i="6" s="1"/>
  <c r="V58" i="6"/>
  <c r="AB58" i="6" s="1"/>
  <c r="AN58" i="6" s="1"/>
  <c r="U58" i="6"/>
  <c r="AA58" i="6" s="1"/>
  <c r="AM58" i="6" s="1"/>
  <c r="M58" i="6"/>
  <c r="S58" i="6" s="1"/>
  <c r="L58" i="6"/>
  <c r="R58" i="6" s="1"/>
  <c r="K58" i="6"/>
  <c r="Q58" i="6" s="1"/>
  <c r="J58" i="6"/>
  <c r="P58" i="6" s="1"/>
  <c r="I58" i="6"/>
  <c r="O58" i="6" s="1"/>
  <c r="CO57" i="6"/>
  <c r="DA57" i="6" s="1"/>
  <c r="CN57" i="6"/>
  <c r="CT57" i="6" s="1"/>
  <c r="CM57" i="6"/>
  <c r="CL57" i="6"/>
  <c r="CK57" i="6"/>
  <c r="CW57" i="6" s="1"/>
  <c r="BQ57" i="6"/>
  <c r="CC57" i="6" s="1"/>
  <c r="BP57" i="6"/>
  <c r="CB57" i="6" s="1"/>
  <c r="BO57" i="6"/>
  <c r="BU57" i="6" s="1"/>
  <c r="BN57" i="6"/>
  <c r="BM57" i="6"/>
  <c r="BY57" i="6" s="1"/>
  <c r="AE57" i="6"/>
  <c r="AQ57" i="6" s="1"/>
  <c r="Y57" i="6"/>
  <c r="X57" i="6"/>
  <c r="AD57" i="6" s="1"/>
  <c r="AP57" i="6" s="1"/>
  <c r="W57" i="6"/>
  <c r="AC57" i="6" s="1"/>
  <c r="AO57" i="6" s="1"/>
  <c r="AU57" i="6" s="1"/>
  <c r="V57" i="6"/>
  <c r="AB57" i="6" s="1"/>
  <c r="AN57" i="6" s="1"/>
  <c r="U57" i="6"/>
  <c r="AA57" i="6" s="1"/>
  <c r="AM57" i="6" s="1"/>
  <c r="M57" i="6"/>
  <c r="S57" i="6" s="1"/>
  <c r="L57" i="6"/>
  <c r="R57" i="6" s="1"/>
  <c r="K57" i="6"/>
  <c r="Q57" i="6" s="1"/>
  <c r="J57" i="6"/>
  <c r="P57" i="6" s="1"/>
  <c r="I57" i="6"/>
  <c r="O57" i="6" s="1"/>
  <c r="CO56" i="6"/>
  <c r="CU56" i="6" s="1"/>
  <c r="CN56" i="6"/>
  <c r="CM56" i="6"/>
  <c r="CY56" i="6" s="1"/>
  <c r="CL56" i="6"/>
  <c r="CR56" i="6" s="1"/>
  <c r="CK56" i="6"/>
  <c r="CQ56" i="6" s="1"/>
  <c r="BQ56" i="6"/>
  <c r="BW56" i="6" s="1"/>
  <c r="BP56" i="6"/>
  <c r="BV56" i="6" s="1"/>
  <c r="BO56" i="6"/>
  <c r="BN56" i="6"/>
  <c r="BZ56" i="6" s="1"/>
  <c r="BM56" i="6"/>
  <c r="BY56" i="6" s="1"/>
  <c r="Y56" i="6"/>
  <c r="AE56" i="6" s="1"/>
  <c r="AQ56" i="6" s="1"/>
  <c r="X56" i="6"/>
  <c r="AD56" i="6" s="1"/>
  <c r="AP56" i="6" s="1"/>
  <c r="W56" i="6"/>
  <c r="AC56" i="6" s="1"/>
  <c r="AO56" i="6" s="1"/>
  <c r="V56" i="6"/>
  <c r="AB56" i="6" s="1"/>
  <c r="AN56" i="6" s="1"/>
  <c r="U56" i="6"/>
  <c r="AA56" i="6" s="1"/>
  <c r="AM56" i="6" s="1"/>
  <c r="R56" i="6"/>
  <c r="M56" i="6"/>
  <c r="S56" i="6" s="1"/>
  <c r="L56" i="6"/>
  <c r="K56" i="6"/>
  <c r="Q56" i="6" s="1"/>
  <c r="J56" i="6"/>
  <c r="P56" i="6" s="1"/>
  <c r="I56" i="6"/>
  <c r="O56" i="6" s="1"/>
  <c r="CO55" i="6"/>
  <c r="DA55" i="6" s="1"/>
  <c r="CN55" i="6"/>
  <c r="CZ55" i="6" s="1"/>
  <c r="CM55" i="6"/>
  <c r="CY55" i="6" s="1"/>
  <c r="CL55" i="6"/>
  <c r="CR55" i="6" s="1"/>
  <c r="CK55" i="6"/>
  <c r="CW55" i="6" s="1"/>
  <c r="BQ55" i="6"/>
  <c r="BW55" i="6" s="1"/>
  <c r="BP55" i="6"/>
  <c r="CB55" i="6" s="1"/>
  <c r="BO55" i="6"/>
  <c r="CA55" i="6" s="1"/>
  <c r="BN55" i="6"/>
  <c r="BT55" i="6" s="1"/>
  <c r="BM55" i="6"/>
  <c r="BS55" i="6" s="1"/>
  <c r="Y55" i="6"/>
  <c r="AE55" i="6" s="1"/>
  <c r="AQ55" i="6" s="1"/>
  <c r="X55" i="6"/>
  <c r="AD55" i="6" s="1"/>
  <c r="AP55" i="6" s="1"/>
  <c r="W55" i="6"/>
  <c r="AC55" i="6" s="1"/>
  <c r="AO55" i="6" s="1"/>
  <c r="V55" i="6"/>
  <c r="AB55" i="6" s="1"/>
  <c r="AN55" i="6" s="1"/>
  <c r="U55" i="6"/>
  <c r="AA55" i="6" s="1"/>
  <c r="AM55" i="6" s="1"/>
  <c r="M55" i="6"/>
  <c r="S55" i="6" s="1"/>
  <c r="L55" i="6"/>
  <c r="R55" i="6" s="1"/>
  <c r="K55" i="6"/>
  <c r="Q55" i="6" s="1"/>
  <c r="J55" i="6"/>
  <c r="P55" i="6" s="1"/>
  <c r="I55" i="6"/>
  <c r="O55" i="6" s="1"/>
  <c r="CO54" i="6"/>
  <c r="DA54" i="6" s="1"/>
  <c r="CN54" i="6"/>
  <c r="CZ54" i="6" s="1"/>
  <c r="CM54" i="6"/>
  <c r="CS54" i="6" s="1"/>
  <c r="CL54" i="6"/>
  <c r="CX54" i="6" s="1"/>
  <c r="CK54" i="6"/>
  <c r="CW54" i="6" s="1"/>
  <c r="BQ54" i="6"/>
  <c r="CC54" i="6" s="1"/>
  <c r="BP54" i="6"/>
  <c r="CB54" i="6" s="1"/>
  <c r="BO54" i="6"/>
  <c r="CA54" i="6" s="1"/>
  <c r="BN54" i="6"/>
  <c r="BT54" i="6" s="1"/>
  <c r="BM54" i="6"/>
  <c r="BY54" i="6" s="1"/>
  <c r="Y54" i="6"/>
  <c r="AE54" i="6" s="1"/>
  <c r="AQ54" i="6" s="1"/>
  <c r="X54" i="6"/>
  <c r="AD54" i="6" s="1"/>
  <c r="AP54" i="6" s="1"/>
  <c r="W54" i="6"/>
  <c r="AC54" i="6" s="1"/>
  <c r="AO54" i="6" s="1"/>
  <c r="V54" i="6"/>
  <c r="AB54" i="6" s="1"/>
  <c r="AN54" i="6" s="1"/>
  <c r="AZ54" i="6" s="1"/>
  <c r="U54" i="6"/>
  <c r="AA54" i="6" s="1"/>
  <c r="AM54" i="6" s="1"/>
  <c r="M54" i="6"/>
  <c r="S54" i="6" s="1"/>
  <c r="L54" i="6"/>
  <c r="R54" i="6" s="1"/>
  <c r="K54" i="6"/>
  <c r="Q54" i="6" s="1"/>
  <c r="J54" i="6"/>
  <c r="P54" i="6" s="1"/>
  <c r="I54" i="6"/>
  <c r="O54" i="6" s="1"/>
  <c r="CO53" i="6"/>
  <c r="CN53" i="6"/>
  <c r="CT53" i="6" s="1"/>
  <c r="CM53" i="6"/>
  <c r="CY53" i="6" s="1"/>
  <c r="CL53" i="6"/>
  <c r="CX53" i="6" s="1"/>
  <c r="CK53" i="6"/>
  <c r="CQ53" i="6" s="1"/>
  <c r="BQ53" i="6"/>
  <c r="CC53" i="6" s="1"/>
  <c r="BP53" i="6"/>
  <c r="BO53" i="6"/>
  <c r="BU53" i="6" s="1"/>
  <c r="BN53" i="6"/>
  <c r="BZ53" i="6" s="1"/>
  <c r="BM53" i="6"/>
  <c r="BY53" i="6" s="1"/>
  <c r="Y53" i="6"/>
  <c r="AE53" i="6" s="1"/>
  <c r="AQ53" i="6" s="1"/>
  <c r="X53" i="6"/>
  <c r="AD53" i="6" s="1"/>
  <c r="AP53" i="6" s="1"/>
  <c r="W53" i="6"/>
  <c r="AC53" i="6" s="1"/>
  <c r="AO53" i="6" s="1"/>
  <c r="V53" i="6"/>
  <c r="AB53" i="6" s="1"/>
  <c r="AN53" i="6" s="1"/>
  <c r="U53" i="6"/>
  <c r="AA53" i="6" s="1"/>
  <c r="AM53" i="6" s="1"/>
  <c r="M53" i="6"/>
  <c r="S53" i="6" s="1"/>
  <c r="L53" i="6"/>
  <c r="R53" i="6" s="1"/>
  <c r="K53" i="6"/>
  <c r="Q53" i="6" s="1"/>
  <c r="J53" i="6"/>
  <c r="P53" i="6" s="1"/>
  <c r="I53" i="6"/>
  <c r="O53" i="6" s="1"/>
  <c r="CO52" i="6"/>
  <c r="CN52" i="6"/>
  <c r="CZ52" i="6" s="1"/>
  <c r="CM52" i="6"/>
  <c r="CY52" i="6" s="1"/>
  <c r="CL52" i="6"/>
  <c r="CX52" i="6" s="1"/>
  <c r="CK52" i="6"/>
  <c r="CQ52" i="6" s="1"/>
  <c r="BQ52" i="6"/>
  <c r="BP52" i="6"/>
  <c r="BV52" i="6" s="1"/>
  <c r="BO52" i="6"/>
  <c r="CA52" i="6" s="1"/>
  <c r="BN52" i="6"/>
  <c r="BZ52" i="6" s="1"/>
  <c r="BM52" i="6"/>
  <c r="BS52" i="6" s="1"/>
  <c r="Y52" i="6"/>
  <c r="AE52" i="6" s="1"/>
  <c r="AQ52" i="6" s="1"/>
  <c r="X52" i="6"/>
  <c r="AD52" i="6" s="1"/>
  <c r="AP52" i="6" s="1"/>
  <c r="W52" i="6"/>
  <c r="AC52" i="6" s="1"/>
  <c r="AO52" i="6" s="1"/>
  <c r="V52" i="6"/>
  <c r="AB52" i="6" s="1"/>
  <c r="AN52" i="6" s="1"/>
  <c r="U52" i="6"/>
  <c r="AA52" i="6" s="1"/>
  <c r="AM52" i="6" s="1"/>
  <c r="M52" i="6"/>
  <c r="S52" i="6" s="1"/>
  <c r="L52" i="6"/>
  <c r="R52" i="6" s="1"/>
  <c r="K52" i="6"/>
  <c r="Q52" i="6" s="1"/>
  <c r="J52" i="6"/>
  <c r="P52" i="6" s="1"/>
  <c r="I52" i="6"/>
  <c r="O52" i="6" s="1"/>
  <c r="CO51" i="6"/>
  <c r="DA51" i="6" s="1"/>
  <c r="CN51" i="6"/>
  <c r="CT51" i="6" s="1"/>
  <c r="CM51" i="6"/>
  <c r="CS51" i="6" s="1"/>
  <c r="CL51" i="6"/>
  <c r="CR51" i="6" s="1"/>
  <c r="CK51" i="6"/>
  <c r="CW51" i="6" s="1"/>
  <c r="BQ51" i="6"/>
  <c r="BP51" i="6"/>
  <c r="BO51" i="6"/>
  <c r="CA51" i="6" s="1"/>
  <c r="BN51" i="6"/>
  <c r="BZ51" i="6" s="1"/>
  <c r="BM51" i="6"/>
  <c r="BS51" i="6" s="1"/>
  <c r="Y51" i="6"/>
  <c r="AE51" i="6" s="1"/>
  <c r="AQ51" i="6" s="1"/>
  <c r="X51" i="6"/>
  <c r="AD51" i="6" s="1"/>
  <c r="AP51" i="6" s="1"/>
  <c r="W51" i="6"/>
  <c r="AC51" i="6" s="1"/>
  <c r="AO51" i="6" s="1"/>
  <c r="V51" i="6"/>
  <c r="AB51" i="6" s="1"/>
  <c r="AN51" i="6" s="1"/>
  <c r="U51" i="6"/>
  <c r="AA51" i="6" s="1"/>
  <c r="AM51" i="6" s="1"/>
  <c r="M51" i="6"/>
  <c r="S51" i="6" s="1"/>
  <c r="L51" i="6"/>
  <c r="R51" i="6" s="1"/>
  <c r="K51" i="6"/>
  <c r="Q51" i="6" s="1"/>
  <c r="J51" i="6"/>
  <c r="P51" i="6" s="1"/>
  <c r="I51" i="6"/>
  <c r="O51" i="6" s="1"/>
  <c r="CO50" i="6"/>
  <c r="DA50" i="6" s="1"/>
  <c r="CN50" i="6"/>
  <c r="CM50" i="6"/>
  <c r="CS50" i="6" s="1"/>
  <c r="CL50" i="6"/>
  <c r="CX50" i="6" s="1"/>
  <c r="CK50" i="6"/>
  <c r="CQ50" i="6" s="1"/>
  <c r="BQ50" i="6"/>
  <c r="CC50" i="6" s="1"/>
  <c r="BP50" i="6"/>
  <c r="BO50" i="6"/>
  <c r="BU50" i="6" s="1"/>
  <c r="BN50" i="6"/>
  <c r="BT50" i="6" s="1"/>
  <c r="BM50" i="6"/>
  <c r="AD50" i="6"/>
  <c r="AP50" i="6" s="1"/>
  <c r="Y50" i="6"/>
  <c r="AE50" i="6" s="1"/>
  <c r="AQ50" i="6" s="1"/>
  <c r="X50" i="6"/>
  <c r="W50" i="6"/>
  <c r="AC50" i="6" s="1"/>
  <c r="AO50" i="6" s="1"/>
  <c r="V50" i="6"/>
  <c r="AB50" i="6" s="1"/>
  <c r="AN50" i="6" s="1"/>
  <c r="U50" i="6"/>
  <c r="AA50" i="6" s="1"/>
  <c r="AM50" i="6" s="1"/>
  <c r="M50" i="6"/>
  <c r="S50" i="6" s="1"/>
  <c r="L50" i="6"/>
  <c r="R50" i="6" s="1"/>
  <c r="K50" i="6"/>
  <c r="Q50" i="6" s="1"/>
  <c r="J50" i="6"/>
  <c r="P50" i="6" s="1"/>
  <c r="I50" i="6"/>
  <c r="O50" i="6" s="1"/>
  <c r="CO49" i="6"/>
  <c r="CU49" i="6" s="1"/>
  <c r="CN49" i="6"/>
  <c r="CT49" i="6" s="1"/>
  <c r="CM49" i="6"/>
  <c r="CY49" i="6" s="1"/>
  <c r="CL49" i="6"/>
  <c r="CR49" i="6" s="1"/>
  <c r="CK49" i="6"/>
  <c r="CW49" i="6" s="1"/>
  <c r="BQ49" i="6"/>
  <c r="CC49" i="6" s="1"/>
  <c r="BP49" i="6"/>
  <c r="BO49" i="6"/>
  <c r="BU49" i="6" s="1"/>
  <c r="BN49" i="6"/>
  <c r="BZ49" i="6" s="1"/>
  <c r="BM49" i="6"/>
  <c r="Y49" i="6"/>
  <c r="AE49" i="6" s="1"/>
  <c r="AQ49" i="6" s="1"/>
  <c r="X49" i="6"/>
  <c r="AD49" i="6" s="1"/>
  <c r="AP49" i="6" s="1"/>
  <c r="W49" i="6"/>
  <c r="AC49" i="6" s="1"/>
  <c r="AO49" i="6" s="1"/>
  <c r="V49" i="6"/>
  <c r="AB49" i="6" s="1"/>
  <c r="AN49" i="6" s="1"/>
  <c r="U49" i="6"/>
  <c r="AA49" i="6" s="1"/>
  <c r="AM49" i="6" s="1"/>
  <c r="M49" i="6"/>
  <c r="S49" i="6" s="1"/>
  <c r="L49" i="6"/>
  <c r="R49" i="6" s="1"/>
  <c r="K49" i="6"/>
  <c r="Q49" i="6" s="1"/>
  <c r="J49" i="6"/>
  <c r="P49" i="6" s="1"/>
  <c r="I49" i="6"/>
  <c r="O49" i="6" s="1"/>
  <c r="CO48" i="6"/>
  <c r="CU48" i="6" s="1"/>
  <c r="CN48" i="6"/>
  <c r="CZ48" i="6" s="1"/>
  <c r="CM48" i="6"/>
  <c r="CY48" i="6" s="1"/>
  <c r="CL48" i="6"/>
  <c r="CX48" i="6" s="1"/>
  <c r="CK48" i="6"/>
  <c r="CQ48" i="6" s="1"/>
  <c r="BQ48" i="6"/>
  <c r="CC48" i="6" s="1"/>
  <c r="BP48" i="6"/>
  <c r="BV48" i="6" s="1"/>
  <c r="BO48" i="6"/>
  <c r="CA48" i="6" s="1"/>
  <c r="BN48" i="6"/>
  <c r="BZ48" i="6" s="1"/>
  <c r="BM48" i="6"/>
  <c r="BY48" i="6" s="1"/>
  <c r="Y48" i="6"/>
  <c r="AE48" i="6" s="1"/>
  <c r="AQ48" i="6" s="1"/>
  <c r="BC48" i="6" s="1"/>
  <c r="X48" i="6"/>
  <c r="AD48" i="6" s="1"/>
  <c r="AP48" i="6" s="1"/>
  <c r="W48" i="6"/>
  <c r="AC48" i="6" s="1"/>
  <c r="AO48" i="6" s="1"/>
  <c r="V48" i="6"/>
  <c r="AB48" i="6" s="1"/>
  <c r="AN48" i="6" s="1"/>
  <c r="U48" i="6"/>
  <c r="AA48" i="6" s="1"/>
  <c r="AM48" i="6" s="1"/>
  <c r="M48" i="6"/>
  <c r="S48" i="6" s="1"/>
  <c r="L48" i="6"/>
  <c r="R48" i="6" s="1"/>
  <c r="K48" i="6"/>
  <c r="Q48" i="6" s="1"/>
  <c r="J48" i="6"/>
  <c r="P48" i="6" s="1"/>
  <c r="I48" i="6"/>
  <c r="O48" i="6" s="1"/>
  <c r="CO47" i="6"/>
  <c r="DA47" i="6" s="1"/>
  <c r="CN47" i="6"/>
  <c r="CZ47" i="6" s="1"/>
  <c r="CM47" i="6"/>
  <c r="CY47" i="6" s="1"/>
  <c r="CL47" i="6"/>
  <c r="CR47" i="6" s="1"/>
  <c r="CK47" i="6"/>
  <c r="CW47" i="6" s="1"/>
  <c r="BQ47" i="6"/>
  <c r="BW47" i="6" s="1"/>
  <c r="BP47" i="6"/>
  <c r="BO47" i="6"/>
  <c r="CA47" i="6" s="1"/>
  <c r="BN47" i="6"/>
  <c r="BZ47" i="6" s="1"/>
  <c r="BM47" i="6"/>
  <c r="BS47" i="6" s="1"/>
  <c r="Y47" i="6"/>
  <c r="AE47" i="6" s="1"/>
  <c r="AQ47" i="6" s="1"/>
  <c r="X47" i="6"/>
  <c r="AD47" i="6" s="1"/>
  <c r="AP47" i="6" s="1"/>
  <c r="W47" i="6"/>
  <c r="AC47" i="6" s="1"/>
  <c r="AO47" i="6" s="1"/>
  <c r="V47" i="6"/>
  <c r="AB47" i="6" s="1"/>
  <c r="AN47" i="6" s="1"/>
  <c r="U47" i="6"/>
  <c r="AA47" i="6" s="1"/>
  <c r="AM47" i="6" s="1"/>
  <c r="M47" i="6"/>
  <c r="S47" i="6" s="1"/>
  <c r="L47" i="6"/>
  <c r="R47" i="6" s="1"/>
  <c r="K47" i="6"/>
  <c r="Q47" i="6" s="1"/>
  <c r="J47" i="6"/>
  <c r="P47" i="6" s="1"/>
  <c r="I47" i="6"/>
  <c r="O47" i="6" s="1"/>
  <c r="CO46" i="6"/>
  <c r="DA46" i="6" s="1"/>
  <c r="CN46" i="6"/>
  <c r="CZ46" i="6" s="1"/>
  <c r="CM46" i="6"/>
  <c r="CS46" i="6" s="1"/>
  <c r="CL46" i="6"/>
  <c r="CX46" i="6" s="1"/>
  <c r="CK46" i="6"/>
  <c r="CW46" i="6" s="1"/>
  <c r="BQ46" i="6"/>
  <c r="CC46" i="6" s="1"/>
  <c r="BP46" i="6"/>
  <c r="BO46" i="6"/>
  <c r="CA46" i="6" s="1"/>
  <c r="BN46" i="6"/>
  <c r="BT46" i="6" s="1"/>
  <c r="BM46" i="6"/>
  <c r="BY46" i="6" s="1"/>
  <c r="AD46" i="6"/>
  <c r="AP46" i="6" s="1"/>
  <c r="Y46" i="6"/>
  <c r="AE46" i="6" s="1"/>
  <c r="AQ46" i="6" s="1"/>
  <c r="X46" i="6"/>
  <c r="W46" i="6"/>
  <c r="AC46" i="6" s="1"/>
  <c r="AO46" i="6" s="1"/>
  <c r="V46" i="6"/>
  <c r="AB46" i="6" s="1"/>
  <c r="AN46" i="6" s="1"/>
  <c r="AZ46" i="6" s="1"/>
  <c r="U46" i="6"/>
  <c r="AA46" i="6" s="1"/>
  <c r="AM46" i="6" s="1"/>
  <c r="M46" i="6"/>
  <c r="S46" i="6" s="1"/>
  <c r="L46" i="6"/>
  <c r="R46" i="6" s="1"/>
  <c r="K46" i="6"/>
  <c r="Q46" i="6" s="1"/>
  <c r="J46" i="6"/>
  <c r="P46" i="6" s="1"/>
  <c r="I46" i="6"/>
  <c r="O46" i="6" s="1"/>
  <c r="CO45" i="6"/>
  <c r="CN45" i="6"/>
  <c r="CT45" i="6" s="1"/>
  <c r="CM45" i="6"/>
  <c r="CY45" i="6" s="1"/>
  <c r="CL45" i="6"/>
  <c r="CX45" i="6" s="1"/>
  <c r="CK45" i="6"/>
  <c r="CQ45" i="6" s="1"/>
  <c r="BQ45" i="6"/>
  <c r="CC45" i="6" s="1"/>
  <c r="BP45" i="6"/>
  <c r="BO45" i="6"/>
  <c r="BU45" i="6" s="1"/>
  <c r="BN45" i="6"/>
  <c r="BZ45" i="6" s="1"/>
  <c r="BM45" i="6"/>
  <c r="BY45" i="6" s="1"/>
  <c r="Y45" i="6"/>
  <c r="AE45" i="6" s="1"/>
  <c r="AQ45" i="6" s="1"/>
  <c r="X45" i="6"/>
  <c r="AD45" i="6" s="1"/>
  <c r="AP45" i="6" s="1"/>
  <c r="W45" i="6"/>
  <c r="AC45" i="6" s="1"/>
  <c r="AO45" i="6" s="1"/>
  <c r="V45" i="6"/>
  <c r="AB45" i="6" s="1"/>
  <c r="AN45" i="6" s="1"/>
  <c r="U45" i="6"/>
  <c r="AA45" i="6" s="1"/>
  <c r="AM45" i="6" s="1"/>
  <c r="O45" i="6"/>
  <c r="M45" i="6"/>
  <c r="S45" i="6" s="1"/>
  <c r="L45" i="6"/>
  <c r="R45" i="6" s="1"/>
  <c r="K45" i="6"/>
  <c r="Q45" i="6" s="1"/>
  <c r="J45" i="6"/>
  <c r="P45" i="6" s="1"/>
  <c r="I45" i="6"/>
  <c r="DA44" i="6"/>
  <c r="CO44" i="6"/>
  <c r="CU44" i="6" s="1"/>
  <c r="CN44" i="6"/>
  <c r="CZ44" i="6" s="1"/>
  <c r="CM44" i="6"/>
  <c r="CY44" i="6" s="1"/>
  <c r="CL44" i="6"/>
  <c r="CX44" i="6" s="1"/>
  <c r="CK44" i="6"/>
  <c r="CQ44" i="6" s="1"/>
  <c r="BQ44" i="6"/>
  <c r="BW44" i="6" s="1"/>
  <c r="BP44" i="6"/>
  <c r="BV44" i="6" s="1"/>
  <c r="BO44" i="6"/>
  <c r="CA44" i="6" s="1"/>
  <c r="BN44" i="6"/>
  <c r="BZ44" i="6" s="1"/>
  <c r="BM44" i="6"/>
  <c r="BS44" i="6" s="1"/>
  <c r="Y44" i="6"/>
  <c r="AE44" i="6" s="1"/>
  <c r="AQ44" i="6" s="1"/>
  <c r="X44" i="6"/>
  <c r="AD44" i="6" s="1"/>
  <c r="AP44" i="6" s="1"/>
  <c r="W44" i="6"/>
  <c r="AC44" i="6" s="1"/>
  <c r="AO44" i="6" s="1"/>
  <c r="V44" i="6"/>
  <c r="AB44" i="6" s="1"/>
  <c r="AN44" i="6" s="1"/>
  <c r="U44" i="6"/>
  <c r="AA44" i="6" s="1"/>
  <c r="AM44" i="6" s="1"/>
  <c r="O44" i="6"/>
  <c r="M44" i="6"/>
  <c r="S44" i="6" s="1"/>
  <c r="L44" i="6"/>
  <c r="R44" i="6" s="1"/>
  <c r="K44" i="6"/>
  <c r="Q44" i="6" s="1"/>
  <c r="J44" i="6"/>
  <c r="P44" i="6" s="1"/>
  <c r="I44" i="6"/>
  <c r="CO43" i="6"/>
  <c r="DA43" i="6" s="1"/>
  <c r="CN43" i="6"/>
  <c r="CZ43" i="6" s="1"/>
  <c r="CM43" i="6"/>
  <c r="CS43" i="6" s="1"/>
  <c r="CL43" i="6"/>
  <c r="CR43" i="6" s="1"/>
  <c r="CK43" i="6"/>
  <c r="CW43" i="6" s="1"/>
  <c r="BQ43" i="6"/>
  <c r="BP43" i="6"/>
  <c r="BO43" i="6"/>
  <c r="CA43" i="6" s="1"/>
  <c r="BN43" i="6"/>
  <c r="BZ43" i="6" s="1"/>
  <c r="BM43" i="6"/>
  <c r="BS43" i="6" s="1"/>
  <c r="AC43" i="6"/>
  <c r="AO43" i="6" s="1"/>
  <c r="Y43" i="6"/>
  <c r="AE43" i="6" s="1"/>
  <c r="AQ43" i="6" s="1"/>
  <c r="X43" i="6"/>
  <c r="AD43" i="6" s="1"/>
  <c r="AP43" i="6" s="1"/>
  <c r="W43" i="6"/>
  <c r="V43" i="6"/>
  <c r="AB43" i="6" s="1"/>
  <c r="AN43" i="6" s="1"/>
  <c r="U43" i="6"/>
  <c r="AA43" i="6" s="1"/>
  <c r="AM43" i="6" s="1"/>
  <c r="M43" i="6"/>
  <c r="S43" i="6" s="1"/>
  <c r="L43" i="6"/>
  <c r="R43" i="6" s="1"/>
  <c r="K43" i="6"/>
  <c r="Q43" i="6" s="1"/>
  <c r="J43" i="6"/>
  <c r="P43" i="6" s="1"/>
  <c r="I43" i="6"/>
  <c r="O43" i="6" s="1"/>
  <c r="CO42" i="6"/>
  <c r="DA42" i="6" s="1"/>
  <c r="CN42" i="6"/>
  <c r="CM42" i="6"/>
  <c r="CS42" i="6" s="1"/>
  <c r="CL42" i="6"/>
  <c r="CX42" i="6" s="1"/>
  <c r="CK42" i="6"/>
  <c r="CW42" i="6" s="1"/>
  <c r="BQ42" i="6"/>
  <c r="CC42" i="6" s="1"/>
  <c r="BP42" i="6"/>
  <c r="CB42" i="6" s="1"/>
  <c r="BO42" i="6"/>
  <c r="BU42" i="6" s="1"/>
  <c r="BN42" i="6"/>
  <c r="BT42" i="6" s="1"/>
  <c r="BM42" i="6"/>
  <c r="BY42" i="6" s="1"/>
  <c r="AD42" i="6"/>
  <c r="AP42" i="6" s="1"/>
  <c r="Y42" i="6"/>
  <c r="AE42" i="6" s="1"/>
  <c r="AQ42" i="6" s="1"/>
  <c r="X42" i="6"/>
  <c r="W42" i="6"/>
  <c r="AC42" i="6" s="1"/>
  <c r="AO42" i="6" s="1"/>
  <c r="V42" i="6"/>
  <c r="AB42" i="6" s="1"/>
  <c r="AN42" i="6" s="1"/>
  <c r="U42" i="6"/>
  <c r="AA42" i="6" s="1"/>
  <c r="AM42" i="6" s="1"/>
  <c r="M42" i="6"/>
  <c r="S42" i="6" s="1"/>
  <c r="L42" i="6"/>
  <c r="R42" i="6" s="1"/>
  <c r="K42" i="6"/>
  <c r="Q42" i="6" s="1"/>
  <c r="J42" i="6"/>
  <c r="P42" i="6" s="1"/>
  <c r="I42" i="6"/>
  <c r="O42" i="6" s="1"/>
  <c r="CO41" i="6"/>
  <c r="DA41" i="6" s="1"/>
  <c r="CN41" i="6"/>
  <c r="CT41" i="6" s="1"/>
  <c r="CM41" i="6"/>
  <c r="CY41" i="6" s="1"/>
  <c r="CL41" i="6"/>
  <c r="CR41" i="6" s="1"/>
  <c r="CK41" i="6"/>
  <c r="CW41" i="6" s="1"/>
  <c r="BQ41" i="6"/>
  <c r="CC41" i="6" s="1"/>
  <c r="BP41" i="6"/>
  <c r="BO41" i="6"/>
  <c r="BU41" i="6" s="1"/>
  <c r="BN41" i="6"/>
  <c r="BZ41" i="6" s="1"/>
  <c r="BM41" i="6"/>
  <c r="Y41" i="6"/>
  <c r="AE41" i="6" s="1"/>
  <c r="AQ41" i="6" s="1"/>
  <c r="X41" i="6"/>
  <c r="AD41" i="6" s="1"/>
  <c r="AP41" i="6" s="1"/>
  <c r="W41" i="6"/>
  <c r="AC41" i="6" s="1"/>
  <c r="AO41" i="6" s="1"/>
  <c r="V41" i="6"/>
  <c r="AB41" i="6" s="1"/>
  <c r="AN41" i="6" s="1"/>
  <c r="U41" i="6"/>
  <c r="AA41" i="6" s="1"/>
  <c r="AM41" i="6" s="1"/>
  <c r="M41" i="6"/>
  <c r="S41" i="6" s="1"/>
  <c r="L41" i="6"/>
  <c r="R41" i="6" s="1"/>
  <c r="K41" i="6"/>
  <c r="Q41" i="6" s="1"/>
  <c r="J41" i="6"/>
  <c r="P41" i="6" s="1"/>
  <c r="I41" i="6"/>
  <c r="O41" i="6" s="1"/>
  <c r="CO40" i="6"/>
  <c r="CU40" i="6" s="1"/>
  <c r="CN40" i="6"/>
  <c r="CZ40" i="6" s="1"/>
  <c r="CM40" i="6"/>
  <c r="CY40" i="6" s="1"/>
  <c r="CL40" i="6"/>
  <c r="CX40" i="6" s="1"/>
  <c r="CK40" i="6"/>
  <c r="CQ40" i="6" s="1"/>
  <c r="BQ40" i="6"/>
  <c r="BP40" i="6"/>
  <c r="BV40" i="6" s="1"/>
  <c r="BO40" i="6"/>
  <c r="CA40" i="6" s="1"/>
  <c r="BN40" i="6"/>
  <c r="BZ40" i="6" s="1"/>
  <c r="BM40" i="6"/>
  <c r="AQ40" i="6"/>
  <c r="BC40" i="6" s="1"/>
  <c r="Y40" i="6"/>
  <c r="AE40" i="6" s="1"/>
  <c r="X40" i="6"/>
  <c r="AD40" i="6" s="1"/>
  <c r="AP40" i="6" s="1"/>
  <c r="W40" i="6"/>
  <c r="AC40" i="6" s="1"/>
  <c r="AO40" i="6" s="1"/>
  <c r="V40" i="6"/>
  <c r="AB40" i="6" s="1"/>
  <c r="AN40" i="6" s="1"/>
  <c r="U40" i="6"/>
  <c r="AA40" i="6" s="1"/>
  <c r="AM40" i="6" s="1"/>
  <c r="M40" i="6"/>
  <c r="S40" i="6" s="1"/>
  <c r="L40" i="6"/>
  <c r="R40" i="6" s="1"/>
  <c r="K40" i="6"/>
  <c r="Q40" i="6" s="1"/>
  <c r="J40" i="6"/>
  <c r="P40" i="6" s="1"/>
  <c r="I40" i="6"/>
  <c r="O40" i="6" s="1"/>
  <c r="CO39" i="6"/>
  <c r="DA39" i="6" s="1"/>
  <c r="CN39" i="6"/>
  <c r="CZ39" i="6" s="1"/>
  <c r="CM39" i="6"/>
  <c r="CS39" i="6" s="1"/>
  <c r="CL39" i="6"/>
  <c r="CR39" i="6" s="1"/>
  <c r="CK39" i="6"/>
  <c r="CW39" i="6" s="1"/>
  <c r="BQ39" i="6"/>
  <c r="BW39" i="6" s="1"/>
  <c r="BP39" i="6"/>
  <c r="BO39" i="6"/>
  <c r="CA39" i="6" s="1"/>
  <c r="BN39" i="6"/>
  <c r="BZ39" i="6" s="1"/>
  <c r="BM39" i="6"/>
  <c r="BS39" i="6" s="1"/>
  <c r="Y39" i="6"/>
  <c r="AE39" i="6" s="1"/>
  <c r="AQ39" i="6" s="1"/>
  <c r="X39" i="6"/>
  <c r="AD39" i="6" s="1"/>
  <c r="AP39" i="6" s="1"/>
  <c r="W39" i="6"/>
  <c r="AC39" i="6" s="1"/>
  <c r="AO39" i="6" s="1"/>
  <c r="V39" i="6"/>
  <c r="AB39" i="6" s="1"/>
  <c r="AN39" i="6" s="1"/>
  <c r="U39" i="6"/>
  <c r="AA39" i="6" s="1"/>
  <c r="AM39" i="6" s="1"/>
  <c r="O39" i="6"/>
  <c r="M39" i="6"/>
  <c r="S39" i="6" s="1"/>
  <c r="L39" i="6"/>
  <c r="R39" i="6" s="1"/>
  <c r="K39" i="6"/>
  <c r="Q39" i="6" s="1"/>
  <c r="J39" i="6"/>
  <c r="P39" i="6" s="1"/>
  <c r="I39" i="6"/>
  <c r="CO38" i="6"/>
  <c r="DA38" i="6" s="1"/>
  <c r="CN38" i="6"/>
  <c r="CT38" i="6" s="1"/>
  <c r="CM38" i="6"/>
  <c r="CS38" i="6" s="1"/>
  <c r="CL38" i="6"/>
  <c r="CX38" i="6" s="1"/>
  <c r="CK38" i="6"/>
  <c r="CW38" i="6" s="1"/>
  <c r="BQ38" i="6"/>
  <c r="CC38" i="6" s="1"/>
  <c r="BP38" i="6"/>
  <c r="BO38" i="6"/>
  <c r="BN38" i="6"/>
  <c r="BT38" i="6" s="1"/>
  <c r="BM38" i="6"/>
  <c r="BY38" i="6" s="1"/>
  <c r="Y38" i="6"/>
  <c r="AE38" i="6" s="1"/>
  <c r="AQ38" i="6" s="1"/>
  <c r="X38" i="6"/>
  <c r="AD38" i="6" s="1"/>
  <c r="AP38" i="6" s="1"/>
  <c r="W38" i="6"/>
  <c r="AC38" i="6" s="1"/>
  <c r="AO38" i="6" s="1"/>
  <c r="V38" i="6"/>
  <c r="AB38" i="6" s="1"/>
  <c r="AN38" i="6" s="1"/>
  <c r="AZ38" i="6" s="1"/>
  <c r="U38" i="6"/>
  <c r="AA38" i="6" s="1"/>
  <c r="AM38" i="6" s="1"/>
  <c r="M38" i="6"/>
  <c r="S38" i="6" s="1"/>
  <c r="L38" i="6"/>
  <c r="R38" i="6" s="1"/>
  <c r="K38" i="6"/>
  <c r="Q38" i="6" s="1"/>
  <c r="J38" i="6"/>
  <c r="P38" i="6" s="1"/>
  <c r="I38" i="6"/>
  <c r="O38" i="6" s="1"/>
  <c r="CU37" i="6"/>
  <c r="CO37" i="6"/>
  <c r="DA37" i="6" s="1"/>
  <c r="CN37" i="6"/>
  <c r="CT37" i="6" s="1"/>
  <c r="CM37" i="6"/>
  <c r="CY37" i="6" s="1"/>
  <c r="CL37" i="6"/>
  <c r="CX37" i="6" s="1"/>
  <c r="CK37" i="6"/>
  <c r="CW37" i="6" s="1"/>
  <c r="BV37" i="6"/>
  <c r="BQ37" i="6"/>
  <c r="CC37" i="6" s="1"/>
  <c r="BP37" i="6"/>
  <c r="BO37" i="6"/>
  <c r="BU37" i="6" s="1"/>
  <c r="BN37" i="6"/>
  <c r="BZ37" i="6" s="1"/>
  <c r="BM37" i="6"/>
  <c r="BY37" i="6" s="1"/>
  <c r="Y37" i="6"/>
  <c r="AE37" i="6" s="1"/>
  <c r="AQ37" i="6" s="1"/>
  <c r="X37" i="6"/>
  <c r="AD37" i="6" s="1"/>
  <c r="AP37" i="6" s="1"/>
  <c r="W37" i="6"/>
  <c r="AC37" i="6" s="1"/>
  <c r="AO37" i="6" s="1"/>
  <c r="V37" i="6"/>
  <c r="AB37" i="6" s="1"/>
  <c r="AN37" i="6" s="1"/>
  <c r="U37" i="6"/>
  <c r="AA37" i="6" s="1"/>
  <c r="AM37" i="6" s="1"/>
  <c r="M37" i="6"/>
  <c r="S37" i="6" s="1"/>
  <c r="L37" i="6"/>
  <c r="CB37" i="6" s="1"/>
  <c r="K37" i="6"/>
  <c r="Q37" i="6" s="1"/>
  <c r="J37" i="6"/>
  <c r="P37" i="6" s="1"/>
  <c r="I37" i="6"/>
  <c r="O37" i="6" s="1"/>
  <c r="CO36" i="6"/>
  <c r="CU36" i="6" s="1"/>
  <c r="CN36" i="6"/>
  <c r="CZ36" i="6" s="1"/>
  <c r="CM36" i="6"/>
  <c r="CY36" i="6" s="1"/>
  <c r="CL36" i="6"/>
  <c r="CX36" i="6" s="1"/>
  <c r="CK36" i="6"/>
  <c r="CQ36" i="6" s="1"/>
  <c r="BQ36" i="6"/>
  <c r="BP36" i="6"/>
  <c r="BV36" i="6" s="1"/>
  <c r="BO36" i="6"/>
  <c r="CA36" i="6" s="1"/>
  <c r="BN36" i="6"/>
  <c r="BZ36" i="6" s="1"/>
  <c r="BM36" i="6"/>
  <c r="Y36" i="6"/>
  <c r="AE36" i="6" s="1"/>
  <c r="AQ36" i="6" s="1"/>
  <c r="X36" i="6"/>
  <c r="AD36" i="6" s="1"/>
  <c r="AP36" i="6" s="1"/>
  <c r="W36" i="6"/>
  <c r="AC36" i="6" s="1"/>
  <c r="AO36" i="6" s="1"/>
  <c r="V36" i="6"/>
  <c r="AB36" i="6" s="1"/>
  <c r="AN36" i="6" s="1"/>
  <c r="U36" i="6"/>
  <c r="AA36" i="6" s="1"/>
  <c r="AM36" i="6" s="1"/>
  <c r="M36" i="6"/>
  <c r="S36" i="6" s="1"/>
  <c r="L36" i="6"/>
  <c r="R36" i="6" s="1"/>
  <c r="K36" i="6"/>
  <c r="Q36" i="6" s="1"/>
  <c r="J36" i="6"/>
  <c r="P36" i="6" s="1"/>
  <c r="I36" i="6"/>
  <c r="O36" i="6" s="1"/>
  <c r="CO35" i="6"/>
  <c r="DA35" i="6" s="1"/>
  <c r="CN35" i="6"/>
  <c r="CZ35" i="6" s="1"/>
  <c r="CM35" i="6"/>
  <c r="CS35" i="6" s="1"/>
  <c r="CL35" i="6"/>
  <c r="CR35" i="6" s="1"/>
  <c r="CK35" i="6"/>
  <c r="CW35" i="6" s="1"/>
  <c r="BQ35" i="6"/>
  <c r="BP35" i="6"/>
  <c r="BO35" i="6"/>
  <c r="CA35" i="6" s="1"/>
  <c r="BN35" i="6"/>
  <c r="BZ35" i="6" s="1"/>
  <c r="BM35" i="6"/>
  <c r="BS35" i="6" s="1"/>
  <c r="Y35" i="6"/>
  <c r="AE35" i="6" s="1"/>
  <c r="AQ35" i="6" s="1"/>
  <c r="X35" i="6"/>
  <c r="AD35" i="6" s="1"/>
  <c r="AP35" i="6" s="1"/>
  <c r="W35" i="6"/>
  <c r="AC35" i="6" s="1"/>
  <c r="AO35" i="6" s="1"/>
  <c r="V35" i="6"/>
  <c r="AB35" i="6" s="1"/>
  <c r="AN35" i="6" s="1"/>
  <c r="U35" i="6"/>
  <c r="AA35" i="6" s="1"/>
  <c r="AM35" i="6" s="1"/>
  <c r="AY35" i="6" s="1"/>
  <c r="M35" i="6"/>
  <c r="S35" i="6" s="1"/>
  <c r="L35" i="6"/>
  <c r="R35" i="6" s="1"/>
  <c r="K35" i="6"/>
  <c r="Q35" i="6" s="1"/>
  <c r="J35" i="6"/>
  <c r="P35" i="6" s="1"/>
  <c r="I35" i="6"/>
  <c r="O35" i="6" s="1"/>
  <c r="CO34" i="6"/>
  <c r="DA34" i="6" s="1"/>
  <c r="CN34" i="6"/>
  <c r="CM34" i="6"/>
  <c r="CS34" i="6" s="1"/>
  <c r="CL34" i="6"/>
  <c r="CX34" i="6" s="1"/>
  <c r="CK34" i="6"/>
  <c r="CW34" i="6" s="1"/>
  <c r="CA34" i="6"/>
  <c r="BQ34" i="6"/>
  <c r="CC34" i="6" s="1"/>
  <c r="BP34" i="6"/>
  <c r="CB34" i="6" s="1"/>
  <c r="BO34" i="6"/>
  <c r="BU34" i="6" s="1"/>
  <c r="BN34" i="6"/>
  <c r="BT34" i="6" s="1"/>
  <c r="BM34" i="6"/>
  <c r="BY34" i="6" s="1"/>
  <c r="Y34" i="6"/>
  <c r="AE34" i="6" s="1"/>
  <c r="AQ34" i="6" s="1"/>
  <c r="X34" i="6"/>
  <c r="AD34" i="6" s="1"/>
  <c r="AP34" i="6" s="1"/>
  <c r="W34" i="6"/>
  <c r="AC34" i="6" s="1"/>
  <c r="AO34" i="6" s="1"/>
  <c r="V34" i="6"/>
  <c r="AB34" i="6" s="1"/>
  <c r="AN34" i="6" s="1"/>
  <c r="U34" i="6"/>
  <c r="AA34" i="6" s="1"/>
  <c r="AM34" i="6" s="1"/>
  <c r="M34" i="6"/>
  <c r="S34" i="6" s="1"/>
  <c r="L34" i="6"/>
  <c r="R34" i="6" s="1"/>
  <c r="K34" i="6"/>
  <c r="Q34" i="6" s="1"/>
  <c r="J34" i="6"/>
  <c r="P34" i="6" s="1"/>
  <c r="I34" i="6"/>
  <c r="O34" i="6" s="1"/>
  <c r="CO33" i="6"/>
  <c r="DA33" i="6" s="1"/>
  <c r="CN33" i="6"/>
  <c r="CT33" i="6" s="1"/>
  <c r="CM33" i="6"/>
  <c r="CY33" i="6" s="1"/>
  <c r="CL33" i="6"/>
  <c r="CR33" i="6" s="1"/>
  <c r="CK33" i="6"/>
  <c r="CQ33" i="6" s="1"/>
  <c r="BQ33" i="6"/>
  <c r="CC33" i="6" s="1"/>
  <c r="BP33" i="6"/>
  <c r="BV33" i="6" s="1"/>
  <c r="BO33" i="6"/>
  <c r="BU33" i="6" s="1"/>
  <c r="BN33" i="6"/>
  <c r="BZ33" i="6" s="1"/>
  <c r="BM33" i="6"/>
  <c r="BS33" i="6" s="1"/>
  <c r="AE33" i="6"/>
  <c r="AQ33" i="6" s="1"/>
  <c r="Y33" i="6"/>
  <c r="X33" i="6"/>
  <c r="AD33" i="6" s="1"/>
  <c r="AP33" i="6" s="1"/>
  <c r="W33" i="6"/>
  <c r="AC33" i="6" s="1"/>
  <c r="AO33" i="6" s="1"/>
  <c r="BA33" i="6" s="1"/>
  <c r="V33" i="6"/>
  <c r="AB33" i="6" s="1"/>
  <c r="AN33" i="6" s="1"/>
  <c r="U33" i="6"/>
  <c r="AA33" i="6" s="1"/>
  <c r="AM33" i="6" s="1"/>
  <c r="Q33" i="6"/>
  <c r="M33" i="6"/>
  <c r="S33" i="6" s="1"/>
  <c r="L33" i="6"/>
  <c r="R33" i="6" s="1"/>
  <c r="K33" i="6"/>
  <c r="J33" i="6"/>
  <c r="P33" i="6" s="1"/>
  <c r="I33" i="6"/>
  <c r="O33" i="6" s="1"/>
  <c r="CO32" i="6"/>
  <c r="CU32" i="6" s="1"/>
  <c r="CN32" i="6"/>
  <c r="CZ32" i="6" s="1"/>
  <c r="CM32" i="6"/>
  <c r="CY32" i="6" s="1"/>
  <c r="CL32" i="6"/>
  <c r="CX32" i="6" s="1"/>
  <c r="CK32" i="6"/>
  <c r="CQ32" i="6" s="1"/>
  <c r="BQ32" i="6"/>
  <c r="BP32" i="6"/>
  <c r="BV32" i="6" s="1"/>
  <c r="BO32" i="6"/>
  <c r="CA32" i="6" s="1"/>
  <c r="BN32" i="6"/>
  <c r="BZ32" i="6" s="1"/>
  <c r="BM32" i="6"/>
  <c r="Y32" i="6"/>
  <c r="AE32" i="6" s="1"/>
  <c r="AQ32" i="6" s="1"/>
  <c r="X32" i="6"/>
  <c r="AD32" i="6" s="1"/>
  <c r="AP32" i="6" s="1"/>
  <c r="W32" i="6"/>
  <c r="AC32" i="6" s="1"/>
  <c r="AO32" i="6" s="1"/>
  <c r="V32" i="6"/>
  <c r="AB32" i="6" s="1"/>
  <c r="AN32" i="6" s="1"/>
  <c r="U32" i="6"/>
  <c r="AA32" i="6" s="1"/>
  <c r="AM32" i="6" s="1"/>
  <c r="M32" i="6"/>
  <c r="S32" i="6" s="1"/>
  <c r="L32" i="6"/>
  <c r="R32" i="6" s="1"/>
  <c r="K32" i="6"/>
  <c r="Q32" i="6" s="1"/>
  <c r="J32" i="6"/>
  <c r="P32" i="6" s="1"/>
  <c r="I32" i="6"/>
  <c r="O32" i="6" s="1"/>
  <c r="CO31" i="6"/>
  <c r="DA31" i="6" s="1"/>
  <c r="CN31" i="6"/>
  <c r="CZ31" i="6" s="1"/>
  <c r="CM31" i="6"/>
  <c r="CY31" i="6" s="1"/>
  <c r="CL31" i="6"/>
  <c r="CR31" i="6" s="1"/>
  <c r="CK31" i="6"/>
  <c r="CW31" i="6" s="1"/>
  <c r="BQ31" i="6"/>
  <c r="BW31" i="6" s="1"/>
  <c r="BP31" i="6"/>
  <c r="BO31" i="6"/>
  <c r="CA31" i="6" s="1"/>
  <c r="BN31" i="6"/>
  <c r="BT31" i="6" s="1"/>
  <c r="BM31" i="6"/>
  <c r="BS31" i="6" s="1"/>
  <c r="Y31" i="6"/>
  <c r="AE31" i="6" s="1"/>
  <c r="AQ31" i="6" s="1"/>
  <c r="X31" i="6"/>
  <c r="AD31" i="6" s="1"/>
  <c r="AP31" i="6" s="1"/>
  <c r="W31" i="6"/>
  <c r="AC31" i="6" s="1"/>
  <c r="AO31" i="6" s="1"/>
  <c r="V31" i="6"/>
  <c r="AB31" i="6" s="1"/>
  <c r="AN31" i="6" s="1"/>
  <c r="U31" i="6"/>
  <c r="AA31" i="6" s="1"/>
  <c r="AM31" i="6" s="1"/>
  <c r="M31" i="6"/>
  <c r="S31" i="6" s="1"/>
  <c r="L31" i="6"/>
  <c r="R31" i="6" s="1"/>
  <c r="K31" i="6"/>
  <c r="Q31" i="6" s="1"/>
  <c r="J31" i="6"/>
  <c r="P31" i="6" s="1"/>
  <c r="I31" i="6"/>
  <c r="O31" i="6" s="1"/>
  <c r="CO30" i="6"/>
  <c r="DA30" i="6" s="1"/>
  <c r="CN30" i="6"/>
  <c r="CZ30" i="6" s="1"/>
  <c r="CM30" i="6"/>
  <c r="CS30" i="6" s="1"/>
  <c r="CL30" i="6"/>
  <c r="CX30" i="6" s="1"/>
  <c r="CK30" i="6"/>
  <c r="CW30" i="6" s="1"/>
  <c r="BQ30" i="6"/>
  <c r="CC30" i="6" s="1"/>
  <c r="BP30" i="6"/>
  <c r="CB30" i="6" s="1"/>
  <c r="BO30" i="6"/>
  <c r="CA30" i="6" s="1"/>
  <c r="BN30" i="6"/>
  <c r="BT30" i="6" s="1"/>
  <c r="BM30" i="6"/>
  <c r="BY30" i="6" s="1"/>
  <c r="Y30" i="6"/>
  <c r="AE30" i="6" s="1"/>
  <c r="AQ30" i="6" s="1"/>
  <c r="X30" i="6"/>
  <c r="AD30" i="6" s="1"/>
  <c r="AP30" i="6" s="1"/>
  <c r="W30" i="6"/>
  <c r="AC30" i="6" s="1"/>
  <c r="AO30" i="6" s="1"/>
  <c r="V30" i="6"/>
  <c r="AB30" i="6" s="1"/>
  <c r="AN30" i="6" s="1"/>
  <c r="AZ30" i="6" s="1"/>
  <c r="U30" i="6"/>
  <c r="AA30" i="6" s="1"/>
  <c r="AM30" i="6" s="1"/>
  <c r="M30" i="6"/>
  <c r="S30" i="6" s="1"/>
  <c r="L30" i="6"/>
  <c r="R30" i="6" s="1"/>
  <c r="K30" i="6"/>
  <c r="Q30" i="6" s="1"/>
  <c r="J30" i="6"/>
  <c r="P30" i="6" s="1"/>
  <c r="I30" i="6"/>
  <c r="O30" i="6" s="1"/>
  <c r="CO29" i="6"/>
  <c r="DA29" i="6" s="1"/>
  <c r="CN29" i="6"/>
  <c r="CT29" i="6" s="1"/>
  <c r="CM29" i="6"/>
  <c r="CY29" i="6" s="1"/>
  <c r="CL29" i="6"/>
  <c r="CX29" i="6" s="1"/>
  <c r="CK29" i="6"/>
  <c r="CW29" i="6" s="1"/>
  <c r="BQ29" i="6"/>
  <c r="CC29" i="6" s="1"/>
  <c r="BP29" i="6"/>
  <c r="BV29" i="6" s="1"/>
  <c r="BO29" i="6"/>
  <c r="BU29" i="6" s="1"/>
  <c r="BN29" i="6"/>
  <c r="BZ29" i="6" s="1"/>
  <c r="BM29" i="6"/>
  <c r="BY29" i="6" s="1"/>
  <c r="AA29" i="6"/>
  <c r="AM29" i="6" s="1"/>
  <c r="Y29" i="6"/>
  <c r="AE29" i="6" s="1"/>
  <c r="AQ29" i="6" s="1"/>
  <c r="X29" i="6"/>
  <c r="AD29" i="6" s="1"/>
  <c r="AP29" i="6" s="1"/>
  <c r="W29" i="6"/>
  <c r="AC29" i="6" s="1"/>
  <c r="AO29" i="6" s="1"/>
  <c r="V29" i="6"/>
  <c r="AB29" i="6" s="1"/>
  <c r="AN29" i="6" s="1"/>
  <c r="U29" i="6"/>
  <c r="M29" i="6"/>
  <c r="S29" i="6" s="1"/>
  <c r="L29" i="6"/>
  <c r="K29" i="6"/>
  <c r="Q29" i="6" s="1"/>
  <c r="J29" i="6"/>
  <c r="P29" i="6" s="1"/>
  <c r="I29" i="6"/>
  <c r="O29" i="6" s="1"/>
  <c r="EE28" i="6"/>
  <c r="ED28" i="6"/>
  <c r="EC28" i="6"/>
  <c r="EB28" i="6"/>
  <c r="EA28" i="6"/>
  <c r="CO28" i="6"/>
  <c r="DA28" i="6" s="1"/>
  <c r="CN28" i="6"/>
  <c r="CZ28" i="6" s="1"/>
  <c r="CM28" i="6"/>
  <c r="CY28" i="6" s="1"/>
  <c r="CL28" i="6"/>
  <c r="CR28" i="6" s="1"/>
  <c r="CK28" i="6"/>
  <c r="CW28" i="6" s="1"/>
  <c r="BQ28" i="6"/>
  <c r="BP28" i="6"/>
  <c r="CB28" i="6" s="1"/>
  <c r="BO28" i="6"/>
  <c r="CA28" i="6" s="1"/>
  <c r="BN28" i="6"/>
  <c r="BT28" i="6" s="1"/>
  <c r="BM28" i="6"/>
  <c r="Y28" i="6"/>
  <c r="AE28" i="6" s="1"/>
  <c r="AQ28" i="6" s="1"/>
  <c r="X28" i="6"/>
  <c r="AD28" i="6" s="1"/>
  <c r="AP28" i="6" s="1"/>
  <c r="W28" i="6"/>
  <c r="AC28" i="6" s="1"/>
  <c r="AO28" i="6" s="1"/>
  <c r="V28" i="6"/>
  <c r="AB28" i="6" s="1"/>
  <c r="AN28" i="6" s="1"/>
  <c r="U28" i="6"/>
  <c r="AA28" i="6" s="1"/>
  <c r="AM28" i="6" s="1"/>
  <c r="AS28" i="6" s="1"/>
  <c r="M28" i="6"/>
  <c r="S28" i="6" s="1"/>
  <c r="L28" i="6"/>
  <c r="R28" i="6" s="1"/>
  <c r="K28" i="6"/>
  <c r="Q28" i="6" s="1"/>
  <c r="J28" i="6"/>
  <c r="P28" i="6" s="1"/>
  <c r="I28" i="6"/>
  <c r="O28" i="6" s="1"/>
  <c r="CO27" i="6"/>
  <c r="DA27" i="6" s="1"/>
  <c r="CN27" i="6"/>
  <c r="CT27" i="6" s="1"/>
  <c r="CM27" i="6"/>
  <c r="CL27" i="6"/>
  <c r="CX27" i="6" s="1"/>
  <c r="CK27" i="6"/>
  <c r="CW27" i="6" s="1"/>
  <c r="BQ27" i="6"/>
  <c r="CC27" i="6" s="1"/>
  <c r="BP27" i="6"/>
  <c r="BO27" i="6"/>
  <c r="CA27" i="6" s="1"/>
  <c r="BN27" i="6"/>
  <c r="BT27" i="6" s="1"/>
  <c r="BM27" i="6"/>
  <c r="BY27" i="6" s="1"/>
  <c r="AD27" i="6"/>
  <c r="AP27" i="6" s="1"/>
  <c r="Y27" i="6"/>
  <c r="AE27" i="6" s="1"/>
  <c r="AQ27" i="6" s="1"/>
  <c r="X27" i="6"/>
  <c r="W27" i="6"/>
  <c r="AC27" i="6" s="1"/>
  <c r="AO27" i="6" s="1"/>
  <c r="V27" i="6"/>
  <c r="AB27" i="6" s="1"/>
  <c r="AN27" i="6" s="1"/>
  <c r="U27" i="6"/>
  <c r="AA27" i="6" s="1"/>
  <c r="AM27" i="6" s="1"/>
  <c r="M27" i="6"/>
  <c r="S27" i="6" s="1"/>
  <c r="L27" i="6"/>
  <c r="R27" i="6" s="1"/>
  <c r="K27" i="6"/>
  <c r="Q27" i="6" s="1"/>
  <c r="J27" i="6"/>
  <c r="P27" i="6" s="1"/>
  <c r="I27" i="6"/>
  <c r="O27" i="6" s="1"/>
  <c r="CO26" i="6"/>
  <c r="CU26" i="6" s="1"/>
  <c r="CN26" i="6"/>
  <c r="CT26" i="6" s="1"/>
  <c r="CM26" i="6"/>
  <c r="CY26" i="6" s="1"/>
  <c r="CL26" i="6"/>
  <c r="CX26" i="6" s="1"/>
  <c r="CK26" i="6"/>
  <c r="CW26" i="6" s="1"/>
  <c r="BV26" i="6"/>
  <c r="BQ26" i="6"/>
  <c r="CC26" i="6" s="1"/>
  <c r="BP26" i="6"/>
  <c r="BO26" i="6"/>
  <c r="BU26" i="6" s="1"/>
  <c r="BN26" i="6"/>
  <c r="BZ26" i="6" s="1"/>
  <c r="BM26" i="6"/>
  <c r="Y26" i="6"/>
  <c r="AE26" i="6" s="1"/>
  <c r="AQ26" i="6" s="1"/>
  <c r="X26" i="6"/>
  <c r="AD26" i="6" s="1"/>
  <c r="AP26" i="6" s="1"/>
  <c r="W26" i="6"/>
  <c r="AC26" i="6" s="1"/>
  <c r="AO26" i="6" s="1"/>
  <c r="V26" i="6"/>
  <c r="AB26" i="6" s="1"/>
  <c r="AN26" i="6" s="1"/>
  <c r="U26" i="6"/>
  <c r="AA26" i="6" s="1"/>
  <c r="AM26" i="6" s="1"/>
  <c r="M26" i="6"/>
  <c r="S26" i="6" s="1"/>
  <c r="L26" i="6"/>
  <c r="K26" i="6"/>
  <c r="Q26" i="6" s="1"/>
  <c r="J26" i="6"/>
  <c r="P26" i="6" s="1"/>
  <c r="I26" i="6"/>
  <c r="O26" i="6" s="1"/>
  <c r="EE25" i="6"/>
  <c r="ED25" i="6"/>
  <c r="EC25" i="6"/>
  <c r="EB25" i="6"/>
  <c r="EA25" i="6"/>
  <c r="CO25" i="6"/>
  <c r="DA25" i="6" s="1"/>
  <c r="CN25" i="6"/>
  <c r="CZ25" i="6" s="1"/>
  <c r="CM25" i="6"/>
  <c r="CS25" i="6" s="1"/>
  <c r="CL25" i="6"/>
  <c r="CR25" i="6" s="1"/>
  <c r="CK25" i="6"/>
  <c r="CW25" i="6" s="1"/>
  <c r="BQ25" i="6"/>
  <c r="BW25" i="6" s="1"/>
  <c r="BP25" i="6"/>
  <c r="BO25" i="6"/>
  <c r="CA25" i="6" s="1"/>
  <c r="BN25" i="6"/>
  <c r="BZ25" i="6" s="1"/>
  <c r="BM25" i="6"/>
  <c r="BS25" i="6" s="1"/>
  <c r="AC25" i="6"/>
  <c r="AO25" i="6" s="1"/>
  <c r="Y25" i="6"/>
  <c r="AE25" i="6" s="1"/>
  <c r="AQ25" i="6" s="1"/>
  <c r="X25" i="6"/>
  <c r="AD25" i="6" s="1"/>
  <c r="AP25" i="6" s="1"/>
  <c r="AV25" i="6" s="1"/>
  <c r="W25" i="6"/>
  <c r="V25" i="6"/>
  <c r="AB25" i="6" s="1"/>
  <c r="AN25" i="6" s="1"/>
  <c r="U25" i="6"/>
  <c r="AA25" i="6" s="1"/>
  <c r="AM25" i="6" s="1"/>
  <c r="M25" i="6"/>
  <c r="S25" i="6" s="1"/>
  <c r="L25" i="6"/>
  <c r="R25" i="6" s="1"/>
  <c r="K25" i="6"/>
  <c r="Q25" i="6" s="1"/>
  <c r="J25" i="6"/>
  <c r="P25" i="6" s="1"/>
  <c r="I25" i="6"/>
  <c r="O25" i="6" s="1"/>
  <c r="CO24" i="6"/>
  <c r="CU24" i="6" s="1"/>
  <c r="CN24" i="6"/>
  <c r="CZ24" i="6" s="1"/>
  <c r="CM24" i="6"/>
  <c r="CS24" i="6" s="1"/>
  <c r="CL24" i="6"/>
  <c r="CX24" i="6" s="1"/>
  <c r="CK24" i="6"/>
  <c r="BQ24" i="6"/>
  <c r="CC24" i="6" s="1"/>
  <c r="BP24" i="6"/>
  <c r="CB24" i="6" s="1"/>
  <c r="BO24" i="6"/>
  <c r="CA24" i="6" s="1"/>
  <c r="BN24" i="6"/>
  <c r="BT24" i="6" s="1"/>
  <c r="BM24" i="6"/>
  <c r="Y24" i="6"/>
  <c r="AE24" i="6" s="1"/>
  <c r="AQ24" i="6" s="1"/>
  <c r="X24" i="6"/>
  <c r="AD24" i="6" s="1"/>
  <c r="AP24" i="6" s="1"/>
  <c r="W24" i="6"/>
  <c r="AC24" i="6" s="1"/>
  <c r="AO24" i="6" s="1"/>
  <c r="V24" i="6"/>
  <c r="AB24" i="6" s="1"/>
  <c r="AN24" i="6" s="1"/>
  <c r="AZ24" i="6" s="1"/>
  <c r="U24" i="6"/>
  <c r="AA24" i="6" s="1"/>
  <c r="AM24" i="6" s="1"/>
  <c r="AS24" i="6" s="1"/>
  <c r="M24" i="6"/>
  <c r="S24" i="6" s="1"/>
  <c r="L24" i="6"/>
  <c r="R24" i="6" s="1"/>
  <c r="K24" i="6"/>
  <c r="Q24" i="6" s="1"/>
  <c r="J24" i="6"/>
  <c r="P24" i="6" s="1"/>
  <c r="I24" i="6"/>
  <c r="O24" i="6" s="1"/>
  <c r="CO23" i="6"/>
  <c r="CU23" i="6" s="1"/>
  <c r="CN23" i="6"/>
  <c r="CT23" i="6" s="1"/>
  <c r="CM23" i="6"/>
  <c r="CY23" i="6" s="1"/>
  <c r="CL23" i="6"/>
  <c r="CK23" i="6"/>
  <c r="CQ23" i="6" s="1"/>
  <c r="BQ23" i="6"/>
  <c r="CC23" i="6" s="1"/>
  <c r="BP23" i="6"/>
  <c r="BV23" i="6" s="1"/>
  <c r="BO23" i="6"/>
  <c r="BU23" i="6" s="1"/>
  <c r="BN23" i="6"/>
  <c r="BZ23" i="6" s="1"/>
  <c r="BM23" i="6"/>
  <c r="BY23" i="6" s="1"/>
  <c r="Y23" i="6"/>
  <c r="AE23" i="6" s="1"/>
  <c r="AQ23" i="6" s="1"/>
  <c r="X23" i="6"/>
  <c r="AD23" i="6" s="1"/>
  <c r="AP23" i="6" s="1"/>
  <c r="W23" i="6"/>
  <c r="AC23" i="6" s="1"/>
  <c r="AO23" i="6" s="1"/>
  <c r="AU23" i="6" s="1"/>
  <c r="V23" i="6"/>
  <c r="AB23" i="6" s="1"/>
  <c r="AN23" i="6" s="1"/>
  <c r="U23" i="6"/>
  <c r="AA23" i="6" s="1"/>
  <c r="AM23" i="6" s="1"/>
  <c r="M23" i="6"/>
  <c r="S23" i="6" s="1"/>
  <c r="L23" i="6"/>
  <c r="K23" i="6"/>
  <c r="Q23" i="6" s="1"/>
  <c r="J23" i="6"/>
  <c r="P23" i="6" s="1"/>
  <c r="I23" i="6"/>
  <c r="O23" i="6" s="1"/>
  <c r="EE22" i="6"/>
  <c r="ED22" i="6"/>
  <c r="EC22" i="6"/>
  <c r="EB22" i="6"/>
  <c r="EA22" i="6"/>
  <c r="CS22" i="6"/>
  <c r="CO22" i="6"/>
  <c r="DA22" i="6" s="1"/>
  <c r="CN22" i="6"/>
  <c r="CZ22" i="6" s="1"/>
  <c r="CM22" i="6"/>
  <c r="CY22" i="6" s="1"/>
  <c r="CL22" i="6"/>
  <c r="CR22" i="6" s="1"/>
  <c r="CK22" i="6"/>
  <c r="BQ22" i="6"/>
  <c r="BP22" i="6"/>
  <c r="CB22" i="6" s="1"/>
  <c r="BO22" i="6"/>
  <c r="CA22" i="6" s="1"/>
  <c r="BN22" i="6"/>
  <c r="BT22" i="6" s="1"/>
  <c r="BM22" i="6"/>
  <c r="BS22" i="6" s="1"/>
  <c r="Y22" i="6"/>
  <c r="AE22" i="6" s="1"/>
  <c r="AQ22" i="6" s="1"/>
  <c r="X22" i="6"/>
  <c r="AD22" i="6" s="1"/>
  <c r="AP22" i="6" s="1"/>
  <c r="W22" i="6"/>
  <c r="AC22" i="6" s="1"/>
  <c r="AO22" i="6" s="1"/>
  <c r="V22" i="6"/>
  <c r="AB22" i="6" s="1"/>
  <c r="AN22" i="6" s="1"/>
  <c r="U22" i="6"/>
  <c r="AA22" i="6" s="1"/>
  <c r="AM22" i="6" s="1"/>
  <c r="AY22" i="6" s="1"/>
  <c r="S22" i="6"/>
  <c r="M22" i="6"/>
  <c r="L22" i="6"/>
  <c r="R22" i="6" s="1"/>
  <c r="K22" i="6"/>
  <c r="Q22" i="6" s="1"/>
  <c r="J22" i="6"/>
  <c r="P22" i="6" s="1"/>
  <c r="I22" i="6"/>
  <c r="O22" i="6" s="1"/>
  <c r="CO21" i="6"/>
  <c r="DA21" i="6" s="1"/>
  <c r="CN21" i="6"/>
  <c r="CT21" i="6" s="1"/>
  <c r="CM21" i="6"/>
  <c r="CS21" i="6" s="1"/>
  <c r="CL21" i="6"/>
  <c r="CX21" i="6" s="1"/>
  <c r="CK21" i="6"/>
  <c r="CW21" i="6" s="1"/>
  <c r="BQ21" i="6"/>
  <c r="CC21" i="6" s="1"/>
  <c r="BP21" i="6"/>
  <c r="CB21" i="6" s="1"/>
  <c r="BO21" i="6"/>
  <c r="BU21" i="6" s="1"/>
  <c r="BN21" i="6"/>
  <c r="BT21" i="6" s="1"/>
  <c r="BM21" i="6"/>
  <c r="BY21" i="6" s="1"/>
  <c r="Y21" i="6"/>
  <c r="AE21" i="6" s="1"/>
  <c r="AQ21" i="6" s="1"/>
  <c r="X21" i="6"/>
  <c r="AD21" i="6" s="1"/>
  <c r="AP21" i="6" s="1"/>
  <c r="W21" i="6"/>
  <c r="AC21" i="6" s="1"/>
  <c r="AO21" i="6" s="1"/>
  <c r="V21" i="6"/>
  <c r="AB21" i="6" s="1"/>
  <c r="AN21" i="6" s="1"/>
  <c r="U21" i="6"/>
  <c r="AA21" i="6" s="1"/>
  <c r="AM21" i="6" s="1"/>
  <c r="M21" i="6"/>
  <c r="S21" i="6" s="1"/>
  <c r="L21" i="6"/>
  <c r="R21" i="6" s="1"/>
  <c r="K21" i="6"/>
  <c r="Q21" i="6" s="1"/>
  <c r="J21" i="6"/>
  <c r="P21" i="6" s="1"/>
  <c r="I21" i="6"/>
  <c r="O21" i="6" s="1"/>
  <c r="CO20" i="6"/>
  <c r="CN20" i="6"/>
  <c r="CT20" i="6" s="1"/>
  <c r="CM20" i="6"/>
  <c r="CS20" i="6" s="1"/>
  <c r="CL20" i="6"/>
  <c r="CX20" i="6" s="1"/>
  <c r="CK20" i="6"/>
  <c r="BQ20" i="6"/>
  <c r="BP20" i="6"/>
  <c r="BO20" i="6"/>
  <c r="BU20" i="6" s="1"/>
  <c r="BN20" i="6"/>
  <c r="BT20" i="6" s="1"/>
  <c r="BM20" i="6"/>
  <c r="Y20" i="6"/>
  <c r="AE20" i="6" s="1"/>
  <c r="AQ20" i="6" s="1"/>
  <c r="AW20" i="6" s="1"/>
  <c r="X20" i="6"/>
  <c r="AD20" i="6" s="1"/>
  <c r="AP20" i="6" s="1"/>
  <c r="W20" i="6"/>
  <c r="AC20" i="6" s="1"/>
  <c r="AO20" i="6" s="1"/>
  <c r="V20" i="6"/>
  <c r="AB20" i="6" s="1"/>
  <c r="AN20" i="6" s="1"/>
  <c r="AZ20" i="6" s="1"/>
  <c r="U20" i="6"/>
  <c r="AA20" i="6" s="1"/>
  <c r="AM20" i="6" s="1"/>
  <c r="AS20" i="6" s="1"/>
  <c r="M20" i="6"/>
  <c r="S20" i="6" s="1"/>
  <c r="L20" i="6"/>
  <c r="R20" i="6" s="1"/>
  <c r="K20" i="6"/>
  <c r="Q20" i="6" s="1"/>
  <c r="J20" i="6"/>
  <c r="P20" i="6" s="1"/>
  <c r="I20" i="6"/>
  <c r="O20" i="6" s="1"/>
  <c r="CO19" i="6"/>
  <c r="CU19" i="6" s="1"/>
  <c r="CN19" i="6"/>
  <c r="CZ19" i="6" s="1"/>
  <c r="CM19" i="6"/>
  <c r="CL19" i="6"/>
  <c r="CX19" i="6" s="1"/>
  <c r="CK19" i="6"/>
  <c r="CQ19" i="6" s="1"/>
  <c r="BQ19" i="6"/>
  <c r="BW19" i="6" s="1"/>
  <c r="BP19" i="6"/>
  <c r="BV19" i="6" s="1"/>
  <c r="BO19" i="6"/>
  <c r="CA19" i="6" s="1"/>
  <c r="BN19" i="6"/>
  <c r="BM19" i="6"/>
  <c r="BS19" i="6" s="1"/>
  <c r="Y19" i="6"/>
  <c r="AE19" i="6" s="1"/>
  <c r="AQ19" i="6" s="1"/>
  <c r="X19" i="6"/>
  <c r="AD19" i="6" s="1"/>
  <c r="AP19" i="6" s="1"/>
  <c r="W19" i="6"/>
  <c r="AC19" i="6" s="1"/>
  <c r="AO19" i="6" s="1"/>
  <c r="AU19" i="6" s="1"/>
  <c r="V19" i="6"/>
  <c r="AB19" i="6" s="1"/>
  <c r="AN19" i="6" s="1"/>
  <c r="U19" i="6"/>
  <c r="AA19" i="6" s="1"/>
  <c r="AM19" i="6" s="1"/>
  <c r="M19" i="6"/>
  <c r="S19" i="6" s="1"/>
  <c r="L19" i="6"/>
  <c r="R19" i="6" s="1"/>
  <c r="K19" i="6"/>
  <c r="Q19" i="6" s="1"/>
  <c r="J19" i="6"/>
  <c r="P19" i="6" s="1"/>
  <c r="I19" i="6"/>
  <c r="O19" i="6" s="1"/>
  <c r="CO18" i="6"/>
  <c r="DA18" i="6" s="1"/>
  <c r="CN18" i="6"/>
  <c r="CM18" i="6"/>
  <c r="CY18" i="6" s="1"/>
  <c r="CL18" i="6"/>
  <c r="CR18" i="6" s="1"/>
  <c r="CK18" i="6"/>
  <c r="CW18" i="6" s="1"/>
  <c r="BQ18" i="6"/>
  <c r="BW18" i="6" s="1"/>
  <c r="BP18" i="6"/>
  <c r="BO18" i="6"/>
  <c r="BN18" i="6"/>
  <c r="BT18" i="6" s="1"/>
  <c r="BM18" i="6"/>
  <c r="BS18" i="6" s="1"/>
  <c r="AA18" i="6"/>
  <c r="AM18" i="6" s="1"/>
  <c r="Y18" i="6"/>
  <c r="AE18" i="6" s="1"/>
  <c r="AQ18" i="6" s="1"/>
  <c r="X18" i="6"/>
  <c r="AD18" i="6" s="1"/>
  <c r="AP18" i="6" s="1"/>
  <c r="AV18" i="6" s="1"/>
  <c r="W18" i="6"/>
  <c r="AC18" i="6" s="1"/>
  <c r="AO18" i="6" s="1"/>
  <c r="V18" i="6"/>
  <c r="AB18" i="6" s="1"/>
  <c r="AN18" i="6" s="1"/>
  <c r="U18" i="6"/>
  <c r="M18" i="6"/>
  <c r="S18" i="6" s="1"/>
  <c r="L18" i="6"/>
  <c r="R18" i="6" s="1"/>
  <c r="K18" i="6"/>
  <c r="Q18" i="6" s="1"/>
  <c r="J18" i="6"/>
  <c r="P18" i="6" s="1"/>
  <c r="I18" i="6"/>
  <c r="O18" i="6" s="1"/>
  <c r="CO17" i="6"/>
  <c r="CN17" i="6"/>
  <c r="CT17" i="6" s="1"/>
  <c r="CM17" i="6"/>
  <c r="CS17" i="6" s="1"/>
  <c r="CL17" i="6"/>
  <c r="CX17" i="6" s="1"/>
  <c r="CK17" i="6"/>
  <c r="BQ17" i="6"/>
  <c r="CC17" i="6" s="1"/>
  <c r="BP17" i="6"/>
  <c r="BO17" i="6"/>
  <c r="BU17" i="6" s="1"/>
  <c r="BN17" i="6"/>
  <c r="BT17" i="6" s="1"/>
  <c r="BM17" i="6"/>
  <c r="BY17" i="6" s="1"/>
  <c r="AD17" i="6"/>
  <c r="AP17" i="6" s="1"/>
  <c r="Y17" i="6"/>
  <c r="AE17" i="6" s="1"/>
  <c r="AQ17" i="6" s="1"/>
  <c r="AW17" i="6" s="1"/>
  <c r="X17" i="6"/>
  <c r="W17" i="6"/>
  <c r="AC17" i="6" s="1"/>
  <c r="AO17" i="6" s="1"/>
  <c r="V17" i="6"/>
  <c r="AB17" i="6" s="1"/>
  <c r="AN17" i="6" s="1"/>
  <c r="U17" i="6"/>
  <c r="AA17" i="6" s="1"/>
  <c r="AM17" i="6" s="1"/>
  <c r="AS17" i="6" s="1"/>
  <c r="M17" i="6"/>
  <c r="S17" i="6" s="1"/>
  <c r="L17" i="6"/>
  <c r="R17" i="6" s="1"/>
  <c r="K17" i="6"/>
  <c r="Q17" i="6" s="1"/>
  <c r="J17" i="6"/>
  <c r="P17" i="6" s="1"/>
  <c r="I17" i="6"/>
  <c r="O17" i="6" s="1"/>
  <c r="CO16" i="6"/>
  <c r="CU16" i="6" s="1"/>
  <c r="CN16" i="6"/>
  <c r="CT16" i="6" s="1"/>
  <c r="CM16" i="6"/>
  <c r="CY16" i="6" s="1"/>
  <c r="CL16" i="6"/>
  <c r="CK16" i="6"/>
  <c r="CW16" i="6" s="1"/>
  <c r="BQ16" i="6"/>
  <c r="BP16" i="6"/>
  <c r="CB16" i="6" s="1"/>
  <c r="BO16" i="6"/>
  <c r="BU16" i="6" s="1"/>
  <c r="BN16" i="6"/>
  <c r="BZ16" i="6" s="1"/>
  <c r="BM16" i="6"/>
  <c r="AE16" i="6"/>
  <c r="AQ16" i="6" s="1"/>
  <c r="Y16" i="6"/>
  <c r="X16" i="6"/>
  <c r="AD16" i="6" s="1"/>
  <c r="AP16" i="6" s="1"/>
  <c r="W16" i="6"/>
  <c r="AC16" i="6" s="1"/>
  <c r="AO16" i="6" s="1"/>
  <c r="V16" i="6"/>
  <c r="AB16" i="6" s="1"/>
  <c r="AN16" i="6" s="1"/>
  <c r="AT16" i="6" s="1"/>
  <c r="U16" i="6"/>
  <c r="AA16" i="6" s="1"/>
  <c r="AM16" i="6" s="1"/>
  <c r="M16" i="6"/>
  <c r="S16" i="6" s="1"/>
  <c r="L16" i="6"/>
  <c r="R16" i="6" s="1"/>
  <c r="K16" i="6"/>
  <c r="Q16" i="6" s="1"/>
  <c r="J16" i="6"/>
  <c r="P16" i="6" s="1"/>
  <c r="I16" i="6"/>
  <c r="O16" i="6" s="1"/>
  <c r="CT15" i="6"/>
  <c r="CO15" i="6"/>
  <c r="CU15" i="6" s="1"/>
  <c r="CN15" i="6"/>
  <c r="CZ15" i="6" s="1"/>
  <c r="CM15" i="6"/>
  <c r="CL15" i="6"/>
  <c r="CX15" i="6" s="1"/>
  <c r="CK15" i="6"/>
  <c r="CQ15" i="6" s="1"/>
  <c r="BQ15" i="6"/>
  <c r="BW15" i="6" s="1"/>
  <c r="BP15" i="6"/>
  <c r="BV15" i="6" s="1"/>
  <c r="BO15" i="6"/>
  <c r="CA15" i="6" s="1"/>
  <c r="BN15" i="6"/>
  <c r="BM15" i="6"/>
  <c r="BY15" i="6" s="1"/>
  <c r="Y15" i="6"/>
  <c r="AE15" i="6" s="1"/>
  <c r="AQ15" i="6" s="1"/>
  <c r="X15" i="6"/>
  <c r="AD15" i="6" s="1"/>
  <c r="AP15" i="6" s="1"/>
  <c r="W15" i="6"/>
  <c r="AC15" i="6" s="1"/>
  <c r="AO15" i="6" s="1"/>
  <c r="AU15" i="6" s="1"/>
  <c r="V15" i="6"/>
  <c r="AB15" i="6" s="1"/>
  <c r="AN15" i="6" s="1"/>
  <c r="U15" i="6"/>
  <c r="AA15" i="6" s="1"/>
  <c r="AM15" i="6" s="1"/>
  <c r="M15" i="6"/>
  <c r="S15" i="6" s="1"/>
  <c r="L15" i="6"/>
  <c r="R15" i="6" s="1"/>
  <c r="K15" i="6"/>
  <c r="Q15" i="6" s="1"/>
  <c r="J15" i="6"/>
  <c r="P15" i="6" s="1"/>
  <c r="I15" i="6"/>
  <c r="O15" i="6" s="1"/>
  <c r="EE14" i="6"/>
  <c r="ED14" i="6"/>
  <c r="EC14" i="6"/>
  <c r="EB14" i="6"/>
  <c r="EA14" i="6"/>
  <c r="CO14" i="6"/>
  <c r="CN14" i="6"/>
  <c r="CT14" i="6" s="1"/>
  <c r="CM14" i="6"/>
  <c r="CS14" i="6" s="1"/>
  <c r="CL14" i="6"/>
  <c r="CX14" i="6" s="1"/>
  <c r="CK14" i="6"/>
  <c r="BW14" i="6"/>
  <c r="BQ14" i="6"/>
  <c r="CC14" i="6" s="1"/>
  <c r="BP14" i="6"/>
  <c r="BO14" i="6"/>
  <c r="BU14" i="6" s="1"/>
  <c r="BN14" i="6"/>
  <c r="BT14" i="6" s="1"/>
  <c r="BM14" i="6"/>
  <c r="BY14" i="6" s="1"/>
  <c r="Y14" i="6"/>
  <c r="AE14" i="6" s="1"/>
  <c r="AQ14" i="6" s="1"/>
  <c r="AW14" i="6" s="1"/>
  <c r="X14" i="6"/>
  <c r="AD14" i="6" s="1"/>
  <c r="AP14" i="6" s="1"/>
  <c r="W14" i="6"/>
  <c r="AC14" i="6" s="1"/>
  <c r="AO14" i="6" s="1"/>
  <c r="V14" i="6"/>
  <c r="AB14" i="6" s="1"/>
  <c r="AN14" i="6" s="1"/>
  <c r="U14" i="6"/>
  <c r="AA14" i="6" s="1"/>
  <c r="AM14" i="6" s="1"/>
  <c r="AS14" i="6" s="1"/>
  <c r="M14" i="6"/>
  <c r="S14" i="6" s="1"/>
  <c r="L14" i="6"/>
  <c r="R14" i="6" s="1"/>
  <c r="K14" i="6"/>
  <c r="Q14" i="6" s="1"/>
  <c r="J14" i="6"/>
  <c r="P14" i="6" s="1"/>
  <c r="I14" i="6"/>
  <c r="O14" i="6" s="1"/>
  <c r="CU13" i="6"/>
  <c r="CQ13" i="6"/>
  <c r="CO13" i="6"/>
  <c r="DA13" i="6" s="1"/>
  <c r="CN13" i="6"/>
  <c r="CT13" i="6" s="1"/>
  <c r="CM13" i="6"/>
  <c r="CY13" i="6" s="1"/>
  <c r="CL13" i="6"/>
  <c r="CK13" i="6"/>
  <c r="CW13" i="6" s="1"/>
  <c r="BQ13" i="6"/>
  <c r="BP13" i="6"/>
  <c r="BV13" i="6" s="1"/>
  <c r="BO13" i="6"/>
  <c r="BU13" i="6" s="1"/>
  <c r="BN13" i="6"/>
  <c r="BZ13" i="6" s="1"/>
  <c r="BM13" i="6"/>
  <c r="AP13" i="6"/>
  <c r="AA13" i="6"/>
  <c r="AM13" i="6" s="1"/>
  <c r="Y13" i="6"/>
  <c r="AE13" i="6" s="1"/>
  <c r="AQ13" i="6" s="1"/>
  <c r="X13" i="6"/>
  <c r="AD13" i="6" s="1"/>
  <c r="W13" i="6"/>
  <c r="AC13" i="6" s="1"/>
  <c r="AO13" i="6" s="1"/>
  <c r="V13" i="6"/>
  <c r="AB13" i="6" s="1"/>
  <c r="AN13" i="6" s="1"/>
  <c r="AT13" i="6" s="1"/>
  <c r="U13" i="6"/>
  <c r="M13" i="6"/>
  <c r="S13" i="6" s="1"/>
  <c r="L13" i="6"/>
  <c r="R13" i="6" s="1"/>
  <c r="K13" i="6"/>
  <c r="Q13" i="6" s="1"/>
  <c r="J13" i="6"/>
  <c r="P13" i="6" s="1"/>
  <c r="I13" i="6"/>
  <c r="O13" i="6" s="1"/>
  <c r="CO12" i="6"/>
  <c r="CU12" i="6" s="1"/>
  <c r="CN12" i="6"/>
  <c r="CZ12" i="6" s="1"/>
  <c r="CM12" i="6"/>
  <c r="CL12" i="6"/>
  <c r="CR12" i="6" s="1"/>
  <c r="CK12" i="6"/>
  <c r="CQ12" i="6" s="1"/>
  <c r="BQ12" i="6"/>
  <c r="BW12" i="6" s="1"/>
  <c r="BP12" i="6"/>
  <c r="BV12" i="6" s="1"/>
  <c r="BO12" i="6"/>
  <c r="CA12" i="6" s="1"/>
  <c r="BN12" i="6"/>
  <c r="BM12" i="6"/>
  <c r="BY12" i="6" s="1"/>
  <c r="AD12" i="6"/>
  <c r="AP12" i="6" s="1"/>
  <c r="Y12" i="6"/>
  <c r="AE12" i="6" s="1"/>
  <c r="AQ12" i="6" s="1"/>
  <c r="X12" i="6"/>
  <c r="W12" i="6"/>
  <c r="AC12" i="6" s="1"/>
  <c r="AO12" i="6" s="1"/>
  <c r="AU12" i="6" s="1"/>
  <c r="V12" i="6"/>
  <c r="AB12" i="6" s="1"/>
  <c r="AN12" i="6" s="1"/>
  <c r="U12" i="6"/>
  <c r="AA12" i="6" s="1"/>
  <c r="AM12" i="6" s="1"/>
  <c r="M12" i="6"/>
  <c r="S12" i="6" s="1"/>
  <c r="L12" i="6"/>
  <c r="R12" i="6" s="1"/>
  <c r="K12" i="6"/>
  <c r="Q12" i="6" s="1"/>
  <c r="J12" i="6"/>
  <c r="P12" i="6" s="1"/>
  <c r="I12" i="6"/>
  <c r="O12" i="6" s="1"/>
  <c r="EE11" i="6"/>
  <c r="ED11" i="6"/>
  <c r="EC11" i="6"/>
  <c r="EB11" i="6"/>
  <c r="EA11" i="6"/>
  <c r="CO11" i="6"/>
  <c r="CN11" i="6"/>
  <c r="CT11" i="6" s="1"/>
  <c r="CM11" i="6"/>
  <c r="CS11" i="6" s="1"/>
  <c r="CL11" i="6"/>
  <c r="CX11" i="6" s="1"/>
  <c r="CK11" i="6"/>
  <c r="BQ11" i="6"/>
  <c r="CC11" i="6" s="1"/>
  <c r="BP11" i="6"/>
  <c r="BO11" i="6"/>
  <c r="BU11" i="6" s="1"/>
  <c r="BN11" i="6"/>
  <c r="BT11" i="6" s="1"/>
  <c r="BM11" i="6"/>
  <c r="BY11" i="6" s="1"/>
  <c r="Y11" i="6"/>
  <c r="AE11" i="6" s="1"/>
  <c r="AQ11" i="6" s="1"/>
  <c r="AW11" i="6" s="1"/>
  <c r="X11" i="6"/>
  <c r="AD11" i="6" s="1"/>
  <c r="AP11" i="6" s="1"/>
  <c r="W11" i="6"/>
  <c r="AC11" i="6" s="1"/>
  <c r="AO11" i="6" s="1"/>
  <c r="V11" i="6"/>
  <c r="AB11" i="6" s="1"/>
  <c r="AN11" i="6" s="1"/>
  <c r="U11" i="6"/>
  <c r="AA11" i="6" s="1"/>
  <c r="AM11" i="6" s="1"/>
  <c r="AS11" i="6" s="1"/>
  <c r="M11" i="6"/>
  <c r="S11" i="6" s="1"/>
  <c r="L11" i="6"/>
  <c r="R11" i="6" s="1"/>
  <c r="K11" i="6"/>
  <c r="Q11" i="6" s="1"/>
  <c r="J11" i="6"/>
  <c r="P11" i="6" s="1"/>
  <c r="I11" i="6"/>
  <c r="O11" i="6" s="1"/>
  <c r="CO10" i="6"/>
  <c r="CU10" i="6" s="1"/>
  <c r="CN10" i="6"/>
  <c r="CT10" i="6" s="1"/>
  <c r="CM10" i="6"/>
  <c r="CY10" i="6" s="1"/>
  <c r="CL10" i="6"/>
  <c r="CK10" i="6"/>
  <c r="CQ10" i="6" s="1"/>
  <c r="BQ10" i="6"/>
  <c r="BP10" i="6"/>
  <c r="BV10" i="6" s="1"/>
  <c r="BO10" i="6"/>
  <c r="BU10" i="6" s="1"/>
  <c r="BN10" i="6"/>
  <c r="BZ10" i="6" s="1"/>
  <c r="BM10" i="6"/>
  <c r="AA10" i="6"/>
  <c r="AM10" i="6" s="1"/>
  <c r="Y10" i="6"/>
  <c r="AE10" i="6" s="1"/>
  <c r="AQ10" i="6" s="1"/>
  <c r="X10" i="6"/>
  <c r="AD10" i="6" s="1"/>
  <c r="AP10" i="6" s="1"/>
  <c r="W10" i="6"/>
  <c r="AC10" i="6" s="1"/>
  <c r="AO10" i="6" s="1"/>
  <c r="V10" i="6"/>
  <c r="AB10" i="6" s="1"/>
  <c r="AN10" i="6" s="1"/>
  <c r="AT10" i="6" s="1"/>
  <c r="U10" i="6"/>
  <c r="M10" i="6"/>
  <c r="S10" i="6" s="1"/>
  <c r="L10" i="6"/>
  <c r="K10" i="6"/>
  <c r="Q10" i="6" s="1"/>
  <c r="J10" i="6"/>
  <c r="P10" i="6" s="1"/>
  <c r="I10" i="6"/>
  <c r="O10" i="6" s="1"/>
  <c r="CO9" i="6"/>
  <c r="CU9" i="6" s="1"/>
  <c r="CN9" i="6"/>
  <c r="CZ9" i="6" s="1"/>
  <c r="CM9" i="6"/>
  <c r="CL9" i="6"/>
  <c r="CR9" i="6" s="1"/>
  <c r="CK9" i="6"/>
  <c r="CQ9" i="6" s="1"/>
  <c r="CC9" i="6"/>
  <c r="BQ9" i="6"/>
  <c r="BW9" i="6" s="1"/>
  <c r="BP9" i="6"/>
  <c r="BV9" i="6" s="1"/>
  <c r="BO9" i="6"/>
  <c r="CA9" i="6" s="1"/>
  <c r="BN9" i="6"/>
  <c r="BM9" i="6"/>
  <c r="BY9" i="6" s="1"/>
  <c r="Y9" i="6"/>
  <c r="AE9" i="6" s="1"/>
  <c r="AQ9" i="6" s="1"/>
  <c r="X9" i="6"/>
  <c r="AD9" i="6" s="1"/>
  <c r="AP9" i="6" s="1"/>
  <c r="W9" i="6"/>
  <c r="AC9" i="6" s="1"/>
  <c r="AO9" i="6" s="1"/>
  <c r="AU9" i="6" s="1"/>
  <c r="V9" i="6"/>
  <c r="AB9" i="6" s="1"/>
  <c r="AN9" i="6" s="1"/>
  <c r="U9" i="6"/>
  <c r="AA9" i="6" s="1"/>
  <c r="AM9" i="6" s="1"/>
  <c r="R9" i="6"/>
  <c r="M9" i="6"/>
  <c r="S9" i="6" s="1"/>
  <c r="L9" i="6"/>
  <c r="K9" i="6"/>
  <c r="Q9" i="6" s="1"/>
  <c r="J9" i="6"/>
  <c r="P9" i="6" s="1"/>
  <c r="I9" i="6"/>
  <c r="O9" i="6" s="1"/>
  <c r="EE8" i="6"/>
  <c r="ED8" i="6"/>
  <c r="EC8" i="6"/>
  <c r="EB8" i="6"/>
  <c r="EA8" i="6"/>
  <c r="CZ8" i="6"/>
  <c r="CO8" i="6"/>
  <c r="CN8" i="6"/>
  <c r="CT8" i="6" s="1"/>
  <c r="CM8" i="6"/>
  <c r="CS8" i="6" s="1"/>
  <c r="CL8" i="6"/>
  <c r="CX8" i="6" s="1"/>
  <c r="CK8" i="6"/>
  <c r="BQ8" i="6"/>
  <c r="CC8" i="6" s="1"/>
  <c r="BP8" i="6"/>
  <c r="BO8" i="6"/>
  <c r="CA8" i="6" s="1"/>
  <c r="BN8" i="6"/>
  <c r="BT8" i="6" s="1"/>
  <c r="BM8" i="6"/>
  <c r="BY8" i="6" s="1"/>
  <c r="Y8" i="6"/>
  <c r="AE8" i="6" s="1"/>
  <c r="AQ8" i="6" s="1"/>
  <c r="AW8" i="6" s="1"/>
  <c r="X8" i="6"/>
  <c r="AD8" i="6" s="1"/>
  <c r="AP8" i="6" s="1"/>
  <c r="W8" i="6"/>
  <c r="AC8" i="6" s="1"/>
  <c r="AO8" i="6" s="1"/>
  <c r="V8" i="6"/>
  <c r="AB8" i="6" s="1"/>
  <c r="AN8" i="6" s="1"/>
  <c r="AZ8" i="6" s="1"/>
  <c r="U8" i="6"/>
  <c r="AA8" i="6" s="1"/>
  <c r="AM8" i="6" s="1"/>
  <c r="AS8" i="6" s="1"/>
  <c r="R8" i="6"/>
  <c r="M8" i="6"/>
  <c r="S8" i="6" s="1"/>
  <c r="L8" i="6"/>
  <c r="K8" i="6"/>
  <c r="Q8" i="6" s="1"/>
  <c r="J8" i="6"/>
  <c r="P8" i="6" s="1"/>
  <c r="I8" i="6"/>
  <c r="O8" i="6" s="1"/>
  <c r="CZ7" i="6"/>
  <c r="CQ7" i="6"/>
  <c r="CO7" i="6"/>
  <c r="CU7" i="6" s="1"/>
  <c r="CN7" i="6"/>
  <c r="CT7" i="6" s="1"/>
  <c r="CM7" i="6"/>
  <c r="CY7" i="6" s="1"/>
  <c r="CL7" i="6"/>
  <c r="CK7" i="6"/>
  <c r="CW7" i="6" s="1"/>
  <c r="BQ7" i="6"/>
  <c r="BP7" i="6"/>
  <c r="BV7" i="6" s="1"/>
  <c r="BO7" i="6"/>
  <c r="BU7" i="6" s="1"/>
  <c r="BN7" i="6"/>
  <c r="BZ7" i="6" s="1"/>
  <c r="BM7" i="6"/>
  <c r="AA7" i="6"/>
  <c r="AM7" i="6" s="1"/>
  <c r="Y7" i="6"/>
  <c r="AE7" i="6" s="1"/>
  <c r="AQ7" i="6" s="1"/>
  <c r="X7" i="6"/>
  <c r="AD7" i="6" s="1"/>
  <c r="AP7" i="6" s="1"/>
  <c r="W7" i="6"/>
  <c r="AC7" i="6" s="1"/>
  <c r="AO7" i="6" s="1"/>
  <c r="BA7" i="6" s="1"/>
  <c r="V7" i="6"/>
  <c r="AB7" i="6" s="1"/>
  <c r="AN7" i="6" s="1"/>
  <c r="AT7" i="6" s="1"/>
  <c r="U7" i="6"/>
  <c r="M7" i="6"/>
  <c r="S7" i="6" s="1"/>
  <c r="L7" i="6"/>
  <c r="K7" i="6"/>
  <c r="Q7" i="6" s="1"/>
  <c r="J7" i="6"/>
  <c r="P7" i="6" s="1"/>
  <c r="I7" i="6"/>
  <c r="O7" i="6" s="1"/>
  <c r="CO6" i="6"/>
  <c r="CU6" i="6" s="1"/>
  <c r="CN6" i="6"/>
  <c r="CZ6" i="6" s="1"/>
  <c r="CM6" i="6"/>
  <c r="CL6" i="6"/>
  <c r="CR6" i="6" s="1"/>
  <c r="CK6" i="6"/>
  <c r="CQ6" i="6" s="1"/>
  <c r="BQ6" i="6"/>
  <c r="CC6" i="6" s="1"/>
  <c r="BP6" i="6"/>
  <c r="BV6" i="6" s="1"/>
  <c r="BO6" i="6"/>
  <c r="CA6" i="6" s="1"/>
  <c r="BN6" i="6"/>
  <c r="BM6" i="6"/>
  <c r="BS6" i="6" s="1"/>
  <c r="Y6" i="6"/>
  <c r="AE6" i="6" s="1"/>
  <c r="AQ6" i="6" s="1"/>
  <c r="X6" i="6"/>
  <c r="AD6" i="6" s="1"/>
  <c r="AP6" i="6" s="1"/>
  <c r="BB6" i="6" s="1"/>
  <c r="W6" i="6"/>
  <c r="AC6" i="6" s="1"/>
  <c r="AO6" i="6" s="1"/>
  <c r="AU6" i="6" s="1"/>
  <c r="V6" i="6"/>
  <c r="AB6" i="6" s="1"/>
  <c r="AN6" i="6" s="1"/>
  <c r="U6" i="6"/>
  <c r="AA6" i="6" s="1"/>
  <c r="AM6" i="6" s="1"/>
  <c r="R6" i="6"/>
  <c r="M6" i="6"/>
  <c r="S6" i="6" s="1"/>
  <c r="L6" i="6"/>
  <c r="K6" i="6"/>
  <c r="Q6" i="6" s="1"/>
  <c r="J6" i="6"/>
  <c r="P6" i="6" s="1"/>
  <c r="I6" i="6"/>
  <c r="O6" i="6" s="1"/>
  <c r="CO5" i="6"/>
  <c r="CN5" i="6"/>
  <c r="CT5" i="6" s="1"/>
  <c r="CM5" i="6"/>
  <c r="CS5" i="6" s="1"/>
  <c r="CL5" i="6"/>
  <c r="CX5" i="6" s="1"/>
  <c r="CK5" i="6"/>
  <c r="BS5" i="6"/>
  <c r="BQ5" i="6"/>
  <c r="CC5" i="6" s="1"/>
  <c r="BP5" i="6"/>
  <c r="BO5" i="6"/>
  <c r="BU5" i="6" s="1"/>
  <c r="BN5" i="6"/>
  <c r="BT5" i="6" s="1"/>
  <c r="BM5" i="6"/>
  <c r="BY5" i="6" s="1"/>
  <c r="Y5" i="6"/>
  <c r="AE5" i="6" s="1"/>
  <c r="AQ5" i="6" s="1"/>
  <c r="AW5" i="6" s="1"/>
  <c r="X5" i="6"/>
  <c r="AD5" i="6" s="1"/>
  <c r="AP5" i="6" s="1"/>
  <c r="W5" i="6"/>
  <c r="AC5" i="6" s="1"/>
  <c r="AO5" i="6" s="1"/>
  <c r="V5" i="6"/>
  <c r="AB5" i="6" s="1"/>
  <c r="AN5" i="6" s="1"/>
  <c r="U5" i="6"/>
  <c r="AA5" i="6" s="1"/>
  <c r="AM5" i="6" s="1"/>
  <c r="AS5" i="6" s="1"/>
  <c r="M5" i="6"/>
  <c r="S5" i="6" s="1"/>
  <c r="L5" i="6"/>
  <c r="R5" i="6" s="1"/>
  <c r="K5" i="6"/>
  <c r="Q5" i="6" s="1"/>
  <c r="J5" i="6"/>
  <c r="P5" i="6" s="1"/>
  <c r="I5" i="6"/>
  <c r="O5" i="6" s="1"/>
  <c r="DA4" i="6"/>
  <c r="CO4" i="6"/>
  <c r="CU4" i="6" s="1"/>
  <c r="CN4" i="6"/>
  <c r="CT4" i="6" s="1"/>
  <c r="CM4" i="6"/>
  <c r="CY4" i="6" s="1"/>
  <c r="CL4" i="6"/>
  <c r="CK4" i="6"/>
  <c r="CQ4" i="6" s="1"/>
  <c r="CB4" i="6"/>
  <c r="BQ4" i="6"/>
  <c r="BP4" i="6"/>
  <c r="BV4" i="6" s="1"/>
  <c r="BO4" i="6"/>
  <c r="BU4" i="6" s="1"/>
  <c r="BN4" i="6"/>
  <c r="BZ4" i="6" s="1"/>
  <c r="BM4" i="6"/>
  <c r="Y4" i="6"/>
  <c r="AE4" i="6" s="1"/>
  <c r="AQ4" i="6" s="1"/>
  <c r="X4" i="6"/>
  <c r="AD4" i="6" s="1"/>
  <c r="W4" i="6"/>
  <c r="AC4" i="6" s="1"/>
  <c r="AO4" i="6" s="1"/>
  <c r="BA4" i="6" s="1"/>
  <c r="V4" i="6"/>
  <c r="AB4" i="6" s="1"/>
  <c r="AN4" i="6" s="1"/>
  <c r="AT4" i="6" s="1"/>
  <c r="U4" i="6"/>
  <c r="AA4" i="6" s="1"/>
  <c r="AM4" i="6" s="1"/>
  <c r="O4" i="6"/>
  <c r="M4" i="6"/>
  <c r="S4" i="6" s="1"/>
  <c r="L4" i="6"/>
  <c r="R4" i="6" s="1"/>
  <c r="K4" i="6"/>
  <c r="Q4" i="6" s="1"/>
  <c r="J4" i="6"/>
  <c r="P4" i="6" s="1"/>
  <c r="I4" i="6"/>
  <c r="CO3" i="6"/>
  <c r="CU3" i="6" s="1"/>
  <c r="CN3" i="6"/>
  <c r="CZ3" i="6" s="1"/>
  <c r="CM3" i="6"/>
  <c r="CL3" i="6"/>
  <c r="CR3" i="6" s="1"/>
  <c r="CK3" i="6"/>
  <c r="CQ3" i="6" s="1"/>
  <c r="BS3" i="6"/>
  <c r="BQ3" i="6"/>
  <c r="CC3" i="6" s="1"/>
  <c r="BP3" i="6"/>
  <c r="BV3" i="6" s="1"/>
  <c r="BO3" i="6"/>
  <c r="CA3" i="6" s="1"/>
  <c r="BN3" i="6"/>
  <c r="BM3" i="6"/>
  <c r="BY3" i="6" s="1"/>
  <c r="Y3" i="6"/>
  <c r="AE3" i="6" s="1"/>
  <c r="X3" i="6"/>
  <c r="AD3" i="6" s="1"/>
  <c r="AP3" i="6" s="1"/>
  <c r="BB3" i="6" s="1"/>
  <c r="W3" i="6"/>
  <c r="AC3" i="6" s="1"/>
  <c r="V3" i="6"/>
  <c r="AB3" i="6" s="1"/>
  <c r="U3" i="6"/>
  <c r="AA3" i="6" s="1"/>
  <c r="AM3" i="6" s="1"/>
  <c r="R3" i="6"/>
  <c r="M3" i="6"/>
  <c r="S3" i="6" s="1"/>
  <c r="L3" i="6"/>
  <c r="K3" i="6"/>
  <c r="Q3" i="6" s="1"/>
  <c r="J3" i="6"/>
  <c r="P3" i="6" s="1"/>
  <c r="I3" i="6"/>
  <c r="O3" i="6" s="1"/>
  <c r="CO202" i="5"/>
  <c r="DA202" i="5" s="1"/>
  <c r="CN202" i="5"/>
  <c r="CT202" i="5" s="1"/>
  <c r="CM202" i="5"/>
  <c r="CY202" i="5" s="1"/>
  <c r="CL202" i="5"/>
  <c r="CK202" i="5"/>
  <c r="CQ202" i="5" s="1"/>
  <c r="BQ202" i="5"/>
  <c r="BP202" i="5"/>
  <c r="BV202" i="5" s="1"/>
  <c r="BO202" i="5"/>
  <c r="BU202" i="5" s="1"/>
  <c r="BN202" i="5"/>
  <c r="BZ202" i="5" s="1"/>
  <c r="BM202" i="5"/>
  <c r="AE202" i="5"/>
  <c r="AQ202" i="5" s="1"/>
  <c r="Y202" i="5"/>
  <c r="X202" i="5"/>
  <c r="AD202" i="5" s="1"/>
  <c r="AP202" i="5" s="1"/>
  <c r="W202" i="5"/>
  <c r="AC202" i="5" s="1"/>
  <c r="AO202" i="5" s="1"/>
  <c r="V202" i="5"/>
  <c r="AB202" i="5" s="1"/>
  <c r="AN202" i="5" s="1"/>
  <c r="AT202" i="5" s="1"/>
  <c r="U202" i="5"/>
  <c r="AA202" i="5" s="1"/>
  <c r="AM202" i="5" s="1"/>
  <c r="Q202" i="5"/>
  <c r="M202" i="5"/>
  <c r="S202" i="5" s="1"/>
  <c r="L202" i="5"/>
  <c r="R202" i="5" s="1"/>
  <c r="K202" i="5"/>
  <c r="J202" i="5"/>
  <c r="P202" i="5" s="1"/>
  <c r="I202" i="5"/>
  <c r="O202" i="5" s="1"/>
  <c r="CO201" i="5"/>
  <c r="CU201" i="5" s="1"/>
  <c r="CN201" i="5"/>
  <c r="CZ201" i="5" s="1"/>
  <c r="CM201" i="5"/>
  <c r="CL201" i="5"/>
  <c r="CX201" i="5" s="1"/>
  <c r="CK201" i="5"/>
  <c r="CQ201" i="5" s="1"/>
  <c r="BQ201" i="5"/>
  <c r="BW201" i="5" s="1"/>
  <c r="BP201" i="5"/>
  <c r="BV201" i="5" s="1"/>
  <c r="BO201" i="5"/>
  <c r="CA201" i="5" s="1"/>
  <c r="BN201" i="5"/>
  <c r="BM201" i="5"/>
  <c r="BS201" i="5" s="1"/>
  <c r="Y201" i="5"/>
  <c r="AE201" i="5" s="1"/>
  <c r="AQ201" i="5" s="1"/>
  <c r="X201" i="5"/>
  <c r="AD201" i="5" s="1"/>
  <c r="AP201" i="5" s="1"/>
  <c r="W201" i="5"/>
  <c r="AC201" i="5" s="1"/>
  <c r="AO201" i="5" s="1"/>
  <c r="AU201" i="5" s="1"/>
  <c r="V201" i="5"/>
  <c r="AB201" i="5" s="1"/>
  <c r="AN201" i="5" s="1"/>
  <c r="U201" i="5"/>
  <c r="AA201" i="5" s="1"/>
  <c r="AM201" i="5" s="1"/>
  <c r="M201" i="5"/>
  <c r="S201" i="5" s="1"/>
  <c r="L201" i="5"/>
  <c r="R201" i="5" s="1"/>
  <c r="K201" i="5"/>
  <c r="Q201" i="5" s="1"/>
  <c r="J201" i="5"/>
  <c r="P201" i="5" s="1"/>
  <c r="I201" i="5"/>
  <c r="O201" i="5" s="1"/>
  <c r="CO200" i="5"/>
  <c r="DA200" i="5" s="1"/>
  <c r="CN200" i="5"/>
  <c r="CM200" i="5"/>
  <c r="CY200" i="5" s="1"/>
  <c r="CL200" i="5"/>
  <c r="CR200" i="5" s="1"/>
  <c r="CK200" i="5"/>
  <c r="CW200" i="5" s="1"/>
  <c r="BQ200" i="5"/>
  <c r="BW200" i="5" s="1"/>
  <c r="BP200" i="5"/>
  <c r="CB200" i="5" s="1"/>
  <c r="BO200" i="5"/>
  <c r="BN200" i="5"/>
  <c r="BZ200" i="5" s="1"/>
  <c r="BM200" i="5"/>
  <c r="BS200" i="5" s="1"/>
  <c r="Y200" i="5"/>
  <c r="AE200" i="5" s="1"/>
  <c r="AQ200" i="5" s="1"/>
  <c r="BC200" i="5" s="1"/>
  <c r="X200" i="5"/>
  <c r="AD200" i="5" s="1"/>
  <c r="AP200" i="5" s="1"/>
  <c r="AV200" i="5" s="1"/>
  <c r="W200" i="5"/>
  <c r="AC200" i="5" s="1"/>
  <c r="AO200" i="5" s="1"/>
  <c r="V200" i="5"/>
  <c r="AB200" i="5" s="1"/>
  <c r="AN200" i="5" s="1"/>
  <c r="U200" i="5"/>
  <c r="AA200" i="5" s="1"/>
  <c r="AM200" i="5" s="1"/>
  <c r="AY200" i="5" s="1"/>
  <c r="M200" i="5"/>
  <c r="S200" i="5" s="1"/>
  <c r="L200" i="5"/>
  <c r="R200" i="5" s="1"/>
  <c r="K200" i="5"/>
  <c r="Q200" i="5" s="1"/>
  <c r="J200" i="5"/>
  <c r="P200" i="5" s="1"/>
  <c r="I200" i="5"/>
  <c r="O200" i="5" s="1"/>
  <c r="CO199" i="5"/>
  <c r="CN199" i="5"/>
  <c r="CZ199" i="5" s="1"/>
  <c r="CM199" i="5"/>
  <c r="CS199" i="5" s="1"/>
  <c r="CL199" i="5"/>
  <c r="CX199" i="5" s="1"/>
  <c r="CK199" i="5"/>
  <c r="BQ199" i="5"/>
  <c r="CC199" i="5" s="1"/>
  <c r="BP199" i="5"/>
  <c r="BO199" i="5"/>
  <c r="BN199" i="5"/>
  <c r="BT199" i="5" s="1"/>
  <c r="BM199" i="5"/>
  <c r="BY199" i="5" s="1"/>
  <c r="Y199" i="5"/>
  <c r="AE199" i="5" s="1"/>
  <c r="AQ199" i="5" s="1"/>
  <c r="X199" i="5"/>
  <c r="AD199" i="5" s="1"/>
  <c r="AP199" i="5" s="1"/>
  <c r="W199" i="5"/>
  <c r="AC199" i="5" s="1"/>
  <c r="AO199" i="5" s="1"/>
  <c r="V199" i="5"/>
  <c r="AB199" i="5" s="1"/>
  <c r="AN199" i="5" s="1"/>
  <c r="AZ199" i="5" s="1"/>
  <c r="U199" i="5"/>
  <c r="AA199" i="5" s="1"/>
  <c r="AM199" i="5" s="1"/>
  <c r="M199" i="5"/>
  <c r="S199" i="5" s="1"/>
  <c r="L199" i="5"/>
  <c r="R199" i="5" s="1"/>
  <c r="K199" i="5"/>
  <c r="Q199" i="5" s="1"/>
  <c r="J199" i="5"/>
  <c r="P199" i="5" s="1"/>
  <c r="I199" i="5"/>
  <c r="O199" i="5" s="1"/>
  <c r="CO198" i="5"/>
  <c r="DA198" i="5" s="1"/>
  <c r="CN198" i="5"/>
  <c r="CT198" i="5" s="1"/>
  <c r="CM198" i="5"/>
  <c r="CL198" i="5"/>
  <c r="CX198" i="5" s="1"/>
  <c r="CK198" i="5"/>
  <c r="CW198" i="5" s="1"/>
  <c r="BW198" i="5"/>
  <c r="BQ198" i="5"/>
  <c r="CC198" i="5" s="1"/>
  <c r="BP198" i="5"/>
  <c r="BV198" i="5" s="1"/>
  <c r="BO198" i="5"/>
  <c r="CA198" i="5" s="1"/>
  <c r="BN198" i="5"/>
  <c r="BM198" i="5"/>
  <c r="BY198" i="5" s="1"/>
  <c r="AD198" i="5"/>
  <c r="AP198" i="5" s="1"/>
  <c r="Y198" i="5"/>
  <c r="AE198" i="5" s="1"/>
  <c r="AQ198" i="5" s="1"/>
  <c r="X198" i="5"/>
  <c r="W198" i="5"/>
  <c r="AC198" i="5" s="1"/>
  <c r="AO198" i="5" s="1"/>
  <c r="AU198" i="5" s="1"/>
  <c r="V198" i="5"/>
  <c r="AB198" i="5" s="1"/>
  <c r="AN198" i="5" s="1"/>
  <c r="U198" i="5"/>
  <c r="AA198" i="5" s="1"/>
  <c r="AM198" i="5" s="1"/>
  <c r="M198" i="5"/>
  <c r="S198" i="5" s="1"/>
  <c r="L198" i="5"/>
  <c r="R198" i="5" s="1"/>
  <c r="K198" i="5"/>
  <c r="Q198" i="5" s="1"/>
  <c r="J198" i="5"/>
  <c r="P198" i="5" s="1"/>
  <c r="I198" i="5"/>
  <c r="O198" i="5" s="1"/>
  <c r="CO197" i="5"/>
  <c r="CN197" i="5"/>
  <c r="CM197" i="5"/>
  <c r="CY197" i="5" s="1"/>
  <c r="CL197" i="5"/>
  <c r="CR197" i="5" s="1"/>
  <c r="CK197" i="5"/>
  <c r="CQ197" i="5" s="1"/>
  <c r="BQ197" i="5"/>
  <c r="BW197" i="5" s="1"/>
  <c r="BP197" i="5"/>
  <c r="CB197" i="5" s="1"/>
  <c r="BO197" i="5"/>
  <c r="BN197" i="5"/>
  <c r="BZ197" i="5" s="1"/>
  <c r="BM197" i="5"/>
  <c r="BS197" i="5" s="1"/>
  <c r="Y197" i="5"/>
  <c r="AE197" i="5" s="1"/>
  <c r="AQ197" i="5" s="1"/>
  <c r="BC197" i="5" s="1"/>
  <c r="X197" i="5"/>
  <c r="AD197" i="5" s="1"/>
  <c r="AP197" i="5" s="1"/>
  <c r="AV197" i="5" s="1"/>
  <c r="W197" i="5"/>
  <c r="AC197" i="5" s="1"/>
  <c r="AO197" i="5" s="1"/>
  <c r="V197" i="5"/>
  <c r="AB197" i="5" s="1"/>
  <c r="AN197" i="5" s="1"/>
  <c r="U197" i="5"/>
  <c r="AA197" i="5" s="1"/>
  <c r="AM197" i="5" s="1"/>
  <c r="AY197" i="5" s="1"/>
  <c r="M197" i="5"/>
  <c r="S197" i="5" s="1"/>
  <c r="L197" i="5"/>
  <c r="R197" i="5" s="1"/>
  <c r="K197" i="5"/>
  <c r="Q197" i="5" s="1"/>
  <c r="J197" i="5"/>
  <c r="P197" i="5" s="1"/>
  <c r="I197" i="5"/>
  <c r="O197" i="5" s="1"/>
  <c r="CO196" i="5"/>
  <c r="CN196" i="5"/>
  <c r="CZ196" i="5" s="1"/>
  <c r="CM196" i="5"/>
  <c r="CS196" i="5" s="1"/>
  <c r="CL196" i="5"/>
  <c r="CX196" i="5" s="1"/>
  <c r="CK196" i="5"/>
  <c r="BQ196" i="5"/>
  <c r="CC196" i="5" s="1"/>
  <c r="BP196" i="5"/>
  <c r="BO196" i="5"/>
  <c r="CA196" i="5" s="1"/>
  <c r="BN196" i="5"/>
  <c r="BT196" i="5" s="1"/>
  <c r="BM196" i="5"/>
  <c r="BY196" i="5" s="1"/>
  <c r="Y196" i="5"/>
  <c r="AE196" i="5" s="1"/>
  <c r="AQ196" i="5" s="1"/>
  <c r="AW196" i="5" s="1"/>
  <c r="X196" i="5"/>
  <c r="AD196" i="5" s="1"/>
  <c r="AP196" i="5" s="1"/>
  <c r="W196" i="5"/>
  <c r="AC196" i="5" s="1"/>
  <c r="AO196" i="5" s="1"/>
  <c r="V196" i="5"/>
  <c r="AB196" i="5" s="1"/>
  <c r="AN196" i="5" s="1"/>
  <c r="U196" i="5"/>
  <c r="AA196" i="5" s="1"/>
  <c r="AM196" i="5" s="1"/>
  <c r="AS196" i="5" s="1"/>
  <c r="M196" i="5"/>
  <c r="S196" i="5" s="1"/>
  <c r="L196" i="5"/>
  <c r="R196" i="5" s="1"/>
  <c r="K196" i="5"/>
  <c r="Q196" i="5" s="1"/>
  <c r="J196" i="5"/>
  <c r="P196" i="5" s="1"/>
  <c r="I196" i="5"/>
  <c r="O196" i="5" s="1"/>
  <c r="CO195" i="5"/>
  <c r="DA195" i="5" s="1"/>
  <c r="CN195" i="5"/>
  <c r="CT195" i="5" s="1"/>
  <c r="CM195" i="5"/>
  <c r="CY195" i="5" s="1"/>
  <c r="CL195" i="5"/>
  <c r="CK195" i="5"/>
  <c r="CW195" i="5" s="1"/>
  <c r="BQ195" i="5"/>
  <c r="BP195" i="5"/>
  <c r="CB195" i="5" s="1"/>
  <c r="BO195" i="5"/>
  <c r="BN195" i="5"/>
  <c r="BZ195" i="5" s="1"/>
  <c r="BM195" i="5"/>
  <c r="AE195" i="5"/>
  <c r="AQ195" i="5" s="1"/>
  <c r="BC195" i="5" s="1"/>
  <c r="Y195" i="5"/>
  <c r="X195" i="5"/>
  <c r="AD195" i="5" s="1"/>
  <c r="AP195" i="5" s="1"/>
  <c r="W195" i="5"/>
  <c r="AC195" i="5" s="1"/>
  <c r="AO195" i="5" s="1"/>
  <c r="V195" i="5"/>
  <c r="AB195" i="5" s="1"/>
  <c r="AN195" i="5" s="1"/>
  <c r="AT195" i="5" s="1"/>
  <c r="U195" i="5"/>
  <c r="AA195" i="5" s="1"/>
  <c r="AM195" i="5" s="1"/>
  <c r="S195" i="5"/>
  <c r="M195" i="5"/>
  <c r="L195" i="5"/>
  <c r="R195" i="5" s="1"/>
  <c r="K195" i="5"/>
  <c r="Q195" i="5" s="1"/>
  <c r="J195" i="5"/>
  <c r="P195" i="5" s="1"/>
  <c r="I195" i="5"/>
  <c r="O195" i="5" s="1"/>
  <c r="CT194" i="5"/>
  <c r="CO194" i="5"/>
  <c r="CU194" i="5" s="1"/>
  <c r="CN194" i="5"/>
  <c r="CZ194" i="5" s="1"/>
  <c r="CM194" i="5"/>
  <c r="CS194" i="5" s="1"/>
  <c r="CL194" i="5"/>
  <c r="CX194" i="5" s="1"/>
  <c r="CK194" i="5"/>
  <c r="CQ194" i="5" s="1"/>
  <c r="BW194" i="5"/>
  <c r="BQ194" i="5"/>
  <c r="CC194" i="5" s="1"/>
  <c r="BP194" i="5"/>
  <c r="BV194" i="5" s="1"/>
  <c r="BO194" i="5"/>
  <c r="CA194" i="5" s="1"/>
  <c r="BN194" i="5"/>
  <c r="BM194" i="5"/>
  <c r="BY194" i="5" s="1"/>
  <c r="AD194" i="5"/>
  <c r="AP194" i="5" s="1"/>
  <c r="BB194" i="5" s="1"/>
  <c r="Y194" i="5"/>
  <c r="AE194" i="5" s="1"/>
  <c r="AQ194" i="5" s="1"/>
  <c r="X194" i="5"/>
  <c r="W194" i="5"/>
  <c r="AC194" i="5" s="1"/>
  <c r="AO194" i="5" s="1"/>
  <c r="V194" i="5"/>
  <c r="AB194" i="5" s="1"/>
  <c r="AN194" i="5" s="1"/>
  <c r="U194" i="5"/>
  <c r="AA194" i="5" s="1"/>
  <c r="AM194" i="5" s="1"/>
  <c r="AS194" i="5" s="1"/>
  <c r="M194" i="5"/>
  <c r="S194" i="5" s="1"/>
  <c r="L194" i="5"/>
  <c r="R194" i="5" s="1"/>
  <c r="K194" i="5"/>
  <c r="Q194" i="5" s="1"/>
  <c r="J194" i="5"/>
  <c r="P194" i="5" s="1"/>
  <c r="I194" i="5"/>
  <c r="O194" i="5" s="1"/>
  <c r="CU193" i="5"/>
  <c r="CO193" i="5"/>
  <c r="DA193" i="5" s="1"/>
  <c r="CN193" i="5"/>
  <c r="CT193" i="5" s="1"/>
  <c r="CM193" i="5"/>
  <c r="CY193" i="5" s="1"/>
  <c r="CL193" i="5"/>
  <c r="CK193" i="5"/>
  <c r="CW193" i="5" s="1"/>
  <c r="BQ193" i="5"/>
  <c r="BW193" i="5" s="1"/>
  <c r="BP193" i="5"/>
  <c r="CB193" i="5" s="1"/>
  <c r="BO193" i="5"/>
  <c r="BU193" i="5" s="1"/>
  <c r="BN193" i="5"/>
  <c r="BZ193" i="5" s="1"/>
  <c r="BM193" i="5"/>
  <c r="BS193" i="5" s="1"/>
  <c r="Y193" i="5"/>
  <c r="AE193" i="5" s="1"/>
  <c r="AQ193" i="5" s="1"/>
  <c r="BC193" i="5" s="1"/>
  <c r="X193" i="5"/>
  <c r="AD193" i="5" s="1"/>
  <c r="AP193" i="5" s="1"/>
  <c r="AV193" i="5" s="1"/>
  <c r="W193" i="5"/>
  <c r="AC193" i="5" s="1"/>
  <c r="AO193" i="5" s="1"/>
  <c r="V193" i="5"/>
  <c r="AB193" i="5" s="1"/>
  <c r="AN193" i="5" s="1"/>
  <c r="AT193" i="5" s="1"/>
  <c r="U193" i="5"/>
  <c r="AA193" i="5" s="1"/>
  <c r="AM193" i="5" s="1"/>
  <c r="M193" i="5"/>
  <c r="S193" i="5" s="1"/>
  <c r="L193" i="5"/>
  <c r="R193" i="5" s="1"/>
  <c r="K193" i="5"/>
  <c r="Q193" i="5" s="1"/>
  <c r="J193" i="5"/>
  <c r="P193" i="5" s="1"/>
  <c r="I193" i="5"/>
  <c r="O193" i="5" s="1"/>
  <c r="CO192" i="5"/>
  <c r="CU192" i="5" s="1"/>
  <c r="CN192" i="5"/>
  <c r="CZ192" i="5" s="1"/>
  <c r="CM192" i="5"/>
  <c r="CS192" i="5" s="1"/>
  <c r="CL192" i="5"/>
  <c r="CK192" i="5"/>
  <c r="CW192" i="5" s="1"/>
  <c r="CB192" i="5"/>
  <c r="BQ192" i="5"/>
  <c r="BP192" i="5"/>
  <c r="BV192" i="5" s="1"/>
  <c r="BO192" i="5"/>
  <c r="BU192" i="5" s="1"/>
  <c r="BN192" i="5"/>
  <c r="BZ192" i="5" s="1"/>
  <c r="BM192" i="5"/>
  <c r="Y192" i="5"/>
  <c r="AE192" i="5" s="1"/>
  <c r="AQ192" i="5" s="1"/>
  <c r="X192" i="5"/>
  <c r="AD192" i="5" s="1"/>
  <c r="AP192" i="5" s="1"/>
  <c r="W192" i="5"/>
  <c r="AC192" i="5" s="1"/>
  <c r="AO192" i="5" s="1"/>
  <c r="V192" i="5"/>
  <c r="AB192" i="5" s="1"/>
  <c r="AN192" i="5" s="1"/>
  <c r="AT192" i="5" s="1"/>
  <c r="U192" i="5"/>
  <c r="AA192" i="5" s="1"/>
  <c r="AM192" i="5" s="1"/>
  <c r="M192" i="5"/>
  <c r="S192" i="5" s="1"/>
  <c r="L192" i="5"/>
  <c r="R192" i="5" s="1"/>
  <c r="K192" i="5"/>
  <c r="Q192" i="5" s="1"/>
  <c r="J192" i="5"/>
  <c r="P192" i="5" s="1"/>
  <c r="I192" i="5"/>
  <c r="O192" i="5" s="1"/>
  <c r="CO191" i="5"/>
  <c r="CU191" i="5" s="1"/>
  <c r="CN191" i="5"/>
  <c r="CZ191" i="5" s="1"/>
  <c r="CM191" i="5"/>
  <c r="CL191" i="5"/>
  <c r="CX191" i="5" s="1"/>
  <c r="CK191" i="5"/>
  <c r="BQ191" i="5"/>
  <c r="CC191" i="5" s="1"/>
  <c r="BP191" i="5"/>
  <c r="BV191" i="5" s="1"/>
  <c r="BO191" i="5"/>
  <c r="CA191" i="5" s="1"/>
  <c r="BN191" i="5"/>
  <c r="BM191" i="5"/>
  <c r="BY191" i="5" s="1"/>
  <c r="AD191" i="5"/>
  <c r="AP191" i="5" s="1"/>
  <c r="Y191" i="5"/>
  <c r="AE191" i="5" s="1"/>
  <c r="AQ191" i="5" s="1"/>
  <c r="X191" i="5"/>
  <c r="W191" i="5"/>
  <c r="AC191" i="5" s="1"/>
  <c r="AO191" i="5" s="1"/>
  <c r="AU191" i="5" s="1"/>
  <c r="V191" i="5"/>
  <c r="AB191" i="5" s="1"/>
  <c r="AN191" i="5" s="1"/>
  <c r="U191" i="5"/>
  <c r="AA191" i="5" s="1"/>
  <c r="AM191" i="5" s="1"/>
  <c r="M191" i="5"/>
  <c r="S191" i="5" s="1"/>
  <c r="L191" i="5"/>
  <c r="R191" i="5" s="1"/>
  <c r="K191" i="5"/>
  <c r="Q191" i="5" s="1"/>
  <c r="J191" i="5"/>
  <c r="P191" i="5" s="1"/>
  <c r="I191" i="5"/>
  <c r="O191" i="5" s="1"/>
  <c r="CO190" i="5"/>
  <c r="DA190" i="5" s="1"/>
  <c r="CN190" i="5"/>
  <c r="CM190" i="5"/>
  <c r="CY190" i="5" s="1"/>
  <c r="CL190" i="5"/>
  <c r="CR190" i="5" s="1"/>
  <c r="CK190" i="5"/>
  <c r="CW190" i="5" s="1"/>
  <c r="BV190" i="5"/>
  <c r="BQ190" i="5"/>
  <c r="BW190" i="5" s="1"/>
  <c r="BP190" i="5"/>
  <c r="BO190" i="5"/>
  <c r="BN190" i="5"/>
  <c r="BZ190" i="5" s="1"/>
  <c r="BM190" i="5"/>
  <c r="BS190" i="5" s="1"/>
  <c r="Y190" i="5"/>
  <c r="AE190" i="5" s="1"/>
  <c r="AQ190" i="5" s="1"/>
  <c r="X190" i="5"/>
  <c r="AD190" i="5" s="1"/>
  <c r="AP190" i="5" s="1"/>
  <c r="AV190" i="5" s="1"/>
  <c r="W190" i="5"/>
  <c r="AC190" i="5" s="1"/>
  <c r="AO190" i="5" s="1"/>
  <c r="V190" i="5"/>
  <c r="AB190" i="5" s="1"/>
  <c r="AN190" i="5" s="1"/>
  <c r="U190" i="5"/>
  <c r="AA190" i="5" s="1"/>
  <c r="AM190" i="5" s="1"/>
  <c r="AY190" i="5" s="1"/>
  <c r="M190" i="5"/>
  <c r="S190" i="5" s="1"/>
  <c r="L190" i="5"/>
  <c r="R190" i="5" s="1"/>
  <c r="K190" i="5"/>
  <c r="Q190" i="5" s="1"/>
  <c r="J190" i="5"/>
  <c r="P190" i="5" s="1"/>
  <c r="I190" i="5"/>
  <c r="O190" i="5" s="1"/>
  <c r="CO189" i="5"/>
  <c r="CN189" i="5"/>
  <c r="CZ189" i="5" s="1"/>
  <c r="CM189" i="5"/>
  <c r="CS189" i="5" s="1"/>
  <c r="CL189" i="5"/>
  <c r="CX189" i="5" s="1"/>
  <c r="CK189" i="5"/>
  <c r="BW189" i="5"/>
  <c r="BQ189" i="5"/>
  <c r="CC189" i="5" s="1"/>
  <c r="BP189" i="5"/>
  <c r="BO189" i="5"/>
  <c r="CA189" i="5" s="1"/>
  <c r="BN189" i="5"/>
  <c r="BT189" i="5" s="1"/>
  <c r="BM189" i="5"/>
  <c r="BY189" i="5" s="1"/>
  <c r="Y189" i="5"/>
  <c r="AE189" i="5" s="1"/>
  <c r="AQ189" i="5" s="1"/>
  <c r="AW189" i="5" s="1"/>
  <c r="X189" i="5"/>
  <c r="AD189" i="5" s="1"/>
  <c r="AP189" i="5" s="1"/>
  <c r="W189" i="5"/>
  <c r="AC189" i="5" s="1"/>
  <c r="AO189" i="5" s="1"/>
  <c r="V189" i="5"/>
  <c r="AB189" i="5" s="1"/>
  <c r="AN189" i="5" s="1"/>
  <c r="AZ189" i="5" s="1"/>
  <c r="U189" i="5"/>
  <c r="AA189" i="5" s="1"/>
  <c r="AM189" i="5" s="1"/>
  <c r="AS189" i="5" s="1"/>
  <c r="M189" i="5"/>
  <c r="S189" i="5" s="1"/>
  <c r="L189" i="5"/>
  <c r="R189" i="5" s="1"/>
  <c r="K189" i="5"/>
  <c r="Q189" i="5" s="1"/>
  <c r="J189" i="5"/>
  <c r="P189" i="5" s="1"/>
  <c r="I189" i="5"/>
  <c r="O189" i="5" s="1"/>
  <c r="CO188" i="5"/>
  <c r="DA188" i="5" s="1"/>
  <c r="CN188" i="5"/>
  <c r="CT188" i="5" s="1"/>
  <c r="CM188" i="5"/>
  <c r="CY188" i="5" s="1"/>
  <c r="CL188" i="5"/>
  <c r="CK188" i="5"/>
  <c r="CW188" i="5" s="1"/>
  <c r="BQ188" i="5"/>
  <c r="BP188" i="5"/>
  <c r="CB188" i="5" s="1"/>
  <c r="BO188" i="5"/>
  <c r="BN188" i="5"/>
  <c r="BZ188" i="5" s="1"/>
  <c r="BM188" i="5"/>
  <c r="Y188" i="5"/>
  <c r="AE188" i="5" s="1"/>
  <c r="AQ188" i="5" s="1"/>
  <c r="X188" i="5"/>
  <c r="AD188" i="5" s="1"/>
  <c r="AP188" i="5" s="1"/>
  <c r="W188" i="5"/>
  <c r="AC188" i="5" s="1"/>
  <c r="AO188" i="5" s="1"/>
  <c r="V188" i="5"/>
  <c r="AB188" i="5" s="1"/>
  <c r="AN188" i="5" s="1"/>
  <c r="U188" i="5"/>
  <c r="AA188" i="5" s="1"/>
  <c r="AM188" i="5" s="1"/>
  <c r="M188" i="5"/>
  <c r="S188" i="5" s="1"/>
  <c r="L188" i="5"/>
  <c r="R188" i="5" s="1"/>
  <c r="K188" i="5"/>
  <c r="Q188" i="5" s="1"/>
  <c r="J188" i="5"/>
  <c r="P188" i="5" s="1"/>
  <c r="I188" i="5"/>
  <c r="O188" i="5" s="1"/>
  <c r="CO187" i="5"/>
  <c r="CU187" i="5" s="1"/>
  <c r="CN187" i="5"/>
  <c r="CZ187" i="5" s="1"/>
  <c r="CM187" i="5"/>
  <c r="CL187" i="5"/>
  <c r="CX187" i="5" s="1"/>
  <c r="CK187" i="5"/>
  <c r="CQ187" i="5" s="1"/>
  <c r="BQ187" i="5"/>
  <c r="CC187" i="5" s="1"/>
  <c r="BP187" i="5"/>
  <c r="BV187" i="5" s="1"/>
  <c r="BO187" i="5"/>
  <c r="CA187" i="5" s="1"/>
  <c r="BN187" i="5"/>
  <c r="BM187" i="5"/>
  <c r="BY187" i="5" s="1"/>
  <c r="AD187" i="5"/>
  <c r="AP187" i="5" s="1"/>
  <c r="Y187" i="5"/>
  <c r="AE187" i="5" s="1"/>
  <c r="AQ187" i="5" s="1"/>
  <c r="X187" i="5"/>
  <c r="W187" i="5"/>
  <c r="AC187" i="5" s="1"/>
  <c r="AO187" i="5" s="1"/>
  <c r="V187" i="5"/>
  <c r="AB187" i="5" s="1"/>
  <c r="AN187" i="5" s="1"/>
  <c r="U187" i="5"/>
  <c r="AA187" i="5" s="1"/>
  <c r="AM187" i="5" s="1"/>
  <c r="M187" i="5"/>
  <c r="S187" i="5" s="1"/>
  <c r="L187" i="5"/>
  <c r="R187" i="5" s="1"/>
  <c r="K187" i="5"/>
  <c r="Q187" i="5" s="1"/>
  <c r="J187" i="5"/>
  <c r="P187" i="5" s="1"/>
  <c r="I187" i="5"/>
  <c r="O187" i="5" s="1"/>
  <c r="CU186" i="5"/>
  <c r="CO186" i="5"/>
  <c r="DA186" i="5" s="1"/>
  <c r="CN186" i="5"/>
  <c r="CM186" i="5"/>
  <c r="CY186" i="5" s="1"/>
  <c r="CL186" i="5"/>
  <c r="CR186" i="5" s="1"/>
  <c r="CK186" i="5"/>
  <c r="CW186" i="5" s="1"/>
  <c r="BQ186" i="5"/>
  <c r="BW186" i="5" s="1"/>
  <c r="BP186" i="5"/>
  <c r="BO186" i="5"/>
  <c r="BN186" i="5"/>
  <c r="BZ186" i="5" s="1"/>
  <c r="BM186" i="5"/>
  <c r="BS186" i="5" s="1"/>
  <c r="Y186" i="5"/>
  <c r="AE186" i="5" s="1"/>
  <c r="AQ186" i="5" s="1"/>
  <c r="X186" i="5"/>
  <c r="AD186" i="5" s="1"/>
  <c r="AP186" i="5" s="1"/>
  <c r="AV186" i="5" s="1"/>
  <c r="W186" i="5"/>
  <c r="AC186" i="5" s="1"/>
  <c r="AO186" i="5" s="1"/>
  <c r="V186" i="5"/>
  <c r="AB186" i="5" s="1"/>
  <c r="AN186" i="5" s="1"/>
  <c r="U186" i="5"/>
  <c r="AA186" i="5" s="1"/>
  <c r="AM186" i="5" s="1"/>
  <c r="AY186" i="5" s="1"/>
  <c r="M186" i="5"/>
  <c r="S186" i="5" s="1"/>
  <c r="L186" i="5"/>
  <c r="R186" i="5" s="1"/>
  <c r="K186" i="5"/>
  <c r="Q186" i="5" s="1"/>
  <c r="J186" i="5"/>
  <c r="P186" i="5" s="1"/>
  <c r="I186" i="5"/>
  <c r="O186" i="5" s="1"/>
  <c r="CO185" i="5"/>
  <c r="CN185" i="5"/>
  <c r="CM185" i="5"/>
  <c r="CS185" i="5" s="1"/>
  <c r="CL185" i="5"/>
  <c r="CX185" i="5" s="1"/>
  <c r="CK185" i="5"/>
  <c r="BQ185" i="5"/>
  <c r="BP185" i="5"/>
  <c r="BO185" i="5"/>
  <c r="CA185" i="5" s="1"/>
  <c r="BN185" i="5"/>
  <c r="BT185" i="5" s="1"/>
  <c r="BM185" i="5"/>
  <c r="Y185" i="5"/>
  <c r="AE185" i="5" s="1"/>
  <c r="AQ185" i="5" s="1"/>
  <c r="AW185" i="5" s="1"/>
  <c r="X185" i="5"/>
  <c r="AD185" i="5" s="1"/>
  <c r="AP185" i="5" s="1"/>
  <c r="W185" i="5"/>
  <c r="AC185" i="5" s="1"/>
  <c r="AO185" i="5" s="1"/>
  <c r="V185" i="5"/>
  <c r="AB185" i="5" s="1"/>
  <c r="AN185" i="5" s="1"/>
  <c r="AZ185" i="5" s="1"/>
  <c r="U185" i="5"/>
  <c r="AA185" i="5" s="1"/>
  <c r="AM185" i="5" s="1"/>
  <c r="AS185" i="5" s="1"/>
  <c r="M185" i="5"/>
  <c r="S185" i="5" s="1"/>
  <c r="L185" i="5"/>
  <c r="R185" i="5" s="1"/>
  <c r="K185" i="5"/>
  <c r="Q185" i="5" s="1"/>
  <c r="J185" i="5"/>
  <c r="P185" i="5" s="1"/>
  <c r="I185" i="5"/>
  <c r="O185" i="5" s="1"/>
  <c r="CU184" i="5"/>
  <c r="CO184" i="5"/>
  <c r="DA184" i="5" s="1"/>
  <c r="CN184" i="5"/>
  <c r="CT184" i="5" s="1"/>
  <c r="CM184" i="5"/>
  <c r="CY184" i="5" s="1"/>
  <c r="CL184" i="5"/>
  <c r="CR184" i="5" s="1"/>
  <c r="CK184" i="5"/>
  <c r="CW184" i="5" s="1"/>
  <c r="BQ184" i="5"/>
  <c r="BW184" i="5" s="1"/>
  <c r="BP184" i="5"/>
  <c r="BO184" i="5"/>
  <c r="BN184" i="5"/>
  <c r="BZ184" i="5" s="1"/>
  <c r="BM184" i="5"/>
  <c r="BS184" i="5" s="1"/>
  <c r="AA184" i="5"/>
  <c r="AM184" i="5" s="1"/>
  <c r="Y184" i="5"/>
  <c r="AE184" i="5" s="1"/>
  <c r="AQ184" i="5" s="1"/>
  <c r="X184" i="5"/>
  <c r="AD184" i="5" s="1"/>
  <c r="AP184" i="5" s="1"/>
  <c r="W184" i="5"/>
  <c r="AC184" i="5" s="1"/>
  <c r="AO184" i="5" s="1"/>
  <c r="V184" i="5"/>
  <c r="AB184" i="5" s="1"/>
  <c r="AN184" i="5" s="1"/>
  <c r="U184" i="5"/>
  <c r="M184" i="5"/>
  <c r="S184" i="5" s="1"/>
  <c r="L184" i="5"/>
  <c r="R184" i="5" s="1"/>
  <c r="K184" i="5"/>
  <c r="Q184" i="5" s="1"/>
  <c r="J184" i="5"/>
  <c r="P184" i="5" s="1"/>
  <c r="I184" i="5"/>
  <c r="O184" i="5" s="1"/>
  <c r="CO183" i="5"/>
  <c r="CU183" i="5" s="1"/>
  <c r="CN183" i="5"/>
  <c r="CZ183" i="5" s="1"/>
  <c r="CM183" i="5"/>
  <c r="CS183" i="5" s="1"/>
  <c r="CL183" i="5"/>
  <c r="CX183" i="5" s="1"/>
  <c r="CK183" i="5"/>
  <c r="CQ183" i="5" s="1"/>
  <c r="BQ183" i="5"/>
  <c r="CC183" i="5" s="1"/>
  <c r="BP183" i="5"/>
  <c r="BO183" i="5"/>
  <c r="CA183" i="5" s="1"/>
  <c r="BN183" i="5"/>
  <c r="BM183" i="5"/>
  <c r="BY183" i="5" s="1"/>
  <c r="AO183" i="5"/>
  <c r="Y183" i="5"/>
  <c r="AE183" i="5" s="1"/>
  <c r="AQ183" i="5" s="1"/>
  <c r="X183" i="5"/>
  <c r="AD183" i="5" s="1"/>
  <c r="AP183" i="5" s="1"/>
  <c r="W183" i="5"/>
  <c r="AC183" i="5" s="1"/>
  <c r="V183" i="5"/>
  <c r="AB183" i="5" s="1"/>
  <c r="AN183" i="5" s="1"/>
  <c r="AZ183" i="5" s="1"/>
  <c r="U183" i="5"/>
  <c r="AA183" i="5" s="1"/>
  <c r="AM183" i="5" s="1"/>
  <c r="AS183" i="5" s="1"/>
  <c r="M183" i="5"/>
  <c r="S183" i="5" s="1"/>
  <c r="L183" i="5"/>
  <c r="R183" i="5" s="1"/>
  <c r="K183" i="5"/>
  <c r="Q183" i="5" s="1"/>
  <c r="J183" i="5"/>
  <c r="P183" i="5" s="1"/>
  <c r="I183" i="5"/>
  <c r="O183" i="5" s="1"/>
  <c r="CO182" i="5"/>
  <c r="DA182" i="5" s="1"/>
  <c r="CN182" i="5"/>
  <c r="CT182" i="5" s="1"/>
  <c r="CM182" i="5"/>
  <c r="CY182" i="5" s="1"/>
  <c r="CL182" i="5"/>
  <c r="CK182" i="5"/>
  <c r="BQ182" i="5"/>
  <c r="BW182" i="5" s="1"/>
  <c r="BP182" i="5"/>
  <c r="CB182" i="5" s="1"/>
  <c r="BO182" i="5"/>
  <c r="BU182" i="5" s="1"/>
  <c r="BN182" i="5"/>
  <c r="BZ182" i="5" s="1"/>
  <c r="BM182" i="5"/>
  <c r="Y182" i="5"/>
  <c r="AE182" i="5" s="1"/>
  <c r="AQ182" i="5" s="1"/>
  <c r="X182" i="5"/>
  <c r="AD182" i="5" s="1"/>
  <c r="AP182" i="5" s="1"/>
  <c r="AV182" i="5" s="1"/>
  <c r="W182" i="5"/>
  <c r="AC182" i="5" s="1"/>
  <c r="AO182" i="5" s="1"/>
  <c r="V182" i="5"/>
  <c r="AB182" i="5" s="1"/>
  <c r="AN182" i="5" s="1"/>
  <c r="AT182" i="5" s="1"/>
  <c r="U182" i="5"/>
  <c r="AA182" i="5" s="1"/>
  <c r="AM182" i="5" s="1"/>
  <c r="M182" i="5"/>
  <c r="S182" i="5" s="1"/>
  <c r="L182" i="5"/>
  <c r="R182" i="5" s="1"/>
  <c r="K182" i="5"/>
  <c r="Q182" i="5" s="1"/>
  <c r="J182" i="5"/>
  <c r="P182" i="5" s="1"/>
  <c r="I182" i="5"/>
  <c r="O182" i="5" s="1"/>
  <c r="CO181" i="5"/>
  <c r="CN181" i="5"/>
  <c r="CM181" i="5"/>
  <c r="CS181" i="5" s="1"/>
  <c r="CL181" i="5"/>
  <c r="CX181" i="5" s="1"/>
  <c r="CK181" i="5"/>
  <c r="BQ181" i="5"/>
  <c r="BP181" i="5"/>
  <c r="BV181" i="5" s="1"/>
  <c r="BO181" i="5"/>
  <c r="CA181" i="5" s="1"/>
  <c r="BN181" i="5"/>
  <c r="BT181" i="5" s="1"/>
  <c r="BM181" i="5"/>
  <c r="BY181" i="5" s="1"/>
  <c r="Y181" i="5"/>
  <c r="AE181" i="5" s="1"/>
  <c r="AQ181" i="5" s="1"/>
  <c r="X181" i="5"/>
  <c r="AD181" i="5" s="1"/>
  <c r="AP181" i="5" s="1"/>
  <c r="W181" i="5"/>
  <c r="AC181" i="5" s="1"/>
  <c r="AO181" i="5" s="1"/>
  <c r="AU181" i="5" s="1"/>
  <c r="V181" i="5"/>
  <c r="AB181" i="5" s="1"/>
  <c r="AN181" i="5" s="1"/>
  <c r="U181" i="5"/>
  <c r="AA181" i="5" s="1"/>
  <c r="AM181" i="5" s="1"/>
  <c r="AS181" i="5" s="1"/>
  <c r="R181" i="5"/>
  <c r="M181" i="5"/>
  <c r="S181" i="5" s="1"/>
  <c r="L181" i="5"/>
  <c r="K181" i="5"/>
  <c r="Q181" i="5" s="1"/>
  <c r="J181" i="5"/>
  <c r="P181" i="5" s="1"/>
  <c r="I181" i="5"/>
  <c r="O181" i="5" s="1"/>
  <c r="CO180" i="5"/>
  <c r="CN180" i="5"/>
  <c r="CT180" i="5" s="1"/>
  <c r="CM180" i="5"/>
  <c r="CY180" i="5" s="1"/>
  <c r="CL180" i="5"/>
  <c r="CR180" i="5" s="1"/>
  <c r="CK180" i="5"/>
  <c r="CW180" i="5" s="1"/>
  <c r="BQ180" i="5"/>
  <c r="BP180" i="5"/>
  <c r="CB180" i="5" s="1"/>
  <c r="BO180" i="5"/>
  <c r="BU180" i="5" s="1"/>
  <c r="BN180" i="5"/>
  <c r="BZ180" i="5" s="1"/>
  <c r="BM180" i="5"/>
  <c r="AE180" i="5"/>
  <c r="AQ180" i="5" s="1"/>
  <c r="Y180" i="5"/>
  <c r="X180" i="5"/>
  <c r="AD180" i="5" s="1"/>
  <c r="AP180" i="5" s="1"/>
  <c r="W180" i="5"/>
  <c r="AC180" i="5" s="1"/>
  <c r="AO180" i="5" s="1"/>
  <c r="V180" i="5"/>
  <c r="AB180" i="5" s="1"/>
  <c r="AN180" i="5" s="1"/>
  <c r="U180" i="5"/>
  <c r="AA180" i="5" s="1"/>
  <c r="AM180" i="5" s="1"/>
  <c r="M180" i="5"/>
  <c r="S180" i="5" s="1"/>
  <c r="L180" i="5"/>
  <c r="R180" i="5" s="1"/>
  <c r="K180" i="5"/>
  <c r="Q180" i="5" s="1"/>
  <c r="J180" i="5"/>
  <c r="P180" i="5" s="1"/>
  <c r="I180" i="5"/>
  <c r="O180" i="5" s="1"/>
  <c r="CO179" i="5"/>
  <c r="CU179" i="5" s="1"/>
  <c r="CN179" i="5"/>
  <c r="CM179" i="5"/>
  <c r="CL179" i="5"/>
  <c r="CX179" i="5" s="1"/>
  <c r="CK179" i="5"/>
  <c r="CQ179" i="5" s="1"/>
  <c r="BQ179" i="5"/>
  <c r="CC179" i="5" s="1"/>
  <c r="BP179" i="5"/>
  <c r="BO179" i="5"/>
  <c r="CA179" i="5" s="1"/>
  <c r="BN179" i="5"/>
  <c r="BT179" i="5" s="1"/>
  <c r="BM179" i="5"/>
  <c r="BY179" i="5" s="1"/>
  <c r="Y179" i="5"/>
  <c r="AE179" i="5" s="1"/>
  <c r="AQ179" i="5" s="1"/>
  <c r="AW179" i="5" s="1"/>
  <c r="X179" i="5"/>
  <c r="AD179" i="5" s="1"/>
  <c r="AP179" i="5" s="1"/>
  <c r="W179" i="5"/>
  <c r="AC179" i="5" s="1"/>
  <c r="AO179" i="5" s="1"/>
  <c r="V179" i="5"/>
  <c r="AB179" i="5" s="1"/>
  <c r="AN179" i="5" s="1"/>
  <c r="U179" i="5"/>
  <c r="AA179" i="5" s="1"/>
  <c r="AM179" i="5" s="1"/>
  <c r="M179" i="5"/>
  <c r="S179" i="5" s="1"/>
  <c r="L179" i="5"/>
  <c r="R179" i="5" s="1"/>
  <c r="K179" i="5"/>
  <c r="Q179" i="5" s="1"/>
  <c r="J179" i="5"/>
  <c r="P179" i="5" s="1"/>
  <c r="I179" i="5"/>
  <c r="O179" i="5" s="1"/>
  <c r="CU178" i="5"/>
  <c r="CO178" i="5"/>
  <c r="DA178" i="5" s="1"/>
  <c r="CN178" i="5"/>
  <c r="CM178" i="5"/>
  <c r="CY178" i="5" s="1"/>
  <c r="CL178" i="5"/>
  <c r="CK178" i="5"/>
  <c r="CW178" i="5" s="1"/>
  <c r="CB178" i="5"/>
  <c r="BQ178" i="5"/>
  <c r="BP178" i="5"/>
  <c r="BV178" i="5" s="1"/>
  <c r="BO178" i="5"/>
  <c r="BN178" i="5"/>
  <c r="BZ178" i="5" s="1"/>
  <c r="BM178" i="5"/>
  <c r="BS178" i="5" s="1"/>
  <c r="Y178" i="5"/>
  <c r="AE178" i="5" s="1"/>
  <c r="AQ178" i="5" s="1"/>
  <c r="X178" i="5"/>
  <c r="AD178" i="5" s="1"/>
  <c r="AP178" i="5" s="1"/>
  <c r="AV178" i="5" s="1"/>
  <c r="W178" i="5"/>
  <c r="AC178" i="5" s="1"/>
  <c r="AO178" i="5" s="1"/>
  <c r="V178" i="5"/>
  <c r="AB178" i="5" s="1"/>
  <c r="AN178" i="5" s="1"/>
  <c r="U178" i="5"/>
  <c r="AA178" i="5" s="1"/>
  <c r="AM178" i="5" s="1"/>
  <c r="AY178" i="5" s="1"/>
  <c r="S178" i="5"/>
  <c r="O178" i="5"/>
  <c r="M178" i="5"/>
  <c r="L178" i="5"/>
  <c r="R178" i="5" s="1"/>
  <c r="K178" i="5"/>
  <c r="Q178" i="5" s="1"/>
  <c r="J178" i="5"/>
  <c r="P178" i="5" s="1"/>
  <c r="I178" i="5"/>
  <c r="CO177" i="5"/>
  <c r="CN177" i="5"/>
  <c r="CM177" i="5"/>
  <c r="CS177" i="5" s="1"/>
  <c r="CL177" i="5"/>
  <c r="CR177" i="5" s="1"/>
  <c r="CK177" i="5"/>
  <c r="BS177" i="5"/>
  <c r="BQ177" i="5"/>
  <c r="CC177" i="5" s="1"/>
  <c r="BP177" i="5"/>
  <c r="BO177" i="5"/>
  <c r="CA177" i="5" s="1"/>
  <c r="BN177" i="5"/>
  <c r="BT177" i="5" s="1"/>
  <c r="BM177" i="5"/>
  <c r="BY177" i="5" s="1"/>
  <c r="Y177" i="5"/>
  <c r="AE177" i="5" s="1"/>
  <c r="AQ177" i="5" s="1"/>
  <c r="AW177" i="5" s="1"/>
  <c r="X177" i="5"/>
  <c r="AD177" i="5" s="1"/>
  <c r="AP177" i="5" s="1"/>
  <c r="W177" i="5"/>
  <c r="AC177" i="5" s="1"/>
  <c r="AO177" i="5" s="1"/>
  <c r="V177" i="5"/>
  <c r="AB177" i="5" s="1"/>
  <c r="AN177" i="5" s="1"/>
  <c r="U177" i="5"/>
  <c r="AA177" i="5" s="1"/>
  <c r="AM177" i="5" s="1"/>
  <c r="AS177" i="5" s="1"/>
  <c r="M177" i="5"/>
  <c r="S177" i="5" s="1"/>
  <c r="L177" i="5"/>
  <c r="R177" i="5" s="1"/>
  <c r="K177" i="5"/>
  <c r="Q177" i="5" s="1"/>
  <c r="J177" i="5"/>
  <c r="P177" i="5" s="1"/>
  <c r="I177" i="5"/>
  <c r="O177" i="5" s="1"/>
  <c r="CO176" i="5"/>
  <c r="DA176" i="5" s="1"/>
  <c r="CN176" i="5"/>
  <c r="CT176" i="5" s="1"/>
  <c r="CM176" i="5"/>
  <c r="CS176" i="5" s="1"/>
  <c r="CL176" i="5"/>
  <c r="CK176" i="5"/>
  <c r="CW176" i="5" s="1"/>
  <c r="BQ176" i="5"/>
  <c r="BP176" i="5"/>
  <c r="CB176" i="5" s="1"/>
  <c r="BO176" i="5"/>
  <c r="BU176" i="5" s="1"/>
  <c r="BN176" i="5"/>
  <c r="BZ176" i="5" s="1"/>
  <c r="BM176" i="5"/>
  <c r="Y176" i="5"/>
  <c r="AE176" i="5" s="1"/>
  <c r="AQ176" i="5" s="1"/>
  <c r="X176" i="5"/>
  <c r="AD176" i="5" s="1"/>
  <c r="AP176" i="5" s="1"/>
  <c r="W176" i="5"/>
  <c r="AC176" i="5" s="1"/>
  <c r="AO176" i="5" s="1"/>
  <c r="V176" i="5"/>
  <c r="AB176" i="5" s="1"/>
  <c r="AN176" i="5" s="1"/>
  <c r="AT176" i="5" s="1"/>
  <c r="U176" i="5"/>
  <c r="AA176" i="5" s="1"/>
  <c r="AM176" i="5" s="1"/>
  <c r="M176" i="5"/>
  <c r="S176" i="5" s="1"/>
  <c r="L176" i="5"/>
  <c r="R176" i="5" s="1"/>
  <c r="K176" i="5"/>
  <c r="Q176" i="5" s="1"/>
  <c r="J176" i="5"/>
  <c r="P176" i="5" s="1"/>
  <c r="I176" i="5"/>
  <c r="O176" i="5" s="1"/>
  <c r="CO175" i="5"/>
  <c r="CU175" i="5" s="1"/>
  <c r="CN175" i="5"/>
  <c r="CM175" i="5"/>
  <c r="CL175" i="5"/>
  <c r="CX175" i="5" s="1"/>
  <c r="CK175" i="5"/>
  <c r="CQ175" i="5" s="1"/>
  <c r="BQ175" i="5"/>
  <c r="CC175" i="5" s="1"/>
  <c r="BP175" i="5"/>
  <c r="BV175" i="5" s="1"/>
  <c r="BO175" i="5"/>
  <c r="CA175" i="5" s="1"/>
  <c r="BN175" i="5"/>
  <c r="BM175" i="5"/>
  <c r="BY175" i="5" s="1"/>
  <c r="Y175" i="5"/>
  <c r="AE175" i="5" s="1"/>
  <c r="AQ175" i="5" s="1"/>
  <c r="X175" i="5"/>
  <c r="AD175" i="5" s="1"/>
  <c r="AP175" i="5" s="1"/>
  <c r="W175" i="5"/>
  <c r="AC175" i="5" s="1"/>
  <c r="AO175" i="5" s="1"/>
  <c r="AU175" i="5" s="1"/>
  <c r="V175" i="5"/>
  <c r="AB175" i="5" s="1"/>
  <c r="AN175" i="5" s="1"/>
  <c r="U175" i="5"/>
  <c r="AA175" i="5" s="1"/>
  <c r="AM175" i="5" s="1"/>
  <c r="M175" i="5"/>
  <c r="S175" i="5" s="1"/>
  <c r="L175" i="5"/>
  <c r="R175" i="5" s="1"/>
  <c r="K175" i="5"/>
  <c r="Q175" i="5" s="1"/>
  <c r="J175" i="5"/>
  <c r="P175" i="5" s="1"/>
  <c r="I175" i="5"/>
  <c r="O175" i="5" s="1"/>
  <c r="CO174" i="5"/>
  <c r="CU174" i="5" s="1"/>
  <c r="CN174" i="5"/>
  <c r="CM174" i="5"/>
  <c r="CY174" i="5" s="1"/>
  <c r="CL174" i="5"/>
  <c r="CR174" i="5" s="1"/>
  <c r="CK174" i="5"/>
  <c r="CQ174" i="5" s="1"/>
  <c r="BQ174" i="5"/>
  <c r="BW174" i="5" s="1"/>
  <c r="BP174" i="5"/>
  <c r="BO174" i="5"/>
  <c r="BN174" i="5"/>
  <c r="BZ174" i="5" s="1"/>
  <c r="BM174" i="5"/>
  <c r="BS174" i="5" s="1"/>
  <c r="Y174" i="5"/>
  <c r="AE174" i="5" s="1"/>
  <c r="AQ174" i="5" s="1"/>
  <c r="BC174" i="5" s="1"/>
  <c r="X174" i="5"/>
  <c r="AD174" i="5" s="1"/>
  <c r="AP174" i="5" s="1"/>
  <c r="AV174" i="5" s="1"/>
  <c r="W174" i="5"/>
  <c r="AC174" i="5" s="1"/>
  <c r="AO174" i="5" s="1"/>
  <c r="V174" i="5"/>
  <c r="AB174" i="5" s="1"/>
  <c r="AN174" i="5" s="1"/>
  <c r="U174" i="5"/>
  <c r="AA174" i="5" s="1"/>
  <c r="AM174" i="5" s="1"/>
  <c r="M174" i="5"/>
  <c r="S174" i="5" s="1"/>
  <c r="L174" i="5"/>
  <c r="R174" i="5" s="1"/>
  <c r="K174" i="5"/>
  <c r="Q174" i="5" s="1"/>
  <c r="J174" i="5"/>
  <c r="P174" i="5" s="1"/>
  <c r="I174" i="5"/>
  <c r="O174" i="5" s="1"/>
  <c r="CO173" i="5"/>
  <c r="CN173" i="5"/>
  <c r="CZ173" i="5" s="1"/>
  <c r="CM173" i="5"/>
  <c r="CS173" i="5" s="1"/>
  <c r="CL173" i="5"/>
  <c r="CR173" i="5" s="1"/>
  <c r="CK173" i="5"/>
  <c r="BQ173" i="5"/>
  <c r="BW173" i="5" s="1"/>
  <c r="BP173" i="5"/>
  <c r="BO173" i="5"/>
  <c r="CA173" i="5" s="1"/>
  <c r="BN173" i="5"/>
  <c r="BT173" i="5" s="1"/>
  <c r="BM173" i="5"/>
  <c r="BS173" i="5" s="1"/>
  <c r="Y173" i="5"/>
  <c r="AE173" i="5" s="1"/>
  <c r="AQ173" i="5" s="1"/>
  <c r="AW173" i="5" s="1"/>
  <c r="X173" i="5"/>
  <c r="AD173" i="5" s="1"/>
  <c r="AP173" i="5" s="1"/>
  <c r="W173" i="5"/>
  <c r="AC173" i="5" s="1"/>
  <c r="AO173" i="5" s="1"/>
  <c r="V173" i="5"/>
  <c r="AB173" i="5" s="1"/>
  <c r="AN173" i="5" s="1"/>
  <c r="U173" i="5"/>
  <c r="AA173" i="5" s="1"/>
  <c r="AM173" i="5" s="1"/>
  <c r="M173" i="5"/>
  <c r="S173" i="5" s="1"/>
  <c r="L173" i="5"/>
  <c r="R173" i="5" s="1"/>
  <c r="K173" i="5"/>
  <c r="Q173" i="5" s="1"/>
  <c r="J173" i="5"/>
  <c r="P173" i="5" s="1"/>
  <c r="I173" i="5"/>
  <c r="O173" i="5" s="1"/>
  <c r="CO172" i="5"/>
  <c r="DA172" i="5" s="1"/>
  <c r="CN172" i="5"/>
  <c r="CT172" i="5" s="1"/>
  <c r="CM172" i="5"/>
  <c r="CS172" i="5" s="1"/>
  <c r="CL172" i="5"/>
  <c r="CR172" i="5" s="1"/>
  <c r="CK172" i="5"/>
  <c r="CW172" i="5" s="1"/>
  <c r="BV172" i="5"/>
  <c r="BQ172" i="5"/>
  <c r="BW172" i="5" s="1"/>
  <c r="BP172" i="5"/>
  <c r="BO172" i="5"/>
  <c r="BU172" i="5" s="1"/>
  <c r="BN172" i="5"/>
  <c r="BT172" i="5" s="1"/>
  <c r="BM172" i="5"/>
  <c r="BS172" i="5" s="1"/>
  <c r="Y172" i="5"/>
  <c r="AE172" i="5" s="1"/>
  <c r="AQ172" i="5" s="1"/>
  <c r="X172" i="5"/>
  <c r="AD172" i="5" s="1"/>
  <c r="AP172" i="5" s="1"/>
  <c r="AV172" i="5" s="1"/>
  <c r="W172" i="5"/>
  <c r="AC172" i="5" s="1"/>
  <c r="AO172" i="5" s="1"/>
  <c r="V172" i="5"/>
  <c r="AB172" i="5" s="1"/>
  <c r="AN172" i="5" s="1"/>
  <c r="U172" i="5"/>
  <c r="AA172" i="5" s="1"/>
  <c r="AM172" i="5" s="1"/>
  <c r="M172" i="5"/>
  <c r="S172" i="5" s="1"/>
  <c r="L172" i="5"/>
  <c r="R172" i="5" s="1"/>
  <c r="K172" i="5"/>
  <c r="Q172" i="5" s="1"/>
  <c r="J172" i="5"/>
  <c r="P172" i="5" s="1"/>
  <c r="I172" i="5"/>
  <c r="O172" i="5" s="1"/>
  <c r="CO171" i="5"/>
  <c r="CU171" i="5" s="1"/>
  <c r="CN171" i="5"/>
  <c r="CT171" i="5" s="1"/>
  <c r="CM171" i="5"/>
  <c r="CS171" i="5" s="1"/>
  <c r="CL171" i="5"/>
  <c r="CX171" i="5" s="1"/>
  <c r="CK171" i="5"/>
  <c r="CQ171" i="5" s="1"/>
  <c r="BQ171" i="5"/>
  <c r="CC171" i="5" s="1"/>
  <c r="BP171" i="5"/>
  <c r="BV171" i="5" s="1"/>
  <c r="BO171" i="5"/>
  <c r="BU171" i="5" s="1"/>
  <c r="BN171" i="5"/>
  <c r="BT171" i="5" s="1"/>
  <c r="BM171" i="5"/>
  <c r="BY171" i="5" s="1"/>
  <c r="Y171" i="5"/>
  <c r="AE171" i="5" s="1"/>
  <c r="AQ171" i="5" s="1"/>
  <c r="X171" i="5"/>
  <c r="AD171" i="5" s="1"/>
  <c r="AP171" i="5" s="1"/>
  <c r="W171" i="5"/>
  <c r="AC171" i="5" s="1"/>
  <c r="AO171" i="5" s="1"/>
  <c r="V171" i="5"/>
  <c r="AB171" i="5" s="1"/>
  <c r="AN171" i="5" s="1"/>
  <c r="U171" i="5"/>
  <c r="AA171" i="5" s="1"/>
  <c r="AM171" i="5" s="1"/>
  <c r="M171" i="5"/>
  <c r="S171" i="5" s="1"/>
  <c r="L171" i="5"/>
  <c r="R171" i="5" s="1"/>
  <c r="K171" i="5"/>
  <c r="Q171" i="5" s="1"/>
  <c r="J171" i="5"/>
  <c r="P171" i="5" s="1"/>
  <c r="I171" i="5"/>
  <c r="O171" i="5" s="1"/>
  <c r="CQ170" i="5"/>
  <c r="CO170" i="5"/>
  <c r="DA170" i="5" s="1"/>
  <c r="CN170" i="5"/>
  <c r="CT170" i="5" s="1"/>
  <c r="CM170" i="5"/>
  <c r="CY170" i="5" s="1"/>
  <c r="CL170" i="5"/>
  <c r="CR170" i="5" s="1"/>
  <c r="CK170" i="5"/>
  <c r="CW170" i="5" s="1"/>
  <c r="CB170" i="5"/>
  <c r="BQ170" i="5"/>
  <c r="BW170" i="5" s="1"/>
  <c r="BP170" i="5"/>
  <c r="BV170" i="5" s="1"/>
  <c r="BO170" i="5"/>
  <c r="BU170" i="5" s="1"/>
  <c r="BN170" i="5"/>
  <c r="BZ170" i="5" s="1"/>
  <c r="BM170" i="5"/>
  <c r="BS170" i="5" s="1"/>
  <c r="Y170" i="5"/>
  <c r="AE170" i="5" s="1"/>
  <c r="AQ170" i="5" s="1"/>
  <c r="X170" i="5"/>
  <c r="AD170" i="5" s="1"/>
  <c r="AP170" i="5" s="1"/>
  <c r="W170" i="5"/>
  <c r="AC170" i="5" s="1"/>
  <c r="AO170" i="5" s="1"/>
  <c r="V170" i="5"/>
  <c r="AB170" i="5" s="1"/>
  <c r="AN170" i="5" s="1"/>
  <c r="U170" i="5"/>
  <c r="AA170" i="5" s="1"/>
  <c r="AM170" i="5" s="1"/>
  <c r="M170" i="5"/>
  <c r="S170" i="5" s="1"/>
  <c r="L170" i="5"/>
  <c r="R170" i="5" s="1"/>
  <c r="K170" i="5"/>
  <c r="Q170" i="5" s="1"/>
  <c r="J170" i="5"/>
  <c r="P170" i="5" s="1"/>
  <c r="I170" i="5"/>
  <c r="O170" i="5" s="1"/>
  <c r="CO169" i="5"/>
  <c r="CU169" i="5" s="1"/>
  <c r="CN169" i="5"/>
  <c r="CZ169" i="5" s="1"/>
  <c r="CM169" i="5"/>
  <c r="CS169" i="5" s="1"/>
  <c r="CL169" i="5"/>
  <c r="CR169" i="5" s="1"/>
  <c r="CK169" i="5"/>
  <c r="CQ169" i="5" s="1"/>
  <c r="BQ169" i="5"/>
  <c r="BW169" i="5" s="1"/>
  <c r="BP169" i="5"/>
  <c r="BO169" i="5"/>
  <c r="CA169" i="5" s="1"/>
  <c r="BN169" i="5"/>
  <c r="BT169" i="5" s="1"/>
  <c r="BM169" i="5"/>
  <c r="BS169" i="5" s="1"/>
  <c r="AD169" i="5"/>
  <c r="AP169" i="5" s="1"/>
  <c r="Y169" i="5"/>
  <c r="AE169" i="5" s="1"/>
  <c r="AQ169" i="5" s="1"/>
  <c r="X169" i="5"/>
  <c r="W169" i="5"/>
  <c r="AC169" i="5" s="1"/>
  <c r="AO169" i="5" s="1"/>
  <c r="V169" i="5"/>
  <c r="AB169" i="5" s="1"/>
  <c r="AN169" i="5" s="1"/>
  <c r="U169" i="5"/>
  <c r="AA169" i="5" s="1"/>
  <c r="AM169" i="5" s="1"/>
  <c r="M169" i="5"/>
  <c r="S169" i="5" s="1"/>
  <c r="L169" i="5"/>
  <c r="R169" i="5" s="1"/>
  <c r="K169" i="5"/>
  <c r="Q169" i="5" s="1"/>
  <c r="J169" i="5"/>
  <c r="P169" i="5" s="1"/>
  <c r="I169" i="5"/>
  <c r="O169" i="5" s="1"/>
  <c r="CO168" i="5"/>
  <c r="CN168" i="5"/>
  <c r="CT168" i="5" s="1"/>
  <c r="CM168" i="5"/>
  <c r="CS168" i="5" s="1"/>
  <c r="CL168" i="5"/>
  <c r="CR168" i="5" s="1"/>
  <c r="CK168" i="5"/>
  <c r="CW168" i="5" s="1"/>
  <c r="BQ168" i="5"/>
  <c r="BW168" i="5" s="1"/>
  <c r="BP168" i="5"/>
  <c r="CB168" i="5" s="1"/>
  <c r="BO168" i="5"/>
  <c r="BU168" i="5" s="1"/>
  <c r="BN168" i="5"/>
  <c r="BZ168" i="5" s="1"/>
  <c r="BM168" i="5"/>
  <c r="BS168" i="5" s="1"/>
  <c r="AE168" i="5"/>
  <c r="AQ168" i="5" s="1"/>
  <c r="AA168" i="5"/>
  <c r="AM168" i="5" s="1"/>
  <c r="AY168" i="5" s="1"/>
  <c r="Y168" i="5"/>
  <c r="X168" i="5"/>
  <c r="AD168" i="5" s="1"/>
  <c r="AP168" i="5" s="1"/>
  <c r="W168" i="5"/>
  <c r="AC168" i="5" s="1"/>
  <c r="AO168" i="5" s="1"/>
  <c r="V168" i="5"/>
  <c r="AB168" i="5" s="1"/>
  <c r="AN168" i="5" s="1"/>
  <c r="U168" i="5"/>
  <c r="M168" i="5"/>
  <c r="S168" i="5" s="1"/>
  <c r="L168" i="5"/>
  <c r="R168" i="5" s="1"/>
  <c r="K168" i="5"/>
  <c r="Q168" i="5" s="1"/>
  <c r="J168" i="5"/>
  <c r="P168" i="5" s="1"/>
  <c r="I168" i="5"/>
  <c r="O168" i="5" s="1"/>
  <c r="CO167" i="5"/>
  <c r="CU167" i="5" s="1"/>
  <c r="CN167" i="5"/>
  <c r="CZ167" i="5" s="1"/>
  <c r="CM167" i="5"/>
  <c r="CS167" i="5" s="1"/>
  <c r="CL167" i="5"/>
  <c r="CX167" i="5" s="1"/>
  <c r="CK167" i="5"/>
  <c r="CQ167" i="5" s="1"/>
  <c r="BQ167" i="5"/>
  <c r="CC167" i="5" s="1"/>
  <c r="BP167" i="5"/>
  <c r="BV167" i="5" s="1"/>
  <c r="BO167" i="5"/>
  <c r="BU167" i="5" s="1"/>
  <c r="BN167" i="5"/>
  <c r="BT167" i="5" s="1"/>
  <c r="BM167" i="5"/>
  <c r="BY167" i="5" s="1"/>
  <c r="AD167" i="5"/>
  <c r="AP167" i="5" s="1"/>
  <c r="BB167" i="5" s="1"/>
  <c r="Y167" i="5"/>
  <c r="AE167" i="5" s="1"/>
  <c r="AQ167" i="5" s="1"/>
  <c r="X167" i="5"/>
  <c r="W167" i="5"/>
  <c r="AC167" i="5" s="1"/>
  <c r="AO167" i="5" s="1"/>
  <c r="V167" i="5"/>
  <c r="AB167" i="5" s="1"/>
  <c r="AN167" i="5" s="1"/>
  <c r="U167" i="5"/>
  <c r="AA167" i="5" s="1"/>
  <c r="AM167" i="5" s="1"/>
  <c r="M167" i="5"/>
  <c r="S167" i="5" s="1"/>
  <c r="L167" i="5"/>
  <c r="R167" i="5" s="1"/>
  <c r="K167" i="5"/>
  <c r="Q167" i="5" s="1"/>
  <c r="J167" i="5"/>
  <c r="P167" i="5" s="1"/>
  <c r="I167" i="5"/>
  <c r="O167" i="5" s="1"/>
  <c r="CO166" i="5"/>
  <c r="CU166" i="5" s="1"/>
  <c r="CN166" i="5"/>
  <c r="CT166" i="5" s="1"/>
  <c r="CM166" i="5"/>
  <c r="CY166" i="5" s="1"/>
  <c r="CL166" i="5"/>
  <c r="CX166" i="5" s="1"/>
  <c r="CK166" i="5"/>
  <c r="CQ166" i="5" s="1"/>
  <c r="BV166" i="5"/>
  <c r="BQ166" i="5"/>
  <c r="CC166" i="5" s="1"/>
  <c r="BP166" i="5"/>
  <c r="CB166" i="5" s="1"/>
  <c r="BO166" i="5"/>
  <c r="BU166" i="5" s="1"/>
  <c r="BN166" i="5"/>
  <c r="BZ166" i="5" s="1"/>
  <c r="BM166" i="5"/>
  <c r="Y166" i="5"/>
  <c r="AE166" i="5" s="1"/>
  <c r="AQ166" i="5" s="1"/>
  <c r="X166" i="5"/>
  <c r="AD166" i="5" s="1"/>
  <c r="AP166" i="5" s="1"/>
  <c r="W166" i="5"/>
  <c r="AC166" i="5" s="1"/>
  <c r="AO166" i="5" s="1"/>
  <c r="V166" i="5"/>
  <c r="AB166" i="5" s="1"/>
  <c r="AN166" i="5" s="1"/>
  <c r="U166" i="5"/>
  <c r="AA166" i="5" s="1"/>
  <c r="AM166" i="5" s="1"/>
  <c r="AS166" i="5" s="1"/>
  <c r="M166" i="5"/>
  <c r="S166" i="5" s="1"/>
  <c r="L166" i="5"/>
  <c r="R166" i="5" s="1"/>
  <c r="K166" i="5"/>
  <c r="Q166" i="5" s="1"/>
  <c r="J166" i="5"/>
  <c r="P166" i="5" s="1"/>
  <c r="I166" i="5"/>
  <c r="O166" i="5" s="1"/>
  <c r="CO165" i="5"/>
  <c r="DA165" i="5" s="1"/>
  <c r="CN165" i="5"/>
  <c r="CT165" i="5" s="1"/>
  <c r="CM165" i="5"/>
  <c r="CS165" i="5" s="1"/>
  <c r="CL165" i="5"/>
  <c r="CK165" i="5"/>
  <c r="CW165" i="5" s="1"/>
  <c r="BQ165" i="5"/>
  <c r="BP165" i="5"/>
  <c r="BO165" i="5"/>
  <c r="BU165" i="5" s="1"/>
  <c r="BN165" i="5"/>
  <c r="BT165" i="5" s="1"/>
  <c r="BM165" i="5"/>
  <c r="Y165" i="5"/>
  <c r="AE165" i="5" s="1"/>
  <c r="AQ165" i="5" s="1"/>
  <c r="X165" i="5"/>
  <c r="AD165" i="5" s="1"/>
  <c r="AP165" i="5" s="1"/>
  <c r="W165" i="5"/>
  <c r="AC165" i="5" s="1"/>
  <c r="AO165" i="5" s="1"/>
  <c r="V165" i="5"/>
  <c r="AB165" i="5" s="1"/>
  <c r="AN165" i="5" s="1"/>
  <c r="U165" i="5"/>
  <c r="AA165" i="5" s="1"/>
  <c r="AM165" i="5" s="1"/>
  <c r="M165" i="5"/>
  <c r="S165" i="5" s="1"/>
  <c r="L165" i="5"/>
  <c r="R165" i="5" s="1"/>
  <c r="K165" i="5"/>
  <c r="Q165" i="5" s="1"/>
  <c r="J165" i="5"/>
  <c r="P165" i="5" s="1"/>
  <c r="I165" i="5"/>
  <c r="O165" i="5" s="1"/>
  <c r="CZ164" i="5"/>
  <c r="CO164" i="5"/>
  <c r="DA164" i="5" s="1"/>
  <c r="CN164" i="5"/>
  <c r="CT164" i="5" s="1"/>
  <c r="CM164" i="5"/>
  <c r="CL164" i="5"/>
  <c r="CX164" i="5" s="1"/>
  <c r="CK164" i="5"/>
  <c r="CW164" i="5" s="1"/>
  <c r="BQ164" i="5"/>
  <c r="CC164" i="5" s="1"/>
  <c r="BP164" i="5"/>
  <c r="CB164" i="5" s="1"/>
  <c r="BO164" i="5"/>
  <c r="BU164" i="5" s="1"/>
  <c r="BN164" i="5"/>
  <c r="BM164" i="5"/>
  <c r="BY164" i="5" s="1"/>
  <c r="AA164" i="5"/>
  <c r="AM164" i="5" s="1"/>
  <c r="Y164" i="5"/>
  <c r="AE164" i="5" s="1"/>
  <c r="AQ164" i="5" s="1"/>
  <c r="X164" i="5"/>
  <c r="AD164" i="5" s="1"/>
  <c r="AP164" i="5" s="1"/>
  <c r="W164" i="5"/>
  <c r="AC164" i="5" s="1"/>
  <c r="AO164" i="5" s="1"/>
  <c r="AU164" i="5" s="1"/>
  <c r="V164" i="5"/>
  <c r="AB164" i="5" s="1"/>
  <c r="AN164" i="5" s="1"/>
  <c r="U164" i="5"/>
  <c r="M164" i="5"/>
  <c r="S164" i="5" s="1"/>
  <c r="L164" i="5"/>
  <c r="R164" i="5" s="1"/>
  <c r="K164" i="5"/>
  <c r="Q164" i="5" s="1"/>
  <c r="J164" i="5"/>
  <c r="P164" i="5" s="1"/>
  <c r="I164" i="5"/>
  <c r="O164" i="5" s="1"/>
  <c r="CQ163" i="5"/>
  <c r="CO163" i="5"/>
  <c r="CU163" i="5" s="1"/>
  <c r="CN163" i="5"/>
  <c r="CM163" i="5"/>
  <c r="CY163" i="5" s="1"/>
  <c r="CL163" i="5"/>
  <c r="CK163" i="5"/>
  <c r="CW163" i="5" s="1"/>
  <c r="BV163" i="5"/>
  <c r="BQ163" i="5"/>
  <c r="BW163" i="5" s="1"/>
  <c r="BP163" i="5"/>
  <c r="CB163" i="5" s="1"/>
  <c r="BO163" i="5"/>
  <c r="BN163" i="5"/>
  <c r="BZ163" i="5" s="1"/>
  <c r="BM163" i="5"/>
  <c r="BS163" i="5" s="1"/>
  <c r="Y163" i="5"/>
  <c r="AE163" i="5" s="1"/>
  <c r="AQ163" i="5" s="1"/>
  <c r="X163" i="5"/>
  <c r="AD163" i="5" s="1"/>
  <c r="AP163" i="5" s="1"/>
  <c r="AV163" i="5" s="1"/>
  <c r="W163" i="5"/>
  <c r="AC163" i="5" s="1"/>
  <c r="AO163" i="5" s="1"/>
  <c r="V163" i="5"/>
  <c r="AB163" i="5" s="1"/>
  <c r="AN163" i="5" s="1"/>
  <c r="U163" i="5"/>
  <c r="AA163" i="5" s="1"/>
  <c r="AM163" i="5" s="1"/>
  <c r="M163" i="5"/>
  <c r="S163" i="5" s="1"/>
  <c r="L163" i="5"/>
  <c r="R163" i="5" s="1"/>
  <c r="K163" i="5"/>
  <c r="Q163" i="5" s="1"/>
  <c r="J163" i="5"/>
  <c r="P163" i="5" s="1"/>
  <c r="I163" i="5"/>
  <c r="O163" i="5" s="1"/>
  <c r="CY162" i="5"/>
  <c r="CO162" i="5"/>
  <c r="CN162" i="5"/>
  <c r="CZ162" i="5" s="1"/>
  <c r="CM162" i="5"/>
  <c r="CS162" i="5" s="1"/>
  <c r="CL162" i="5"/>
  <c r="CX162" i="5" s="1"/>
  <c r="CK162" i="5"/>
  <c r="BQ162" i="5"/>
  <c r="CC162" i="5" s="1"/>
  <c r="BP162" i="5"/>
  <c r="BO162" i="5"/>
  <c r="CA162" i="5" s="1"/>
  <c r="BN162" i="5"/>
  <c r="BZ162" i="5" s="1"/>
  <c r="BM162" i="5"/>
  <c r="BY162" i="5" s="1"/>
  <c r="Y162" i="5"/>
  <c r="AE162" i="5" s="1"/>
  <c r="AQ162" i="5" s="1"/>
  <c r="BC162" i="5" s="1"/>
  <c r="X162" i="5"/>
  <c r="AD162" i="5" s="1"/>
  <c r="AP162" i="5" s="1"/>
  <c r="W162" i="5"/>
  <c r="AC162" i="5" s="1"/>
  <c r="AO162" i="5" s="1"/>
  <c r="V162" i="5"/>
  <c r="AB162" i="5" s="1"/>
  <c r="AN162" i="5" s="1"/>
  <c r="U162" i="5"/>
  <c r="AA162" i="5" s="1"/>
  <c r="AM162" i="5" s="1"/>
  <c r="S162" i="5"/>
  <c r="M162" i="5"/>
  <c r="L162" i="5"/>
  <c r="R162" i="5" s="1"/>
  <c r="K162" i="5"/>
  <c r="Q162" i="5" s="1"/>
  <c r="J162" i="5"/>
  <c r="P162" i="5" s="1"/>
  <c r="I162" i="5"/>
  <c r="O162" i="5" s="1"/>
  <c r="CO161" i="5"/>
  <c r="CN161" i="5"/>
  <c r="CT161" i="5" s="1"/>
  <c r="CM161" i="5"/>
  <c r="CY161" i="5" s="1"/>
  <c r="CL161" i="5"/>
  <c r="CK161" i="5"/>
  <c r="BQ161" i="5"/>
  <c r="BP161" i="5"/>
  <c r="BO161" i="5"/>
  <c r="CA161" i="5" s="1"/>
  <c r="BN161" i="5"/>
  <c r="BZ161" i="5" s="1"/>
  <c r="BM161" i="5"/>
  <c r="Y161" i="5"/>
  <c r="AE161" i="5" s="1"/>
  <c r="AQ161" i="5" s="1"/>
  <c r="X161" i="5"/>
  <c r="AD161" i="5" s="1"/>
  <c r="AP161" i="5" s="1"/>
  <c r="W161" i="5"/>
  <c r="AC161" i="5" s="1"/>
  <c r="AO161" i="5" s="1"/>
  <c r="V161" i="5"/>
  <c r="AB161" i="5" s="1"/>
  <c r="AN161" i="5" s="1"/>
  <c r="U161" i="5"/>
  <c r="AA161" i="5" s="1"/>
  <c r="AM161" i="5" s="1"/>
  <c r="M161" i="5"/>
  <c r="S161" i="5" s="1"/>
  <c r="L161" i="5"/>
  <c r="R161" i="5" s="1"/>
  <c r="K161" i="5"/>
  <c r="Q161" i="5" s="1"/>
  <c r="J161" i="5"/>
  <c r="P161" i="5" s="1"/>
  <c r="I161" i="5"/>
  <c r="O161" i="5" s="1"/>
  <c r="CO160" i="5"/>
  <c r="CN160" i="5"/>
  <c r="CZ160" i="5" s="1"/>
  <c r="CM160" i="5"/>
  <c r="CL160" i="5"/>
  <c r="CX160" i="5" s="1"/>
  <c r="CK160" i="5"/>
  <c r="CW160" i="5" s="1"/>
  <c r="BQ160" i="5"/>
  <c r="CC160" i="5" s="1"/>
  <c r="BP160" i="5"/>
  <c r="BV160" i="5" s="1"/>
  <c r="BO160" i="5"/>
  <c r="CA160" i="5" s="1"/>
  <c r="BN160" i="5"/>
  <c r="BM160" i="5"/>
  <c r="BY160" i="5" s="1"/>
  <c r="Y160" i="5"/>
  <c r="AE160" i="5" s="1"/>
  <c r="AQ160" i="5" s="1"/>
  <c r="X160" i="5"/>
  <c r="AD160" i="5" s="1"/>
  <c r="AP160" i="5" s="1"/>
  <c r="W160" i="5"/>
  <c r="AC160" i="5" s="1"/>
  <c r="AO160" i="5" s="1"/>
  <c r="V160" i="5"/>
  <c r="AB160" i="5" s="1"/>
  <c r="AN160" i="5" s="1"/>
  <c r="U160" i="5"/>
  <c r="AA160" i="5" s="1"/>
  <c r="AM160" i="5" s="1"/>
  <c r="M160" i="5"/>
  <c r="S160" i="5" s="1"/>
  <c r="L160" i="5"/>
  <c r="R160" i="5" s="1"/>
  <c r="K160" i="5"/>
  <c r="Q160" i="5" s="1"/>
  <c r="J160" i="5"/>
  <c r="P160" i="5" s="1"/>
  <c r="I160" i="5"/>
  <c r="O160" i="5" s="1"/>
  <c r="CQ159" i="5"/>
  <c r="CO159" i="5"/>
  <c r="DA159" i="5" s="1"/>
  <c r="CN159" i="5"/>
  <c r="CM159" i="5"/>
  <c r="CL159" i="5"/>
  <c r="CR159" i="5" s="1"/>
  <c r="CK159" i="5"/>
  <c r="CW159" i="5" s="1"/>
  <c r="CC159" i="5"/>
  <c r="BS159" i="5"/>
  <c r="BQ159" i="5"/>
  <c r="BW159" i="5" s="1"/>
  <c r="BP159" i="5"/>
  <c r="BV159" i="5" s="1"/>
  <c r="BO159" i="5"/>
  <c r="BN159" i="5"/>
  <c r="BZ159" i="5" s="1"/>
  <c r="BM159" i="5"/>
  <c r="BY159" i="5" s="1"/>
  <c r="Y159" i="5"/>
  <c r="AE159" i="5" s="1"/>
  <c r="AQ159" i="5" s="1"/>
  <c r="X159" i="5"/>
  <c r="AD159" i="5" s="1"/>
  <c r="AP159" i="5" s="1"/>
  <c r="W159" i="5"/>
  <c r="AC159" i="5" s="1"/>
  <c r="AO159" i="5" s="1"/>
  <c r="AU159" i="5" s="1"/>
  <c r="V159" i="5"/>
  <c r="AB159" i="5" s="1"/>
  <c r="AN159" i="5" s="1"/>
  <c r="U159" i="5"/>
  <c r="AA159" i="5" s="1"/>
  <c r="AM159" i="5" s="1"/>
  <c r="Q159" i="5"/>
  <c r="M159" i="5"/>
  <c r="S159" i="5" s="1"/>
  <c r="L159" i="5"/>
  <c r="R159" i="5" s="1"/>
  <c r="K159" i="5"/>
  <c r="J159" i="5"/>
  <c r="P159" i="5" s="1"/>
  <c r="I159" i="5"/>
  <c r="O159" i="5" s="1"/>
  <c r="CY158" i="5"/>
  <c r="CO158" i="5"/>
  <c r="CN158" i="5"/>
  <c r="CZ158" i="5" s="1"/>
  <c r="CM158" i="5"/>
  <c r="CS158" i="5" s="1"/>
  <c r="CL158" i="5"/>
  <c r="CX158" i="5" s="1"/>
  <c r="CK158" i="5"/>
  <c r="BQ158" i="5"/>
  <c r="CC158" i="5" s="1"/>
  <c r="BP158" i="5"/>
  <c r="BO158" i="5"/>
  <c r="BN158" i="5"/>
  <c r="BT158" i="5" s="1"/>
  <c r="BM158" i="5"/>
  <c r="BY158" i="5" s="1"/>
  <c r="Y158" i="5"/>
  <c r="AE158" i="5" s="1"/>
  <c r="AQ158" i="5" s="1"/>
  <c r="AW158" i="5" s="1"/>
  <c r="X158" i="5"/>
  <c r="AD158" i="5" s="1"/>
  <c r="AP158" i="5" s="1"/>
  <c r="W158" i="5"/>
  <c r="AC158" i="5" s="1"/>
  <c r="AO158" i="5" s="1"/>
  <c r="V158" i="5"/>
  <c r="AB158" i="5" s="1"/>
  <c r="AN158" i="5" s="1"/>
  <c r="U158" i="5"/>
  <c r="AA158" i="5" s="1"/>
  <c r="AM158" i="5" s="1"/>
  <c r="AS158" i="5" s="1"/>
  <c r="R158" i="5"/>
  <c r="M158" i="5"/>
  <c r="S158" i="5" s="1"/>
  <c r="L158" i="5"/>
  <c r="K158" i="5"/>
  <c r="Q158" i="5" s="1"/>
  <c r="J158" i="5"/>
  <c r="P158" i="5" s="1"/>
  <c r="I158" i="5"/>
  <c r="O158" i="5" s="1"/>
  <c r="CS157" i="5"/>
  <c r="CO157" i="5"/>
  <c r="CN157" i="5"/>
  <c r="CM157" i="5"/>
  <c r="CY157" i="5" s="1"/>
  <c r="CL157" i="5"/>
  <c r="CR157" i="5" s="1"/>
  <c r="CK157" i="5"/>
  <c r="BQ157" i="5"/>
  <c r="BW157" i="5" s="1"/>
  <c r="BP157" i="5"/>
  <c r="BO157" i="5"/>
  <c r="CA157" i="5" s="1"/>
  <c r="BN157" i="5"/>
  <c r="BZ157" i="5" s="1"/>
  <c r="BM157" i="5"/>
  <c r="BS157" i="5" s="1"/>
  <c r="AC157" i="5"/>
  <c r="AO157" i="5" s="1"/>
  <c r="Y157" i="5"/>
  <c r="AE157" i="5" s="1"/>
  <c r="AQ157" i="5" s="1"/>
  <c r="X157" i="5"/>
  <c r="AD157" i="5" s="1"/>
  <c r="AP157" i="5" s="1"/>
  <c r="W157" i="5"/>
  <c r="V157" i="5"/>
  <c r="AB157" i="5" s="1"/>
  <c r="AN157" i="5" s="1"/>
  <c r="U157" i="5"/>
  <c r="AA157" i="5" s="1"/>
  <c r="AM157" i="5" s="1"/>
  <c r="AS157" i="5" s="1"/>
  <c r="S157" i="5"/>
  <c r="M157" i="5"/>
  <c r="L157" i="5"/>
  <c r="R157" i="5" s="1"/>
  <c r="K157" i="5"/>
  <c r="Q157" i="5" s="1"/>
  <c r="J157" i="5"/>
  <c r="P157" i="5" s="1"/>
  <c r="I157" i="5"/>
  <c r="O157" i="5" s="1"/>
  <c r="CO156" i="5"/>
  <c r="DA156" i="5" s="1"/>
  <c r="CN156" i="5"/>
  <c r="CZ156" i="5" s="1"/>
  <c r="CM156" i="5"/>
  <c r="CL156" i="5"/>
  <c r="CX156" i="5" s="1"/>
  <c r="CK156" i="5"/>
  <c r="CW156" i="5" s="1"/>
  <c r="BQ156" i="5"/>
  <c r="CC156" i="5" s="1"/>
  <c r="BP156" i="5"/>
  <c r="CB156" i="5" s="1"/>
  <c r="BO156" i="5"/>
  <c r="BU156" i="5" s="1"/>
  <c r="BN156" i="5"/>
  <c r="BT156" i="5" s="1"/>
  <c r="BM156" i="5"/>
  <c r="BY156" i="5" s="1"/>
  <c r="Y156" i="5"/>
  <c r="AE156" i="5" s="1"/>
  <c r="AQ156" i="5" s="1"/>
  <c r="X156" i="5"/>
  <c r="AD156" i="5" s="1"/>
  <c r="AP156" i="5" s="1"/>
  <c r="W156" i="5"/>
  <c r="AC156" i="5" s="1"/>
  <c r="AO156" i="5" s="1"/>
  <c r="V156" i="5"/>
  <c r="AB156" i="5" s="1"/>
  <c r="AN156" i="5" s="1"/>
  <c r="AT156" i="5" s="1"/>
  <c r="U156" i="5"/>
  <c r="AA156" i="5" s="1"/>
  <c r="AM156" i="5" s="1"/>
  <c r="M156" i="5"/>
  <c r="S156" i="5" s="1"/>
  <c r="L156" i="5"/>
  <c r="R156" i="5" s="1"/>
  <c r="K156" i="5"/>
  <c r="Q156" i="5" s="1"/>
  <c r="J156" i="5"/>
  <c r="P156" i="5" s="1"/>
  <c r="I156" i="5"/>
  <c r="O156" i="5" s="1"/>
  <c r="CU155" i="5"/>
  <c r="CO155" i="5"/>
  <c r="DA155" i="5" s="1"/>
  <c r="CN155" i="5"/>
  <c r="CT155" i="5" s="1"/>
  <c r="CM155" i="5"/>
  <c r="CY155" i="5" s="1"/>
  <c r="CL155" i="5"/>
  <c r="CR155" i="5" s="1"/>
  <c r="CK155" i="5"/>
  <c r="CW155" i="5" s="1"/>
  <c r="BQ155" i="5"/>
  <c r="BW155" i="5" s="1"/>
  <c r="BP155" i="5"/>
  <c r="BO155" i="5"/>
  <c r="BN155" i="5"/>
  <c r="BM155" i="5"/>
  <c r="BS155" i="5" s="1"/>
  <c r="Y155" i="5"/>
  <c r="AE155" i="5" s="1"/>
  <c r="AQ155" i="5" s="1"/>
  <c r="X155" i="5"/>
  <c r="AD155" i="5" s="1"/>
  <c r="AP155" i="5" s="1"/>
  <c r="AV155" i="5" s="1"/>
  <c r="W155" i="5"/>
  <c r="AC155" i="5" s="1"/>
  <c r="AO155" i="5" s="1"/>
  <c r="V155" i="5"/>
  <c r="AB155" i="5" s="1"/>
  <c r="AN155" i="5" s="1"/>
  <c r="U155" i="5"/>
  <c r="AA155" i="5" s="1"/>
  <c r="AM155" i="5" s="1"/>
  <c r="M155" i="5"/>
  <c r="S155" i="5" s="1"/>
  <c r="L155" i="5"/>
  <c r="R155" i="5" s="1"/>
  <c r="K155" i="5"/>
  <c r="Q155" i="5" s="1"/>
  <c r="J155" i="5"/>
  <c r="P155" i="5" s="1"/>
  <c r="I155" i="5"/>
  <c r="O155" i="5" s="1"/>
  <c r="CO154" i="5"/>
  <c r="CN154" i="5"/>
  <c r="CZ154" i="5" s="1"/>
  <c r="CM154" i="5"/>
  <c r="CY154" i="5" s="1"/>
  <c r="CL154" i="5"/>
  <c r="CR154" i="5" s="1"/>
  <c r="CK154" i="5"/>
  <c r="BQ154" i="5"/>
  <c r="BP154" i="5"/>
  <c r="BO154" i="5"/>
  <c r="CA154" i="5" s="1"/>
  <c r="BN154" i="5"/>
  <c r="BT154" i="5" s="1"/>
  <c r="BM154" i="5"/>
  <c r="Y154" i="5"/>
  <c r="AE154" i="5" s="1"/>
  <c r="AQ154" i="5" s="1"/>
  <c r="BC154" i="5" s="1"/>
  <c r="X154" i="5"/>
  <c r="AD154" i="5" s="1"/>
  <c r="AP154" i="5" s="1"/>
  <c r="W154" i="5"/>
  <c r="AC154" i="5" s="1"/>
  <c r="AO154" i="5" s="1"/>
  <c r="V154" i="5"/>
  <c r="AB154" i="5" s="1"/>
  <c r="AN154" i="5" s="1"/>
  <c r="U154" i="5"/>
  <c r="AA154" i="5" s="1"/>
  <c r="AM154" i="5" s="1"/>
  <c r="AS154" i="5" s="1"/>
  <c r="O154" i="5"/>
  <c r="M154" i="5"/>
  <c r="S154" i="5" s="1"/>
  <c r="L154" i="5"/>
  <c r="R154" i="5" s="1"/>
  <c r="K154" i="5"/>
  <c r="Q154" i="5" s="1"/>
  <c r="J154" i="5"/>
  <c r="P154" i="5" s="1"/>
  <c r="I154" i="5"/>
  <c r="CO153" i="5"/>
  <c r="DA153" i="5" s="1"/>
  <c r="CN153" i="5"/>
  <c r="CZ153" i="5" s="1"/>
  <c r="CM153" i="5"/>
  <c r="CS153" i="5" s="1"/>
  <c r="CL153" i="5"/>
  <c r="CK153" i="5"/>
  <c r="CW153" i="5" s="1"/>
  <c r="BQ153" i="5"/>
  <c r="BP153" i="5"/>
  <c r="CB153" i="5" s="1"/>
  <c r="BO153" i="5"/>
  <c r="BU153" i="5" s="1"/>
  <c r="BN153" i="5"/>
  <c r="BT153" i="5" s="1"/>
  <c r="BM153" i="5"/>
  <c r="AD153" i="5"/>
  <c r="AP153" i="5" s="1"/>
  <c r="Y153" i="5"/>
  <c r="AE153" i="5" s="1"/>
  <c r="AQ153" i="5" s="1"/>
  <c r="AW153" i="5" s="1"/>
  <c r="X153" i="5"/>
  <c r="W153" i="5"/>
  <c r="AC153" i="5" s="1"/>
  <c r="AO153" i="5" s="1"/>
  <c r="V153" i="5"/>
  <c r="AB153" i="5" s="1"/>
  <c r="AN153" i="5" s="1"/>
  <c r="U153" i="5"/>
  <c r="AA153" i="5" s="1"/>
  <c r="AM153" i="5" s="1"/>
  <c r="M153" i="5"/>
  <c r="S153" i="5" s="1"/>
  <c r="L153" i="5"/>
  <c r="R153" i="5" s="1"/>
  <c r="K153" i="5"/>
  <c r="Q153" i="5" s="1"/>
  <c r="J153" i="5"/>
  <c r="P153" i="5" s="1"/>
  <c r="I153" i="5"/>
  <c r="O153" i="5" s="1"/>
  <c r="CO152" i="5"/>
  <c r="CU152" i="5" s="1"/>
  <c r="CN152" i="5"/>
  <c r="CZ152" i="5" s="1"/>
  <c r="CM152" i="5"/>
  <c r="CL152" i="5"/>
  <c r="CX152" i="5" s="1"/>
  <c r="CK152" i="5"/>
  <c r="CQ152" i="5" s="1"/>
  <c r="BQ152" i="5"/>
  <c r="CC152" i="5" s="1"/>
  <c r="BP152" i="5"/>
  <c r="BO152" i="5"/>
  <c r="BU152" i="5" s="1"/>
  <c r="BN152" i="5"/>
  <c r="BM152" i="5"/>
  <c r="BY152" i="5" s="1"/>
  <c r="Y152" i="5"/>
  <c r="AE152" i="5" s="1"/>
  <c r="AQ152" i="5" s="1"/>
  <c r="X152" i="5"/>
  <c r="AD152" i="5" s="1"/>
  <c r="AP152" i="5" s="1"/>
  <c r="W152" i="5"/>
  <c r="AC152" i="5" s="1"/>
  <c r="AO152" i="5" s="1"/>
  <c r="V152" i="5"/>
  <c r="AB152" i="5" s="1"/>
  <c r="AN152" i="5" s="1"/>
  <c r="AT152" i="5" s="1"/>
  <c r="U152" i="5"/>
  <c r="AA152" i="5" s="1"/>
  <c r="AM152" i="5" s="1"/>
  <c r="M152" i="5"/>
  <c r="S152" i="5" s="1"/>
  <c r="L152" i="5"/>
  <c r="R152" i="5" s="1"/>
  <c r="K152" i="5"/>
  <c r="Q152" i="5" s="1"/>
  <c r="J152" i="5"/>
  <c r="P152" i="5" s="1"/>
  <c r="I152" i="5"/>
  <c r="O152" i="5" s="1"/>
  <c r="DA151" i="5"/>
  <c r="CO151" i="5"/>
  <c r="CU151" i="5" s="1"/>
  <c r="CN151" i="5"/>
  <c r="CM151" i="5"/>
  <c r="CY151" i="5" s="1"/>
  <c r="CL151" i="5"/>
  <c r="CX151" i="5" s="1"/>
  <c r="CK151" i="5"/>
  <c r="CQ151" i="5" s="1"/>
  <c r="BQ151" i="5"/>
  <c r="BW151" i="5" s="1"/>
  <c r="BP151" i="5"/>
  <c r="BV151" i="5" s="1"/>
  <c r="BO151" i="5"/>
  <c r="BN151" i="5"/>
  <c r="BZ151" i="5" s="1"/>
  <c r="BM151" i="5"/>
  <c r="BY151" i="5" s="1"/>
  <c r="Y151" i="5"/>
  <c r="AE151" i="5" s="1"/>
  <c r="AQ151" i="5" s="1"/>
  <c r="X151" i="5"/>
  <c r="AD151" i="5" s="1"/>
  <c r="AP151" i="5" s="1"/>
  <c r="AV151" i="5" s="1"/>
  <c r="W151" i="5"/>
  <c r="AC151" i="5" s="1"/>
  <c r="AO151" i="5" s="1"/>
  <c r="V151" i="5"/>
  <c r="AB151" i="5" s="1"/>
  <c r="AN151" i="5" s="1"/>
  <c r="U151" i="5"/>
  <c r="AA151" i="5" s="1"/>
  <c r="AM151" i="5" s="1"/>
  <c r="AS151" i="5" s="1"/>
  <c r="M151" i="5"/>
  <c r="S151" i="5" s="1"/>
  <c r="L151" i="5"/>
  <c r="R151" i="5" s="1"/>
  <c r="K151" i="5"/>
  <c r="Q151" i="5" s="1"/>
  <c r="J151" i="5"/>
  <c r="P151" i="5" s="1"/>
  <c r="I151" i="5"/>
  <c r="O151" i="5" s="1"/>
  <c r="CY150" i="5"/>
  <c r="CO150" i="5"/>
  <c r="CN150" i="5"/>
  <c r="CZ150" i="5" s="1"/>
  <c r="CM150" i="5"/>
  <c r="CS150" i="5" s="1"/>
  <c r="CL150" i="5"/>
  <c r="CX150" i="5" s="1"/>
  <c r="CK150" i="5"/>
  <c r="BS150" i="5"/>
  <c r="BQ150" i="5"/>
  <c r="BW150" i="5" s="1"/>
  <c r="BP150" i="5"/>
  <c r="BO150" i="5"/>
  <c r="CA150" i="5" s="1"/>
  <c r="BN150" i="5"/>
  <c r="BZ150" i="5" s="1"/>
  <c r="BM150" i="5"/>
  <c r="BY150" i="5" s="1"/>
  <c r="Y150" i="5"/>
  <c r="AE150" i="5" s="1"/>
  <c r="AQ150" i="5" s="1"/>
  <c r="AW150" i="5" s="1"/>
  <c r="X150" i="5"/>
  <c r="AD150" i="5" s="1"/>
  <c r="AP150" i="5" s="1"/>
  <c r="W150" i="5"/>
  <c r="AC150" i="5" s="1"/>
  <c r="AO150" i="5" s="1"/>
  <c r="V150" i="5"/>
  <c r="AB150" i="5" s="1"/>
  <c r="AN150" i="5" s="1"/>
  <c r="U150" i="5"/>
  <c r="AA150" i="5" s="1"/>
  <c r="AM150" i="5" s="1"/>
  <c r="M150" i="5"/>
  <c r="S150" i="5" s="1"/>
  <c r="L150" i="5"/>
  <c r="R150" i="5" s="1"/>
  <c r="K150" i="5"/>
  <c r="Q150" i="5" s="1"/>
  <c r="J150" i="5"/>
  <c r="P150" i="5" s="1"/>
  <c r="I150" i="5"/>
  <c r="O150" i="5" s="1"/>
  <c r="CO149" i="5"/>
  <c r="DA149" i="5" s="1"/>
  <c r="CN149" i="5"/>
  <c r="CZ149" i="5" s="1"/>
  <c r="CM149" i="5"/>
  <c r="CY149" i="5" s="1"/>
  <c r="CL149" i="5"/>
  <c r="CR149" i="5" s="1"/>
  <c r="CK149" i="5"/>
  <c r="BQ149" i="5"/>
  <c r="BW149" i="5" s="1"/>
  <c r="BP149" i="5"/>
  <c r="CB149" i="5" s="1"/>
  <c r="BO149" i="5"/>
  <c r="CA149" i="5" s="1"/>
  <c r="BN149" i="5"/>
  <c r="BZ149" i="5" s="1"/>
  <c r="BM149" i="5"/>
  <c r="AS149" i="5"/>
  <c r="AC149" i="5"/>
  <c r="AO149" i="5" s="1"/>
  <c r="Y149" i="5"/>
  <c r="AE149" i="5" s="1"/>
  <c r="AQ149" i="5" s="1"/>
  <c r="X149" i="5"/>
  <c r="AD149" i="5" s="1"/>
  <c r="AP149" i="5" s="1"/>
  <c r="W149" i="5"/>
  <c r="V149" i="5"/>
  <c r="AB149" i="5" s="1"/>
  <c r="AN149" i="5" s="1"/>
  <c r="U149" i="5"/>
  <c r="AA149" i="5" s="1"/>
  <c r="AM149" i="5" s="1"/>
  <c r="AY149" i="5" s="1"/>
  <c r="S149" i="5"/>
  <c r="M149" i="5"/>
  <c r="L149" i="5"/>
  <c r="R149" i="5" s="1"/>
  <c r="K149" i="5"/>
  <c r="Q149" i="5" s="1"/>
  <c r="J149" i="5"/>
  <c r="P149" i="5" s="1"/>
  <c r="I149" i="5"/>
  <c r="O149" i="5" s="1"/>
  <c r="CO148" i="5"/>
  <c r="DA148" i="5" s="1"/>
  <c r="CN148" i="5"/>
  <c r="CT148" i="5" s="1"/>
  <c r="CM148" i="5"/>
  <c r="CS148" i="5" s="1"/>
  <c r="CL148" i="5"/>
  <c r="CX148" i="5" s="1"/>
  <c r="CK148" i="5"/>
  <c r="CQ148" i="5" s="1"/>
  <c r="BQ148" i="5"/>
  <c r="CC148" i="5" s="1"/>
  <c r="BP148" i="5"/>
  <c r="CB148" i="5" s="1"/>
  <c r="BO148" i="5"/>
  <c r="CA148" i="5" s="1"/>
  <c r="BN148" i="5"/>
  <c r="BM148" i="5"/>
  <c r="BY148" i="5" s="1"/>
  <c r="AA148" i="5"/>
  <c r="AM148" i="5" s="1"/>
  <c r="Y148" i="5"/>
  <c r="AE148" i="5" s="1"/>
  <c r="AQ148" i="5" s="1"/>
  <c r="X148" i="5"/>
  <c r="AD148" i="5" s="1"/>
  <c r="AP148" i="5" s="1"/>
  <c r="W148" i="5"/>
  <c r="AC148" i="5" s="1"/>
  <c r="AO148" i="5" s="1"/>
  <c r="V148" i="5"/>
  <c r="AB148" i="5" s="1"/>
  <c r="AN148" i="5" s="1"/>
  <c r="AZ148" i="5" s="1"/>
  <c r="U148" i="5"/>
  <c r="M148" i="5"/>
  <c r="S148" i="5" s="1"/>
  <c r="L148" i="5"/>
  <c r="R148" i="5" s="1"/>
  <c r="K148" i="5"/>
  <c r="Q148" i="5" s="1"/>
  <c r="J148" i="5"/>
  <c r="P148" i="5" s="1"/>
  <c r="I148" i="5"/>
  <c r="O148" i="5" s="1"/>
  <c r="CO147" i="5"/>
  <c r="CU147" i="5" s="1"/>
  <c r="CN147" i="5"/>
  <c r="CT147" i="5" s="1"/>
  <c r="CM147" i="5"/>
  <c r="CY147" i="5" s="1"/>
  <c r="CL147" i="5"/>
  <c r="CX147" i="5" s="1"/>
  <c r="CK147" i="5"/>
  <c r="CQ147" i="5" s="1"/>
  <c r="BQ147" i="5"/>
  <c r="BW147" i="5" s="1"/>
  <c r="BP147" i="5"/>
  <c r="BO147" i="5"/>
  <c r="BU147" i="5" s="1"/>
  <c r="BN147" i="5"/>
  <c r="BZ147" i="5" s="1"/>
  <c r="BM147" i="5"/>
  <c r="AP147" i="5"/>
  <c r="Y147" i="5"/>
  <c r="AE147" i="5" s="1"/>
  <c r="AQ147" i="5" s="1"/>
  <c r="X147" i="5"/>
  <c r="AD147" i="5" s="1"/>
  <c r="W147" i="5"/>
  <c r="AC147" i="5" s="1"/>
  <c r="AO147" i="5" s="1"/>
  <c r="V147" i="5"/>
  <c r="AB147" i="5" s="1"/>
  <c r="AN147" i="5" s="1"/>
  <c r="U147" i="5"/>
  <c r="AA147" i="5" s="1"/>
  <c r="AM147" i="5" s="1"/>
  <c r="M147" i="5"/>
  <c r="S147" i="5" s="1"/>
  <c r="L147" i="5"/>
  <c r="R147" i="5" s="1"/>
  <c r="K147" i="5"/>
  <c r="Q147" i="5" s="1"/>
  <c r="J147" i="5"/>
  <c r="P147" i="5" s="1"/>
  <c r="I147" i="5"/>
  <c r="O147" i="5" s="1"/>
  <c r="CO146" i="5"/>
  <c r="CN146" i="5"/>
  <c r="CZ146" i="5" s="1"/>
  <c r="CM146" i="5"/>
  <c r="CY146" i="5" s="1"/>
  <c r="CL146" i="5"/>
  <c r="CX146" i="5" s="1"/>
  <c r="CK146" i="5"/>
  <c r="BS146" i="5"/>
  <c r="BQ146" i="5"/>
  <c r="CC146" i="5" s="1"/>
  <c r="BP146" i="5"/>
  <c r="BV146" i="5" s="1"/>
  <c r="BO146" i="5"/>
  <c r="BN146" i="5"/>
  <c r="BZ146" i="5" s="1"/>
  <c r="BM146" i="5"/>
  <c r="BY146" i="5" s="1"/>
  <c r="Y146" i="5"/>
  <c r="AE146" i="5" s="1"/>
  <c r="AQ146" i="5" s="1"/>
  <c r="BC146" i="5" s="1"/>
  <c r="X146" i="5"/>
  <c r="AD146" i="5" s="1"/>
  <c r="AP146" i="5" s="1"/>
  <c r="AV146" i="5" s="1"/>
  <c r="W146" i="5"/>
  <c r="AC146" i="5" s="1"/>
  <c r="AO146" i="5" s="1"/>
  <c r="V146" i="5"/>
  <c r="AB146" i="5" s="1"/>
  <c r="AN146" i="5" s="1"/>
  <c r="U146" i="5"/>
  <c r="AA146" i="5" s="1"/>
  <c r="AM146" i="5" s="1"/>
  <c r="M146" i="5"/>
  <c r="S146" i="5" s="1"/>
  <c r="L146" i="5"/>
  <c r="R146" i="5" s="1"/>
  <c r="K146" i="5"/>
  <c r="Q146" i="5" s="1"/>
  <c r="J146" i="5"/>
  <c r="P146" i="5" s="1"/>
  <c r="I146" i="5"/>
  <c r="O146" i="5" s="1"/>
  <c r="CZ145" i="5"/>
  <c r="CT145" i="5"/>
  <c r="CO145" i="5"/>
  <c r="DA145" i="5" s="1"/>
  <c r="CN145" i="5"/>
  <c r="CM145" i="5"/>
  <c r="CY145" i="5" s="1"/>
  <c r="CL145" i="5"/>
  <c r="CR145" i="5" s="1"/>
  <c r="CK145" i="5"/>
  <c r="CW145" i="5" s="1"/>
  <c r="BQ145" i="5"/>
  <c r="BW145" i="5" s="1"/>
  <c r="BP145" i="5"/>
  <c r="CB145" i="5" s="1"/>
  <c r="BO145" i="5"/>
  <c r="BU145" i="5" s="1"/>
  <c r="BN145" i="5"/>
  <c r="BZ145" i="5" s="1"/>
  <c r="BM145" i="5"/>
  <c r="BS145" i="5" s="1"/>
  <c r="AC145" i="5"/>
  <c r="AO145" i="5" s="1"/>
  <c r="BA145" i="5" s="1"/>
  <c r="Y145" i="5"/>
  <c r="AE145" i="5" s="1"/>
  <c r="AQ145" i="5" s="1"/>
  <c r="BC145" i="5" s="1"/>
  <c r="X145" i="5"/>
  <c r="AD145" i="5" s="1"/>
  <c r="AP145" i="5" s="1"/>
  <c r="W145" i="5"/>
  <c r="V145" i="5"/>
  <c r="AB145" i="5" s="1"/>
  <c r="AN145" i="5" s="1"/>
  <c r="U145" i="5"/>
  <c r="AA145" i="5" s="1"/>
  <c r="AM145" i="5" s="1"/>
  <c r="M145" i="5"/>
  <c r="S145" i="5" s="1"/>
  <c r="L145" i="5"/>
  <c r="R145" i="5" s="1"/>
  <c r="K145" i="5"/>
  <c r="Q145" i="5" s="1"/>
  <c r="J145" i="5"/>
  <c r="P145" i="5" s="1"/>
  <c r="I145" i="5"/>
  <c r="O145" i="5" s="1"/>
  <c r="CO144" i="5"/>
  <c r="CN144" i="5"/>
  <c r="CZ144" i="5" s="1"/>
  <c r="CM144" i="5"/>
  <c r="CS144" i="5" s="1"/>
  <c r="CL144" i="5"/>
  <c r="CK144" i="5"/>
  <c r="CQ144" i="5" s="1"/>
  <c r="BW144" i="5"/>
  <c r="BQ144" i="5"/>
  <c r="CC144" i="5" s="1"/>
  <c r="BP144" i="5"/>
  <c r="CB144" i="5" s="1"/>
  <c r="BO144" i="5"/>
  <c r="BU144" i="5" s="1"/>
  <c r="BN144" i="5"/>
  <c r="BT144" i="5" s="1"/>
  <c r="BM144" i="5"/>
  <c r="BY144" i="5" s="1"/>
  <c r="Y144" i="5"/>
  <c r="AE144" i="5" s="1"/>
  <c r="AQ144" i="5" s="1"/>
  <c r="X144" i="5"/>
  <c r="AD144" i="5" s="1"/>
  <c r="AP144" i="5" s="1"/>
  <c r="W144" i="5"/>
  <c r="AC144" i="5" s="1"/>
  <c r="AO144" i="5" s="1"/>
  <c r="V144" i="5"/>
  <c r="AB144" i="5" s="1"/>
  <c r="AN144" i="5" s="1"/>
  <c r="U144" i="5"/>
  <c r="AA144" i="5" s="1"/>
  <c r="AM144" i="5" s="1"/>
  <c r="AS144" i="5" s="1"/>
  <c r="M144" i="5"/>
  <c r="S144" i="5" s="1"/>
  <c r="L144" i="5"/>
  <c r="R144" i="5" s="1"/>
  <c r="K144" i="5"/>
  <c r="Q144" i="5" s="1"/>
  <c r="J144" i="5"/>
  <c r="P144" i="5" s="1"/>
  <c r="I144" i="5"/>
  <c r="O144" i="5" s="1"/>
  <c r="CO143" i="5"/>
  <c r="DA143" i="5" s="1"/>
  <c r="CN143" i="5"/>
  <c r="CZ143" i="5" s="1"/>
  <c r="CM143" i="5"/>
  <c r="CS143" i="5" s="1"/>
  <c r="CL143" i="5"/>
  <c r="CK143" i="5"/>
  <c r="BQ143" i="5"/>
  <c r="BP143" i="5"/>
  <c r="CB143" i="5" s="1"/>
  <c r="BO143" i="5"/>
  <c r="BN143" i="5"/>
  <c r="BT143" i="5" s="1"/>
  <c r="BM143" i="5"/>
  <c r="Y143" i="5"/>
  <c r="AE143" i="5" s="1"/>
  <c r="AQ143" i="5" s="1"/>
  <c r="AW143" i="5" s="1"/>
  <c r="X143" i="5"/>
  <c r="AD143" i="5" s="1"/>
  <c r="AP143" i="5" s="1"/>
  <c r="W143" i="5"/>
  <c r="AC143" i="5" s="1"/>
  <c r="AO143" i="5" s="1"/>
  <c r="V143" i="5"/>
  <c r="AB143" i="5" s="1"/>
  <c r="AN143" i="5" s="1"/>
  <c r="U143" i="5"/>
  <c r="AA143" i="5" s="1"/>
  <c r="AM143" i="5" s="1"/>
  <c r="M143" i="5"/>
  <c r="S143" i="5" s="1"/>
  <c r="L143" i="5"/>
  <c r="R143" i="5" s="1"/>
  <c r="K143" i="5"/>
  <c r="Q143" i="5" s="1"/>
  <c r="J143" i="5"/>
  <c r="P143" i="5" s="1"/>
  <c r="I143" i="5"/>
  <c r="O143" i="5" s="1"/>
  <c r="CO142" i="5"/>
  <c r="CN142" i="5"/>
  <c r="CT142" i="5" s="1"/>
  <c r="CM142" i="5"/>
  <c r="CL142" i="5"/>
  <c r="CK142" i="5"/>
  <c r="BV142" i="5"/>
  <c r="BQ142" i="5"/>
  <c r="CC142" i="5" s="1"/>
  <c r="BP142" i="5"/>
  <c r="CB142" i="5" s="1"/>
  <c r="BO142" i="5"/>
  <c r="BN142" i="5"/>
  <c r="BM142" i="5"/>
  <c r="AA142" i="5"/>
  <c r="AM142" i="5" s="1"/>
  <c r="Y142" i="5"/>
  <c r="AE142" i="5" s="1"/>
  <c r="AQ142" i="5" s="1"/>
  <c r="X142" i="5"/>
  <c r="AD142" i="5" s="1"/>
  <c r="AP142" i="5" s="1"/>
  <c r="W142" i="5"/>
  <c r="AC142" i="5" s="1"/>
  <c r="AO142" i="5" s="1"/>
  <c r="V142" i="5"/>
  <c r="AB142" i="5" s="1"/>
  <c r="AN142" i="5" s="1"/>
  <c r="U142" i="5"/>
  <c r="Q142" i="5"/>
  <c r="M142" i="5"/>
  <c r="S142" i="5" s="1"/>
  <c r="L142" i="5"/>
  <c r="R142" i="5" s="1"/>
  <c r="K142" i="5"/>
  <c r="J142" i="5"/>
  <c r="P142" i="5" s="1"/>
  <c r="I142" i="5"/>
  <c r="O142" i="5" s="1"/>
  <c r="CO141" i="5"/>
  <c r="CU141" i="5" s="1"/>
  <c r="CN141" i="5"/>
  <c r="CM141" i="5"/>
  <c r="CY141" i="5" s="1"/>
  <c r="CL141" i="5"/>
  <c r="CK141" i="5"/>
  <c r="CQ141" i="5" s="1"/>
  <c r="BQ141" i="5"/>
  <c r="CC141" i="5" s="1"/>
  <c r="BP141" i="5"/>
  <c r="BV141" i="5" s="1"/>
  <c r="BO141" i="5"/>
  <c r="BN141" i="5"/>
  <c r="BM141" i="5"/>
  <c r="BS141" i="5" s="1"/>
  <c r="Y141" i="5"/>
  <c r="AE141" i="5" s="1"/>
  <c r="AQ141" i="5" s="1"/>
  <c r="X141" i="5"/>
  <c r="AD141" i="5" s="1"/>
  <c r="AP141" i="5" s="1"/>
  <c r="W141" i="5"/>
  <c r="AC141" i="5" s="1"/>
  <c r="AO141" i="5" s="1"/>
  <c r="V141" i="5"/>
  <c r="AB141" i="5" s="1"/>
  <c r="AN141" i="5" s="1"/>
  <c r="U141" i="5"/>
  <c r="AA141" i="5" s="1"/>
  <c r="AM141" i="5" s="1"/>
  <c r="R141" i="5"/>
  <c r="M141" i="5"/>
  <c r="S141" i="5" s="1"/>
  <c r="L141" i="5"/>
  <c r="K141" i="5"/>
  <c r="Q141" i="5" s="1"/>
  <c r="J141" i="5"/>
  <c r="P141" i="5" s="1"/>
  <c r="I141" i="5"/>
  <c r="O141" i="5" s="1"/>
  <c r="CS140" i="5"/>
  <c r="CO140" i="5"/>
  <c r="CN140" i="5"/>
  <c r="CZ140" i="5" s="1"/>
  <c r="CM140" i="5"/>
  <c r="CY140" i="5" s="1"/>
  <c r="CL140" i="5"/>
  <c r="CR140" i="5" s="1"/>
  <c r="CK140" i="5"/>
  <c r="BQ140" i="5"/>
  <c r="BW140" i="5" s="1"/>
  <c r="BP140" i="5"/>
  <c r="BO140" i="5"/>
  <c r="CA140" i="5" s="1"/>
  <c r="BN140" i="5"/>
  <c r="BT140" i="5" s="1"/>
  <c r="BM140" i="5"/>
  <c r="BS140" i="5" s="1"/>
  <c r="Y140" i="5"/>
  <c r="AE140" i="5" s="1"/>
  <c r="AQ140" i="5" s="1"/>
  <c r="AW140" i="5" s="1"/>
  <c r="X140" i="5"/>
  <c r="AD140" i="5" s="1"/>
  <c r="AP140" i="5" s="1"/>
  <c r="AV140" i="5" s="1"/>
  <c r="W140" i="5"/>
  <c r="AC140" i="5" s="1"/>
  <c r="AO140" i="5" s="1"/>
  <c r="V140" i="5"/>
  <c r="AB140" i="5" s="1"/>
  <c r="AN140" i="5" s="1"/>
  <c r="AZ140" i="5" s="1"/>
  <c r="U140" i="5"/>
  <c r="AA140" i="5" s="1"/>
  <c r="AM140" i="5" s="1"/>
  <c r="AY140" i="5" s="1"/>
  <c r="O140" i="5"/>
  <c r="M140" i="5"/>
  <c r="S140" i="5" s="1"/>
  <c r="L140" i="5"/>
  <c r="R140" i="5" s="1"/>
  <c r="K140" i="5"/>
  <c r="Q140" i="5" s="1"/>
  <c r="J140" i="5"/>
  <c r="P140" i="5" s="1"/>
  <c r="I140" i="5"/>
  <c r="CO139" i="5"/>
  <c r="CN139" i="5"/>
  <c r="CZ139" i="5" s="1"/>
  <c r="CM139" i="5"/>
  <c r="CS139" i="5" s="1"/>
  <c r="CL139" i="5"/>
  <c r="CK139" i="5"/>
  <c r="BQ139" i="5"/>
  <c r="BP139" i="5"/>
  <c r="BV139" i="5" s="1"/>
  <c r="BO139" i="5"/>
  <c r="CA139" i="5" s="1"/>
  <c r="BN139" i="5"/>
  <c r="BT139" i="5" s="1"/>
  <c r="BM139" i="5"/>
  <c r="Y139" i="5"/>
  <c r="AE139" i="5" s="1"/>
  <c r="AQ139" i="5" s="1"/>
  <c r="X139" i="5"/>
  <c r="AD139" i="5" s="1"/>
  <c r="AP139" i="5" s="1"/>
  <c r="W139" i="5"/>
  <c r="AC139" i="5" s="1"/>
  <c r="AO139" i="5" s="1"/>
  <c r="V139" i="5"/>
  <c r="AB139" i="5" s="1"/>
  <c r="AN139" i="5" s="1"/>
  <c r="AZ139" i="5" s="1"/>
  <c r="U139" i="5"/>
  <c r="AA139" i="5" s="1"/>
  <c r="AM139" i="5" s="1"/>
  <c r="AS139" i="5" s="1"/>
  <c r="M139" i="5"/>
  <c r="S139" i="5" s="1"/>
  <c r="L139" i="5"/>
  <c r="R139" i="5" s="1"/>
  <c r="K139" i="5"/>
  <c r="Q139" i="5" s="1"/>
  <c r="J139" i="5"/>
  <c r="P139" i="5" s="1"/>
  <c r="I139" i="5"/>
  <c r="O139" i="5" s="1"/>
  <c r="CU138" i="5"/>
  <c r="CO138" i="5"/>
  <c r="DA138" i="5" s="1"/>
  <c r="CN138" i="5"/>
  <c r="CT138" i="5" s="1"/>
  <c r="CM138" i="5"/>
  <c r="CL138" i="5"/>
  <c r="CK138" i="5"/>
  <c r="CQ138" i="5" s="1"/>
  <c r="BQ138" i="5"/>
  <c r="CC138" i="5" s="1"/>
  <c r="BP138" i="5"/>
  <c r="BV138" i="5" s="1"/>
  <c r="BO138" i="5"/>
  <c r="BU138" i="5" s="1"/>
  <c r="BN138" i="5"/>
  <c r="BM138" i="5"/>
  <c r="AE138" i="5"/>
  <c r="AQ138" i="5" s="1"/>
  <c r="AA138" i="5"/>
  <c r="AM138" i="5" s="1"/>
  <c r="Y138" i="5"/>
  <c r="X138" i="5"/>
  <c r="AD138" i="5" s="1"/>
  <c r="AP138" i="5" s="1"/>
  <c r="W138" i="5"/>
  <c r="AC138" i="5" s="1"/>
  <c r="AO138" i="5" s="1"/>
  <c r="V138" i="5"/>
  <c r="AB138" i="5" s="1"/>
  <c r="AN138" i="5" s="1"/>
  <c r="U138" i="5"/>
  <c r="M138" i="5"/>
  <c r="S138" i="5" s="1"/>
  <c r="L138" i="5"/>
  <c r="R138" i="5" s="1"/>
  <c r="K138" i="5"/>
  <c r="Q138" i="5" s="1"/>
  <c r="J138" i="5"/>
  <c r="P138" i="5" s="1"/>
  <c r="I138" i="5"/>
  <c r="O138" i="5" s="1"/>
  <c r="DA137" i="5"/>
  <c r="CQ137" i="5"/>
  <c r="CO137" i="5"/>
  <c r="CU137" i="5" s="1"/>
  <c r="CN137" i="5"/>
  <c r="CM137" i="5"/>
  <c r="CY137" i="5" s="1"/>
  <c r="CL137" i="5"/>
  <c r="CR137" i="5" s="1"/>
  <c r="CK137" i="5"/>
  <c r="CW137" i="5" s="1"/>
  <c r="BY137" i="5"/>
  <c r="BQ137" i="5"/>
  <c r="BW137" i="5" s="1"/>
  <c r="BP137" i="5"/>
  <c r="BV137" i="5" s="1"/>
  <c r="BO137" i="5"/>
  <c r="BN137" i="5"/>
  <c r="BZ137" i="5" s="1"/>
  <c r="BM137" i="5"/>
  <c r="BS137" i="5" s="1"/>
  <c r="AA137" i="5"/>
  <c r="AM137" i="5" s="1"/>
  <c r="Y137" i="5"/>
  <c r="AE137" i="5" s="1"/>
  <c r="AQ137" i="5" s="1"/>
  <c r="X137" i="5"/>
  <c r="AD137" i="5" s="1"/>
  <c r="AP137" i="5" s="1"/>
  <c r="W137" i="5"/>
  <c r="AC137" i="5" s="1"/>
  <c r="AO137" i="5" s="1"/>
  <c r="V137" i="5"/>
  <c r="AB137" i="5" s="1"/>
  <c r="AN137" i="5" s="1"/>
  <c r="U137" i="5"/>
  <c r="M137" i="5"/>
  <c r="S137" i="5" s="1"/>
  <c r="L137" i="5"/>
  <c r="R137" i="5" s="1"/>
  <c r="K137" i="5"/>
  <c r="Q137" i="5" s="1"/>
  <c r="J137" i="5"/>
  <c r="P137" i="5" s="1"/>
  <c r="I137" i="5"/>
  <c r="O137" i="5" s="1"/>
  <c r="CO136" i="5"/>
  <c r="CN136" i="5"/>
  <c r="CZ136" i="5" s="1"/>
  <c r="CM136" i="5"/>
  <c r="CS136" i="5" s="1"/>
  <c r="CL136" i="5"/>
  <c r="CR136" i="5" s="1"/>
  <c r="CK136" i="5"/>
  <c r="BQ136" i="5"/>
  <c r="BP136" i="5"/>
  <c r="BO136" i="5"/>
  <c r="BN136" i="5"/>
  <c r="BT136" i="5" s="1"/>
  <c r="BM136" i="5"/>
  <c r="BY136" i="5" s="1"/>
  <c r="Y136" i="5"/>
  <c r="AE136" i="5" s="1"/>
  <c r="AQ136" i="5" s="1"/>
  <c r="AW136" i="5" s="1"/>
  <c r="X136" i="5"/>
  <c r="AD136" i="5" s="1"/>
  <c r="AP136" i="5" s="1"/>
  <c r="AV136" i="5" s="1"/>
  <c r="W136" i="5"/>
  <c r="AC136" i="5" s="1"/>
  <c r="AO136" i="5" s="1"/>
  <c r="V136" i="5"/>
  <c r="AB136" i="5" s="1"/>
  <c r="AN136" i="5" s="1"/>
  <c r="U136" i="5"/>
  <c r="AA136" i="5" s="1"/>
  <c r="AM136" i="5" s="1"/>
  <c r="AS136" i="5" s="1"/>
  <c r="M136" i="5"/>
  <c r="S136" i="5" s="1"/>
  <c r="L136" i="5"/>
  <c r="R136" i="5" s="1"/>
  <c r="K136" i="5"/>
  <c r="Q136" i="5" s="1"/>
  <c r="J136" i="5"/>
  <c r="P136" i="5" s="1"/>
  <c r="I136" i="5"/>
  <c r="O136" i="5" s="1"/>
  <c r="CO135" i="5"/>
  <c r="DA135" i="5" s="1"/>
  <c r="CN135" i="5"/>
  <c r="CT135" i="5" s="1"/>
  <c r="CM135" i="5"/>
  <c r="CS135" i="5" s="1"/>
  <c r="CL135" i="5"/>
  <c r="CK135" i="5"/>
  <c r="CW135" i="5" s="1"/>
  <c r="BQ135" i="5"/>
  <c r="BP135" i="5"/>
  <c r="CB135" i="5" s="1"/>
  <c r="BO135" i="5"/>
  <c r="BU135" i="5" s="1"/>
  <c r="BN135" i="5"/>
  <c r="BT135" i="5" s="1"/>
  <c r="BM135" i="5"/>
  <c r="AD135" i="5"/>
  <c r="AP135" i="5" s="1"/>
  <c r="Y135" i="5"/>
  <c r="AE135" i="5" s="1"/>
  <c r="AQ135" i="5" s="1"/>
  <c r="X135" i="5"/>
  <c r="W135" i="5"/>
  <c r="AC135" i="5" s="1"/>
  <c r="AO135" i="5" s="1"/>
  <c r="V135" i="5"/>
  <c r="AB135" i="5" s="1"/>
  <c r="AN135" i="5" s="1"/>
  <c r="U135" i="5"/>
  <c r="AA135" i="5" s="1"/>
  <c r="AM135" i="5" s="1"/>
  <c r="M135" i="5"/>
  <c r="S135" i="5" s="1"/>
  <c r="L135" i="5"/>
  <c r="R135" i="5" s="1"/>
  <c r="K135" i="5"/>
  <c r="Q135" i="5" s="1"/>
  <c r="J135" i="5"/>
  <c r="P135" i="5" s="1"/>
  <c r="I135" i="5"/>
  <c r="O135" i="5" s="1"/>
  <c r="CO134" i="5"/>
  <c r="DA134" i="5" s="1"/>
  <c r="CN134" i="5"/>
  <c r="CT134" i="5" s="1"/>
  <c r="CM134" i="5"/>
  <c r="CL134" i="5"/>
  <c r="CX134" i="5" s="1"/>
  <c r="CK134" i="5"/>
  <c r="CW134" i="5" s="1"/>
  <c r="BQ134" i="5"/>
  <c r="CC134" i="5" s="1"/>
  <c r="BP134" i="5"/>
  <c r="CB134" i="5" s="1"/>
  <c r="BO134" i="5"/>
  <c r="CA134" i="5" s="1"/>
  <c r="BN134" i="5"/>
  <c r="BM134" i="5"/>
  <c r="BY134" i="5" s="1"/>
  <c r="Y134" i="5"/>
  <c r="AE134" i="5" s="1"/>
  <c r="AQ134" i="5" s="1"/>
  <c r="X134" i="5"/>
  <c r="AD134" i="5" s="1"/>
  <c r="AP134" i="5" s="1"/>
  <c r="AV134" i="5" s="1"/>
  <c r="W134" i="5"/>
  <c r="AC134" i="5" s="1"/>
  <c r="AO134" i="5" s="1"/>
  <c r="AU134" i="5" s="1"/>
  <c r="V134" i="5"/>
  <c r="AB134" i="5" s="1"/>
  <c r="AN134" i="5" s="1"/>
  <c r="U134" i="5"/>
  <c r="AA134" i="5" s="1"/>
  <c r="AM134" i="5" s="1"/>
  <c r="M134" i="5"/>
  <c r="S134" i="5" s="1"/>
  <c r="L134" i="5"/>
  <c r="R134" i="5" s="1"/>
  <c r="K134" i="5"/>
  <c r="Q134" i="5" s="1"/>
  <c r="J134" i="5"/>
  <c r="P134" i="5" s="1"/>
  <c r="I134" i="5"/>
  <c r="O134" i="5" s="1"/>
  <c r="CO133" i="5"/>
  <c r="CU133" i="5" s="1"/>
  <c r="CN133" i="5"/>
  <c r="CM133" i="5"/>
  <c r="CY133" i="5" s="1"/>
  <c r="CL133" i="5"/>
  <c r="CR133" i="5" s="1"/>
  <c r="CK133" i="5"/>
  <c r="CW133" i="5" s="1"/>
  <c r="CC133" i="5"/>
  <c r="BW133" i="5"/>
  <c r="BS133" i="5"/>
  <c r="BQ133" i="5"/>
  <c r="BP133" i="5"/>
  <c r="BV133" i="5" s="1"/>
  <c r="BO133" i="5"/>
  <c r="BN133" i="5"/>
  <c r="BM133" i="5"/>
  <c r="BY133" i="5" s="1"/>
  <c r="AE133" i="5"/>
  <c r="AQ133" i="5" s="1"/>
  <c r="Y133" i="5"/>
  <c r="X133" i="5"/>
  <c r="AD133" i="5" s="1"/>
  <c r="AP133" i="5" s="1"/>
  <c r="AV133" i="5" s="1"/>
  <c r="W133" i="5"/>
  <c r="AC133" i="5" s="1"/>
  <c r="AO133" i="5" s="1"/>
  <c r="V133" i="5"/>
  <c r="AB133" i="5" s="1"/>
  <c r="AN133" i="5" s="1"/>
  <c r="U133" i="5"/>
  <c r="AA133" i="5" s="1"/>
  <c r="AM133" i="5" s="1"/>
  <c r="M133" i="5"/>
  <c r="S133" i="5" s="1"/>
  <c r="L133" i="5"/>
  <c r="R133" i="5" s="1"/>
  <c r="K133" i="5"/>
  <c r="Q133" i="5" s="1"/>
  <c r="J133" i="5"/>
  <c r="P133" i="5" s="1"/>
  <c r="I133" i="5"/>
  <c r="O133" i="5" s="1"/>
  <c r="CO132" i="5"/>
  <c r="CN132" i="5"/>
  <c r="CZ132" i="5" s="1"/>
  <c r="CM132" i="5"/>
  <c r="CS132" i="5" s="1"/>
  <c r="CL132" i="5"/>
  <c r="CR132" i="5" s="1"/>
  <c r="CK132" i="5"/>
  <c r="BQ132" i="5"/>
  <c r="BW132" i="5" s="1"/>
  <c r="BP132" i="5"/>
  <c r="BO132" i="5"/>
  <c r="CA132" i="5" s="1"/>
  <c r="BN132" i="5"/>
  <c r="BT132" i="5" s="1"/>
  <c r="BM132" i="5"/>
  <c r="BY132" i="5" s="1"/>
  <c r="Y132" i="5"/>
  <c r="AE132" i="5" s="1"/>
  <c r="AQ132" i="5" s="1"/>
  <c r="X132" i="5"/>
  <c r="AD132" i="5" s="1"/>
  <c r="AP132" i="5" s="1"/>
  <c r="W132" i="5"/>
  <c r="AC132" i="5" s="1"/>
  <c r="AO132" i="5" s="1"/>
  <c r="V132" i="5"/>
  <c r="AB132" i="5" s="1"/>
  <c r="AN132" i="5" s="1"/>
  <c r="U132" i="5"/>
  <c r="AA132" i="5" s="1"/>
  <c r="AM132" i="5" s="1"/>
  <c r="O132" i="5"/>
  <c r="M132" i="5"/>
  <c r="S132" i="5" s="1"/>
  <c r="L132" i="5"/>
  <c r="R132" i="5" s="1"/>
  <c r="K132" i="5"/>
  <c r="Q132" i="5" s="1"/>
  <c r="J132" i="5"/>
  <c r="P132" i="5" s="1"/>
  <c r="I132" i="5"/>
  <c r="CO131" i="5"/>
  <c r="CN131" i="5"/>
  <c r="CZ131" i="5" s="1"/>
  <c r="CM131" i="5"/>
  <c r="CY131" i="5" s="1"/>
  <c r="CL131" i="5"/>
  <c r="CK131" i="5"/>
  <c r="BQ131" i="5"/>
  <c r="BP131" i="5"/>
  <c r="BO131" i="5"/>
  <c r="BN131" i="5"/>
  <c r="BT131" i="5" s="1"/>
  <c r="BM131" i="5"/>
  <c r="Y131" i="5"/>
  <c r="AE131" i="5" s="1"/>
  <c r="AQ131" i="5" s="1"/>
  <c r="AW131" i="5" s="1"/>
  <c r="X131" i="5"/>
  <c r="AD131" i="5" s="1"/>
  <c r="AP131" i="5" s="1"/>
  <c r="W131" i="5"/>
  <c r="AC131" i="5" s="1"/>
  <c r="AO131" i="5" s="1"/>
  <c r="AU131" i="5" s="1"/>
  <c r="V131" i="5"/>
  <c r="AB131" i="5" s="1"/>
  <c r="AN131" i="5" s="1"/>
  <c r="AT131" i="5" s="1"/>
  <c r="U131" i="5"/>
  <c r="AA131" i="5" s="1"/>
  <c r="AM131" i="5" s="1"/>
  <c r="AS131" i="5" s="1"/>
  <c r="M131" i="5"/>
  <c r="S131" i="5" s="1"/>
  <c r="L131" i="5"/>
  <c r="R131" i="5" s="1"/>
  <c r="K131" i="5"/>
  <c r="Q131" i="5" s="1"/>
  <c r="J131" i="5"/>
  <c r="P131" i="5" s="1"/>
  <c r="I131" i="5"/>
  <c r="O131" i="5" s="1"/>
  <c r="DA130" i="5"/>
  <c r="CQ130" i="5"/>
  <c r="CO130" i="5"/>
  <c r="CU130" i="5" s="1"/>
  <c r="CN130" i="5"/>
  <c r="CT130" i="5" s="1"/>
  <c r="CM130" i="5"/>
  <c r="CL130" i="5"/>
  <c r="CX130" i="5" s="1"/>
  <c r="CK130" i="5"/>
  <c r="CW130" i="5" s="1"/>
  <c r="BS130" i="5"/>
  <c r="BQ130" i="5"/>
  <c r="CC130" i="5" s="1"/>
  <c r="BP130" i="5"/>
  <c r="BV130" i="5" s="1"/>
  <c r="BO130" i="5"/>
  <c r="BU130" i="5" s="1"/>
  <c r="BN130" i="5"/>
  <c r="BM130" i="5"/>
  <c r="BY130" i="5" s="1"/>
  <c r="Y130" i="5"/>
  <c r="AE130" i="5" s="1"/>
  <c r="AQ130" i="5" s="1"/>
  <c r="X130" i="5"/>
  <c r="AD130" i="5" s="1"/>
  <c r="AP130" i="5" s="1"/>
  <c r="W130" i="5"/>
  <c r="AC130" i="5" s="1"/>
  <c r="AO130" i="5" s="1"/>
  <c r="AU130" i="5" s="1"/>
  <c r="V130" i="5"/>
  <c r="AB130" i="5" s="1"/>
  <c r="AN130" i="5" s="1"/>
  <c r="AT130" i="5" s="1"/>
  <c r="U130" i="5"/>
  <c r="AA130" i="5" s="1"/>
  <c r="AM130" i="5" s="1"/>
  <c r="M130" i="5"/>
  <c r="S130" i="5" s="1"/>
  <c r="L130" i="5"/>
  <c r="R130" i="5" s="1"/>
  <c r="K130" i="5"/>
  <c r="Q130" i="5" s="1"/>
  <c r="J130" i="5"/>
  <c r="P130" i="5" s="1"/>
  <c r="I130" i="5"/>
  <c r="O130" i="5" s="1"/>
  <c r="CQ129" i="5"/>
  <c r="CO129" i="5"/>
  <c r="CU129" i="5" s="1"/>
  <c r="CN129" i="5"/>
  <c r="CM129" i="5"/>
  <c r="CY129" i="5" s="1"/>
  <c r="CL129" i="5"/>
  <c r="CX129" i="5" s="1"/>
  <c r="CK129" i="5"/>
  <c r="CW129" i="5" s="1"/>
  <c r="CC129" i="5"/>
  <c r="BS129" i="5"/>
  <c r="BQ129" i="5"/>
  <c r="BW129" i="5" s="1"/>
  <c r="BP129" i="5"/>
  <c r="BV129" i="5" s="1"/>
  <c r="BO129" i="5"/>
  <c r="BN129" i="5"/>
  <c r="BZ129" i="5" s="1"/>
  <c r="BM129" i="5"/>
  <c r="BY129" i="5" s="1"/>
  <c r="Y129" i="5"/>
  <c r="AE129" i="5" s="1"/>
  <c r="AQ129" i="5" s="1"/>
  <c r="X129" i="5"/>
  <c r="AD129" i="5" s="1"/>
  <c r="AP129" i="5" s="1"/>
  <c r="AV129" i="5" s="1"/>
  <c r="W129" i="5"/>
  <c r="AC129" i="5" s="1"/>
  <c r="AO129" i="5" s="1"/>
  <c r="AU129" i="5" s="1"/>
  <c r="V129" i="5"/>
  <c r="AB129" i="5" s="1"/>
  <c r="AN129" i="5" s="1"/>
  <c r="U129" i="5"/>
  <c r="AA129" i="5" s="1"/>
  <c r="AM129" i="5" s="1"/>
  <c r="AS129" i="5" s="1"/>
  <c r="Q129" i="5"/>
  <c r="M129" i="5"/>
  <c r="S129" i="5" s="1"/>
  <c r="L129" i="5"/>
  <c r="K129" i="5"/>
  <c r="J129" i="5"/>
  <c r="P129" i="5" s="1"/>
  <c r="I129" i="5"/>
  <c r="O129" i="5" s="1"/>
  <c r="CO128" i="5"/>
  <c r="CN128" i="5"/>
  <c r="CZ128" i="5" s="1"/>
  <c r="CM128" i="5"/>
  <c r="CS128" i="5" s="1"/>
  <c r="CL128" i="5"/>
  <c r="CR128" i="5" s="1"/>
  <c r="CK128" i="5"/>
  <c r="BQ128" i="5"/>
  <c r="CC128" i="5" s="1"/>
  <c r="BP128" i="5"/>
  <c r="BO128" i="5"/>
  <c r="CA128" i="5" s="1"/>
  <c r="BN128" i="5"/>
  <c r="BT128" i="5" s="1"/>
  <c r="BM128" i="5"/>
  <c r="Y128" i="5"/>
  <c r="AE128" i="5" s="1"/>
  <c r="AQ128" i="5" s="1"/>
  <c r="AW128" i="5" s="1"/>
  <c r="X128" i="5"/>
  <c r="AD128" i="5" s="1"/>
  <c r="AP128" i="5" s="1"/>
  <c r="W128" i="5"/>
  <c r="AC128" i="5" s="1"/>
  <c r="AO128" i="5" s="1"/>
  <c r="V128" i="5"/>
  <c r="AB128" i="5" s="1"/>
  <c r="AN128" i="5" s="1"/>
  <c r="U128" i="5"/>
  <c r="AA128" i="5" s="1"/>
  <c r="AM128" i="5" s="1"/>
  <c r="AY128" i="5" s="1"/>
  <c r="M128" i="5"/>
  <c r="S128" i="5" s="1"/>
  <c r="L128" i="5"/>
  <c r="R128" i="5" s="1"/>
  <c r="K128" i="5"/>
  <c r="Q128" i="5" s="1"/>
  <c r="J128" i="5"/>
  <c r="P128" i="5" s="1"/>
  <c r="I128" i="5"/>
  <c r="O128" i="5" s="1"/>
  <c r="CO127" i="5"/>
  <c r="DA127" i="5" s="1"/>
  <c r="CN127" i="5"/>
  <c r="CZ127" i="5" s="1"/>
  <c r="CM127" i="5"/>
  <c r="CS127" i="5" s="1"/>
  <c r="CL127" i="5"/>
  <c r="CK127" i="5"/>
  <c r="CW127" i="5" s="1"/>
  <c r="BQ127" i="5"/>
  <c r="BP127" i="5"/>
  <c r="CB127" i="5" s="1"/>
  <c r="BO127" i="5"/>
  <c r="BU127" i="5" s="1"/>
  <c r="BN127" i="5"/>
  <c r="BT127" i="5" s="1"/>
  <c r="BM127" i="5"/>
  <c r="Y127" i="5"/>
  <c r="AE127" i="5" s="1"/>
  <c r="AQ127" i="5" s="1"/>
  <c r="X127" i="5"/>
  <c r="AD127" i="5" s="1"/>
  <c r="AP127" i="5" s="1"/>
  <c r="W127" i="5"/>
  <c r="AC127" i="5" s="1"/>
  <c r="AO127" i="5" s="1"/>
  <c r="V127" i="5"/>
  <c r="AB127" i="5" s="1"/>
  <c r="AN127" i="5" s="1"/>
  <c r="U127" i="5"/>
  <c r="AA127" i="5" s="1"/>
  <c r="AM127" i="5" s="1"/>
  <c r="M127" i="5"/>
  <c r="S127" i="5" s="1"/>
  <c r="L127" i="5"/>
  <c r="R127" i="5" s="1"/>
  <c r="K127" i="5"/>
  <c r="Q127" i="5" s="1"/>
  <c r="J127" i="5"/>
  <c r="P127" i="5" s="1"/>
  <c r="I127" i="5"/>
  <c r="O127" i="5" s="1"/>
  <c r="CO126" i="5"/>
  <c r="DA126" i="5" s="1"/>
  <c r="CN126" i="5"/>
  <c r="CT126" i="5" s="1"/>
  <c r="CM126" i="5"/>
  <c r="CS126" i="5" s="1"/>
  <c r="CL126" i="5"/>
  <c r="CX126" i="5" s="1"/>
  <c r="CK126" i="5"/>
  <c r="CW126" i="5" s="1"/>
  <c r="BQ126" i="5"/>
  <c r="CC126" i="5" s="1"/>
  <c r="BP126" i="5"/>
  <c r="BO126" i="5"/>
  <c r="BU126" i="5" s="1"/>
  <c r="BN126" i="5"/>
  <c r="BT126" i="5" s="1"/>
  <c r="BM126" i="5"/>
  <c r="Y126" i="5"/>
  <c r="AE126" i="5" s="1"/>
  <c r="AQ126" i="5" s="1"/>
  <c r="X126" i="5"/>
  <c r="AD126" i="5" s="1"/>
  <c r="AP126" i="5" s="1"/>
  <c r="W126" i="5"/>
  <c r="AC126" i="5" s="1"/>
  <c r="AO126" i="5" s="1"/>
  <c r="V126" i="5"/>
  <c r="AB126" i="5" s="1"/>
  <c r="AN126" i="5" s="1"/>
  <c r="U126" i="5"/>
  <c r="AA126" i="5" s="1"/>
  <c r="AM126" i="5" s="1"/>
  <c r="M126" i="5"/>
  <c r="S126" i="5" s="1"/>
  <c r="L126" i="5"/>
  <c r="R126" i="5" s="1"/>
  <c r="K126" i="5"/>
  <c r="Q126" i="5" s="1"/>
  <c r="J126" i="5"/>
  <c r="P126" i="5" s="1"/>
  <c r="I126" i="5"/>
  <c r="O126" i="5" s="1"/>
  <c r="CO125" i="5"/>
  <c r="CU125" i="5" s="1"/>
  <c r="CN125" i="5"/>
  <c r="CT125" i="5" s="1"/>
  <c r="CM125" i="5"/>
  <c r="CY125" i="5" s="1"/>
  <c r="CL125" i="5"/>
  <c r="CR125" i="5" s="1"/>
  <c r="CK125" i="5"/>
  <c r="CW125" i="5" s="1"/>
  <c r="BQ125" i="5"/>
  <c r="BP125" i="5"/>
  <c r="CB125" i="5" s="1"/>
  <c r="BO125" i="5"/>
  <c r="BU125" i="5" s="1"/>
  <c r="BN125" i="5"/>
  <c r="BM125" i="5"/>
  <c r="BS125" i="5" s="1"/>
  <c r="Y125" i="5"/>
  <c r="AE125" i="5" s="1"/>
  <c r="AQ125" i="5" s="1"/>
  <c r="X125" i="5"/>
  <c r="AD125" i="5" s="1"/>
  <c r="AP125" i="5" s="1"/>
  <c r="W125" i="5"/>
  <c r="AC125" i="5" s="1"/>
  <c r="AO125" i="5" s="1"/>
  <c r="V125" i="5"/>
  <c r="AB125" i="5" s="1"/>
  <c r="AN125" i="5" s="1"/>
  <c r="U125" i="5"/>
  <c r="AA125" i="5" s="1"/>
  <c r="AM125" i="5" s="1"/>
  <c r="O125" i="5"/>
  <c r="M125" i="5"/>
  <c r="S125" i="5" s="1"/>
  <c r="L125" i="5"/>
  <c r="R125" i="5" s="1"/>
  <c r="K125" i="5"/>
  <c r="Q125" i="5" s="1"/>
  <c r="J125" i="5"/>
  <c r="P125" i="5" s="1"/>
  <c r="I125" i="5"/>
  <c r="CO124" i="5"/>
  <c r="CU124" i="5" s="1"/>
  <c r="CN124" i="5"/>
  <c r="CZ124" i="5" s="1"/>
  <c r="CM124" i="5"/>
  <c r="CY124" i="5" s="1"/>
  <c r="CL124" i="5"/>
  <c r="CR124" i="5" s="1"/>
  <c r="CK124" i="5"/>
  <c r="CQ124" i="5" s="1"/>
  <c r="BS124" i="5"/>
  <c r="BQ124" i="5"/>
  <c r="CC124" i="5" s="1"/>
  <c r="BP124" i="5"/>
  <c r="BV124" i="5" s="1"/>
  <c r="BO124" i="5"/>
  <c r="BN124" i="5"/>
  <c r="BZ124" i="5" s="1"/>
  <c r="BM124" i="5"/>
  <c r="BY124" i="5" s="1"/>
  <c r="Y124" i="5"/>
  <c r="AE124" i="5" s="1"/>
  <c r="AQ124" i="5" s="1"/>
  <c r="AW124" i="5" s="1"/>
  <c r="X124" i="5"/>
  <c r="AD124" i="5" s="1"/>
  <c r="AP124" i="5" s="1"/>
  <c r="AV124" i="5" s="1"/>
  <c r="W124" i="5"/>
  <c r="AC124" i="5" s="1"/>
  <c r="AO124" i="5" s="1"/>
  <c r="V124" i="5"/>
  <c r="AB124" i="5" s="1"/>
  <c r="AN124" i="5" s="1"/>
  <c r="U124" i="5"/>
  <c r="AA124" i="5" s="1"/>
  <c r="AM124" i="5" s="1"/>
  <c r="M124" i="5"/>
  <c r="S124" i="5" s="1"/>
  <c r="L124" i="5"/>
  <c r="R124" i="5" s="1"/>
  <c r="K124" i="5"/>
  <c r="Q124" i="5" s="1"/>
  <c r="J124" i="5"/>
  <c r="P124" i="5" s="1"/>
  <c r="I124" i="5"/>
  <c r="O124" i="5" s="1"/>
  <c r="CS123" i="5"/>
  <c r="CO123" i="5"/>
  <c r="DA123" i="5" s="1"/>
  <c r="CN123" i="5"/>
  <c r="CZ123" i="5" s="1"/>
  <c r="CM123" i="5"/>
  <c r="CY123" i="5" s="1"/>
  <c r="CL123" i="5"/>
  <c r="CR123" i="5" s="1"/>
  <c r="CK123" i="5"/>
  <c r="BQ123" i="5"/>
  <c r="BP123" i="5"/>
  <c r="CB123" i="5" s="1"/>
  <c r="BO123" i="5"/>
  <c r="CA123" i="5" s="1"/>
  <c r="BN123" i="5"/>
  <c r="BT123" i="5" s="1"/>
  <c r="BM123" i="5"/>
  <c r="Y123" i="5"/>
  <c r="AE123" i="5" s="1"/>
  <c r="AQ123" i="5" s="1"/>
  <c r="X123" i="5"/>
  <c r="AD123" i="5" s="1"/>
  <c r="AP123" i="5" s="1"/>
  <c r="W123" i="5"/>
  <c r="AC123" i="5" s="1"/>
  <c r="AO123" i="5" s="1"/>
  <c r="V123" i="5"/>
  <c r="AB123" i="5" s="1"/>
  <c r="AN123" i="5" s="1"/>
  <c r="U123" i="5"/>
  <c r="AA123" i="5" s="1"/>
  <c r="AM123" i="5" s="1"/>
  <c r="M123" i="5"/>
  <c r="S123" i="5" s="1"/>
  <c r="L123" i="5"/>
  <c r="R123" i="5" s="1"/>
  <c r="K123" i="5"/>
  <c r="Q123" i="5" s="1"/>
  <c r="J123" i="5"/>
  <c r="P123" i="5" s="1"/>
  <c r="I123" i="5"/>
  <c r="O123" i="5" s="1"/>
  <c r="CT122" i="5"/>
  <c r="CO122" i="5"/>
  <c r="DA122" i="5" s="1"/>
  <c r="CN122" i="5"/>
  <c r="CZ122" i="5" s="1"/>
  <c r="CM122" i="5"/>
  <c r="CL122" i="5"/>
  <c r="CX122" i="5" s="1"/>
  <c r="CK122" i="5"/>
  <c r="BQ122" i="5"/>
  <c r="CC122" i="5" s="1"/>
  <c r="BP122" i="5"/>
  <c r="BO122" i="5"/>
  <c r="CA122" i="5" s="1"/>
  <c r="BN122" i="5"/>
  <c r="BM122" i="5"/>
  <c r="AD122" i="5"/>
  <c r="AP122" i="5" s="1"/>
  <c r="Y122" i="5"/>
  <c r="AE122" i="5" s="1"/>
  <c r="AQ122" i="5" s="1"/>
  <c r="X122" i="5"/>
  <c r="W122" i="5"/>
  <c r="AC122" i="5" s="1"/>
  <c r="AO122" i="5" s="1"/>
  <c r="AU122" i="5" s="1"/>
  <c r="V122" i="5"/>
  <c r="AB122" i="5" s="1"/>
  <c r="AN122" i="5" s="1"/>
  <c r="U122" i="5"/>
  <c r="AA122" i="5" s="1"/>
  <c r="AM122" i="5" s="1"/>
  <c r="M122" i="5"/>
  <c r="S122" i="5" s="1"/>
  <c r="L122" i="5"/>
  <c r="R122" i="5" s="1"/>
  <c r="K122" i="5"/>
  <c r="Q122" i="5" s="1"/>
  <c r="J122" i="5"/>
  <c r="P122" i="5" s="1"/>
  <c r="I122" i="5"/>
  <c r="O122" i="5" s="1"/>
  <c r="CO121" i="5"/>
  <c r="DA121" i="5" s="1"/>
  <c r="CN121" i="5"/>
  <c r="CT121" i="5" s="1"/>
  <c r="CM121" i="5"/>
  <c r="CL121" i="5"/>
  <c r="CR121" i="5" s="1"/>
  <c r="CK121" i="5"/>
  <c r="BQ121" i="5"/>
  <c r="BP121" i="5"/>
  <c r="BO121" i="5"/>
  <c r="BU121" i="5" s="1"/>
  <c r="BN121" i="5"/>
  <c r="BZ121" i="5" s="1"/>
  <c r="BM121" i="5"/>
  <c r="AA121" i="5"/>
  <c r="AM121" i="5" s="1"/>
  <c r="Y121" i="5"/>
  <c r="AE121" i="5" s="1"/>
  <c r="AQ121" i="5" s="1"/>
  <c r="X121" i="5"/>
  <c r="AD121" i="5" s="1"/>
  <c r="AP121" i="5" s="1"/>
  <c r="W121" i="5"/>
  <c r="AC121" i="5" s="1"/>
  <c r="AO121" i="5" s="1"/>
  <c r="V121" i="5"/>
  <c r="AB121" i="5" s="1"/>
  <c r="AN121" i="5" s="1"/>
  <c r="U121" i="5"/>
  <c r="M121" i="5"/>
  <c r="S121" i="5" s="1"/>
  <c r="L121" i="5"/>
  <c r="R121" i="5" s="1"/>
  <c r="K121" i="5"/>
  <c r="Q121" i="5" s="1"/>
  <c r="J121" i="5"/>
  <c r="P121" i="5" s="1"/>
  <c r="I121" i="5"/>
  <c r="O121" i="5" s="1"/>
  <c r="CO120" i="5"/>
  <c r="CN120" i="5"/>
  <c r="CZ120" i="5" s="1"/>
  <c r="CM120" i="5"/>
  <c r="CY120" i="5" s="1"/>
  <c r="CL120" i="5"/>
  <c r="CX120" i="5" s="1"/>
  <c r="CK120" i="5"/>
  <c r="CQ120" i="5" s="1"/>
  <c r="BS120" i="5"/>
  <c r="BQ120" i="5"/>
  <c r="CC120" i="5" s="1"/>
  <c r="BP120" i="5"/>
  <c r="BV120" i="5" s="1"/>
  <c r="BO120" i="5"/>
  <c r="BN120" i="5"/>
  <c r="BM120" i="5"/>
  <c r="BY120" i="5" s="1"/>
  <c r="AA120" i="5"/>
  <c r="AM120" i="5" s="1"/>
  <c r="Y120" i="5"/>
  <c r="AE120" i="5" s="1"/>
  <c r="AQ120" i="5" s="1"/>
  <c r="X120" i="5"/>
  <c r="AD120" i="5" s="1"/>
  <c r="AP120" i="5" s="1"/>
  <c r="AV120" i="5" s="1"/>
  <c r="W120" i="5"/>
  <c r="AC120" i="5" s="1"/>
  <c r="AO120" i="5" s="1"/>
  <c r="AU120" i="5" s="1"/>
  <c r="V120" i="5"/>
  <c r="AB120" i="5" s="1"/>
  <c r="AN120" i="5" s="1"/>
  <c r="U120" i="5"/>
  <c r="R120" i="5"/>
  <c r="M120" i="5"/>
  <c r="S120" i="5" s="1"/>
  <c r="L120" i="5"/>
  <c r="K120" i="5"/>
  <c r="Q120" i="5" s="1"/>
  <c r="J120" i="5"/>
  <c r="P120" i="5" s="1"/>
  <c r="I120" i="5"/>
  <c r="O120" i="5" s="1"/>
  <c r="CO119" i="5"/>
  <c r="CN119" i="5"/>
  <c r="CZ119" i="5" s="1"/>
  <c r="CM119" i="5"/>
  <c r="CL119" i="5"/>
  <c r="CX119" i="5" s="1"/>
  <c r="CK119" i="5"/>
  <c r="BQ119" i="5"/>
  <c r="BP119" i="5"/>
  <c r="BO119" i="5"/>
  <c r="BN119" i="5"/>
  <c r="BZ119" i="5" s="1"/>
  <c r="BM119" i="5"/>
  <c r="Y119" i="5"/>
  <c r="AE119" i="5" s="1"/>
  <c r="AQ119" i="5" s="1"/>
  <c r="X119" i="5"/>
  <c r="AD119" i="5" s="1"/>
  <c r="AP119" i="5" s="1"/>
  <c r="W119" i="5"/>
  <c r="AC119" i="5" s="1"/>
  <c r="AO119" i="5" s="1"/>
  <c r="V119" i="5"/>
  <c r="AB119" i="5" s="1"/>
  <c r="AN119" i="5" s="1"/>
  <c r="U119" i="5"/>
  <c r="AA119" i="5" s="1"/>
  <c r="AM119" i="5" s="1"/>
  <c r="AS119" i="5" s="1"/>
  <c r="M119" i="5"/>
  <c r="S119" i="5" s="1"/>
  <c r="L119" i="5"/>
  <c r="R119" i="5" s="1"/>
  <c r="K119" i="5"/>
  <c r="Q119" i="5" s="1"/>
  <c r="J119" i="5"/>
  <c r="P119" i="5" s="1"/>
  <c r="I119" i="5"/>
  <c r="O119" i="5" s="1"/>
  <c r="CO118" i="5"/>
  <c r="DA118" i="5" s="1"/>
  <c r="CN118" i="5"/>
  <c r="CZ118" i="5" s="1"/>
  <c r="CM118" i="5"/>
  <c r="CL118" i="5"/>
  <c r="CK118" i="5"/>
  <c r="CW118" i="5" s="1"/>
  <c r="BQ118" i="5"/>
  <c r="BP118" i="5"/>
  <c r="CB118" i="5" s="1"/>
  <c r="BO118" i="5"/>
  <c r="CA118" i="5" s="1"/>
  <c r="BN118" i="5"/>
  <c r="BT118" i="5" s="1"/>
  <c r="BM118" i="5"/>
  <c r="AA118" i="5"/>
  <c r="AM118" i="5" s="1"/>
  <c r="AS118" i="5" s="1"/>
  <c r="Y118" i="5"/>
  <c r="AE118" i="5" s="1"/>
  <c r="AQ118" i="5" s="1"/>
  <c r="X118" i="5"/>
  <c r="AD118" i="5" s="1"/>
  <c r="AP118" i="5" s="1"/>
  <c r="W118" i="5"/>
  <c r="AC118" i="5" s="1"/>
  <c r="AO118" i="5" s="1"/>
  <c r="V118" i="5"/>
  <c r="AB118" i="5" s="1"/>
  <c r="AN118" i="5" s="1"/>
  <c r="U118" i="5"/>
  <c r="M118" i="5"/>
  <c r="S118" i="5" s="1"/>
  <c r="L118" i="5"/>
  <c r="R118" i="5" s="1"/>
  <c r="K118" i="5"/>
  <c r="Q118" i="5" s="1"/>
  <c r="J118" i="5"/>
  <c r="P118" i="5" s="1"/>
  <c r="I118" i="5"/>
  <c r="O118" i="5" s="1"/>
  <c r="CQ117" i="5"/>
  <c r="CO117" i="5"/>
  <c r="CU117" i="5" s="1"/>
  <c r="CN117" i="5"/>
  <c r="CT117" i="5" s="1"/>
  <c r="CM117" i="5"/>
  <c r="CL117" i="5"/>
  <c r="CX117" i="5" s="1"/>
  <c r="CK117" i="5"/>
  <c r="CW117" i="5" s="1"/>
  <c r="BS117" i="5"/>
  <c r="BQ117" i="5"/>
  <c r="CC117" i="5" s="1"/>
  <c r="BP117" i="5"/>
  <c r="CB117" i="5" s="1"/>
  <c r="BO117" i="5"/>
  <c r="BU117" i="5" s="1"/>
  <c r="BN117" i="5"/>
  <c r="BM117" i="5"/>
  <c r="BY117" i="5" s="1"/>
  <c r="Y117" i="5"/>
  <c r="AE117" i="5" s="1"/>
  <c r="AQ117" i="5" s="1"/>
  <c r="X117" i="5"/>
  <c r="AD117" i="5" s="1"/>
  <c r="AP117" i="5" s="1"/>
  <c r="W117" i="5"/>
  <c r="AC117" i="5" s="1"/>
  <c r="AO117" i="5" s="1"/>
  <c r="AU117" i="5" s="1"/>
  <c r="V117" i="5"/>
  <c r="AB117" i="5" s="1"/>
  <c r="AN117" i="5" s="1"/>
  <c r="U117" i="5"/>
  <c r="AA117" i="5" s="1"/>
  <c r="AM117" i="5" s="1"/>
  <c r="M117" i="5"/>
  <c r="S117" i="5" s="1"/>
  <c r="L117" i="5"/>
  <c r="R117" i="5" s="1"/>
  <c r="K117" i="5"/>
  <c r="Q117" i="5" s="1"/>
  <c r="J117" i="5"/>
  <c r="P117" i="5" s="1"/>
  <c r="I117" i="5"/>
  <c r="O117" i="5" s="1"/>
  <c r="DA116" i="5"/>
  <c r="CU116" i="5"/>
  <c r="CQ116" i="5"/>
  <c r="CO116" i="5"/>
  <c r="CN116" i="5"/>
  <c r="CM116" i="5"/>
  <c r="CY116" i="5" s="1"/>
  <c r="CL116" i="5"/>
  <c r="CR116" i="5" s="1"/>
  <c r="CK116" i="5"/>
  <c r="CW116" i="5" s="1"/>
  <c r="BQ116" i="5"/>
  <c r="CC116" i="5" s="1"/>
  <c r="BP116" i="5"/>
  <c r="BO116" i="5"/>
  <c r="BN116" i="5"/>
  <c r="BM116" i="5"/>
  <c r="BS116" i="5" s="1"/>
  <c r="Y116" i="5"/>
  <c r="AE116" i="5" s="1"/>
  <c r="AQ116" i="5" s="1"/>
  <c r="AW116" i="5" s="1"/>
  <c r="X116" i="5"/>
  <c r="AD116" i="5" s="1"/>
  <c r="AP116" i="5" s="1"/>
  <c r="AV116" i="5" s="1"/>
  <c r="W116" i="5"/>
  <c r="AC116" i="5" s="1"/>
  <c r="AO116" i="5" s="1"/>
  <c r="V116" i="5"/>
  <c r="AB116" i="5" s="1"/>
  <c r="AN116" i="5" s="1"/>
  <c r="U116" i="5"/>
  <c r="AA116" i="5" s="1"/>
  <c r="AM116" i="5" s="1"/>
  <c r="AS116" i="5" s="1"/>
  <c r="Q116" i="5"/>
  <c r="M116" i="5"/>
  <c r="S116" i="5" s="1"/>
  <c r="L116" i="5"/>
  <c r="R116" i="5" s="1"/>
  <c r="K116" i="5"/>
  <c r="J116" i="5"/>
  <c r="P116" i="5" s="1"/>
  <c r="I116" i="5"/>
  <c r="O116" i="5" s="1"/>
  <c r="CO115" i="5"/>
  <c r="CN115" i="5"/>
  <c r="CZ115" i="5" s="1"/>
  <c r="CM115" i="5"/>
  <c r="CS115" i="5" s="1"/>
  <c r="CL115" i="5"/>
  <c r="CR115" i="5" s="1"/>
  <c r="CK115" i="5"/>
  <c r="BQ115" i="5"/>
  <c r="CC115" i="5" s="1"/>
  <c r="BP115" i="5"/>
  <c r="BO115" i="5"/>
  <c r="CA115" i="5" s="1"/>
  <c r="BN115" i="5"/>
  <c r="BZ115" i="5" s="1"/>
  <c r="BM115" i="5"/>
  <c r="BY115" i="5" s="1"/>
  <c r="Y115" i="5"/>
  <c r="AE115" i="5" s="1"/>
  <c r="AQ115" i="5" s="1"/>
  <c r="AW115" i="5" s="1"/>
  <c r="X115" i="5"/>
  <c r="AD115" i="5" s="1"/>
  <c r="AP115" i="5" s="1"/>
  <c r="W115" i="5"/>
  <c r="AC115" i="5" s="1"/>
  <c r="AO115" i="5" s="1"/>
  <c r="V115" i="5"/>
  <c r="AB115" i="5" s="1"/>
  <c r="AN115" i="5" s="1"/>
  <c r="U115" i="5"/>
  <c r="AA115" i="5" s="1"/>
  <c r="AM115" i="5" s="1"/>
  <c r="AS115" i="5" s="1"/>
  <c r="O115" i="5"/>
  <c r="M115" i="5"/>
  <c r="S115" i="5" s="1"/>
  <c r="L115" i="5"/>
  <c r="R115" i="5" s="1"/>
  <c r="K115" i="5"/>
  <c r="Q115" i="5" s="1"/>
  <c r="J115" i="5"/>
  <c r="P115" i="5" s="1"/>
  <c r="I115" i="5"/>
  <c r="CO114" i="5"/>
  <c r="DA114" i="5" s="1"/>
  <c r="CN114" i="5"/>
  <c r="CZ114" i="5" s="1"/>
  <c r="CM114" i="5"/>
  <c r="CS114" i="5" s="1"/>
  <c r="CL114" i="5"/>
  <c r="CK114" i="5"/>
  <c r="CW114" i="5" s="1"/>
  <c r="BQ114" i="5"/>
  <c r="BP114" i="5"/>
  <c r="BO114" i="5"/>
  <c r="BU114" i="5" s="1"/>
  <c r="BN114" i="5"/>
  <c r="BT114" i="5" s="1"/>
  <c r="BM114" i="5"/>
  <c r="AD114" i="5"/>
  <c r="AP114" i="5" s="1"/>
  <c r="Y114" i="5"/>
  <c r="AE114" i="5" s="1"/>
  <c r="AQ114" i="5" s="1"/>
  <c r="X114" i="5"/>
  <c r="W114" i="5"/>
  <c r="AC114" i="5" s="1"/>
  <c r="AO114" i="5" s="1"/>
  <c r="V114" i="5"/>
  <c r="AB114" i="5" s="1"/>
  <c r="AN114" i="5" s="1"/>
  <c r="AZ114" i="5" s="1"/>
  <c r="U114" i="5"/>
  <c r="AA114" i="5" s="1"/>
  <c r="AM114" i="5" s="1"/>
  <c r="M114" i="5"/>
  <c r="S114" i="5" s="1"/>
  <c r="L114" i="5"/>
  <c r="R114" i="5" s="1"/>
  <c r="K114" i="5"/>
  <c r="Q114" i="5" s="1"/>
  <c r="J114" i="5"/>
  <c r="P114" i="5" s="1"/>
  <c r="I114" i="5"/>
  <c r="O114" i="5" s="1"/>
  <c r="DA113" i="5"/>
  <c r="CQ113" i="5"/>
  <c r="CO113" i="5"/>
  <c r="CU113" i="5" s="1"/>
  <c r="CN113" i="5"/>
  <c r="CT113" i="5" s="1"/>
  <c r="CM113" i="5"/>
  <c r="CL113" i="5"/>
  <c r="CX113" i="5" s="1"/>
  <c r="CK113" i="5"/>
  <c r="CW113" i="5" s="1"/>
  <c r="BQ113" i="5"/>
  <c r="CC113" i="5" s="1"/>
  <c r="BP113" i="5"/>
  <c r="BO113" i="5"/>
  <c r="CA113" i="5" s="1"/>
  <c r="BN113" i="5"/>
  <c r="BM113" i="5"/>
  <c r="BY113" i="5" s="1"/>
  <c r="AA113" i="5"/>
  <c r="AM113" i="5" s="1"/>
  <c r="Y113" i="5"/>
  <c r="AE113" i="5" s="1"/>
  <c r="AQ113" i="5" s="1"/>
  <c r="X113" i="5"/>
  <c r="AD113" i="5" s="1"/>
  <c r="AP113" i="5" s="1"/>
  <c r="AV113" i="5" s="1"/>
  <c r="W113" i="5"/>
  <c r="AC113" i="5" s="1"/>
  <c r="AO113" i="5" s="1"/>
  <c r="V113" i="5"/>
  <c r="AB113" i="5" s="1"/>
  <c r="AN113" i="5" s="1"/>
  <c r="U113" i="5"/>
  <c r="M113" i="5"/>
  <c r="S113" i="5" s="1"/>
  <c r="L113" i="5"/>
  <c r="R113" i="5" s="1"/>
  <c r="K113" i="5"/>
  <c r="Q113" i="5" s="1"/>
  <c r="J113" i="5"/>
  <c r="P113" i="5" s="1"/>
  <c r="I113" i="5"/>
  <c r="O113" i="5" s="1"/>
  <c r="CO112" i="5"/>
  <c r="CU112" i="5" s="1"/>
  <c r="CN112" i="5"/>
  <c r="CM112" i="5"/>
  <c r="CY112" i="5" s="1"/>
  <c r="CL112" i="5"/>
  <c r="CX112" i="5" s="1"/>
  <c r="CK112" i="5"/>
  <c r="CW112" i="5" s="1"/>
  <c r="CC112" i="5"/>
  <c r="BS112" i="5"/>
  <c r="BQ112" i="5"/>
  <c r="BW112" i="5" s="1"/>
  <c r="BP112" i="5"/>
  <c r="BV112" i="5" s="1"/>
  <c r="BO112" i="5"/>
  <c r="BN112" i="5"/>
  <c r="BZ112" i="5" s="1"/>
  <c r="BM112" i="5"/>
  <c r="BY112" i="5" s="1"/>
  <c r="AA112" i="5"/>
  <c r="AM112" i="5" s="1"/>
  <c r="Y112" i="5"/>
  <c r="AE112" i="5" s="1"/>
  <c r="AQ112" i="5" s="1"/>
  <c r="BC112" i="5" s="1"/>
  <c r="X112" i="5"/>
  <c r="AD112" i="5" s="1"/>
  <c r="AP112" i="5" s="1"/>
  <c r="AV112" i="5" s="1"/>
  <c r="W112" i="5"/>
  <c r="AC112" i="5" s="1"/>
  <c r="AO112" i="5" s="1"/>
  <c r="V112" i="5"/>
  <c r="AB112" i="5" s="1"/>
  <c r="AN112" i="5" s="1"/>
  <c r="U112" i="5"/>
  <c r="O112" i="5"/>
  <c r="M112" i="5"/>
  <c r="S112" i="5" s="1"/>
  <c r="L112" i="5"/>
  <c r="R112" i="5" s="1"/>
  <c r="K112" i="5"/>
  <c r="Q112" i="5" s="1"/>
  <c r="J112" i="5"/>
  <c r="P112" i="5" s="1"/>
  <c r="I112" i="5"/>
  <c r="CO111" i="5"/>
  <c r="CN111" i="5"/>
  <c r="CZ111" i="5" s="1"/>
  <c r="CM111" i="5"/>
  <c r="CS111" i="5" s="1"/>
  <c r="CL111" i="5"/>
  <c r="CR111" i="5" s="1"/>
  <c r="CK111" i="5"/>
  <c r="BQ111" i="5"/>
  <c r="BW111" i="5" s="1"/>
  <c r="BP111" i="5"/>
  <c r="BO111" i="5"/>
  <c r="CA111" i="5" s="1"/>
  <c r="BN111" i="5"/>
  <c r="BZ111" i="5" s="1"/>
  <c r="BM111" i="5"/>
  <c r="BY111" i="5" s="1"/>
  <c r="Y111" i="5"/>
  <c r="AE111" i="5" s="1"/>
  <c r="AQ111" i="5" s="1"/>
  <c r="AW111" i="5" s="1"/>
  <c r="X111" i="5"/>
  <c r="AD111" i="5" s="1"/>
  <c r="AP111" i="5" s="1"/>
  <c r="W111" i="5"/>
  <c r="AC111" i="5" s="1"/>
  <c r="AO111" i="5" s="1"/>
  <c r="V111" i="5"/>
  <c r="AB111" i="5" s="1"/>
  <c r="AN111" i="5" s="1"/>
  <c r="U111" i="5"/>
  <c r="AA111" i="5" s="1"/>
  <c r="AM111" i="5" s="1"/>
  <c r="AS111" i="5" s="1"/>
  <c r="O111" i="5"/>
  <c r="M111" i="5"/>
  <c r="S111" i="5" s="1"/>
  <c r="L111" i="5"/>
  <c r="R111" i="5" s="1"/>
  <c r="K111" i="5"/>
  <c r="Q111" i="5" s="1"/>
  <c r="J111" i="5"/>
  <c r="P111" i="5" s="1"/>
  <c r="I111" i="5"/>
  <c r="CZ110" i="5"/>
  <c r="CO110" i="5"/>
  <c r="DA110" i="5" s="1"/>
  <c r="CN110" i="5"/>
  <c r="CT110" i="5" s="1"/>
  <c r="CM110" i="5"/>
  <c r="CS110" i="5" s="1"/>
  <c r="CL110" i="5"/>
  <c r="CK110" i="5"/>
  <c r="CW110" i="5" s="1"/>
  <c r="BQ110" i="5"/>
  <c r="BP110" i="5"/>
  <c r="CB110" i="5" s="1"/>
  <c r="BO110" i="5"/>
  <c r="BU110" i="5" s="1"/>
  <c r="BN110" i="5"/>
  <c r="BT110" i="5" s="1"/>
  <c r="BM110" i="5"/>
  <c r="AA110" i="5"/>
  <c r="AM110" i="5" s="1"/>
  <c r="Y110" i="5"/>
  <c r="AE110" i="5" s="1"/>
  <c r="AQ110" i="5" s="1"/>
  <c r="X110" i="5"/>
  <c r="AD110" i="5" s="1"/>
  <c r="AP110" i="5" s="1"/>
  <c r="W110" i="5"/>
  <c r="AC110" i="5" s="1"/>
  <c r="AO110" i="5" s="1"/>
  <c r="V110" i="5"/>
  <c r="AB110" i="5" s="1"/>
  <c r="AN110" i="5" s="1"/>
  <c r="U110" i="5"/>
  <c r="S110" i="5"/>
  <c r="M110" i="5"/>
  <c r="L110" i="5"/>
  <c r="R110" i="5" s="1"/>
  <c r="K110" i="5"/>
  <c r="Q110" i="5" s="1"/>
  <c r="J110" i="5"/>
  <c r="P110" i="5" s="1"/>
  <c r="I110" i="5"/>
  <c r="O110" i="5" s="1"/>
  <c r="CO109" i="5"/>
  <c r="CU109" i="5" s="1"/>
  <c r="CN109" i="5"/>
  <c r="CT109" i="5" s="1"/>
  <c r="CM109" i="5"/>
  <c r="CL109" i="5"/>
  <c r="CX109" i="5" s="1"/>
  <c r="CK109" i="5"/>
  <c r="CW109" i="5" s="1"/>
  <c r="BQ109" i="5"/>
  <c r="CC109" i="5" s="1"/>
  <c r="BP109" i="5"/>
  <c r="BV109" i="5" s="1"/>
  <c r="BO109" i="5"/>
  <c r="BU109" i="5" s="1"/>
  <c r="BN109" i="5"/>
  <c r="BM109" i="5"/>
  <c r="BY109" i="5" s="1"/>
  <c r="Y109" i="5"/>
  <c r="AE109" i="5" s="1"/>
  <c r="AQ109" i="5" s="1"/>
  <c r="X109" i="5"/>
  <c r="AD109" i="5" s="1"/>
  <c r="AP109" i="5" s="1"/>
  <c r="W109" i="5"/>
  <c r="AC109" i="5" s="1"/>
  <c r="AO109" i="5" s="1"/>
  <c r="AU109" i="5" s="1"/>
  <c r="V109" i="5"/>
  <c r="AB109" i="5" s="1"/>
  <c r="AN109" i="5" s="1"/>
  <c r="U109" i="5"/>
  <c r="AA109" i="5" s="1"/>
  <c r="AM109" i="5" s="1"/>
  <c r="M109" i="5"/>
  <c r="S109" i="5" s="1"/>
  <c r="L109" i="5"/>
  <c r="R109" i="5" s="1"/>
  <c r="K109" i="5"/>
  <c r="Q109" i="5" s="1"/>
  <c r="J109" i="5"/>
  <c r="P109" i="5" s="1"/>
  <c r="I109" i="5"/>
  <c r="O109" i="5" s="1"/>
  <c r="CO108" i="5"/>
  <c r="CU108" i="5" s="1"/>
  <c r="CN108" i="5"/>
  <c r="CM108" i="5"/>
  <c r="CY108" i="5" s="1"/>
  <c r="CL108" i="5"/>
  <c r="CX108" i="5" s="1"/>
  <c r="CK108" i="5"/>
  <c r="CW108" i="5" s="1"/>
  <c r="BQ108" i="5"/>
  <c r="CC108" i="5" s="1"/>
  <c r="BP108" i="5"/>
  <c r="BV108" i="5" s="1"/>
  <c r="BO108" i="5"/>
  <c r="BN108" i="5"/>
  <c r="BM108" i="5"/>
  <c r="BY108" i="5" s="1"/>
  <c r="Y108" i="5"/>
  <c r="AE108" i="5" s="1"/>
  <c r="AQ108" i="5" s="1"/>
  <c r="X108" i="5"/>
  <c r="AD108" i="5" s="1"/>
  <c r="AP108" i="5" s="1"/>
  <c r="AV108" i="5" s="1"/>
  <c r="W108" i="5"/>
  <c r="AC108" i="5" s="1"/>
  <c r="AO108" i="5" s="1"/>
  <c r="V108" i="5"/>
  <c r="AB108" i="5" s="1"/>
  <c r="AN108" i="5" s="1"/>
  <c r="U108" i="5"/>
  <c r="AA108" i="5" s="1"/>
  <c r="AM108" i="5" s="1"/>
  <c r="AS108" i="5" s="1"/>
  <c r="M108" i="5"/>
  <c r="S108" i="5" s="1"/>
  <c r="L108" i="5"/>
  <c r="R108" i="5" s="1"/>
  <c r="K108" i="5"/>
  <c r="Q108" i="5" s="1"/>
  <c r="J108" i="5"/>
  <c r="P108" i="5" s="1"/>
  <c r="I108" i="5"/>
  <c r="O108" i="5" s="1"/>
  <c r="CO107" i="5"/>
  <c r="CN107" i="5"/>
  <c r="CZ107" i="5" s="1"/>
  <c r="CM107" i="5"/>
  <c r="CS107" i="5" s="1"/>
  <c r="CL107" i="5"/>
  <c r="CR107" i="5" s="1"/>
  <c r="CK107" i="5"/>
  <c r="BQ107" i="5"/>
  <c r="CC107" i="5" s="1"/>
  <c r="BP107" i="5"/>
  <c r="BO107" i="5"/>
  <c r="CA107" i="5" s="1"/>
  <c r="BN107" i="5"/>
  <c r="BT107" i="5" s="1"/>
  <c r="BM107" i="5"/>
  <c r="BY107" i="5" s="1"/>
  <c r="Y107" i="5"/>
  <c r="AE107" i="5" s="1"/>
  <c r="AQ107" i="5" s="1"/>
  <c r="AW107" i="5" s="1"/>
  <c r="X107" i="5"/>
  <c r="AD107" i="5" s="1"/>
  <c r="AP107" i="5" s="1"/>
  <c r="AV107" i="5" s="1"/>
  <c r="W107" i="5"/>
  <c r="AC107" i="5" s="1"/>
  <c r="AO107" i="5" s="1"/>
  <c r="V107" i="5"/>
  <c r="AB107" i="5" s="1"/>
  <c r="AN107" i="5" s="1"/>
  <c r="U107" i="5"/>
  <c r="AA107" i="5" s="1"/>
  <c r="AM107" i="5" s="1"/>
  <c r="AS107" i="5" s="1"/>
  <c r="O107" i="5"/>
  <c r="M107" i="5"/>
  <c r="S107" i="5" s="1"/>
  <c r="L107" i="5"/>
  <c r="R107" i="5" s="1"/>
  <c r="K107" i="5"/>
  <c r="Q107" i="5" s="1"/>
  <c r="J107" i="5"/>
  <c r="P107" i="5" s="1"/>
  <c r="I107" i="5"/>
  <c r="CQ106" i="5"/>
  <c r="CO106" i="5"/>
  <c r="DA106" i="5" s="1"/>
  <c r="CN106" i="5"/>
  <c r="CT106" i="5" s="1"/>
  <c r="CM106" i="5"/>
  <c r="CS106" i="5" s="1"/>
  <c r="CL106" i="5"/>
  <c r="CK106" i="5"/>
  <c r="CW106" i="5" s="1"/>
  <c r="BQ106" i="5"/>
  <c r="BP106" i="5"/>
  <c r="BO106" i="5"/>
  <c r="BU106" i="5" s="1"/>
  <c r="BN106" i="5"/>
  <c r="BT106" i="5" s="1"/>
  <c r="BM106" i="5"/>
  <c r="AC106" i="5"/>
  <c r="AO106" i="5" s="1"/>
  <c r="Y106" i="5"/>
  <c r="AE106" i="5" s="1"/>
  <c r="AQ106" i="5" s="1"/>
  <c r="AW106" i="5" s="1"/>
  <c r="X106" i="5"/>
  <c r="AD106" i="5" s="1"/>
  <c r="AP106" i="5" s="1"/>
  <c r="W106" i="5"/>
  <c r="V106" i="5"/>
  <c r="AB106" i="5" s="1"/>
  <c r="AN106" i="5" s="1"/>
  <c r="AZ106" i="5" s="1"/>
  <c r="U106" i="5"/>
  <c r="AA106" i="5" s="1"/>
  <c r="AM106" i="5" s="1"/>
  <c r="S106" i="5"/>
  <c r="M106" i="5"/>
  <c r="L106" i="5"/>
  <c r="R106" i="5" s="1"/>
  <c r="K106" i="5"/>
  <c r="Q106" i="5" s="1"/>
  <c r="J106" i="5"/>
  <c r="P106" i="5" s="1"/>
  <c r="I106" i="5"/>
  <c r="O106" i="5" s="1"/>
  <c r="CO105" i="5"/>
  <c r="CN105" i="5"/>
  <c r="CZ105" i="5" s="1"/>
  <c r="CM105" i="5"/>
  <c r="CL105" i="5"/>
  <c r="CK105" i="5"/>
  <c r="CQ105" i="5" s="1"/>
  <c r="BQ105" i="5"/>
  <c r="BP105" i="5"/>
  <c r="BV105" i="5" s="1"/>
  <c r="BO105" i="5"/>
  <c r="CA105" i="5" s="1"/>
  <c r="BN105" i="5"/>
  <c r="BM105" i="5"/>
  <c r="AD105" i="5"/>
  <c r="AP105" i="5" s="1"/>
  <c r="AV105" i="5" s="1"/>
  <c r="Y105" i="5"/>
  <c r="AE105" i="5" s="1"/>
  <c r="AQ105" i="5" s="1"/>
  <c r="X105" i="5"/>
  <c r="W105" i="5"/>
  <c r="AC105" i="5" s="1"/>
  <c r="AO105" i="5" s="1"/>
  <c r="AU105" i="5" s="1"/>
  <c r="V105" i="5"/>
  <c r="AB105" i="5" s="1"/>
  <c r="AN105" i="5" s="1"/>
  <c r="U105" i="5"/>
  <c r="AA105" i="5" s="1"/>
  <c r="AM105" i="5" s="1"/>
  <c r="M105" i="5"/>
  <c r="S105" i="5" s="1"/>
  <c r="L105" i="5"/>
  <c r="R105" i="5" s="1"/>
  <c r="K105" i="5"/>
  <c r="Q105" i="5" s="1"/>
  <c r="J105" i="5"/>
  <c r="P105" i="5" s="1"/>
  <c r="I105" i="5"/>
  <c r="O105" i="5" s="1"/>
  <c r="CO104" i="5"/>
  <c r="DA104" i="5" s="1"/>
  <c r="CN104" i="5"/>
  <c r="CT104" i="5" s="1"/>
  <c r="CM104" i="5"/>
  <c r="CY104" i="5" s="1"/>
  <c r="CL104" i="5"/>
  <c r="CK104" i="5"/>
  <c r="CW104" i="5" s="1"/>
  <c r="BQ104" i="5"/>
  <c r="CC104" i="5" s="1"/>
  <c r="BP104" i="5"/>
  <c r="CB104" i="5" s="1"/>
  <c r="BO104" i="5"/>
  <c r="BU104" i="5" s="1"/>
  <c r="BN104" i="5"/>
  <c r="BZ104" i="5" s="1"/>
  <c r="BM104" i="5"/>
  <c r="BS104" i="5" s="1"/>
  <c r="AB104" i="5"/>
  <c r="AN104" i="5" s="1"/>
  <c r="Y104" i="5"/>
  <c r="AE104" i="5" s="1"/>
  <c r="AQ104" i="5" s="1"/>
  <c r="X104" i="5"/>
  <c r="AD104" i="5" s="1"/>
  <c r="AP104" i="5" s="1"/>
  <c r="W104" i="5"/>
  <c r="AC104" i="5" s="1"/>
  <c r="AO104" i="5" s="1"/>
  <c r="V104" i="5"/>
  <c r="U104" i="5"/>
  <c r="AA104" i="5" s="1"/>
  <c r="AM104" i="5" s="1"/>
  <c r="M104" i="5"/>
  <c r="S104" i="5" s="1"/>
  <c r="L104" i="5"/>
  <c r="R104" i="5" s="1"/>
  <c r="K104" i="5"/>
  <c r="Q104" i="5" s="1"/>
  <c r="J104" i="5"/>
  <c r="P104" i="5" s="1"/>
  <c r="I104" i="5"/>
  <c r="O104" i="5" s="1"/>
  <c r="CO103" i="5"/>
  <c r="CU103" i="5" s="1"/>
  <c r="CN103" i="5"/>
  <c r="CZ103" i="5" s="1"/>
  <c r="CM103" i="5"/>
  <c r="CS103" i="5" s="1"/>
  <c r="CL103" i="5"/>
  <c r="CR103" i="5" s="1"/>
  <c r="CK103" i="5"/>
  <c r="CQ103" i="5" s="1"/>
  <c r="BQ103" i="5"/>
  <c r="BW103" i="5" s="1"/>
  <c r="BP103" i="5"/>
  <c r="BO103" i="5"/>
  <c r="CA103" i="5" s="1"/>
  <c r="BN103" i="5"/>
  <c r="BZ103" i="5" s="1"/>
  <c r="BM103" i="5"/>
  <c r="BY103" i="5" s="1"/>
  <c r="Y103" i="5"/>
  <c r="AE103" i="5" s="1"/>
  <c r="AQ103" i="5" s="1"/>
  <c r="AW103" i="5" s="1"/>
  <c r="X103" i="5"/>
  <c r="AD103" i="5" s="1"/>
  <c r="AP103" i="5" s="1"/>
  <c r="W103" i="5"/>
  <c r="AC103" i="5" s="1"/>
  <c r="AO103" i="5" s="1"/>
  <c r="V103" i="5"/>
  <c r="AB103" i="5" s="1"/>
  <c r="AN103" i="5" s="1"/>
  <c r="U103" i="5"/>
  <c r="AA103" i="5" s="1"/>
  <c r="AM103" i="5" s="1"/>
  <c r="M103" i="5"/>
  <c r="S103" i="5" s="1"/>
  <c r="L103" i="5"/>
  <c r="R103" i="5" s="1"/>
  <c r="K103" i="5"/>
  <c r="Q103" i="5" s="1"/>
  <c r="J103" i="5"/>
  <c r="P103" i="5" s="1"/>
  <c r="I103" i="5"/>
  <c r="O103" i="5" s="1"/>
  <c r="CO102" i="5"/>
  <c r="DA102" i="5" s="1"/>
  <c r="CN102" i="5"/>
  <c r="CZ102" i="5" s="1"/>
  <c r="CM102" i="5"/>
  <c r="CS102" i="5" s="1"/>
  <c r="CL102" i="5"/>
  <c r="CR102" i="5" s="1"/>
  <c r="CK102" i="5"/>
  <c r="CW102" i="5" s="1"/>
  <c r="BQ102" i="5"/>
  <c r="BP102" i="5"/>
  <c r="CB102" i="5" s="1"/>
  <c r="BO102" i="5"/>
  <c r="CA102" i="5" s="1"/>
  <c r="BN102" i="5"/>
  <c r="BT102" i="5" s="1"/>
  <c r="BM102" i="5"/>
  <c r="BS102" i="5" s="1"/>
  <c r="AA102" i="5"/>
  <c r="AM102" i="5" s="1"/>
  <c r="AS102" i="5" s="1"/>
  <c r="Y102" i="5"/>
  <c r="AE102" i="5" s="1"/>
  <c r="AQ102" i="5" s="1"/>
  <c r="X102" i="5"/>
  <c r="AD102" i="5" s="1"/>
  <c r="AP102" i="5" s="1"/>
  <c r="W102" i="5"/>
  <c r="AC102" i="5" s="1"/>
  <c r="AO102" i="5" s="1"/>
  <c r="V102" i="5"/>
  <c r="AB102" i="5" s="1"/>
  <c r="AN102" i="5" s="1"/>
  <c r="U102" i="5"/>
  <c r="M102" i="5"/>
  <c r="S102" i="5" s="1"/>
  <c r="L102" i="5"/>
  <c r="R102" i="5" s="1"/>
  <c r="K102" i="5"/>
  <c r="Q102" i="5" s="1"/>
  <c r="J102" i="5"/>
  <c r="P102" i="5" s="1"/>
  <c r="I102" i="5"/>
  <c r="O102" i="5" s="1"/>
  <c r="CO101" i="5"/>
  <c r="DA101" i="5" s="1"/>
  <c r="CN101" i="5"/>
  <c r="CZ101" i="5" s="1"/>
  <c r="CM101" i="5"/>
  <c r="CS101" i="5" s="1"/>
  <c r="CL101" i="5"/>
  <c r="CX101" i="5" s="1"/>
  <c r="CK101" i="5"/>
  <c r="CW101" i="5" s="1"/>
  <c r="BQ101" i="5"/>
  <c r="CC101" i="5" s="1"/>
  <c r="BP101" i="5"/>
  <c r="CB101" i="5" s="1"/>
  <c r="BO101" i="5"/>
  <c r="CA101" i="5" s="1"/>
  <c r="BN101" i="5"/>
  <c r="BT101" i="5" s="1"/>
  <c r="BM101" i="5"/>
  <c r="BY101" i="5" s="1"/>
  <c r="Y101" i="5"/>
  <c r="AE101" i="5" s="1"/>
  <c r="AQ101" i="5" s="1"/>
  <c r="AW101" i="5" s="1"/>
  <c r="X101" i="5"/>
  <c r="AD101" i="5" s="1"/>
  <c r="AP101" i="5" s="1"/>
  <c r="BB101" i="5" s="1"/>
  <c r="W101" i="5"/>
  <c r="AC101" i="5" s="1"/>
  <c r="AO101" i="5" s="1"/>
  <c r="V101" i="5"/>
  <c r="AB101" i="5" s="1"/>
  <c r="AN101" i="5" s="1"/>
  <c r="U101" i="5"/>
  <c r="AA101" i="5" s="1"/>
  <c r="AM101" i="5" s="1"/>
  <c r="M101" i="5"/>
  <c r="S101" i="5" s="1"/>
  <c r="L101" i="5"/>
  <c r="R101" i="5" s="1"/>
  <c r="K101" i="5"/>
  <c r="Q101" i="5" s="1"/>
  <c r="J101" i="5"/>
  <c r="P101" i="5" s="1"/>
  <c r="I101" i="5"/>
  <c r="O101" i="5" s="1"/>
  <c r="CU100" i="5"/>
  <c r="CO100" i="5"/>
  <c r="DA100" i="5" s="1"/>
  <c r="CN100" i="5"/>
  <c r="CT100" i="5" s="1"/>
  <c r="CM100" i="5"/>
  <c r="CY100" i="5" s="1"/>
  <c r="CL100" i="5"/>
  <c r="CX100" i="5" s="1"/>
  <c r="CK100" i="5"/>
  <c r="CW100" i="5" s="1"/>
  <c r="BQ100" i="5"/>
  <c r="BP100" i="5"/>
  <c r="BV100" i="5" s="1"/>
  <c r="BO100" i="5"/>
  <c r="BU100" i="5" s="1"/>
  <c r="BN100" i="5"/>
  <c r="BM100" i="5"/>
  <c r="BS100" i="5" s="1"/>
  <c r="AE100" i="5"/>
  <c r="AQ100" i="5" s="1"/>
  <c r="Y100" i="5"/>
  <c r="X100" i="5"/>
  <c r="AD100" i="5" s="1"/>
  <c r="AP100" i="5" s="1"/>
  <c r="W100" i="5"/>
  <c r="AC100" i="5" s="1"/>
  <c r="AO100" i="5" s="1"/>
  <c r="V100" i="5"/>
  <c r="AB100" i="5" s="1"/>
  <c r="AN100" i="5" s="1"/>
  <c r="AT100" i="5" s="1"/>
  <c r="U100" i="5"/>
  <c r="AA100" i="5" s="1"/>
  <c r="AM100" i="5" s="1"/>
  <c r="O100" i="5"/>
  <c r="M100" i="5"/>
  <c r="S100" i="5" s="1"/>
  <c r="L100" i="5"/>
  <c r="R100" i="5" s="1"/>
  <c r="K100" i="5"/>
  <c r="Q100" i="5" s="1"/>
  <c r="J100" i="5"/>
  <c r="P100" i="5" s="1"/>
  <c r="I100" i="5"/>
  <c r="CO99" i="5"/>
  <c r="CU99" i="5" s="1"/>
  <c r="CN99" i="5"/>
  <c r="CZ99" i="5" s="1"/>
  <c r="CM99" i="5"/>
  <c r="CS99" i="5" s="1"/>
  <c r="CL99" i="5"/>
  <c r="CR99" i="5" s="1"/>
  <c r="CK99" i="5"/>
  <c r="CQ99" i="5" s="1"/>
  <c r="BQ99" i="5"/>
  <c r="CC99" i="5" s="1"/>
  <c r="BP99" i="5"/>
  <c r="BV99" i="5" s="1"/>
  <c r="BO99" i="5"/>
  <c r="BN99" i="5"/>
  <c r="BZ99" i="5" s="1"/>
  <c r="BM99" i="5"/>
  <c r="BY99" i="5" s="1"/>
  <c r="Y99" i="5"/>
  <c r="AE99" i="5" s="1"/>
  <c r="AQ99" i="5" s="1"/>
  <c r="AW99" i="5" s="1"/>
  <c r="X99" i="5"/>
  <c r="AD99" i="5" s="1"/>
  <c r="AP99" i="5" s="1"/>
  <c r="AV99" i="5" s="1"/>
  <c r="W99" i="5"/>
  <c r="AC99" i="5" s="1"/>
  <c r="AO99" i="5" s="1"/>
  <c r="V99" i="5"/>
  <c r="AB99" i="5" s="1"/>
  <c r="AN99" i="5" s="1"/>
  <c r="U99" i="5"/>
  <c r="AA99" i="5" s="1"/>
  <c r="AM99" i="5" s="1"/>
  <c r="M99" i="5"/>
  <c r="S99" i="5" s="1"/>
  <c r="L99" i="5"/>
  <c r="R99" i="5" s="1"/>
  <c r="K99" i="5"/>
  <c r="Q99" i="5" s="1"/>
  <c r="J99" i="5"/>
  <c r="P99" i="5" s="1"/>
  <c r="I99" i="5"/>
  <c r="O99" i="5" s="1"/>
  <c r="CO98" i="5"/>
  <c r="DA98" i="5" s="1"/>
  <c r="CN98" i="5"/>
  <c r="CT98" i="5" s="1"/>
  <c r="CM98" i="5"/>
  <c r="CY98" i="5" s="1"/>
  <c r="CL98" i="5"/>
  <c r="CR98" i="5" s="1"/>
  <c r="CK98" i="5"/>
  <c r="BQ98" i="5"/>
  <c r="BW98" i="5" s="1"/>
  <c r="BP98" i="5"/>
  <c r="BO98" i="5"/>
  <c r="CA98" i="5" s="1"/>
  <c r="BN98" i="5"/>
  <c r="BT98" i="5" s="1"/>
  <c r="BM98" i="5"/>
  <c r="BS98" i="5" s="1"/>
  <c r="Y98" i="5"/>
  <c r="AE98" i="5" s="1"/>
  <c r="AQ98" i="5" s="1"/>
  <c r="AW98" i="5" s="1"/>
  <c r="X98" i="5"/>
  <c r="AD98" i="5" s="1"/>
  <c r="AP98" i="5" s="1"/>
  <c r="W98" i="5"/>
  <c r="AC98" i="5" s="1"/>
  <c r="AO98" i="5" s="1"/>
  <c r="V98" i="5"/>
  <c r="AB98" i="5" s="1"/>
  <c r="AN98" i="5" s="1"/>
  <c r="U98" i="5"/>
  <c r="AA98" i="5" s="1"/>
  <c r="AM98" i="5" s="1"/>
  <c r="M98" i="5"/>
  <c r="S98" i="5" s="1"/>
  <c r="L98" i="5"/>
  <c r="R98" i="5" s="1"/>
  <c r="K98" i="5"/>
  <c r="Q98" i="5" s="1"/>
  <c r="J98" i="5"/>
  <c r="P98" i="5" s="1"/>
  <c r="I98" i="5"/>
  <c r="O98" i="5" s="1"/>
  <c r="CO97" i="5"/>
  <c r="DA97" i="5" s="1"/>
  <c r="CN97" i="5"/>
  <c r="CT97" i="5" s="1"/>
  <c r="CM97" i="5"/>
  <c r="CL97" i="5"/>
  <c r="CX97" i="5" s="1"/>
  <c r="CK97" i="5"/>
  <c r="CQ97" i="5" s="1"/>
  <c r="BQ97" i="5"/>
  <c r="CC97" i="5" s="1"/>
  <c r="BP97" i="5"/>
  <c r="CB97" i="5" s="1"/>
  <c r="BO97" i="5"/>
  <c r="BU97" i="5" s="1"/>
  <c r="BN97" i="5"/>
  <c r="BT97" i="5" s="1"/>
  <c r="BM97" i="5"/>
  <c r="BY97" i="5" s="1"/>
  <c r="Y97" i="5"/>
  <c r="AE97" i="5" s="1"/>
  <c r="AQ97" i="5" s="1"/>
  <c r="X97" i="5"/>
  <c r="AD97" i="5" s="1"/>
  <c r="AP97" i="5" s="1"/>
  <c r="W97" i="5"/>
  <c r="AC97" i="5" s="1"/>
  <c r="AO97" i="5" s="1"/>
  <c r="V97" i="5"/>
  <c r="AB97" i="5" s="1"/>
  <c r="AN97" i="5" s="1"/>
  <c r="U97" i="5"/>
  <c r="AA97" i="5" s="1"/>
  <c r="AM97" i="5" s="1"/>
  <c r="M97" i="5"/>
  <c r="S97" i="5" s="1"/>
  <c r="L97" i="5"/>
  <c r="R97" i="5" s="1"/>
  <c r="K97" i="5"/>
  <c r="Q97" i="5" s="1"/>
  <c r="J97" i="5"/>
  <c r="P97" i="5" s="1"/>
  <c r="I97" i="5"/>
  <c r="O97" i="5" s="1"/>
  <c r="CO96" i="5"/>
  <c r="CU96" i="5" s="1"/>
  <c r="CN96" i="5"/>
  <c r="CT96" i="5" s="1"/>
  <c r="CM96" i="5"/>
  <c r="CY96" i="5" s="1"/>
  <c r="CL96" i="5"/>
  <c r="CX96" i="5" s="1"/>
  <c r="CK96" i="5"/>
  <c r="CW96" i="5" s="1"/>
  <c r="BQ96" i="5"/>
  <c r="CC96" i="5" s="1"/>
  <c r="BP96" i="5"/>
  <c r="BV96" i="5" s="1"/>
  <c r="BO96" i="5"/>
  <c r="BU96" i="5" s="1"/>
  <c r="BN96" i="5"/>
  <c r="BZ96" i="5" s="1"/>
  <c r="BM96" i="5"/>
  <c r="Y96" i="5"/>
  <c r="AE96" i="5" s="1"/>
  <c r="AQ96" i="5" s="1"/>
  <c r="BC96" i="5" s="1"/>
  <c r="X96" i="5"/>
  <c r="AD96" i="5" s="1"/>
  <c r="AP96" i="5" s="1"/>
  <c r="W96" i="5"/>
  <c r="AC96" i="5" s="1"/>
  <c r="AO96" i="5" s="1"/>
  <c r="V96" i="5"/>
  <c r="AB96" i="5" s="1"/>
  <c r="AN96" i="5" s="1"/>
  <c r="U96" i="5"/>
  <c r="AA96" i="5" s="1"/>
  <c r="AM96" i="5" s="1"/>
  <c r="M96" i="5"/>
  <c r="S96" i="5" s="1"/>
  <c r="L96" i="5"/>
  <c r="R96" i="5" s="1"/>
  <c r="K96" i="5"/>
  <c r="Q96" i="5" s="1"/>
  <c r="J96" i="5"/>
  <c r="P96" i="5" s="1"/>
  <c r="I96" i="5"/>
  <c r="O96" i="5" s="1"/>
  <c r="CO95" i="5"/>
  <c r="CN95" i="5"/>
  <c r="CZ95" i="5" s="1"/>
  <c r="CM95" i="5"/>
  <c r="CY95" i="5" s="1"/>
  <c r="CL95" i="5"/>
  <c r="CR95" i="5" s="1"/>
  <c r="CK95" i="5"/>
  <c r="CQ95" i="5" s="1"/>
  <c r="BQ95" i="5"/>
  <c r="CC95" i="5" s="1"/>
  <c r="BP95" i="5"/>
  <c r="BV95" i="5" s="1"/>
  <c r="BO95" i="5"/>
  <c r="BN95" i="5"/>
  <c r="BZ95" i="5" s="1"/>
  <c r="BM95" i="5"/>
  <c r="BY95" i="5" s="1"/>
  <c r="Y95" i="5"/>
  <c r="AE95" i="5" s="1"/>
  <c r="AQ95" i="5" s="1"/>
  <c r="BC95" i="5" s="1"/>
  <c r="X95" i="5"/>
  <c r="AD95" i="5" s="1"/>
  <c r="AP95" i="5" s="1"/>
  <c r="AV95" i="5" s="1"/>
  <c r="W95" i="5"/>
  <c r="AC95" i="5" s="1"/>
  <c r="AO95" i="5" s="1"/>
  <c r="V95" i="5"/>
  <c r="AB95" i="5" s="1"/>
  <c r="AN95" i="5" s="1"/>
  <c r="U95" i="5"/>
  <c r="AA95" i="5" s="1"/>
  <c r="AM95" i="5" s="1"/>
  <c r="R95" i="5"/>
  <c r="M95" i="5"/>
  <c r="S95" i="5" s="1"/>
  <c r="L95" i="5"/>
  <c r="K95" i="5"/>
  <c r="Q95" i="5" s="1"/>
  <c r="J95" i="5"/>
  <c r="P95" i="5" s="1"/>
  <c r="I95" i="5"/>
  <c r="O95" i="5" s="1"/>
  <c r="CS94" i="5"/>
  <c r="CO94" i="5"/>
  <c r="DA94" i="5" s="1"/>
  <c r="CN94" i="5"/>
  <c r="CT94" i="5" s="1"/>
  <c r="CM94" i="5"/>
  <c r="CY94" i="5" s="1"/>
  <c r="CL94" i="5"/>
  <c r="CR94" i="5" s="1"/>
  <c r="CK94" i="5"/>
  <c r="CW94" i="5" s="1"/>
  <c r="BQ94" i="5"/>
  <c r="BW94" i="5" s="1"/>
  <c r="BP94" i="5"/>
  <c r="BO94" i="5"/>
  <c r="BU94" i="5" s="1"/>
  <c r="BN94" i="5"/>
  <c r="BT94" i="5" s="1"/>
  <c r="BM94" i="5"/>
  <c r="BS94" i="5" s="1"/>
  <c r="Y94" i="5"/>
  <c r="AE94" i="5" s="1"/>
  <c r="AQ94" i="5" s="1"/>
  <c r="AW94" i="5" s="1"/>
  <c r="X94" i="5"/>
  <c r="AD94" i="5" s="1"/>
  <c r="AP94" i="5" s="1"/>
  <c r="W94" i="5"/>
  <c r="AC94" i="5" s="1"/>
  <c r="AO94" i="5" s="1"/>
  <c r="V94" i="5"/>
  <c r="AB94" i="5" s="1"/>
  <c r="AN94" i="5" s="1"/>
  <c r="U94" i="5"/>
  <c r="AA94" i="5" s="1"/>
  <c r="AM94" i="5" s="1"/>
  <c r="S94" i="5"/>
  <c r="O94" i="5"/>
  <c r="M94" i="5"/>
  <c r="L94" i="5"/>
  <c r="R94" i="5" s="1"/>
  <c r="K94" i="5"/>
  <c r="Q94" i="5" s="1"/>
  <c r="J94" i="5"/>
  <c r="P94" i="5" s="1"/>
  <c r="I94" i="5"/>
  <c r="CO93" i="5"/>
  <c r="CU93" i="5" s="1"/>
  <c r="CN93" i="5"/>
  <c r="CT93" i="5" s="1"/>
  <c r="CM93" i="5"/>
  <c r="CS93" i="5" s="1"/>
  <c r="CL93" i="5"/>
  <c r="CK93" i="5"/>
  <c r="CW93" i="5" s="1"/>
  <c r="BQ93" i="5"/>
  <c r="CC93" i="5" s="1"/>
  <c r="BP93" i="5"/>
  <c r="CB93" i="5" s="1"/>
  <c r="BO93" i="5"/>
  <c r="BU93" i="5" s="1"/>
  <c r="BN93" i="5"/>
  <c r="BM93" i="5"/>
  <c r="BY93" i="5" s="1"/>
  <c r="Y93" i="5"/>
  <c r="AE93" i="5" s="1"/>
  <c r="AQ93" i="5" s="1"/>
  <c r="X93" i="5"/>
  <c r="AD93" i="5" s="1"/>
  <c r="AP93" i="5" s="1"/>
  <c r="W93" i="5"/>
  <c r="AC93" i="5" s="1"/>
  <c r="AO93" i="5" s="1"/>
  <c r="V93" i="5"/>
  <c r="AB93" i="5" s="1"/>
  <c r="AN93" i="5" s="1"/>
  <c r="AT93" i="5" s="1"/>
  <c r="U93" i="5"/>
  <c r="AA93" i="5" s="1"/>
  <c r="AM93" i="5" s="1"/>
  <c r="M93" i="5"/>
  <c r="S93" i="5" s="1"/>
  <c r="L93" i="5"/>
  <c r="R93" i="5" s="1"/>
  <c r="K93" i="5"/>
  <c r="Q93" i="5" s="1"/>
  <c r="J93" i="5"/>
  <c r="P93" i="5" s="1"/>
  <c r="I93" i="5"/>
  <c r="O93" i="5" s="1"/>
  <c r="CO92" i="5"/>
  <c r="CU92" i="5" s="1"/>
  <c r="CN92" i="5"/>
  <c r="CT92" i="5" s="1"/>
  <c r="CM92" i="5"/>
  <c r="CL92" i="5"/>
  <c r="CR92" i="5" s="1"/>
  <c r="CK92" i="5"/>
  <c r="CW92" i="5" s="1"/>
  <c r="BQ92" i="5"/>
  <c r="CC92" i="5" s="1"/>
  <c r="BP92" i="5"/>
  <c r="CB92" i="5" s="1"/>
  <c r="BO92" i="5"/>
  <c r="BU92" i="5" s="1"/>
  <c r="BN92" i="5"/>
  <c r="BZ92" i="5" s="1"/>
  <c r="BM92" i="5"/>
  <c r="BY92" i="5" s="1"/>
  <c r="Y92" i="5"/>
  <c r="AE92" i="5" s="1"/>
  <c r="AQ92" i="5" s="1"/>
  <c r="X92" i="5"/>
  <c r="AD92" i="5" s="1"/>
  <c r="AP92" i="5" s="1"/>
  <c r="W92" i="5"/>
  <c r="AC92" i="5" s="1"/>
  <c r="AO92" i="5" s="1"/>
  <c r="V92" i="5"/>
  <c r="AB92" i="5" s="1"/>
  <c r="AN92" i="5" s="1"/>
  <c r="U92" i="5"/>
  <c r="AA92" i="5" s="1"/>
  <c r="AM92" i="5" s="1"/>
  <c r="Q92" i="5"/>
  <c r="M92" i="5"/>
  <c r="S92" i="5" s="1"/>
  <c r="L92" i="5"/>
  <c r="R92" i="5" s="1"/>
  <c r="K92" i="5"/>
  <c r="J92" i="5"/>
  <c r="P92" i="5" s="1"/>
  <c r="I92" i="5"/>
  <c r="O92" i="5" s="1"/>
  <c r="CO91" i="5"/>
  <c r="CU91" i="5" s="1"/>
  <c r="CN91" i="5"/>
  <c r="CZ91" i="5" s="1"/>
  <c r="CM91" i="5"/>
  <c r="CY91" i="5" s="1"/>
  <c r="CL91" i="5"/>
  <c r="CR91" i="5" s="1"/>
  <c r="CK91" i="5"/>
  <c r="CQ91" i="5" s="1"/>
  <c r="BQ91" i="5"/>
  <c r="BW91" i="5" s="1"/>
  <c r="BP91" i="5"/>
  <c r="BV91" i="5" s="1"/>
  <c r="BO91" i="5"/>
  <c r="CA91" i="5" s="1"/>
  <c r="BN91" i="5"/>
  <c r="BM91" i="5"/>
  <c r="BY91" i="5" s="1"/>
  <c r="Y91" i="5"/>
  <c r="AE91" i="5" s="1"/>
  <c r="AQ91" i="5" s="1"/>
  <c r="X91" i="5"/>
  <c r="AD91" i="5" s="1"/>
  <c r="AP91" i="5" s="1"/>
  <c r="W91" i="5"/>
  <c r="AC91" i="5" s="1"/>
  <c r="AO91" i="5" s="1"/>
  <c r="V91" i="5"/>
  <c r="AB91" i="5" s="1"/>
  <c r="AN91" i="5" s="1"/>
  <c r="U91" i="5"/>
  <c r="AA91" i="5" s="1"/>
  <c r="AM91" i="5" s="1"/>
  <c r="M91" i="5"/>
  <c r="S91" i="5" s="1"/>
  <c r="L91" i="5"/>
  <c r="R91" i="5" s="1"/>
  <c r="K91" i="5"/>
  <c r="Q91" i="5" s="1"/>
  <c r="J91" i="5"/>
  <c r="P91" i="5" s="1"/>
  <c r="I91" i="5"/>
  <c r="O91" i="5" s="1"/>
  <c r="CO90" i="5"/>
  <c r="DA90" i="5" s="1"/>
  <c r="CN90" i="5"/>
  <c r="CZ90" i="5" s="1"/>
  <c r="CM90" i="5"/>
  <c r="CS90" i="5" s="1"/>
  <c r="CL90" i="5"/>
  <c r="CR90" i="5" s="1"/>
  <c r="CK90" i="5"/>
  <c r="CW90" i="5" s="1"/>
  <c r="BQ90" i="5"/>
  <c r="BW90" i="5" s="1"/>
  <c r="BP90" i="5"/>
  <c r="CB90" i="5" s="1"/>
  <c r="BO90" i="5"/>
  <c r="BU90" i="5" s="1"/>
  <c r="BN90" i="5"/>
  <c r="BT90" i="5" s="1"/>
  <c r="BM90" i="5"/>
  <c r="BS90" i="5" s="1"/>
  <c r="Y90" i="5"/>
  <c r="AE90" i="5" s="1"/>
  <c r="AQ90" i="5" s="1"/>
  <c r="X90" i="5"/>
  <c r="AD90" i="5" s="1"/>
  <c r="AP90" i="5" s="1"/>
  <c r="AV90" i="5" s="1"/>
  <c r="W90" i="5"/>
  <c r="AC90" i="5" s="1"/>
  <c r="AO90" i="5" s="1"/>
  <c r="V90" i="5"/>
  <c r="AB90" i="5" s="1"/>
  <c r="AN90" i="5" s="1"/>
  <c r="U90" i="5"/>
  <c r="AA90" i="5" s="1"/>
  <c r="AM90" i="5" s="1"/>
  <c r="M90" i="5"/>
  <c r="S90" i="5" s="1"/>
  <c r="L90" i="5"/>
  <c r="K90" i="5"/>
  <c r="Q90" i="5" s="1"/>
  <c r="J90" i="5"/>
  <c r="P90" i="5" s="1"/>
  <c r="I90" i="5"/>
  <c r="O90" i="5" s="1"/>
  <c r="CT89" i="5"/>
  <c r="CO89" i="5"/>
  <c r="CU89" i="5" s="1"/>
  <c r="CN89" i="5"/>
  <c r="CZ89" i="5" s="1"/>
  <c r="CM89" i="5"/>
  <c r="CS89" i="5" s="1"/>
  <c r="CL89" i="5"/>
  <c r="CX89" i="5" s="1"/>
  <c r="CK89" i="5"/>
  <c r="BQ89" i="5"/>
  <c r="CC89" i="5" s="1"/>
  <c r="BP89" i="5"/>
  <c r="BO89" i="5"/>
  <c r="BU89" i="5" s="1"/>
  <c r="BN89" i="5"/>
  <c r="BT89" i="5" s="1"/>
  <c r="BM89" i="5"/>
  <c r="AD89" i="5"/>
  <c r="AP89" i="5" s="1"/>
  <c r="Y89" i="5"/>
  <c r="AE89" i="5" s="1"/>
  <c r="AQ89" i="5" s="1"/>
  <c r="X89" i="5"/>
  <c r="W89" i="5"/>
  <c r="AC89" i="5" s="1"/>
  <c r="AO89" i="5" s="1"/>
  <c r="V89" i="5"/>
  <c r="AB89" i="5" s="1"/>
  <c r="AN89" i="5" s="1"/>
  <c r="U89" i="5"/>
  <c r="AA89" i="5" s="1"/>
  <c r="AM89" i="5" s="1"/>
  <c r="AS89" i="5" s="1"/>
  <c r="M89" i="5"/>
  <c r="S89" i="5" s="1"/>
  <c r="L89" i="5"/>
  <c r="R89" i="5" s="1"/>
  <c r="K89" i="5"/>
  <c r="Q89" i="5" s="1"/>
  <c r="J89" i="5"/>
  <c r="P89" i="5" s="1"/>
  <c r="I89" i="5"/>
  <c r="O89" i="5" s="1"/>
  <c r="CQ88" i="5"/>
  <c r="CO88" i="5"/>
  <c r="DA88" i="5" s="1"/>
  <c r="CN88" i="5"/>
  <c r="CT88" i="5" s="1"/>
  <c r="CM88" i="5"/>
  <c r="CY88" i="5" s="1"/>
  <c r="CL88" i="5"/>
  <c r="CK88" i="5"/>
  <c r="CW88" i="5" s="1"/>
  <c r="BY88" i="5"/>
  <c r="BQ88" i="5"/>
  <c r="CC88" i="5" s="1"/>
  <c r="BP88" i="5"/>
  <c r="BV88" i="5" s="1"/>
  <c r="BO88" i="5"/>
  <c r="BU88" i="5" s="1"/>
  <c r="BN88" i="5"/>
  <c r="BM88" i="5"/>
  <c r="BS88" i="5" s="1"/>
  <c r="Y88" i="5"/>
  <c r="AE88" i="5" s="1"/>
  <c r="AQ88" i="5" s="1"/>
  <c r="X88" i="5"/>
  <c r="AD88" i="5" s="1"/>
  <c r="AP88" i="5" s="1"/>
  <c r="W88" i="5"/>
  <c r="AC88" i="5" s="1"/>
  <c r="AO88" i="5" s="1"/>
  <c r="AU88" i="5" s="1"/>
  <c r="V88" i="5"/>
  <c r="AB88" i="5" s="1"/>
  <c r="AN88" i="5" s="1"/>
  <c r="U88" i="5"/>
  <c r="AA88" i="5" s="1"/>
  <c r="AM88" i="5" s="1"/>
  <c r="M88" i="5"/>
  <c r="S88" i="5" s="1"/>
  <c r="L88" i="5"/>
  <c r="R88" i="5" s="1"/>
  <c r="K88" i="5"/>
  <c r="Q88" i="5" s="1"/>
  <c r="J88" i="5"/>
  <c r="P88" i="5" s="1"/>
  <c r="I88" i="5"/>
  <c r="O88" i="5" s="1"/>
  <c r="CO87" i="5"/>
  <c r="CU87" i="5" s="1"/>
  <c r="CN87" i="5"/>
  <c r="CZ87" i="5" s="1"/>
  <c r="CM87" i="5"/>
  <c r="CS87" i="5" s="1"/>
  <c r="CL87" i="5"/>
  <c r="CR87" i="5" s="1"/>
  <c r="CK87" i="5"/>
  <c r="CQ87" i="5" s="1"/>
  <c r="BQ87" i="5"/>
  <c r="CC87" i="5" s="1"/>
  <c r="BP87" i="5"/>
  <c r="BV87" i="5" s="1"/>
  <c r="BO87" i="5"/>
  <c r="CA87" i="5" s="1"/>
  <c r="BN87" i="5"/>
  <c r="BZ87" i="5" s="1"/>
  <c r="BM87" i="5"/>
  <c r="BS87" i="5" s="1"/>
  <c r="Y87" i="5"/>
  <c r="AE87" i="5" s="1"/>
  <c r="AQ87" i="5" s="1"/>
  <c r="X87" i="5"/>
  <c r="AD87" i="5" s="1"/>
  <c r="AP87" i="5" s="1"/>
  <c r="W87" i="5"/>
  <c r="AC87" i="5" s="1"/>
  <c r="AO87" i="5" s="1"/>
  <c r="V87" i="5"/>
  <c r="AB87" i="5" s="1"/>
  <c r="AN87" i="5" s="1"/>
  <c r="U87" i="5"/>
  <c r="AA87" i="5" s="1"/>
  <c r="AM87" i="5" s="1"/>
  <c r="AY87" i="5" s="1"/>
  <c r="M87" i="5"/>
  <c r="S87" i="5" s="1"/>
  <c r="L87" i="5"/>
  <c r="R87" i="5" s="1"/>
  <c r="K87" i="5"/>
  <c r="Q87" i="5" s="1"/>
  <c r="J87" i="5"/>
  <c r="P87" i="5" s="1"/>
  <c r="I87" i="5"/>
  <c r="O87" i="5" s="1"/>
  <c r="CQ86" i="5"/>
  <c r="CO86" i="5"/>
  <c r="DA86" i="5" s="1"/>
  <c r="CN86" i="5"/>
  <c r="CZ86" i="5" s="1"/>
  <c r="CM86" i="5"/>
  <c r="CS86" i="5" s="1"/>
  <c r="CL86" i="5"/>
  <c r="CR86" i="5" s="1"/>
  <c r="CK86" i="5"/>
  <c r="CW86" i="5" s="1"/>
  <c r="BQ86" i="5"/>
  <c r="BP86" i="5"/>
  <c r="CB86" i="5" s="1"/>
  <c r="BO86" i="5"/>
  <c r="CA86" i="5" s="1"/>
  <c r="BN86" i="5"/>
  <c r="BT86" i="5" s="1"/>
  <c r="BM86" i="5"/>
  <c r="BS86" i="5" s="1"/>
  <c r="Y86" i="5"/>
  <c r="AE86" i="5" s="1"/>
  <c r="AQ86" i="5" s="1"/>
  <c r="X86" i="5"/>
  <c r="AD86" i="5" s="1"/>
  <c r="AP86" i="5" s="1"/>
  <c r="W86" i="5"/>
  <c r="AC86" i="5" s="1"/>
  <c r="AO86" i="5" s="1"/>
  <c r="V86" i="5"/>
  <c r="AB86" i="5" s="1"/>
  <c r="AN86" i="5" s="1"/>
  <c r="AT86" i="5" s="1"/>
  <c r="U86" i="5"/>
  <c r="AA86" i="5" s="1"/>
  <c r="AM86" i="5" s="1"/>
  <c r="M86" i="5"/>
  <c r="S86" i="5" s="1"/>
  <c r="L86" i="5"/>
  <c r="R86" i="5" s="1"/>
  <c r="K86" i="5"/>
  <c r="Q86" i="5" s="1"/>
  <c r="J86" i="5"/>
  <c r="P86" i="5" s="1"/>
  <c r="I86" i="5"/>
  <c r="O86" i="5" s="1"/>
  <c r="CY85" i="5"/>
  <c r="CO85" i="5"/>
  <c r="DA85" i="5" s="1"/>
  <c r="CN85" i="5"/>
  <c r="CT85" i="5" s="1"/>
  <c r="CM85" i="5"/>
  <c r="CS85" i="5" s="1"/>
  <c r="CL85" i="5"/>
  <c r="CX85" i="5" s="1"/>
  <c r="CK85" i="5"/>
  <c r="CW85" i="5" s="1"/>
  <c r="CB85" i="5"/>
  <c r="BQ85" i="5"/>
  <c r="CC85" i="5" s="1"/>
  <c r="BP85" i="5"/>
  <c r="BV85" i="5" s="1"/>
  <c r="BO85" i="5"/>
  <c r="CA85" i="5" s="1"/>
  <c r="BN85" i="5"/>
  <c r="BT85" i="5" s="1"/>
  <c r="BM85" i="5"/>
  <c r="BY85" i="5" s="1"/>
  <c r="AD85" i="5"/>
  <c r="AP85" i="5" s="1"/>
  <c r="Y85" i="5"/>
  <c r="AE85" i="5" s="1"/>
  <c r="AQ85" i="5" s="1"/>
  <c r="AW85" i="5" s="1"/>
  <c r="X85" i="5"/>
  <c r="W85" i="5"/>
  <c r="AC85" i="5" s="1"/>
  <c r="AO85" i="5" s="1"/>
  <c r="AU85" i="5" s="1"/>
  <c r="V85" i="5"/>
  <c r="AB85" i="5" s="1"/>
  <c r="AN85" i="5" s="1"/>
  <c r="U85" i="5"/>
  <c r="AA85" i="5" s="1"/>
  <c r="AM85" i="5" s="1"/>
  <c r="M85" i="5"/>
  <c r="S85" i="5" s="1"/>
  <c r="L85" i="5"/>
  <c r="R85" i="5" s="1"/>
  <c r="K85" i="5"/>
  <c r="Q85" i="5" s="1"/>
  <c r="J85" i="5"/>
  <c r="P85" i="5" s="1"/>
  <c r="I85" i="5"/>
  <c r="O85" i="5" s="1"/>
  <c r="DA84" i="5"/>
  <c r="CO84" i="5"/>
  <c r="CU84" i="5" s="1"/>
  <c r="CN84" i="5"/>
  <c r="CT84" i="5" s="1"/>
  <c r="CM84" i="5"/>
  <c r="CY84" i="5" s="1"/>
  <c r="CL84" i="5"/>
  <c r="CX84" i="5" s="1"/>
  <c r="CK84" i="5"/>
  <c r="CQ84" i="5" s="1"/>
  <c r="BS84" i="5"/>
  <c r="BQ84" i="5"/>
  <c r="CC84" i="5" s="1"/>
  <c r="BP84" i="5"/>
  <c r="BV84" i="5" s="1"/>
  <c r="BO84" i="5"/>
  <c r="BU84" i="5" s="1"/>
  <c r="BN84" i="5"/>
  <c r="BZ84" i="5" s="1"/>
  <c r="BM84" i="5"/>
  <c r="BY84" i="5" s="1"/>
  <c r="AA84" i="5"/>
  <c r="AM84" i="5" s="1"/>
  <c r="Y84" i="5"/>
  <c r="AE84" i="5" s="1"/>
  <c r="AQ84" i="5" s="1"/>
  <c r="X84" i="5"/>
  <c r="AD84" i="5" s="1"/>
  <c r="AP84" i="5" s="1"/>
  <c r="W84" i="5"/>
  <c r="AC84" i="5" s="1"/>
  <c r="AO84" i="5" s="1"/>
  <c r="AU84" i="5" s="1"/>
  <c r="V84" i="5"/>
  <c r="AB84" i="5" s="1"/>
  <c r="AN84" i="5" s="1"/>
  <c r="U84" i="5"/>
  <c r="M84" i="5"/>
  <c r="S84" i="5" s="1"/>
  <c r="L84" i="5"/>
  <c r="R84" i="5" s="1"/>
  <c r="K84" i="5"/>
  <c r="J84" i="5"/>
  <c r="P84" i="5" s="1"/>
  <c r="I84" i="5"/>
  <c r="O84" i="5" s="1"/>
  <c r="CO83" i="5"/>
  <c r="CU83" i="5" s="1"/>
  <c r="CN83" i="5"/>
  <c r="CZ83" i="5" s="1"/>
  <c r="CM83" i="5"/>
  <c r="CY83" i="5" s="1"/>
  <c r="CL83" i="5"/>
  <c r="CR83" i="5" s="1"/>
  <c r="CK83" i="5"/>
  <c r="CQ83" i="5" s="1"/>
  <c r="BQ83" i="5"/>
  <c r="BW83" i="5" s="1"/>
  <c r="BP83" i="5"/>
  <c r="BV83" i="5" s="1"/>
  <c r="BO83" i="5"/>
  <c r="BN83" i="5"/>
  <c r="BZ83" i="5" s="1"/>
  <c r="BM83" i="5"/>
  <c r="BY83" i="5" s="1"/>
  <c r="Y83" i="5"/>
  <c r="AE83" i="5" s="1"/>
  <c r="AQ83" i="5" s="1"/>
  <c r="AW83" i="5" s="1"/>
  <c r="X83" i="5"/>
  <c r="AD83" i="5" s="1"/>
  <c r="AP83" i="5" s="1"/>
  <c r="W83" i="5"/>
  <c r="AC83" i="5" s="1"/>
  <c r="AO83" i="5" s="1"/>
  <c r="V83" i="5"/>
  <c r="AB83" i="5" s="1"/>
  <c r="AN83" i="5" s="1"/>
  <c r="U83" i="5"/>
  <c r="AA83" i="5" s="1"/>
  <c r="AM83" i="5" s="1"/>
  <c r="M83" i="5"/>
  <c r="S83" i="5" s="1"/>
  <c r="L83" i="5"/>
  <c r="R83" i="5" s="1"/>
  <c r="K83" i="5"/>
  <c r="Q83" i="5" s="1"/>
  <c r="J83" i="5"/>
  <c r="P83" i="5" s="1"/>
  <c r="I83" i="5"/>
  <c r="O83" i="5" s="1"/>
  <c r="CO82" i="5"/>
  <c r="DA82" i="5" s="1"/>
  <c r="CN82" i="5"/>
  <c r="CZ82" i="5" s="1"/>
  <c r="CM82" i="5"/>
  <c r="CL82" i="5"/>
  <c r="CR82" i="5" s="1"/>
  <c r="CK82" i="5"/>
  <c r="BQ82" i="5"/>
  <c r="BW82" i="5" s="1"/>
  <c r="BP82" i="5"/>
  <c r="BV82" i="5" s="1"/>
  <c r="BO82" i="5"/>
  <c r="CA82" i="5" s="1"/>
  <c r="BN82" i="5"/>
  <c r="BT82" i="5" s="1"/>
  <c r="BM82" i="5"/>
  <c r="BS82" i="5" s="1"/>
  <c r="Y82" i="5"/>
  <c r="AE82" i="5" s="1"/>
  <c r="AQ82" i="5" s="1"/>
  <c r="X82" i="5"/>
  <c r="AD82" i="5" s="1"/>
  <c r="AP82" i="5" s="1"/>
  <c r="W82" i="5"/>
  <c r="AC82" i="5" s="1"/>
  <c r="AO82" i="5" s="1"/>
  <c r="V82" i="5"/>
  <c r="AB82" i="5" s="1"/>
  <c r="AN82" i="5" s="1"/>
  <c r="AT82" i="5" s="1"/>
  <c r="U82" i="5"/>
  <c r="AA82" i="5" s="1"/>
  <c r="AM82" i="5" s="1"/>
  <c r="O82" i="5"/>
  <c r="M82" i="5"/>
  <c r="S82" i="5" s="1"/>
  <c r="L82" i="5"/>
  <c r="R82" i="5" s="1"/>
  <c r="K82" i="5"/>
  <c r="Q82" i="5" s="1"/>
  <c r="J82" i="5"/>
  <c r="P82" i="5" s="1"/>
  <c r="I82" i="5"/>
  <c r="CO81" i="5"/>
  <c r="DA81" i="5" s="1"/>
  <c r="CN81" i="5"/>
  <c r="CZ81" i="5" s="1"/>
  <c r="CM81" i="5"/>
  <c r="CL81" i="5"/>
  <c r="CK81" i="5"/>
  <c r="CW81" i="5" s="1"/>
  <c r="BQ81" i="5"/>
  <c r="CC81" i="5" s="1"/>
  <c r="BP81" i="5"/>
  <c r="BV81" i="5" s="1"/>
  <c r="BO81" i="5"/>
  <c r="BU81" i="5" s="1"/>
  <c r="BN81" i="5"/>
  <c r="BM81" i="5"/>
  <c r="BY81" i="5" s="1"/>
  <c r="AA81" i="5"/>
  <c r="AM81" i="5" s="1"/>
  <c r="Y81" i="5"/>
  <c r="AE81" i="5" s="1"/>
  <c r="AQ81" i="5" s="1"/>
  <c r="AW81" i="5" s="1"/>
  <c r="X81" i="5"/>
  <c r="AD81" i="5" s="1"/>
  <c r="AP81" i="5" s="1"/>
  <c r="W81" i="5"/>
  <c r="AC81" i="5" s="1"/>
  <c r="AO81" i="5" s="1"/>
  <c r="V81" i="5"/>
  <c r="AB81" i="5" s="1"/>
  <c r="AN81" i="5" s="1"/>
  <c r="AT81" i="5" s="1"/>
  <c r="U81" i="5"/>
  <c r="M81" i="5"/>
  <c r="S81" i="5" s="1"/>
  <c r="L81" i="5"/>
  <c r="R81" i="5" s="1"/>
  <c r="K81" i="5"/>
  <c r="Q81" i="5" s="1"/>
  <c r="J81" i="5"/>
  <c r="P81" i="5" s="1"/>
  <c r="I81" i="5"/>
  <c r="O81" i="5" s="1"/>
  <c r="CW80" i="5"/>
  <c r="CQ80" i="5"/>
  <c r="CO80" i="5"/>
  <c r="CU80" i="5" s="1"/>
  <c r="CN80" i="5"/>
  <c r="CT80" i="5" s="1"/>
  <c r="CM80" i="5"/>
  <c r="CY80" i="5" s="1"/>
  <c r="CL80" i="5"/>
  <c r="CK80" i="5"/>
  <c r="BQ80" i="5"/>
  <c r="BW80" i="5" s="1"/>
  <c r="BP80" i="5"/>
  <c r="CB80" i="5" s="1"/>
  <c r="BO80" i="5"/>
  <c r="BU80" i="5" s="1"/>
  <c r="BN80" i="5"/>
  <c r="BM80" i="5"/>
  <c r="BS80" i="5" s="1"/>
  <c r="AC80" i="5"/>
  <c r="AO80" i="5" s="1"/>
  <c r="Y80" i="5"/>
  <c r="AE80" i="5" s="1"/>
  <c r="AQ80" i="5" s="1"/>
  <c r="X80" i="5"/>
  <c r="AD80" i="5" s="1"/>
  <c r="AP80" i="5" s="1"/>
  <c r="W80" i="5"/>
  <c r="V80" i="5"/>
  <c r="AB80" i="5" s="1"/>
  <c r="AN80" i="5" s="1"/>
  <c r="AT80" i="5" s="1"/>
  <c r="U80" i="5"/>
  <c r="AA80" i="5" s="1"/>
  <c r="AM80" i="5" s="1"/>
  <c r="AS80" i="5" s="1"/>
  <c r="M80" i="5"/>
  <c r="S80" i="5" s="1"/>
  <c r="L80" i="5"/>
  <c r="R80" i="5" s="1"/>
  <c r="K80" i="5"/>
  <c r="Q80" i="5" s="1"/>
  <c r="J80" i="5"/>
  <c r="P80" i="5" s="1"/>
  <c r="I80" i="5"/>
  <c r="O80" i="5" s="1"/>
  <c r="CO79" i="5"/>
  <c r="CN79" i="5"/>
  <c r="CZ79" i="5" s="1"/>
  <c r="CM79" i="5"/>
  <c r="CS79" i="5" s="1"/>
  <c r="CL79" i="5"/>
  <c r="CX79" i="5" s="1"/>
  <c r="CK79" i="5"/>
  <c r="BS79" i="5"/>
  <c r="BQ79" i="5"/>
  <c r="CC79" i="5" s="1"/>
  <c r="BP79" i="5"/>
  <c r="BV79" i="5" s="1"/>
  <c r="BO79" i="5"/>
  <c r="CA79" i="5" s="1"/>
  <c r="BN79" i="5"/>
  <c r="BM79" i="5"/>
  <c r="BY79" i="5" s="1"/>
  <c r="Y79" i="5"/>
  <c r="AE79" i="5" s="1"/>
  <c r="AQ79" i="5" s="1"/>
  <c r="X79" i="5"/>
  <c r="AD79" i="5" s="1"/>
  <c r="AP79" i="5" s="1"/>
  <c r="W79" i="5"/>
  <c r="AC79" i="5" s="1"/>
  <c r="AO79" i="5" s="1"/>
  <c r="V79" i="5"/>
  <c r="AB79" i="5" s="1"/>
  <c r="AN79" i="5" s="1"/>
  <c r="AZ79" i="5" s="1"/>
  <c r="U79" i="5"/>
  <c r="AA79" i="5" s="1"/>
  <c r="AM79" i="5" s="1"/>
  <c r="R79" i="5"/>
  <c r="M79" i="5"/>
  <c r="S79" i="5" s="1"/>
  <c r="L79" i="5"/>
  <c r="K79" i="5"/>
  <c r="Q79" i="5" s="1"/>
  <c r="J79" i="5"/>
  <c r="P79" i="5" s="1"/>
  <c r="I79" i="5"/>
  <c r="O79" i="5" s="1"/>
  <c r="CO78" i="5"/>
  <c r="CN78" i="5"/>
  <c r="CZ78" i="5" s="1"/>
  <c r="CM78" i="5"/>
  <c r="CL78" i="5"/>
  <c r="CR78" i="5" s="1"/>
  <c r="CK78" i="5"/>
  <c r="BY78" i="5"/>
  <c r="BQ78" i="5"/>
  <c r="BP78" i="5"/>
  <c r="BO78" i="5"/>
  <c r="CA78" i="5" s="1"/>
  <c r="BN78" i="5"/>
  <c r="BT78" i="5" s="1"/>
  <c r="BM78" i="5"/>
  <c r="BS78" i="5" s="1"/>
  <c r="Y78" i="5"/>
  <c r="AE78" i="5" s="1"/>
  <c r="AQ78" i="5" s="1"/>
  <c r="BC78" i="5" s="1"/>
  <c r="X78" i="5"/>
  <c r="AD78" i="5" s="1"/>
  <c r="AP78" i="5" s="1"/>
  <c r="W78" i="5"/>
  <c r="AC78" i="5" s="1"/>
  <c r="AO78" i="5" s="1"/>
  <c r="V78" i="5"/>
  <c r="AB78" i="5" s="1"/>
  <c r="AN78" i="5" s="1"/>
  <c r="U78" i="5"/>
  <c r="AA78" i="5" s="1"/>
  <c r="AM78" i="5" s="1"/>
  <c r="Q78" i="5"/>
  <c r="M78" i="5"/>
  <c r="S78" i="5" s="1"/>
  <c r="L78" i="5"/>
  <c r="R78" i="5" s="1"/>
  <c r="K78" i="5"/>
  <c r="J78" i="5"/>
  <c r="P78" i="5" s="1"/>
  <c r="I78" i="5"/>
  <c r="O78" i="5" s="1"/>
  <c r="CQ77" i="5"/>
  <c r="CO77" i="5"/>
  <c r="DA77" i="5" s="1"/>
  <c r="CN77" i="5"/>
  <c r="CM77" i="5"/>
  <c r="CS77" i="5" s="1"/>
  <c r="CL77" i="5"/>
  <c r="CK77" i="5"/>
  <c r="CW77" i="5" s="1"/>
  <c r="BQ77" i="5"/>
  <c r="BP77" i="5"/>
  <c r="CB77" i="5" s="1"/>
  <c r="BO77" i="5"/>
  <c r="CA77" i="5" s="1"/>
  <c r="BN77" i="5"/>
  <c r="BT77" i="5" s="1"/>
  <c r="BM77" i="5"/>
  <c r="AD77" i="5"/>
  <c r="AP77" i="5" s="1"/>
  <c r="Y77" i="5"/>
  <c r="AE77" i="5" s="1"/>
  <c r="AQ77" i="5" s="1"/>
  <c r="X77" i="5"/>
  <c r="W77" i="5"/>
  <c r="AC77" i="5" s="1"/>
  <c r="AO77" i="5" s="1"/>
  <c r="AU77" i="5" s="1"/>
  <c r="V77" i="5"/>
  <c r="AB77" i="5" s="1"/>
  <c r="AN77" i="5" s="1"/>
  <c r="U77" i="5"/>
  <c r="AA77" i="5" s="1"/>
  <c r="AM77" i="5" s="1"/>
  <c r="M77" i="5"/>
  <c r="S77" i="5" s="1"/>
  <c r="L77" i="5"/>
  <c r="R77" i="5" s="1"/>
  <c r="K77" i="5"/>
  <c r="Q77" i="5" s="1"/>
  <c r="J77" i="5"/>
  <c r="P77" i="5" s="1"/>
  <c r="I77" i="5"/>
  <c r="O77" i="5" s="1"/>
  <c r="CU76" i="5"/>
  <c r="CO76" i="5"/>
  <c r="DA76" i="5" s="1"/>
  <c r="CN76" i="5"/>
  <c r="CT76" i="5" s="1"/>
  <c r="CM76" i="5"/>
  <c r="CY76" i="5" s="1"/>
  <c r="CL76" i="5"/>
  <c r="CR76" i="5" s="1"/>
  <c r="CK76" i="5"/>
  <c r="CW76" i="5" s="1"/>
  <c r="BW76" i="5"/>
  <c r="BQ76" i="5"/>
  <c r="CC76" i="5" s="1"/>
  <c r="BP76" i="5"/>
  <c r="BV76" i="5" s="1"/>
  <c r="BO76" i="5"/>
  <c r="BU76" i="5" s="1"/>
  <c r="BN76" i="5"/>
  <c r="BZ76" i="5" s="1"/>
  <c r="BM76" i="5"/>
  <c r="AE76" i="5"/>
  <c r="AQ76" i="5" s="1"/>
  <c r="BC76" i="5" s="1"/>
  <c r="Y76" i="5"/>
  <c r="X76" i="5"/>
  <c r="AD76" i="5" s="1"/>
  <c r="AP76" i="5" s="1"/>
  <c r="AV76" i="5" s="1"/>
  <c r="W76" i="5"/>
  <c r="AC76" i="5" s="1"/>
  <c r="AO76" i="5" s="1"/>
  <c r="BA76" i="5" s="1"/>
  <c r="V76" i="5"/>
  <c r="AB76" i="5" s="1"/>
  <c r="AN76" i="5" s="1"/>
  <c r="U76" i="5"/>
  <c r="AA76" i="5" s="1"/>
  <c r="AM76" i="5" s="1"/>
  <c r="M76" i="5"/>
  <c r="S76" i="5" s="1"/>
  <c r="L76" i="5"/>
  <c r="K76" i="5"/>
  <c r="Q76" i="5" s="1"/>
  <c r="J76" i="5"/>
  <c r="P76" i="5" s="1"/>
  <c r="I76" i="5"/>
  <c r="O76" i="5" s="1"/>
  <c r="CO75" i="5"/>
  <c r="CU75" i="5" s="1"/>
  <c r="CN75" i="5"/>
  <c r="CM75" i="5"/>
  <c r="CY75" i="5" s="1"/>
  <c r="CL75" i="5"/>
  <c r="CR75" i="5" s="1"/>
  <c r="CK75" i="5"/>
  <c r="CQ75" i="5" s="1"/>
  <c r="BQ75" i="5"/>
  <c r="CC75" i="5" s="1"/>
  <c r="BP75" i="5"/>
  <c r="BV75" i="5" s="1"/>
  <c r="BO75" i="5"/>
  <c r="BN75" i="5"/>
  <c r="BZ75" i="5" s="1"/>
  <c r="BM75" i="5"/>
  <c r="BS75" i="5" s="1"/>
  <c r="Y75" i="5"/>
  <c r="AE75" i="5" s="1"/>
  <c r="AQ75" i="5" s="1"/>
  <c r="X75" i="5"/>
  <c r="AD75" i="5" s="1"/>
  <c r="AP75" i="5" s="1"/>
  <c r="W75" i="5"/>
  <c r="AC75" i="5" s="1"/>
  <c r="AO75" i="5" s="1"/>
  <c r="V75" i="5"/>
  <c r="AB75" i="5" s="1"/>
  <c r="AN75" i="5" s="1"/>
  <c r="U75" i="5"/>
  <c r="AA75" i="5" s="1"/>
  <c r="AM75" i="5" s="1"/>
  <c r="AY75" i="5" s="1"/>
  <c r="M75" i="5"/>
  <c r="S75" i="5" s="1"/>
  <c r="L75" i="5"/>
  <c r="R75" i="5" s="1"/>
  <c r="K75" i="5"/>
  <c r="Q75" i="5" s="1"/>
  <c r="J75" i="5"/>
  <c r="P75" i="5" s="1"/>
  <c r="I75" i="5"/>
  <c r="O75" i="5" s="1"/>
  <c r="CO74" i="5"/>
  <c r="DA74" i="5" s="1"/>
  <c r="CN74" i="5"/>
  <c r="CZ74" i="5" s="1"/>
  <c r="CM74" i="5"/>
  <c r="CS74" i="5" s="1"/>
  <c r="CL74" i="5"/>
  <c r="CK74" i="5"/>
  <c r="CW74" i="5" s="1"/>
  <c r="BQ74" i="5"/>
  <c r="BW74" i="5" s="1"/>
  <c r="BP74" i="5"/>
  <c r="CB74" i="5" s="1"/>
  <c r="BO74" i="5"/>
  <c r="CA74" i="5" s="1"/>
  <c r="BN74" i="5"/>
  <c r="BZ74" i="5" s="1"/>
  <c r="BM74" i="5"/>
  <c r="BS74" i="5" s="1"/>
  <c r="AA74" i="5"/>
  <c r="AM74" i="5" s="1"/>
  <c r="Y74" i="5"/>
  <c r="AE74" i="5" s="1"/>
  <c r="AQ74" i="5" s="1"/>
  <c r="BC74" i="5" s="1"/>
  <c r="X74" i="5"/>
  <c r="AD74" i="5" s="1"/>
  <c r="AP74" i="5" s="1"/>
  <c r="W74" i="5"/>
  <c r="AC74" i="5" s="1"/>
  <c r="AO74" i="5" s="1"/>
  <c r="V74" i="5"/>
  <c r="AB74" i="5" s="1"/>
  <c r="AN74" i="5" s="1"/>
  <c r="AZ74" i="5" s="1"/>
  <c r="U74" i="5"/>
  <c r="M74" i="5"/>
  <c r="S74" i="5" s="1"/>
  <c r="L74" i="5"/>
  <c r="R74" i="5" s="1"/>
  <c r="K74" i="5"/>
  <c r="Q74" i="5" s="1"/>
  <c r="J74" i="5"/>
  <c r="P74" i="5" s="1"/>
  <c r="I74" i="5"/>
  <c r="O74" i="5" s="1"/>
  <c r="CT73" i="5"/>
  <c r="CO73" i="5"/>
  <c r="DA73" i="5" s="1"/>
  <c r="CN73" i="5"/>
  <c r="CZ73" i="5" s="1"/>
  <c r="CM73" i="5"/>
  <c r="CS73" i="5" s="1"/>
  <c r="CL73" i="5"/>
  <c r="CK73" i="5"/>
  <c r="CW73" i="5" s="1"/>
  <c r="BQ73" i="5"/>
  <c r="CC73" i="5" s="1"/>
  <c r="BP73" i="5"/>
  <c r="BV73" i="5" s="1"/>
  <c r="BO73" i="5"/>
  <c r="CA73" i="5" s="1"/>
  <c r="BN73" i="5"/>
  <c r="BT73" i="5" s="1"/>
  <c r="BM73" i="5"/>
  <c r="BY73" i="5" s="1"/>
  <c r="AE73" i="5"/>
  <c r="AQ73" i="5" s="1"/>
  <c r="AW73" i="5" s="1"/>
  <c r="Y73" i="5"/>
  <c r="X73" i="5"/>
  <c r="AD73" i="5" s="1"/>
  <c r="AP73" i="5" s="1"/>
  <c r="W73" i="5"/>
  <c r="AC73" i="5" s="1"/>
  <c r="AO73" i="5" s="1"/>
  <c r="V73" i="5"/>
  <c r="AB73" i="5" s="1"/>
  <c r="AN73" i="5" s="1"/>
  <c r="AZ73" i="5" s="1"/>
  <c r="U73" i="5"/>
  <c r="AA73" i="5" s="1"/>
  <c r="AM73" i="5" s="1"/>
  <c r="AS73" i="5" s="1"/>
  <c r="M73" i="5"/>
  <c r="S73" i="5" s="1"/>
  <c r="L73" i="5"/>
  <c r="R73" i="5" s="1"/>
  <c r="K73" i="5"/>
  <c r="Q73" i="5" s="1"/>
  <c r="J73" i="5"/>
  <c r="P73" i="5" s="1"/>
  <c r="I73" i="5"/>
  <c r="O73" i="5" s="1"/>
  <c r="CO72" i="5"/>
  <c r="CU72" i="5" s="1"/>
  <c r="CN72" i="5"/>
  <c r="CT72" i="5" s="1"/>
  <c r="CM72" i="5"/>
  <c r="CL72" i="5"/>
  <c r="CR72" i="5" s="1"/>
  <c r="CK72" i="5"/>
  <c r="CQ72" i="5" s="1"/>
  <c r="BQ72" i="5"/>
  <c r="CC72" i="5" s="1"/>
  <c r="BP72" i="5"/>
  <c r="BV72" i="5" s="1"/>
  <c r="BO72" i="5"/>
  <c r="BN72" i="5"/>
  <c r="BZ72" i="5" s="1"/>
  <c r="BM72" i="5"/>
  <c r="BY72" i="5" s="1"/>
  <c r="Y72" i="5"/>
  <c r="AE72" i="5" s="1"/>
  <c r="AQ72" i="5" s="1"/>
  <c r="X72" i="5"/>
  <c r="AD72" i="5" s="1"/>
  <c r="AP72" i="5" s="1"/>
  <c r="AV72" i="5" s="1"/>
  <c r="W72" i="5"/>
  <c r="AC72" i="5" s="1"/>
  <c r="AO72" i="5" s="1"/>
  <c r="AU72" i="5" s="1"/>
  <c r="V72" i="5"/>
  <c r="AB72" i="5" s="1"/>
  <c r="AN72" i="5" s="1"/>
  <c r="U72" i="5"/>
  <c r="AA72" i="5" s="1"/>
  <c r="AM72" i="5" s="1"/>
  <c r="Q72" i="5"/>
  <c r="M72" i="5"/>
  <c r="S72" i="5" s="1"/>
  <c r="L72" i="5"/>
  <c r="R72" i="5" s="1"/>
  <c r="K72" i="5"/>
  <c r="J72" i="5"/>
  <c r="P72" i="5" s="1"/>
  <c r="I72" i="5"/>
  <c r="O72" i="5" s="1"/>
  <c r="CY71" i="5"/>
  <c r="CO71" i="5"/>
  <c r="CN71" i="5"/>
  <c r="CZ71" i="5" s="1"/>
  <c r="CM71" i="5"/>
  <c r="CS71" i="5" s="1"/>
  <c r="CL71" i="5"/>
  <c r="CR71" i="5" s="1"/>
  <c r="CK71" i="5"/>
  <c r="CQ71" i="5" s="1"/>
  <c r="BQ71" i="5"/>
  <c r="CC71" i="5" s="1"/>
  <c r="BP71" i="5"/>
  <c r="BV71" i="5" s="1"/>
  <c r="BO71" i="5"/>
  <c r="CA71" i="5" s="1"/>
  <c r="BN71" i="5"/>
  <c r="BM71" i="5"/>
  <c r="BS71" i="5" s="1"/>
  <c r="Y71" i="5"/>
  <c r="AE71" i="5" s="1"/>
  <c r="AQ71" i="5" s="1"/>
  <c r="AW71" i="5" s="1"/>
  <c r="X71" i="5"/>
  <c r="AD71" i="5" s="1"/>
  <c r="AP71" i="5" s="1"/>
  <c r="W71" i="5"/>
  <c r="AC71" i="5" s="1"/>
  <c r="AO71" i="5" s="1"/>
  <c r="AU71" i="5" s="1"/>
  <c r="V71" i="5"/>
  <c r="AB71" i="5" s="1"/>
  <c r="AN71" i="5" s="1"/>
  <c r="AZ71" i="5" s="1"/>
  <c r="U71" i="5"/>
  <c r="AA71" i="5" s="1"/>
  <c r="AM71" i="5" s="1"/>
  <c r="M71" i="5"/>
  <c r="S71" i="5" s="1"/>
  <c r="L71" i="5"/>
  <c r="R71" i="5" s="1"/>
  <c r="K71" i="5"/>
  <c r="Q71" i="5" s="1"/>
  <c r="J71" i="5"/>
  <c r="P71" i="5" s="1"/>
  <c r="I71" i="5"/>
  <c r="O71" i="5" s="1"/>
  <c r="CS70" i="5"/>
  <c r="CO70" i="5"/>
  <c r="CN70" i="5"/>
  <c r="CZ70" i="5" s="1"/>
  <c r="CM70" i="5"/>
  <c r="CY70" i="5" s="1"/>
  <c r="CL70" i="5"/>
  <c r="CR70" i="5" s="1"/>
  <c r="CK70" i="5"/>
  <c r="BY70" i="5"/>
  <c r="BQ70" i="5"/>
  <c r="BW70" i="5" s="1"/>
  <c r="BP70" i="5"/>
  <c r="BO70" i="5"/>
  <c r="CA70" i="5" s="1"/>
  <c r="BN70" i="5"/>
  <c r="BT70" i="5" s="1"/>
  <c r="BM70" i="5"/>
  <c r="BS70" i="5" s="1"/>
  <c r="Y70" i="5"/>
  <c r="AE70" i="5" s="1"/>
  <c r="AQ70" i="5" s="1"/>
  <c r="BC70" i="5" s="1"/>
  <c r="X70" i="5"/>
  <c r="AD70" i="5" s="1"/>
  <c r="AP70" i="5" s="1"/>
  <c r="W70" i="5"/>
  <c r="AC70" i="5" s="1"/>
  <c r="AO70" i="5" s="1"/>
  <c r="AU70" i="5" s="1"/>
  <c r="V70" i="5"/>
  <c r="AB70" i="5" s="1"/>
  <c r="AN70" i="5" s="1"/>
  <c r="U70" i="5"/>
  <c r="AA70" i="5" s="1"/>
  <c r="AM70" i="5" s="1"/>
  <c r="M70" i="5"/>
  <c r="S70" i="5" s="1"/>
  <c r="L70" i="5"/>
  <c r="R70" i="5" s="1"/>
  <c r="K70" i="5"/>
  <c r="Q70" i="5" s="1"/>
  <c r="J70" i="5"/>
  <c r="P70" i="5" s="1"/>
  <c r="I70" i="5"/>
  <c r="O70" i="5" s="1"/>
  <c r="CO69" i="5"/>
  <c r="DA69" i="5" s="1"/>
  <c r="CN69" i="5"/>
  <c r="CZ69" i="5" s="1"/>
  <c r="CM69" i="5"/>
  <c r="CY69" i="5" s="1"/>
  <c r="CL69" i="5"/>
  <c r="CR69" i="5" s="1"/>
  <c r="CK69" i="5"/>
  <c r="BQ69" i="5"/>
  <c r="BP69" i="5"/>
  <c r="CB69" i="5" s="1"/>
  <c r="BO69" i="5"/>
  <c r="BU69" i="5" s="1"/>
  <c r="BN69" i="5"/>
  <c r="BT69" i="5" s="1"/>
  <c r="BM69" i="5"/>
  <c r="BS69" i="5" s="1"/>
  <c r="Y69" i="5"/>
  <c r="AE69" i="5" s="1"/>
  <c r="AQ69" i="5" s="1"/>
  <c r="X69" i="5"/>
  <c r="AD69" i="5" s="1"/>
  <c r="AP69" i="5" s="1"/>
  <c r="AV69" i="5" s="1"/>
  <c r="W69" i="5"/>
  <c r="AC69" i="5" s="1"/>
  <c r="AO69" i="5" s="1"/>
  <c r="BA69" i="5" s="1"/>
  <c r="V69" i="5"/>
  <c r="AB69" i="5" s="1"/>
  <c r="AN69" i="5" s="1"/>
  <c r="U69" i="5"/>
  <c r="AA69" i="5" s="1"/>
  <c r="AM69" i="5" s="1"/>
  <c r="S69" i="5"/>
  <c r="M69" i="5"/>
  <c r="L69" i="5"/>
  <c r="R69" i="5" s="1"/>
  <c r="K69" i="5"/>
  <c r="Q69" i="5" s="1"/>
  <c r="J69" i="5"/>
  <c r="P69" i="5" s="1"/>
  <c r="I69" i="5"/>
  <c r="O69" i="5" s="1"/>
  <c r="CO68" i="5"/>
  <c r="CU68" i="5" s="1"/>
  <c r="CN68" i="5"/>
  <c r="CZ68" i="5" s="1"/>
  <c r="CM68" i="5"/>
  <c r="CS68" i="5" s="1"/>
  <c r="CL68" i="5"/>
  <c r="CX68" i="5" s="1"/>
  <c r="CK68" i="5"/>
  <c r="BQ68" i="5"/>
  <c r="CC68" i="5" s="1"/>
  <c r="BP68" i="5"/>
  <c r="BV68" i="5" s="1"/>
  <c r="BO68" i="5"/>
  <c r="CA68" i="5" s="1"/>
  <c r="BN68" i="5"/>
  <c r="BT68" i="5" s="1"/>
  <c r="BM68" i="5"/>
  <c r="BS68" i="5" s="1"/>
  <c r="AD68" i="5"/>
  <c r="AP68" i="5" s="1"/>
  <c r="Y68" i="5"/>
  <c r="AE68" i="5" s="1"/>
  <c r="AQ68" i="5" s="1"/>
  <c r="AW68" i="5" s="1"/>
  <c r="X68" i="5"/>
  <c r="W68" i="5"/>
  <c r="AC68" i="5" s="1"/>
  <c r="AO68" i="5" s="1"/>
  <c r="AU68" i="5" s="1"/>
  <c r="V68" i="5"/>
  <c r="AB68" i="5" s="1"/>
  <c r="AN68" i="5" s="1"/>
  <c r="AZ68" i="5" s="1"/>
  <c r="U68" i="5"/>
  <c r="AA68" i="5" s="1"/>
  <c r="AM68" i="5" s="1"/>
  <c r="AS68" i="5" s="1"/>
  <c r="M68" i="5"/>
  <c r="S68" i="5" s="1"/>
  <c r="L68" i="5"/>
  <c r="R68" i="5" s="1"/>
  <c r="K68" i="5"/>
  <c r="Q68" i="5" s="1"/>
  <c r="J68" i="5"/>
  <c r="P68" i="5" s="1"/>
  <c r="I68" i="5"/>
  <c r="O68" i="5" s="1"/>
  <c r="CO67" i="5"/>
  <c r="DA67" i="5" s="1"/>
  <c r="CN67" i="5"/>
  <c r="CT67" i="5" s="1"/>
  <c r="CM67" i="5"/>
  <c r="CY67" i="5" s="1"/>
  <c r="CL67" i="5"/>
  <c r="CR67" i="5" s="1"/>
  <c r="CK67" i="5"/>
  <c r="CW67" i="5" s="1"/>
  <c r="BQ67" i="5"/>
  <c r="BW67" i="5" s="1"/>
  <c r="BP67" i="5"/>
  <c r="CB67" i="5" s="1"/>
  <c r="BO67" i="5"/>
  <c r="BU67" i="5" s="1"/>
  <c r="BN67" i="5"/>
  <c r="BT67" i="5" s="1"/>
  <c r="BM67" i="5"/>
  <c r="BS67" i="5" s="1"/>
  <c r="Y67" i="5"/>
  <c r="AE67" i="5" s="1"/>
  <c r="AQ67" i="5" s="1"/>
  <c r="BC67" i="5" s="1"/>
  <c r="X67" i="5"/>
  <c r="AD67" i="5" s="1"/>
  <c r="AP67" i="5" s="1"/>
  <c r="W67" i="5"/>
  <c r="AC67" i="5" s="1"/>
  <c r="AO67" i="5" s="1"/>
  <c r="V67" i="5"/>
  <c r="AB67" i="5" s="1"/>
  <c r="AN67" i="5" s="1"/>
  <c r="U67" i="5"/>
  <c r="AA67" i="5" s="1"/>
  <c r="AM67" i="5" s="1"/>
  <c r="AY67" i="5" s="1"/>
  <c r="M67" i="5"/>
  <c r="S67" i="5" s="1"/>
  <c r="L67" i="5"/>
  <c r="R67" i="5" s="1"/>
  <c r="K67" i="5"/>
  <c r="Q67" i="5" s="1"/>
  <c r="J67" i="5"/>
  <c r="P67" i="5" s="1"/>
  <c r="I67" i="5"/>
  <c r="O67" i="5" s="1"/>
  <c r="CO66" i="5"/>
  <c r="CU66" i="5" s="1"/>
  <c r="CN66" i="5"/>
  <c r="CZ66" i="5" s="1"/>
  <c r="CM66" i="5"/>
  <c r="CS66" i="5" s="1"/>
  <c r="CL66" i="5"/>
  <c r="CX66" i="5" s="1"/>
  <c r="CK66" i="5"/>
  <c r="CQ66" i="5" s="1"/>
  <c r="BQ66" i="5"/>
  <c r="CC66" i="5" s="1"/>
  <c r="BP66" i="5"/>
  <c r="BV66" i="5" s="1"/>
  <c r="BO66" i="5"/>
  <c r="BU66" i="5" s="1"/>
  <c r="BN66" i="5"/>
  <c r="BT66" i="5" s="1"/>
  <c r="BM66" i="5"/>
  <c r="BY66" i="5" s="1"/>
  <c r="AD66" i="5"/>
  <c r="AP66" i="5" s="1"/>
  <c r="Y66" i="5"/>
  <c r="AE66" i="5" s="1"/>
  <c r="AQ66" i="5" s="1"/>
  <c r="X66" i="5"/>
  <c r="W66" i="5"/>
  <c r="AC66" i="5" s="1"/>
  <c r="AO66" i="5" s="1"/>
  <c r="AU66" i="5" s="1"/>
  <c r="V66" i="5"/>
  <c r="AB66" i="5" s="1"/>
  <c r="AN66" i="5" s="1"/>
  <c r="U66" i="5"/>
  <c r="AA66" i="5" s="1"/>
  <c r="AM66" i="5" s="1"/>
  <c r="M66" i="5"/>
  <c r="S66" i="5" s="1"/>
  <c r="L66" i="5"/>
  <c r="R66" i="5" s="1"/>
  <c r="K66" i="5"/>
  <c r="Q66" i="5" s="1"/>
  <c r="J66" i="5"/>
  <c r="P66" i="5" s="1"/>
  <c r="I66" i="5"/>
  <c r="O66" i="5" s="1"/>
  <c r="CO65" i="5"/>
  <c r="DA65" i="5" s="1"/>
  <c r="CN65" i="5"/>
  <c r="CT65" i="5" s="1"/>
  <c r="CM65" i="5"/>
  <c r="CY65" i="5" s="1"/>
  <c r="CL65" i="5"/>
  <c r="CR65" i="5" s="1"/>
  <c r="CK65" i="5"/>
  <c r="CQ65" i="5" s="1"/>
  <c r="BQ65" i="5"/>
  <c r="BW65" i="5" s="1"/>
  <c r="BP65" i="5"/>
  <c r="CB65" i="5" s="1"/>
  <c r="BO65" i="5"/>
  <c r="BU65" i="5" s="1"/>
  <c r="BN65" i="5"/>
  <c r="BZ65" i="5" s="1"/>
  <c r="BM65" i="5"/>
  <c r="BS65" i="5" s="1"/>
  <c r="AE65" i="5"/>
  <c r="AQ65" i="5" s="1"/>
  <c r="BC65" i="5" s="1"/>
  <c r="Y65" i="5"/>
  <c r="X65" i="5"/>
  <c r="AD65" i="5" s="1"/>
  <c r="AP65" i="5" s="1"/>
  <c r="AV65" i="5" s="1"/>
  <c r="W65" i="5"/>
  <c r="AC65" i="5" s="1"/>
  <c r="AO65" i="5" s="1"/>
  <c r="V65" i="5"/>
  <c r="AB65" i="5" s="1"/>
  <c r="AN65" i="5" s="1"/>
  <c r="U65" i="5"/>
  <c r="AA65" i="5" s="1"/>
  <c r="AM65" i="5" s="1"/>
  <c r="AY65" i="5" s="1"/>
  <c r="S65" i="5"/>
  <c r="M65" i="5"/>
  <c r="L65" i="5"/>
  <c r="R65" i="5" s="1"/>
  <c r="K65" i="5"/>
  <c r="Q65" i="5" s="1"/>
  <c r="J65" i="5"/>
  <c r="P65" i="5" s="1"/>
  <c r="I65" i="5"/>
  <c r="O65" i="5" s="1"/>
  <c r="CT64" i="5"/>
  <c r="CO64" i="5"/>
  <c r="CU64" i="5" s="1"/>
  <c r="CN64" i="5"/>
  <c r="CZ64" i="5" s="1"/>
  <c r="CM64" i="5"/>
  <c r="CS64" i="5" s="1"/>
  <c r="CL64" i="5"/>
  <c r="CR64" i="5" s="1"/>
  <c r="CK64" i="5"/>
  <c r="CQ64" i="5" s="1"/>
  <c r="BQ64" i="5"/>
  <c r="CC64" i="5" s="1"/>
  <c r="BP64" i="5"/>
  <c r="BV64" i="5" s="1"/>
  <c r="BO64" i="5"/>
  <c r="CA64" i="5" s="1"/>
  <c r="BN64" i="5"/>
  <c r="BT64" i="5" s="1"/>
  <c r="BM64" i="5"/>
  <c r="BY64" i="5" s="1"/>
  <c r="Y64" i="5"/>
  <c r="AE64" i="5" s="1"/>
  <c r="AQ64" i="5" s="1"/>
  <c r="AW64" i="5" s="1"/>
  <c r="X64" i="5"/>
  <c r="AD64" i="5" s="1"/>
  <c r="AP64" i="5" s="1"/>
  <c r="W64" i="5"/>
  <c r="AC64" i="5" s="1"/>
  <c r="AO64" i="5" s="1"/>
  <c r="V64" i="5"/>
  <c r="AB64" i="5" s="1"/>
  <c r="AN64" i="5" s="1"/>
  <c r="AZ64" i="5" s="1"/>
  <c r="U64" i="5"/>
  <c r="AA64" i="5" s="1"/>
  <c r="AM64" i="5" s="1"/>
  <c r="AS64" i="5" s="1"/>
  <c r="M64" i="5"/>
  <c r="S64" i="5" s="1"/>
  <c r="L64" i="5"/>
  <c r="R64" i="5" s="1"/>
  <c r="K64" i="5"/>
  <c r="Q64" i="5" s="1"/>
  <c r="J64" i="5"/>
  <c r="P64" i="5" s="1"/>
  <c r="I64" i="5"/>
  <c r="O64" i="5" s="1"/>
  <c r="CO63" i="5"/>
  <c r="DA63" i="5" s="1"/>
  <c r="CN63" i="5"/>
  <c r="CT63" i="5" s="1"/>
  <c r="CM63" i="5"/>
  <c r="CS63" i="5" s="1"/>
  <c r="CL63" i="5"/>
  <c r="CR63" i="5" s="1"/>
  <c r="CK63" i="5"/>
  <c r="CW63" i="5" s="1"/>
  <c r="BQ63" i="5"/>
  <c r="BW63" i="5" s="1"/>
  <c r="BP63" i="5"/>
  <c r="CB63" i="5" s="1"/>
  <c r="BO63" i="5"/>
  <c r="BU63" i="5" s="1"/>
  <c r="BN63" i="5"/>
  <c r="BT63" i="5" s="1"/>
  <c r="BM63" i="5"/>
  <c r="BS63" i="5" s="1"/>
  <c r="Y63" i="5"/>
  <c r="AE63" i="5" s="1"/>
  <c r="AQ63" i="5" s="1"/>
  <c r="BC63" i="5" s="1"/>
  <c r="X63" i="5"/>
  <c r="AD63" i="5" s="1"/>
  <c r="AP63" i="5" s="1"/>
  <c r="W63" i="5"/>
  <c r="AC63" i="5" s="1"/>
  <c r="AO63" i="5" s="1"/>
  <c r="V63" i="5"/>
  <c r="AB63" i="5" s="1"/>
  <c r="AN63" i="5" s="1"/>
  <c r="U63" i="5"/>
  <c r="AA63" i="5" s="1"/>
  <c r="AM63" i="5" s="1"/>
  <c r="AY63" i="5" s="1"/>
  <c r="M63" i="5"/>
  <c r="S63" i="5" s="1"/>
  <c r="L63" i="5"/>
  <c r="R63" i="5" s="1"/>
  <c r="K63" i="5"/>
  <c r="Q63" i="5" s="1"/>
  <c r="J63" i="5"/>
  <c r="P63" i="5" s="1"/>
  <c r="I63" i="5"/>
  <c r="O63" i="5" s="1"/>
  <c r="CO62" i="5"/>
  <c r="CU62" i="5" s="1"/>
  <c r="CN62" i="5"/>
  <c r="CZ62" i="5" s="1"/>
  <c r="CM62" i="5"/>
  <c r="CS62" i="5" s="1"/>
  <c r="CL62" i="5"/>
  <c r="CX62" i="5" s="1"/>
  <c r="CK62" i="5"/>
  <c r="CQ62" i="5" s="1"/>
  <c r="BQ62" i="5"/>
  <c r="CC62" i="5" s="1"/>
  <c r="BP62" i="5"/>
  <c r="BV62" i="5" s="1"/>
  <c r="BO62" i="5"/>
  <c r="CA62" i="5" s="1"/>
  <c r="BN62" i="5"/>
  <c r="BT62" i="5" s="1"/>
  <c r="BM62" i="5"/>
  <c r="BY62" i="5" s="1"/>
  <c r="Y62" i="5"/>
  <c r="AE62" i="5" s="1"/>
  <c r="AQ62" i="5" s="1"/>
  <c r="X62" i="5"/>
  <c r="AD62" i="5" s="1"/>
  <c r="AP62" i="5" s="1"/>
  <c r="BB62" i="5" s="1"/>
  <c r="W62" i="5"/>
  <c r="AC62" i="5" s="1"/>
  <c r="AO62" i="5" s="1"/>
  <c r="AU62" i="5" s="1"/>
  <c r="V62" i="5"/>
  <c r="AB62" i="5" s="1"/>
  <c r="AN62" i="5" s="1"/>
  <c r="U62" i="5"/>
  <c r="AA62" i="5" s="1"/>
  <c r="AM62" i="5" s="1"/>
  <c r="R62" i="5"/>
  <c r="M62" i="5"/>
  <c r="S62" i="5" s="1"/>
  <c r="L62" i="5"/>
  <c r="K62" i="5"/>
  <c r="Q62" i="5" s="1"/>
  <c r="J62" i="5"/>
  <c r="P62" i="5" s="1"/>
  <c r="I62" i="5"/>
  <c r="O62" i="5" s="1"/>
  <c r="CO61" i="5"/>
  <c r="DA61" i="5" s="1"/>
  <c r="CN61" i="5"/>
  <c r="CT61" i="5" s="1"/>
  <c r="CM61" i="5"/>
  <c r="CY61" i="5" s="1"/>
  <c r="CL61" i="5"/>
  <c r="CR61" i="5" s="1"/>
  <c r="CK61" i="5"/>
  <c r="CQ61" i="5" s="1"/>
  <c r="BQ61" i="5"/>
  <c r="BW61" i="5" s="1"/>
  <c r="BP61" i="5"/>
  <c r="BV61" i="5" s="1"/>
  <c r="BO61" i="5"/>
  <c r="BU61" i="5" s="1"/>
  <c r="BN61" i="5"/>
  <c r="BZ61" i="5" s="1"/>
  <c r="BM61" i="5"/>
  <c r="BS61" i="5" s="1"/>
  <c r="AE61" i="5"/>
  <c r="AQ61" i="5" s="1"/>
  <c r="BC61" i="5" s="1"/>
  <c r="AA61" i="5"/>
  <c r="AM61" i="5" s="1"/>
  <c r="AY61" i="5" s="1"/>
  <c r="Y61" i="5"/>
  <c r="X61" i="5"/>
  <c r="AD61" i="5" s="1"/>
  <c r="AP61" i="5" s="1"/>
  <c r="W61" i="5"/>
  <c r="AC61" i="5" s="1"/>
  <c r="AO61" i="5" s="1"/>
  <c r="V61" i="5"/>
  <c r="AB61" i="5" s="1"/>
  <c r="AN61" i="5" s="1"/>
  <c r="AT61" i="5" s="1"/>
  <c r="U61" i="5"/>
  <c r="S61" i="5"/>
  <c r="M61" i="5"/>
  <c r="L61" i="5"/>
  <c r="K61" i="5"/>
  <c r="Q61" i="5" s="1"/>
  <c r="J61" i="5"/>
  <c r="P61" i="5" s="1"/>
  <c r="I61" i="5"/>
  <c r="O61" i="5" s="1"/>
  <c r="CT60" i="5"/>
  <c r="CO60" i="5"/>
  <c r="CU60" i="5" s="1"/>
  <c r="CN60" i="5"/>
  <c r="CZ60" i="5" s="1"/>
  <c r="CM60" i="5"/>
  <c r="CS60" i="5" s="1"/>
  <c r="CL60" i="5"/>
  <c r="CR60" i="5" s="1"/>
  <c r="CK60" i="5"/>
  <c r="CQ60" i="5" s="1"/>
  <c r="BW60" i="5"/>
  <c r="BQ60" i="5"/>
  <c r="CC60" i="5" s="1"/>
  <c r="BP60" i="5"/>
  <c r="BV60" i="5" s="1"/>
  <c r="BO60" i="5"/>
  <c r="CA60" i="5" s="1"/>
  <c r="BN60" i="5"/>
  <c r="BT60" i="5" s="1"/>
  <c r="BM60" i="5"/>
  <c r="BY60" i="5" s="1"/>
  <c r="AD60" i="5"/>
  <c r="AP60" i="5" s="1"/>
  <c r="BB60" i="5" s="1"/>
  <c r="Y60" i="5"/>
  <c r="AE60" i="5" s="1"/>
  <c r="AQ60" i="5" s="1"/>
  <c r="X60" i="5"/>
  <c r="W60" i="5"/>
  <c r="AC60" i="5" s="1"/>
  <c r="AO60" i="5" s="1"/>
  <c r="V60" i="5"/>
  <c r="AB60" i="5" s="1"/>
  <c r="AN60" i="5" s="1"/>
  <c r="U60" i="5"/>
  <c r="AA60" i="5" s="1"/>
  <c r="AM60" i="5" s="1"/>
  <c r="M60" i="5"/>
  <c r="S60" i="5" s="1"/>
  <c r="L60" i="5"/>
  <c r="R60" i="5" s="1"/>
  <c r="K60" i="5"/>
  <c r="Q60" i="5" s="1"/>
  <c r="J60" i="5"/>
  <c r="P60" i="5" s="1"/>
  <c r="I60" i="5"/>
  <c r="O60" i="5" s="1"/>
  <c r="CO59" i="5"/>
  <c r="DA59" i="5" s="1"/>
  <c r="CN59" i="5"/>
  <c r="CT59" i="5" s="1"/>
  <c r="CM59" i="5"/>
  <c r="CS59" i="5" s="1"/>
  <c r="CL59" i="5"/>
  <c r="CR59" i="5" s="1"/>
  <c r="CK59" i="5"/>
  <c r="CW59" i="5" s="1"/>
  <c r="BY59" i="5"/>
  <c r="BQ59" i="5"/>
  <c r="BW59" i="5" s="1"/>
  <c r="BP59" i="5"/>
  <c r="CB59" i="5" s="1"/>
  <c r="BO59" i="5"/>
  <c r="BU59" i="5" s="1"/>
  <c r="BN59" i="5"/>
  <c r="BT59" i="5" s="1"/>
  <c r="BM59" i="5"/>
  <c r="BS59" i="5" s="1"/>
  <c r="AP59" i="5"/>
  <c r="AV59" i="5" s="1"/>
  <c r="Y59" i="5"/>
  <c r="AE59" i="5" s="1"/>
  <c r="AQ59" i="5" s="1"/>
  <c r="X59" i="5"/>
  <c r="AD59" i="5" s="1"/>
  <c r="W59" i="5"/>
  <c r="AC59" i="5" s="1"/>
  <c r="AO59" i="5" s="1"/>
  <c r="V59" i="5"/>
  <c r="AB59" i="5" s="1"/>
  <c r="AN59" i="5" s="1"/>
  <c r="AT59" i="5" s="1"/>
  <c r="U59" i="5"/>
  <c r="AA59" i="5" s="1"/>
  <c r="AM59" i="5" s="1"/>
  <c r="M59" i="5"/>
  <c r="S59" i="5" s="1"/>
  <c r="L59" i="5"/>
  <c r="R59" i="5" s="1"/>
  <c r="K59" i="5"/>
  <c r="Q59" i="5" s="1"/>
  <c r="J59" i="5"/>
  <c r="P59" i="5" s="1"/>
  <c r="I59" i="5"/>
  <c r="O59" i="5" s="1"/>
  <c r="CO58" i="5"/>
  <c r="CU58" i="5" s="1"/>
  <c r="CN58" i="5"/>
  <c r="CZ58" i="5" s="1"/>
  <c r="CM58" i="5"/>
  <c r="CS58" i="5" s="1"/>
  <c r="CL58" i="5"/>
  <c r="CX58" i="5" s="1"/>
  <c r="CK58" i="5"/>
  <c r="CQ58" i="5" s="1"/>
  <c r="CB58" i="5"/>
  <c r="BQ58" i="5"/>
  <c r="CC58" i="5" s="1"/>
  <c r="BP58" i="5"/>
  <c r="BV58" i="5" s="1"/>
  <c r="BO58" i="5"/>
  <c r="BU58" i="5" s="1"/>
  <c r="BN58" i="5"/>
  <c r="BT58" i="5" s="1"/>
  <c r="BM58" i="5"/>
  <c r="BY58" i="5" s="1"/>
  <c r="Y58" i="5"/>
  <c r="AE58" i="5" s="1"/>
  <c r="AQ58" i="5" s="1"/>
  <c r="AW58" i="5" s="1"/>
  <c r="X58" i="5"/>
  <c r="AD58" i="5" s="1"/>
  <c r="AP58" i="5" s="1"/>
  <c r="W58" i="5"/>
  <c r="AC58" i="5" s="1"/>
  <c r="AO58" i="5" s="1"/>
  <c r="V58" i="5"/>
  <c r="AB58" i="5" s="1"/>
  <c r="AN58" i="5" s="1"/>
  <c r="AZ58" i="5" s="1"/>
  <c r="U58" i="5"/>
  <c r="AA58" i="5" s="1"/>
  <c r="AM58" i="5" s="1"/>
  <c r="AS58" i="5" s="1"/>
  <c r="R58" i="5"/>
  <c r="M58" i="5"/>
  <c r="S58" i="5" s="1"/>
  <c r="L58" i="5"/>
  <c r="K58" i="5"/>
  <c r="Q58" i="5" s="1"/>
  <c r="J58" i="5"/>
  <c r="P58" i="5" s="1"/>
  <c r="I58" i="5"/>
  <c r="O58" i="5" s="1"/>
  <c r="CO57" i="5"/>
  <c r="CU57" i="5" s="1"/>
  <c r="CN57" i="5"/>
  <c r="CT57" i="5" s="1"/>
  <c r="CM57" i="5"/>
  <c r="CY57" i="5" s="1"/>
  <c r="CL57" i="5"/>
  <c r="CR57" i="5" s="1"/>
  <c r="CK57" i="5"/>
  <c r="CW57" i="5" s="1"/>
  <c r="BQ57" i="5"/>
  <c r="BW57" i="5" s="1"/>
  <c r="BP57" i="5"/>
  <c r="CB57" i="5" s="1"/>
  <c r="BO57" i="5"/>
  <c r="BU57" i="5" s="1"/>
  <c r="BN57" i="5"/>
  <c r="BZ57" i="5" s="1"/>
  <c r="BM57" i="5"/>
  <c r="BS57" i="5" s="1"/>
  <c r="AE57" i="5"/>
  <c r="AQ57" i="5" s="1"/>
  <c r="BC57" i="5" s="1"/>
  <c r="Y57" i="5"/>
  <c r="X57" i="5"/>
  <c r="AD57" i="5" s="1"/>
  <c r="AP57" i="5" s="1"/>
  <c r="W57" i="5"/>
  <c r="AC57" i="5" s="1"/>
  <c r="AO57" i="5" s="1"/>
  <c r="BA57" i="5" s="1"/>
  <c r="V57" i="5"/>
  <c r="AB57" i="5" s="1"/>
  <c r="AN57" i="5" s="1"/>
  <c r="AT57" i="5" s="1"/>
  <c r="U57" i="5"/>
  <c r="AA57" i="5" s="1"/>
  <c r="AM57" i="5" s="1"/>
  <c r="S57" i="5"/>
  <c r="M57" i="5"/>
  <c r="L57" i="5"/>
  <c r="R57" i="5" s="1"/>
  <c r="K57" i="5"/>
  <c r="Q57" i="5" s="1"/>
  <c r="J57" i="5"/>
  <c r="P57" i="5" s="1"/>
  <c r="I57" i="5"/>
  <c r="O57" i="5" s="1"/>
  <c r="CO56" i="5"/>
  <c r="CU56" i="5" s="1"/>
  <c r="CN56" i="5"/>
  <c r="CZ56" i="5" s="1"/>
  <c r="CM56" i="5"/>
  <c r="CS56" i="5" s="1"/>
  <c r="CL56" i="5"/>
  <c r="CR56" i="5" s="1"/>
  <c r="CK56" i="5"/>
  <c r="CQ56" i="5" s="1"/>
  <c r="BQ56" i="5"/>
  <c r="CC56" i="5" s="1"/>
  <c r="BP56" i="5"/>
  <c r="BV56" i="5" s="1"/>
  <c r="BO56" i="5"/>
  <c r="CA56" i="5" s="1"/>
  <c r="BN56" i="5"/>
  <c r="BT56" i="5" s="1"/>
  <c r="BM56" i="5"/>
  <c r="BS56" i="5" s="1"/>
  <c r="Y56" i="5"/>
  <c r="AE56" i="5" s="1"/>
  <c r="AQ56" i="5" s="1"/>
  <c r="X56" i="5"/>
  <c r="AD56" i="5" s="1"/>
  <c r="AP56" i="5" s="1"/>
  <c r="W56" i="5"/>
  <c r="AC56" i="5" s="1"/>
  <c r="AO56" i="5" s="1"/>
  <c r="V56" i="5"/>
  <c r="AB56" i="5" s="1"/>
  <c r="AN56" i="5" s="1"/>
  <c r="U56" i="5"/>
  <c r="AA56" i="5" s="1"/>
  <c r="AM56" i="5" s="1"/>
  <c r="M56" i="5"/>
  <c r="S56" i="5" s="1"/>
  <c r="L56" i="5"/>
  <c r="R56" i="5" s="1"/>
  <c r="K56" i="5"/>
  <c r="Q56" i="5" s="1"/>
  <c r="J56" i="5"/>
  <c r="P56" i="5" s="1"/>
  <c r="I56" i="5"/>
  <c r="O56" i="5" s="1"/>
  <c r="CZ55" i="5"/>
  <c r="CO55" i="5"/>
  <c r="DA55" i="5" s="1"/>
  <c r="CN55" i="5"/>
  <c r="CT55" i="5" s="1"/>
  <c r="CM55" i="5"/>
  <c r="CS55" i="5" s="1"/>
  <c r="CL55" i="5"/>
  <c r="CR55" i="5" s="1"/>
  <c r="CK55" i="5"/>
  <c r="CW55" i="5" s="1"/>
  <c r="BQ55" i="5"/>
  <c r="BW55" i="5" s="1"/>
  <c r="BP55" i="5"/>
  <c r="CB55" i="5" s="1"/>
  <c r="BO55" i="5"/>
  <c r="BU55" i="5" s="1"/>
  <c r="BN55" i="5"/>
  <c r="BT55" i="5" s="1"/>
  <c r="BM55" i="5"/>
  <c r="BS55" i="5" s="1"/>
  <c r="AE55" i="5"/>
  <c r="AQ55" i="5" s="1"/>
  <c r="AA55" i="5"/>
  <c r="AM55" i="5" s="1"/>
  <c r="Y55" i="5"/>
  <c r="X55" i="5"/>
  <c r="AD55" i="5" s="1"/>
  <c r="AP55" i="5" s="1"/>
  <c r="AV55" i="5" s="1"/>
  <c r="W55" i="5"/>
  <c r="AC55" i="5" s="1"/>
  <c r="AO55" i="5" s="1"/>
  <c r="V55" i="5"/>
  <c r="AB55" i="5" s="1"/>
  <c r="AN55" i="5" s="1"/>
  <c r="AT55" i="5" s="1"/>
  <c r="U55" i="5"/>
  <c r="S55" i="5"/>
  <c r="M55" i="5"/>
  <c r="L55" i="5"/>
  <c r="R55" i="5" s="1"/>
  <c r="K55" i="5"/>
  <c r="Q55" i="5" s="1"/>
  <c r="J55" i="5"/>
  <c r="P55" i="5" s="1"/>
  <c r="I55" i="5"/>
  <c r="O55" i="5" s="1"/>
  <c r="CO54" i="5"/>
  <c r="CU54" i="5" s="1"/>
  <c r="CN54" i="5"/>
  <c r="CZ54" i="5" s="1"/>
  <c r="CM54" i="5"/>
  <c r="CS54" i="5" s="1"/>
  <c r="CL54" i="5"/>
  <c r="CX54" i="5" s="1"/>
  <c r="CK54" i="5"/>
  <c r="CQ54" i="5" s="1"/>
  <c r="BQ54" i="5"/>
  <c r="CC54" i="5" s="1"/>
  <c r="BP54" i="5"/>
  <c r="BV54" i="5" s="1"/>
  <c r="BO54" i="5"/>
  <c r="BU54" i="5" s="1"/>
  <c r="BN54" i="5"/>
  <c r="BT54" i="5" s="1"/>
  <c r="BM54" i="5"/>
  <c r="BY54" i="5" s="1"/>
  <c r="Y54" i="5"/>
  <c r="AE54" i="5" s="1"/>
  <c r="AQ54" i="5" s="1"/>
  <c r="AW54" i="5" s="1"/>
  <c r="X54" i="5"/>
  <c r="AD54" i="5" s="1"/>
  <c r="AP54" i="5" s="1"/>
  <c r="AV54" i="5" s="1"/>
  <c r="W54" i="5"/>
  <c r="AC54" i="5" s="1"/>
  <c r="AO54" i="5" s="1"/>
  <c r="V54" i="5"/>
  <c r="AB54" i="5" s="1"/>
  <c r="AN54" i="5" s="1"/>
  <c r="AZ54" i="5" s="1"/>
  <c r="U54" i="5"/>
  <c r="AA54" i="5" s="1"/>
  <c r="AM54" i="5" s="1"/>
  <c r="AS54" i="5" s="1"/>
  <c r="M54" i="5"/>
  <c r="S54" i="5" s="1"/>
  <c r="L54" i="5"/>
  <c r="R54" i="5" s="1"/>
  <c r="K54" i="5"/>
  <c r="Q54" i="5" s="1"/>
  <c r="J54" i="5"/>
  <c r="P54" i="5" s="1"/>
  <c r="I54" i="5"/>
  <c r="O54" i="5" s="1"/>
  <c r="CO53" i="5"/>
  <c r="DA53" i="5" s="1"/>
  <c r="CN53" i="5"/>
  <c r="CT53" i="5" s="1"/>
  <c r="CM53" i="5"/>
  <c r="CY53" i="5" s="1"/>
  <c r="CL53" i="5"/>
  <c r="CX53" i="5" s="1"/>
  <c r="CK53" i="5"/>
  <c r="CW53" i="5" s="1"/>
  <c r="BQ53" i="5"/>
  <c r="BW53" i="5" s="1"/>
  <c r="BP53" i="5"/>
  <c r="CB53" i="5" s="1"/>
  <c r="BO53" i="5"/>
  <c r="BU53" i="5" s="1"/>
  <c r="BN53" i="5"/>
  <c r="BZ53" i="5" s="1"/>
  <c r="BM53" i="5"/>
  <c r="BY53" i="5" s="1"/>
  <c r="AE53" i="5"/>
  <c r="AQ53" i="5" s="1"/>
  <c r="AA53" i="5"/>
  <c r="AM53" i="5" s="1"/>
  <c r="Y53" i="5"/>
  <c r="X53" i="5"/>
  <c r="AD53" i="5" s="1"/>
  <c r="AP53" i="5" s="1"/>
  <c r="W53" i="5"/>
  <c r="AC53" i="5" s="1"/>
  <c r="AO53" i="5" s="1"/>
  <c r="V53" i="5"/>
  <c r="AB53" i="5" s="1"/>
  <c r="AN53" i="5" s="1"/>
  <c r="U53" i="5"/>
  <c r="M53" i="5"/>
  <c r="S53" i="5" s="1"/>
  <c r="L53" i="5"/>
  <c r="R53" i="5" s="1"/>
  <c r="K53" i="5"/>
  <c r="Q53" i="5" s="1"/>
  <c r="J53" i="5"/>
  <c r="P53" i="5" s="1"/>
  <c r="I53" i="5"/>
  <c r="O53" i="5" s="1"/>
  <c r="CO52" i="5"/>
  <c r="CN52" i="5"/>
  <c r="CZ52" i="5" s="1"/>
  <c r="CM52" i="5"/>
  <c r="CY52" i="5" s="1"/>
  <c r="CL52" i="5"/>
  <c r="CX52" i="5" s="1"/>
  <c r="CK52" i="5"/>
  <c r="CQ52" i="5" s="1"/>
  <c r="BW52" i="5"/>
  <c r="BQ52" i="5"/>
  <c r="CC52" i="5" s="1"/>
  <c r="BP52" i="5"/>
  <c r="BV52" i="5" s="1"/>
  <c r="BO52" i="5"/>
  <c r="CA52" i="5" s="1"/>
  <c r="BN52" i="5"/>
  <c r="BZ52" i="5" s="1"/>
  <c r="BM52" i="5"/>
  <c r="BS52" i="5" s="1"/>
  <c r="Y52" i="5"/>
  <c r="AE52" i="5" s="1"/>
  <c r="AQ52" i="5" s="1"/>
  <c r="X52" i="5"/>
  <c r="AD52" i="5" s="1"/>
  <c r="AP52" i="5" s="1"/>
  <c r="W52" i="5"/>
  <c r="AC52" i="5" s="1"/>
  <c r="AO52" i="5" s="1"/>
  <c r="V52" i="5"/>
  <c r="AB52" i="5" s="1"/>
  <c r="AN52" i="5" s="1"/>
  <c r="U52" i="5"/>
  <c r="AA52" i="5" s="1"/>
  <c r="AM52" i="5" s="1"/>
  <c r="R52" i="5"/>
  <c r="M52" i="5"/>
  <c r="S52" i="5" s="1"/>
  <c r="L52" i="5"/>
  <c r="K52" i="5"/>
  <c r="Q52" i="5" s="1"/>
  <c r="J52" i="5"/>
  <c r="P52" i="5" s="1"/>
  <c r="I52" i="5"/>
  <c r="O52" i="5" s="1"/>
  <c r="CO51" i="5"/>
  <c r="DA51" i="5" s="1"/>
  <c r="CN51" i="5"/>
  <c r="CT51" i="5" s="1"/>
  <c r="CM51" i="5"/>
  <c r="CS51" i="5" s="1"/>
  <c r="CL51" i="5"/>
  <c r="CR51" i="5" s="1"/>
  <c r="CK51" i="5"/>
  <c r="BQ51" i="5"/>
  <c r="BP51" i="5"/>
  <c r="CB51" i="5" s="1"/>
  <c r="BO51" i="5"/>
  <c r="CA51" i="5" s="1"/>
  <c r="BN51" i="5"/>
  <c r="BZ51" i="5" s="1"/>
  <c r="BM51" i="5"/>
  <c r="BS51" i="5" s="1"/>
  <c r="Y51" i="5"/>
  <c r="AE51" i="5" s="1"/>
  <c r="AQ51" i="5" s="1"/>
  <c r="X51" i="5"/>
  <c r="AD51" i="5" s="1"/>
  <c r="AP51" i="5" s="1"/>
  <c r="W51" i="5"/>
  <c r="AC51" i="5" s="1"/>
  <c r="AO51" i="5" s="1"/>
  <c r="V51" i="5"/>
  <c r="AB51" i="5" s="1"/>
  <c r="AN51" i="5" s="1"/>
  <c r="U51" i="5"/>
  <c r="AA51" i="5" s="1"/>
  <c r="AM51" i="5" s="1"/>
  <c r="M51" i="5"/>
  <c r="S51" i="5" s="1"/>
  <c r="L51" i="5"/>
  <c r="R51" i="5" s="1"/>
  <c r="K51" i="5"/>
  <c r="Q51" i="5" s="1"/>
  <c r="J51" i="5"/>
  <c r="P51" i="5" s="1"/>
  <c r="I51" i="5"/>
  <c r="O51" i="5" s="1"/>
  <c r="CQ50" i="5"/>
  <c r="CO50" i="5"/>
  <c r="DA50" i="5" s="1"/>
  <c r="CN50" i="5"/>
  <c r="CZ50" i="5" s="1"/>
  <c r="CM50" i="5"/>
  <c r="CY50" i="5" s="1"/>
  <c r="CL50" i="5"/>
  <c r="CR50" i="5" s="1"/>
  <c r="CK50" i="5"/>
  <c r="CW50" i="5" s="1"/>
  <c r="BQ50" i="5"/>
  <c r="BP50" i="5"/>
  <c r="BV50" i="5" s="1"/>
  <c r="BO50" i="5"/>
  <c r="CA50" i="5" s="1"/>
  <c r="BN50" i="5"/>
  <c r="BZ50" i="5" s="1"/>
  <c r="BM50" i="5"/>
  <c r="BS50" i="5" s="1"/>
  <c r="Y50" i="5"/>
  <c r="AE50" i="5" s="1"/>
  <c r="AQ50" i="5" s="1"/>
  <c r="X50" i="5"/>
  <c r="AD50" i="5" s="1"/>
  <c r="AP50" i="5" s="1"/>
  <c r="W50" i="5"/>
  <c r="AC50" i="5" s="1"/>
  <c r="AO50" i="5" s="1"/>
  <c r="V50" i="5"/>
  <c r="AB50" i="5" s="1"/>
  <c r="AN50" i="5" s="1"/>
  <c r="U50" i="5"/>
  <c r="AA50" i="5" s="1"/>
  <c r="AM50" i="5" s="1"/>
  <c r="M50" i="5"/>
  <c r="S50" i="5" s="1"/>
  <c r="L50" i="5"/>
  <c r="R50" i="5" s="1"/>
  <c r="K50" i="5"/>
  <c r="Q50" i="5" s="1"/>
  <c r="J50" i="5"/>
  <c r="P50" i="5" s="1"/>
  <c r="I50" i="5"/>
  <c r="O50" i="5" s="1"/>
  <c r="CO49" i="5"/>
  <c r="DA49" i="5" s="1"/>
  <c r="CN49" i="5"/>
  <c r="CZ49" i="5" s="1"/>
  <c r="CM49" i="5"/>
  <c r="CS49" i="5" s="1"/>
  <c r="CL49" i="5"/>
  <c r="CX49" i="5" s="1"/>
  <c r="CK49" i="5"/>
  <c r="CW49" i="5" s="1"/>
  <c r="BQ49" i="5"/>
  <c r="CC49" i="5" s="1"/>
  <c r="BP49" i="5"/>
  <c r="CB49" i="5" s="1"/>
  <c r="BO49" i="5"/>
  <c r="CA49" i="5" s="1"/>
  <c r="BN49" i="5"/>
  <c r="BT49" i="5" s="1"/>
  <c r="BM49" i="5"/>
  <c r="BS49" i="5" s="1"/>
  <c r="AD49" i="5"/>
  <c r="AP49" i="5" s="1"/>
  <c r="Y49" i="5"/>
  <c r="AE49" i="5" s="1"/>
  <c r="AQ49" i="5" s="1"/>
  <c r="X49" i="5"/>
  <c r="W49" i="5"/>
  <c r="AC49" i="5" s="1"/>
  <c r="AO49" i="5" s="1"/>
  <c r="V49" i="5"/>
  <c r="AB49" i="5" s="1"/>
  <c r="AN49" i="5" s="1"/>
  <c r="U49" i="5"/>
  <c r="AA49" i="5" s="1"/>
  <c r="AM49" i="5" s="1"/>
  <c r="M49" i="5"/>
  <c r="S49" i="5" s="1"/>
  <c r="L49" i="5"/>
  <c r="R49" i="5" s="1"/>
  <c r="K49" i="5"/>
  <c r="Q49" i="5" s="1"/>
  <c r="J49" i="5"/>
  <c r="P49" i="5" s="1"/>
  <c r="I49" i="5"/>
  <c r="O49" i="5" s="1"/>
  <c r="CO48" i="5"/>
  <c r="DA48" i="5" s="1"/>
  <c r="CN48" i="5"/>
  <c r="CM48" i="5"/>
  <c r="CS48" i="5" s="1"/>
  <c r="CL48" i="5"/>
  <c r="CX48" i="5" s="1"/>
  <c r="CK48" i="5"/>
  <c r="BQ48" i="5"/>
  <c r="CC48" i="5" s="1"/>
  <c r="BP48" i="5"/>
  <c r="CB48" i="5" s="1"/>
  <c r="BO48" i="5"/>
  <c r="BU48" i="5" s="1"/>
  <c r="BN48" i="5"/>
  <c r="BZ48" i="5" s="1"/>
  <c r="BM48" i="5"/>
  <c r="BY48" i="5" s="1"/>
  <c r="Y48" i="5"/>
  <c r="AE48" i="5" s="1"/>
  <c r="AQ48" i="5" s="1"/>
  <c r="X48" i="5"/>
  <c r="AD48" i="5" s="1"/>
  <c r="AP48" i="5" s="1"/>
  <c r="W48" i="5"/>
  <c r="AC48" i="5" s="1"/>
  <c r="AO48" i="5" s="1"/>
  <c r="V48" i="5"/>
  <c r="AB48" i="5" s="1"/>
  <c r="AN48" i="5" s="1"/>
  <c r="U48" i="5"/>
  <c r="AA48" i="5" s="1"/>
  <c r="AM48" i="5" s="1"/>
  <c r="M48" i="5"/>
  <c r="S48" i="5" s="1"/>
  <c r="L48" i="5"/>
  <c r="R48" i="5" s="1"/>
  <c r="K48" i="5"/>
  <c r="Q48" i="5" s="1"/>
  <c r="J48" i="5"/>
  <c r="P48" i="5" s="1"/>
  <c r="I48" i="5"/>
  <c r="O48" i="5" s="1"/>
  <c r="CW47" i="5"/>
  <c r="CO47" i="5"/>
  <c r="CU47" i="5" s="1"/>
  <c r="CN47" i="5"/>
  <c r="CZ47" i="5" s="1"/>
  <c r="CM47" i="5"/>
  <c r="CY47" i="5" s="1"/>
  <c r="CL47" i="5"/>
  <c r="CX47" i="5" s="1"/>
  <c r="CK47" i="5"/>
  <c r="CQ47" i="5" s="1"/>
  <c r="BS47" i="5"/>
  <c r="BQ47" i="5"/>
  <c r="BP47" i="5"/>
  <c r="BV47" i="5" s="1"/>
  <c r="BO47" i="5"/>
  <c r="BU47" i="5" s="1"/>
  <c r="BN47" i="5"/>
  <c r="BZ47" i="5" s="1"/>
  <c r="BM47" i="5"/>
  <c r="BY47" i="5" s="1"/>
  <c r="Y47" i="5"/>
  <c r="AE47" i="5" s="1"/>
  <c r="AQ47" i="5" s="1"/>
  <c r="X47" i="5"/>
  <c r="AD47" i="5" s="1"/>
  <c r="AP47" i="5" s="1"/>
  <c r="W47" i="5"/>
  <c r="AC47" i="5" s="1"/>
  <c r="AO47" i="5" s="1"/>
  <c r="V47" i="5"/>
  <c r="AB47" i="5" s="1"/>
  <c r="AN47" i="5" s="1"/>
  <c r="U47" i="5"/>
  <c r="AA47" i="5" s="1"/>
  <c r="AM47" i="5" s="1"/>
  <c r="M47" i="5"/>
  <c r="S47" i="5" s="1"/>
  <c r="L47" i="5"/>
  <c r="R47" i="5" s="1"/>
  <c r="K47" i="5"/>
  <c r="Q47" i="5" s="1"/>
  <c r="J47" i="5"/>
  <c r="P47" i="5" s="1"/>
  <c r="I47" i="5"/>
  <c r="O47" i="5" s="1"/>
  <c r="CO46" i="5"/>
  <c r="DA46" i="5" s="1"/>
  <c r="CN46" i="5"/>
  <c r="CZ46" i="5" s="1"/>
  <c r="CM46" i="5"/>
  <c r="CY46" i="5" s="1"/>
  <c r="CL46" i="5"/>
  <c r="CR46" i="5" s="1"/>
  <c r="CK46" i="5"/>
  <c r="CW46" i="5" s="1"/>
  <c r="BQ46" i="5"/>
  <c r="BP46" i="5"/>
  <c r="BV46" i="5" s="1"/>
  <c r="BO46" i="5"/>
  <c r="CA46" i="5" s="1"/>
  <c r="BN46" i="5"/>
  <c r="BZ46" i="5" s="1"/>
  <c r="BM46" i="5"/>
  <c r="BS46" i="5" s="1"/>
  <c r="Y46" i="5"/>
  <c r="AE46" i="5" s="1"/>
  <c r="AQ46" i="5" s="1"/>
  <c r="X46" i="5"/>
  <c r="AD46" i="5" s="1"/>
  <c r="AP46" i="5" s="1"/>
  <c r="W46" i="5"/>
  <c r="AC46" i="5" s="1"/>
  <c r="AO46" i="5" s="1"/>
  <c r="V46" i="5"/>
  <c r="AB46" i="5" s="1"/>
  <c r="AN46" i="5" s="1"/>
  <c r="U46" i="5"/>
  <c r="AA46" i="5" s="1"/>
  <c r="AM46" i="5" s="1"/>
  <c r="M46" i="5"/>
  <c r="S46" i="5" s="1"/>
  <c r="L46" i="5"/>
  <c r="R46" i="5" s="1"/>
  <c r="K46" i="5"/>
  <c r="Q46" i="5" s="1"/>
  <c r="J46" i="5"/>
  <c r="P46" i="5" s="1"/>
  <c r="I46" i="5"/>
  <c r="O46" i="5" s="1"/>
  <c r="CO45" i="5"/>
  <c r="DA45" i="5" s="1"/>
  <c r="CN45" i="5"/>
  <c r="CZ45" i="5" s="1"/>
  <c r="CM45" i="5"/>
  <c r="CS45" i="5" s="1"/>
  <c r="CL45" i="5"/>
  <c r="CX45" i="5" s="1"/>
  <c r="CK45" i="5"/>
  <c r="CW45" i="5" s="1"/>
  <c r="BQ45" i="5"/>
  <c r="CC45" i="5" s="1"/>
  <c r="BP45" i="5"/>
  <c r="CB45" i="5" s="1"/>
  <c r="BO45" i="5"/>
  <c r="CA45" i="5" s="1"/>
  <c r="BN45" i="5"/>
  <c r="BT45" i="5" s="1"/>
  <c r="BM45" i="5"/>
  <c r="BS45" i="5" s="1"/>
  <c r="Y45" i="5"/>
  <c r="AE45" i="5" s="1"/>
  <c r="AQ45" i="5" s="1"/>
  <c r="X45" i="5"/>
  <c r="AD45" i="5" s="1"/>
  <c r="AP45" i="5" s="1"/>
  <c r="W45" i="5"/>
  <c r="AC45" i="5" s="1"/>
  <c r="AO45" i="5" s="1"/>
  <c r="V45" i="5"/>
  <c r="AB45" i="5" s="1"/>
  <c r="AN45" i="5" s="1"/>
  <c r="U45" i="5"/>
  <c r="AA45" i="5" s="1"/>
  <c r="AM45" i="5" s="1"/>
  <c r="M45" i="5"/>
  <c r="S45" i="5" s="1"/>
  <c r="L45" i="5"/>
  <c r="R45" i="5" s="1"/>
  <c r="K45" i="5"/>
  <c r="Q45" i="5" s="1"/>
  <c r="J45" i="5"/>
  <c r="P45" i="5" s="1"/>
  <c r="I45" i="5"/>
  <c r="O45" i="5" s="1"/>
  <c r="CU44" i="5"/>
  <c r="CO44" i="5"/>
  <c r="DA44" i="5" s="1"/>
  <c r="CN44" i="5"/>
  <c r="CM44" i="5"/>
  <c r="CS44" i="5" s="1"/>
  <c r="CL44" i="5"/>
  <c r="CX44" i="5" s="1"/>
  <c r="CK44" i="5"/>
  <c r="BQ44" i="5"/>
  <c r="CC44" i="5" s="1"/>
  <c r="BP44" i="5"/>
  <c r="CB44" i="5" s="1"/>
  <c r="BO44" i="5"/>
  <c r="BU44" i="5" s="1"/>
  <c r="BN44" i="5"/>
  <c r="BZ44" i="5" s="1"/>
  <c r="BM44" i="5"/>
  <c r="BY44" i="5" s="1"/>
  <c r="Y44" i="5"/>
  <c r="AE44" i="5" s="1"/>
  <c r="AQ44" i="5" s="1"/>
  <c r="X44" i="5"/>
  <c r="AD44" i="5" s="1"/>
  <c r="AP44" i="5" s="1"/>
  <c r="W44" i="5"/>
  <c r="AC44" i="5" s="1"/>
  <c r="AO44" i="5" s="1"/>
  <c r="V44" i="5"/>
  <c r="AB44" i="5" s="1"/>
  <c r="AN44" i="5" s="1"/>
  <c r="U44" i="5"/>
  <c r="AA44" i="5" s="1"/>
  <c r="AM44" i="5" s="1"/>
  <c r="M44" i="5"/>
  <c r="S44" i="5" s="1"/>
  <c r="L44" i="5"/>
  <c r="R44" i="5" s="1"/>
  <c r="K44" i="5"/>
  <c r="Q44" i="5" s="1"/>
  <c r="J44" i="5"/>
  <c r="P44" i="5" s="1"/>
  <c r="I44" i="5"/>
  <c r="O44" i="5" s="1"/>
  <c r="CO43" i="5"/>
  <c r="CU43" i="5" s="1"/>
  <c r="CN43" i="5"/>
  <c r="CZ43" i="5" s="1"/>
  <c r="CM43" i="5"/>
  <c r="CY43" i="5" s="1"/>
  <c r="CL43" i="5"/>
  <c r="CX43" i="5" s="1"/>
  <c r="CK43" i="5"/>
  <c r="CQ43" i="5" s="1"/>
  <c r="CA43" i="5"/>
  <c r="BQ43" i="5"/>
  <c r="BP43" i="5"/>
  <c r="BV43" i="5" s="1"/>
  <c r="BO43" i="5"/>
  <c r="BU43" i="5" s="1"/>
  <c r="BN43" i="5"/>
  <c r="BZ43" i="5" s="1"/>
  <c r="BM43" i="5"/>
  <c r="BY43" i="5" s="1"/>
  <c r="Y43" i="5"/>
  <c r="AE43" i="5" s="1"/>
  <c r="AQ43" i="5" s="1"/>
  <c r="X43" i="5"/>
  <c r="AD43" i="5" s="1"/>
  <c r="AP43" i="5" s="1"/>
  <c r="W43" i="5"/>
  <c r="AC43" i="5" s="1"/>
  <c r="AO43" i="5" s="1"/>
  <c r="V43" i="5"/>
  <c r="AB43" i="5" s="1"/>
  <c r="AN43" i="5" s="1"/>
  <c r="U43" i="5"/>
  <c r="AA43" i="5" s="1"/>
  <c r="AM43" i="5" s="1"/>
  <c r="M43" i="5"/>
  <c r="S43" i="5" s="1"/>
  <c r="L43" i="5"/>
  <c r="R43" i="5" s="1"/>
  <c r="K43" i="5"/>
  <c r="Q43" i="5" s="1"/>
  <c r="J43" i="5"/>
  <c r="P43" i="5" s="1"/>
  <c r="I43" i="5"/>
  <c r="O43" i="5" s="1"/>
  <c r="CU42" i="5"/>
  <c r="CO42" i="5"/>
  <c r="DA42" i="5" s="1"/>
  <c r="CN42" i="5"/>
  <c r="CZ42" i="5" s="1"/>
  <c r="CM42" i="5"/>
  <c r="CY42" i="5" s="1"/>
  <c r="CL42" i="5"/>
  <c r="CR42" i="5" s="1"/>
  <c r="CK42" i="5"/>
  <c r="CW42" i="5" s="1"/>
  <c r="BY42" i="5"/>
  <c r="BQ42" i="5"/>
  <c r="BW42" i="5" s="1"/>
  <c r="BP42" i="5"/>
  <c r="BV42" i="5" s="1"/>
  <c r="BO42" i="5"/>
  <c r="CA42" i="5" s="1"/>
  <c r="BN42" i="5"/>
  <c r="BZ42" i="5" s="1"/>
  <c r="BM42" i="5"/>
  <c r="BS42" i="5" s="1"/>
  <c r="AE42" i="5"/>
  <c r="AQ42" i="5" s="1"/>
  <c r="Y42" i="5"/>
  <c r="X42" i="5"/>
  <c r="AD42" i="5" s="1"/>
  <c r="AP42" i="5" s="1"/>
  <c r="W42" i="5"/>
  <c r="AC42" i="5" s="1"/>
  <c r="AO42" i="5" s="1"/>
  <c r="V42" i="5"/>
  <c r="AB42" i="5" s="1"/>
  <c r="AN42" i="5" s="1"/>
  <c r="U42" i="5"/>
  <c r="AA42" i="5" s="1"/>
  <c r="AM42" i="5" s="1"/>
  <c r="S42" i="5"/>
  <c r="M42" i="5"/>
  <c r="L42" i="5"/>
  <c r="K42" i="5"/>
  <c r="Q42" i="5" s="1"/>
  <c r="J42" i="5"/>
  <c r="P42" i="5" s="1"/>
  <c r="I42" i="5"/>
  <c r="O42" i="5" s="1"/>
  <c r="CO41" i="5"/>
  <c r="DA41" i="5" s="1"/>
  <c r="CN41" i="5"/>
  <c r="CM41" i="5"/>
  <c r="CS41" i="5" s="1"/>
  <c r="CL41" i="5"/>
  <c r="CR41" i="5" s="1"/>
  <c r="CK41" i="5"/>
  <c r="CW41" i="5" s="1"/>
  <c r="BQ41" i="5"/>
  <c r="CC41" i="5" s="1"/>
  <c r="BP41" i="5"/>
  <c r="CB41" i="5" s="1"/>
  <c r="BO41" i="5"/>
  <c r="CA41" i="5" s="1"/>
  <c r="BN41" i="5"/>
  <c r="BT41" i="5" s="1"/>
  <c r="BM41" i="5"/>
  <c r="BY41" i="5" s="1"/>
  <c r="Y41" i="5"/>
  <c r="AE41" i="5" s="1"/>
  <c r="AQ41" i="5" s="1"/>
  <c r="X41" i="5"/>
  <c r="AD41" i="5" s="1"/>
  <c r="AP41" i="5" s="1"/>
  <c r="W41" i="5"/>
  <c r="AC41" i="5" s="1"/>
  <c r="AO41" i="5" s="1"/>
  <c r="V41" i="5"/>
  <c r="AB41" i="5" s="1"/>
  <c r="AN41" i="5" s="1"/>
  <c r="U41" i="5"/>
  <c r="AA41" i="5" s="1"/>
  <c r="AM41" i="5" s="1"/>
  <c r="R41" i="5"/>
  <c r="M41" i="5"/>
  <c r="S41" i="5" s="1"/>
  <c r="L41" i="5"/>
  <c r="K41" i="5"/>
  <c r="Q41" i="5" s="1"/>
  <c r="J41" i="5"/>
  <c r="P41" i="5" s="1"/>
  <c r="I41" i="5"/>
  <c r="O41" i="5" s="1"/>
  <c r="CU40" i="5"/>
  <c r="CO40" i="5"/>
  <c r="DA40" i="5" s="1"/>
  <c r="CN40" i="5"/>
  <c r="CM40" i="5"/>
  <c r="CS40" i="5" s="1"/>
  <c r="CL40" i="5"/>
  <c r="CX40" i="5" s="1"/>
  <c r="CK40" i="5"/>
  <c r="BQ40" i="5"/>
  <c r="CC40" i="5" s="1"/>
  <c r="BP40" i="5"/>
  <c r="BO40" i="5"/>
  <c r="BU40" i="5" s="1"/>
  <c r="BN40" i="5"/>
  <c r="BT40" i="5" s="1"/>
  <c r="BM40" i="5"/>
  <c r="BY40" i="5" s="1"/>
  <c r="AE40" i="5"/>
  <c r="AQ40" i="5" s="1"/>
  <c r="AA40" i="5"/>
  <c r="AM40" i="5" s="1"/>
  <c r="Y40" i="5"/>
  <c r="X40" i="5"/>
  <c r="AD40" i="5" s="1"/>
  <c r="AP40" i="5" s="1"/>
  <c r="W40" i="5"/>
  <c r="AC40" i="5" s="1"/>
  <c r="AO40" i="5" s="1"/>
  <c r="V40" i="5"/>
  <c r="AB40" i="5" s="1"/>
  <c r="AN40" i="5" s="1"/>
  <c r="U40" i="5"/>
  <c r="O40" i="5"/>
  <c r="M40" i="5"/>
  <c r="S40" i="5" s="1"/>
  <c r="L40" i="5"/>
  <c r="R40" i="5" s="1"/>
  <c r="K40" i="5"/>
  <c r="Q40" i="5" s="1"/>
  <c r="J40" i="5"/>
  <c r="P40" i="5" s="1"/>
  <c r="I40" i="5"/>
  <c r="CO39" i="5"/>
  <c r="CU39" i="5" s="1"/>
  <c r="CN39" i="5"/>
  <c r="CZ39" i="5" s="1"/>
  <c r="CM39" i="5"/>
  <c r="CY39" i="5" s="1"/>
  <c r="CL39" i="5"/>
  <c r="CX39" i="5" s="1"/>
  <c r="CK39" i="5"/>
  <c r="CQ39" i="5" s="1"/>
  <c r="BQ39" i="5"/>
  <c r="CC39" i="5" s="1"/>
  <c r="BP39" i="5"/>
  <c r="BV39" i="5" s="1"/>
  <c r="BO39" i="5"/>
  <c r="BU39" i="5" s="1"/>
  <c r="BN39" i="5"/>
  <c r="BZ39" i="5" s="1"/>
  <c r="BM39" i="5"/>
  <c r="BY39" i="5" s="1"/>
  <c r="Y39" i="5"/>
  <c r="AE39" i="5" s="1"/>
  <c r="AQ39" i="5" s="1"/>
  <c r="X39" i="5"/>
  <c r="AD39" i="5" s="1"/>
  <c r="AP39" i="5" s="1"/>
  <c r="W39" i="5"/>
  <c r="AC39" i="5" s="1"/>
  <c r="AO39" i="5" s="1"/>
  <c r="V39" i="5"/>
  <c r="AB39" i="5" s="1"/>
  <c r="AN39" i="5" s="1"/>
  <c r="U39" i="5"/>
  <c r="AA39" i="5" s="1"/>
  <c r="AM39" i="5" s="1"/>
  <c r="M39" i="5"/>
  <c r="S39" i="5" s="1"/>
  <c r="L39" i="5"/>
  <c r="R39" i="5" s="1"/>
  <c r="K39" i="5"/>
  <c r="Q39" i="5" s="1"/>
  <c r="J39" i="5"/>
  <c r="P39" i="5" s="1"/>
  <c r="I39" i="5"/>
  <c r="O39" i="5" s="1"/>
  <c r="CW38" i="5"/>
  <c r="CO38" i="5"/>
  <c r="CU38" i="5" s="1"/>
  <c r="CN38" i="5"/>
  <c r="CZ38" i="5" s="1"/>
  <c r="CM38" i="5"/>
  <c r="CY38" i="5" s="1"/>
  <c r="CL38" i="5"/>
  <c r="CR38" i="5" s="1"/>
  <c r="CK38" i="5"/>
  <c r="CQ38" i="5" s="1"/>
  <c r="BQ38" i="5"/>
  <c r="BP38" i="5"/>
  <c r="BO38" i="5"/>
  <c r="CA38" i="5" s="1"/>
  <c r="BN38" i="5"/>
  <c r="BZ38" i="5" s="1"/>
  <c r="BM38" i="5"/>
  <c r="BS38" i="5" s="1"/>
  <c r="Y38" i="5"/>
  <c r="AE38" i="5" s="1"/>
  <c r="AQ38" i="5" s="1"/>
  <c r="X38" i="5"/>
  <c r="AD38" i="5" s="1"/>
  <c r="AP38" i="5" s="1"/>
  <c r="W38" i="5"/>
  <c r="AC38" i="5" s="1"/>
  <c r="AO38" i="5" s="1"/>
  <c r="V38" i="5"/>
  <c r="AB38" i="5" s="1"/>
  <c r="AN38" i="5" s="1"/>
  <c r="U38" i="5"/>
  <c r="AA38" i="5" s="1"/>
  <c r="AM38" i="5" s="1"/>
  <c r="M38" i="5"/>
  <c r="S38" i="5" s="1"/>
  <c r="L38" i="5"/>
  <c r="R38" i="5" s="1"/>
  <c r="K38" i="5"/>
  <c r="Q38" i="5" s="1"/>
  <c r="J38" i="5"/>
  <c r="P38" i="5" s="1"/>
  <c r="I38" i="5"/>
  <c r="O38" i="5" s="1"/>
  <c r="CO37" i="5"/>
  <c r="DA37" i="5" s="1"/>
  <c r="CN37" i="5"/>
  <c r="CM37" i="5"/>
  <c r="CS37" i="5" s="1"/>
  <c r="CL37" i="5"/>
  <c r="CX37" i="5" s="1"/>
  <c r="CK37" i="5"/>
  <c r="CW37" i="5" s="1"/>
  <c r="BQ37" i="5"/>
  <c r="CC37" i="5" s="1"/>
  <c r="BP37" i="5"/>
  <c r="CB37" i="5" s="1"/>
  <c r="BO37" i="5"/>
  <c r="CA37" i="5" s="1"/>
  <c r="BN37" i="5"/>
  <c r="BT37" i="5" s="1"/>
  <c r="BM37" i="5"/>
  <c r="BS37" i="5" s="1"/>
  <c r="Y37" i="5"/>
  <c r="AE37" i="5" s="1"/>
  <c r="AQ37" i="5" s="1"/>
  <c r="X37" i="5"/>
  <c r="AD37" i="5" s="1"/>
  <c r="AP37" i="5" s="1"/>
  <c r="W37" i="5"/>
  <c r="AC37" i="5" s="1"/>
  <c r="AO37" i="5" s="1"/>
  <c r="V37" i="5"/>
  <c r="AB37" i="5" s="1"/>
  <c r="AN37" i="5" s="1"/>
  <c r="U37" i="5"/>
  <c r="AA37" i="5" s="1"/>
  <c r="AM37" i="5" s="1"/>
  <c r="R37" i="5"/>
  <c r="M37" i="5"/>
  <c r="S37" i="5" s="1"/>
  <c r="L37" i="5"/>
  <c r="K37" i="5"/>
  <c r="Q37" i="5" s="1"/>
  <c r="J37" i="5"/>
  <c r="P37" i="5" s="1"/>
  <c r="I37" i="5"/>
  <c r="O37" i="5" s="1"/>
  <c r="CO36" i="5"/>
  <c r="DA36" i="5" s="1"/>
  <c r="CN36" i="5"/>
  <c r="CM36" i="5"/>
  <c r="CS36" i="5" s="1"/>
  <c r="CL36" i="5"/>
  <c r="CX36" i="5" s="1"/>
  <c r="CK36" i="5"/>
  <c r="CW36" i="5" s="1"/>
  <c r="BQ36" i="5"/>
  <c r="CC36" i="5" s="1"/>
  <c r="BP36" i="5"/>
  <c r="CB36" i="5" s="1"/>
  <c r="BO36" i="5"/>
  <c r="BU36" i="5" s="1"/>
  <c r="BN36" i="5"/>
  <c r="BT36" i="5" s="1"/>
  <c r="BM36" i="5"/>
  <c r="BY36" i="5" s="1"/>
  <c r="Y36" i="5"/>
  <c r="AE36" i="5" s="1"/>
  <c r="AQ36" i="5" s="1"/>
  <c r="X36" i="5"/>
  <c r="AD36" i="5" s="1"/>
  <c r="AP36" i="5" s="1"/>
  <c r="W36" i="5"/>
  <c r="AC36" i="5" s="1"/>
  <c r="AO36" i="5" s="1"/>
  <c r="V36" i="5"/>
  <c r="AB36" i="5" s="1"/>
  <c r="AN36" i="5" s="1"/>
  <c r="U36" i="5"/>
  <c r="AA36" i="5" s="1"/>
  <c r="AM36" i="5" s="1"/>
  <c r="M36" i="5"/>
  <c r="S36" i="5" s="1"/>
  <c r="L36" i="5"/>
  <c r="R36" i="5" s="1"/>
  <c r="K36" i="5"/>
  <c r="Q36" i="5" s="1"/>
  <c r="J36" i="5"/>
  <c r="P36" i="5" s="1"/>
  <c r="I36" i="5"/>
  <c r="O36" i="5" s="1"/>
  <c r="CO35" i="5"/>
  <c r="CU35" i="5" s="1"/>
  <c r="CN35" i="5"/>
  <c r="CT35" i="5" s="1"/>
  <c r="CM35" i="5"/>
  <c r="CY35" i="5" s="1"/>
  <c r="CL35" i="5"/>
  <c r="CX35" i="5" s="1"/>
  <c r="CK35" i="5"/>
  <c r="CQ35" i="5" s="1"/>
  <c r="BS35" i="5"/>
  <c r="BQ35" i="5"/>
  <c r="CC35" i="5" s="1"/>
  <c r="BP35" i="5"/>
  <c r="BV35" i="5" s="1"/>
  <c r="BO35" i="5"/>
  <c r="BU35" i="5" s="1"/>
  <c r="BN35" i="5"/>
  <c r="BZ35" i="5" s="1"/>
  <c r="BM35" i="5"/>
  <c r="BY35" i="5" s="1"/>
  <c r="Y35" i="5"/>
  <c r="AE35" i="5" s="1"/>
  <c r="AQ35" i="5" s="1"/>
  <c r="X35" i="5"/>
  <c r="AD35" i="5" s="1"/>
  <c r="AP35" i="5" s="1"/>
  <c r="W35" i="5"/>
  <c r="AC35" i="5" s="1"/>
  <c r="AO35" i="5" s="1"/>
  <c r="V35" i="5"/>
  <c r="AB35" i="5" s="1"/>
  <c r="AN35" i="5" s="1"/>
  <c r="U35" i="5"/>
  <c r="AA35" i="5" s="1"/>
  <c r="AM35" i="5" s="1"/>
  <c r="M35" i="5"/>
  <c r="S35" i="5" s="1"/>
  <c r="L35" i="5"/>
  <c r="R35" i="5" s="1"/>
  <c r="K35" i="5"/>
  <c r="Q35" i="5" s="1"/>
  <c r="J35" i="5"/>
  <c r="P35" i="5" s="1"/>
  <c r="I35" i="5"/>
  <c r="O35" i="5" s="1"/>
  <c r="CU34" i="5"/>
  <c r="CO34" i="5"/>
  <c r="DA34" i="5" s="1"/>
  <c r="CN34" i="5"/>
  <c r="CZ34" i="5" s="1"/>
  <c r="CM34" i="5"/>
  <c r="CY34" i="5" s="1"/>
  <c r="CL34" i="5"/>
  <c r="CR34" i="5" s="1"/>
  <c r="CK34" i="5"/>
  <c r="CW34" i="5" s="1"/>
  <c r="CB34" i="5"/>
  <c r="BQ34" i="5"/>
  <c r="BW34" i="5" s="1"/>
  <c r="BP34" i="5"/>
  <c r="BV34" i="5" s="1"/>
  <c r="BO34" i="5"/>
  <c r="CA34" i="5" s="1"/>
  <c r="BN34" i="5"/>
  <c r="BZ34" i="5" s="1"/>
  <c r="BM34" i="5"/>
  <c r="BS34" i="5" s="1"/>
  <c r="Y34" i="5"/>
  <c r="AE34" i="5" s="1"/>
  <c r="AQ34" i="5" s="1"/>
  <c r="X34" i="5"/>
  <c r="AD34" i="5" s="1"/>
  <c r="AP34" i="5" s="1"/>
  <c r="W34" i="5"/>
  <c r="AC34" i="5" s="1"/>
  <c r="AO34" i="5" s="1"/>
  <c r="V34" i="5"/>
  <c r="AB34" i="5" s="1"/>
  <c r="AN34" i="5" s="1"/>
  <c r="U34" i="5"/>
  <c r="AA34" i="5" s="1"/>
  <c r="AM34" i="5" s="1"/>
  <c r="M34" i="5"/>
  <c r="S34" i="5" s="1"/>
  <c r="L34" i="5"/>
  <c r="R34" i="5" s="1"/>
  <c r="K34" i="5"/>
  <c r="Q34" i="5" s="1"/>
  <c r="J34" i="5"/>
  <c r="P34" i="5" s="1"/>
  <c r="I34" i="5"/>
  <c r="O34" i="5" s="1"/>
  <c r="CT33" i="5"/>
  <c r="CO33" i="5"/>
  <c r="DA33" i="5" s="1"/>
  <c r="CN33" i="5"/>
  <c r="CZ33" i="5" s="1"/>
  <c r="CM33" i="5"/>
  <c r="CS33" i="5" s="1"/>
  <c r="CL33" i="5"/>
  <c r="CR33" i="5" s="1"/>
  <c r="CK33" i="5"/>
  <c r="CW33" i="5" s="1"/>
  <c r="BQ33" i="5"/>
  <c r="BW33" i="5" s="1"/>
  <c r="BP33" i="5"/>
  <c r="CB33" i="5" s="1"/>
  <c r="BO33" i="5"/>
  <c r="CA33" i="5" s="1"/>
  <c r="BN33" i="5"/>
  <c r="BT33" i="5" s="1"/>
  <c r="BM33" i="5"/>
  <c r="BY33" i="5" s="1"/>
  <c r="Y33" i="5"/>
  <c r="AE33" i="5" s="1"/>
  <c r="AQ33" i="5" s="1"/>
  <c r="X33" i="5"/>
  <c r="AD33" i="5" s="1"/>
  <c r="AP33" i="5" s="1"/>
  <c r="W33" i="5"/>
  <c r="AC33" i="5" s="1"/>
  <c r="AO33" i="5" s="1"/>
  <c r="V33" i="5"/>
  <c r="AB33" i="5" s="1"/>
  <c r="AN33" i="5" s="1"/>
  <c r="U33" i="5"/>
  <c r="AA33" i="5" s="1"/>
  <c r="AM33" i="5" s="1"/>
  <c r="R33" i="5"/>
  <c r="M33" i="5"/>
  <c r="S33" i="5" s="1"/>
  <c r="L33" i="5"/>
  <c r="K33" i="5"/>
  <c r="Q33" i="5" s="1"/>
  <c r="J33" i="5"/>
  <c r="P33" i="5" s="1"/>
  <c r="I33" i="5"/>
  <c r="O33" i="5" s="1"/>
  <c r="CO32" i="5"/>
  <c r="DA32" i="5" s="1"/>
  <c r="CN32" i="5"/>
  <c r="CT32" i="5" s="1"/>
  <c r="CM32" i="5"/>
  <c r="CS32" i="5" s="1"/>
  <c r="CL32" i="5"/>
  <c r="CX32" i="5" s="1"/>
  <c r="CK32" i="5"/>
  <c r="CW32" i="5" s="1"/>
  <c r="BQ32" i="5"/>
  <c r="CC32" i="5" s="1"/>
  <c r="BP32" i="5"/>
  <c r="CB32" i="5" s="1"/>
  <c r="BO32" i="5"/>
  <c r="BU32" i="5" s="1"/>
  <c r="BN32" i="5"/>
  <c r="BT32" i="5" s="1"/>
  <c r="BM32" i="5"/>
  <c r="BY32" i="5" s="1"/>
  <c r="AA32" i="5"/>
  <c r="AM32" i="5" s="1"/>
  <c r="Y32" i="5"/>
  <c r="AE32" i="5" s="1"/>
  <c r="AQ32" i="5" s="1"/>
  <c r="X32" i="5"/>
  <c r="AD32" i="5" s="1"/>
  <c r="AP32" i="5" s="1"/>
  <c r="W32" i="5"/>
  <c r="AC32" i="5" s="1"/>
  <c r="AO32" i="5" s="1"/>
  <c r="V32" i="5"/>
  <c r="AB32" i="5" s="1"/>
  <c r="AN32" i="5" s="1"/>
  <c r="U32" i="5"/>
  <c r="O32" i="5"/>
  <c r="M32" i="5"/>
  <c r="S32" i="5" s="1"/>
  <c r="L32" i="5"/>
  <c r="R32" i="5" s="1"/>
  <c r="K32" i="5"/>
  <c r="Q32" i="5" s="1"/>
  <c r="J32" i="5"/>
  <c r="P32" i="5" s="1"/>
  <c r="I32" i="5"/>
  <c r="CO31" i="5"/>
  <c r="CU31" i="5" s="1"/>
  <c r="CN31" i="5"/>
  <c r="CT31" i="5" s="1"/>
  <c r="CM31" i="5"/>
  <c r="CY31" i="5" s="1"/>
  <c r="CL31" i="5"/>
  <c r="CX31" i="5" s="1"/>
  <c r="CK31" i="5"/>
  <c r="CQ31" i="5" s="1"/>
  <c r="BQ31" i="5"/>
  <c r="CC31" i="5" s="1"/>
  <c r="BP31" i="5"/>
  <c r="BV31" i="5" s="1"/>
  <c r="BO31" i="5"/>
  <c r="BU31" i="5" s="1"/>
  <c r="BN31" i="5"/>
  <c r="BZ31" i="5" s="1"/>
  <c r="BM31" i="5"/>
  <c r="BY31" i="5" s="1"/>
  <c r="Y31" i="5"/>
  <c r="AE31" i="5" s="1"/>
  <c r="AQ31" i="5" s="1"/>
  <c r="X31" i="5"/>
  <c r="AD31" i="5" s="1"/>
  <c r="AP31" i="5" s="1"/>
  <c r="W31" i="5"/>
  <c r="AC31" i="5" s="1"/>
  <c r="AO31" i="5" s="1"/>
  <c r="V31" i="5"/>
  <c r="AB31" i="5" s="1"/>
  <c r="AN31" i="5" s="1"/>
  <c r="U31" i="5"/>
  <c r="AA31" i="5" s="1"/>
  <c r="AM31" i="5" s="1"/>
  <c r="M31" i="5"/>
  <c r="S31" i="5" s="1"/>
  <c r="L31" i="5"/>
  <c r="R31" i="5" s="1"/>
  <c r="K31" i="5"/>
  <c r="Q31" i="5" s="1"/>
  <c r="J31" i="5"/>
  <c r="P31" i="5" s="1"/>
  <c r="I31" i="5"/>
  <c r="O31" i="5" s="1"/>
  <c r="CO30" i="5"/>
  <c r="DA30" i="5" s="1"/>
  <c r="CN30" i="5"/>
  <c r="CZ30" i="5" s="1"/>
  <c r="CM30" i="5"/>
  <c r="CY30" i="5" s="1"/>
  <c r="CL30" i="5"/>
  <c r="CR30" i="5" s="1"/>
  <c r="CK30" i="5"/>
  <c r="CW30" i="5" s="1"/>
  <c r="BQ30" i="5"/>
  <c r="BW30" i="5" s="1"/>
  <c r="BP30" i="5"/>
  <c r="BV30" i="5" s="1"/>
  <c r="BO30" i="5"/>
  <c r="CA30" i="5" s="1"/>
  <c r="BN30" i="5"/>
  <c r="BZ30" i="5" s="1"/>
  <c r="BM30" i="5"/>
  <c r="BS30" i="5" s="1"/>
  <c r="Y30" i="5"/>
  <c r="AE30" i="5" s="1"/>
  <c r="AQ30" i="5" s="1"/>
  <c r="X30" i="5"/>
  <c r="AD30" i="5" s="1"/>
  <c r="AP30" i="5" s="1"/>
  <c r="W30" i="5"/>
  <c r="AC30" i="5" s="1"/>
  <c r="AO30" i="5" s="1"/>
  <c r="V30" i="5"/>
  <c r="AB30" i="5" s="1"/>
  <c r="AN30" i="5" s="1"/>
  <c r="U30" i="5"/>
  <c r="AA30" i="5" s="1"/>
  <c r="AM30" i="5" s="1"/>
  <c r="M30" i="5"/>
  <c r="S30" i="5" s="1"/>
  <c r="L30" i="5"/>
  <c r="R30" i="5" s="1"/>
  <c r="K30" i="5"/>
  <c r="Q30" i="5" s="1"/>
  <c r="J30" i="5"/>
  <c r="P30" i="5" s="1"/>
  <c r="I30" i="5"/>
  <c r="O30" i="5" s="1"/>
  <c r="CO29" i="5"/>
  <c r="DA29" i="5" s="1"/>
  <c r="CN29" i="5"/>
  <c r="CZ29" i="5" s="1"/>
  <c r="CM29" i="5"/>
  <c r="CS29" i="5" s="1"/>
  <c r="CL29" i="5"/>
  <c r="CR29" i="5" s="1"/>
  <c r="CK29" i="5"/>
  <c r="CW29" i="5" s="1"/>
  <c r="BQ29" i="5"/>
  <c r="BW29" i="5" s="1"/>
  <c r="BP29" i="5"/>
  <c r="CB29" i="5" s="1"/>
  <c r="BO29" i="5"/>
  <c r="CA29" i="5" s="1"/>
  <c r="BN29" i="5"/>
  <c r="BT29" i="5" s="1"/>
  <c r="BM29" i="5"/>
  <c r="BY29" i="5" s="1"/>
  <c r="Y29" i="5"/>
  <c r="AE29" i="5" s="1"/>
  <c r="AQ29" i="5" s="1"/>
  <c r="X29" i="5"/>
  <c r="AD29" i="5" s="1"/>
  <c r="AP29" i="5" s="1"/>
  <c r="W29" i="5"/>
  <c r="AC29" i="5" s="1"/>
  <c r="AO29" i="5" s="1"/>
  <c r="V29" i="5"/>
  <c r="AB29" i="5" s="1"/>
  <c r="AN29" i="5" s="1"/>
  <c r="U29" i="5"/>
  <c r="AA29" i="5" s="1"/>
  <c r="AM29" i="5" s="1"/>
  <c r="M29" i="5"/>
  <c r="S29" i="5" s="1"/>
  <c r="L29" i="5"/>
  <c r="R29" i="5" s="1"/>
  <c r="K29" i="5"/>
  <c r="Q29" i="5" s="1"/>
  <c r="J29" i="5"/>
  <c r="P29" i="5" s="1"/>
  <c r="I29" i="5"/>
  <c r="O29" i="5" s="1"/>
  <c r="EE28" i="5"/>
  <c r="ED28" i="5"/>
  <c r="EC28" i="5"/>
  <c r="EB28" i="5"/>
  <c r="EA28" i="5"/>
  <c r="CO28" i="5"/>
  <c r="CU28" i="5" s="1"/>
  <c r="CN28" i="5"/>
  <c r="CZ28" i="5" s="1"/>
  <c r="CM28" i="5"/>
  <c r="CY28" i="5" s="1"/>
  <c r="CL28" i="5"/>
  <c r="CR28" i="5" s="1"/>
  <c r="CK28" i="5"/>
  <c r="CQ28" i="5" s="1"/>
  <c r="CB28" i="5"/>
  <c r="BS28" i="5"/>
  <c r="BQ28" i="5"/>
  <c r="BW28" i="5" s="1"/>
  <c r="BP28" i="5"/>
  <c r="BV28" i="5" s="1"/>
  <c r="BO28" i="5"/>
  <c r="CA28" i="5" s="1"/>
  <c r="BN28" i="5"/>
  <c r="BZ28" i="5" s="1"/>
  <c r="BM28" i="5"/>
  <c r="BY28" i="5" s="1"/>
  <c r="Y28" i="5"/>
  <c r="AE28" i="5" s="1"/>
  <c r="AQ28" i="5" s="1"/>
  <c r="X28" i="5"/>
  <c r="AD28" i="5" s="1"/>
  <c r="AP28" i="5" s="1"/>
  <c r="W28" i="5"/>
  <c r="AC28" i="5" s="1"/>
  <c r="AO28" i="5" s="1"/>
  <c r="V28" i="5"/>
  <c r="AB28" i="5" s="1"/>
  <c r="AN28" i="5" s="1"/>
  <c r="U28" i="5"/>
  <c r="AA28" i="5" s="1"/>
  <c r="AM28" i="5" s="1"/>
  <c r="M28" i="5"/>
  <c r="S28" i="5" s="1"/>
  <c r="L28" i="5"/>
  <c r="R28" i="5" s="1"/>
  <c r="K28" i="5"/>
  <c r="Q28" i="5" s="1"/>
  <c r="J28" i="5"/>
  <c r="P28" i="5" s="1"/>
  <c r="I28" i="5"/>
  <c r="O28" i="5" s="1"/>
  <c r="CQ27" i="5"/>
  <c r="CO27" i="5"/>
  <c r="DA27" i="5" s="1"/>
  <c r="CN27" i="5"/>
  <c r="CZ27" i="5" s="1"/>
  <c r="CM27" i="5"/>
  <c r="CS27" i="5" s="1"/>
  <c r="CL27" i="5"/>
  <c r="CR27" i="5" s="1"/>
  <c r="CK27" i="5"/>
  <c r="CW27" i="5" s="1"/>
  <c r="BY27" i="5"/>
  <c r="BQ27" i="5"/>
  <c r="BW27" i="5" s="1"/>
  <c r="BP27" i="5"/>
  <c r="BO27" i="5"/>
  <c r="CA27" i="5" s="1"/>
  <c r="BN27" i="5"/>
  <c r="BT27" i="5" s="1"/>
  <c r="BM27" i="5"/>
  <c r="BS27" i="5" s="1"/>
  <c r="Y27" i="5"/>
  <c r="AE27" i="5" s="1"/>
  <c r="AQ27" i="5" s="1"/>
  <c r="X27" i="5"/>
  <c r="AD27" i="5" s="1"/>
  <c r="AP27" i="5" s="1"/>
  <c r="W27" i="5"/>
  <c r="AC27" i="5" s="1"/>
  <c r="AO27" i="5" s="1"/>
  <c r="V27" i="5"/>
  <c r="AB27" i="5" s="1"/>
  <c r="AN27" i="5" s="1"/>
  <c r="U27" i="5"/>
  <c r="AA27" i="5" s="1"/>
  <c r="AM27" i="5" s="1"/>
  <c r="S27" i="5"/>
  <c r="O27" i="5"/>
  <c r="M27" i="5"/>
  <c r="L27" i="5"/>
  <c r="R27" i="5" s="1"/>
  <c r="K27" i="5"/>
  <c r="Q27" i="5" s="1"/>
  <c r="J27" i="5"/>
  <c r="P27" i="5" s="1"/>
  <c r="I27" i="5"/>
  <c r="CT26" i="5"/>
  <c r="CO26" i="5"/>
  <c r="DA26" i="5" s="1"/>
  <c r="CN26" i="5"/>
  <c r="CZ26" i="5" s="1"/>
  <c r="CM26" i="5"/>
  <c r="CS26" i="5" s="1"/>
  <c r="CL26" i="5"/>
  <c r="CX26" i="5" s="1"/>
  <c r="CK26" i="5"/>
  <c r="CW26" i="5" s="1"/>
  <c r="BQ26" i="5"/>
  <c r="CC26" i="5" s="1"/>
  <c r="BP26" i="5"/>
  <c r="BO26" i="5"/>
  <c r="CA26" i="5" s="1"/>
  <c r="BN26" i="5"/>
  <c r="BT26" i="5" s="1"/>
  <c r="BM26" i="5"/>
  <c r="BY26" i="5" s="1"/>
  <c r="Y26" i="5"/>
  <c r="AE26" i="5" s="1"/>
  <c r="AQ26" i="5" s="1"/>
  <c r="X26" i="5"/>
  <c r="AD26" i="5" s="1"/>
  <c r="AP26" i="5" s="1"/>
  <c r="W26" i="5"/>
  <c r="AC26" i="5" s="1"/>
  <c r="AO26" i="5" s="1"/>
  <c r="V26" i="5"/>
  <c r="AB26" i="5" s="1"/>
  <c r="AN26" i="5" s="1"/>
  <c r="U26" i="5"/>
  <c r="AA26" i="5" s="1"/>
  <c r="AM26" i="5" s="1"/>
  <c r="R26" i="5"/>
  <c r="M26" i="5"/>
  <c r="S26" i="5" s="1"/>
  <c r="L26" i="5"/>
  <c r="K26" i="5"/>
  <c r="Q26" i="5" s="1"/>
  <c r="J26" i="5"/>
  <c r="P26" i="5" s="1"/>
  <c r="I26" i="5"/>
  <c r="O26" i="5" s="1"/>
  <c r="EE25" i="5"/>
  <c r="ED25" i="5"/>
  <c r="EC25" i="5"/>
  <c r="EB25" i="5"/>
  <c r="EA25" i="5"/>
  <c r="CT25" i="5"/>
  <c r="CO25" i="5"/>
  <c r="CU25" i="5" s="1"/>
  <c r="CN25" i="5"/>
  <c r="CZ25" i="5" s="1"/>
  <c r="CM25" i="5"/>
  <c r="CY25" i="5" s="1"/>
  <c r="CL25" i="5"/>
  <c r="CR25" i="5" s="1"/>
  <c r="CK25" i="5"/>
  <c r="CQ25" i="5" s="1"/>
  <c r="BS25" i="5"/>
  <c r="BQ25" i="5"/>
  <c r="BW25" i="5" s="1"/>
  <c r="BP25" i="5"/>
  <c r="BV25" i="5" s="1"/>
  <c r="BO25" i="5"/>
  <c r="CA25" i="5" s="1"/>
  <c r="BN25" i="5"/>
  <c r="BZ25" i="5" s="1"/>
  <c r="BM25" i="5"/>
  <c r="BY25" i="5" s="1"/>
  <c r="Y25" i="5"/>
  <c r="AE25" i="5" s="1"/>
  <c r="AQ25" i="5" s="1"/>
  <c r="X25" i="5"/>
  <c r="AD25" i="5" s="1"/>
  <c r="AP25" i="5" s="1"/>
  <c r="W25" i="5"/>
  <c r="AC25" i="5" s="1"/>
  <c r="AO25" i="5" s="1"/>
  <c r="V25" i="5"/>
  <c r="AB25" i="5" s="1"/>
  <c r="AN25" i="5" s="1"/>
  <c r="U25" i="5"/>
  <c r="AA25" i="5" s="1"/>
  <c r="AM25" i="5" s="1"/>
  <c r="M25" i="5"/>
  <c r="S25" i="5" s="1"/>
  <c r="L25" i="5"/>
  <c r="R25" i="5" s="1"/>
  <c r="K25" i="5"/>
  <c r="Q25" i="5" s="1"/>
  <c r="J25" i="5"/>
  <c r="P25" i="5" s="1"/>
  <c r="I25" i="5"/>
  <c r="O25" i="5" s="1"/>
  <c r="CQ24" i="5"/>
  <c r="CO24" i="5"/>
  <c r="DA24" i="5" s="1"/>
  <c r="CN24" i="5"/>
  <c r="CZ24" i="5" s="1"/>
  <c r="CM24" i="5"/>
  <c r="CS24" i="5" s="1"/>
  <c r="CL24" i="5"/>
  <c r="CR24" i="5" s="1"/>
  <c r="CK24" i="5"/>
  <c r="CW24" i="5" s="1"/>
  <c r="BY24" i="5"/>
  <c r="BQ24" i="5"/>
  <c r="BW24" i="5" s="1"/>
  <c r="BP24" i="5"/>
  <c r="CB24" i="5" s="1"/>
  <c r="BO24" i="5"/>
  <c r="CA24" i="5" s="1"/>
  <c r="BN24" i="5"/>
  <c r="BT24" i="5" s="1"/>
  <c r="BM24" i="5"/>
  <c r="BS24" i="5" s="1"/>
  <c r="AE24" i="5"/>
  <c r="AQ24" i="5" s="1"/>
  <c r="Y24" i="5"/>
  <c r="X24" i="5"/>
  <c r="AD24" i="5" s="1"/>
  <c r="AP24" i="5" s="1"/>
  <c r="W24" i="5"/>
  <c r="AC24" i="5" s="1"/>
  <c r="AO24" i="5" s="1"/>
  <c r="V24" i="5"/>
  <c r="AB24" i="5" s="1"/>
  <c r="AN24" i="5" s="1"/>
  <c r="U24" i="5"/>
  <c r="AA24" i="5" s="1"/>
  <c r="AM24" i="5" s="1"/>
  <c r="S24" i="5"/>
  <c r="M24" i="5"/>
  <c r="L24" i="5"/>
  <c r="R24" i="5" s="1"/>
  <c r="K24" i="5"/>
  <c r="Q24" i="5" s="1"/>
  <c r="J24" i="5"/>
  <c r="P24" i="5" s="1"/>
  <c r="I24" i="5"/>
  <c r="O24" i="5" s="1"/>
  <c r="CO23" i="5"/>
  <c r="DA23" i="5" s="1"/>
  <c r="CN23" i="5"/>
  <c r="CT23" i="5" s="1"/>
  <c r="CM23" i="5"/>
  <c r="CS23" i="5" s="1"/>
  <c r="CL23" i="5"/>
  <c r="CX23" i="5" s="1"/>
  <c r="CK23" i="5"/>
  <c r="CW23" i="5" s="1"/>
  <c r="BW23" i="5"/>
  <c r="BQ23" i="5"/>
  <c r="CC23" i="5" s="1"/>
  <c r="BP23" i="5"/>
  <c r="BO23" i="5"/>
  <c r="BU23" i="5" s="1"/>
  <c r="BN23" i="5"/>
  <c r="BT23" i="5" s="1"/>
  <c r="BM23" i="5"/>
  <c r="BY23" i="5" s="1"/>
  <c r="Y23" i="5"/>
  <c r="AE23" i="5" s="1"/>
  <c r="AQ23" i="5" s="1"/>
  <c r="X23" i="5"/>
  <c r="AD23" i="5" s="1"/>
  <c r="AP23" i="5" s="1"/>
  <c r="W23" i="5"/>
  <c r="AC23" i="5" s="1"/>
  <c r="AO23" i="5" s="1"/>
  <c r="V23" i="5"/>
  <c r="AB23" i="5" s="1"/>
  <c r="AN23" i="5" s="1"/>
  <c r="U23" i="5"/>
  <c r="AA23" i="5" s="1"/>
  <c r="AM23" i="5" s="1"/>
  <c r="M23" i="5"/>
  <c r="S23" i="5" s="1"/>
  <c r="L23" i="5"/>
  <c r="R23" i="5" s="1"/>
  <c r="K23" i="5"/>
  <c r="Q23" i="5" s="1"/>
  <c r="J23" i="5"/>
  <c r="P23" i="5" s="1"/>
  <c r="I23" i="5"/>
  <c r="O23" i="5" s="1"/>
  <c r="EE22" i="5"/>
  <c r="ED22" i="5"/>
  <c r="EC22" i="5"/>
  <c r="EB22" i="5"/>
  <c r="EA22" i="5"/>
  <c r="CO22" i="5"/>
  <c r="CU22" i="5" s="1"/>
  <c r="CN22" i="5"/>
  <c r="CZ22" i="5" s="1"/>
  <c r="CM22" i="5"/>
  <c r="CY22" i="5" s="1"/>
  <c r="CL22" i="5"/>
  <c r="CR22" i="5" s="1"/>
  <c r="CK22" i="5"/>
  <c r="CQ22" i="5" s="1"/>
  <c r="BQ22" i="5"/>
  <c r="CC22" i="5" s="1"/>
  <c r="BP22" i="5"/>
  <c r="BV22" i="5" s="1"/>
  <c r="BO22" i="5"/>
  <c r="CA22" i="5" s="1"/>
  <c r="BN22" i="5"/>
  <c r="BZ22" i="5" s="1"/>
  <c r="BM22" i="5"/>
  <c r="BY22" i="5" s="1"/>
  <c r="Y22" i="5"/>
  <c r="AE22" i="5" s="1"/>
  <c r="AQ22" i="5" s="1"/>
  <c r="X22" i="5"/>
  <c r="AD22" i="5" s="1"/>
  <c r="AP22" i="5" s="1"/>
  <c r="W22" i="5"/>
  <c r="AC22" i="5" s="1"/>
  <c r="AO22" i="5" s="1"/>
  <c r="V22" i="5"/>
  <c r="AB22" i="5" s="1"/>
  <c r="AN22" i="5" s="1"/>
  <c r="U22" i="5"/>
  <c r="AA22" i="5" s="1"/>
  <c r="AM22" i="5" s="1"/>
  <c r="M22" i="5"/>
  <c r="S22" i="5" s="1"/>
  <c r="L22" i="5"/>
  <c r="R22" i="5" s="1"/>
  <c r="K22" i="5"/>
  <c r="Q22" i="5" s="1"/>
  <c r="J22" i="5"/>
  <c r="P22" i="5" s="1"/>
  <c r="I22" i="5"/>
  <c r="O22" i="5" s="1"/>
  <c r="CO21" i="5"/>
  <c r="DA21" i="5" s="1"/>
  <c r="CN21" i="5"/>
  <c r="CZ21" i="5" s="1"/>
  <c r="CM21" i="5"/>
  <c r="CS21" i="5" s="1"/>
  <c r="CL21" i="5"/>
  <c r="CR21" i="5" s="1"/>
  <c r="CK21" i="5"/>
  <c r="CW21" i="5" s="1"/>
  <c r="BQ21" i="5"/>
  <c r="BW21" i="5" s="1"/>
  <c r="BP21" i="5"/>
  <c r="CB21" i="5" s="1"/>
  <c r="BO21" i="5"/>
  <c r="CA21" i="5" s="1"/>
  <c r="BN21" i="5"/>
  <c r="BT21" i="5" s="1"/>
  <c r="BM21" i="5"/>
  <c r="BS21" i="5" s="1"/>
  <c r="Y21" i="5"/>
  <c r="AE21" i="5" s="1"/>
  <c r="AQ21" i="5" s="1"/>
  <c r="X21" i="5"/>
  <c r="AD21" i="5" s="1"/>
  <c r="AP21" i="5" s="1"/>
  <c r="W21" i="5"/>
  <c r="AC21" i="5" s="1"/>
  <c r="AO21" i="5" s="1"/>
  <c r="V21" i="5"/>
  <c r="AB21" i="5" s="1"/>
  <c r="AN21" i="5" s="1"/>
  <c r="U21" i="5"/>
  <c r="AA21" i="5" s="1"/>
  <c r="AM21" i="5" s="1"/>
  <c r="M21" i="5"/>
  <c r="S21" i="5" s="1"/>
  <c r="L21" i="5"/>
  <c r="R21" i="5" s="1"/>
  <c r="K21" i="5"/>
  <c r="Q21" i="5" s="1"/>
  <c r="J21" i="5"/>
  <c r="P21" i="5" s="1"/>
  <c r="I21" i="5"/>
  <c r="O21" i="5" s="1"/>
  <c r="CZ20" i="5"/>
  <c r="CO20" i="5"/>
  <c r="DA20" i="5" s="1"/>
  <c r="CN20" i="5"/>
  <c r="CT20" i="5" s="1"/>
  <c r="CM20" i="5"/>
  <c r="CS20" i="5" s="1"/>
  <c r="CL20" i="5"/>
  <c r="CX20" i="5" s="1"/>
  <c r="CK20" i="5"/>
  <c r="CW20" i="5" s="1"/>
  <c r="BQ20" i="5"/>
  <c r="CC20" i="5" s="1"/>
  <c r="BP20" i="5"/>
  <c r="BO20" i="5"/>
  <c r="BU20" i="5" s="1"/>
  <c r="BN20" i="5"/>
  <c r="BT20" i="5" s="1"/>
  <c r="BM20" i="5"/>
  <c r="BY20" i="5" s="1"/>
  <c r="Y20" i="5"/>
  <c r="AE20" i="5" s="1"/>
  <c r="AQ20" i="5" s="1"/>
  <c r="X20" i="5"/>
  <c r="AD20" i="5" s="1"/>
  <c r="AP20" i="5" s="1"/>
  <c r="W20" i="5"/>
  <c r="AC20" i="5" s="1"/>
  <c r="AO20" i="5" s="1"/>
  <c r="V20" i="5"/>
  <c r="AB20" i="5" s="1"/>
  <c r="AN20" i="5" s="1"/>
  <c r="U20" i="5"/>
  <c r="AA20" i="5" s="1"/>
  <c r="AM20" i="5" s="1"/>
  <c r="R20" i="5"/>
  <c r="M20" i="5"/>
  <c r="S20" i="5" s="1"/>
  <c r="L20" i="5"/>
  <c r="K20" i="5"/>
  <c r="Q20" i="5" s="1"/>
  <c r="J20" i="5"/>
  <c r="P20" i="5" s="1"/>
  <c r="I20" i="5"/>
  <c r="O20" i="5" s="1"/>
  <c r="CO19" i="5"/>
  <c r="CU19" i="5" s="1"/>
  <c r="CN19" i="5"/>
  <c r="CZ19" i="5" s="1"/>
  <c r="CM19" i="5"/>
  <c r="CY19" i="5" s="1"/>
  <c r="CL19" i="5"/>
  <c r="CR19" i="5" s="1"/>
  <c r="CK19" i="5"/>
  <c r="CQ19" i="5" s="1"/>
  <c r="BQ19" i="5"/>
  <c r="BW19" i="5" s="1"/>
  <c r="BP19" i="5"/>
  <c r="BV19" i="5" s="1"/>
  <c r="BO19" i="5"/>
  <c r="CA19" i="5" s="1"/>
  <c r="BN19" i="5"/>
  <c r="BZ19" i="5" s="1"/>
  <c r="BM19" i="5"/>
  <c r="BY19" i="5" s="1"/>
  <c r="Y19" i="5"/>
  <c r="AE19" i="5" s="1"/>
  <c r="AQ19" i="5" s="1"/>
  <c r="X19" i="5"/>
  <c r="AD19" i="5" s="1"/>
  <c r="AP19" i="5" s="1"/>
  <c r="W19" i="5"/>
  <c r="AC19" i="5" s="1"/>
  <c r="AO19" i="5" s="1"/>
  <c r="V19" i="5"/>
  <c r="AB19" i="5" s="1"/>
  <c r="AN19" i="5" s="1"/>
  <c r="U19" i="5"/>
  <c r="AA19" i="5" s="1"/>
  <c r="AM19" i="5" s="1"/>
  <c r="M19" i="5"/>
  <c r="S19" i="5" s="1"/>
  <c r="L19" i="5"/>
  <c r="R19" i="5" s="1"/>
  <c r="K19" i="5"/>
  <c r="Q19" i="5" s="1"/>
  <c r="J19" i="5"/>
  <c r="P19" i="5" s="1"/>
  <c r="I19" i="5"/>
  <c r="O19" i="5" s="1"/>
  <c r="CO18" i="5"/>
  <c r="DA18" i="5" s="1"/>
  <c r="CN18" i="5"/>
  <c r="CZ18" i="5" s="1"/>
  <c r="CM18" i="5"/>
  <c r="CY18" i="5" s="1"/>
  <c r="CL18" i="5"/>
  <c r="CR18" i="5" s="1"/>
  <c r="CK18" i="5"/>
  <c r="CW18" i="5" s="1"/>
  <c r="BQ18" i="5"/>
  <c r="BW18" i="5" s="1"/>
  <c r="BP18" i="5"/>
  <c r="CB18" i="5" s="1"/>
  <c r="BO18" i="5"/>
  <c r="CA18" i="5" s="1"/>
  <c r="BN18" i="5"/>
  <c r="BT18" i="5" s="1"/>
  <c r="BM18" i="5"/>
  <c r="BS18" i="5" s="1"/>
  <c r="Y18" i="5"/>
  <c r="AE18" i="5" s="1"/>
  <c r="AQ18" i="5" s="1"/>
  <c r="X18" i="5"/>
  <c r="AD18" i="5" s="1"/>
  <c r="AP18" i="5" s="1"/>
  <c r="W18" i="5"/>
  <c r="AC18" i="5" s="1"/>
  <c r="AO18" i="5" s="1"/>
  <c r="V18" i="5"/>
  <c r="AB18" i="5" s="1"/>
  <c r="AN18" i="5" s="1"/>
  <c r="U18" i="5"/>
  <c r="AA18" i="5" s="1"/>
  <c r="AM18" i="5" s="1"/>
  <c r="M18" i="5"/>
  <c r="S18" i="5" s="1"/>
  <c r="L18" i="5"/>
  <c r="R18" i="5" s="1"/>
  <c r="K18" i="5"/>
  <c r="Q18" i="5" s="1"/>
  <c r="J18" i="5"/>
  <c r="P18" i="5" s="1"/>
  <c r="I18" i="5"/>
  <c r="O18" i="5" s="1"/>
  <c r="CO17" i="5"/>
  <c r="DA17" i="5" s="1"/>
  <c r="CN17" i="5"/>
  <c r="CZ17" i="5" s="1"/>
  <c r="CM17" i="5"/>
  <c r="CS17" i="5" s="1"/>
  <c r="CL17" i="5"/>
  <c r="CX17" i="5" s="1"/>
  <c r="CK17" i="5"/>
  <c r="CW17" i="5" s="1"/>
  <c r="BQ17" i="5"/>
  <c r="CC17" i="5" s="1"/>
  <c r="BP17" i="5"/>
  <c r="CB17" i="5" s="1"/>
  <c r="BO17" i="5"/>
  <c r="BU17" i="5" s="1"/>
  <c r="BN17" i="5"/>
  <c r="BT17" i="5" s="1"/>
  <c r="BM17" i="5"/>
  <c r="BY17" i="5" s="1"/>
  <c r="Y17" i="5"/>
  <c r="AE17" i="5" s="1"/>
  <c r="AQ17" i="5" s="1"/>
  <c r="X17" i="5"/>
  <c r="AD17" i="5" s="1"/>
  <c r="AP17" i="5" s="1"/>
  <c r="W17" i="5"/>
  <c r="AC17" i="5" s="1"/>
  <c r="AO17" i="5" s="1"/>
  <c r="V17" i="5"/>
  <c r="AB17" i="5" s="1"/>
  <c r="AN17" i="5" s="1"/>
  <c r="U17" i="5"/>
  <c r="AA17" i="5" s="1"/>
  <c r="AM17" i="5" s="1"/>
  <c r="M17" i="5"/>
  <c r="S17" i="5" s="1"/>
  <c r="L17" i="5"/>
  <c r="R17" i="5" s="1"/>
  <c r="K17" i="5"/>
  <c r="Q17" i="5" s="1"/>
  <c r="J17" i="5"/>
  <c r="P17" i="5" s="1"/>
  <c r="I17" i="5"/>
  <c r="O17" i="5" s="1"/>
  <c r="CO16" i="5"/>
  <c r="CU16" i="5" s="1"/>
  <c r="CN16" i="5"/>
  <c r="CT16" i="5" s="1"/>
  <c r="CM16" i="5"/>
  <c r="CY16" i="5" s="1"/>
  <c r="CL16" i="5"/>
  <c r="CX16" i="5" s="1"/>
  <c r="CK16" i="5"/>
  <c r="CW16" i="5" s="1"/>
  <c r="BQ16" i="5"/>
  <c r="CC16" i="5" s="1"/>
  <c r="BP16" i="5"/>
  <c r="CB16" i="5" s="1"/>
  <c r="BO16" i="5"/>
  <c r="BU16" i="5" s="1"/>
  <c r="BN16" i="5"/>
  <c r="BZ16" i="5" s="1"/>
  <c r="BM16" i="5"/>
  <c r="BY16" i="5" s="1"/>
  <c r="Y16" i="5"/>
  <c r="AE16" i="5" s="1"/>
  <c r="AQ16" i="5" s="1"/>
  <c r="X16" i="5"/>
  <c r="AD16" i="5" s="1"/>
  <c r="AP16" i="5" s="1"/>
  <c r="W16" i="5"/>
  <c r="AC16" i="5" s="1"/>
  <c r="AO16" i="5" s="1"/>
  <c r="V16" i="5"/>
  <c r="AB16" i="5" s="1"/>
  <c r="AN16" i="5" s="1"/>
  <c r="U16" i="5"/>
  <c r="AA16" i="5" s="1"/>
  <c r="AM16" i="5" s="1"/>
  <c r="M16" i="5"/>
  <c r="S16" i="5" s="1"/>
  <c r="L16" i="5"/>
  <c r="R16" i="5" s="1"/>
  <c r="K16" i="5"/>
  <c r="Q16" i="5" s="1"/>
  <c r="J16" i="5"/>
  <c r="P16" i="5" s="1"/>
  <c r="I16" i="5"/>
  <c r="O16" i="5" s="1"/>
  <c r="CO15" i="5"/>
  <c r="CU15" i="5" s="1"/>
  <c r="CN15" i="5"/>
  <c r="CZ15" i="5" s="1"/>
  <c r="CM15" i="5"/>
  <c r="CY15" i="5" s="1"/>
  <c r="CL15" i="5"/>
  <c r="CR15" i="5" s="1"/>
  <c r="CK15" i="5"/>
  <c r="CQ15" i="5" s="1"/>
  <c r="BQ15" i="5"/>
  <c r="BW15" i="5" s="1"/>
  <c r="BP15" i="5"/>
  <c r="BV15" i="5" s="1"/>
  <c r="BO15" i="5"/>
  <c r="CA15" i="5" s="1"/>
  <c r="BN15" i="5"/>
  <c r="BZ15" i="5" s="1"/>
  <c r="BM15" i="5"/>
  <c r="BY15" i="5" s="1"/>
  <c r="Y15" i="5"/>
  <c r="AE15" i="5" s="1"/>
  <c r="AQ15" i="5" s="1"/>
  <c r="X15" i="5"/>
  <c r="AD15" i="5" s="1"/>
  <c r="AP15" i="5" s="1"/>
  <c r="W15" i="5"/>
  <c r="AC15" i="5" s="1"/>
  <c r="AO15" i="5" s="1"/>
  <c r="V15" i="5"/>
  <c r="AB15" i="5" s="1"/>
  <c r="AN15" i="5" s="1"/>
  <c r="U15" i="5"/>
  <c r="AA15" i="5" s="1"/>
  <c r="AM15" i="5" s="1"/>
  <c r="M15" i="5"/>
  <c r="S15" i="5" s="1"/>
  <c r="L15" i="5"/>
  <c r="R15" i="5" s="1"/>
  <c r="K15" i="5"/>
  <c r="Q15" i="5" s="1"/>
  <c r="J15" i="5"/>
  <c r="P15" i="5" s="1"/>
  <c r="I15" i="5"/>
  <c r="O15" i="5" s="1"/>
  <c r="EE14" i="5"/>
  <c r="ED14" i="5"/>
  <c r="EC14" i="5"/>
  <c r="EB14" i="5"/>
  <c r="EA14" i="5"/>
  <c r="CO14" i="5"/>
  <c r="DA14" i="5" s="1"/>
  <c r="CN14" i="5"/>
  <c r="CZ14" i="5" s="1"/>
  <c r="CM14" i="5"/>
  <c r="CS14" i="5" s="1"/>
  <c r="CL14" i="5"/>
  <c r="CX14" i="5" s="1"/>
  <c r="CK14" i="5"/>
  <c r="CW14" i="5" s="1"/>
  <c r="BU14" i="5"/>
  <c r="BQ14" i="5"/>
  <c r="CC14" i="5" s="1"/>
  <c r="BP14" i="5"/>
  <c r="BO14" i="5"/>
  <c r="CA14" i="5" s="1"/>
  <c r="BN14" i="5"/>
  <c r="BT14" i="5" s="1"/>
  <c r="BM14" i="5"/>
  <c r="BY14" i="5" s="1"/>
  <c r="Y14" i="5"/>
  <c r="AE14" i="5" s="1"/>
  <c r="AQ14" i="5" s="1"/>
  <c r="X14" i="5"/>
  <c r="AD14" i="5" s="1"/>
  <c r="AP14" i="5" s="1"/>
  <c r="W14" i="5"/>
  <c r="AC14" i="5" s="1"/>
  <c r="AO14" i="5" s="1"/>
  <c r="V14" i="5"/>
  <c r="AB14" i="5" s="1"/>
  <c r="AN14" i="5" s="1"/>
  <c r="U14" i="5"/>
  <c r="AA14" i="5" s="1"/>
  <c r="AM14" i="5" s="1"/>
  <c r="M14" i="5"/>
  <c r="S14" i="5" s="1"/>
  <c r="L14" i="5"/>
  <c r="R14" i="5" s="1"/>
  <c r="K14" i="5"/>
  <c r="Q14" i="5" s="1"/>
  <c r="J14" i="5"/>
  <c r="P14" i="5" s="1"/>
  <c r="I14" i="5"/>
  <c r="O14" i="5" s="1"/>
  <c r="CU13" i="5"/>
  <c r="CO13" i="5"/>
  <c r="DA13" i="5" s="1"/>
  <c r="CN13" i="5"/>
  <c r="CT13" i="5" s="1"/>
  <c r="CM13" i="5"/>
  <c r="CY13" i="5" s="1"/>
  <c r="CL13" i="5"/>
  <c r="CX13" i="5" s="1"/>
  <c r="CK13" i="5"/>
  <c r="CQ13" i="5" s="1"/>
  <c r="BQ13" i="5"/>
  <c r="CC13" i="5" s="1"/>
  <c r="BP13" i="5"/>
  <c r="CB13" i="5" s="1"/>
  <c r="BO13" i="5"/>
  <c r="BU13" i="5" s="1"/>
  <c r="BN13" i="5"/>
  <c r="BZ13" i="5" s="1"/>
  <c r="BM13" i="5"/>
  <c r="BY13" i="5" s="1"/>
  <c r="AA13" i="5"/>
  <c r="AM13" i="5" s="1"/>
  <c r="Y13" i="5"/>
  <c r="AE13" i="5" s="1"/>
  <c r="AQ13" i="5" s="1"/>
  <c r="X13" i="5"/>
  <c r="AD13" i="5" s="1"/>
  <c r="AP13" i="5" s="1"/>
  <c r="W13" i="5"/>
  <c r="AC13" i="5" s="1"/>
  <c r="AO13" i="5" s="1"/>
  <c r="V13" i="5"/>
  <c r="AB13" i="5" s="1"/>
  <c r="AN13" i="5" s="1"/>
  <c r="U13" i="5"/>
  <c r="Q13" i="5"/>
  <c r="M13" i="5"/>
  <c r="S13" i="5" s="1"/>
  <c r="L13" i="5"/>
  <c r="R13" i="5" s="1"/>
  <c r="K13" i="5"/>
  <c r="J13" i="5"/>
  <c r="P13" i="5" s="1"/>
  <c r="I13" i="5"/>
  <c r="O13" i="5" s="1"/>
  <c r="CO12" i="5"/>
  <c r="CU12" i="5" s="1"/>
  <c r="CN12" i="5"/>
  <c r="CZ12" i="5" s="1"/>
  <c r="CM12" i="5"/>
  <c r="CY12" i="5" s="1"/>
  <c r="CL12" i="5"/>
  <c r="CR12" i="5" s="1"/>
  <c r="CK12" i="5"/>
  <c r="CQ12" i="5" s="1"/>
  <c r="BQ12" i="5"/>
  <c r="CC12" i="5" s="1"/>
  <c r="BP12" i="5"/>
  <c r="BV12" i="5" s="1"/>
  <c r="BO12" i="5"/>
  <c r="CA12" i="5" s="1"/>
  <c r="BN12" i="5"/>
  <c r="BZ12" i="5" s="1"/>
  <c r="BM12" i="5"/>
  <c r="BS12" i="5" s="1"/>
  <c r="Y12" i="5"/>
  <c r="AE12" i="5" s="1"/>
  <c r="AQ12" i="5" s="1"/>
  <c r="X12" i="5"/>
  <c r="AD12" i="5" s="1"/>
  <c r="AP12" i="5" s="1"/>
  <c r="W12" i="5"/>
  <c r="AC12" i="5" s="1"/>
  <c r="AO12" i="5" s="1"/>
  <c r="V12" i="5"/>
  <c r="AB12" i="5" s="1"/>
  <c r="AN12" i="5" s="1"/>
  <c r="U12" i="5"/>
  <c r="AA12" i="5" s="1"/>
  <c r="AM12" i="5" s="1"/>
  <c r="M12" i="5"/>
  <c r="S12" i="5" s="1"/>
  <c r="L12" i="5"/>
  <c r="R12" i="5" s="1"/>
  <c r="K12" i="5"/>
  <c r="Q12" i="5" s="1"/>
  <c r="J12" i="5"/>
  <c r="P12" i="5" s="1"/>
  <c r="I12" i="5"/>
  <c r="O12" i="5" s="1"/>
  <c r="EE11" i="5"/>
  <c r="ED11" i="5"/>
  <c r="EC11" i="5"/>
  <c r="EB11" i="5"/>
  <c r="EA11" i="5"/>
  <c r="CO11" i="5"/>
  <c r="DA11" i="5" s="1"/>
  <c r="CN11" i="5"/>
  <c r="CZ11" i="5" s="1"/>
  <c r="CM11" i="5"/>
  <c r="CS11" i="5" s="1"/>
  <c r="CL11" i="5"/>
  <c r="CX11" i="5" s="1"/>
  <c r="CK11" i="5"/>
  <c r="CW11" i="5" s="1"/>
  <c r="BQ11" i="5"/>
  <c r="CC11" i="5" s="1"/>
  <c r="BP11" i="5"/>
  <c r="BO11" i="5"/>
  <c r="CA11" i="5" s="1"/>
  <c r="BN11" i="5"/>
  <c r="BT11" i="5" s="1"/>
  <c r="BM11" i="5"/>
  <c r="BY11" i="5" s="1"/>
  <c r="Y11" i="5"/>
  <c r="AE11" i="5" s="1"/>
  <c r="AQ11" i="5" s="1"/>
  <c r="X11" i="5"/>
  <c r="AD11" i="5" s="1"/>
  <c r="AP11" i="5" s="1"/>
  <c r="W11" i="5"/>
  <c r="AC11" i="5" s="1"/>
  <c r="AO11" i="5" s="1"/>
  <c r="V11" i="5"/>
  <c r="AB11" i="5" s="1"/>
  <c r="AN11" i="5" s="1"/>
  <c r="U11" i="5"/>
  <c r="AA11" i="5" s="1"/>
  <c r="AM11" i="5" s="1"/>
  <c r="M11" i="5"/>
  <c r="S11" i="5" s="1"/>
  <c r="L11" i="5"/>
  <c r="R11" i="5" s="1"/>
  <c r="K11" i="5"/>
  <c r="Q11" i="5" s="1"/>
  <c r="J11" i="5"/>
  <c r="P11" i="5" s="1"/>
  <c r="I11" i="5"/>
  <c r="O11" i="5" s="1"/>
  <c r="CU10" i="5"/>
  <c r="CO10" i="5"/>
  <c r="DA10" i="5" s="1"/>
  <c r="CN10" i="5"/>
  <c r="CT10" i="5" s="1"/>
  <c r="CM10" i="5"/>
  <c r="CY10" i="5" s="1"/>
  <c r="CL10" i="5"/>
  <c r="CX10" i="5" s="1"/>
  <c r="CK10" i="5"/>
  <c r="CQ10" i="5" s="1"/>
  <c r="BV10" i="5"/>
  <c r="BQ10" i="5"/>
  <c r="CC10" i="5" s="1"/>
  <c r="BP10" i="5"/>
  <c r="BO10" i="5"/>
  <c r="BU10" i="5" s="1"/>
  <c r="BN10" i="5"/>
  <c r="BZ10" i="5" s="1"/>
  <c r="BM10" i="5"/>
  <c r="BY10" i="5" s="1"/>
  <c r="AA10" i="5"/>
  <c r="AM10" i="5" s="1"/>
  <c r="Y10" i="5"/>
  <c r="AE10" i="5" s="1"/>
  <c r="AQ10" i="5" s="1"/>
  <c r="X10" i="5"/>
  <c r="AD10" i="5" s="1"/>
  <c r="AP10" i="5" s="1"/>
  <c r="W10" i="5"/>
  <c r="AC10" i="5" s="1"/>
  <c r="AO10" i="5" s="1"/>
  <c r="V10" i="5"/>
  <c r="AB10" i="5" s="1"/>
  <c r="AN10" i="5" s="1"/>
  <c r="U10" i="5"/>
  <c r="M10" i="5"/>
  <c r="S10" i="5" s="1"/>
  <c r="L10" i="5"/>
  <c r="R10" i="5" s="1"/>
  <c r="K10" i="5"/>
  <c r="Q10" i="5" s="1"/>
  <c r="J10" i="5"/>
  <c r="P10" i="5" s="1"/>
  <c r="I10" i="5"/>
  <c r="O10" i="5" s="1"/>
  <c r="CO9" i="5"/>
  <c r="CU9" i="5" s="1"/>
  <c r="CN9" i="5"/>
  <c r="CZ9" i="5" s="1"/>
  <c r="CM9" i="5"/>
  <c r="CY9" i="5" s="1"/>
  <c r="CL9" i="5"/>
  <c r="CR9" i="5" s="1"/>
  <c r="CK9" i="5"/>
  <c r="CQ9" i="5" s="1"/>
  <c r="BQ9" i="5"/>
  <c r="CC9" i="5" s="1"/>
  <c r="BP9" i="5"/>
  <c r="BV9" i="5" s="1"/>
  <c r="BO9" i="5"/>
  <c r="CA9" i="5" s="1"/>
  <c r="BN9" i="5"/>
  <c r="BZ9" i="5" s="1"/>
  <c r="BM9" i="5"/>
  <c r="BS9" i="5" s="1"/>
  <c r="Y9" i="5"/>
  <c r="AE9" i="5" s="1"/>
  <c r="AQ9" i="5" s="1"/>
  <c r="X9" i="5"/>
  <c r="AD9" i="5" s="1"/>
  <c r="AP9" i="5" s="1"/>
  <c r="W9" i="5"/>
  <c r="AC9" i="5" s="1"/>
  <c r="AO9" i="5" s="1"/>
  <c r="V9" i="5"/>
  <c r="AB9" i="5" s="1"/>
  <c r="AN9" i="5" s="1"/>
  <c r="U9" i="5"/>
  <c r="AA9" i="5" s="1"/>
  <c r="AM9" i="5" s="1"/>
  <c r="M9" i="5"/>
  <c r="S9" i="5" s="1"/>
  <c r="L9" i="5"/>
  <c r="R9" i="5" s="1"/>
  <c r="K9" i="5"/>
  <c r="Q9" i="5" s="1"/>
  <c r="J9" i="5"/>
  <c r="P9" i="5" s="1"/>
  <c r="I9" i="5"/>
  <c r="O9" i="5" s="1"/>
  <c r="EE8" i="5"/>
  <c r="ED8" i="5"/>
  <c r="EC8" i="5"/>
  <c r="EB8" i="5"/>
  <c r="EA8" i="5"/>
  <c r="CO8" i="5"/>
  <c r="DA8" i="5" s="1"/>
  <c r="CN8" i="5"/>
  <c r="CZ8" i="5" s="1"/>
  <c r="CM8" i="5"/>
  <c r="CS8" i="5" s="1"/>
  <c r="CL8" i="5"/>
  <c r="CX8" i="5" s="1"/>
  <c r="CK8" i="5"/>
  <c r="CW8" i="5" s="1"/>
  <c r="BQ8" i="5"/>
  <c r="CC8" i="5" s="1"/>
  <c r="BP8" i="5"/>
  <c r="BO8" i="5"/>
  <c r="BU8" i="5" s="1"/>
  <c r="BN8" i="5"/>
  <c r="BT8" i="5" s="1"/>
  <c r="BM8" i="5"/>
  <c r="BY8" i="5" s="1"/>
  <c r="Y8" i="5"/>
  <c r="AE8" i="5" s="1"/>
  <c r="AQ8" i="5" s="1"/>
  <c r="X8" i="5"/>
  <c r="AD8" i="5" s="1"/>
  <c r="AP8" i="5" s="1"/>
  <c r="W8" i="5"/>
  <c r="AC8" i="5" s="1"/>
  <c r="AO8" i="5" s="1"/>
  <c r="V8" i="5"/>
  <c r="AB8" i="5" s="1"/>
  <c r="AN8" i="5" s="1"/>
  <c r="U8" i="5"/>
  <c r="AA8" i="5" s="1"/>
  <c r="AM8" i="5" s="1"/>
  <c r="M8" i="5"/>
  <c r="S8" i="5" s="1"/>
  <c r="L8" i="5"/>
  <c r="R8" i="5" s="1"/>
  <c r="K8" i="5"/>
  <c r="Q8" i="5" s="1"/>
  <c r="J8" i="5"/>
  <c r="P8" i="5" s="1"/>
  <c r="I8" i="5"/>
  <c r="O8" i="5" s="1"/>
  <c r="CO7" i="5"/>
  <c r="CU7" i="5" s="1"/>
  <c r="CN7" i="5"/>
  <c r="CT7" i="5" s="1"/>
  <c r="CM7" i="5"/>
  <c r="CY7" i="5" s="1"/>
  <c r="CL7" i="5"/>
  <c r="CX7" i="5" s="1"/>
  <c r="CK7" i="5"/>
  <c r="CW7" i="5" s="1"/>
  <c r="BV7" i="5"/>
  <c r="BQ7" i="5"/>
  <c r="CC7" i="5" s="1"/>
  <c r="BP7" i="5"/>
  <c r="BO7" i="5"/>
  <c r="BU7" i="5" s="1"/>
  <c r="BN7" i="5"/>
  <c r="BZ7" i="5" s="1"/>
  <c r="BM7" i="5"/>
  <c r="BY7" i="5" s="1"/>
  <c r="Y7" i="5"/>
  <c r="AE7" i="5" s="1"/>
  <c r="AQ7" i="5" s="1"/>
  <c r="X7" i="5"/>
  <c r="AD7" i="5" s="1"/>
  <c r="AP7" i="5" s="1"/>
  <c r="W7" i="5"/>
  <c r="AC7" i="5" s="1"/>
  <c r="AO7" i="5" s="1"/>
  <c r="V7" i="5"/>
  <c r="AB7" i="5" s="1"/>
  <c r="AN7" i="5" s="1"/>
  <c r="U7" i="5"/>
  <c r="AA7" i="5" s="1"/>
  <c r="AM7" i="5" s="1"/>
  <c r="M7" i="5"/>
  <c r="S7" i="5" s="1"/>
  <c r="L7" i="5"/>
  <c r="R7" i="5" s="1"/>
  <c r="K7" i="5"/>
  <c r="Q7" i="5" s="1"/>
  <c r="J7" i="5"/>
  <c r="P7" i="5" s="1"/>
  <c r="I7" i="5"/>
  <c r="O7" i="5" s="1"/>
  <c r="CO6" i="5"/>
  <c r="CU6" i="5" s="1"/>
  <c r="CN6" i="5"/>
  <c r="CZ6" i="5" s="1"/>
  <c r="CM6" i="5"/>
  <c r="CY6" i="5" s="1"/>
  <c r="CL6" i="5"/>
  <c r="CR6" i="5" s="1"/>
  <c r="CK6" i="5"/>
  <c r="CQ6" i="5" s="1"/>
  <c r="BS6" i="5"/>
  <c r="BQ6" i="5"/>
  <c r="BW6" i="5" s="1"/>
  <c r="BP6" i="5"/>
  <c r="BV6" i="5" s="1"/>
  <c r="BO6" i="5"/>
  <c r="CA6" i="5" s="1"/>
  <c r="BN6" i="5"/>
  <c r="BZ6" i="5" s="1"/>
  <c r="BM6" i="5"/>
  <c r="BY6" i="5" s="1"/>
  <c r="Y6" i="5"/>
  <c r="AE6" i="5" s="1"/>
  <c r="AQ6" i="5" s="1"/>
  <c r="X6" i="5"/>
  <c r="AD6" i="5" s="1"/>
  <c r="AP6" i="5" s="1"/>
  <c r="W6" i="5"/>
  <c r="AC6" i="5" s="1"/>
  <c r="AO6" i="5" s="1"/>
  <c r="V6" i="5"/>
  <c r="AB6" i="5" s="1"/>
  <c r="AN6" i="5" s="1"/>
  <c r="U6" i="5"/>
  <c r="AA6" i="5" s="1"/>
  <c r="AM6" i="5" s="1"/>
  <c r="M6" i="5"/>
  <c r="S6" i="5" s="1"/>
  <c r="L6" i="5"/>
  <c r="R6" i="5" s="1"/>
  <c r="K6" i="5"/>
  <c r="Q6" i="5" s="1"/>
  <c r="J6" i="5"/>
  <c r="P6" i="5" s="1"/>
  <c r="I6" i="5"/>
  <c r="O6" i="5" s="1"/>
  <c r="CO5" i="5"/>
  <c r="DA5" i="5" s="1"/>
  <c r="CN5" i="5"/>
  <c r="CZ5" i="5" s="1"/>
  <c r="CM5" i="5"/>
  <c r="CS5" i="5" s="1"/>
  <c r="CL5" i="5"/>
  <c r="CX5" i="5" s="1"/>
  <c r="CK5" i="5"/>
  <c r="CW5" i="5" s="1"/>
  <c r="BQ5" i="5"/>
  <c r="CC5" i="5" s="1"/>
  <c r="BP5" i="5"/>
  <c r="CB5" i="5" s="1"/>
  <c r="BO5" i="5"/>
  <c r="CA5" i="5" s="1"/>
  <c r="BN5" i="5"/>
  <c r="BT5" i="5" s="1"/>
  <c r="BM5" i="5"/>
  <c r="BY5" i="5" s="1"/>
  <c r="Y5" i="5"/>
  <c r="AE5" i="5" s="1"/>
  <c r="AQ5" i="5" s="1"/>
  <c r="X5" i="5"/>
  <c r="AD5" i="5" s="1"/>
  <c r="AP5" i="5" s="1"/>
  <c r="W5" i="5"/>
  <c r="AC5" i="5" s="1"/>
  <c r="AO5" i="5" s="1"/>
  <c r="V5" i="5"/>
  <c r="AB5" i="5" s="1"/>
  <c r="AN5" i="5" s="1"/>
  <c r="U5" i="5"/>
  <c r="AA5" i="5" s="1"/>
  <c r="AM5" i="5" s="1"/>
  <c r="M5" i="5"/>
  <c r="S5" i="5" s="1"/>
  <c r="L5" i="5"/>
  <c r="R5" i="5" s="1"/>
  <c r="K5" i="5"/>
  <c r="Q5" i="5" s="1"/>
  <c r="J5" i="5"/>
  <c r="P5" i="5" s="1"/>
  <c r="I5" i="5"/>
  <c r="O5" i="5" s="1"/>
  <c r="CO4" i="5"/>
  <c r="DA4" i="5" s="1"/>
  <c r="CN4" i="5"/>
  <c r="CT4" i="5" s="1"/>
  <c r="CM4" i="5"/>
  <c r="CY4" i="5" s="1"/>
  <c r="CL4" i="5"/>
  <c r="CX4" i="5" s="1"/>
  <c r="CK4" i="5"/>
  <c r="CQ4" i="5" s="1"/>
  <c r="BQ4" i="5"/>
  <c r="CC4" i="5" s="1"/>
  <c r="BP4" i="5"/>
  <c r="CB4" i="5" s="1"/>
  <c r="BO4" i="5"/>
  <c r="BU4" i="5" s="1"/>
  <c r="BN4" i="5"/>
  <c r="BZ4" i="5" s="1"/>
  <c r="BM4" i="5"/>
  <c r="BY4" i="5" s="1"/>
  <c r="Y4" i="5"/>
  <c r="AE4" i="5" s="1"/>
  <c r="AQ4" i="5" s="1"/>
  <c r="X4" i="5"/>
  <c r="AD4" i="5" s="1"/>
  <c r="AP4" i="5" s="1"/>
  <c r="W4" i="5"/>
  <c r="AC4" i="5" s="1"/>
  <c r="AO4" i="5" s="1"/>
  <c r="V4" i="5"/>
  <c r="AB4" i="5" s="1"/>
  <c r="AN4" i="5" s="1"/>
  <c r="U4" i="5"/>
  <c r="AA4" i="5" s="1"/>
  <c r="AM4" i="5" s="1"/>
  <c r="M4" i="5"/>
  <c r="S4" i="5" s="1"/>
  <c r="L4" i="5"/>
  <c r="R4" i="5" s="1"/>
  <c r="K4" i="5"/>
  <c r="Q4" i="5" s="1"/>
  <c r="J4" i="5"/>
  <c r="P4" i="5" s="1"/>
  <c r="I4" i="5"/>
  <c r="O4" i="5" s="1"/>
  <c r="CO3" i="5"/>
  <c r="CU3" i="5" s="1"/>
  <c r="CN3" i="5"/>
  <c r="CZ3" i="5" s="1"/>
  <c r="CM3" i="5"/>
  <c r="CY3" i="5" s="1"/>
  <c r="CL3" i="5"/>
  <c r="CR3" i="5" s="1"/>
  <c r="CK3" i="5"/>
  <c r="CQ3" i="5" s="1"/>
  <c r="BQ3" i="5"/>
  <c r="CC3" i="5" s="1"/>
  <c r="BP3" i="5"/>
  <c r="BV3" i="5" s="1"/>
  <c r="BO3" i="5"/>
  <c r="CA3" i="5" s="1"/>
  <c r="BN3" i="5"/>
  <c r="BZ3" i="5" s="1"/>
  <c r="BM3" i="5"/>
  <c r="BS3" i="5" s="1"/>
  <c r="Y3" i="5"/>
  <c r="AE3" i="5" s="1"/>
  <c r="X3" i="5"/>
  <c r="AD3" i="5" s="1"/>
  <c r="W3" i="5"/>
  <c r="AC3" i="5" s="1"/>
  <c r="V3" i="5"/>
  <c r="AB3" i="5" s="1"/>
  <c r="U3" i="5"/>
  <c r="AA3" i="5" s="1"/>
  <c r="M3" i="5"/>
  <c r="S3" i="5" s="1"/>
  <c r="L3" i="5"/>
  <c r="R3" i="5" s="1"/>
  <c r="K3" i="5"/>
  <c r="Q3" i="5" s="1"/>
  <c r="J3" i="5"/>
  <c r="P3" i="5" s="1"/>
  <c r="I3" i="5"/>
  <c r="O3" i="5" s="1"/>
  <c r="CO202" i="4"/>
  <c r="DA202" i="4" s="1"/>
  <c r="CN202" i="4"/>
  <c r="CT202" i="4" s="1"/>
  <c r="CM202" i="4"/>
  <c r="CY202" i="4" s="1"/>
  <c r="CL202" i="4"/>
  <c r="CK202" i="4"/>
  <c r="CW202" i="4" s="1"/>
  <c r="BQ202" i="4"/>
  <c r="BP202" i="4"/>
  <c r="BV202" i="4" s="1"/>
  <c r="BO202" i="4"/>
  <c r="BU202" i="4" s="1"/>
  <c r="BN202" i="4"/>
  <c r="BZ202" i="4" s="1"/>
  <c r="BM202" i="4"/>
  <c r="Y202" i="4"/>
  <c r="AE202" i="4" s="1"/>
  <c r="AQ202" i="4" s="1"/>
  <c r="X202" i="4"/>
  <c r="AD202" i="4" s="1"/>
  <c r="AP202" i="4" s="1"/>
  <c r="W202" i="4"/>
  <c r="AC202" i="4" s="1"/>
  <c r="AO202" i="4" s="1"/>
  <c r="BA202" i="4" s="1"/>
  <c r="V202" i="4"/>
  <c r="AB202" i="4" s="1"/>
  <c r="AN202" i="4" s="1"/>
  <c r="AT202" i="4" s="1"/>
  <c r="U202" i="4"/>
  <c r="AA202" i="4" s="1"/>
  <c r="AM202" i="4" s="1"/>
  <c r="M202" i="4"/>
  <c r="S202" i="4" s="1"/>
  <c r="L202" i="4"/>
  <c r="R202" i="4" s="1"/>
  <c r="K202" i="4"/>
  <c r="Q202" i="4" s="1"/>
  <c r="J202" i="4"/>
  <c r="P202" i="4" s="1"/>
  <c r="I202" i="4"/>
  <c r="O202" i="4" s="1"/>
  <c r="CW201" i="4"/>
  <c r="CO201" i="4"/>
  <c r="CU201" i="4" s="1"/>
  <c r="CN201" i="4"/>
  <c r="CZ201" i="4" s="1"/>
  <c r="CM201" i="4"/>
  <c r="CL201" i="4"/>
  <c r="CX201" i="4" s="1"/>
  <c r="CK201" i="4"/>
  <c r="CQ201" i="4" s="1"/>
  <c r="BQ201" i="4"/>
  <c r="CC201" i="4" s="1"/>
  <c r="BP201" i="4"/>
  <c r="BV201" i="4" s="1"/>
  <c r="BO201" i="4"/>
  <c r="CA201" i="4" s="1"/>
  <c r="BN201" i="4"/>
  <c r="BM201" i="4"/>
  <c r="BY201" i="4" s="1"/>
  <c r="Y201" i="4"/>
  <c r="AE201" i="4" s="1"/>
  <c r="AQ201" i="4" s="1"/>
  <c r="X201" i="4"/>
  <c r="AD201" i="4" s="1"/>
  <c r="AP201" i="4" s="1"/>
  <c r="AV201" i="4" s="1"/>
  <c r="W201" i="4"/>
  <c r="AC201" i="4" s="1"/>
  <c r="AO201" i="4" s="1"/>
  <c r="AU201" i="4" s="1"/>
  <c r="V201" i="4"/>
  <c r="AB201" i="4" s="1"/>
  <c r="AN201" i="4" s="1"/>
  <c r="U201" i="4"/>
  <c r="AA201" i="4" s="1"/>
  <c r="AM201" i="4" s="1"/>
  <c r="M201" i="4"/>
  <c r="S201" i="4" s="1"/>
  <c r="L201" i="4"/>
  <c r="K201" i="4"/>
  <c r="Q201" i="4" s="1"/>
  <c r="J201" i="4"/>
  <c r="P201" i="4" s="1"/>
  <c r="I201" i="4"/>
  <c r="O201" i="4" s="1"/>
  <c r="CO200" i="4"/>
  <c r="DA200" i="4" s="1"/>
  <c r="CN200" i="4"/>
  <c r="CM200" i="4"/>
  <c r="CY200" i="4" s="1"/>
  <c r="CL200" i="4"/>
  <c r="CK200" i="4"/>
  <c r="CW200" i="4" s="1"/>
  <c r="BQ200" i="4"/>
  <c r="BW200" i="4" s="1"/>
  <c r="BP200" i="4"/>
  <c r="BV200" i="4" s="1"/>
  <c r="BO200" i="4"/>
  <c r="BU200" i="4" s="1"/>
  <c r="BN200" i="4"/>
  <c r="BZ200" i="4" s="1"/>
  <c r="BM200" i="4"/>
  <c r="BS200" i="4" s="1"/>
  <c r="Y200" i="4"/>
  <c r="AE200" i="4" s="1"/>
  <c r="AQ200" i="4" s="1"/>
  <c r="BC200" i="4" s="1"/>
  <c r="X200" i="4"/>
  <c r="AD200" i="4" s="1"/>
  <c r="AP200" i="4" s="1"/>
  <c r="AV200" i="4" s="1"/>
  <c r="W200" i="4"/>
  <c r="AC200" i="4" s="1"/>
  <c r="AO200" i="4" s="1"/>
  <c r="V200" i="4"/>
  <c r="AB200" i="4" s="1"/>
  <c r="AN200" i="4" s="1"/>
  <c r="U200" i="4"/>
  <c r="AA200" i="4" s="1"/>
  <c r="AM200" i="4" s="1"/>
  <c r="M200" i="4"/>
  <c r="S200" i="4" s="1"/>
  <c r="L200" i="4"/>
  <c r="R200" i="4" s="1"/>
  <c r="K200" i="4"/>
  <c r="Q200" i="4" s="1"/>
  <c r="J200" i="4"/>
  <c r="P200" i="4" s="1"/>
  <c r="I200" i="4"/>
  <c r="O200" i="4" s="1"/>
  <c r="CO199" i="4"/>
  <c r="CN199" i="4"/>
  <c r="CZ199" i="4" s="1"/>
  <c r="CM199" i="4"/>
  <c r="CS199" i="4" s="1"/>
  <c r="CL199" i="4"/>
  <c r="CX199" i="4" s="1"/>
  <c r="CK199" i="4"/>
  <c r="BQ199" i="4"/>
  <c r="CC199" i="4" s="1"/>
  <c r="BP199" i="4"/>
  <c r="BV199" i="4" s="1"/>
  <c r="BO199" i="4"/>
  <c r="CA199" i="4" s="1"/>
  <c r="BN199" i="4"/>
  <c r="BT199" i="4" s="1"/>
  <c r="BM199" i="4"/>
  <c r="BY199" i="4" s="1"/>
  <c r="Y199" i="4"/>
  <c r="AE199" i="4" s="1"/>
  <c r="AQ199" i="4" s="1"/>
  <c r="X199" i="4"/>
  <c r="AD199" i="4" s="1"/>
  <c r="AP199" i="4" s="1"/>
  <c r="BB199" i="4" s="1"/>
  <c r="W199" i="4"/>
  <c r="AC199" i="4" s="1"/>
  <c r="AO199" i="4" s="1"/>
  <c r="AU199" i="4" s="1"/>
  <c r="V199" i="4"/>
  <c r="AB199" i="4" s="1"/>
  <c r="AN199" i="4" s="1"/>
  <c r="U199" i="4"/>
  <c r="AA199" i="4" s="1"/>
  <c r="AM199" i="4" s="1"/>
  <c r="M199" i="4"/>
  <c r="S199" i="4" s="1"/>
  <c r="L199" i="4"/>
  <c r="R199" i="4" s="1"/>
  <c r="K199" i="4"/>
  <c r="Q199" i="4" s="1"/>
  <c r="J199" i="4"/>
  <c r="P199" i="4" s="1"/>
  <c r="I199" i="4"/>
  <c r="O199" i="4" s="1"/>
  <c r="CO198" i="4"/>
  <c r="DA198" i="4" s="1"/>
  <c r="CN198" i="4"/>
  <c r="CT198" i="4" s="1"/>
  <c r="CM198" i="4"/>
  <c r="CY198" i="4" s="1"/>
  <c r="CL198" i="4"/>
  <c r="CR198" i="4" s="1"/>
  <c r="CK198" i="4"/>
  <c r="CW198" i="4" s="1"/>
  <c r="BW198" i="4"/>
  <c r="BQ198" i="4"/>
  <c r="CC198" i="4" s="1"/>
  <c r="BP198" i="4"/>
  <c r="CB198" i="4" s="1"/>
  <c r="BO198" i="4"/>
  <c r="CA198" i="4" s="1"/>
  <c r="BN198" i="4"/>
  <c r="BM198" i="4"/>
  <c r="BY198" i="4" s="1"/>
  <c r="Y198" i="4"/>
  <c r="AE198" i="4" s="1"/>
  <c r="AQ198" i="4" s="1"/>
  <c r="X198" i="4"/>
  <c r="AD198" i="4" s="1"/>
  <c r="AP198" i="4" s="1"/>
  <c r="W198" i="4"/>
  <c r="AC198" i="4" s="1"/>
  <c r="AO198" i="4" s="1"/>
  <c r="AU198" i="4" s="1"/>
  <c r="V198" i="4"/>
  <c r="AB198" i="4" s="1"/>
  <c r="AN198" i="4" s="1"/>
  <c r="U198" i="4"/>
  <c r="AA198" i="4" s="1"/>
  <c r="AM198" i="4" s="1"/>
  <c r="Q198" i="4"/>
  <c r="M198" i="4"/>
  <c r="S198" i="4" s="1"/>
  <c r="L198" i="4"/>
  <c r="R198" i="4" s="1"/>
  <c r="K198" i="4"/>
  <c r="J198" i="4"/>
  <c r="P198" i="4" s="1"/>
  <c r="I198" i="4"/>
  <c r="O198" i="4" s="1"/>
  <c r="CO197" i="4"/>
  <c r="DA197" i="4" s="1"/>
  <c r="CN197" i="4"/>
  <c r="CM197" i="4"/>
  <c r="CY197" i="4" s="1"/>
  <c r="CL197" i="4"/>
  <c r="CX197" i="4" s="1"/>
  <c r="CK197" i="4"/>
  <c r="CW197" i="4" s="1"/>
  <c r="BQ197" i="4"/>
  <c r="CC197" i="4" s="1"/>
  <c r="BP197" i="4"/>
  <c r="CB197" i="4" s="1"/>
  <c r="BO197" i="4"/>
  <c r="BN197" i="4"/>
  <c r="BT197" i="4" s="1"/>
  <c r="BM197" i="4"/>
  <c r="BY197" i="4" s="1"/>
  <c r="Y197" i="4"/>
  <c r="AE197" i="4" s="1"/>
  <c r="AQ197" i="4" s="1"/>
  <c r="BC197" i="4" s="1"/>
  <c r="X197" i="4"/>
  <c r="AD197" i="4" s="1"/>
  <c r="AP197" i="4" s="1"/>
  <c r="W197" i="4"/>
  <c r="AC197" i="4" s="1"/>
  <c r="AO197" i="4" s="1"/>
  <c r="V197" i="4"/>
  <c r="AB197" i="4" s="1"/>
  <c r="AN197" i="4" s="1"/>
  <c r="U197" i="4"/>
  <c r="AA197" i="4" s="1"/>
  <c r="AM197" i="4" s="1"/>
  <c r="R197" i="4"/>
  <c r="M197" i="4"/>
  <c r="S197" i="4" s="1"/>
  <c r="L197" i="4"/>
  <c r="K197" i="4"/>
  <c r="Q197" i="4" s="1"/>
  <c r="J197" i="4"/>
  <c r="P197" i="4" s="1"/>
  <c r="I197" i="4"/>
  <c r="O197" i="4" s="1"/>
  <c r="CO196" i="4"/>
  <c r="CN196" i="4"/>
  <c r="CM196" i="4"/>
  <c r="CY196" i="4" s="1"/>
  <c r="CL196" i="4"/>
  <c r="CX196" i="4" s="1"/>
  <c r="CK196" i="4"/>
  <c r="BQ196" i="4"/>
  <c r="CC196" i="4" s="1"/>
  <c r="BP196" i="4"/>
  <c r="BO196" i="4"/>
  <c r="CA196" i="4" s="1"/>
  <c r="BN196" i="4"/>
  <c r="BZ196" i="4" s="1"/>
  <c r="BM196" i="4"/>
  <c r="BY196" i="4" s="1"/>
  <c r="Y196" i="4"/>
  <c r="AE196" i="4" s="1"/>
  <c r="AQ196" i="4" s="1"/>
  <c r="AW196" i="4" s="1"/>
  <c r="X196" i="4"/>
  <c r="AD196" i="4" s="1"/>
  <c r="AP196" i="4" s="1"/>
  <c r="W196" i="4"/>
  <c r="AC196" i="4" s="1"/>
  <c r="AO196" i="4" s="1"/>
  <c r="V196" i="4"/>
  <c r="AB196" i="4" s="1"/>
  <c r="AN196" i="4" s="1"/>
  <c r="AZ196" i="4" s="1"/>
  <c r="U196" i="4"/>
  <c r="AA196" i="4" s="1"/>
  <c r="AM196" i="4" s="1"/>
  <c r="AS196" i="4" s="1"/>
  <c r="M196" i="4"/>
  <c r="S196" i="4" s="1"/>
  <c r="L196" i="4"/>
  <c r="R196" i="4" s="1"/>
  <c r="K196" i="4"/>
  <c r="Q196" i="4" s="1"/>
  <c r="J196" i="4"/>
  <c r="P196" i="4" s="1"/>
  <c r="I196" i="4"/>
  <c r="O196" i="4" s="1"/>
  <c r="CU195" i="4"/>
  <c r="CO195" i="4"/>
  <c r="DA195" i="4" s="1"/>
  <c r="CN195" i="4"/>
  <c r="CT195" i="4" s="1"/>
  <c r="CM195" i="4"/>
  <c r="CY195" i="4" s="1"/>
  <c r="CL195" i="4"/>
  <c r="CK195" i="4"/>
  <c r="CW195" i="4" s="1"/>
  <c r="BV195" i="4"/>
  <c r="BQ195" i="4"/>
  <c r="BP195" i="4"/>
  <c r="BO195" i="4"/>
  <c r="CA195" i="4" s="1"/>
  <c r="BN195" i="4"/>
  <c r="BT195" i="4" s="1"/>
  <c r="BM195" i="4"/>
  <c r="AD195" i="4"/>
  <c r="AP195" i="4" s="1"/>
  <c r="Y195" i="4"/>
  <c r="AE195" i="4" s="1"/>
  <c r="AQ195" i="4" s="1"/>
  <c r="X195" i="4"/>
  <c r="W195" i="4"/>
  <c r="AC195" i="4" s="1"/>
  <c r="AO195" i="4" s="1"/>
  <c r="BA195" i="4" s="1"/>
  <c r="V195" i="4"/>
  <c r="AB195" i="4" s="1"/>
  <c r="AN195" i="4" s="1"/>
  <c r="AT195" i="4" s="1"/>
  <c r="U195" i="4"/>
  <c r="AA195" i="4" s="1"/>
  <c r="AM195" i="4" s="1"/>
  <c r="M195" i="4"/>
  <c r="S195" i="4" s="1"/>
  <c r="L195" i="4"/>
  <c r="R195" i="4" s="1"/>
  <c r="K195" i="4"/>
  <c r="Q195" i="4" s="1"/>
  <c r="J195" i="4"/>
  <c r="P195" i="4" s="1"/>
  <c r="I195" i="4"/>
  <c r="O195" i="4" s="1"/>
  <c r="CO194" i="4"/>
  <c r="CU194" i="4" s="1"/>
  <c r="CN194" i="4"/>
  <c r="CT194" i="4" s="1"/>
  <c r="CM194" i="4"/>
  <c r="CL194" i="4"/>
  <c r="CX194" i="4" s="1"/>
  <c r="CK194" i="4"/>
  <c r="CW194" i="4" s="1"/>
  <c r="BS194" i="4"/>
  <c r="BQ194" i="4"/>
  <c r="CC194" i="4" s="1"/>
  <c r="BP194" i="4"/>
  <c r="BV194" i="4" s="1"/>
  <c r="BO194" i="4"/>
  <c r="BU194" i="4" s="1"/>
  <c r="BN194" i="4"/>
  <c r="BM194" i="4"/>
  <c r="BY194" i="4" s="1"/>
  <c r="Y194" i="4"/>
  <c r="AE194" i="4" s="1"/>
  <c r="AQ194" i="4" s="1"/>
  <c r="X194" i="4"/>
  <c r="AD194" i="4" s="1"/>
  <c r="AP194" i="4" s="1"/>
  <c r="W194" i="4"/>
  <c r="AC194" i="4" s="1"/>
  <c r="AO194" i="4" s="1"/>
  <c r="AU194" i="4" s="1"/>
  <c r="V194" i="4"/>
  <c r="AB194" i="4" s="1"/>
  <c r="AN194" i="4" s="1"/>
  <c r="U194" i="4"/>
  <c r="AA194" i="4" s="1"/>
  <c r="AM194" i="4" s="1"/>
  <c r="M194" i="4"/>
  <c r="S194" i="4" s="1"/>
  <c r="L194" i="4"/>
  <c r="K194" i="4"/>
  <c r="Q194" i="4" s="1"/>
  <c r="J194" i="4"/>
  <c r="P194" i="4" s="1"/>
  <c r="I194" i="4"/>
  <c r="O194" i="4" s="1"/>
  <c r="CO193" i="4"/>
  <c r="CU193" i="4" s="1"/>
  <c r="CN193" i="4"/>
  <c r="CM193" i="4"/>
  <c r="CY193" i="4" s="1"/>
  <c r="CL193" i="4"/>
  <c r="CR193" i="4" s="1"/>
  <c r="CK193" i="4"/>
  <c r="CQ193" i="4" s="1"/>
  <c r="BW193" i="4"/>
  <c r="BQ193" i="4"/>
  <c r="CC193" i="4" s="1"/>
  <c r="BP193" i="4"/>
  <c r="BV193" i="4" s="1"/>
  <c r="BO193" i="4"/>
  <c r="CA193" i="4" s="1"/>
  <c r="BN193" i="4"/>
  <c r="BZ193" i="4" s="1"/>
  <c r="BM193" i="4"/>
  <c r="BY193" i="4" s="1"/>
  <c r="Y193" i="4"/>
  <c r="AE193" i="4" s="1"/>
  <c r="AQ193" i="4" s="1"/>
  <c r="X193" i="4"/>
  <c r="AD193" i="4" s="1"/>
  <c r="AP193" i="4" s="1"/>
  <c r="W193" i="4"/>
  <c r="AC193" i="4" s="1"/>
  <c r="AO193" i="4" s="1"/>
  <c r="V193" i="4"/>
  <c r="AB193" i="4" s="1"/>
  <c r="AN193" i="4" s="1"/>
  <c r="U193" i="4"/>
  <c r="AA193" i="4" s="1"/>
  <c r="AM193" i="4" s="1"/>
  <c r="R193" i="4"/>
  <c r="M193" i="4"/>
  <c r="S193" i="4" s="1"/>
  <c r="L193" i="4"/>
  <c r="K193" i="4"/>
  <c r="Q193" i="4" s="1"/>
  <c r="J193" i="4"/>
  <c r="P193" i="4" s="1"/>
  <c r="I193" i="4"/>
  <c r="O193" i="4" s="1"/>
  <c r="CO192" i="4"/>
  <c r="DA192" i="4" s="1"/>
  <c r="CN192" i="4"/>
  <c r="CZ192" i="4" s="1"/>
  <c r="CM192" i="4"/>
  <c r="CL192" i="4"/>
  <c r="CR192" i="4" s="1"/>
  <c r="CK192" i="4"/>
  <c r="CW192" i="4" s="1"/>
  <c r="CC192" i="4"/>
  <c r="BQ192" i="4"/>
  <c r="BW192" i="4" s="1"/>
  <c r="BP192" i="4"/>
  <c r="BV192" i="4" s="1"/>
  <c r="BO192" i="4"/>
  <c r="CA192" i="4" s="1"/>
  <c r="BN192" i="4"/>
  <c r="BM192" i="4"/>
  <c r="BY192" i="4" s="1"/>
  <c r="AD192" i="4"/>
  <c r="AP192" i="4" s="1"/>
  <c r="BB192" i="4" s="1"/>
  <c r="Y192" i="4"/>
  <c r="AE192" i="4" s="1"/>
  <c r="AQ192" i="4" s="1"/>
  <c r="X192" i="4"/>
  <c r="W192" i="4"/>
  <c r="AC192" i="4" s="1"/>
  <c r="AO192" i="4" s="1"/>
  <c r="AU192" i="4" s="1"/>
  <c r="V192" i="4"/>
  <c r="AB192" i="4" s="1"/>
  <c r="AN192" i="4" s="1"/>
  <c r="U192" i="4"/>
  <c r="AA192" i="4" s="1"/>
  <c r="AM192" i="4" s="1"/>
  <c r="M192" i="4"/>
  <c r="S192" i="4" s="1"/>
  <c r="L192" i="4"/>
  <c r="R192" i="4" s="1"/>
  <c r="K192" i="4"/>
  <c r="Q192" i="4" s="1"/>
  <c r="J192" i="4"/>
  <c r="P192" i="4" s="1"/>
  <c r="I192" i="4"/>
  <c r="O192" i="4" s="1"/>
  <c r="CO191" i="4"/>
  <c r="DA191" i="4" s="1"/>
  <c r="CN191" i="4"/>
  <c r="CM191" i="4"/>
  <c r="CS191" i="4" s="1"/>
  <c r="CL191" i="4"/>
  <c r="CR191" i="4" s="1"/>
  <c r="CK191" i="4"/>
  <c r="CW191" i="4" s="1"/>
  <c r="CC191" i="4"/>
  <c r="BQ191" i="4"/>
  <c r="BW191" i="4" s="1"/>
  <c r="BP191" i="4"/>
  <c r="CB191" i="4" s="1"/>
  <c r="BO191" i="4"/>
  <c r="BN191" i="4"/>
  <c r="BT191" i="4" s="1"/>
  <c r="BM191" i="4"/>
  <c r="BS191" i="4" s="1"/>
  <c r="Y191" i="4"/>
  <c r="AE191" i="4" s="1"/>
  <c r="AQ191" i="4" s="1"/>
  <c r="BC191" i="4" s="1"/>
  <c r="X191" i="4"/>
  <c r="AD191" i="4" s="1"/>
  <c r="AP191" i="4" s="1"/>
  <c r="AV191" i="4" s="1"/>
  <c r="W191" i="4"/>
  <c r="AC191" i="4" s="1"/>
  <c r="AO191" i="4" s="1"/>
  <c r="V191" i="4"/>
  <c r="AB191" i="4" s="1"/>
  <c r="AN191" i="4" s="1"/>
  <c r="U191" i="4"/>
  <c r="AA191" i="4" s="1"/>
  <c r="AM191" i="4" s="1"/>
  <c r="M191" i="4"/>
  <c r="S191" i="4" s="1"/>
  <c r="L191" i="4"/>
  <c r="R191" i="4" s="1"/>
  <c r="K191" i="4"/>
  <c r="Q191" i="4" s="1"/>
  <c r="J191" i="4"/>
  <c r="P191" i="4" s="1"/>
  <c r="I191" i="4"/>
  <c r="O191" i="4" s="1"/>
  <c r="CO190" i="4"/>
  <c r="CN190" i="4"/>
  <c r="CZ190" i="4" s="1"/>
  <c r="CM190" i="4"/>
  <c r="CL190" i="4"/>
  <c r="CX190" i="4" s="1"/>
  <c r="CK190" i="4"/>
  <c r="BS190" i="4"/>
  <c r="BQ190" i="4"/>
  <c r="CC190" i="4" s="1"/>
  <c r="BP190" i="4"/>
  <c r="BO190" i="4"/>
  <c r="BU190" i="4" s="1"/>
  <c r="BN190" i="4"/>
  <c r="BT190" i="4" s="1"/>
  <c r="BM190" i="4"/>
  <c r="BY190" i="4" s="1"/>
  <c r="Y190" i="4"/>
  <c r="AE190" i="4" s="1"/>
  <c r="AQ190" i="4" s="1"/>
  <c r="AW190" i="4" s="1"/>
  <c r="X190" i="4"/>
  <c r="AD190" i="4" s="1"/>
  <c r="AP190" i="4" s="1"/>
  <c r="W190" i="4"/>
  <c r="AC190" i="4" s="1"/>
  <c r="AO190" i="4" s="1"/>
  <c r="V190" i="4"/>
  <c r="AB190" i="4" s="1"/>
  <c r="AN190" i="4" s="1"/>
  <c r="AZ190" i="4" s="1"/>
  <c r="U190" i="4"/>
  <c r="AA190" i="4" s="1"/>
  <c r="AM190" i="4" s="1"/>
  <c r="AS190" i="4" s="1"/>
  <c r="M190" i="4"/>
  <c r="S190" i="4" s="1"/>
  <c r="L190" i="4"/>
  <c r="R190" i="4" s="1"/>
  <c r="K190" i="4"/>
  <c r="Q190" i="4" s="1"/>
  <c r="J190" i="4"/>
  <c r="P190" i="4" s="1"/>
  <c r="I190" i="4"/>
  <c r="O190" i="4" s="1"/>
  <c r="CO189" i="4"/>
  <c r="DA189" i="4" s="1"/>
  <c r="CN189" i="4"/>
  <c r="CT189" i="4" s="1"/>
  <c r="CM189" i="4"/>
  <c r="CY189" i="4" s="1"/>
  <c r="CL189" i="4"/>
  <c r="CK189" i="4"/>
  <c r="CQ189" i="4" s="1"/>
  <c r="BQ189" i="4"/>
  <c r="BP189" i="4"/>
  <c r="BV189" i="4" s="1"/>
  <c r="BO189" i="4"/>
  <c r="BU189" i="4" s="1"/>
  <c r="BN189" i="4"/>
  <c r="BZ189" i="4" s="1"/>
  <c r="BM189" i="4"/>
  <c r="AE189" i="4"/>
  <c r="AQ189" i="4" s="1"/>
  <c r="Y189" i="4"/>
  <c r="X189" i="4"/>
  <c r="AD189" i="4" s="1"/>
  <c r="AP189" i="4" s="1"/>
  <c r="W189" i="4"/>
  <c r="AC189" i="4" s="1"/>
  <c r="AO189" i="4" s="1"/>
  <c r="BA189" i="4" s="1"/>
  <c r="V189" i="4"/>
  <c r="AB189" i="4" s="1"/>
  <c r="AN189" i="4" s="1"/>
  <c r="AT189" i="4" s="1"/>
  <c r="U189" i="4"/>
  <c r="AA189" i="4" s="1"/>
  <c r="AM189" i="4" s="1"/>
  <c r="S189" i="4"/>
  <c r="O189" i="4"/>
  <c r="M189" i="4"/>
  <c r="L189" i="4"/>
  <c r="K189" i="4"/>
  <c r="Q189" i="4" s="1"/>
  <c r="J189" i="4"/>
  <c r="P189" i="4" s="1"/>
  <c r="I189" i="4"/>
  <c r="CO188" i="4"/>
  <c r="CN188" i="4"/>
  <c r="CZ188" i="4" s="1"/>
  <c r="CM188" i="4"/>
  <c r="CL188" i="4"/>
  <c r="CR188" i="4" s="1"/>
  <c r="CK188" i="4"/>
  <c r="BQ188" i="4"/>
  <c r="BP188" i="4"/>
  <c r="BV188" i="4" s="1"/>
  <c r="BO188" i="4"/>
  <c r="CA188" i="4" s="1"/>
  <c r="BN188" i="4"/>
  <c r="BM188" i="4"/>
  <c r="BY188" i="4" s="1"/>
  <c r="Y188" i="4"/>
  <c r="AE188" i="4" s="1"/>
  <c r="AQ188" i="4" s="1"/>
  <c r="X188" i="4"/>
  <c r="AD188" i="4" s="1"/>
  <c r="AP188" i="4" s="1"/>
  <c r="BB188" i="4" s="1"/>
  <c r="W188" i="4"/>
  <c r="AC188" i="4" s="1"/>
  <c r="AO188" i="4" s="1"/>
  <c r="AU188" i="4" s="1"/>
  <c r="V188" i="4"/>
  <c r="AB188" i="4" s="1"/>
  <c r="AN188" i="4" s="1"/>
  <c r="U188" i="4"/>
  <c r="AA188" i="4" s="1"/>
  <c r="AM188" i="4" s="1"/>
  <c r="M188" i="4"/>
  <c r="S188" i="4" s="1"/>
  <c r="L188" i="4"/>
  <c r="R188" i="4" s="1"/>
  <c r="K188" i="4"/>
  <c r="Q188" i="4" s="1"/>
  <c r="J188" i="4"/>
  <c r="P188" i="4" s="1"/>
  <c r="I188" i="4"/>
  <c r="O188" i="4" s="1"/>
  <c r="CO187" i="4"/>
  <c r="CN187" i="4"/>
  <c r="CM187" i="4"/>
  <c r="CS187" i="4" s="1"/>
  <c r="CL187" i="4"/>
  <c r="CR187" i="4" s="1"/>
  <c r="CK187" i="4"/>
  <c r="BQ187" i="4"/>
  <c r="BW187" i="4" s="1"/>
  <c r="BP187" i="4"/>
  <c r="CB187" i="4" s="1"/>
  <c r="BO187" i="4"/>
  <c r="BN187" i="4"/>
  <c r="BT187" i="4" s="1"/>
  <c r="BM187" i="4"/>
  <c r="BS187" i="4" s="1"/>
  <c r="AC187" i="4"/>
  <c r="AO187" i="4" s="1"/>
  <c r="Y187" i="4"/>
  <c r="AE187" i="4" s="1"/>
  <c r="AQ187" i="4" s="1"/>
  <c r="X187" i="4"/>
  <c r="AD187" i="4" s="1"/>
  <c r="AP187" i="4" s="1"/>
  <c r="W187" i="4"/>
  <c r="V187" i="4"/>
  <c r="AB187" i="4" s="1"/>
  <c r="AN187" i="4" s="1"/>
  <c r="AT187" i="4" s="1"/>
  <c r="U187" i="4"/>
  <c r="AA187" i="4" s="1"/>
  <c r="AM187" i="4" s="1"/>
  <c r="M187" i="4"/>
  <c r="S187" i="4" s="1"/>
  <c r="L187" i="4"/>
  <c r="R187" i="4" s="1"/>
  <c r="K187" i="4"/>
  <c r="Q187" i="4" s="1"/>
  <c r="J187" i="4"/>
  <c r="P187" i="4" s="1"/>
  <c r="I187" i="4"/>
  <c r="O187" i="4" s="1"/>
  <c r="CO186" i="4"/>
  <c r="CN186" i="4"/>
  <c r="CM186" i="4"/>
  <c r="CS186" i="4" s="1"/>
  <c r="CL186" i="4"/>
  <c r="CX186" i="4" s="1"/>
  <c r="CK186" i="4"/>
  <c r="BQ186" i="4"/>
  <c r="BP186" i="4"/>
  <c r="BO186" i="4"/>
  <c r="CA186" i="4" s="1"/>
  <c r="BN186" i="4"/>
  <c r="BT186" i="4" s="1"/>
  <c r="BM186" i="4"/>
  <c r="Y186" i="4"/>
  <c r="AE186" i="4" s="1"/>
  <c r="AQ186" i="4" s="1"/>
  <c r="X186" i="4"/>
  <c r="AD186" i="4" s="1"/>
  <c r="AP186" i="4" s="1"/>
  <c r="W186" i="4"/>
  <c r="AC186" i="4" s="1"/>
  <c r="AO186" i="4" s="1"/>
  <c r="V186" i="4"/>
  <c r="AB186" i="4" s="1"/>
  <c r="AN186" i="4" s="1"/>
  <c r="AZ186" i="4" s="1"/>
  <c r="U186" i="4"/>
  <c r="AA186" i="4" s="1"/>
  <c r="AM186" i="4" s="1"/>
  <c r="M186" i="4"/>
  <c r="S186" i="4" s="1"/>
  <c r="L186" i="4"/>
  <c r="R186" i="4" s="1"/>
  <c r="K186" i="4"/>
  <c r="Q186" i="4" s="1"/>
  <c r="J186" i="4"/>
  <c r="P186" i="4" s="1"/>
  <c r="I186" i="4"/>
  <c r="O186" i="4" s="1"/>
  <c r="CQ185" i="4"/>
  <c r="CO185" i="4"/>
  <c r="CU185" i="4" s="1"/>
  <c r="CN185" i="4"/>
  <c r="CT185" i="4" s="1"/>
  <c r="CM185" i="4"/>
  <c r="CY185" i="4" s="1"/>
  <c r="CL185" i="4"/>
  <c r="CR185" i="4" s="1"/>
  <c r="CK185" i="4"/>
  <c r="CW185" i="4" s="1"/>
  <c r="BQ185" i="4"/>
  <c r="BW185" i="4" s="1"/>
  <c r="BP185" i="4"/>
  <c r="BV185" i="4" s="1"/>
  <c r="BO185" i="4"/>
  <c r="BU185" i="4" s="1"/>
  <c r="BN185" i="4"/>
  <c r="BZ185" i="4" s="1"/>
  <c r="BM185" i="4"/>
  <c r="AA185" i="4"/>
  <c r="AM185" i="4" s="1"/>
  <c r="AS185" i="4" s="1"/>
  <c r="Y185" i="4"/>
  <c r="AE185" i="4" s="1"/>
  <c r="AQ185" i="4" s="1"/>
  <c r="AW185" i="4" s="1"/>
  <c r="X185" i="4"/>
  <c r="AD185" i="4" s="1"/>
  <c r="AP185" i="4" s="1"/>
  <c r="AV185" i="4" s="1"/>
  <c r="W185" i="4"/>
  <c r="AC185" i="4" s="1"/>
  <c r="AO185" i="4" s="1"/>
  <c r="V185" i="4"/>
  <c r="AB185" i="4" s="1"/>
  <c r="AN185" i="4" s="1"/>
  <c r="U185" i="4"/>
  <c r="Q185" i="4"/>
  <c r="M185" i="4"/>
  <c r="S185" i="4" s="1"/>
  <c r="L185" i="4"/>
  <c r="CB185" i="4" s="1"/>
  <c r="K185" i="4"/>
  <c r="J185" i="4"/>
  <c r="P185" i="4" s="1"/>
  <c r="I185" i="4"/>
  <c r="O185" i="4" s="1"/>
  <c r="CO184" i="4"/>
  <c r="CN184" i="4"/>
  <c r="CZ184" i="4" s="1"/>
  <c r="CM184" i="4"/>
  <c r="CY184" i="4" s="1"/>
  <c r="CL184" i="4"/>
  <c r="CR184" i="4" s="1"/>
  <c r="CK184" i="4"/>
  <c r="CQ184" i="4" s="1"/>
  <c r="BQ184" i="4"/>
  <c r="BP184" i="4"/>
  <c r="BV184" i="4" s="1"/>
  <c r="BO184" i="4"/>
  <c r="CA184" i="4" s="1"/>
  <c r="BN184" i="4"/>
  <c r="BM184" i="4"/>
  <c r="BS184" i="4" s="1"/>
  <c r="Y184" i="4"/>
  <c r="AE184" i="4" s="1"/>
  <c r="AQ184" i="4" s="1"/>
  <c r="X184" i="4"/>
  <c r="AD184" i="4" s="1"/>
  <c r="AP184" i="4" s="1"/>
  <c r="W184" i="4"/>
  <c r="AC184" i="4" s="1"/>
  <c r="AO184" i="4" s="1"/>
  <c r="V184" i="4"/>
  <c r="AB184" i="4" s="1"/>
  <c r="AN184" i="4" s="1"/>
  <c r="U184" i="4"/>
  <c r="AA184" i="4" s="1"/>
  <c r="AM184" i="4" s="1"/>
  <c r="O184" i="4"/>
  <c r="M184" i="4"/>
  <c r="S184" i="4" s="1"/>
  <c r="L184" i="4"/>
  <c r="R184" i="4" s="1"/>
  <c r="K184" i="4"/>
  <c r="Q184" i="4" s="1"/>
  <c r="J184" i="4"/>
  <c r="P184" i="4" s="1"/>
  <c r="I184" i="4"/>
  <c r="CW183" i="4"/>
  <c r="CO183" i="4"/>
  <c r="CU183" i="4" s="1"/>
  <c r="CN183" i="4"/>
  <c r="CZ183" i="4" s="1"/>
  <c r="CM183" i="4"/>
  <c r="CL183" i="4"/>
  <c r="CK183" i="4"/>
  <c r="CQ183" i="4" s="1"/>
  <c r="BQ183" i="4"/>
  <c r="CC183" i="4" s="1"/>
  <c r="BP183" i="4"/>
  <c r="BV183" i="4" s="1"/>
  <c r="BO183" i="4"/>
  <c r="CA183" i="4" s="1"/>
  <c r="BN183" i="4"/>
  <c r="BM183" i="4"/>
  <c r="AA183" i="4"/>
  <c r="AM183" i="4" s="1"/>
  <c r="Y183" i="4"/>
  <c r="AE183" i="4" s="1"/>
  <c r="AQ183" i="4" s="1"/>
  <c r="X183" i="4"/>
  <c r="AD183" i="4" s="1"/>
  <c r="AP183" i="4" s="1"/>
  <c r="W183" i="4"/>
  <c r="AC183" i="4" s="1"/>
  <c r="AO183" i="4" s="1"/>
  <c r="V183" i="4"/>
  <c r="AB183" i="4" s="1"/>
  <c r="AN183" i="4" s="1"/>
  <c r="U183" i="4"/>
  <c r="M183" i="4"/>
  <c r="S183" i="4" s="1"/>
  <c r="L183" i="4"/>
  <c r="CB183" i="4" s="1"/>
  <c r="K183" i="4"/>
  <c r="Q183" i="4" s="1"/>
  <c r="J183" i="4"/>
  <c r="P183" i="4" s="1"/>
  <c r="I183" i="4"/>
  <c r="O183" i="4" s="1"/>
  <c r="CO182" i="4"/>
  <c r="DA182" i="4" s="1"/>
  <c r="CN182" i="4"/>
  <c r="CM182" i="4"/>
  <c r="CY182" i="4" s="1"/>
  <c r="CL182" i="4"/>
  <c r="CK182" i="4"/>
  <c r="CW182" i="4" s="1"/>
  <c r="CC182" i="4"/>
  <c r="BQ182" i="4"/>
  <c r="BW182" i="4" s="1"/>
  <c r="BP182" i="4"/>
  <c r="CB182" i="4" s="1"/>
  <c r="BO182" i="4"/>
  <c r="BN182" i="4"/>
  <c r="BM182" i="4"/>
  <c r="BY182" i="4" s="1"/>
  <c r="Y182" i="4"/>
  <c r="AE182" i="4" s="1"/>
  <c r="AQ182" i="4" s="1"/>
  <c r="X182" i="4"/>
  <c r="AD182" i="4" s="1"/>
  <c r="AP182" i="4" s="1"/>
  <c r="AV182" i="4" s="1"/>
  <c r="W182" i="4"/>
  <c r="AC182" i="4" s="1"/>
  <c r="AO182" i="4" s="1"/>
  <c r="V182" i="4"/>
  <c r="AB182" i="4" s="1"/>
  <c r="AN182" i="4" s="1"/>
  <c r="U182" i="4"/>
  <c r="AA182" i="4" s="1"/>
  <c r="AM182" i="4" s="1"/>
  <c r="M182" i="4"/>
  <c r="S182" i="4" s="1"/>
  <c r="L182" i="4"/>
  <c r="R182" i="4" s="1"/>
  <c r="K182" i="4"/>
  <c r="Q182" i="4" s="1"/>
  <c r="J182" i="4"/>
  <c r="P182" i="4" s="1"/>
  <c r="I182" i="4"/>
  <c r="O182" i="4" s="1"/>
  <c r="CO181" i="4"/>
  <c r="CN181" i="4"/>
  <c r="CZ181" i="4" s="1"/>
  <c r="CM181" i="4"/>
  <c r="CS181" i="4" s="1"/>
  <c r="CL181" i="4"/>
  <c r="CR181" i="4" s="1"/>
  <c r="CK181" i="4"/>
  <c r="BQ181" i="4"/>
  <c r="BW181" i="4" s="1"/>
  <c r="BP181" i="4"/>
  <c r="BO181" i="4"/>
  <c r="CA181" i="4" s="1"/>
  <c r="BN181" i="4"/>
  <c r="BZ181" i="4" s="1"/>
  <c r="BM181" i="4"/>
  <c r="Y181" i="4"/>
  <c r="AE181" i="4" s="1"/>
  <c r="AQ181" i="4" s="1"/>
  <c r="AW181" i="4" s="1"/>
  <c r="X181" i="4"/>
  <c r="AD181" i="4" s="1"/>
  <c r="AP181" i="4" s="1"/>
  <c r="W181" i="4"/>
  <c r="AC181" i="4" s="1"/>
  <c r="AO181" i="4" s="1"/>
  <c r="V181" i="4"/>
  <c r="AB181" i="4" s="1"/>
  <c r="AN181" i="4" s="1"/>
  <c r="U181" i="4"/>
  <c r="AA181" i="4" s="1"/>
  <c r="AM181" i="4" s="1"/>
  <c r="AS181" i="4" s="1"/>
  <c r="M181" i="4"/>
  <c r="S181" i="4" s="1"/>
  <c r="L181" i="4"/>
  <c r="R181" i="4" s="1"/>
  <c r="K181" i="4"/>
  <c r="Q181" i="4" s="1"/>
  <c r="J181" i="4"/>
  <c r="P181" i="4" s="1"/>
  <c r="I181" i="4"/>
  <c r="CO180" i="4"/>
  <c r="DA180" i="4" s="1"/>
  <c r="CN180" i="4"/>
  <c r="CT180" i="4" s="1"/>
  <c r="CM180" i="4"/>
  <c r="CS180" i="4" s="1"/>
  <c r="CL180" i="4"/>
  <c r="CK180" i="4"/>
  <c r="CW180" i="4" s="1"/>
  <c r="BQ180" i="4"/>
  <c r="BP180" i="4"/>
  <c r="CB180" i="4" s="1"/>
  <c r="BO180" i="4"/>
  <c r="BU180" i="4" s="1"/>
  <c r="BN180" i="4"/>
  <c r="BT180" i="4" s="1"/>
  <c r="BM180" i="4"/>
  <c r="Y180" i="4"/>
  <c r="AE180" i="4" s="1"/>
  <c r="AQ180" i="4" s="1"/>
  <c r="X180" i="4"/>
  <c r="AD180" i="4" s="1"/>
  <c r="AP180" i="4" s="1"/>
  <c r="W180" i="4"/>
  <c r="AC180" i="4" s="1"/>
  <c r="AO180" i="4" s="1"/>
  <c r="V180" i="4"/>
  <c r="AB180" i="4" s="1"/>
  <c r="AN180" i="4" s="1"/>
  <c r="AT180" i="4" s="1"/>
  <c r="U180" i="4"/>
  <c r="AA180" i="4" s="1"/>
  <c r="AM180" i="4" s="1"/>
  <c r="M180" i="4"/>
  <c r="S180" i="4" s="1"/>
  <c r="L180" i="4"/>
  <c r="R180" i="4" s="1"/>
  <c r="K180" i="4"/>
  <c r="Q180" i="4" s="1"/>
  <c r="J180" i="4"/>
  <c r="P180" i="4" s="1"/>
  <c r="I180" i="4"/>
  <c r="O180" i="4" s="1"/>
  <c r="DA179" i="4"/>
  <c r="CQ179" i="4"/>
  <c r="CO179" i="4"/>
  <c r="CU179" i="4" s="1"/>
  <c r="CN179" i="4"/>
  <c r="CT179" i="4" s="1"/>
  <c r="CM179" i="4"/>
  <c r="CL179" i="4"/>
  <c r="CX179" i="4" s="1"/>
  <c r="CK179" i="4"/>
  <c r="CW179" i="4" s="1"/>
  <c r="BQ179" i="4"/>
  <c r="CC179" i="4" s="1"/>
  <c r="BP179" i="4"/>
  <c r="BV179" i="4" s="1"/>
  <c r="BO179" i="4"/>
  <c r="BU179" i="4" s="1"/>
  <c r="BN179" i="4"/>
  <c r="BM179" i="4"/>
  <c r="BY179" i="4" s="1"/>
  <c r="Y179" i="4"/>
  <c r="AE179" i="4" s="1"/>
  <c r="AQ179" i="4" s="1"/>
  <c r="X179" i="4"/>
  <c r="AD179" i="4" s="1"/>
  <c r="AP179" i="4" s="1"/>
  <c r="W179" i="4"/>
  <c r="AC179" i="4" s="1"/>
  <c r="AO179" i="4" s="1"/>
  <c r="V179" i="4"/>
  <c r="AB179" i="4" s="1"/>
  <c r="AN179" i="4" s="1"/>
  <c r="U179" i="4"/>
  <c r="AA179" i="4" s="1"/>
  <c r="AM179" i="4" s="1"/>
  <c r="M179" i="4"/>
  <c r="S179" i="4" s="1"/>
  <c r="L179" i="4"/>
  <c r="R179" i="4" s="1"/>
  <c r="K179" i="4"/>
  <c r="Q179" i="4" s="1"/>
  <c r="J179" i="4"/>
  <c r="P179" i="4" s="1"/>
  <c r="I179" i="4"/>
  <c r="O179" i="4" s="1"/>
  <c r="CO178" i="4"/>
  <c r="CU178" i="4" s="1"/>
  <c r="CN178" i="4"/>
  <c r="CM178" i="4"/>
  <c r="CY178" i="4" s="1"/>
  <c r="CL178" i="4"/>
  <c r="CX178" i="4" s="1"/>
  <c r="CK178" i="4"/>
  <c r="CW178" i="4" s="1"/>
  <c r="BQ178" i="4"/>
  <c r="BW178" i="4" s="1"/>
  <c r="BP178" i="4"/>
  <c r="BV178" i="4" s="1"/>
  <c r="BO178" i="4"/>
  <c r="BN178" i="4"/>
  <c r="BZ178" i="4" s="1"/>
  <c r="BM178" i="4"/>
  <c r="Y178" i="4"/>
  <c r="AE178" i="4" s="1"/>
  <c r="AQ178" i="4" s="1"/>
  <c r="X178" i="4"/>
  <c r="AD178" i="4" s="1"/>
  <c r="AP178" i="4" s="1"/>
  <c r="AV178" i="4" s="1"/>
  <c r="W178" i="4"/>
  <c r="AC178" i="4" s="1"/>
  <c r="AO178" i="4" s="1"/>
  <c r="V178" i="4"/>
  <c r="AB178" i="4" s="1"/>
  <c r="AN178" i="4" s="1"/>
  <c r="U178" i="4"/>
  <c r="AA178" i="4" s="1"/>
  <c r="AM178" i="4" s="1"/>
  <c r="M178" i="4"/>
  <c r="S178" i="4" s="1"/>
  <c r="L178" i="4"/>
  <c r="R178" i="4" s="1"/>
  <c r="K178" i="4"/>
  <c r="Q178" i="4" s="1"/>
  <c r="J178" i="4"/>
  <c r="P178" i="4" s="1"/>
  <c r="I178" i="4"/>
  <c r="O178" i="4" s="1"/>
  <c r="CO177" i="4"/>
  <c r="CN177" i="4"/>
  <c r="CZ177" i="4" s="1"/>
  <c r="CM177" i="4"/>
  <c r="CY177" i="4" s="1"/>
  <c r="CL177" i="4"/>
  <c r="CX177" i="4" s="1"/>
  <c r="CK177" i="4"/>
  <c r="BW177" i="4"/>
  <c r="BQ177" i="4"/>
  <c r="CC177" i="4" s="1"/>
  <c r="BP177" i="4"/>
  <c r="BO177" i="4"/>
  <c r="CA177" i="4" s="1"/>
  <c r="BN177" i="4"/>
  <c r="BT177" i="4" s="1"/>
  <c r="BM177" i="4"/>
  <c r="BY177" i="4" s="1"/>
  <c r="Y177" i="4"/>
  <c r="AE177" i="4" s="1"/>
  <c r="AQ177" i="4" s="1"/>
  <c r="X177" i="4"/>
  <c r="AD177" i="4" s="1"/>
  <c r="AP177" i="4" s="1"/>
  <c r="W177" i="4"/>
  <c r="AC177" i="4" s="1"/>
  <c r="AO177" i="4" s="1"/>
  <c r="V177" i="4"/>
  <c r="AB177" i="4" s="1"/>
  <c r="AN177" i="4" s="1"/>
  <c r="U177" i="4"/>
  <c r="AA177" i="4" s="1"/>
  <c r="AM177" i="4" s="1"/>
  <c r="O177" i="4"/>
  <c r="M177" i="4"/>
  <c r="S177" i="4" s="1"/>
  <c r="L177" i="4"/>
  <c r="R177" i="4" s="1"/>
  <c r="K177" i="4"/>
  <c r="Q177" i="4" s="1"/>
  <c r="J177" i="4"/>
  <c r="P177" i="4" s="1"/>
  <c r="I177" i="4"/>
  <c r="CZ176" i="4"/>
  <c r="CO176" i="4"/>
  <c r="DA176" i="4" s="1"/>
  <c r="CN176" i="4"/>
  <c r="CT176" i="4" s="1"/>
  <c r="CM176" i="4"/>
  <c r="CY176" i="4" s="1"/>
  <c r="CL176" i="4"/>
  <c r="CK176" i="4"/>
  <c r="BQ176" i="4"/>
  <c r="BP176" i="4"/>
  <c r="CB176" i="4" s="1"/>
  <c r="BO176" i="4"/>
  <c r="CA176" i="4" s="1"/>
  <c r="BN176" i="4"/>
  <c r="BT176" i="4" s="1"/>
  <c r="BM176" i="4"/>
  <c r="AD176" i="4"/>
  <c r="AP176" i="4" s="1"/>
  <c r="Y176" i="4"/>
  <c r="AE176" i="4" s="1"/>
  <c r="AQ176" i="4" s="1"/>
  <c r="X176" i="4"/>
  <c r="W176" i="4"/>
  <c r="AC176" i="4" s="1"/>
  <c r="AO176" i="4" s="1"/>
  <c r="AU176" i="4" s="1"/>
  <c r="V176" i="4"/>
  <c r="AB176" i="4" s="1"/>
  <c r="AN176" i="4" s="1"/>
  <c r="U176" i="4"/>
  <c r="AA176" i="4" s="1"/>
  <c r="AM176" i="4" s="1"/>
  <c r="M176" i="4"/>
  <c r="S176" i="4" s="1"/>
  <c r="L176" i="4"/>
  <c r="R176" i="4" s="1"/>
  <c r="K176" i="4"/>
  <c r="Q176" i="4" s="1"/>
  <c r="J176" i="4"/>
  <c r="P176" i="4" s="1"/>
  <c r="I176" i="4"/>
  <c r="O176" i="4" s="1"/>
  <c r="CO175" i="4"/>
  <c r="CU175" i="4" s="1"/>
  <c r="CN175" i="4"/>
  <c r="CT175" i="4" s="1"/>
  <c r="CM175" i="4"/>
  <c r="CL175" i="4"/>
  <c r="CX175" i="4" s="1"/>
  <c r="CK175" i="4"/>
  <c r="CW175" i="4" s="1"/>
  <c r="BQ175" i="4"/>
  <c r="CC175" i="4" s="1"/>
  <c r="BP175" i="4"/>
  <c r="BV175" i="4" s="1"/>
  <c r="BO175" i="4"/>
  <c r="CA175" i="4" s="1"/>
  <c r="BN175" i="4"/>
  <c r="BM175" i="4"/>
  <c r="BY175" i="4" s="1"/>
  <c r="AD175" i="4"/>
  <c r="AP175" i="4" s="1"/>
  <c r="Y175" i="4"/>
  <c r="AE175" i="4" s="1"/>
  <c r="AQ175" i="4" s="1"/>
  <c r="X175" i="4"/>
  <c r="W175" i="4"/>
  <c r="AC175" i="4" s="1"/>
  <c r="AO175" i="4" s="1"/>
  <c r="V175" i="4"/>
  <c r="AB175" i="4" s="1"/>
  <c r="AN175" i="4" s="1"/>
  <c r="U175" i="4"/>
  <c r="AA175" i="4" s="1"/>
  <c r="AM175" i="4" s="1"/>
  <c r="M175" i="4"/>
  <c r="S175" i="4" s="1"/>
  <c r="L175" i="4"/>
  <c r="R175" i="4" s="1"/>
  <c r="K175" i="4"/>
  <c r="Q175" i="4" s="1"/>
  <c r="J175" i="4"/>
  <c r="P175" i="4" s="1"/>
  <c r="I175" i="4"/>
  <c r="O175" i="4" s="1"/>
  <c r="CO174" i="4"/>
  <c r="DA174" i="4" s="1"/>
  <c r="CN174" i="4"/>
  <c r="CT174" i="4" s="1"/>
  <c r="CM174" i="4"/>
  <c r="CY174" i="4" s="1"/>
  <c r="CL174" i="4"/>
  <c r="CX174" i="4" s="1"/>
  <c r="CK174" i="4"/>
  <c r="CW174" i="4" s="1"/>
  <c r="BQ174" i="4"/>
  <c r="CC174" i="4" s="1"/>
  <c r="BP174" i="4"/>
  <c r="BV174" i="4" s="1"/>
  <c r="BO174" i="4"/>
  <c r="BU174" i="4" s="1"/>
  <c r="BN174" i="4"/>
  <c r="BZ174" i="4" s="1"/>
  <c r="BM174" i="4"/>
  <c r="Y174" i="4"/>
  <c r="AE174" i="4" s="1"/>
  <c r="AQ174" i="4" s="1"/>
  <c r="X174" i="4"/>
  <c r="AD174" i="4" s="1"/>
  <c r="AP174" i="4" s="1"/>
  <c r="W174" i="4"/>
  <c r="AC174" i="4" s="1"/>
  <c r="AO174" i="4" s="1"/>
  <c r="V174" i="4"/>
  <c r="AB174" i="4" s="1"/>
  <c r="AN174" i="4" s="1"/>
  <c r="U174" i="4"/>
  <c r="AA174" i="4" s="1"/>
  <c r="AM174" i="4" s="1"/>
  <c r="M174" i="4"/>
  <c r="S174" i="4" s="1"/>
  <c r="L174" i="4"/>
  <c r="CB174" i="4" s="1"/>
  <c r="K174" i="4"/>
  <c r="Q174" i="4" s="1"/>
  <c r="J174" i="4"/>
  <c r="P174" i="4" s="1"/>
  <c r="I174" i="4"/>
  <c r="O174" i="4" s="1"/>
  <c r="CO173" i="4"/>
  <c r="CU173" i="4" s="1"/>
  <c r="CN173" i="4"/>
  <c r="CZ173" i="4" s="1"/>
  <c r="CM173" i="4"/>
  <c r="CY173" i="4" s="1"/>
  <c r="CL173" i="4"/>
  <c r="CR173" i="4" s="1"/>
  <c r="CK173" i="4"/>
  <c r="CQ173" i="4" s="1"/>
  <c r="BQ173" i="4"/>
  <c r="BW173" i="4" s="1"/>
  <c r="BP173" i="4"/>
  <c r="BV173" i="4" s="1"/>
  <c r="BO173" i="4"/>
  <c r="BN173" i="4"/>
  <c r="BZ173" i="4" s="1"/>
  <c r="BM173" i="4"/>
  <c r="BY173" i="4" s="1"/>
  <c r="Y173" i="4"/>
  <c r="AE173" i="4" s="1"/>
  <c r="AQ173" i="4" s="1"/>
  <c r="X173" i="4"/>
  <c r="AD173" i="4" s="1"/>
  <c r="AP173" i="4" s="1"/>
  <c r="AV173" i="4" s="1"/>
  <c r="W173" i="4"/>
  <c r="AC173" i="4" s="1"/>
  <c r="AO173" i="4" s="1"/>
  <c r="V173" i="4"/>
  <c r="AB173" i="4" s="1"/>
  <c r="AN173" i="4" s="1"/>
  <c r="U173" i="4"/>
  <c r="AA173" i="4" s="1"/>
  <c r="AM173" i="4" s="1"/>
  <c r="O173" i="4"/>
  <c r="M173" i="4"/>
  <c r="S173" i="4" s="1"/>
  <c r="L173" i="4"/>
  <c r="R173" i="4" s="1"/>
  <c r="K173" i="4"/>
  <c r="Q173" i="4" s="1"/>
  <c r="J173" i="4"/>
  <c r="P173" i="4" s="1"/>
  <c r="I173" i="4"/>
  <c r="CO172" i="4"/>
  <c r="DA172" i="4" s="1"/>
  <c r="CN172" i="4"/>
  <c r="CT172" i="4" s="1"/>
  <c r="CM172" i="4"/>
  <c r="CY172" i="4" s="1"/>
  <c r="CL172" i="4"/>
  <c r="CR172" i="4" s="1"/>
  <c r="CK172" i="4"/>
  <c r="CW172" i="4" s="1"/>
  <c r="BQ172" i="4"/>
  <c r="BW172" i="4" s="1"/>
  <c r="BP172" i="4"/>
  <c r="CB172" i="4" s="1"/>
  <c r="BO172" i="4"/>
  <c r="CA172" i="4" s="1"/>
  <c r="BN172" i="4"/>
  <c r="BT172" i="4" s="1"/>
  <c r="BM172" i="4"/>
  <c r="BS172" i="4" s="1"/>
  <c r="Y172" i="4"/>
  <c r="AE172" i="4" s="1"/>
  <c r="AQ172" i="4" s="1"/>
  <c r="X172" i="4"/>
  <c r="AD172" i="4" s="1"/>
  <c r="AP172" i="4" s="1"/>
  <c r="W172" i="4"/>
  <c r="AC172" i="4" s="1"/>
  <c r="AO172" i="4" s="1"/>
  <c r="V172" i="4"/>
  <c r="AB172" i="4" s="1"/>
  <c r="AN172" i="4" s="1"/>
  <c r="U172" i="4"/>
  <c r="AA172" i="4" s="1"/>
  <c r="AM172" i="4" s="1"/>
  <c r="M172" i="4"/>
  <c r="S172" i="4" s="1"/>
  <c r="L172" i="4"/>
  <c r="R172" i="4" s="1"/>
  <c r="K172" i="4"/>
  <c r="Q172" i="4" s="1"/>
  <c r="J172" i="4"/>
  <c r="P172" i="4" s="1"/>
  <c r="I172" i="4"/>
  <c r="O172" i="4" s="1"/>
  <c r="CQ171" i="4"/>
  <c r="CO171" i="4"/>
  <c r="DA171" i="4" s="1"/>
  <c r="CN171" i="4"/>
  <c r="CT171" i="4" s="1"/>
  <c r="CM171" i="4"/>
  <c r="CS171" i="4" s="1"/>
  <c r="CL171" i="4"/>
  <c r="CK171" i="4"/>
  <c r="CW171" i="4" s="1"/>
  <c r="BQ171" i="4"/>
  <c r="CC171" i="4" s="1"/>
  <c r="BP171" i="4"/>
  <c r="CB171" i="4" s="1"/>
  <c r="BO171" i="4"/>
  <c r="CA171" i="4" s="1"/>
  <c r="BN171" i="4"/>
  <c r="BT171" i="4" s="1"/>
  <c r="BM171" i="4"/>
  <c r="BY171" i="4" s="1"/>
  <c r="Y171" i="4"/>
  <c r="AE171" i="4" s="1"/>
  <c r="AQ171" i="4" s="1"/>
  <c r="X171" i="4"/>
  <c r="AD171" i="4" s="1"/>
  <c r="AP171" i="4" s="1"/>
  <c r="W171" i="4"/>
  <c r="AC171" i="4" s="1"/>
  <c r="AO171" i="4" s="1"/>
  <c r="V171" i="4"/>
  <c r="AB171" i="4" s="1"/>
  <c r="AN171" i="4" s="1"/>
  <c r="U171" i="4"/>
  <c r="AA171" i="4" s="1"/>
  <c r="AM171" i="4" s="1"/>
  <c r="M171" i="4"/>
  <c r="S171" i="4" s="1"/>
  <c r="L171" i="4"/>
  <c r="R171" i="4" s="1"/>
  <c r="K171" i="4"/>
  <c r="Q171" i="4" s="1"/>
  <c r="J171" i="4"/>
  <c r="P171" i="4" s="1"/>
  <c r="I171" i="4"/>
  <c r="O171" i="4" s="1"/>
  <c r="DA170" i="4"/>
  <c r="CO170" i="4"/>
  <c r="CU170" i="4" s="1"/>
  <c r="CN170" i="4"/>
  <c r="CM170" i="4"/>
  <c r="CY170" i="4" s="1"/>
  <c r="CL170" i="4"/>
  <c r="CR170" i="4" s="1"/>
  <c r="CK170" i="4"/>
  <c r="CQ170" i="4" s="1"/>
  <c r="BY170" i="4"/>
  <c r="BQ170" i="4"/>
  <c r="BW170" i="4" s="1"/>
  <c r="BP170" i="4"/>
  <c r="BV170" i="4" s="1"/>
  <c r="BO170" i="4"/>
  <c r="BN170" i="4"/>
  <c r="BZ170" i="4" s="1"/>
  <c r="BM170" i="4"/>
  <c r="BS170" i="4" s="1"/>
  <c r="Y170" i="4"/>
  <c r="AE170" i="4" s="1"/>
  <c r="AQ170" i="4" s="1"/>
  <c r="BC170" i="4" s="1"/>
  <c r="X170" i="4"/>
  <c r="AD170" i="4" s="1"/>
  <c r="AP170" i="4" s="1"/>
  <c r="AV170" i="4" s="1"/>
  <c r="W170" i="4"/>
  <c r="AC170" i="4" s="1"/>
  <c r="AO170" i="4" s="1"/>
  <c r="V170" i="4"/>
  <c r="AB170" i="4" s="1"/>
  <c r="AN170" i="4" s="1"/>
  <c r="U170" i="4"/>
  <c r="AA170" i="4" s="1"/>
  <c r="AM170" i="4" s="1"/>
  <c r="AY170" i="4" s="1"/>
  <c r="M170" i="4"/>
  <c r="S170" i="4" s="1"/>
  <c r="L170" i="4"/>
  <c r="K170" i="4"/>
  <c r="Q170" i="4" s="1"/>
  <c r="J170" i="4"/>
  <c r="P170" i="4" s="1"/>
  <c r="I170" i="4"/>
  <c r="O170" i="4" s="1"/>
  <c r="CO169" i="4"/>
  <c r="CN169" i="4"/>
  <c r="CZ169" i="4" s="1"/>
  <c r="CM169" i="4"/>
  <c r="CS169" i="4" s="1"/>
  <c r="CL169" i="4"/>
  <c r="CR169" i="4" s="1"/>
  <c r="CK169" i="4"/>
  <c r="BQ169" i="4"/>
  <c r="BW169" i="4" s="1"/>
  <c r="BP169" i="4"/>
  <c r="BO169" i="4"/>
  <c r="CA169" i="4" s="1"/>
  <c r="BN169" i="4"/>
  <c r="BT169" i="4" s="1"/>
  <c r="BM169" i="4"/>
  <c r="BY169" i="4" s="1"/>
  <c r="Y169" i="4"/>
  <c r="AE169" i="4" s="1"/>
  <c r="AQ169" i="4" s="1"/>
  <c r="AW169" i="4" s="1"/>
  <c r="X169" i="4"/>
  <c r="AD169" i="4" s="1"/>
  <c r="AP169" i="4" s="1"/>
  <c r="W169" i="4"/>
  <c r="AC169" i="4" s="1"/>
  <c r="AO169" i="4" s="1"/>
  <c r="V169" i="4"/>
  <c r="AB169" i="4" s="1"/>
  <c r="AN169" i="4" s="1"/>
  <c r="U169" i="4"/>
  <c r="AA169" i="4" s="1"/>
  <c r="AM169" i="4" s="1"/>
  <c r="AS169" i="4" s="1"/>
  <c r="M169" i="4"/>
  <c r="S169" i="4" s="1"/>
  <c r="L169" i="4"/>
  <c r="R169" i="4" s="1"/>
  <c r="K169" i="4"/>
  <c r="Q169" i="4" s="1"/>
  <c r="J169" i="4"/>
  <c r="P169" i="4" s="1"/>
  <c r="I169" i="4"/>
  <c r="O169" i="4" s="1"/>
  <c r="CO168" i="4"/>
  <c r="DA168" i="4" s="1"/>
  <c r="CN168" i="4"/>
  <c r="CT168" i="4" s="1"/>
  <c r="CM168" i="4"/>
  <c r="CS168" i="4" s="1"/>
  <c r="CL168" i="4"/>
  <c r="CK168" i="4"/>
  <c r="CW168" i="4" s="1"/>
  <c r="CA168" i="4"/>
  <c r="BQ168" i="4"/>
  <c r="BP168" i="4"/>
  <c r="BV168" i="4" s="1"/>
  <c r="BO168" i="4"/>
  <c r="BU168" i="4" s="1"/>
  <c r="BN168" i="4"/>
  <c r="BT168" i="4" s="1"/>
  <c r="BM168" i="4"/>
  <c r="Y168" i="4"/>
  <c r="AE168" i="4" s="1"/>
  <c r="AQ168" i="4" s="1"/>
  <c r="X168" i="4"/>
  <c r="AD168" i="4" s="1"/>
  <c r="AP168" i="4" s="1"/>
  <c r="W168" i="4"/>
  <c r="AC168" i="4" s="1"/>
  <c r="AO168" i="4" s="1"/>
  <c r="V168" i="4"/>
  <c r="AB168" i="4" s="1"/>
  <c r="AN168" i="4" s="1"/>
  <c r="AT168" i="4" s="1"/>
  <c r="U168" i="4"/>
  <c r="AA168" i="4" s="1"/>
  <c r="AM168" i="4" s="1"/>
  <c r="O168" i="4"/>
  <c r="M168" i="4"/>
  <c r="S168" i="4" s="1"/>
  <c r="L168" i="4"/>
  <c r="R168" i="4" s="1"/>
  <c r="K168" i="4"/>
  <c r="Q168" i="4" s="1"/>
  <c r="J168" i="4"/>
  <c r="P168" i="4" s="1"/>
  <c r="I168" i="4"/>
  <c r="CO167" i="4"/>
  <c r="CU167" i="4" s="1"/>
  <c r="CN167" i="4"/>
  <c r="CM167" i="4"/>
  <c r="CL167" i="4"/>
  <c r="CX167" i="4" s="1"/>
  <c r="CK167" i="4"/>
  <c r="CQ167" i="4" s="1"/>
  <c r="BS167" i="4"/>
  <c r="BQ167" i="4"/>
  <c r="CC167" i="4" s="1"/>
  <c r="BP167" i="4"/>
  <c r="BO167" i="4"/>
  <c r="CA167" i="4" s="1"/>
  <c r="BN167" i="4"/>
  <c r="BM167" i="4"/>
  <c r="BY167" i="4" s="1"/>
  <c r="Y167" i="4"/>
  <c r="AE167" i="4" s="1"/>
  <c r="AQ167" i="4" s="1"/>
  <c r="X167" i="4"/>
  <c r="AD167" i="4" s="1"/>
  <c r="AP167" i="4" s="1"/>
  <c r="W167" i="4"/>
  <c r="AC167" i="4" s="1"/>
  <c r="AO167" i="4" s="1"/>
  <c r="AU167" i="4" s="1"/>
  <c r="V167" i="4"/>
  <c r="AB167" i="4" s="1"/>
  <c r="AN167" i="4" s="1"/>
  <c r="U167" i="4"/>
  <c r="AA167" i="4" s="1"/>
  <c r="AM167" i="4" s="1"/>
  <c r="M167" i="4"/>
  <c r="S167" i="4" s="1"/>
  <c r="L167" i="4"/>
  <c r="R167" i="4" s="1"/>
  <c r="K167" i="4"/>
  <c r="Q167" i="4" s="1"/>
  <c r="J167" i="4"/>
  <c r="P167" i="4" s="1"/>
  <c r="I167" i="4"/>
  <c r="O167" i="4" s="1"/>
  <c r="CU166" i="4"/>
  <c r="CO166" i="4"/>
  <c r="DA166" i="4" s="1"/>
  <c r="CN166" i="4"/>
  <c r="CM166" i="4"/>
  <c r="CY166" i="4" s="1"/>
  <c r="CL166" i="4"/>
  <c r="CR166" i="4" s="1"/>
  <c r="CK166" i="4"/>
  <c r="CW166" i="4" s="1"/>
  <c r="BQ166" i="4"/>
  <c r="BP166" i="4"/>
  <c r="BO166" i="4"/>
  <c r="BN166" i="4"/>
  <c r="BZ166" i="4" s="1"/>
  <c r="BM166" i="4"/>
  <c r="AC166" i="4"/>
  <c r="AO166" i="4" s="1"/>
  <c r="Y166" i="4"/>
  <c r="AE166" i="4" s="1"/>
  <c r="AQ166" i="4" s="1"/>
  <c r="X166" i="4"/>
  <c r="AD166" i="4" s="1"/>
  <c r="AP166" i="4" s="1"/>
  <c r="AV166" i="4" s="1"/>
  <c r="W166" i="4"/>
  <c r="V166" i="4"/>
  <c r="AB166" i="4" s="1"/>
  <c r="AN166" i="4" s="1"/>
  <c r="U166" i="4"/>
  <c r="AA166" i="4" s="1"/>
  <c r="AM166" i="4" s="1"/>
  <c r="AY166" i="4" s="1"/>
  <c r="M166" i="4"/>
  <c r="S166" i="4" s="1"/>
  <c r="L166" i="4"/>
  <c r="R166" i="4" s="1"/>
  <c r="K166" i="4"/>
  <c r="Q166" i="4" s="1"/>
  <c r="J166" i="4"/>
  <c r="P166" i="4" s="1"/>
  <c r="I166" i="4"/>
  <c r="O166" i="4" s="1"/>
  <c r="CO165" i="4"/>
  <c r="CN165" i="4"/>
  <c r="CM165" i="4"/>
  <c r="CS165" i="4" s="1"/>
  <c r="CL165" i="4"/>
  <c r="CR165" i="4" s="1"/>
  <c r="CK165" i="4"/>
  <c r="BQ165" i="4"/>
  <c r="BP165" i="4"/>
  <c r="BO165" i="4"/>
  <c r="CA165" i="4" s="1"/>
  <c r="BN165" i="4"/>
  <c r="BT165" i="4" s="1"/>
  <c r="BM165" i="4"/>
  <c r="Y165" i="4"/>
  <c r="AE165" i="4" s="1"/>
  <c r="AQ165" i="4" s="1"/>
  <c r="AW165" i="4" s="1"/>
  <c r="X165" i="4"/>
  <c r="AD165" i="4" s="1"/>
  <c r="AP165" i="4" s="1"/>
  <c r="W165" i="4"/>
  <c r="AC165" i="4" s="1"/>
  <c r="AO165" i="4" s="1"/>
  <c r="V165" i="4"/>
  <c r="AB165" i="4" s="1"/>
  <c r="AN165" i="4" s="1"/>
  <c r="AZ165" i="4" s="1"/>
  <c r="U165" i="4"/>
  <c r="AA165" i="4" s="1"/>
  <c r="AM165" i="4" s="1"/>
  <c r="AS165" i="4" s="1"/>
  <c r="R165" i="4"/>
  <c r="M165" i="4"/>
  <c r="S165" i="4" s="1"/>
  <c r="L165" i="4"/>
  <c r="K165" i="4"/>
  <c r="Q165" i="4" s="1"/>
  <c r="J165" i="4"/>
  <c r="P165" i="4" s="1"/>
  <c r="I165" i="4"/>
  <c r="O165" i="4" s="1"/>
  <c r="CO164" i="4"/>
  <c r="CN164" i="4"/>
  <c r="CT164" i="4" s="1"/>
  <c r="CM164" i="4"/>
  <c r="CY164" i="4" s="1"/>
  <c r="CL164" i="4"/>
  <c r="CK164" i="4"/>
  <c r="BQ164" i="4"/>
  <c r="BP164" i="4"/>
  <c r="BO164" i="4"/>
  <c r="BU164" i="4" s="1"/>
  <c r="BN164" i="4"/>
  <c r="BT164" i="4" s="1"/>
  <c r="BM164" i="4"/>
  <c r="AE164" i="4"/>
  <c r="AQ164" i="4" s="1"/>
  <c r="Y164" i="4"/>
  <c r="X164" i="4"/>
  <c r="AD164" i="4" s="1"/>
  <c r="AP164" i="4" s="1"/>
  <c r="W164" i="4"/>
  <c r="AC164" i="4" s="1"/>
  <c r="AO164" i="4" s="1"/>
  <c r="BA164" i="4" s="1"/>
  <c r="V164" i="4"/>
  <c r="AB164" i="4" s="1"/>
  <c r="AN164" i="4" s="1"/>
  <c r="AT164" i="4" s="1"/>
  <c r="U164" i="4"/>
  <c r="AA164" i="4" s="1"/>
  <c r="AM164" i="4" s="1"/>
  <c r="S164" i="4"/>
  <c r="O164" i="4"/>
  <c r="M164" i="4"/>
  <c r="L164" i="4"/>
  <c r="R164" i="4" s="1"/>
  <c r="K164" i="4"/>
  <c r="Q164" i="4" s="1"/>
  <c r="J164" i="4"/>
  <c r="P164" i="4" s="1"/>
  <c r="I164" i="4"/>
  <c r="CW163" i="4"/>
  <c r="CO163" i="4"/>
  <c r="CU163" i="4" s="1"/>
  <c r="CN163" i="4"/>
  <c r="CM163" i="4"/>
  <c r="CL163" i="4"/>
  <c r="CX163" i="4" s="1"/>
  <c r="CK163" i="4"/>
  <c r="CQ163" i="4" s="1"/>
  <c r="BS163" i="4"/>
  <c r="BQ163" i="4"/>
  <c r="CC163" i="4" s="1"/>
  <c r="BP163" i="4"/>
  <c r="BV163" i="4" s="1"/>
  <c r="BO163" i="4"/>
  <c r="CA163" i="4" s="1"/>
  <c r="BN163" i="4"/>
  <c r="BM163" i="4"/>
  <c r="BY163" i="4" s="1"/>
  <c r="Y163" i="4"/>
  <c r="AE163" i="4" s="1"/>
  <c r="AQ163" i="4" s="1"/>
  <c r="X163" i="4"/>
  <c r="AD163" i="4" s="1"/>
  <c r="AP163" i="4" s="1"/>
  <c r="W163" i="4"/>
  <c r="AC163" i="4" s="1"/>
  <c r="AO163" i="4" s="1"/>
  <c r="AU163" i="4" s="1"/>
  <c r="V163" i="4"/>
  <c r="AB163" i="4" s="1"/>
  <c r="AN163" i="4" s="1"/>
  <c r="U163" i="4"/>
  <c r="AA163" i="4" s="1"/>
  <c r="AM163" i="4" s="1"/>
  <c r="M163" i="4"/>
  <c r="S163" i="4" s="1"/>
  <c r="L163" i="4"/>
  <c r="R163" i="4" s="1"/>
  <c r="K163" i="4"/>
  <c r="Q163" i="4" s="1"/>
  <c r="J163" i="4"/>
  <c r="P163" i="4" s="1"/>
  <c r="I163" i="4"/>
  <c r="O163" i="4" s="1"/>
  <c r="CO162" i="4"/>
  <c r="CU162" i="4" s="1"/>
  <c r="CN162" i="4"/>
  <c r="CM162" i="4"/>
  <c r="CY162" i="4" s="1"/>
  <c r="CL162" i="4"/>
  <c r="CR162" i="4" s="1"/>
  <c r="CK162" i="4"/>
  <c r="CQ162" i="4" s="1"/>
  <c r="BQ162" i="4"/>
  <c r="BW162" i="4" s="1"/>
  <c r="BP162" i="4"/>
  <c r="BV162" i="4" s="1"/>
  <c r="BO162" i="4"/>
  <c r="BN162" i="4"/>
  <c r="BZ162" i="4" s="1"/>
  <c r="BM162" i="4"/>
  <c r="BS162" i="4" s="1"/>
  <c r="Y162" i="4"/>
  <c r="AE162" i="4" s="1"/>
  <c r="AQ162" i="4" s="1"/>
  <c r="BC162" i="4" s="1"/>
  <c r="X162" i="4"/>
  <c r="AD162" i="4" s="1"/>
  <c r="AP162" i="4" s="1"/>
  <c r="AV162" i="4" s="1"/>
  <c r="W162" i="4"/>
  <c r="AC162" i="4" s="1"/>
  <c r="AO162" i="4" s="1"/>
  <c r="V162" i="4"/>
  <c r="AB162" i="4" s="1"/>
  <c r="AN162" i="4" s="1"/>
  <c r="U162" i="4"/>
  <c r="AA162" i="4" s="1"/>
  <c r="AM162" i="4" s="1"/>
  <c r="M162" i="4"/>
  <c r="S162" i="4" s="1"/>
  <c r="L162" i="4"/>
  <c r="K162" i="4"/>
  <c r="Q162" i="4" s="1"/>
  <c r="J162" i="4"/>
  <c r="P162" i="4" s="1"/>
  <c r="I162" i="4"/>
  <c r="O162" i="4" s="1"/>
  <c r="CO161" i="4"/>
  <c r="CN161" i="4"/>
  <c r="CZ161" i="4" s="1"/>
  <c r="CM161" i="4"/>
  <c r="CS161" i="4" s="1"/>
  <c r="CL161" i="4"/>
  <c r="CK161" i="4"/>
  <c r="BW161" i="4"/>
  <c r="BQ161" i="4"/>
  <c r="CC161" i="4" s="1"/>
  <c r="BP161" i="4"/>
  <c r="BV161" i="4" s="1"/>
  <c r="BO161" i="4"/>
  <c r="CA161" i="4" s="1"/>
  <c r="BN161" i="4"/>
  <c r="BT161" i="4" s="1"/>
  <c r="BM161" i="4"/>
  <c r="BS161" i="4" s="1"/>
  <c r="Y161" i="4"/>
  <c r="AE161" i="4" s="1"/>
  <c r="AQ161" i="4" s="1"/>
  <c r="X161" i="4"/>
  <c r="AD161" i="4" s="1"/>
  <c r="AP161" i="4" s="1"/>
  <c r="W161" i="4"/>
  <c r="AC161" i="4" s="1"/>
  <c r="AO161" i="4" s="1"/>
  <c r="AU161" i="4" s="1"/>
  <c r="V161" i="4"/>
  <c r="AB161" i="4" s="1"/>
  <c r="AN161" i="4" s="1"/>
  <c r="AZ161" i="4" s="1"/>
  <c r="U161" i="4"/>
  <c r="AA161" i="4" s="1"/>
  <c r="AM161" i="4" s="1"/>
  <c r="M161" i="4"/>
  <c r="S161" i="4" s="1"/>
  <c r="L161" i="4"/>
  <c r="R161" i="4" s="1"/>
  <c r="K161" i="4"/>
  <c r="J161" i="4"/>
  <c r="P161" i="4" s="1"/>
  <c r="I161" i="4"/>
  <c r="O161" i="4" s="1"/>
  <c r="CO160" i="4"/>
  <c r="DA160" i="4" s="1"/>
  <c r="CN160" i="4"/>
  <c r="CT160" i="4" s="1"/>
  <c r="CM160" i="4"/>
  <c r="CY160" i="4" s="1"/>
  <c r="CL160" i="4"/>
  <c r="CK160" i="4"/>
  <c r="CW160" i="4" s="1"/>
  <c r="BQ160" i="4"/>
  <c r="BP160" i="4"/>
  <c r="BV160" i="4" s="1"/>
  <c r="BO160" i="4"/>
  <c r="BU160" i="4" s="1"/>
  <c r="BN160" i="4"/>
  <c r="BT160" i="4" s="1"/>
  <c r="BM160" i="4"/>
  <c r="Y160" i="4"/>
  <c r="AE160" i="4" s="1"/>
  <c r="AQ160" i="4" s="1"/>
  <c r="X160" i="4"/>
  <c r="AD160" i="4" s="1"/>
  <c r="AP160" i="4" s="1"/>
  <c r="W160" i="4"/>
  <c r="AC160" i="4" s="1"/>
  <c r="AO160" i="4" s="1"/>
  <c r="V160" i="4"/>
  <c r="AB160" i="4" s="1"/>
  <c r="AN160" i="4" s="1"/>
  <c r="U160" i="4"/>
  <c r="AA160" i="4" s="1"/>
  <c r="AM160" i="4" s="1"/>
  <c r="AY160" i="4" s="1"/>
  <c r="M160" i="4"/>
  <c r="S160" i="4" s="1"/>
  <c r="L160" i="4"/>
  <c r="R160" i="4" s="1"/>
  <c r="K160" i="4"/>
  <c r="Q160" i="4" s="1"/>
  <c r="J160" i="4"/>
  <c r="P160" i="4" s="1"/>
  <c r="I160" i="4"/>
  <c r="O160" i="4" s="1"/>
  <c r="CT159" i="4"/>
  <c r="CO159" i="4"/>
  <c r="CU159" i="4" s="1"/>
  <c r="CN159" i="4"/>
  <c r="CZ159" i="4" s="1"/>
  <c r="CM159" i="4"/>
  <c r="CL159" i="4"/>
  <c r="CX159" i="4" s="1"/>
  <c r="CK159" i="4"/>
  <c r="CQ159" i="4" s="1"/>
  <c r="BW159" i="4"/>
  <c r="BQ159" i="4"/>
  <c r="CC159" i="4" s="1"/>
  <c r="BP159" i="4"/>
  <c r="BV159" i="4" s="1"/>
  <c r="BO159" i="4"/>
  <c r="BU159" i="4" s="1"/>
  <c r="BN159" i="4"/>
  <c r="BM159" i="4"/>
  <c r="BY159" i="4" s="1"/>
  <c r="Y159" i="4"/>
  <c r="AE159" i="4" s="1"/>
  <c r="AQ159" i="4" s="1"/>
  <c r="X159" i="4"/>
  <c r="AD159" i="4" s="1"/>
  <c r="AP159" i="4" s="1"/>
  <c r="BB159" i="4" s="1"/>
  <c r="W159" i="4"/>
  <c r="AC159" i="4" s="1"/>
  <c r="AO159" i="4" s="1"/>
  <c r="V159" i="4"/>
  <c r="AB159" i="4" s="1"/>
  <c r="AN159" i="4" s="1"/>
  <c r="U159" i="4"/>
  <c r="AA159" i="4" s="1"/>
  <c r="AM159" i="4" s="1"/>
  <c r="M159" i="4"/>
  <c r="S159" i="4" s="1"/>
  <c r="L159" i="4"/>
  <c r="R159" i="4" s="1"/>
  <c r="K159" i="4"/>
  <c r="Q159" i="4" s="1"/>
  <c r="J159" i="4"/>
  <c r="P159" i="4" s="1"/>
  <c r="I159" i="4"/>
  <c r="O159" i="4" s="1"/>
  <c r="CO158" i="4"/>
  <c r="CU158" i="4" s="1"/>
  <c r="CN158" i="4"/>
  <c r="CM158" i="4"/>
  <c r="CY158" i="4" s="1"/>
  <c r="CL158" i="4"/>
  <c r="CR158" i="4" s="1"/>
  <c r="CK158" i="4"/>
  <c r="CW158" i="4" s="1"/>
  <c r="BQ158" i="4"/>
  <c r="BW158" i="4" s="1"/>
  <c r="BP158" i="4"/>
  <c r="BV158" i="4" s="1"/>
  <c r="BO158" i="4"/>
  <c r="BU158" i="4" s="1"/>
  <c r="BN158" i="4"/>
  <c r="BZ158" i="4" s="1"/>
  <c r="BM158" i="4"/>
  <c r="BS158" i="4" s="1"/>
  <c r="Y158" i="4"/>
  <c r="AE158" i="4" s="1"/>
  <c r="AQ158" i="4" s="1"/>
  <c r="X158" i="4"/>
  <c r="AD158" i="4" s="1"/>
  <c r="AP158" i="4" s="1"/>
  <c r="W158" i="4"/>
  <c r="AC158" i="4" s="1"/>
  <c r="AO158" i="4" s="1"/>
  <c r="BA158" i="4" s="1"/>
  <c r="V158" i="4"/>
  <c r="AB158" i="4" s="1"/>
  <c r="AN158" i="4" s="1"/>
  <c r="U158" i="4"/>
  <c r="AA158" i="4" s="1"/>
  <c r="AM158" i="4" s="1"/>
  <c r="M158" i="4"/>
  <c r="S158" i="4" s="1"/>
  <c r="L158" i="4"/>
  <c r="K158" i="4"/>
  <c r="Q158" i="4" s="1"/>
  <c r="J158" i="4"/>
  <c r="P158" i="4" s="1"/>
  <c r="I158" i="4"/>
  <c r="O158" i="4" s="1"/>
  <c r="CO157" i="4"/>
  <c r="CU157" i="4" s="1"/>
  <c r="CN157" i="4"/>
  <c r="CZ157" i="4" s="1"/>
  <c r="CM157" i="4"/>
  <c r="CS157" i="4" s="1"/>
  <c r="CL157" i="4"/>
  <c r="CR157" i="4" s="1"/>
  <c r="CK157" i="4"/>
  <c r="CQ157" i="4" s="1"/>
  <c r="BQ157" i="4"/>
  <c r="CC157" i="4" s="1"/>
  <c r="BP157" i="4"/>
  <c r="BO157" i="4"/>
  <c r="CA157" i="4" s="1"/>
  <c r="BN157" i="4"/>
  <c r="BT157" i="4" s="1"/>
  <c r="BM157" i="4"/>
  <c r="BY157" i="4" s="1"/>
  <c r="Y157" i="4"/>
  <c r="AE157" i="4" s="1"/>
  <c r="AQ157" i="4" s="1"/>
  <c r="X157" i="4"/>
  <c r="AD157" i="4" s="1"/>
  <c r="AP157" i="4" s="1"/>
  <c r="W157" i="4"/>
  <c r="AC157" i="4" s="1"/>
  <c r="AO157" i="4" s="1"/>
  <c r="V157" i="4"/>
  <c r="AB157" i="4" s="1"/>
  <c r="AN157" i="4" s="1"/>
  <c r="U157" i="4"/>
  <c r="AA157" i="4" s="1"/>
  <c r="AM157" i="4" s="1"/>
  <c r="M157" i="4"/>
  <c r="S157" i="4" s="1"/>
  <c r="L157" i="4"/>
  <c r="R157" i="4" s="1"/>
  <c r="K157" i="4"/>
  <c r="Q157" i="4" s="1"/>
  <c r="J157" i="4"/>
  <c r="P157" i="4" s="1"/>
  <c r="I157" i="4"/>
  <c r="O157" i="4" s="1"/>
  <c r="CO156" i="4"/>
  <c r="CN156" i="4"/>
  <c r="CZ156" i="4" s="1"/>
  <c r="CM156" i="4"/>
  <c r="CS156" i="4" s="1"/>
  <c r="CL156" i="4"/>
  <c r="CR156" i="4" s="1"/>
  <c r="CK156" i="4"/>
  <c r="BQ156" i="4"/>
  <c r="BP156" i="4"/>
  <c r="BO156" i="4"/>
  <c r="CA156" i="4" s="1"/>
  <c r="BN156" i="4"/>
  <c r="BM156" i="4"/>
  <c r="BS156" i="4" s="1"/>
  <c r="Y156" i="4"/>
  <c r="AE156" i="4" s="1"/>
  <c r="AQ156" i="4" s="1"/>
  <c r="X156" i="4"/>
  <c r="AD156" i="4" s="1"/>
  <c r="AP156" i="4" s="1"/>
  <c r="W156" i="4"/>
  <c r="AC156" i="4" s="1"/>
  <c r="AO156" i="4" s="1"/>
  <c r="V156" i="4"/>
  <c r="AB156" i="4" s="1"/>
  <c r="AN156" i="4" s="1"/>
  <c r="U156" i="4"/>
  <c r="AA156" i="4" s="1"/>
  <c r="AM156" i="4" s="1"/>
  <c r="AS156" i="4" s="1"/>
  <c r="S156" i="4"/>
  <c r="M156" i="4"/>
  <c r="L156" i="4"/>
  <c r="R156" i="4" s="1"/>
  <c r="K156" i="4"/>
  <c r="Q156" i="4" s="1"/>
  <c r="J156" i="4"/>
  <c r="P156" i="4" s="1"/>
  <c r="I156" i="4"/>
  <c r="O156" i="4" s="1"/>
  <c r="CO155" i="4"/>
  <c r="DA155" i="4" s="1"/>
  <c r="CN155" i="4"/>
  <c r="CZ155" i="4" s="1"/>
  <c r="CM155" i="4"/>
  <c r="CS155" i="4" s="1"/>
  <c r="CL155" i="4"/>
  <c r="CX155" i="4" s="1"/>
  <c r="CK155" i="4"/>
  <c r="CW155" i="4" s="1"/>
  <c r="BU155" i="4"/>
  <c r="BQ155" i="4"/>
  <c r="CC155" i="4" s="1"/>
  <c r="BP155" i="4"/>
  <c r="CB155" i="4" s="1"/>
  <c r="BO155" i="4"/>
  <c r="CA155" i="4" s="1"/>
  <c r="BN155" i="4"/>
  <c r="BT155" i="4" s="1"/>
  <c r="BM155" i="4"/>
  <c r="BY155" i="4" s="1"/>
  <c r="Y155" i="4"/>
  <c r="AE155" i="4" s="1"/>
  <c r="AQ155" i="4" s="1"/>
  <c r="X155" i="4"/>
  <c r="AD155" i="4" s="1"/>
  <c r="AP155" i="4" s="1"/>
  <c r="W155" i="4"/>
  <c r="AC155" i="4" s="1"/>
  <c r="AO155" i="4" s="1"/>
  <c r="V155" i="4"/>
  <c r="AB155" i="4" s="1"/>
  <c r="AN155" i="4" s="1"/>
  <c r="U155" i="4"/>
  <c r="AA155" i="4" s="1"/>
  <c r="AM155" i="4" s="1"/>
  <c r="M155" i="4"/>
  <c r="S155" i="4" s="1"/>
  <c r="L155" i="4"/>
  <c r="R155" i="4" s="1"/>
  <c r="K155" i="4"/>
  <c r="Q155" i="4" s="1"/>
  <c r="J155" i="4"/>
  <c r="P155" i="4" s="1"/>
  <c r="I155" i="4"/>
  <c r="O155" i="4" s="1"/>
  <c r="CO154" i="4"/>
  <c r="CU154" i="4" s="1"/>
  <c r="CN154" i="4"/>
  <c r="CT154" i="4" s="1"/>
  <c r="CM154" i="4"/>
  <c r="CY154" i="4" s="1"/>
  <c r="CL154" i="4"/>
  <c r="CX154" i="4" s="1"/>
  <c r="CK154" i="4"/>
  <c r="CW154" i="4" s="1"/>
  <c r="BQ154" i="4"/>
  <c r="BP154" i="4"/>
  <c r="CB154" i="4" s="1"/>
  <c r="BO154" i="4"/>
  <c r="BU154" i="4" s="1"/>
  <c r="BN154" i="4"/>
  <c r="BZ154" i="4" s="1"/>
  <c r="BM154" i="4"/>
  <c r="Y154" i="4"/>
  <c r="AE154" i="4" s="1"/>
  <c r="AQ154" i="4" s="1"/>
  <c r="X154" i="4"/>
  <c r="AD154" i="4" s="1"/>
  <c r="AP154" i="4" s="1"/>
  <c r="W154" i="4"/>
  <c r="AC154" i="4" s="1"/>
  <c r="AO154" i="4" s="1"/>
  <c r="V154" i="4"/>
  <c r="AB154" i="4" s="1"/>
  <c r="AN154" i="4" s="1"/>
  <c r="U154" i="4"/>
  <c r="AA154" i="4" s="1"/>
  <c r="AM154" i="4" s="1"/>
  <c r="M154" i="4"/>
  <c r="S154" i="4" s="1"/>
  <c r="L154" i="4"/>
  <c r="R154" i="4" s="1"/>
  <c r="K154" i="4"/>
  <c r="Q154" i="4" s="1"/>
  <c r="J154" i="4"/>
  <c r="P154" i="4" s="1"/>
  <c r="I154" i="4"/>
  <c r="O154" i="4" s="1"/>
  <c r="CO153" i="4"/>
  <c r="CU153" i="4" s="1"/>
  <c r="CN153" i="4"/>
  <c r="CZ153" i="4" s="1"/>
  <c r="CM153" i="4"/>
  <c r="CY153" i="4" s="1"/>
  <c r="CL153" i="4"/>
  <c r="CR153" i="4" s="1"/>
  <c r="CK153" i="4"/>
  <c r="CQ153" i="4" s="1"/>
  <c r="BQ153" i="4"/>
  <c r="BW153" i="4" s="1"/>
  <c r="BP153" i="4"/>
  <c r="BV153" i="4" s="1"/>
  <c r="BO153" i="4"/>
  <c r="BN153" i="4"/>
  <c r="BZ153" i="4" s="1"/>
  <c r="BM153" i="4"/>
  <c r="BY153" i="4" s="1"/>
  <c r="AA153" i="4"/>
  <c r="AM153" i="4" s="1"/>
  <c r="AY153" i="4" s="1"/>
  <c r="Y153" i="4"/>
  <c r="AE153" i="4" s="1"/>
  <c r="AQ153" i="4" s="1"/>
  <c r="BC153" i="4" s="1"/>
  <c r="X153" i="4"/>
  <c r="AD153" i="4" s="1"/>
  <c r="AP153" i="4" s="1"/>
  <c r="AV153" i="4" s="1"/>
  <c r="W153" i="4"/>
  <c r="AC153" i="4" s="1"/>
  <c r="AO153" i="4" s="1"/>
  <c r="V153" i="4"/>
  <c r="AB153" i="4" s="1"/>
  <c r="AN153" i="4" s="1"/>
  <c r="U153" i="4"/>
  <c r="S153" i="4"/>
  <c r="M153" i="4"/>
  <c r="L153" i="4"/>
  <c r="R153" i="4" s="1"/>
  <c r="K153" i="4"/>
  <c r="Q153" i="4" s="1"/>
  <c r="J153" i="4"/>
  <c r="P153" i="4" s="1"/>
  <c r="I153" i="4"/>
  <c r="O153" i="4" s="1"/>
  <c r="CO152" i="4"/>
  <c r="CN152" i="4"/>
  <c r="CZ152" i="4" s="1"/>
  <c r="CM152" i="4"/>
  <c r="CS152" i="4" s="1"/>
  <c r="CL152" i="4"/>
  <c r="CR152" i="4" s="1"/>
  <c r="CK152" i="4"/>
  <c r="BW152" i="4"/>
  <c r="BQ152" i="4"/>
  <c r="CC152" i="4" s="1"/>
  <c r="BP152" i="4"/>
  <c r="BO152" i="4"/>
  <c r="CA152" i="4" s="1"/>
  <c r="BN152" i="4"/>
  <c r="BT152" i="4" s="1"/>
  <c r="BM152" i="4"/>
  <c r="BY152" i="4" s="1"/>
  <c r="Y152" i="4"/>
  <c r="AE152" i="4" s="1"/>
  <c r="AQ152" i="4" s="1"/>
  <c r="AW152" i="4" s="1"/>
  <c r="X152" i="4"/>
  <c r="AD152" i="4" s="1"/>
  <c r="AP152" i="4" s="1"/>
  <c r="W152" i="4"/>
  <c r="AC152" i="4" s="1"/>
  <c r="AO152" i="4" s="1"/>
  <c r="V152" i="4"/>
  <c r="AB152" i="4" s="1"/>
  <c r="AN152" i="4" s="1"/>
  <c r="U152" i="4"/>
  <c r="AA152" i="4" s="1"/>
  <c r="AM152" i="4" s="1"/>
  <c r="AS152" i="4" s="1"/>
  <c r="R152" i="4"/>
  <c r="M152" i="4"/>
  <c r="S152" i="4" s="1"/>
  <c r="L152" i="4"/>
  <c r="K152" i="4"/>
  <c r="Q152" i="4" s="1"/>
  <c r="J152" i="4"/>
  <c r="P152" i="4" s="1"/>
  <c r="I152" i="4"/>
  <c r="O152" i="4" s="1"/>
  <c r="CO151" i="4"/>
  <c r="DA151" i="4" s="1"/>
  <c r="CN151" i="4"/>
  <c r="CT151" i="4" s="1"/>
  <c r="CM151" i="4"/>
  <c r="CS151" i="4" s="1"/>
  <c r="CL151" i="4"/>
  <c r="CK151" i="4"/>
  <c r="CW151" i="4" s="1"/>
  <c r="BQ151" i="4"/>
  <c r="BP151" i="4"/>
  <c r="CB151" i="4" s="1"/>
  <c r="BO151" i="4"/>
  <c r="BU151" i="4" s="1"/>
  <c r="BN151" i="4"/>
  <c r="BT151" i="4" s="1"/>
  <c r="BM151" i="4"/>
  <c r="AA151" i="4"/>
  <c r="AM151" i="4" s="1"/>
  <c r="Y151" i="4"/>
  <c r="AE151" i="4" s="1"/>
  <c r="AQ151" i="4" s="1"/>
  <c r="X151" i="4"/>
  <c r="AD151" i="4" s="1"/>
  <c r="AP151" i="4" s="1"/>
  <c r="W151" i="4"/>
  <c r="AC151" i="4" s="1"/>
  <c r="AO151" i="4" s="1"/>
  <c r="V151" i="4"/>
  <c r="AB151" i="4" s="1"/>
  <c r="AN151" i="4" s="1"/>
  <c r="AT151" i="4" s="1"/>
  <c r="U151" i="4"/>
  <c r="O151" i="4"/>
  <c r="M151" i="4"/>
  <c r="S151" i="4" s="1"/>
  <c r="L151" i="4"/>
  <c r="R151" i="4" s="1"/>
  <c r="K151" i="4"/>
  <c r="Q151" i="4" s="1"/>
  <c r="J151" i="4"/>
  <c r="P151" i="4" s="1"/>
  <c r="I151" i="4"/>
  <c r="CW150" i="4"/>
  <c r="CO150" i="4"/>
  <c r="CU150" i="4" s="1"/>
  <c r="CN150" i="4"/>
  <c r="CT150" i="4" s="1"/>
  <c r="CM150" i="4"/>
  <c r="CL150" i="4"/>
  <c r="CX150" i="4" s="1"/>
  <c r="CK150" i="4"/>
  <c r="CQ150" i="4" s="1"/>
  <c r="BS150" i="4"/>
  <c r="BQ150" i="4"/>
  <c r="CC150" i="4" s="1"/>
  <c r="BP150" i="4"/>
  <c r="BV150" i="4" s="1"/>
  <c r="BO150" i="4"/>
  <c r="BU150" i="4" s="1"/>
  <c r="BN150" i="4"/>
  <c r="BM150" i="4"/>
  <c r="BY150" i="4" s="1"/>
  <c r="AD150" i="4"/>
  <c r="AP150" i="4" s="1"/>
  <c r="Y150" i="4"/>
  <c r="AE150" i="4" s="1"/>
  <c r="AQ150" i="4" s="1"/>
  <c r="X150" i="4"/>
  <c r="W150" i="4"/>
  <c r="AC150" i="4" s="1"/>
  <c r="AO150" i="4" s="1"/>
  <c r="AU150" i="4" s="1"/>
  <c r="V150" i="4"/>
  <c r="AB150" i="4" s="1"/>
  <c r="AN150" i="4" s="1"/>
  <c r="U150" i="4"/>
  <c r="AA150" i="4" s="1"/>
  <c r="AM150" i="4" s="1"/>
  <c r="M150" i="4"/>
  <c r="S150" i="4" s="1"/>
  <c r="L150" i="4"/>
  <c r="R150" i="4" s="1"/>
  <c r="K150" i="4"/>
  <c r="Q150" i="4" s="1"/>
  <c r="J150" i="4"/>
  <c r="P150" i="4" s="1"/>
  <c r="I150" i="4"/>
  <c r="O150" i="4" s="1"/>
  <c r="CO149" i="4"/>
  <c r="CN149" i="4"/>
  <c r="CM149" i="4"/>
  <c r="CY149" i="4" s="1"/>
  <c r="CL149" i="4"/>
  <c r="CR149" i="4" s="1"/>
  <c r="CK149" i="4"/>
  <c r="CQ149" i="4" s="1"/>
  <c r="BQ149" i="4"/>
  <c r="BW149" i="4" s="1"/>
  <c r="BP149" i="4"/>
  <c r="BO149" i="4"/>
  <c r="BN149" i="4"/>
  <c r="BZ149" i="4" s="1"/>
  <c r="BM149" i="4"/>
  <c r="BS149" i="4" s="1"/>
  <c r="Y149" i="4"/>
  <c r="AE149" i="4" s="1"/>
  <c r="AQ149" i="4" s="1"/>
  <c r="BC149" i="4" s="1"/>
  <c r="X149" i="4"/>
  <c r="AD149" i="4" s="1"/>
  <c r="AP149" i="4" s="1"/>
  <c r="AV149" i="4" s="1"/>
  <c r="W149" i="4"/>
  <c r="AC149" i="4" s="1"/>
  <c r="AO149" i="4" s="1"/>
  <c r="V149" i="4"/>
  <c r="AB149" i="4" s="1"/>
  <c r="AN149" i="4" s="1"/>
  <c r="U149" i="4"/>
  <c r="AA149" i="4" s="1"/>
  <c r="AM149" i="4" s="1"/>
  <c r="M149" i="4"/>
  <c r="S149" i="4" s="1"/>
  <c r="L149" i="4"/>
  <c r="R149" i="4" s="1"/>
  <c r="K149" i="4"/>
  <c r="Q149" i="4" s="1"/>
  <c r="J149" i="4"/>
  <c r="P149" i="4" s="1"/>
  <c r="I149" i="4"/>
  <c r="O149" i="4" s="1"/>
  <c r="CO148" i="4"/>
  <c r="CN148" i="4"/>
  <c r="CZ148" i="4" s="1"/>
  <c r="CM148" i="4"/>
  <c r="CS148" i="4" s="1"/>
  <c r="CL148" i="4"/>
  <c r="CR148" i="4" s="1"/>
  <c r="CK148" i="4"/>
  <c r="BW148" i="4"/>
  <c r="BQ148" i="4"/>
  <c r="CC148" i="4" s="1"/>
  <c r="BP148" i="4"/>
  <c r="BO148" i="4"/>
  <c r="CA148" i="4" s="1"/>
  <c r="BN148" i="4"/>
  <c r="BT148" i="4" s="1"/>
  <c r="BM148" i="4"/>
  <c r="BS148" i="4" s="1"/>
  <c r="Y148" i="4"/>
  <c r="AE148" i="4" s="1"/>
  <c r="AQ148" i="4" s="1"/>
  <c r="X148" i="4"/>
  <c r="AD148" i="4" s="1"/>
  <c r="AP148" i="4" s="1"/>
  <c r="W148" i="4"/>
  <c r="AC148" i="4" s="1"/>
  <c r="AO148" i="4" s="1"/>
  <c r="V148" i="4"/>
  <c r="AB148" i="4" s="1"/>
  <c r="AN148" i="4" s="1"/>
  <c r="U148" i="4"/>
  <c r="AA148" i="4" s="1"/>
  <c r="AM148" i="4" s="1"/>
  <c r="M148" i="4"/>
  <c r="S148" i="4" s="1"/>
  <c r="L148" i="4"/>
  <c r="R148" i="4" s="1"/>
  <c r="K148" i="4"/>
  <c r="Q148" i="4" s="1"/>
  <c r="J148" i="4"/>
  <c r="P148" i="4" s="1"/>
  <c r="I148" i="4"/>
  <c r="O148" i="4" s="1"/>
  <c r="CO147" i="4"/>
  <c r="DA147" i="4" s="1"/>
  <c r="CN147" i="4"/>
  <c r="CT147" i="4" s="1"/>
  <c r="CM147" i="4"/>
  <c r="CS147" i="4" s="1"/>
  <c r="CL147" i="4"/>
  <c r="CK147" i="4"/>
  <c r="CW147" i="4" s="1"/>
  <c r="BQ147" i="4"/>
  <c r="BP147" i="4"/>
  <c r="BV147" i="4" s="1"/>
  <c r="BO147" i="4"/>
  <c r="BU147" i="4" s="1"/>
  <c r="BN147" i="4"/>
  <c r="BT147" i="4" s="1"/>
  <c r="BM147" i="4"/>
  <c r="Y147" i="4"/>
  <c r="AE147" i="4" s="1"/>
  <c r="AQ147" i="4" s="1"/>
  <c r="X147" i="4"/>
  <c r="AD147" i="4" s="1"/>
  <c r="AP147" i="4" s="1"/>
  <c r="W147" i="4"/>
  <c r="AC147" i="4" s="1"/>
  <c r="AO147" i="4" s="1"/>
  <c r="V147" i="4"/>
  <c r="AB147" i="4" s="1"/>
  <c r="AN147" i="4" s="1"/>
  <c r="U147" i="4"/>
  <c r="AA147" i="4" s="1"/>
  <c r="AM147" i="4" s="1"/>
  <c r="M147" i="4"/>
  <c r="S147" i="4" s="1"/>
  <c r="L147" i="4"/>
  <c r="R147" i="4" s="1"/>
  <c r="K147" i="4"/>
  <c r="Q147" i="4" s="1"/>
  <c r="J147" i="4"/>
  <c r="P147" i="4" s="1"/>
  <c r="I147" i="4"/>
  <c r="O147" i="4" s="1"/>
  <c r="CO146" i="4"/>
  <c r="CU146" i="4" s="1"/>
  <c r="CN146" i="4"/>
  <c r="CZ146" i="4" s="1"/>
  <c r="CM146" i="4"/>
  <c r="CL146" i="4"/>
  <c r="CX146" i="4" s="1"/>
  <c r="CK146" i="4"/>
  <c r="CQ146" i="4" s="1"/>
  <c r="BQ146" i="4"/>
  <c r="BP146" i="4"/>
  <c r="BV146" i="4" s="1"/>
  <c r="BO146" i="4"/>
  <c r="BU146" i="4" s="1"/>
  <c r="BN146" i="4"/>
  <c r="BM146" i="4"/>
  <c r="Y146" i="4"/>
  <c r="AE146" i="4" s="1"/>
  <c r="AQ146" i="4" s="1"/>
  <c r="X146" i="4"/>
  <c r="AD146" i="4" s="1"/>
  <c r="AP146" i="4" s="1"/>
  <c r="AV146" i="4" s="1"/>
  <c r="W146" i="4"/>
  <c r="AC146" i="4" s="1"/>
  <c r="AO146" i="4" s="1"/>
  <c r="AU146" i="4" s="1"/>
  <c r="V146" i="4"/>
  <c r="AB146" i="4" s="1"/>
  <c r="AN146" i="4" s="1"/>
  <c r="U146" i="4"/>
  <c r="AA146" i="4" s="1"/>
  <c r="AM146" i="4" s="1"/>
  <c r="M146" i="4"/>
  <c r="S146" i="4" s="1"/>
  <c r="L146" i="4"/>
  <c r="R146" i="4" s="1"/>
  <c r="K146" i="4"/>
  <c r="Q146" i="4" s="1"/>
  <c r="J146" i="4"/>
  <c r="P146" i="4" s="1"/>
  <c r="I146" i="4"/>
  <c r="O146" i="4" s="1"/>
  <c r="DA145" i="4"/>
  <c r="CO145" i="4"/>
  <c r="CU145" i="4" s="1"/>
  <c r="CN145" i="4"/>
  <c r="CM145" i="4"/>
  <c r="CY145" i="4" s="1"/>
  <c r="CL145" i="4"/>
  <c r="CR145" i="4" s="1"/>
  <c r="CK145" i="4"/>
  <c r="CQ145" i="4" s="1"/>
  <c r="CC145" i="4"/>
  <c r="BQ145" i="4"/>
  <c r="BW145" i="4" s="1"/>
  <c r="BP145" i="4"/>
  <c r="BO145" i="4"/>
  <c r="BN145" i="4"/>
  <c r="BZ145" i="4" s="1"/>
  <c r="BM145" i="4"/>
  <c r="AE145" i="4"/>
  <c r="AQ145" i="4" s="1"/>
  <c r="BC145" i="4" s="1"/>
  <c r="Y145" i="4"/>
  <c r="X145" i="4"/>
  <c r="AD145" i="4" s="1"/>
  <c r="AP145" i="4" s="1"/>
  <c r="AV145" i="4" s="1"/>
  <c r="W145" i="4"/>
  <c r="AC145" i="4" s="1"/>
  <c r="AO145" i="4" s="1"/>
  <c r="V145" i="4"/>
  <c r="AB145" i="4" s="1"/>
  <c r="AN145" i="4" s="1"/>
  <c r="U145" i="4"/>
  <c r="AA145" i="4" s="1"/>
  <c r="AM145" i="4" s="1"/>
  <c r="AY145" i="4" s="1"/>
  <c r="O145" i="4"/>
  <c r="M145" i="4"/>
  <c r="S145" i="4" s="1"/>
  <c r="L145" i="4"/>
  <c r="R145" i="4" s="1"/>
  <c r="K145" i="4"/>
  <c r="Q145" i="4" s="1"/>
  <c r="J145" i="4"/>
  <c r="P145" i="4" s="1"/>
  <c r="I145" i="4"/>
  <c r="CO144" i="4"/>
  <c r="CN144" i="4"/>
  <c r="CM144" i="4"/>
  <c r="CL144" i="4"/>
  <c r="CR144" i="4" s="1"/>
  <c r="CK144" i="4"/>
  <c r="BW144" i="4"/>
  <c r="BQ144" i="4"/>
  <c r="CC144" i="4" s="1"/>
  <c r="BP144" i="4"/>
  <c r="BO144" i="4"/>
  <c r="CA144" i="4" s="1"/>
  <c r="BN144" i="4"/>
  <c r="BM144" i="4"/>
  <c r="BY144" i="4" s="1"/>
  <c r="AD144" i="4"/>
  <c r="AP144" i="4" s="1"/>
  <c r="Y144" i="4"/>
  <c r="AE144" i="4" s="1"/>
  <c r="AQ144" i="4" s="1"/>
  <c r="AW144" i="4" s="1"/>
  <c r="X144" i="4"/>
  <c r="W144" i="4"/>
  <c r="AC144" i="4" s="1"/>
  <c r="AO144" i="4" s="1"/>
  <c r="V144" i="4"/>
  <c r="AB144" i="4" s="1"/>
  <c r="AN144" i="4" s="1"/>
  <c r="U144" i="4"/>
  <c r="AA144" i="4" s="1"/>
  <c r="AM144" i="4" s="1"/>
  <c r="AS144" i="4" s="1"/>
  <c r="M144" i="4"/>
  <c r="S144" i="4" s="1"/>
  <c r="L144" i="4"/>
  <c r="R144" i="4" s="1"/>
  <c r="K144" i="4"/>
  <c r="Q144" i="4" s="1"/>
  <c r="J144" i="4"/>
  <c r="P144" i="4" s="1"/>
  <c r="I144" i="4"/>
  <c r="O144" i="4" s="1"/>
  <c r="CO143" i="4"/>
  <c r="DA143" i="4" s="1"/>
  <c r="CN143" i="4"/>
  <c r="CM143" i="4"/>
  <c r="CS143" i="4" s="1"/>
  <c r="CL143" i="4"/>
  <c r="CK143" i="4"/>
  <c r="CA143" i="4"/>
  <c r="BQ143" i="4"/>
  <c r="BP143" i="4"/>
  <c r="BV143" i="4" s="1"/>
  <c r="BO143" i="4"/>
  <c r="BU143" i="4" s="1"/>
  <c r="BN143" i="4"/>
  <c r="BZ143" i="4" s="1"/>
  <c r="BM143" i="4"/>
  <c r="AC143" i="4"/>
  <c r="AO143" i="4" s="1"/>
  <c r="Y143" i="4"/>
  <c r="AE143" i="4" s="1"/>
  <c r="AQ143" i="4" s="1"/>
  <c r="X143" i="4"/>
  <c r="AD143" i="4" s="1"/>
  <c r="AP143" i="4" s="1"/>
  <c r="W143" i="4"/>
  <c r="V143" i="4"/>
  <c r="AB143" i="4" s="1"/>
  <c r="AN143" i="4" s="1"/>
  <c r="AT143" i="4" s="1"/>
  <c r="U143" i="4"/>
  <c r="AA143" i="4" s="1"/>
  <c r="AM143" i="4" s="1"/>
  <c r="S143" i="4"/>
  <c r="M143" i="4"/>
  <c r="L143" i="4"/>
  <c r="R143" i="4" s="1"/>
  <c r="K143" i="4"/>
  <c r="Q143" i="4" s="1"/>
  <c r="J143" i="4"/>
  <c r="P143" i="4" s="1"/>
  <c r="I143" i="4"/>
  <c r="O143" i="4" s="1"/>
  <c r="CO142" i="4"/>
  <c r="CU142" i="4" s="1"/>
  <c r="CN142" i="4"/>
  <c r="CZ142" i="4" s="1"/>
  <c r="CM142" i="4"/>
  <c r="CL142" i="4"/>
  <c r="CX142" i="4" s="1"/>
  <c r="CK142" i="4"/>
  <c r="BQ142" i="4"/>
  <c r="CC142" i="4" s="1"/>
  <c r="BP142" i="4"/>
  <c r="BO142" i="4"/>
  <c r="CA142" i="4" s="1"/>
  <c r="BN142" i="4"/>
  <c r="BM142" i="4"/>
  <c r="Y142" i="4"/>
  <c r="AE142" i="4" s="1"/>
  <c r="AQ142" i="4" s="1"/>
  <c r="X142" i="4"/>
  <c r="AD142" i="4" s="1"/>
  <c r="AP142" i="4" s="1"/>
  <c r="W142" i="4"/>
  <c r="AC142" i="4" s="1"/>
  <c r="AO142" i="4" s="1"/>
  <c r="AU142" i="4" s="1"/>
  <c r="V142" i="4"/>
  <c r="AB142" i="4" s="1"/>
  <c r="AN142" i="4" s="1"/>
  <c r="U142" i="4"/>
  <c r="AA142" i="4" s="1"/>
  <c r="AM142" i="4" s="1"/>
  <c r="M142" i="4"/>
  <c r="S142" i="4" s="1"/>
  <c r="L142" i="4"/>
  <c r="R142" i="4" s="1"/>
  <c r="K142" i="4"/>
  <c r="Q142" i="4" s="1"/>
  <c r="J142" i="4"/>
  <c r="P142" i="4" s="1"/>
  <c r="I142" i="4"/>
  <c r="O142" i="4" s="1"/>
  <c r="CO141" i="4"/>
  <c r="CU141" i="4" s="1"/>
  <c r="CN141" i="4"/>
  <c r="CM141" i="4"/>
  <c r="CY141" i="4" s="1"/>
  <c r="CL141" i="4"/>
  <c r="CR141" i="4" s="1"/>
  <c r="CK141" i="4"/>
  <c r="CW141" i="4" s="1"/>
  <c r="BY141" i="4"/>
  <c r="BQ141" i="4"/>
  <c r="BW141" i="4" s="1"/>
  <c r="BP141" i="4"/>
  <c r="BV141" i="4" s="1"/>
  <c r="BO141" i="4"/>
  <c r="BN141" i="4"/>
  <c r="BZ141" i="4" s="1"/>
  <c r="BM141" i="4"/>
  <c r="BS141" i="4" s="1"/>
  <c r="AC141" i="4"/>
  <c r="AO141" i="4" s="1"/>
  <c r="Y141" i="4"/>
  <c r="AE141" i="4" s="1"/>
  <c r="AQ141" i="4" s="1"/>
  <c r="X141" i="4"/>
  <c r="AD141" i="4" s="1"/>
  <c r="AP141" i="4" s="1"/>
  <c r="AV141" i="4" s="1"/>
  <c r="W141" i="4"/>
  <c r="V141" i="4"/>
  <c r="AB141" i="4" s="1"/>
  <c r="AN141" i="4" s="1"/>
  <c r="U141" i="4"/>
  <c r="AA141" i="4" s="1"/>
  <c r="AM141" i="4" s="1"/>
  <c r="AY141" i="4" s="1"/>
  <c r="S141" i="4"/>
  <c r="M141" i="4"/>
  <c r="L141" i="4"/>
  <c r="CB141" i="4" s="1"/>
  <c r="K141" i="4"/>
  <c r="Q141" i="4" s="1"/>
  <c r="J141" i="4"/>
  <c r="P141" i="4" s="1"/>
  <c r="I141" i="4"/>
  <c r="O141" i="4" s="1"/>
  <c r="CO140" i="4"/>
  <c r="CN140" i="4"/>
  <c r="CM140" i="4"/>
  <c r="CS140" i="4" s="1"/>
  <c r="CL140" i="4"/>
  <c r="CR140" i="4" s="1"/>
  <c r="CK140" i="4"/>
  <c r="BQ140" i="4"/>
  <c r="BP140" i="4"/>
  <c r="BO140" i="4"/>
  <c r="CA140" i="4" s="1"/>
  <c r="BN140" i="4"/>
  <c r="BT140" i="4" s="1"/>
  <c r="BM140" i="4"/>
  <c r="BY140" i="4" s="1"/>
  <c r="Y140" i="4"/>
  <c r="AE140" i="4" s="1"/>
  <c r="AQ140" i="4" s="1"/>
  <c r="AW140" i="4" s="1"/>
  <c r="X140" i="4"/>
  <c r="AD140" i="4" s="1"/>
  <c r="AP140" i="4" s="1"/>
  <c r="W140" i="4"/>
  <c r="AC140" i="4" s="1"/>
  <c r="AO140" i="4" s="1"/>
  <c r="V140" i="4"/>
  <c r="AB140" i="4" s="1"/>
  <c r="AN140" i="4" s="1"/>
  <c r="U140" i="4"/>
  <c r="AA140" i="4" s="1"/>
  <c r="AM140" i="4" s="1"/>
  <c r="AS140" i="4" s="1"/>
  <c r="R140" i="4"/>
  <c r="M140" i="4"/>
  <c r="S140" i="4" s="1"/>
  <c r="L140" i="4"/>
  <c r="K140" i="4"/>
  <c r="Q140" i="4" s="1"/>
  <c r="J140" i="4"/>
  <c r="P140" i="4" s="1"/>
  <c r="I140" i="4"/>
  <c r="O140" i="4" s="1"/>
  <c r="CO139" i="4"/>
  <c r="DA139" i="4" s="1"/>
  <c r="CN139" i="4"/>
  <c r="CT139" i="4" s="1"/>
  <c r="CM139" i="4"/>
  <c r="CS139" i="4" s="1"/>
  <c r="CL139" i="4"/>
  <c r="CK139" i="4"/>
  <c r="CW139" i="4" s="1"/>
  <c r="BQ139" i="4"/>
  <c r="BP139" i="4"/>
  <c r="BV139" i="4" s="1"/>
  <c r="BO139" i="4"/>
  <c r="BU139" i="4" s="1"/>
  <c r="BN139" i="4"/>
  <c r="BT139" i="4" s="1"/>
  <c r="BM139" i="4"/>
  <c r="AE139" i="4"/>
  <c r="AQ139" i="4" s="1"/>
  <c r="AA139" i="4"/>
  <c r="AM139" i="4" s="1"/>
  <c r="Y139" i="4"/>
  <c r="X139" i="4"/>
  <c r="AD139" i="4" s="1"/>
  <c r="AP139" i="4" s="1"/>
  <c r="W139" i="4"/>
  <c r="AC139" i="4" s="1"/>
  <c r="AO139" i="4" s="1"/>
  <c r="V139" i="4"/>
  <c r="AB139" i="4" s="1"/>
  <c r="AN139" i="4" s="1"/>
  <c r="AT139" i="4" s="1"/>
  <c r="U139" i="4"/>
  <c r="M139" i="4"/>
  <c r="S139" i="4" s="1"/>
  <c r="L139" i="4"/>
  <c r="R139" i="4" s="1"/>
  <c r="K139" i="4"/>
  <c r="Q139" i="4" s="1"/>
  <c r="J139" i="4"/>
  <c r="P139" i="4" s="1"/>
  <c r="I139" i="4"/>
  <c r="O139" i="4" s="1"/>
  <c r="CO138" i="4"/>
  <c r="CU138" i="4" s="1"/>
  <c r="CN138" i="4"/>
  <c r="CZ138" i="4" s="1"/>
  <c r="CM138" i="4"/>
  <c r="CL138" i="4"/>
  <c r="CX138" i="4" s="1"/>
  <c r="CK138" i="4"/>
  <c r="CQ138" i="4" s="1"/>
  <c r="BQ138" i="4"/>
  <c r="CC138" i="4" s="1"/>
  <c r="BP138" i="4"/>
  <c r="BV138" i="4" s="1"/>
  <c r="BO138" i="4"/>
  <c r="BU138" i="4" s="1"/>
  <c r="BN138" i="4"/>
  <c r="BM138" i="4"/>
  <c r="Y138" i="4"/>
  <c r="AE138" i="4" s="1"/>
  <c r="AQ138" i="4" s="1"/>
  <c r="X138" i="4"/>
  <c r="AD138" i="4" s="1"/>
  <c r="AP138" i="4" s="1"/>
  <c r="BB138" i="4" s="1"/>
  <c r="W138" i="4"/>
  <c r="AC138" i="4" s="1"/>
  <c r="AO138" i="4" s="1"/>
  <c r="AU138" i="4" s="1"/>
  <c r="V138" i="4"/>
  <c r="AB138" i="4" s="1"/>
  <c r="AN138" i="4" s="1"/>
  <c r="U138" i="4"/>
  <c r="AA138" i="4" s="1"/>
  <c r="AM138" i="4" s="1"/>
  <c r="R138" i="4"/>
  <c r="M138" i="4"/>
  <c r="S138" i="4" s="1"/>
  <c r="L138" i="4"/>
  <c r="K138" i="4"/>
  <c r="Q138" i="4" s="1"/>
  <c r="J138" i="4"/>
  <c r="P138" i="4" s="1"/>
  <c r="I138" i="4"/>
  <c r="O138" i="4" s="1"/>
  <c r="CO137" i="4"/>
  <c r="CU137" i="4" s="1"/>
  <c r="CN137" i="4"/>
  <c r="CM137" i="4"/>
  <c r="CY137" i="4" s="1"/>
  <c r="CL137" i="4"/>
  <c r="CR137" i="4" s="1"/>
  <c r="CK137" i="4"/>
  <c r="CW137" i="4" s="1"/>
  <c r="BQ137" i="4"/>
  <c r="BW137" i="4" s="1"/>
  <c r="BP137" i="4"/>
  <c r="BV137" i="4" s="1"/>
  <c r="BO137" i="4"/>
  <c r="BN137" i="4"/>
  <c r="BZ137" i="4" s="1"/>
  <c r="BM137" i="4"/>
  <c r="BS137" i="4" s="1"/>
  <c r="AE137" i="4"/>
  <c r="AQ137" i="4" s="1"/>
  <c r="BC137" i="4" s="1"/>
  <c r="AA137" i="4"/>
  <c r="AM137" i="4" s="1"/>
  <c r="AY137" i="4" s="1"/>
  <c r="Y137" i="4"/>
  <c r="X137" i="4"/>
  <c r="AD137" i="4" s="1"/>
  <c r="AP137" i="4" s="1"/>
  <c r="AV137" i="4" s="1"/>
  <c r="W137" i="4"/>
  <c r="AC137" i="4" s="1"/>
  <c r="AO137" i="4" s="1"/>
  <c r="V137" i="4"/>
  <c r="AB137" i="4" s="1"/>
  <c r="AN137" i="4" s="1"/>
  <c r="U137" i="4"/>
  <c r="M137" i="4"/>
  <c r="S137" i="4" s="1"/>
  <c r="L137" i="4"/>
  <c r="CB137" i="4" s="1"/>
  <c r="K137" i="4"/>
  <c r="Q137" i="4" s="1"/>
  <c r="J137" i="4"/>
  <c r="P137" i="4" s="1"/>
  <c r="I137" i="4"/>
  <c r="O137" i="4" s="1"/>
  <c r="CO136" i="4"/>
  <c r="CN136" i="4"/>
  <c r="CM136" i="4"/>
  <c r="CS136" i="4" s="1"/>
  <c r="CL136" i="4"/>
  <c r="CR136" i="4" s="1"/>
  <c r="CK136" i="4"/>
  <c r="BQ136" i="4"/>
  <c r="BW136" i="4" s="1"/>
  <c r="BP136" i="4"/>
  <c r="BV136" i="4" s="1"/>
  <c r="BO136" i="4"/>
  <c r="CA136" i="4" s="1"/>
  <c r="BN136" i="4"/>
  <c r="BT136" i="4" s="1"/>
  <c r="BM136" i="4"/>
  <c r="Y136" i="4"/>
  <c r="AE136" i="4" s="1"/>
  <c r="AQ136" i="4" s="1"/>
  <c r="X136" i="4"/>
  <c r="AD136" i="4" s="1"/>
  <c r="AP136" i="4" s="1"/>
  <c r="BB136" i="4" s="1"/>
  <c r="W136" i="4"/>
  <c r="AC136" i="4" s="1"/>
  <c r="AO136" i="4" s="1"/>
  <c r="V136" i="4"/>
  <c r="AB136" i="4" s="1"/>
  <c r="AN136" i="4" s="1"/>
  <c r="AZ136" i="4" s="1"/>
  <c r="U136" i="4"/>
  <c r="AA136" i="4" s="1"/>
  <c r="AM136" i="4" s="1"/>
  <c r="AS136" i="4" s="1"/>
  <c r="R136" i="4"/>
  <c r="M136" i="4"/>
  <c r="S136" i="4" s="1"/>
  <c r="L136" i="4"/>
  <c r="K136" i="4"/>
  <c r="Q136" i="4" s="1"/>
  <c r="J136" i="4"/>
  <c r="P136" i="4" s="1"/>
  <c r="I136" i="4"/>
  <c r="O136" i="4" s="1"/>
  <c r="CO135" i="4"/>
  <c r="DA135" i="4" s="1"/>
  <c r="CN135" i="4"/>
  <c r="CT135" i="4" s="1"/>
  <c r="CM135" i="4"/>
  <c r="CS135" i="4" s="1"/>
  <c r="CL135" i="4"/>
  <c r="CR135" i="4" s="1"/>
  <c r="CK135" i="4"/>
  <c r="CW135" i="4" s="1"/>
  <c r="BV135" i="4"/>
  <c r="BQ135" i="4"/>
  <c r="BP135" i="4"/>
  <c r="CB135" i="4" s="1"/>
  <c r="BO135" i="4"/>
  <c r="BU135" i="4" s="1"/>
  <c r="BN135" i="4"/>
  <c r="BT135" i="4" s="1"/>
  <c r="BM135" i="4"/>
  <c r="BS135" i="4" s="1"/>
  <c r="Y135" i="4"/>
  <c r="AE135" i="4" s="1"/>
  <c r="AQ135" i="4" s="1"/>
  <c r="X135" i="4"/>
  <c r="AD135" i="4" s="1"/>
  <c r="AP135" i="4" s="1"/>
  <c r="W135" i="4"/>
  <c r="AC135" i="4" s="1"/>
  <c r="AO135" i="4" s="1"/>
  <c r="V135" i="4"/>
  <c r="AB135" i="4" s="1"/>
  <c r="AN135" i="4" s="1"/>
  <c r="U135" i="4"/>
  <c r="AA135" i="4" s="1"/>
  <c r="AM135" i="4" s="1"/>
  <c r="AY135" i="4" s="1"/>
  <c r="M135" i="4"/>
  <c r="S135" i="4" s="1"/>
  <c r="L135" i="4"/>
  <c r="R135" i="4" s="1"/>
  <c r="K135" i="4"/>
  <c r="Q135" i="4" s="1"/>
  <c r="J135" i="4"/>
  <c r="P135" i="4" s="1"/>
  <c r="I135" i="4"/>
  <c r="O135" i="4" s="1"/>
  <c r="CT134" i="4"/>
  <c r="CO134" i="4"/>
  <c r="CU134" i="4" s="1"/>
  <c r="CN134" i="4"/>
  <c r="CZ134" i="4" s="1"/>
  <c r="CM134" i="4"/>
  <c r="CS134" i="4" s="1"/>
  <c r="CL134" i="4"/>
  <c r="CX134" i="4" s="1"/>
  <c r="CK134" i="4"/>
  <c r="CQ134" i="4" s="1"/>
  <c r="BQ134" i="4"/>
  <c r="CC134" i="4" s="1"/>
  <c r="BP134" i="4"/>
  <c r="BV134" i="4" s="1"/>
  <c r="BO134" i="4"/>
  <c r="BN134" i="4"/>
  <c r="BT134" i="4" s="1"/>
  <c r="BM134" i="4"/>
  <c r="BY134" i="4" s="1"/>
  <c r="AD134" i="4"/>
  <c r="AP134" i="4" s="1"/>
  <c r="Y134" i="4"/>
  <c r="AE134" i="4" s="1"/>
  <c r="AQ134" i="4" s="1"/>
  <c r="X134" i="4"/>
  <c r="W134" i="4"/>
  <c r="AC134" i="4" s="1"/>
  <c r="AO134" i="4" s="1"/>
  <c r="AU134" i="4" s="1"/>
  <c r="V134" i="4"/>
  <c r="AB134" i="4" s="1"/>
  <c r="AN134" i="4" s="1"/>
  <c r="U134" i="4"/>
  <c r="AA134" i="4" s="1"/>
  <c r="AM134" i="4" s="1"/>
  <c r="M134" i="4"/>
  <c r="S134" i="4" s="1"/>
  <c r="L134" i="4"/>
  <c r="K134" i="4"/>
  <c r="Q134" i="4" s="1"/>
  <c r="J134" i="4"/>
  <c r="P134" i="4" s="1"/>
  <c r="I134" i="4"/>
  <c r="O134" i="4" s="1"/>
  <c r="DA133" i="4"/>
  <c r="CU133" i="4"/>
  <c r="CQ133" i="4"/>
  <c r="CO133" i="4"/>
  <c r="CN133" i="4"/>
  <c r="CT133" i="4" s="1"/>
  <c r="CM133" i="4"/>
  <c r="CY133" i="4" s="1"/>
  <c r="CL133" i="4"/>
  <c r="CR133" i="4" s="1"/>
  <c r="CK133" i="4"/>
  <c r="CW133" i="4" s="1"/>
  <c r="BQ133" i="4"/>
  <c r="BW133" i="4" s="1"/>
  <c r="BP133" i="4"/>
  <c r="BV133" i="4" s="1"/>
  <c r="BO133" i="4"/>
  <c r="BN133" i="4"/>
  <c r="BZ133" i="4" s="1"/>
  <c r="BM133" i="4"/>
  <c r="BS133" i="4" s="1"/>
  <c r="AE133" i="4"/>
  <c r="AQ133" i="4" s="1"/>
  <c r="Y133" i="4"/>
  <c r="X133" i="4"/>
  <c r="AD133" i="4" s="1"/>
  <c r="AP133" i="4" s="1"/>
  <c r="W133" i="4"/>
  <c r="AC133" i="4" s="1"/>
  <c r="AO133" i="4" s="1"/>
  <c r="BA133" i="4" s="1"/>
  <c r="V133" i="4"/>
  <c r="AB133" i="4" s="1"/>
  <c r="AN133" i="4" s="1"/>
  <c r="AT133" i="4" s="1"/>
  <c r="U133" i="4"/>
  <c r="AA133" i="4" s="1"/>
  <c r="AM133" i="4" s="1"/>
  <c r="S133" i="4"/>
  <c r="O133" i="4"/>
  <c r="M133" i="4"/>
  <c r="L133" i="4"/>
  <c r="K133" i="4"/>
  <c r="Q133" i="4" s="1"/>
  <c r="J133" i="4"/>
  <c r="P133" i="4" s="1"/>
  <c r="I133" i="4"/>
  <c r="CX132" i="4"/>
  <c r="CT132" i="4"/>
  <c r="CO132" i="4"/>
  <c r="CN132" i="4"/>
  <c r="CZ132" i="4" s="1"/>
  <c r="CM132" i="4"/>
  <c r="CS132" i="4" s="1"/>
  <c r="CL132" i="4"/>
  <c r="CR132" i="4" s="1"/>
  <c r="CK132" i="4"/>
  <c r="BQ132" i="4"/>
  <c r="CC132" i="4" s="1"/>
  <c r="BP132" i="4"/>
  <c r="BV132" i="4" s="1"/>
  <c r="BO132" i="4"/>
  <c r="CA132" i="4" s="1"/>
  <c r="BN132" i="4"/>
  <c r="BT132" i="4" s="1"/>
  <c r="BM132" i="4"/>
  <c r="BS132" i="4" s="1"/>
  <c r="Y132" i="4"/>
  <c r="AE132" i="4" s="1"/>
  <c r="AQ132" i="4" s="1"/>
  <c r="X132" i="4"/>
  <c r="AD132" i="4" s="1"/>
  <c r="AP132" i="4" s="1"/>
  <c r="W132" i="4"/>
  <c r="AC132" i="4" s="1"/>
  <c r="AO132" i="4" s="1"/>
  <c r="AU132" i="4" s="1"/>
  <c r="V132" i="4"/>
  <c r="AB132" i="4" s="1"/>
  <c r="AN132" i="4" s="1"/>
  <c r="U132" i="4"/>
  <c r="AA132" i="4" s="1"/>
  <c r="AM132" i="4" s="1"/>
  <c r="R132" i="4"/>
  <c r="M132" i="4"/>
  <c r="S132" i="4" s="1"/>
  <c r="L132" i="4"/>
  <c r="K132" i="4"/>
  <c r="Q132" i="4" s="1"/>
  <c r="J132" i="4"/>
  <c r="P132" i="4" s="1"/>
  <c r="I132" i="4"/>
  <c r="O132" i="4" s="1"/>
  <c r="CO131" i="4"/>
  <c r="DA131" i="4" s="1"/>
  <c r="CN131" i="4"/>
  <c r="CM131" i="4"/>
  <c r="CS131" i="4" s="1"/>
  <c r="CL131" i="4"/>
  <c r="CK131" i="4"/>
  <c r="CW131" i="4" s="1"/>
  <c r="BQ131" i="4"/>
  <c r="BP131" i="4"/>
  <c r="BO131" i="4"/>
  <c r="BU131" i="4" s="1"/>
  <c r="BN131" i="4"/>
  <c r="BT131" i="4" s="1"/>
  <c r="BM131" i="4"/>
  <c r="Y131" i="4"/>
  <c r="AE131" i="4" s="1"/>
  <c r="AQ131" i="4" s="1"/>
  <c r="X131" i="4"/>
  <c r="AD131" i="4" s="1"/>
  <c r="AP131" i="4" s="1"/>
  <c r="W131" i="4"/>
  <c r="AC131" i="4" s="1"/>
  <c r="AO131" i="4" s="1"/>
  <c r="V131" i="4"/>
  <c r="AB131" i="4" s="1"/>
  <c r="AN131" i="4" s="1"/>
  <c r="U131" i="4"/>
  <c r="AA131" i="4" s="1"/>
  <c r="AM131" i="4" s="1"/>
  <c r="AY131" i="4" s="1"/>
  <c r="M131" i="4"/>
  <c r="S131" i="4" s="1"/>
  <c r="L131" i="4"/>
  <c r="R131" i="4" s="1"/>
  <c r="K131" i="4"/>
  <c r="Q131" i="4" s="1"/>
  <c r="J131" i="4"/>
  <c r="P131" i="4" s="1"/>
  <c r="I131" i="4"/>
  <c r="O131" i="4" s="1"/>
  <c r="CO130" i="4"/>
  <c r="DA130" i="4" s="1"/>
  <c r="CN130" i="4"/>
  <c r="CZ130" i="4" s="1"/>
  <c r="CM130" i="4"/>
  <c r="CS130" i="4" s="1"/>
  <c r="CL130" i="4"/>
  <c r="CX130" i="4" s="1"/>
  <c r="CK130" i="4"/>
  <c r="BQ130" i="4"/>
  <c r="BP130" i="4"/>
  <c r="CB130" i="4" s="1"/>
  <c r="BO130" i="4"/>
  <c r="CA130" i="4" s="1"/>
  <c r="BN130" i="4"/>
  <c r="BT130" i="4" s="1"/>
  <c r="BM130" i="4"/>
  <c r="Y130" i="4"/>
  <c r="AE130" i="4" s="1"/>
  <c r="AQ130" i="4" s="1"/>
  <c r="X130" i="4"/>
  <c r="AD130" i="4" s="1"/>
  <c r="AP130" i="4" s="1"/>
  <c r="W130" i="4"/>
  <c r="AC130" i="4" s="1"/>
  <c r="AO130" i="4" s="1"/>
  <c r="V130" i="4"/>
  <c r="AB130" i="4" s="1"/>
  <c r="AN130" i="4" s="1"/>
  <c r="U130" i="4"/>
  <c r="AA130" i="4" s="1"/>
  <c r="AM130" i="4" s="1"/>
  <c r="AS130" i="4" s="1"/>
  <c r="M130" i="4"/>
  <c r="S130" i="4" s="1"/>
  <c r="L130" i="4"/>
  <c r="R130" i="4" s="1"/>
  <c r="K130" i="4"/>
  <c r="Q130" i="4" s="1"/>
  <c r="J130" i="4"/>
  <c r="P130" i="4" s="1"/>
  <c r="I130" i="4"/>
  <c r="O130" i="4" s="1"/>
  <c r="CO129" i="4"/>
  <c r="DA129" i="4" s="1"/>
  <c r="CN129" i="4"/>
  <c r="CT129" i="4" s="1"/>
  <c r="CM129" i="4"/>
  <c r="CY129" i="4" s="1"/>
  <c r="CL129" i="4"/>
  <c r="CK129" i="4"/>
  <c r="CQ129" i="4" s="1"/>
  <c r="BQ129" i="4"/>
  <c r="CC129" i="4" s="1"/>
  <c r="BP129" i="4"/>
  <c r="BV129" i="4" s="1"/>
  <c r="BO129" i="4"/>
  <c r="BU129" i="4" s="1"/>
  <c r="BN129" i="4"/>
  <c r="BZ129" i="4" s="1"/>
  <c r="BM129" i="4"/>
  <c r="BY129" i="4" s="1"/>
  <c r="AE129" i="4"/>
  <c r="AQ129" i="4" s="1"/>
  <c r="Y129" i="4"/>
  <c r="X129" i="4"/>
  <c r="AD129" i="4" s="1"/>
  <c r="AP129" i="4" s="1"/>
  <c r="W129" i="4"/>
  <c r="AC129" i="4" s="1"/>
  <c r="AO129" i="4" s="1"/>
  <c r="AU129" i="4" s="1"/>
  <c r="V129" i="4"/>
  <c r="AB129" i="4" s="1"/>
  <c r="AN129" i="4" s="1"/>
  <c r="U129" i="4"/>
  <c r="AA129" i="4" s="1"/>
  <c r="AM129" i="4" s="1"/>
  <c r="Q129" i="4"/>
  <c r="M129" i="4"/>
  <c r="S129" i="4" s="1"/>
  <c r="L129" i="4"/>
  <c r="K129" i="4"/>
  <c r="J129" i="4"/>
  <c r="P129" i="4" s="1"/>
  <c r="I129" i="4"/>
  <c r="O129" i="4" s="1"/>
  <c r="CO128" i="4"/>
  <c r="CU128" i="4" s="1"/>
  <c r="CN128" i="4"/>
  <c r="CZ128" i="4" s="1"/>
  <c r="CM128" i="4"/>
  <c r="CY128" i="4" s="1"/>
  <c r="CL128" i="4"/>
  <c r="CR128" i="4" s="1"/>
  <c r="CK128" i="4"/>
  <c r="BQ128" i="4"/>
  <c r="CC128" i="4" s="1"/>
  <c r="BP128" i="4"/>
  <c r="BO128" i="4"/>
  <c r="CA128" i="4" s="1"/>
  <c r="BN128" i="4"/>
  <c r="BM128" i="4"/>
  <c r="BY128" i="4" s="1"/>
  <c r="AD128" i="4"/>
  <c r="AP128" i="4" s="1"/>
  <c r="Y128" i="4"/>
  <c r="AE128" i="4" s="1"/>
  <c r="AQ128" i="4" s="1"/>
  <c r="X128" i="4"/>
  <c r="W128" i="4"/>
  <c r="AC128" i="4" s="1"/>
  <c r="AO128" i="4" s="1"/>
  <c r="AU128" i="4" s="1"/>
  <c r="V128" i="4"/>
  <c r="AB128" i="4" s="1"/>
  <c r="AN128" i="4" s="1"/>
  <c r="U128" i="4"/>
  <c r="AA128" i="4" s="1"/>
  <c r="AM128" i="4" s="1"/>
  <c r="M128" i="4"/>
  <c r="S128" i="4" s="1"/>
  <c r="L128" i="4"/>
  <c r="R128" i="4" s="1"/>
  <c r="K128" i="4"/>
  <c r="Q128" i="4" s="1"/>
  <c r="J128" i="4"/>
  <c r="P128" i="4" s="1"/>
  <c r="I128" i="4"/>
  <c r="O128" i="4" s="1"/>
  <c r="CU127" i="4"/>
  <c r="CO127" i="4"/>
  <c r="DA127" i="4" s="1"/>
  <c r="CN127" i="4"/>
  <c r="CT127" i="4" s="1"/>
  <c r="CM127" i="4"/>
  <c r="CL127" i="4"/>
  <c r="CR127" i="4" s="1"/>
  <c r="CK127" i="4"/>
  <c r="CW127" i="4" s="1"/>
  <c r="BQ127" i="4"/>
  <c r="CC127" i="4" s="1"/>
  <c r="BP127" i="4"/>
  <c r="BO127" i="4"/>
  <c r="BU127" i="4" s="1"/>
  <c r="BN127" i="4"/>
  <c r="BZ127" i="4" s="1"/>
  <c r="BM127" i="4"/>
  <c r="BY127" i="4" s="1"/>
  <c r="Y127" i="4"/>
  <c r="AE127" i="4" s="1"/>
  <c r="AQ127" i="4" s="1"/>
  <c r="X127" i="4"/>
  <c r="AD127" i="4" s="1"/>
  <c r="AP127" i="4" s="1"/>
  <c r="AV127" i="4" s="1"/>
  <c r="W127" i="4"/>
  <c r="AC127" i="4" s="1"/>
  <c r="AO127" i="4" s="1"/>
  <c r="V127" i="4"/>
  <c r="AB127" i="4" s="1"/>
  <c r="AN127" i="4" s="1"/>
  <c r="U127" i="4"/>
  <c r="AA127" i="4" s="1"/>
  <c r="AM127" i="4" s="1"/>
  <c r="Q127" i="4"/>
  <c r="M127" i="4"/>
  <c r="S127" i="4" s="1"/>
  <c r="L127" i="4"/>
  <c r="R127" i="4" s="1"/>
  <c r="K127" i="4"/>
  <c r="J127" i="4"/>
  <c r="P127" i="4" s="1"/>
  <c r="I127" i="4"/>
  <c r="O127" i="4" s="1"/>
  <c r="CO126" i="4"/>
  <c r="CN126" i="4"/>
  <c r="CZ126" i="4" s="1"/>
  <c r="CM126" i="4"/>
  <c r="CY126" i="4" s="1"/>
  <c r="CL126" i="4"/>
  <c r="CR126" i="4" s="1"/>
  <c r="CK126" i="4"/>
  <c r="CQ126" i="4" s="1"/>
  <c r="BQ126" i="4"/>
  <c r="CC126" i="4" s="1"/>
  <c r="BP126" i="4"/>
  <c r="BV126" i="4" s="1"/>
  <c r="BO126" i="4"/>
  <c r="CA126" i="4" s="1"/>
  <c r="BN126" i="4"/>
  <c r="BM126" i="4"/>
  <c r="BS126" i="4" s="1"/>
  <c r="Y126" i="4"/>
  <c r="AE126" i="4" s="1"/>
  <c r="AQ126" i="4" s="1"/>
  <c r="X126" i="4"/>
  <c r="AD126" i="4" s="1"/>
  <c r="AP126" i="4" s="1"/>
  <c r="W126" i="4"/>
  <c r="AC126" i="4" s="1"/>
  <c r="AO126" i="4" s="1"/>
  <c r="AU126" i="4" s="1"/>
  <c r="V126" i="4"/>
  <c r="AB126" i="4" s="1"/>
  <c r="AN126" i="4" s="1"/>
  <c r="U126" i="4"/>
  <c r="AA126" i="4" s="1"/>
  <c r="AM126" i="4" s="1"/>
  <c r="M126" i="4"/>
  <c r="S126" i="4" s="1"/>
  <c r="L126" i="4"/>
  <c r="R126" i="4" s="1"/>
  <c r="K126" i="4"/>
  <c r="Q126" i="4" s="1"/>
  <c r="J126" i="4"/>
  <c r="P126" i="4" s="1"/>
  <c r="I126" i="4"/>
  <c r="O126" i="4" s="1"/>
  <c r="CO125" i="4"/>
  <c r="DA125" i="4" s="1"/>
  <c r="CN125" i="4"/>
  <c r="CZ125" i="4" s="1"/>
  <c r="CM125" i="4"/>
  <c r="CS125" i="4" s="1"/>
  <c r="CL125" i="4"/>
  <c r="CR125" i="4" s="1"/>
  <c r="CK125" i="4"/>
  <c r="CW125" i="4" s="1"/>
  <c r="BQ125" i="4"/>
  <c r="BW125" i="4" s="1"/>
  <c r="BP125" i="4"/>
  <c r="CB125" i="4" s="1"/>
  <c r="BO125" i="4"/>
  <c r="BU125" i="4" s="1"/>
  <c r="BN125" i="4"/>
  <c r="BZ125" i="4" s="1"/>
  <c r="BM125" i="4"/>
  <c r="BS125" i="4" s="1"/>
  <c r="AA125" i="4"/>
  <c r="AM125" i="4" s="1"/>
  <c r="AY125" i="4" s="1"/>
  <c r="Y125" i="4"/>
  <c r="AE125" i="4" s="1"/>
  <c r="AQ125" i="4" s="1"/>
  <c r="X125" i="4"/>
  <c r="AD125" i="4" s="1"/>
  <c r="AP125" i="4" s="1"/>
  <c r="W125" i="4"/>
  <c r="AC125" i="4" s="1"/>
  <c r="AO125" i="4" s="1"/>
  <c r="V125" i="4"/>
  <c r="AB125" i="4" s="1"/>
  <c r="AN125" i="4" s="1"/>
  <c r="U125" i="4"/>
  <c r="M125" i="4"/>
  <c r="S125" i="4" s="1"/>
  <c r="L125" i="4"/>
  <c r="R125" i="4" s="1"/>
  <c r="K125" i="4"/>
  <c r="Q125" i="4" s="1"/>
  <c r="J125" i="4"/>
  <c r="P125" i="4" s="1"/>
  <c r="I125" i="4"/>
  <c r="O125" i="4" s="1"/>
  <c r="CT124" i="4"/>
  <c r="CO124" i="4"/>
  <c r="DA124" i="4" s="1"/>
  <c r="CN124" i="4"/>
  <c r="CZ124" i="4" s="1"/>
  <c r="CM124" i="4"/>
  <c r="CS124" i="4" s="1"/>
  <c r="CL124" i="4"/>
  <c r="CX124" i="4" s="1"/>
  <c r="CK124" i="4"/>
  <c r="BW124" i="4"/>
  <c r="BQ124" i="4"/>
  <c r="CC124" i="4" s="1"/>
  <c r="BP124" i="4"/>
  <c r="CB124" i="4" s="1"/>
  <c r="BO124" i="4"/>
  <c r="CA124" i="4" s="1"/>
  <c r="BN124" i="4"/>
  <c r="BT124" i="4" s="1"/>
  <c r="BM124" i="4"/>
  <c r="Y124" i="4"/>
  <c r="AE124" i="4" s="1"/>
  <c r="AQ124" i="4" s="1"/>
  <c r="X124" i="4"/>
  <c r="AD124" i="4" s="1"/>
  <c r="AP124" i="4" s="1"/>
  <c r="W124" i="4"/>
  <c r="AC124" i="4" s="1"/>
  <c r="AO124" i="4" s="1"/>
  <c r="V124" i="4"/>
  <c r="AB124" i="4" s="1"/>
  <c r="AN124" i="4" s="1"/>
  <c r="AZ124" i="4" s="1"/>
  <c r="U124" i="4"/>
  <c r="AA124" i="4" s="1"/>
  <c r="AM124" i="4" s="1"/>
  <c r="M124" i="4"/>
  <c r="S124" i="4" s="1"/>
  <c r="L124" i="4"/>
  <c r="R124" i="4" s="1"/>
  <c r="K124" i="4"/>
  <c r="Q124" i="4" s="1"/>
  <c r="J124" i="4"/>
  <c r="P124" i="4" s="1"/>
  <c r="I124" i="4"/>
  <c r="O124" i="4" s="1"/>
  <c r="CO123" i="4"/>
  <c r="DA123" i="4" s="1"/>
  <c r="CN123" i="4"/>
  <c r="CT123" i="4" s="1"/>
  <c r="CM123" i="4"/>
  <c r="CY123" i="4" s="1"/>
  <c r="CL123" i="4"/>
  <c r="CK123" i="4"/>
  <c r="CQ123" i="4" s="1"/>
  <c r="BQ123" i="4"/>
  <c r="CC123" i="4" s="1"/>
  <c r="BP123" i="4"/>
  <c r="BV123" i="4" s="1"/>
  <c r="BO123" i="4"/>
  <c r="BN123" i="4"/>
  <c r="BZ123" i="4" s="1"/>
  <c r="BM123" i="4"/>
  <c r="BY123" i="4" s="1"/>
  <c r="AE123" i="4"/>
  <c r="AQ123" i="4" s="1"/>
  <c r="AA123" i="4"/>
  <c r="AM123" i="4" s="1"/>
  <c r="Y123" i="4"/>
  <c r="X123" i="4"/>
  <c r="AD123" i="4" s="1"/>
  <c r="AP123" i="4" s="1"/>
  <c r="W123" i="4"/>
  <c r="AC123" i="4" s="1"/>
  <c r="AO123" i="4" s="1"/>
  <c r="BA123" i="4" s="1"/>
  <c r="V123" i="4"/>
  <c r="AB123" i="4" s="1"/>
  <c r="AN123" i="4" s="1"/>
  <c r="U123" i="4"/>
  <c r="M123" i="4"/>
  <c r="S123" i="4" s="1"/>
  <c r="L123" i="4"/>
  <c r="K123" i="4"/>
  <c r="Q123" i="4" s="1"/>
  <c r="J123" i="4"/>
  <c r="P123" i="4" s="1"/>
  <c r="I123" i="4"/>
  <c r="O123" i="4" s="1"/>
  <c r="CT122" i="4"/>
  <c r="CO122" i="4"/>
  <c r="CU122" i="4" s="1"/>
  <c r="CN122" i="4"/>
  <c r="CZ122" i="4" s="1"/>
  <c r="CM122" i="4"/>
  <c r="CY122" i="4" s="1"/>
  <c r="CL122" i="4"/>
  <c r="CR122" i="4" s="1"/>
  <c r="CK122" i="4"/>
  <c r="CQ122" i="4" s="1"/>
  <c r="BS122" i="4"/>
  <c r="BQ122" i="4"/>
  <c r="BW122" i="4" s="1"/>
  <c r="BP122" i="4"/>
  <c r="BV122" i="4" s="1"/>
  <c r="BO122" i="4"/>
  <c r="CA122" i="4" s="1"/>
  <c r="BN122" i="4"/>
  <c r="BZ122" i="4" s="1"/>
  <c r="BM122" i="4"/>
  <c r="BY122" i="4" s="1"/>
  <c r="Y122" i="4"/>
  <c r="AE122" i="4" s="1"/>
  <c r="AQ122" i="4" s="1"/>
  <c r="X122" i="4"/>
  <c r="AD122" i="4" s="1"/>
  <c r="AP122" i="4" s="1"/>
  <c r="W122" i="4"/>
  <c r="AC122" i="4" s="1"/>
  <c r="AO122" i="4" s="1"/>
  <c r="V122" i="4"/>
  <c r="AB122" i="4" s="1"/>
  <c r="AN122" i="4" s="1"/>
  <c r="U122" i="4"/>
  <c r="AA122" i="4" s="1"/>
  <c r="AM122" i="4" s="1"/>
  <c r="AS122" i="4" s="1"/>
  <c r="M122" i="4"/>
  <c r="S122" i="4" s="1"/>
  <c r="L122" i="4"/>
  <c r="R122" i="4" s="1"/>
  <c r="K122" i="4"/>
  <c r="Q122" i="4" s="1"/>
  <c r="J122" i="4"/>
  <c r="P122" i="4" s="1"/>
  <c r="I122" i="4"/>
  <c r="O122" i="4" s="1"/>
  <c r="CO121" i="4"/>
  <c r="DA121" i="4" s="1"/>
  <c r="CN121" i="4"/>
  <c r="CZ121" i="4" s="1"/>
  <c r="CM121" i="4"/>
  <c r="CS121" i="4" s="1"/>
  <c r="CL121" i="4"/>
  <c r="CR121" i="4" s="1"/>
  <c r="CK121" i="4"/>
  <c r="CW121" i="4" s="1"/>
  <c r="BQ121" i="4"/>
  <c r="BW121" i="4" s="1"/>
  <c r="BP121" i="4"/>
  <c r="CB121" i="4" s="1"/>
  <c r="BO121" i="4"/>
  <c r="CA121" i="4" s="1"/>
  <c r="BN121" i="4"/>
  <c r="BT121" i="4" s="1"/>
  <c r="BM121" i="4"/>
  <c r="BS121" i="4" s="1"/>
  <c r="Y121" i="4"/>
  <c r="AE121" i="4" s="1"/>
  <c r="AQ121" i="4" s="1"/>
  <c r="X121" i="4"/>
  <c r="AD121" i="4" s="1"/>
  <c r="AP121" i="4" s="1"/>
  <c r="W121" i="4"/>
  <c r="AC121" i="4" s="1"/>
  <c r="AO121" i="4" s="1"/>
  <c r="V121" i="4"/>
  <c r="AB121" i="4" s="1"/>
  <c r="AN121" i="4" s="1"/>
  <c r="U121" i="4"/>
  <c r="AA121" i="4" s="1"/>
  <c r="AM121" i="4" s="1"/>
  <c r="S121" i="4"/>
  <c r="O121" i="4"/>
  <c r="M121" i="4"/>
  <c r="L121" i="4"/>
  <c r="R121" i="4" s="1"/>
  <c r="K121" i="4"/>
  <c r="Q121" i="4" s="1"/>
  <c r="J121" i="4"/>
  <c r="P121" i="4" s="1"/>
  <c r="I121" i="4"/>
  <c r="CO120" i="4"/>
  <c r="DA120" i="4" s="1"/>
  <c r="CN120" i="4"/>
  <c r="CT120" i="4" s="1"/>
  <c r="CM120" i="4"/>
  <c r="CS120" i="4" s="1"/>
  <c r="CL120" i="4"/>
  <c r="CX120" i="4" s="1"/>
  <c r="CK120" i="4"/>
  <c r="CW120" i="4" s="1"/>
  <c r="BQ120" i="4"/>
  <c r="CC120" i="4" s="1"/>
  <c r="BP120" i="4"/>
  <c r="BV120" i="4" s="1"/>
  <c r="BO120" i="4"/>
  <c r="BU120" i="4" s="1"/>
  <c r="BN120" i="4"/>
  <c r="BT120" i="4" s="1"/>
  <c r="BM120" i="4"/>
  <c r="BY120" i="4" s="1"/>
  <c r="Y120" i="4"/>
  <c r="AE120" i="4" s="1"/>
  <c r="AQ120" i="4" s="1"/>
  <c r="AW120" i="4" s="1"/>
  <c r="X120" i="4"/>
  <c r="AD120" i="4" s="1"/>
  <c r="AP120" i="4" s="1"/>
  <c r="W120" i="4"/>
  <c r="AC120" i="4" s="1"/>
  <c r="AO120" i="4" s="1"/>
  <c r="V120" i="4"/>
  <c r="AB120" i="4" s="1"/>
  <c r="AN120" i="4" s="1"/>
  <c r="AZ120" i="4" s="1"/>
  <c r="U120" i="4"/>
  <c r="AA120" i="4" s="1"/>
  <c r="AM120" i="4" s="1"/>
  <c r="M120" i="4"/>
  <c r="S120" i="4" s="1"/>
  <c r="L120" i="4"/>
  <c r="R120" i="4" s="1"/>
  <c r="K120" i="4"/>
  <c r="Q120" i="4" s="1"/>
  <c r="J120" i="4"/>
  <c r="P120" i="4" s="1"/>
  <c r="I120" i="4"/>
  <c r="O120" i="4" s="1"/>
  <c r="CO119" i="4"/>
  <c r="CN119" i="4"/>
  <c r="CT119" i="4" s="1"/>
  <c r="CM119" i="4"/>
  <c r="CY119" i="4" s="1"/>
  <c r="CL119" i="4"/>
  <c r="CX119" i="4" s="1"/>
  <c r="CK119" i="4"/>
  <c r="CW119" i="4" s="1"/>
  <c r="BQ119" i="4"/>
  <c r="CC119" i="4" s="1"/>
  <c r="BP119" i="4"/>
  <c r="CB119" i="4" s="1"/>
  <c r="BO119" i="4"/>
  <c r="BU119" i="4" s="1"/>
  <c r="BN119" i="4"/>
  <c r="BM119" i="4"/>
  <c r="Y119" i="4"/>
  <c r="AE119" i="4" s="1"/>
  <c r="AQ119" i="4" s="1"/>
  <c r="X119" i="4"/>
  <c r="AD119" i="4" s="1"/>
  <c r="AP119" i="4" s="1"/>
  <c r="W119" i="4"/>
  <c r="AC119" i="4" s="1"/>
  <c r="AO119" i="4" s="1"/>
  <c r="AU119" i="4" s="1"/>
  <c r="V119" i="4"/>
  <c r="AB119" i="4" s="1"/>
  <c r="AN119" i="4" s="1"/>
  <c r="U119" i="4"/>
  <c r="AA119" i="4" s="1"/>
  <c r="AM119" i="4" s="1"/>
  <c r="M119" i="4"/>
  <c r="S119" i="4" s="1"/>
  <c r="L119" i="4"/>
  <c r="R119" i="4" s="1"/>
  <c r="K119" i="4"/>
  <c r="Q119" i="4" s="1"/>
  <c r="J119" i="4"/>
  <c r="P119" i="4" s="1"/>
  <c r="I119" i="4"/>
  <c r="O119" i="4" s="1"/>
  <c r="CO118" i="4"/>
  <c r="CU118" i="4" s="1"/>
  <c r="CN118" i="4"/>
  <c r="CM118" i="4"/>
  <c r="CY118" i="4" s="1"/>
  <c r="CL118" i="4"/>
  <c r="CX118" i="4" s="1"/>
  <c r="CK118" i="4"/>
  <c r="CW118" i="4" s="1"/>
  <c r="BQ118" i="4"/>
  <c r="BW118" i="4" s="1"/>
  <c r="BP118" i="4"/>
  <c r="BV118" i="4" s="1"/>
  <c r="BO118" i="4"/>
  <c r="BN118" i="4"/>
  <c r="BZ118" i="4" s="1"/>
  <c r="BM118" i="4"/>
  <c r="BY118" i="4" s="1"/>
  <c r="Y118" i="4"/>
  <c r="AE118" i="4" s="1"/>
  <c r="AQ118" i="4" s="1"/>
  <c r="X118" i="4"/>
  <c r="AD118" i="4" s="1"/>
  <c r="AP118" i="4" s="1"/>
  <c r="AV118" i="4" s="1"/>
  <c r="W118" i="4"/>
  <c r="AC118" i="4" s="1"/>
  <c r="AO118" i="4" s="1"/>
  <c r="V118" i="4"/>
  <c r="AB118" i="4" s="1"/>
  <c r="AN118" i="4" s="1"/>
  <c r="U118" i="4"/>
  <c r="AA118" i="4" s="1"/>
  <c r="AM118" i="4" s="1"/>
  <c r="M118" i="4"/>
  <c r="S118" i="4" s="1"/>
  <c r="L118" i="4"/>
  <c r="R118" i="4" s="1"/>
  <c r="K118" i="4"/>
  <c r="Q118" i="4" s="1"/>
  <c r="J118" i="4"/>
  <c r="P118" i="4" s="1"/>
  <c r="I118" i="4"/>
  <c r="O118" i="4" s="1"/>
  <c r="CO117" i="4"/>
  <c r="CN117" i="4"/>
  <c r="CZ117" i="4" s="1"/>
  <c r="CM117" i="4"/>
  <c r="CL117" i="4"/>
  <c r="CR117" i="4" s="1"/>
  <c r="CK117" i="4"/>
  <c r="BQ117" i="4"/>
  <c r="BW117" i="4" s="1"/>
  <c r="BP117" i="4"/>
  <c r="BO117" i="4"/>
  <c r="BN117" i="4"/>
  <c r="BT117" i="4" s="1"/>
  <c r="BM117" i="4"/>
  <c r="BY117" i="4" s="1"/>
  <c r="Y117" i="4"/>
  <c r="AE117" i="4" s="1"/>
  <c r="AQ117" i="4" s="1"/>
  <c r="AW117" i="4" s="1"/>
  <c r="X117" i="4"/>
  <c r="AD117" i="4" s="1"/>
  <c r="AP117" i="4" s="1"/>
  <c r="W117" i="4"/>
  <c r="AC117" i="4" s="1"/>
  <c r="AO117" i="4" s="1"/>
  <c r="V117" i="4"/>
  <c r="AB117" i="4" s="1"/>
  <c r="AN117" i="4" s="1"/>
  <c r="U117" i="4"/>
  <c r="AA117" i="4" s="1"/>
  <c r="AM117" i="4" s="1"/>
  <c r="AS117" i="4" s="1"/>
  <c r="M117" i="4"/>
  <c r="S117" i="4" s="1"/>
  <c r="L117" i="4"/>
  <c r="R117" i="4" s="1"/>
  <c r="K117" i="4"/>
  <c r="Q117" i="4" s="1"/>
  <c r="J117" i="4"/>
  <c r="P117" i="4" s="1"/>
  <c r="I117" i="4"/>
  <c r="O117" i="4" s="1"/>
  <c r="CO116" i="4"/>
  <c r="DA116" i="4" s="1"/>
  <c r="CN116" i="4"/>
  <c r="CT116" i="4" s="1"/>
  <c r="CM116" i="4"/>
  <c r="CS116" i="4" s="1"/>
  <c r="CL116" i="4"/>
  <c r="CK116" i="4"/>
  <c r="CW116" i="4" s="1"/>
  <c r="BQ116" i="4"/>
  <c r="BP116" i="4"/>
  <c r="BO116" i="4"/>
  <c r="BU116" i="4" s="1"/>
  <c r="BN116" i="4"/>
  <c r="BM116" i="4"/>
  <c r="AD116" i="4"/>
  <c r="AP116" i="4" s="1"/>
  <c r="Y116" i="4"/>
  <c r="AE116" i="4" s="1"/>
  <c r="AQ116" i="4" s="1"/>
  <c r="X116" i="4"/>
  <c r="W116" i="4"/>
  <c r="AC116" i="4" s="1"/>
  <c r="AO116" i="4" s="1"/>
  <c r="V116" i="4"/>
  <c r="AB116" i="4" s="1"/>
  <c r="AN116" i="4" s="1"/>
  <c r="U116" i="4"/>
  <c r="AA116" i="4" s="1"/>
  <c r="AM116" i="4" s="1"/>
  <c r="M116" i="4"/>
  <c r="S116" i="4" s="1"/>
  <c r="L116" i="4"/>
  <c r="R116" i="4" s="1"/>
  <c r="K116" i="4"/>
  <c r="Q116" i="4" s="1"/>
  <c r="J116" i="4"/>
  <c r="P116" i="4" s="1"/>
  <c r="I116" i="4"/>
  <c r="O116" i="4" s="1"/>
  <c r="CO115" i="4"/>
  <c r="DA115" i="4" s="1"/>
  <c r="CN115" i="4"/>
  <c r="CT115" i="4" s="1"/>
  <c r="CM115" i="4"/>
  <c r="CL115" i="4"/>
  <c r="CK115" i="4"/>
  <c r="CQ115" i="4" s="1"/>
  <c r="BQ115" i="4"/>
  <c r="CC115" i="4" s="1"/>
  <c r="BP115" i="4"/>
  <c r="BO115" i="4"/>
  <c r="BU115" i="4" s="1"/>
  <c r="BN115" i="4"/>
  <c r="BM115" i="4"/>
  <c r="Y115" i="4"/>
  <c r="AE115" i="4" s="1"/>
  <c r="AQ115" i="4" s="1"/>
  <c r="X115" i="4"/>
  <c r="AD115" i="4" s="1"/>
  <c r="AP115" i="4" s="1"/>
  <c r="W115" i="4"/>
  <c r="AC115" i="4" s="1"/>
  <c r="AO115" i="4" s="1"/>
  <c r="AU115" i="4" s="1"/>
  <c r="V115" i="4"/>
  <c r="AB115" i="4" s="1"/>
  <c r="AN115" i="4" s="1"/>
  <c r="U115" i="4"/>
  <c r="AA115" i="4" s="1"/>
  <c r="AM115" i="4" s="1"/>
  <c r="M115" i="4"/>
  <c r="S115" i="4" s="1"/>
  <c r="L115" i="4"/>
  <c r="R115" i="4" s="1"/>
  <c r="K115" i="4"/>
  <c r="Q115" i="4" s="1"/>
  <c r="J115" i="4"/>
  <c r="P115" i="4" s="1"/>
  <c r="I115" i="4"/>
  <c r="O115" i="4" s="1"/>
  <c r="CX114" i="4"/>
  <c r="CO114" i="4"/>
  <c r="CU114" i="4" s="1"/>
  <c r="CN114" i="4"/>
  <c r="CM114" i="4"/>
  <c r="CL114" i="4"/>
  <c r="CR114" i="4" s="1"/>
  <c r="CK114" i="4"/>
  <c r="CW114" i="4" s="1"/>
  <c r="BQ114" i="4"/>
  <c r="BW114" i="4" s="1"/>
  <c r="BP114" i="4"/>
  <c r="BV114" i="4" s="1"/>
  <c r="BO114" i="4"/>
  <c r="BN114" i="4"/>
  <c r="BZ114" i="4" s="1"/>
  <c r="BM114" i="4"/>
  <c r="BS114" i="4" s="1"/>
  <c r="AA114" i="4"/>
  <c r="AM114" i="4" s="1"/>
  <c r="Y114" i="4"/>
  <c r="AE114" i="4" s="1"/>
  <c r="AQ114" i="4" s="1"/>
  <c r="X114" i="4"/>
  <c r="AD114" i="4" s="1"/>
  <c r="AP114" i="4" s="1"/>
  <c r="AV114" i="4" s="1"/>
  <c r="W114" i="4"/>
  <c r="AC114" i="4" s="1"/>
  <c r="AO114" i="4" s="1"/>
  <c r="V114" i="4"/>
  <c r="AB114" i="4" s="1"/>
  <c r="AN114" i="4" s="1"/>
  <c r="U114" i="4"/>
  <c r="O114" i="4"/>
  <c r="M114" i="4"/>
  <c r="S114" i="4" s="1"/>
  <c r="L114" i="4"/>
  <c r="R114" i="4" s="1"/>
  <c r="K114" i="4"/>
  <c r="Q114" i="4" s="1"/>
  <c r="J114" i="4"/>
  <c r="P114" i="4" s="1"/>
  <c r="I114" i="4"/>
  <c r="CO113" i="4"/>
  <c r="CN113" i="4"/>
  <c r="CZ113" i="4" s="1"/>
  <c r="CM113" i="4"/>
  <c r="CS113" i="4" s="1"/>
  <c r="CL113" i="4"/>
  <c r="CR113" i="4" s="1"/>
  <c r="CK113" i="4"/>
  <c r="BQ113" i="4"/>
  <c r="CC113" i="4" s="1"/>
  <c r="BP113" i="4"/>
  <c r="BO113" i="4"/>
  <c r="CA113" i="4" s="1"/>
  <c r="BN113" i="4"/>
  <c r="BZ113" i="4" s="1"/>
  <c r="BM113" i="4"/>
  <c r="Y113" i="4"/>
  <c r="AE113" i="4" s="1"/>
  <c r="AQ113" i="4" s="1"/>
  <c r="AW113" i="4" s="1"/>
  <c r="X113" i="4"/>
  <c r="AD113" i="4" s="1"/>
  <c r="AP113" i="4" s="1"/>
  <c r="W113" i="4"/>
  <c r="AC113" i="4" s="1"/>
  <c r="AO113" i="4" s="1"/>
  <c r="V113" i="4"/>
  <c r="AB113" i="4" s="1"/>
  <c r="AN113" i="4" s="1"/>
  <c r="AZ113" i="4" s="1"/>
  <c r="U113" i="4"/>
  <c r="AA113" i="4" s="1"/>
  <c r="AM113" i="4" s="1"/>
  <c r="AS113" i="4" s="1"/>
  <c r="S113" i="4"/>
  <c r="M113" i="4"/>
  <c r="L113" i="4"/>
  <c r="R113" i="4" s="1"/>
  <c r="K113" i="4"/>
  <c r="Q113" i="4" s="1"/>
  <c r="J113" i="4"/>
  <c r="P113" i="4" s="1"/>
  <c r="I113" i="4"/>
  <c r="O113" i="4" s="1"/>
  <c r="CO112" i="4"/>
  <c r="DA112" i="4" s="1"/>
  <c r="CN112" i="4"/>
  <c r="CT112" i="4" s="1"/>
  <c r="CM112" i="4"/>
  <c r="CY112" i="4" s="1"/>
  <c r="CL112" i="4"/>
  <c r="CK112" i="4"/>
  <c r="CW112" i="4" s="1"/>
  <c r="BQ112" i="4"/>
  <c r="BP112" i="4"/>
  <c r="CB112" i="4" s="1"/>
  <c r="BO112" i="4"/>
  <c r="BN112" i="4"/>
  <c r="BT112" i="4" s="1"/>
  <c r="BM112" i="4"/>
  <c r="AA112" i="4"/>
  <c r="AM112" i="4" s="1"/>
  <c r="Y112" i="4"/>
  <c r="AE112" i="4" s="1"/>
  <c r="AQ112" i="4" s="1"/>
  <c r="X112" i="4"/>
  <c r="AD112" i="4" s="1"/>
  <c r="AP112" i="4" s="1"/>
  <c r="W112" i="4"/>
  <c r="AC112" i="4" s="1"/>
  <c r="AO112" i="4" s="1"/>
  <c r="V112" i="4"/>
  <c r="AB112" i="4" s="1"/>
  <c r="AN112" i="4" s="1"/>
  <c r="U112" i="4"/>
  <c r="P112" i="4"/>
  <c r="M112" i="4"/>
  <c r="S112" i="4" s="1"/>
  <c r="L112" i="4"/>
  <c r="R112" i="4" s="1"/>
  <c r="K112" i="4"/>
  <c r="Q112" i="4" s="1"/>
  <c r="J112" i="4"/>
  <c r="I112" i="4"/>
  <c r="O112" i="4" s="1"/>
  <c r="CO111" i="4"/>
  <c r="CU111" i="4" s="1"/>
  <c r="CN111" i="4"/>
  <c r="CT111" i="4" s="1"/>
  <c r="CM111" i="4"/>
  <c r="CL111" i="4"/>
  <c r="CX111" i="4" s="1"/>
  <c r="CK111" i="4"/>
  <c r="CW111" i="4" s="1"/>
  <c r="BQ111" i="4"/>
  <c r="BP111" i="4"/>
  <c r="BV111" i="4" s="1"/>
  <c r="BO111" i="4"/>
  <c r="BU111" i="4" s="1"/>
  <c r="BN111" i="4"/>
  <c r="BM111" i="4"/>
  <c r="AD111" i="4"/>
  <c r="AP111" i="4" s="1"/>
  <c r="Y111" i="4"/>
  <c r="AE111" i="4" s="1"/>
  <c r="AQ111" i="4" s="1"/>
  <c r="X111" i="4"/>
  <c r="W111" i="4"/>
  <c r="AC111" i="4" s="1"/>
  <c r="AO111" i="4" s="1"/>
  <c r="V111" i="4"/>
  <c r="AB111" i="4" s="1"/>
  <c r="AN111" i="4" s="1"/>
  <c r="U111" i="4"/>
  <c r="AA111" i="4" s="1"/>
  <c r="AM111" i="4" s="1"/>
  <c r="M111" i="4"/>
  <c r="S111" i="4" s="1"/>
  <c r="L111" i="4"/>
  <c r="K111" i="4"/>
  <c r="Q111" i="4" s="1"/>
  <c r="J111" i="4"/>
  <c r="P111" i="4" s="1"/>
  <c r="I111" i="4"/>
  <c r="O111" i="4" s="1"/>
  <c r="CU110" i="4"/>
  <c r="CO110" i="4"/>
  <c r="DA110" i="4" s="1"/>
  <c r="CN110" i="4"/>
  <c r="CM110" i="4"/>
  <c r="CY110" i="4" s="1"/>
  <c r="CL110" i="4"/>
  <c r="CR110" i="4" s="1"/>
  <c r="CK110" i="4"/>
  <c r="CB110" i="4"/>
  <c r="BQ110" i="4"/>
  <c r="BW110" i="4" s="1"/>
  <c r="BP110" i="4"/>
  <c r="BV110" i="4" s="1"/>
  <c r="BO110" i="4"/>
  <c r="BN110" i="4"/>
  <c r="BZ110" i="4" s="1"/>
  <c r="BM110" i="4"/>
  <c r="AA110" i="4"/>
  <c r="AM110" i="4" s="1"/>
  <c r="Y110" i="4"/>
  <c r="AE110" i="4" s="1"/>
  <c r="AQ110" i="4" s="1"/>
  <c r="BC110" i="4" s="1"/>
  <c r="X110" i="4"/>
  <c r="AD110" i="4" s="1"/>
  <c r="AP110" i="4" s="1"/>
  <c r="AV110" i="4" s="1"/>
  <c r="W110" i="4"/>
  <c r="AC110" i="4" s="1"/>
  <c r="AO110" i="4" s="1"/>
  <c r="V110" i="4"/>
  <c r="AB110" i="4" s="1"/>
  <c r="AN110" i="4" s="1"/>
  <c r="U110" i="4"/>
  <c r="M110" i="4"/>
  <c r="S110" i="4" s="1"/>
  <c r="L110" i="4"/>
  <c r="K110" i="4"/>
  <c r="Q110" i="4" s="1"/>
  <c r="J110" i="4"/>
  <c r="P110" i="4" s="1"/>
  <c r="I110" i="4"/>
  <c r="O110" i="4" s="1"/>
  <c r="CO109" i="4"/>
  <c r="CN109" i="4"/>
  <c r="CZ109" i="4" s="1"/>
  <c r="CM109" i="4"/>
  <c r="CS109" i="4" s="1"/>
  <c r="CL109" i="4"/>
  <c r="CR109" i="4" s="1"/>
  <c r="CK109" i="4"/>
  <c r="BQ109" i="4"/>
  <c r="CC109" i="4" s="1"/>
  <c r="BP109" i="4"/>
  <c r="BO109" i="4"/>
  <c r="BN109" i="4"/>
  <c r="BT109" i="4" s="1"/>
  <c r="BM109" i="4"/>
  <c r="Y109" i="4"/>
  <c r="AE109" i="4" s="1"/>
  <c r="AQ109" i="4" s="1"/>
  <c r="AW109" i="4" s="1"/>
  <c r="X109" i="4"/>
  <c r="AD109" i="4" s="1"/>
  <c r="AP109" i="4" s="1"/>
  <c r="W109" i="4"/>
  <c r="AC109" i="4" s="1"/>
  <c r="AO109" i="4" s="1"/>
  <c r="V109" i="4"/>
  <c r="AB109" i="4" s="1"/>
  <c r="AN109" i="4" s="1"/>
  <c r="U109" i="4"/>
  <c r="AA109" i="4" s="1"/>
  <c r="AM109" i="4" s="1"/>
  <c r="AS109" i="4" s="1"/>
  <c r="M109" i="4"/>
  <c r="S109" i="4" s="1"/>
  <c r="L109" i="4"/>
  <c r="R109" i="4" s="1"/>
  <c r="K109" i="4"/>
  <c r="Q109" i="4" s="1"/>
  <c r="J109" i="4"/>
  <c r="P109" i="4" s="1"/>
  <c r="I109" i="4"/>
  <c r="O109" i="4" s="1"/>
  <c r="CY108" i="4"/>
  <c r="CU108" i="4"/>
  <c r="CQ108" i="4"/>
  <c r="CO108" i="4"/>
  <c r="DA108" i="4" s="1"/>
  <c r="CN108" i="4"/>
  <c r="CZ108" i="4" s="1"/>
  <c r="CM108" i="4"/>
  <c r="CS108" i="4" s="1"/>
  <c r="CL108" i="4"/>
  <c r="CK108" i="4"/>
  <c r="CW108" i="4" s="1"/>
  <c r="BQ108" i="4"/>
  <c r="BP108" i="4"/>
  <c r="BO108" i="4"/>
  <c r="BN108" i="4"/>
  <c r="BZ108" i="4" s="1"/>
  <c r="BM108" i="4"/>
  <c r="Y108" i="4"/>
  <c r="AE108" i="4" s="1"/>
  <c r="AQ108" i="4" s="1"/>
  <c r="X108" i="4"/>
  <c r="AD108" i="4" s="1"/>
  <c r="AP108" i="4" s="1"/>
  <c r="W108" i="4"/>
  <c r="AC108" i="4" s="1"/>
  <c r="AO108" i="4" s="1"/>
  <c r="V108" i="4"/>
  <c r="AB108" i="4" s="1"/>
  <c r="AN108" i="4" s="1"/>
  <c r="U108" i="4"/>
  <c r="AA108" i="4" s="1"/>
  <c r="AM108" i="4" s="1"/>
  <c r="M108" i="4"/>
  <c r="S108" i="4" s="1"/>
  <c r="L108" i="4"/>
  <c r="R108" i="4" s="1"/>
  <c r="K108" i="4"/>
  <c r="Q108" i="4" s="1"/>
  <c r="J108" i="4"/>
  <c r="P108" i="4" s="1"/>
  <c r="I108" i="4"/>
  <c r="O108" i="4" s="1"/>
  <c r="DA107" i="4"/>
  <c r="CO107" i="4"/>
  <c r="CU107" i="4" s="1"/>
  <c r="CN107" i="4"/>
  <c r="CZ107" i="4" s="1"/>
  <c r="CM107" i="4"/>
  <c r="CL107" i="4"/>
  <c r="CX107" i="4" s="1"/>
  <c r="CK107" i="4"/>
  <c r="BS107" i="4"/>
  <c r="BQ107" i="4"/>
  <c r="CC107" i="4" s="1"/>
  <c r="BP107" i="4"/>
  <c r="CB107" i="4" s="1"/>
  <c r="BO107" i="4"/>
  <c r="BU107" i="4" s="1"/>
  <c r="BN107" i="4"/>
  <c r="BM107" i="4"/>
  <c r="BY107" i="4" s="1"/>
  <c r="AE107" i="4"/>
  <c r="AQ107" i="4" s="1"/>
  <c r="Y107" i="4"/>
  <c r="X107" i="4"/>
  <c r="AD107" i="4" s="1"/>
  <c r="AP107" i="4" s="1"/>
  <c r="W107" i="4"/>
  <c r="AC107" i="4" s="1"/>
  <c r="AO107" i="4" s="1"/>
  <c r="AU107" i="4" s="1"/>
  <c r="V107" i="4"/>
  <c r="AB107" i="4" s="1"/>
  <c r="AN107" i="4" s="1"/>
  <c r="U107" i="4"/>
  <c r="AA107" i="4" s="1"/>
  <c r="AM107" i="4" s="1"/>
  <c r="M107" i="4"/>
  <c r="S107" i="4" s="1"/>
  <c r="L107" i="4"/>
  <c r="R107" i="4" s="1"/>
  <c r="K107" i="4"/>
  <c r="Q107" i="4" s="1"/>
  <c r="J107" i="4"/>
  <c r="P107" i="4" s="1"/>
  <c r="I107" i="4"/>
  <c r="O107" i="4" s="1"/>
  <c r="CO106" i="4"/>
  <c r="CU106" i="4" s="1"/>
  <c r="CN106" i="4"/>
  <c r="CM106" i="4"/>
  <c r="CY106" i="4" s="1"/>
  <c r="CL106" i="4"/>
  <c r="CX106" i="4" s="1"/>
  <c r="CK106" i="4"/>
  <c r="CW106" i="4" s="1"/>
  <c r="BQ106" i="4"/>
  <c r="BW106" i="4" s="1"/>
  <c r="BP106" i="4"/>
  <c r="BO106" i="4"/>
  <c r="BN106" i="4"/>
  <c r="BZ106" i="4" s="1"/>
  <c r="BM106" i="4"/>
  <c r="Y106" i="4"/>
  <c r="AE106" i="4" s="1"/>
  <c r="AQ106" i="4" s="1"/>
  <c r="X106" i="4"/>
  <c r="AD106" i="4" s="1"/>
  <c r="AP106" i="4" s="1"/>
  <c r="AV106" i="4" s="1"/>
  <c r="W106" i="4"/>
  <c r="AC106" i="4" s="1"/>
  <c r="AO106" i="4" s="1"/>
  <c r="V106" i="4"/>
  <c r="AB106" i="4" s="1"/>
  <c r="AN106" i="4" s="1"/>
  <c r="U106" i="4"/>
  <c r="AA106" i="4" s="1"/>
  <c r="AM106" i="4" s="1"/>
  <c r="M106" i="4"/>
  <c r="S106" i="4" s="1"/>
  <c r="L106" i="4"/>
  <c r="R106" i="4" s="1"/>
  <c r="K106" i="4"/>
  <c r="Q106" i="4" s="1"/>
  <c r="J106" i="4"/>
  <c r="P106" i="4" s="1"/>
  <c r="I106" i="4"/>
  <c r="O106" i="4" s="1"/>
  <c r="CO105" i="4"/>
  <c r="CN105" i="4"/>
  <c r="CZ105" i="4" s="1"/>
  <c r="CM105" i="4"/>
  <c r="CS105" i="4" s="1"/>
  <c r="CL105" i="4"/>
  <c r="CX105" i="4" s="1"/>
  <c r="CK105" i="4"/>
  <c r="BY105" i="4"/>
  <c r="BQ105" i="4"/>
  <c r="BW105" i="4" s="1"/>
  <c r="BP105" i="4"/>
  <c r="BO105" i="4"/>
  <c r="CA105" i="4" s="1"/>
  <c r="BN105" i="4"/>
  <c r="BZ105" i="4" s="1"/>
  <c r="BM105" i="4"/>
  <c r="BS105" i="4" s="1"/>
  <c r="Y105" i="4"/>
  <c r="AE105" i="4" s="1"/>
  <c r="AQ105" i="4" s="1"/>
  <c r="AW105" i="4" s="1"/>
  <c r="X105" i="4"/>
  <c r="AD105" i="4" s="1"/>
  <c r="AP105" i="4" s="1"/>
  <c r="W105" i="4"/>
  <c r="AC105" i="4" s="1"/>
  <c r="AO105" i="4" s="1"/>
  <c r="V105" i="4"/>
  <c r="AB105" i="4" s="1"/>
  <c r="AN105" i="4" s="1"/>
  <c r="U105" i="4"/>
  <c r="AA105" i="4" s="1"/>
  <c r="AM105" i="4" s="1"/>
  <c r="AS105" i="4" s="1"/>
  <c r="O105" i="4"/>
  <c r="M105" i="4"/>
  <c r="S105" i="4" s="1"/>
  <c r="L105" i="4"/>
  <c r="R105" i="4" s="1"/>
  <c r="K105" i="4"/>
  <c r="Q105" i="4" s="1"/>
  <c r="J105" i="4"/>
  <c r="P105" i="4" s="1"/>
  <c r="I105" i="4"/>
  <c r="CO104" i="4"/>
  <c r="DA104" i="4" s="1"/>
  <c r="CN104" i="4"/>
  <c r="CT104" i="4" s="1"/>
  <c r="CM104" i="4"/>
  <c r="CS104" i="4" s="1"/>
  <c r="CL104" i="4"/>
  <c r="CK104" i="4"/>
  <c r="CW104" i="4" s="1"/>
  <c r="BQ104" i="4"/>
  <c r="BP104" i="4"/>
  <c r="BO104" i="4"/>
  <c r="CA104" i="4" s="1"/>
  <c r="BN104" i="4"/>
  <c r="BT104" i="4" s="1"/>
  <c r="BM104" i="4"/>
  <c r="Y104" i="4"/>
  <c r="AE104" i="4" s="1"/>
  <c r="AQ104" i="4" s="1"/>
  <c r="X104" i="4"/>
  <c r="AD104" i="4" s="1"/>
  <c r="AP104" i="4" s="1"/>
  <c r="W104" i="4"/>
  <c r="AC104" i="4" s="1"/>
  <c r="AO104" i="4" s="1"/>
  <c r="V104" i="4"/>
  <c r="AB104" i="4" s="1"/>
  <c r="AN104" i="4" s="1"/>
  <c r="U104" i="4"/>
  <c r="AA104" i="4" s="1"/>
  <c r="AM104" i="4" s="1"/>
  <c r="O104" i="4"/>
  <c r="M104" i="4"/>
  <c r="S104" i="4" s="1"/>
  <c r="L104" i="4"/>
  <c r="R104" i="4" s="1"/>
  <c r="K104" i="4"/>
  <c r="Q104" i="4" s="1"/>
  <c r="J104" i="4"/>
  <c r="P104" i="4" s="1"/>
  <c r="I104" i="4"/>
  <c r="DA103" i="4"/>
  <c r="CO103" i="4"/>
  <c r="CU103" i="4" s="1"/>
  <c r="CN103" i="4"/>
  <c r="CZ103" i="4" s="1"/>
  <c r="CM103" i="4"/>
  <c r="CL103" i="4"/>
  <c r="CX103" i="4" s="1"/>
  <c r="CK103" i="4"/>
  <c r="BQ103" i="4"/>
  <c r="CC103" i="4" s="1"/>
  <c r="BP103" i="4"/>
  <c r="BV103" i="4" s="1"/>
  <c r="BO103" i="4"/>
  <c r="CA103" i="4" s="1"/>
  <c r="BN103" i="4"/>
  <c r="BM103" i="4"/>
  <c r="BY103" i="4" s="1"/>
  <c r="AA103" i="4"/>
  <c r="AM103" i="4" s="1"/>
  <c r="Y103" i="4"/>
  <c r="AE103" i="4" s="1"/>
  <c r="AQ103" i="4" s="1"/>
  <c r="X103" i="4"/>
  <c r="AD103" i="4" s="1"/>
  <c r="AP103" i="4" s="1"/>
  <c r="W103" i="4"/>
  <c r="AC103" i="4" s="1"/>
  <c r="AO103" i="4" s="1"/>
  <c r="AU103" i="4" s="1"/>
  <c r="V103" i="4"/>
  <c r="AB103" i="4" s="1"/>
  <c r="AN103" i="4" s="1"/>
  <c r="U103" i="4"/>
  <c r="M103" i="4"/>
  <c r="S103" i="4" s="1"/>
  <c r="L103" i="4"/>
  <c r="R103" i="4" s="1"/>
  <c r="K103" i="4"/>
  <c r="Q103" i="4" s="1"/>
  <c r="J103" i="4"/>
  <c r="P103" i="4" s="1"/>
  <c r="I103" i="4"/>
  <c r="O103" i="4" s="1"/>
  <c r="CO102" i="4"/>
  <c r="CU102" i="4" s="1"/>
  <c r="CN102" i="4"/>
  <c r="CM102" i="4"/>
  <c r="CY102" i="4" s="1"/>
  <c r="CL102" i="4"/>
  <c r="CX102" i="4" s="1"/>
  <c r="CK102" i="4"/>
  <c r="CQ102" i="4" s="1"/>
  <c r="BY102" i="4"/>
  <c r="BQ102" i="4"/>
  <c r="BW102" i="4" s="1"/>
  <c r="BP102" i="4"/>
  <c r="CB102" i="4" s="1"/>
  <c r="BO102" i="4"/>
  <c r="BN102" i="4"/>
  <c r="BZ102" i="4" s="1"/>
  <c r="BM102" i="4"/>
  <c r="BS102" i="4" s="1"/>
  <c r="Y102" i="4"/>
  <c r="AE102" i="4" s="1"/>
  <c r="AQ102" i="4" s="1"/>
  <c r="X102" i="4"/>
  <c r="AD102" i="4" s="1"/>
  <c r="AP102" i="4" s="1"/>
  <c r="AV102" i="4" s="1"/>
  <c r="W102" i="4"/>
  <c r="AC102" i="4" s="1"/>
  <c r="AO102" i="4" s="1"/>
  <c r="V102" i="4"/>
  <c r="AB102" i="4" s="1"/>
  <c r="AN102" i="4" s="1"/>
  <c r="U102" i="4"/>
  <c r="AA102" i="4" s="1"/>
  <c r="AM102" i="4" s="1"/>
  <c r="O102" i="4"/>
  <c r="M102" i="4"/>
  <c r="S102" i="4" s="1"/>
  <c r="L102" i="4"/>
  <c r="K102" i="4"/>
  <c r="Q102" i="4" s="1"/>
  <c r="J102" i="4"/>
  <c r="P102" i="4" s="1"/>
  <c r="I102" i="4"/>
  <c r="CO101" i="4"/>
  <c r="CN101" i="4"/>
  <c r="CZ101" i="4" s="1"/>
  <c r="CM101" i="4"/>
  <c r="CS101" i="4" s="1"/>
  <c r="CL101" i="4"/>
  <c r="CX101" i="4" s="1"/>
  <c r="CK101" i="4"/>
  <c r="BY101" i="4"/>
  <c r="BS101" i="4"/>
  <c r="BQ101" i="4"/>
  <c r="BW101" i="4" s="1"/>
  <c r="BP101" i="4"/>
  <c r="BO101" i="4"/>
  <c r="CA101" i="4" s="1"/>
  <c r="BN101" i="4"/>
  <c r="BZ101" i="4" s="1"/>
  <c r="BM101" i="4"/>
  <c r="Y101" i="4"/>
  <c r="AE101" i="4" s="1"/>
  <c r="AQ101" i="4" s="1"/>
  <c r="AW101" i="4" s="1"/>
  <c r="X101" i="4"/>
  <c r="AD101" i="4" s="1"/>
  <c r="AP101" i="4" s="1"/>
  <c r="W101" i="4"/>
  <c r="AC101" i="4" s="1"/>
  <c r="AO101" i="4" s="1"/>
  <c r="V101" i="4"/>
  <c r="AB101" i="4" s="1"/>
  <c r="AN101" i="4" s="1"/>
  <c r="U101" i="4"/>
  <c r="AA101" i="4" s="1"/>
  <c r="AM101" i="4" s="1"/>
  <c r="AS101" i="4" s="1"/>
  <c r="M101" i="4"/>
  <c r="S101" i="4" s="1"/>
  <c r="L101" i="4"/>
  <c r="R101" i="4" s="1"/>
  <c r="K101" i="4"/>
  <c r="Q101" i="4" s="1"/>
  <c r="J101" i="4"/>
  <c r="P101" i="4" s="1"/>
  <c r="I101" i="4"/>
  <c r="O101" i="4" s="1"/>
  <c r="CO100" i="4"/>
  <c r="DA100" i="4" s="1"/>
  <c r="CN100" i="4"/>
  <c r="CM100" i="4"/>
  <c r="CS100" i="4" s="1"/>
  <c r="CL100" i="4"/>
  <c r="CK100" i="4"/>
  <c r="CW100" i="4" s="1"/>
  <c r="BQ100" i="4"/>
  <c r="BP100" i="4"/>
  <c r="CB100" i="4" s="1"/>
  <c r="BO100" i="4"/>
  <c r="CA100" i="4" s="1"/>
  <c r="BN100" i="4"/>
  <c r="BT100" i="4" s="1"/>
  <c r="BM100" i="4"/>
  <c r="Y100" i="4"/>
  <c r="AE100" i="4" s="1"/>
  <c r="AQ100" i="4" s="1"/>
  <c r="X100" i="4"/>
  <c r="AD100" i="4" s="1"/>
  <c r="AP100" i="4" s="1"/>
  <c r="W100" i="4"/>
  <c r="AC100" i="4" s="1"/>
  <c r="AO100" i="4" s="1"/>
  <c r="V100" i="4"/>
  <c r="AB100" i="4" s="1"/>
  <c r="AN100" i="4" s="1"/>
  <c r="U100" i="4"/>
  <c r="AA100" i="4" s="1"/>
  <c r="AM100" i="4" s="1"/>
  <c r="O100" i="4"/>
  <c r="M100" i="4"/>
  <c r="S100" i="4" s="1"/>
  <c r="L100" i="4"/>
  <c r="R100" i="4" s="1"/>
  <c r="K100" i="4"/>
  <c r="Q100" i="4" s="1"/>
  <c r="J100" i="4"/>
  <c r="P100" i="4" s="1"/>
  <c r="I100" i="4"/>
  <c r="DA99" i="4"/>
  <c r="CQ99" i="4"/>
  <c r="CO99" i="4"/>
  <c r="CU99" i="4" s="1"/>
  <c r="CN99" i="4"/>
  <c r="CZ99" i="4" s="1"/>
  <c r="CM99" i="4"/>
  <c r="CL99" i="4"/>
  <c r="CX99" i="4" s="1"/>
  <c r="CK99" i="4"/>
  <c r="CW99" i="4" s="1"/>
  <c r="BQ99" i="4"/>
  <c r="CC99" i="4" s="1"/>
  <c r="BP99" i="4"/>
  <c r="BV99" i="4" s="1"/>
  <c r="BO99" i="4"/>
  <c r="CA99" i="4" s="1"/>
  <c r="BN99" i="4"/>
  <c r="BM99" i="4"/>
  <c r="BY99" i="4" s="1"/>
  <c r="Y99" i="4"/>
  <c r="AE99" i="4" s="1"/>
  <c r="AQ99" i="4" s="1"/>
  <c r="X99" i="4"/>
  <c r="AD99" i="4" s="1"/>
  <c r="AP99" i="4" s="1"/>
  <c r="W99" i="4"/>
  <c r="AC99" i="4" s="1"/>
  <c r="AO99" i="4" s="1"/>
  <c r="AU99" i="4" s="1"/>
  <c r="V99" i="4"/>
  <c r="AB99" i="4" s="1"/>
  <c r="AN99" i="4" s="1"/>
  <c r="U99" i="4"/>
  <c r="AA99" i="4" s="1"/>
  <c r="AM99" i="4" s="1"/>
  <c r="M99" i="4"/>
  <c r="S99" i="4" s="1"/>
  <c r="L99" i="4"/>
  <c r="K99" i="4"/>
  <c r="Q99" i="4" s="1"/>
  <c r="J99" i="4"/>
  <c r="P99" i="4" s="1"/>
  <c r="I99" i="4"/>
  <c r="O99" i="4" s="1"/>
  <c r="CO98" i="4"/>
  <c r="CU98" i="4" s="1"/>
  <c r="CN98" i="4"/>
  <c r="CM98" i="4"/>
  <c r="CY98" i="4" s="1"/>
  <c r="CL98" i="4"/>
  <c r="CX98" i="4" s="1"/>
  <c r="CK98" i="4"/>
  <c r="CW98" i="4" s="1"/>
  <c r="BS98" i="4"/>
  <c r="BQ98" i="4"/>
  <c r="BW98" i="4" s="1"/>
  <c r="BP98" i="4"/>
  <c r="CB98" i="4" s="1"/>
  <c r="BO98" i="4"/>
  <c r="BN98" i="4"/>
  <c r="BZ98" i="4" s="1"/>
  <c r="BM98" i="4"/>
  <c r="BY98" i="4" s="1"/>
  <c r="Y98" i="4"/>
  <c r="AE98" i="4" s="1"/>
  <c r="AQ98" i="4" s="1"/>
  <c r="X98" i="4"/>
  <c r="AD98" i="4" s="1"/>
  <c r="AP98" i="4" s="1"/>
  <c r="AV98" i="4" s="1"/>
  <c r="W98" i="4"/>
  <c r="AC98" i="4" s="1"/>
  <c r="AO98" i="4" s="1"/>
  <c r="V98" i="4"/>
  <c r="AB98" i="4" s="1"/>
  <c r="AN98" i="4" s="1"/>
  <c r="U98" i="4"/>
  <c r="AA98" i="4" s="1"/>
  <c r="AM98" i="4" s="1"/>
  <c r="O98" i="4"/>
  <c r="M98" i="4"/>
  <c r="S98" i="4" s="1"/>
  <c r="L98" i="4"/>
  <c r="K98" i="4"/>
  <c r="Q98" i="4" s="1"/>
  <c r="J98" i="4"/>
  <c r="P98" i="4" s="1"/>
  <c r="I98" i="4"/>
  <c r="CY97" i="4"/>
  <c r="CO97" i="4"/>
  <c r="CN97" i="4"/>
  <c r="CZ97" i="4" s="1"/>
  <c r="CM97" i="4"/>
  <c r="CS97" i="4" s="1"/>
  <c r="CL97" i="4"/>
  <c r="CX97" i="4" s="1"/>
  <c r="CK97" i="4"/>
  <c r="BQ97" i="4"/>
  <c r="BW97" i="4" s="1"/>
  <c r="BP97" i="4"/>
  <c r="BO97" i="4"/>
  <c r="CA97" i="4" s="1"/>
  <c r="BN97" i="4"/>
  <c r="BZ97" i="4" s="1"/>
  <c r="BM97" i="4"/>
  <c r="Y97" i="4"/>
  <c r="AE97" i="4" s="1"/>
  <c r="AQ97" i="4" s="1"/>
  <c r="AW97" i="4" s="1"/>
  <c r="X97" i="4"/>
  <c r="AD97" i="4" s="1"/>
  <c r="AP97" i="4" s="1"/>
  <c r="W97" i="4"/>
  <c r="AC97" i="4" s="1"/>
  <c r="AO97" i="4" s="1"/>
  <c r="V97" i="4"/>
  <c r="AB97" i="4" s="1"/>
  <c r="AN97" i="4" s="1"/>
  <c r="U97" i="4"/>
  <c r="AA97" i="4" s="1"/>
  <c r="AM97" i="4" s="1"/>
  <c r="AS97" i="4" s="1"/>
  <c r="O97" i="4"/>
  <c r="M97" i="4"/>
  <c r="S97" i="4" s="1"/>
  <c r="L97" i="4"/>
  <c r="R97" i="4" s="1"/>
  <c r="K97" i="4"/>
  <c r="Q97" i="4" s="1"/>
  <c r="J97" i="4"/>
  <c r="P97" i="4" s="1"/>
  <c r="I97" i="4"/>
  <c r="CO96" i="4"/>
  <c r="DA96" i="4" s="1"/>
  <c r="CN96" i="4"/>
  <c r="CT96" i="4" s="1"/>
  <c r="CM96" i="4"/>
  <c r="CS96" i="4" s="1"/>
  <c r="CL96" i="4"/>
  <c r="CK96" i="4"/>
  <c r="CW96" i="4" s="1"/>
  <c r="BQ96" i="4"/>
  <c r="BP96" i="4"/>
  <c r="BO96" i="4"/>
  <c r="CA96" i="4" s="1"/>
  <c r="BN96" i="4"/>
  <c r="BT96" i="4" s="1"/>
  <c r="BM96" i="4"/>
  <c r="Y96" i="4"/>
  <c r="AE96" i="4" s="1"/>
  <c r="AQ96" i="4" s="1"/>
  <c r="X96" i="4"/>
  <c r="AD96" i="4" s="1"/>
  <c r="AP96" i="4" s="1"/>
  <c r="W96" i="4"/>
  <c r="AC96" i="4" s="1"/>
  <c r="AO96" i="4" s="1"/>
  <c r="V96" i="4"/>
  <c r="AB96" i="4" s="1"/>
  <c r="AN96" i="4" s="1"/>
  <c r="U96" i="4"/>
  <c r="AA96" i="4" s="1"/>
  <c r="AM96" i="4" s="1"/>
  <c r="O96" i="4"/>
  <c r="M96" i="4"/>
  <c r="S96" i="4" s="1"/>
  <c r="L96" i="4"/>
  <c r="R96" i="4" s="1"/>
  <c r="K96" i="4"/>
  <c r="Q96" i="4" s="1"/>
  <c r="J96" i="4"/>
  <c r="P96" i="4" s="1"/>
  <c r="I96" i="4"/>
  <c r="CO95" i="4"/>
  <c r="CU95" i="4" s="1"/>
  <c r="CN95" i="4"/>
  <c r="CZ95" i="4" s="1"/>
  <c r="CM95" i="4"/>
  <c r="CL95" i="4"/>
  <c r="CX95" i="4" s="1"/>
  <c r="CK95" i="4"/>
  <c r="CW95" i="4" s="1"/>
  <c r="BQ95" i="4"/>
  <c r="CC95" i="4" s="1"/>
  <c r="BP95" i="4"/>
  <c r="BV95" i="4" s="1"/>
  <c r="BO95" i="4"/>
  <c r="CA95" i="4" s="1"/>
  <c r="BN95" i="4"/>
  <c r="BM95" i="4"/>
  <c r="BY95" i="4" s="1"/>
  <c r="AA95" i="4"/>
  <c r="AM95" i="4" s="1"/>
  <c r="Y95" i="4"/>
  <c r="AE95" i="4" s="1"/>
  <c r="AQ95" i="4" s="1"/>
  <c r="X95" i="4"/>
  <c r="AD95" i="4" s="1"/>
  <c r="AP95" i="4" s="1"/>
  <c r="W95" i="4"/>
  <c r="AC95" i="4" s="1"/>
  <c r="AO95" i="4" s="1"/>
  <c r="AU95" i="4" s="1"/>
  <c r="V95" i="4"/>
  <c r="AB95" i="4" s="1"/>
  <c r="AN95" i="4" s="1"/>
  <c r="U95" i="4"/>
  <c r="M95" i="4"/>
  <c r="S95" i="4" s="1"/>
  <c r="L95" i="4"/>
  <c r="K95" i="4"/>
  <c r="Q95" i="4" s="1"/>
  <c r="J95" i="4"/>
  <c r="P95" i="4" s="1"/>
  <c r="I95" i="4"/>
  <c r="O95" i="4" s="1"/>
  <c r="CQ94" i="4"/>
  <c r="CO94" i="4"/>
  <c r="CU94" i="4" s="1"/>
  <c r="CN94" i="4"/>
  <c r="CM94" i="4"/>
  <c r="CY94" i="4" s="1"/>
  <c r="CL94" i="4"/>
  <c r="CX94" i="4" s="1"/>
  <c r="CK94" i="4"/>
  <c r="CW94" i="4" s="1"/>
  <c r="BQ94" i="4"/>
  <c r="BP94" i="4"/>
  <c r="CB94" i="4" s="1"/>
  <c r="BO94" i="4"/>
  <c r="BN94" i="4"/>
  <c r="BZ94" i="4" s="1"/>
  <c r="BM94" i="4"/>
  <c r="Y94" i="4"/>
  <c r="AE94" i="4" s="1"/>
  <c r="AQ94" i="4" s="1"/>
  <c r="X94" i="4"/>
  <c r="AD94" i="4" s="1"/>
  <c r="AP94" i="4" s="1"/>
  <c r="AV94" i="4" s="1"/>
  <c r="W94" i="4"/>
  <c r="AC94" i="4" s="1"/>
  <c r="AO94" i="4" s="1"/>
  <c r="V94" i="4"/>
  <c r="AB94" i="4" s="1"/>
  <c r="AN94" i="4" s="1"/>
  <c r="U94" i="4"/>
  <c r="AA94" i="4" s="1"/>
  <c r="AM94" i="4" s="1"/>
  <c r="M94" i="4"/>
  <c r="S94" i="4" s="1"/>
  <c r="L94" i="4"/>
  <c r="K94" i="4"/>
  <c r="Q94" i="4" s="1"/>
  <c r="J94" i="4"/>
  <c r="P94" i="4" s="1"/>
  <c r="I94" i="4"/>
  <c r="O94" i="4" s="1"/>
  <c r="CO93" i="4"/>
  <c r="CN93" i="4"/>
  <c r="CZ93" i="4" s="1"/>
  <c r="CM93" i="4"/>
  <c r="CS93" i="4" s="1"/>
  <c r="CL93" i="4"/>
  <c r="CX93" i="4" s="1"/>
  <c r="CK93" i="4"/>
  <c r="BQ93" i="4"/>
  <c r="BW93" i="4" s="1"/>
  <c r="BP93" i="4"/>
  <c r="BO93" i="4"/>
  <c r="CA93" i="4" s="1"/>
  <c r="BN93" i="4"/>
  <c r="BZ93" i="4" s="1"/>
  <c r="BM93" i="4"/>
  <c r="BY93" i="4" s="1"/>
  <c r="Y93" i="4"/>
  <c r="AE93" i="4" s="1"/>
  <c r="AQ93" i="4" s="1"/>
  <c r="AW93" i="4" s="1"/>
  <c r="X93" i="4"/>
  <c r="AD93" i="4" s="1"/>
  <c r="AP93" i="4" s="1"/>
  <c r="W93" i="4"/>
  <c r="AC93" i="4" s="1"/>
  <c r="AO93" i="4" s="1"/>
  <c r="V93" i="4"/>
  <c r="AB93" i="4" s="1"/>
  <c r="AN93" i="4" s="1"/>
  <c r="U93" i="4"/>
  <c r="AA93" i="4" s="1"/>
  <c r="AM93" i="4" s="1"/>
  <c r="AS93" i="4" s="1"/>
  <c r="O93" i="4"/>
  <c r="M93" i="4"/>
  <c r="S93" i="4" s="1"/>
  <c r="L93" i="4"/>
  <c r="R93" i="4" s="1"/>
  <c r="K93" i="4"/>
  <c r="Q93" i="4" s="1"/>
  <c r="J93" i="4"/>
  <c r="P93" i="4" s="1"/>
  <c r="I93" i="4"/>
  <c r="CO92" i="4"/>
  <c r="DA92" i="4" s="1"/>
  <c r="CN92" i="4"/>
  <c r="CT92" i="4" s="1"/>
  <c r="CM92" i="4"/>
  <c r="CS92" i="4" s="1"/>
  <c r="CL92" i="4"/>
  <c r="CK92" i="4"/>
  <c r="CW92" i="4" s="1"/>
  <c r="BQ92" i="4"/>
  <c r="BP92" i="4"/>
  <c r="CB92" i="4" s="1"/>
  <c r="BO92" i="4"/>
  <c r="CA92" i="4" s="1"/>
  <c r="BN92" i="4"/>
  <c r="BT92" i="4" s="1"/>
  <c r="BM92" i="4"/>
  <c r="Y92" i="4"/>
  <c r="AE92" i="4" s="1"/>
  <c r="AQ92" i="4" s="1"/>
  <c r="X92" i="4"/>
  <c r="AD92" i="4" s="1"/>
  <c r="AP92" i="4" s="1"/>
  <c r="W92" i="4"/>
  <c r="AC92" i="4" s="1"/>
  <c r="AO92" i="4" s="1"/>
  <c r="V92" i="4"/>
  <c r="AB92" i="4" s="1"/>
  <c r="AN92" i="4" s="1"/>
  <c r="U92" i="4"/>
  <c r="AA92" i="4" s="1"/>
  <c r="AM92" i="4" s="1"/>
  <c r="O92" i="4"/>
  <c r="M92" i="4"/>
  <c r="S92" i="4" s="1"/>
  <c r="L92" i="4"/>
  <c r="R92" i="4" s="1"/>
  <c r="K92" i="4"/>
  <c r="Q92" i="4" s="1"/>
  <c r="J92" i="4"/>
  <c r="P92" i="4" s="1"/>
  <c r="I92" i="4"/>
  <c r="CO91" i="4"/>
  <c r="CU91" i="4" s="1"/>
  <c r="CN91" i="4"/>
  <c r="CZ91" i="4" s="1"/>
  <c r="CM91" i="4"/>
  <c r="CL91" i="4"/>
  <c r="CX91" i="4" s="1"/>
  <c r="CK91" i="4"/>
  <c r="CW91" i="4" s="1"/>
  <c r="BQ91" i="4"/>
  <c r="CC91" i="4" s="1"/>
  <c r="BP91" i="4"/>
  <c r="BV91" i="4" s="1"/>
  <c r="BO91" i="4"/>
  <c r="CA91" i="4" s="1"/>
  <c r="BN91" i="4"/>
  <c r="BM91" i="4"/>
  <c r="BY91" i="4" s="1"/>
  <c r="AA91" i="4"/>
  <c r="AM91" i="4" s="1"/>
  <c r="Y91" i="4"/>
  <c r="AE91" i="4" s="1"/>
  <c r="AQ91" i="4" s="1"/>
  <c r="X91" i="4"/>
  <c r="AD91" i="4" s="1"/>
  <c r="AP91" i="4" s="1"/>
  <c r="W91" i="4"/>
  <c r="AC91" i="4" s="1"/>
  <c r="AO91" i="4" s="1"/>
  <c r="AU91" i="4" s="1"/>
  <c r="V91" i="4"/>
  <c r="AB91" i="4" s="1"/>
  <c r="AN91" i="4" s="1"/>
  <c r="U91" i="4"/>
  <c r="M91" i="4"/>
  <c r="S91" i="4" s="1"/>
  <c r="L91" i="4"/>
  <c r="K91" i="4"/>
  <c r="Q91" i="4" s="1"/>
  <c r="J91" i="4"/>
  <c r="P91" i="4" s="1"/>
  <c r="I91" i="4"/>
  <c r="O91" i="4" s="1"/>
  <c r="CO90" i="4"/>
  <c r="CU90" i="4" s="1"/>
  <c r="CN90" i="4"/>
  <c r="CM90" i="4"/>
  <c r="CY90" i="4" s="1"/>
  <c r="CL90" i="4"/>
  <c r="CX90" i="4" s="1"/>
  <c r="CK90" i="4"/>
  <c r="CQ90" i="4" s="1"/>
  <c r="BQ90" i="4"/>
  <c r="BW90" i="4" s="1"/>
  <c r="BP90" i="4"/>
  <c r="CB90" i="4" s="1"/>
  <c r="BO90" i="4"/>
  <c r="BN90" i="4"/>
  <c r="BZ90" i="4" s="1"/>
  <c r="BM90" i="4"/>
  <c r="BY90" i="4" s="1"/>
  <c r="Y90" i="4"/>
  <c r="AE90" i="4" s="1"/>
  <c r="AQ90" i="4" s="1"/>
  <c r="X90" i="4"/>
  <c r="AD90" i="4" s="1"/>
  <c r="AP90" i="4" s="1"/>
  <c r="AV90" i="4" s="1"/>
  <c r="W90" i="4"/>
  <c r="AC90" i="4" s="1"/>
  <c r="AO90" i="4" s="1"/>
  <c r="V90" i="4"/>
  <c r="AB90" i="4" s="1"/>
  <c r="AN90" i="4" s="1"/>
  <c r="U90" i="4"/>
  <c r="AA90" i="4" s="1"/>
  <c r="AM90" i="4" s="1"/>
  <c r="O90" i="4"/>
  <c r="M90" i="4"/>
  <c r="S90" i="4" s="1"/>
  <c r="L90" i="4"/>
  <c r="R90" i="4" s="1"/>
  <c r="K90" i="4"/>
  <c r="Q90" i="4" s="1"/>
  <c r="J90" i="4"/>
  <c r="P90" i="4" s="1"/>
  <c r="I90" i="4"/>
  <c r="CO89" i="4"/>
  <c r="CN89" i="4"/>
  <c r="CZ89" i="4" s="1"/>
  <c r="CM89" i="4"/>
  <c r="CS89" i="4" s="1"/>
  <c r="CL89" i="4"/>
  <c r="CX89" i="4" s="1"/>
  <c r="CK89" i="4"/>
  <c r="BY89" i="4"/>
  <c r="BS89" i="4"/>
  <c r="BQ89" i="4"/>
  <c r="BW89" i="4" s="1"/>
  <c r="BP89" i="4"/>
  <c r="BO89" i="4"/>
  <c r="CA89" i="4" s="1"/>
  <c r="BN89" i="4"/>
  <c r="BM89" i="4"/>
  <c r="Y89" i="4"/>
  <c r="AE89" i="4" s="1"/>
  <c r="AQ89" i="4" s="1"/>
  <c r="AW89" i="4" s="1"/>
  <c r="X89" i="4"/>
  <c r="AD89" i="4" s="1"/>
  <c r="AP89" i="4" s="1"/>
  <c r="W89" i="4"/>
  <c r="AC89" i="4" s="1"/>
  <c r="AO89" i="4" s="1"/>
  <c r="V89" i="4"/>
  <c r="AB89" i="4" s="1"/>
  <c r="AN89" i="4" s="1"/>
  <c r="U89" i="4"/>
  <c r="AA89" i="4" s="1"/>
  <c r="AM89" i="4" s="1"/>
  <c r="AS89" i="4" s="1"/>
  <c r="M89" i="4"/>
  <c r="S89" i="4" s="1"/>
  <c r="L89" i="4"/>
  <c r="R89" i="4" s="1"/>
  <c r="K89" i="4"/>
  <c r="Q89" i="4" s="1"/>
  <c r="J89" i="4"/>
  <c r="P89" i="4" s="1"/>
  <c r="I89" i="4"/>
  <c r="O89" i="4" s="1"/>
  <c r="CO88" i="4"/>
  <c r="DA88" i="4" s="1"/>
  <c r="CN88" i="4"/>
  <c r="CT88" i="4" s="1"/>
  <c r="CM88" i="4"/>
  <c r="CS88" i="4" s="1"/>
  <c r="CL88" i="4"/>
  <c r="CK88" i="4"/>
  <c r="BQ88" i="4"/>
  <c r="BP88" i="4"/>
  <c r="BO88" i="4"/>
  <c r="CA88" i="4" s="1"/>
  <c r="BN88" i="4"/>
  <c r="BT88" i="4" s="1"/>
  <c r="BM88" i="4"/>
  <c r="Y88" i="4"/>
  <c r="AE88" i="4" s="1"/>
  <c r="AQ88" i="4" s="1"/>
  <c r="X88" i="4"/>
  <c r="AD88" i="4" s="1"/>
  <c r="AP88" i="4" s="1"/>
  <c r="W88" i="4"/>
  <c r="AC88" i="4" s="1"/>
  <c r="AO88" i="4" s="1"/>
  <c r="V88" i="4"/>
  <c r="AB88" i="4" s="1"/>
  <c r="AN88" i="4" s="1"/>
  <c r="U88" i="4"/>
  <c r="AA88" i="4" s="1"/>
  <c r="AM88" i="4" s="1"/>
  <c r="M88" i="4"/>
  <c r="S88" i="4" s="1"/>
  <c r="L88" i="4"/>
  <c r="R88" i="4" s="1"/>
  <c r="K88" i="4"/>
  <c r="Q88" i="4" s="1"/>
  <c r="J88" i="4"/>
  <c r="P88" i="4" s="1"/>
  <c r="I88" i="4"/>
  <c r="O88" i="4" s="1"/>
  <c r="CQ87" i="4"/>
  <c r="CO87" i="4"/>
  <c r="CU87" i="4" s="1"/>
  <c r="CN87" i="4"/>
  <c r="CM87" i="4"/>
  <c r="CL87" i="4"/>
  <c r="CX87" i="4" s="1"/>
  <c r="CK87" i="4"/>
  <c r="CW87" i="4" s="1"/>
  <c r="BQ87" i="4"/>
  <c r="CC87" i="4" s="1"/>
  <c r="BP87" i="4"/>
  <c r="BV87" i="4" s="1"/>
  <c r="BO87" i="4"/>
  <c r="BN87" i="4"/>
  <c r="BM87" i="4"/>
  <c r="BY87" i="4" s="1"/>
  <c r="Y87" i="4"/>
  <c r="AE87" i="4" s="1"/>
  <c r="AQ87" i="4" s="1"/>
  <c r="X87" i="4"/>
  <c r="AD87" i="4" s="1"/>
  <c r="AP87" i="4" s="1"/>
  <c r="W87" i="4"/>
  <c r="AC87" i="4" s="1"/>
  <c r="AO87" i="4" s="1"/>
  <c r="AU87" i="4" s="1"/>
  <c r="V87" i="4"/>
  <c r="AB87" i="4" s="1"/>
  <c r="AN87" i="4" s="1"/>
  <c r="U87" i="4"/>
  <c r="AA87" i="4" s="1"/>
  <c r="AM87" i="4" s="1"/>
  <c r="R87" i="4"/>
  <c r="M87" i="4"/>
  <c r="S87" i="4" s="1"/>
  <c r="L87" i="4"/>
  <c r="K87" i="4"/>
  <c r="Q87" i="4" s="1"/>
  <c r="J87" i="4"/>
  <c r="P87" i="4" s="1"/>
  <c r="I87" i="4"/>
  <c r="O87" i="4" s="1"/>
  <c r="CQ86" i="4"/>
  <c r="CO86" i="4"/>
  <c r="CU86" i="4" s="1"/>
  <c r="CN86" i="4"/>
  <c r="CM86" i="4"/>
  <c r="CY86" i="4" s="1"/>
  <c r="CL86" i="4"/>
  <c r="CK86" i="4"/>
  <c r="CW86" i="4" s="1"/>
  <c r="CC86" i="4"/>
  <c r="BQ86" i="4"/>
  <c r="BW86" i="4" s="1"/>
  <c r="BP86" i="4"/>
  <c r="CB86" i="4" s="1"/>
  <c r="BO86" i="4"/>
  <c r="BN86" i="4"/>
  <c r="BM86" i="4"/>
  <c r="BY86" i="4" s="1"/>
  <c r="AE86" i="4"/>
  <c r="AQ86" i="4" s="1"/>
  <c r="Y86" i="4"/>
  <c r="X86" i="4"/>
  <c r="AD86" i="4" s="1"/>
  <c r="AP86" i="4" s="1"/>
  <c r="AV86" i="4" s="1"/>
  <c r="W86" i="4"/>
  <c r="AC86" i="4" s="1"/>
  <c r="AO86" i="4" s="1"/>
  <c r="V86" i="4"/>
  <c r="AB86" i="4" s="1"/>
  <c r="AN86" i="4" s="1"/>
  <c r="U86" i="4"/>
  <c r="AA86" i="4" s="1"/>
  <c r="AM86" i="4" s="1"/>
  <c r="R86" i="4"/>
  <c r="M86" i="4"/>
  <c r="S86" i="4" s="1"/>
  <c r="L86" i="4"/>
  <c r="K86" i="4"/>
  <c r="Q86" i="4" s="1"/>
  <c r="J86" i="4"/>
  <c r="P86" i="4" s="1"/>
  <c r="I86" i="4"/>
  <c r="O86" i="4" s="1"/>
  <c r="CO85" i="4"/>
  <c r="CN85" i="4"/>
  <c r="CZ85" i="4" s="1"/>
  <c r="CM85" i="4"/>
  <c r="CS85" i="4" s="1"/>
  <c r="CL85" i="4"/>
  <c r="CX85" i="4" s="1"/>
  <c r="CK85" i="4"/>
  <c r="BQ85" i="4"/>
  <c r="BW85" i="4" s="1"/>
  <c r="BP85" i="4"/>
  <c r="BO85" i="4"/>
  <c r="CA85" i="4" s="1"/>
  <c r="BN85" i="4"/>
  <c r="BM85" i="4"/>
  <c r="BY85" i="4" s="1"/>
  <c r="Y85" i="4"/>
  <c r="AE85" i="4" s="1"/>
  <c r="AQ85" i="4" s="1"/>
  <c r="AW85" i="4" s="1"/>
  <c r="X85" i="4"/>
  <c r="AD85" i="4" s="1"/>
  <c r="AP85" i="4" s="1"/>
  <c r="W85" i="4"/>
  <c r="AC85" i="4" s="1"/>
  <c r="AO85" i="4" s="1"/>
  <c r="V85" i="4"/>
  <c r="AB85" i="4" s="1"/>
  <c r="AN85" i="4" s="1"/>
  <c r="U85" i="4"/>
  <c r="AA85" i="4" s="1"/>
  <c r="AM85" i="4" s="1"/>
  <c r="AS85" i="4" s="1"/>
  <c r="R85" i="4"/>
  <c r="M85" i="4"/>
  <c r="S85" i="4" s="1"/>
  <c r="L85" i="4"/>
  <c r="K85" i="4"/>
  <c r="Q85" i="4" s="1"/>
  <c r="J85" i="4"/>
  <c r="P85" i="4" s="1"/>
  <c r="I85" i="4"/>
  <c r="O85" i="4" s="1"/>
  <c r="CO84" i="4"/>
  <c r="DA84" i="4" s="1"/>
  <c r="CN84" i="4"/>
  <c r="CT84" i="4" s="1"/>
  <c r="CM84" i="4"/>
  <c r="CY84" i="4" s="1"/>
  <c r="CL84" i="4"/>
  <c r="CK84" i="4"/>
  <c r="BQ84" i="4"/>
  <c r="BP84" i="4"/>
  <c r="BO84" i="4"/>
  <c r="CA84" i="4" s="1"/>
  <c r="BN84" i="4"/>
  <c r="BT84" i="4" s="1"/>
  <c r="BM84" i="4"/>
  <c r="Y84" i="4"/>
  <c r="AE84" i="4" s="1"/>
  <c r="AQ84" i="4" s="1"/>
  <c r="X84" i="4"/>
  <c r="AD84" i="4" s="1"/>
  <c r="AP84" i="4" s="1"/>
  <c r="W84" i="4"/>
  <c r="AC84" i="4" s="1"/>
  <c r="AO84" i="4" s="1"/>
  <c r="V84" i="4"/>
  <c r="AB84" i="4" s="1"/>
  <c r="AN84" i="4" s="1"/>
  <c r="U84" i="4"/>
  <c r="AA84" i="4" s="1"/>
  <c r="AM84" i="4" s="1"/>
  <c r="S84" i="4"/>
  <c r="O84" i="4"/>
  <c r="M84" i="4"/>
  <c r="L84" i="4"/>
  <c r="R84" i="4" s="1"/>
  <c r="K84" i="4"/>
  <c r="Q84" i="4" s="1"/>
  <c r="J84" i="4"/>
  <c r="P84" i="4" s="1"/>
  <c r="I84" i="4"/>
  <c r="CO83" i="4"/>
  <c r="CN83" i="4"/>
  <c r="CZ83" i="4" s="1"/>
  <c r="CM83" i="4"/>
  <c r="CL83" i="4"/>
  <c r="CK83" i="4"/>
  <c r="CQ83" i="4" s="1"/>
  <c r="BQ83" i="4"/>
  <c r="CC83" i="4" s="1"/>
  <c r="BP83" i="4"/>
  <c r="BV83" i="4" s="1"/>
  <c r="BO83" i="4"/>
  <c r="CA83" i="4" s="1"/>
  <c r="BN83" i="4"/>
  <c r="BM83" i="4"/>
  <c r="BY83" i="4" s="1"/>
  <c r="AD83" i="4"/>
  <c r="AP83" i="4" s="1"/>
  <c r="AV83" i="4" s="1"/>
  <c r="Y83" i="4"/>
  <c r="AE83" i="4" s="1"/>
  <c r="AQ83" i="4" s="1"/>
  <c r="X83" i="4"/>
  <c r="W83" i="4"/>
  <c r="AC83" i="4" s="1"/>
  <c r="AO83" i="4" s="1"/>
  <c r="V83" i="4"/>
  <c r="AB83" i="4" s="1"/>
  <c r="AN83" i="4" s="1"/>
  <c r="U83" i="4"/>
  <c r="AA83" i="4" s="1"/>
  <c r="AM83" i="4" s="1"/>
  <c r="M83" i="4"/>
  <c r="S83" i="4" s="1"/>
  <c r="L83" i="4"/>
  <c r="R83" i="4" s="1"/>
  <c r="K83" i="4"/>
  <c r="Q83" i="4" s="1"/>
  <c r="J83" i="4"/>
  <c r="P83" i="4" s="1"/>
  <c r="I83" i="4"/>
  <c r="O83" i="4" s="1"/>
  <c r="CO82" i="4"/>
  <c r="CU82" i="4" s="1"/>
  <c r="CN82" i="4"/>
  <c r="CM82" i="4"/>
  <c r="CY82" i="4" s="1"/>
  <c r="CL82" i="4"/>
  <c r="CK82" i="4"/>
  <c r="CQ82" i="4" s="1"/>
  <c r="BQ82" i="4"/>
  <c r="BP82" i="4"/>
  <c r="BV82" i="4" s="1"/>
  <c r="BO82" i="4"/>
  <c r="BN82" i="4"/>
  <c r="BM82" i="4"/>
  <c r="BS82" i="4" s="1"/>
  <c r="AE82" i="4"/>
  <c r="AQ82" i="4" s="1"/>
  <c r="AA82" i="4"/>
  <c r="AM82" i="4" s="1"/>
  <c r="AY82" i="4" s="1"/>
  <c r="Y82" i="4"/>
  <c r="X82" i="4"/>
  <c r="AD82" i="4" s="1"/>
  <c r="AP82" i="4" s="1"/>
  <c r="AV82" i="4" s="1"/>
  <c r="W82" i="4"/>
  <c r="AC82" i="4" s="1"/>
  <c r="AO82" i="4" s="1"/>
  <c r="V82" i="4"/>
  <c r="AB82" i="4" s="1"/>
  <c r="AN82" i="4" s="1"/>
  <c r="U82" i="4"/>
  <c r="O82" i="4"/>
  <c r="M82" i="4"/>
  <c r="S82" i="4" s="1"/>
  <c r="L82" i="4"/>
  <c r="R82" i="4" s="1"/>
  <c r="K82" i="4"/>
  <c r="Q82" i="4" s="1"/>
  <c r="J82" i="4"/>
  <c r="P82" i="4" s="1"/>
  <c r="I82" i="4"/>
  <c r="CO81" i="4"/>
  <c r="CN81" i="4"/>
  <c r="CZ81" i="4" s="1"/>
  <c r="CM81" i="4"/>
  <c r="CS81" i="4" s="1"/>
  <c r="CL81" i="4"/>
  <c r="CR81" i="4" s="1"/>
  <c r="CK81" i="4"/>
  <c r="BQ81" i="4"/>
  <c r="BW81" i="4" s="1"/>
  <c r="BP81" i="4"/>
  <c r="BO81" i="4"/>
  <c r="CA81" i="4" s="1"/>
  <c r="BN81" i="4"/>
  <c r="BT81" i="4" s="1"/>
  <c r="BM81" i="4"/>
  <c r="BY81" i="4" s="1"/>
  <c r="Y81" i="4"/>
  <c r="AE81" i="4" s="1"/>
  <c r="AQ81" i="4" s="1"/>
  <c r="AW81" i="4" s="1"/>
  <c r="X81" i="4"/>
  <c r="AD81" i="4" s="1"/>
  <c r="AP81" i="4" s="1"/>
  <c r="W81" i="4"/>
  <c r="AC81" i="4" s="1"/>
  <c r="AO81" i="4" s="1"/>
  <c r="V81" i="4"/>
  <c r="AB81" i="4" s="1"/>
  <c r="AN81" i="4" s="1"/>
  <c r="AZ81" i="4" s="1"/>
  <c r="U81" i="4"/>
  <c r="AA81" i="4" s="1"/>
  <c r="AM81" i="4" s="1"/>
  <c r="AS81" i="4" s="1"/>
  <c r="O81" i="4"/>
  <c r="M81" i="4"/>
  <c r="S81" i="4" s="1"/>
  <c r="L81" i="4"/>
  <c r="R81" i="4" s="1"/>
  <c r="K81" i="4"/>
  <c r="Q81" i="4" s="1"/>
  <c r="J81" i="4"/>
  <c r="P81" i="4" s="1"/>
  <c r="I81" i="4"/>
  <c r="CO80" i="4"/>
  <c r="DA80" i="4" s="1"/>
  <c r="CN80" i="4"/>
  <c r="CT80" i="4" s="1"/>
  <c r="CM80" i="4"/>
  <c r="CS80" i="4" s="1"/>
  <c r="CL80" i="4"/>
  <c r="CK80" i="4"/>
  <c r="BQ80" i="4"/>
  <c r="BP80" i="4"/>
  <c r="BO80" i="4"/>
  <c r="BN80" i="4"/>
  <c r="BZ80" i="4" s="1"/>
  <c r="BM80" i="4"/>
  <c r="Y80" i="4"/>
  <c r="AE80" i="4" s="1"/>
  <c r="AQ80" i="4" s="1"/>
  <c r="AW80" i="4" s="1"/>
  <c r="X80" i="4"/>
  <c r="AD80" i="4" s="1"/>
  <c r="AP80" i="4" s="1"/>
  <c r="W80" i="4"/>
  <c r="AC80" i="4" s="1"/>
  <c r="AO80" i="4" s="1"/>
  <c r="AU80" i="4" s="1"/>
  <c r="V80" i="4"/>
  <c r="AB80" i="4" s="1"/>
  <c r="AN80" i="4" s="1"/>
  <c r="AZ80" i="4" s="1"/>
  <c r="U80" i="4"/>
  <c r="AA80" i="4" s="1"/>
  <c r="AM80" i="4" s="1"/>
  <c r="AS80" i="4" s="1"/>
  <c r="M80" i="4"/>
  <c r="S80" i="4" s="1"/>
  <c r="L80" i="4"/>
  <c r="R80" i="4" s="1"/>
  <c r="K80" i="4"/>
  <c r="Q80" i="4" s="1"/>
  <c r="J80" i="4"/>
  <c r="P80" i="4" s="1"/>
  <c r="I80" i="4"/>
  <c r="O80" i="4" s="1"/>
  <c r="CO79" i="4"/>
  <c r="CU79" i="4" s="1"/>
  <c r="CN79" i="4"/>
  <c r="CT79" i="4" s="1"/>
  <c r="CM79" i="4"/>
  <c r="CL79" i="4"/>
  <c r="CK79" i="4"/>
  <c r="CW79" i="4" s="1"/>
  <c r="BQ79" i="4"/>
  <c r="CC79" i="4" s="1"/>
  <c r="BP79" i="4"/>
  <c r="CB79" i="4" s="1"/>
  <c r="BO79" i="4"/>
  <c r="BU79" i="4" s="1"/>
  <c r="BN79" i="4"/>
  <c r="BM79" i="4"/>
  <c r="BY79" i="4" s="1"/>
  <c r="AD79" i="4"/>
  <c r="AP79" i="4" s="1"/>
  <c r="AV79" i="4" s="1"/>
  <c r="Y79" i="4"/>
  <c r="AE79" i="4" s="1"/>
  <c r="AQ79" i="4" s="1"/>
  <c r="X79" i="4"/>
  <c r="W79" i="4"/>
  <c r="AC79" i="4" s="1"/>
  <c r="AO79" i="4" s="1"/>
  <c r="AU79" i="4" s="1"/>
  <c r="V79" i="4"/>
  <c r="AB79" i="4" s="1"/>
  <c r="AN79" i="4" s="1"/>
  <c r="AT79" i="4" s="1"/>
  <c r="U79" i="4"/>
  <c r="AA79" i="4" s="1"/>
  <c r="AM79" i="4" s="1"/>
  <c r="M79" i="4"/>
  <c r="S79" i="4" s="1"/>
  <c r="L79" i="4"/>
  <c r="R79" i="4" s="1"/>
  <c r="K79" i="4"/>
  <c r="J79" i="4"/>
  <c r="P79" i="4" s="1"/>
  <c r="I79" i="4"/>
  <c r="O79" i="4" s="1"/>
  <c r="CW78" i="4"/>
  <c r="CO78" i="4"/>
  <c r="CU78" i="4" s="1"/>
  <c r="CN78" i="4"/>
  <c r="CM78" i="4"/>
  <c r="CL78" i="4"/>
  <c r="CR78" i="4" s="1"/>
  <c r="CK78" i="4"/>
  <c r="CQ78" i="4" s="1"/>
  <c r="BQ78" i="4"/>
  <c r="BW78" i="4" s="1"/>
  <c r="BP78" i="4"/>
  <c r="BV78" i="4" s="1"/>
  <c r="BO78" i="4"/>
  <c r="BN78" i="4"/>
  <c r="BZ78" i="4" s="1"/>
  <c r="BM78" i="4"/>
  <c r="Y78" i="4"/>
  <c r="AE78" i="4" s="1"/>
  <c r="AQ78" i="4" s="1"/>
  <c r="BC78" i="4" s="1"/>
  <c r="X78" i="4"/>
  <c r="AD78" i="4" s="1"/>
  <c r="AP78" i="4" s="1"/>
  <c r="W78" i="4"/>
  <c r="AC78" i="4" s="1"/>
  <c r="AO78" i="4" s="1"/>
  <c r="AU78" i="4" s="1"/>
  <c r="V78" i="4"/>
  <c r="AB78" i="4" s="1"/>
  <c r="AN78" i="4" s="1"/>
  <c r="U78" i="4"/>
  <c r="AA78" i="4" s="1"/>
  <c r="AM78" i="4" s="1"/>
  <c r="AS78" i="4" s="1"/>
  <c r="M78" i="4"/>
  <c r="S78" i="4" s="1"/>
  <c r="L78" i="4"/>
  <c r="R78" i="4" s="1"/>
  <c r="K78" i="4"/>
  <c r="Q78" i="4" s="1"/>
  <c r="J78" i="4"/>
  <c r="P78" i="4" s="1"/>
  <c r="I78" i="4"/>
  <c r="O78" i="4" s="1"/>
  <c r="CO77" i="4"/>
  <c r="CN77" i="4"/>
  <c r="CZ77" i="4" s="1"/>
  <c r="CM77" i="4"/>
  <c r="CS77" i="4" s="1"/>
  <c r="CL77" i="4"/>
  <c r="CR77" i="4" s="1"/>
  <c r="CK77" i="4"/>
  <c r="BQ77" i="4"/>
  <c r="CC77" i="4" s="1"/>
  <c r="BP77" i="4"/>
  <c r="BO77" i="4"/>
  <c r="CA77" i="4" s="1"/>
  <c r="BN77" i="4"/>
  <c r="BZ77" i="4" s="1"/>
  <c r="BM77" i="4"/>
  <c r="Y77" i="4"/>
  <c r="AE77" i="4" s="1"/>
  <c r="AQ77" i="4" s="1"/>
  <c r="X77" i="4"/>
  <c r="AD77" i="4" s="1"/>
  <c r="AP77" i="4" s="1"/>
  <c r="W77" i="4"/>
  <c r="AC77" i="4" s="1"/>
  <c r="AO77" i="4" s="1"/>
  <c r="V77" i="4"/>
  <c r="AB77" i="4" s="1"/>
  <c r="AN77" i="4" s="1"/>
  <c r="U77" i="4"/>
  <c r="AA77" i="4" s="1"/>
  <c r="AM77" i="4" s="1"/>
  <c r="O77" i="4"/>
  <c r="M77" i="4"/>
  <c r="S77" i="4" s="1"/>
  <c r="L77" i="4"/>
  <c r="R77" i="4" s="1"/>
  <c r="K77" i="4"/>
  <c r="Q77" i="4" s="1"/>
  <c r="J77" i="4"/>
  <c r="P77" i="4" s="1"/>
  <c r="I77" i="4"/>
  <c r="CO76" i="4"/>
  <c r="DA76" i="4" s="1"/>
  <c r="CN76" i="4"/>
  <c r="CM76" i="4"/>
  <c r="CS76" i="4" s="1"/>
  <c r="CL76" i="4"/>
  <c r="CK76" i="4"/>
  <c r="CW76" i="4" s="1"/>
  <c r="BQ76" i="4"/>
  <c r="BP76" i="4"/>
  <c r="CB76" i="4" s="1"/>
  <c r="BO76" i="4"/>
  <c r="BU76" i="4" s="1"/>
  <c r="BN76" i="4"/>
  <c r="BT76" i="4" s="1"/>
  <c r="BM76" i="4"/>
  <c r="Y76" i="4"/>
  <c r="AE76" i="4" s="1"/>
  <c r="AQ76" i="4" s="1"/>
  <c r="X76" i="4"/>
  <c r="AD76" i="4" s="1"/>
  <c r="AP76" i="4" s="1"/>
  <c r="W76" i="4"/>
  <c r="AC76" i="4" s="1"/>
  <c r="AO76" i="4" s="1"/>
  <c r="V76" i="4"/>
  <c r="AB76" i="4" s="1"/>
  <c r="AN76" i="4" s="1"/>
  <c r="U76" i="4"/>
  <c r="AA76" i="4" s="1"/>
  <c r="AM76" i="4" s="1"/>
  <c r="AS76" i="4" s="1"/>
  <c r="M76" i="4"/>
  <c r="S76" i="4" s="1"/>
  <c r="L76" i="4"/>
  <c r="R76" i="4" s="1"/>
  <c r="K76" i="4"/>
  <c r="Q76" i="4" s="1"/>
  <c r="J76" i="4"/>
  <c r="P76" i="4" s="1"/>
  <c r="I76" i="4"/>
  <c r="O76" i="4" s="1"/>
  <c r="CO75" i="4"/>
  <c r="CU75" i="4" s="1"/>
  <c r="CN75" i="4"/>
  <c r="CT75" i="4" s="1"/>
  <c r="CM75" i="4"/>
  <c r="CL75" i="4"/>
  <c r="CK75" i="4"/>
  <c r="CW75" i="4" s="1"/>
  <c r="BQ75" i="4"/>
  <c r="CC75" i="4" s="1"/>
  <c r="BP75" i="4"/>
  <c r="BO75" i="4"/>
  <c r="BU75" i="4" s="1"/>
  <c r="BN75" i="4"/>
  <c r="BM75" i="4"/>
  <c r="BY75" i="4" s="1"/>
  <c r="Y75" i="4"/>
  <c r="AE75" i="4" s="1"/>
  <c r="AQ75" i="4" s="1"/>
  <c r="X75" i="4"/>
  <c r="AD75" i="4" s="1"/>
  <c r="AP75" i="4" s="1"/>
  <c r="W75" i="4"/>
  <c r="AC75" i="4" s="1"/>
  <c r="AO75" i="4" s="1"/>
  <c r="AU75" i="4" s="1"/>
  <c r="V75" i="4"/>
  <c r="AB75" i="4" s="1"/>
  <c r="AN75" i="4" s="1"/>
  <c r="U75" i="4"/>
  <c r="AA75" i="4" s="1"/>
  <c r="AM75" i="4" s="1"/>
  <c r="M75" i="4"/>
  <c r="S75" i="4" s="1"/>
  <c r="L75" i="4"/>
  <c r="R75" i="4" s="1"/>
  <c r="K75" i="4"/>
  <c r="Q75" i="4" s="1"/>
  <c r="J75" i="4"/>
  <c r="P75" i="4" s="1"/>
  <c r="I75" i="4"/>
  <c r="O75" i="4" s="1"/>
  <c r="CO74" i="4"/>
  <c r="CU74" i="4" s="1"/>
  <c r="CN74" i="4"/>
  <c r="CM74" i="4"/>
  <c r="CL74" i="4"/>
  <c r="CX74" i="4" s="1"/>
  <c r="CK74" i="4"/>
  <c r="CQ74" i="4" s="1"/>
  <c r="CB74" i="4"/>
  <c r="BQ74" i="4"/>
  <c r="BW74" i="4" s="1"/>
  <c r="BP74" i="4"/>
  <c r="BV74" i="4" s="1"/>
  <c r="BO74" i="4"/>
  <c r="BN74" i="4"/>
  <c r="BM74" i="4"/>
  <c r="Y74" i="4"/>
  <c r="AE74" i="4" s="1"/>
  <c r="AQ74" i="4" s="1"/>
  <c r="X74" i="4"/>
  <c r="AD74" i="4" s="1"/>
  <c r="AP74" i="4" s="1"/>
  <c r="W74" i="4"/>
  <c r="AC74" i="4" s="1"/>
  <c r="AO74" i="4" s="1"/>
  <c r="AU74" i="4" s="1"/>
  <c r="V74" i="4"/>
  <c r="AB74" i="4" s="1"/>
  <c r="AN74" i="4" s="1"/>
  <c r="U74" i="4"/>
  <c r="AA74" i="4" s="1"/>
  <c r="AM74" i="4" s="1"/>
  <c r="M74" i="4"/>
  <c r="S74" i="4" s="1"/>
  <c r="L74" i="4"/>
  <c r="R74" i="4" s="1"/>
  <c r="K74" i="4"/>
  <c r="Q74" i="4" s="1"/>
  <c r="J74" i="4"/>
  <c r="P74" i="4" s="1"/>
  <c r="I74" i="4"/>
  <c r="O74" i="4" s="1"/>
  <c r="CO73" i="4"/>
  <c r="CU73" i="4" s="1"/>
  <c r="CN73" i="4"/>
  <c r="CZ73" i="4" s="1"/>
  <c r="CM73" i="4"/>
  <c r="CY73" i="4" s="1"/>
  <c r="CL73" i="4"/>
  <c r="CR73" i="4" s="1"/>
  <c r="CK73" i="4"/>
  <c r="CQ73" i="4" s="1"/>
  <c r="BQ73" i="4"/>
  <c r="BW73" i="4" s="1"/>
  <c r="BP73" i="4"/>
  <c r="BV73" i="4" s="1"/>
  <c r="BO73" i="4"/>
  <c r="BN73" i="4"/>
  <c r="BM73" i="4"/>
  <c r="Y73" i="4"/>
  <c r="AE73" i="4" s="1"/>
  <c r="AQ73" i="4" s="1"/>
  <c r="X73" i="4"/>
  <c r="AD73" i="4" s="1"/>
  <c r="AP73" i="4" s="1"/>
  <c r="BB73" i="4" s="1"/>
  <c r="W73" i="4"/>
  <c r="AC73" i="4" s="1"/>
  <c r="AO73" i="4" s="1"/>
  <c r="V73" i="4"/>
  <c r="AB73" i="4" s="1"/>
  <c r="AN73" i="4" s="1"/>
  <c r="U73" i="4"/>
  <c r="AA73" i="4" s="1"/>
  <c r="AM73" i="4" s="1"/>
  <c r="M73" i="4"/>
  <c r="S73" i="4" s="1"/>
  <c r="L73" i="4"/>
  <c r="R73" i="4" s="1"/>
  <c r="K73" i="4"/>
  <c r="Q73" i="4" s="1"/>
  <c r="J73" i="4"/>
  <c r="P73" i="4" s="1"/>
  <c r="I73" i="4"/>
  <c r="O73" i="4" s="1"/>
  <c r="CO72" i="4"/>
  <c r="DA72" i="4" s="1"/>
  <c r="CN72" i="4"/>
  <c r="CT72" i="4" s="1"/>
  <c r="CM72" i="4"/>
  <c r="CY72" i="4" s="1"/>
  <c r="CL72" i="4"/>
  <c r="CR72" i="4" s="1"/>
  <c r="CK72" i="4"/>
  <c r="CW72" i="4" s="1"/>
  <c r="BQ72" i="4"/>
  <c r="BW72" i="4" s="1"/>
  <c r="BP72" i="4"/>
  <c r="CB72" i="4" s="1"/>
  <c r="BO72" i="4"/>
  <c r="CA72" i="4" s="1"/>
  <c r="BN72" i="4"/>
  <c r="BZ72" i="4" s="1"/>
  <c r="BM72" i="4"/>
  <c r="BS72" i="4" s="1"/>
  <c r="Y72" i="4"/>
  <c r="AE72" i="4" s="1"/>
  <c r="AQ72" i="4" s="1"/>
  <c r="AW72" i="4" s="1"/>
  <c r="X72" i="4"/>
  <c r="AD72" i="4" s="1"/>
  <c r="AP72" i="4" s="1"/>
  <c r="W72" i="4"/>
  <c r="AC72" i="4" s="1"/>
  <c r="AO72" i="4" s="1"/>
  <c r="V72" i="4"/>
  <c r="AB72" i="4" s="1"/>
  <c r="AN72" i="4" s="1"/>
  <c r="U72" i="4"/>
  <c r="AA72" i="4" s="1"/>
  <c r="AM72" i="4" s="1"/>
  <c r="AY72" i="4" s="1"/>
  <c r="O72" i="4"/>
  <c r="M72" i="4"/>
  <c r="S72" i="4" s="1"/>
  <c r="L72" i="4"/>
  <c r="R72" i="4" s="1"/>
  <c r="K72" i="4"/>
  <c r="Q72" i="4" s="1"/>
  <c r="J72" i="4"/>
  <c r="P72" i="4" s="1"/>
  <c r="I72" i="4"/>
  <c r="CO71" i="4"/>
  <c r="DA71" i="4" s="1"/>
  <c r="CN71" i="4"/>
  <c r="CM71" i="4"/>
  <c r="CS71" i="4" s="1"/>
  <c r="CL71" i="4"/>
  <c r="CK71" i="4"/>
  <c r="CQ71" i="4" s="1"/>
  <c r="BQ71" i="4"/>
  <c r="CC71" i="4" s="1"/>
  <c r="BP71" i="4"/>
  <c r="CB71" i="4" s="1"/>
  <c r="BO71" i="4"/>
  <c r="BU71" i="4" s="1"/>
  <c r="BN71" i="4"/>
  <c r="BT71" i="4" s="1"/>
  <c r="BM71" i="4"/>
  <c r="BY71" i="4" s="1"/>
  <c r="Y71" i="4"/>
  <c r="AE71" i="4" s="1"/>
  <c r="AQ71" i="4" s="1"/>
  <c r="X71" i="4"/>
  <c r="AD71" i="4" s="1"/>
  <c r="AP71" i="4" s="1"/>
  <c r="W71" i="4"/>
  <c r="AC71" i="4" s="1"/>
  <c r="AO71" i="4" s="1"/>
  <c r="V71" i="4"/>
  <c r="AB71" i="4" s="1"/>
  <c r="AN71" i="4" s="1"/>
  <c r="AZ71" i="4" s="1"/>
  <c r="U71" i="4"/>
  <c r="AA71" i="4" s="1"/>
  <c r="AM71" i="4" s="1"/>
  <c r="M71" i="4"/>
  <c r="S71" i="4" s="1"/>
  <c r="L71" i="4"/>
  <c r="R71" i="4" s="1"/>
  <c r="K71" i="4"/>
  <c r="Q71" i="4" s="1"/>
  <c r="J71" i="4"/>
  <c r="P71" i="4" s="1"/>
  <c r="I71" i="4"/>
  <c r="O71" i="4" s="1"/>
  <c r="CO70" i="4"/>
  <c r="CU70" i="4" s="1"/>
  <c r="CN70" i="4"/>
  <c r="CT70" i="4" s="1"/>
  <c r="CM70" i="4"/>
  <c r="CL70" i="4"/>
  <c r="CR70" i="4" s="1"/>
  <c r="CK70" i="4"/>
  <c r="CW70" i="4" s="1"/>
  <c r="BQ70" i="4"/>
  <c r="CC70" i="4" s="1"/>
  <c r="BP70" i="4"/>
  <c r="BO70" i="4"/>
  <c r="BU70" i="4" s="1"/>
  <c r="BN70" i="4"/>
  <c r="BZ70" i="4" s="1"/>
  <c r="BM70" i="4"/>
  <c r="BS70" i="4" s="1"/>
  <c r="AC70" i="4"/>
  <c r="AO70" i="4" s="1"/>
  <c r="Y70" i="4"/>
  <c r="AE70" i="4" s="1"/>
  <c r="AQ70" i="4" s="1"/>
  <c r="X70" i="4"/>
  <c r="AD70" i="4" s="1"/>
  <c r="AP70" i="4" s="1"/>
  <c r="W70" i="4"/>
  <c r="V70" i="4"/>
  <c r="AB70" i="4" s="1"/>
  <c r="AN70" i="4" s="1"/>
  <c r="U70" i="4"/>
  <c r="AA70" i="4" s="1"/>
  <c r="AM70" i="4" s="1"/>
  <c r="S70" i="4"/>
  <c r="M70" i="4"/>
  <c r="L70" i="4"/>
  <c r="R70" i="4" s="1"/>
  <c r="K70" i="4"/>
  <c r="Q70" i="4" s="1"/>
  <c r="J70" i="4"/>
  <c r="P70" i="4" s="1"/>
  <c r="I70" i="4"/>
  <c r="O70" i="4" s="1"/>
  <c r="CW69" i="4"/>
  <c r="CO69" i="4"/>
  <c r="CN69" i="4"/>
  <c r="CZ69" i="4" s="1"/>
  <c r="CM69" i="4"/>
  <c r="CY69" i="4" s="1"/>
  <c r="CL69" i="4"/>
  <c r="CR69" i="4" s="1"/>
  <c r="CK69" i="4"/>
  <c r="CQ69" i="4" s="1"/>
  <c r="CC69" i="4"/>
  <c r="BQ69" i="4"/>
  <c r="BW69" i="4" s="1"/>
  <c r="BP69" i="4"/>
  <c r="BV69" i="4" s="1"/>
  <c r="BO69" i="4"/>
  <c r="CA69" i="4" s="1"/>
  <c r="BN69" i="4"/>
  <c r="BM69" i="4"/>
  <c r="Y69" i="4"/>
  <c r="AE69" i="4" s="1"/>
  <c r="AQ69" i="4" s="1"/>
  <c r="X69" i="4"/>
  <c r="AD69" i="4" s="1"/>
  <c r="AP69" i="4" s="1"/>
  <c r="W69" i="4"/>
  <c r="AC69" i="4" s="1"/>
  <c r="AO69" i="4" s="1"/>
  <c r="AU69" i="4" s="1"/>
  <c r="V69" i="4"/>
  <c r="AB69" i="4" s="1"/>
  <c r="AN69" i="4" s="1"/>
  <c r="U69" i="4"/>
  <c r="AA69" i="4" s="1"/>
  <c r="AM69" i="4" s="1"/>
  <c r="M69" i="4"/>
  <c r="S69" i="4" s="1"/>
  <c r="L69" i="4"/>
  <c r="R69" i="4" s="1"/>
  <c r="K69" i="4"/>
  <c r="Q69" i="4" s="1"/>
  <c r="J69" i="4"/>
  <c r="P69" i="4" s="1"/>
  <c r="I69" i="4"/>
  <c r="O69" i="4" s="1"/>
  <c r="CY68" i="4"/>
  <c r="CO68" i="4"/>
  <c r="DA68" i="4" s="1"/>
  <c r="CN68" i="4"/>
  <c r="CZ68" i="4" s="1"/>
  <c r="CM68" i="4"/>
  <c r="CS68" i="4" s="1"/>
  <c r="CL68" i="4"/>
  <c r="CR68" i="4" s="1"/>
  <c r="CK68" i="4"/>
  <c r="CW68" i="4" s="1"/>
  <c r="BQ68" i="4"/>
  <c r="BW68" i="4" s="1"/>
  <c r="BP68" i="4"/>
  <c r="CB68" i="4" s="1"/>
  <c r="BO68" i="4"/>
  <c r="BU68" i="4" s="1"/>
  <c r="BN68" i="4"/>
  <c r="BT68" i="4" s="1"/>
  <c r="BM68" i="4"/>
  <c r="BS68" i="4" s="1"/>
  <c r="Y68" i="4"/>
  <c r="AE68" i="4" s="1"/>
  <c r="AQ68" i="4" s="1"/>
  <c r="X68" i="4"/>
  <c r="AD68" i="4" s="1"/>
  <c r="AP68" i="4" s="1"/>
  <c r="AV68" i="4" s="1"/>
  <c r="W68" i="4"/>
  <c r="AC68" i="4" s="1"/>
  <c r="AO68" i="4" s="1"/>
  <c r="V68" i="4"/>
  <c r="AB68" i="4" s="1"/>
  <c r="AN68" i="4" s="1"/>
  <c r="U68" i="4"/>
  <c r="AA68" i="4" s="1"/>
  <c r="AM68" i="4" s="1"/>
  <c r="M68" i="4"/>
  <c r="S68" i="4" s="1"/>
  <c r="L68" i="4"/>
  <c r="R68" i="4" s="1"/>
  <c r="K68" i="4"/>
  <c r="Q68" i="4" s="1"/>
  <c r="J68" i="4"/>
  <c r="P68" i="4" s="1"/>
  <c r="I68" i="4"/>
  <c r="O68" i="4" s="1"/>
  <c r="CO67" i="4"/>
  <c r="DA67" i="4" s="1"/>
  <c r="CN67" i="4"/>
  <c r="CZ67" i="4" s="1"/>
  <c r="CM67" i="4"/>
  <c r="CS67" i="4" s="1"/>
  <c r="CL67" i="4"/>
  <c r="CX67" i="4" s="1"/>
  <c r="CK67" i="4"/>
  <c r="BQ67" i="4"/>
  <c r="CC67" i="4" s="1"/>
  <c r="BP67" i="4"/>
  <c r="CB67" i="4" s="1"/>
  <c r="BO67" i="4"/>
  <c r="CA67" i="4" s="1"/>
  <c r="BN67" i="4"/>
  <c r="BT67" i="4" s="1"/>
  <c r="BM67" i="4"/>
  <c r="Y67" i="4"/>
  <c r="AE67" i="4" s="1"/>
  <c r="AQ67" i="4" s="1"/>
  <c r="X67" i="4"/>
  <c r="AD67" i="4" s="1"/>
  <c r="AP67" i="4" s="1"/>
  <c r="W67" i="4"/>
  <c r="AC67" i="4" s="1"/>
  <c r="AO67" i="4" s="1"/>
  <c r="V67" i="4"/>
  <c r="AB67" i="4" s="1"/>
  <c r="AN67" i="4" s="1"/>
  <c r="AZ67" i="4" s="1"/>
  <c r="U67" i="4"/>
  <c r="AA67" i="4" s="1"/>
  <c r="AM67" i="4" s="1"/>
  <c r="M67" i="4"/>
  <c r="S67" i="4" s="1"/>
  <c r="L67" i="4"/>
  <c r="R67" i="4" s="1"/>
  <c r="K67" i="4"/>
  <c r="Q67" i="4" s="1"/>
  <c r="J67" i="4"/>
  <c r="P67" i="4" s="1"/>
  <c r="I67" i="4"/>
  <c r="O67" i="4" s="1"/>
  <c r="CO66" i="4"/>
  <c r="CN66" i="4"/>
  <c r="CT66" i="4" s="1"/>
  <c r="CM66" i="4"/>
  <c r="CY66" i="4" s="1"/>
  <c r="CL66" i="4"/>
  <c r="CK66" i="4"/>
  <c r="CQ66" i="4" s="1"/>
  <c r="BQ66" i="4"/>
  <c r="BP66" i="4"/>
  <c r="CB66" i="4" s="1"/>
  <c r="BO66" i="4"/>
  <c r="CA66" i="4" s="1"/>
  <c r="BN66" i="4"/>
  <c r="BT66" i="4" s="1"/>
  <c r="BM66" i="4"/>
  <c r="Y66" i="4"/>
  <c r="AE66" i="4" s="1"/>
  <c r="AQ66" i="4" s="1"/>
  <c r="X66" i="4"/>
  <c r="AD66" i="4" s="1"/>
  <c r="AP66" i="4" s="1"/>
  <c r="W66" i="4"/>
  <c r="AC66" i="4" s="1"/>
  <c r="AO66" i="4" s="1"/>
  <c r="BA66" i="4" s="1"/>
  <c r="V66" i="4"/>
  <c r="AB66" i="4" s="1"/>
  <c r="AN66" i="4" s="1"/>
  <c r="AT66" i="4" s="1"/>
  <c r="U66" i="4"/>
  <c r="AA66" i="4" s="1"/>
  <c r="AM66" i="4" s="1"/>
  <c r="Q66" i="4"/>
  <c r="M66" i="4"/>
  <c r="S66" i="4" s="1"/>
  <c r="L66" i="4"/>
  <c r="R66" i="4" s="1"/>
  <c r="K66" i="4"/>
  <c r="J66" i="4"/>
  <c r="P66" i="4" s="1"/>
  <c r="I66" i="4"/>
  <c r="O66" i="4" s="1"/>
  <c r="CO65" i="4"/>
  <c r="DA65" i="4" s="1"/>
  <c r="CN65" i="4"/>
  <c r="CT65" i="4" s="1"/>
  <c r="CM65" i="4"/>
  <c r="CL65" i="4"/>
  <c r="CX65" i="4" s="1"/>
  <c r="CK65" i="4"/>
  <c r="BQ65" i="4"/>
  <c r="CC65" i="4" s="1"/>
  <c r="BP65" i="4"/>
  <c r="CB65" i="4" s="1"/>
  <c r="BO65" i="4"/>
  <c r="BU65" i="4" s="1"/>
  <c r="BN65" i="4"/>
  <c r="BM65" i="4"/>
  <c r="BY65" i="4" s="1"/>
  <c r="Y65" i="4"/>
  <c r="AE65" i="4" s="1"/>
  <c r="AQ65" i="4" s="1"/>
  <c r="X65" i="4"/>
  <c r="AD65" i="4" s="1"/>
  <c r="AP65" i="4" s="1"/>
  <c r="BB65" i="4" s="1"/>
  <c r="W65" i="4"/>
  <c r="AC65" i="4" s="1"/>
  <c r="AO65" i="4" s="1"/>
  <c r="AU65" i="4" s="1"/>
  <c r="V65" i="4"/>
  <c r="AB65" i="4" s="1"/>
  <c r="AN65" i="4" s="1"/>
  <c r="U65" i="4"/>
  <c r="AA65" i="4" s="1"/>
  <c r="AM65" i="4" s="1"/>
  <c r="M65" i="4"/>
  <c r="S65" i="4" s="1"/>
  <c r="L65" i="4"/>
  <c r="R65" i="4" s="1"/>
  <c r="K65" i="4"/>
  <c r="Q65" i="4" s="1"/>
  <c r="J65" i="4"/>
  <c r="P65" i="4" s="1"/>
  <c r="I65" i="4"/>
  <c r="O65" i="4" s="1"/>
  <c r="CS64" i="4"/>
  <c r="CO64" i="4"/>
  <c r="CN64" i="4"/>
  <c r="CM64" i="4"/>
  <c r="CY64" i="4" s="1"/>
  <c r="CL64" i="4"/>
  <c r="CX64" i="4" s="1"/>
  <c r="CK64" i="4"/>
  <c r="BQ64" i="4"/>
  <c r="CC64" i="4" s="1"/>
  <c r="BP64" i="4"/>
  <c r="BV64" i="4" s="1"/>
  <c r="BO64" i="4"/>
  <c r="BN64" i="4"/>
  <c r="BZ64" i="4" s="1"/>
  <c r="BM64" i="4"/>
  <c r="AB64" i="4"/>
  <c r="AN64" i="4" s="1"/>
  <c r="Y64" i="4"/>
  <c r="AE64" i="4" s="1"/>
  <c r="AQ64" i="4" s="1"/>
  <c r="X64" i="4"/>
  <c r="AD64" i="4" s="1"/>
  <c r="AP64" i="4" s="1"/>
  <c r="W64" i="4"/>
  <c r="AC64" i="4" s="1"/>
  <c r="AO64" i="4" s="1"/>
  <c r="V64" i="4"/>
  <c r="U64" i="4"/>
  <c r="AA64" i="4" s="1"/>
  <c r="AM64" i="4" s="1"/>
  <c r="M64" i="4"/>
  <c r="S64" i="4" s="1"/>
  <c r="L64" i="4"/>
  <c r="R64" i="4" s="1"/>
  <c r="K64" i="4"/>
  <c r="Q64" i="4" s="1"/>
  <c r="J64" i="4"/>
  <c r="P64" i="4" s="1"/>
  <c r="I64" i="4"/>
  <c r="O64" i="4" s="1"/>
  <c r="CO63" i="4"/>
  <c r="CN63" i="4"/>
  <c r="CZ63" i="4" s="1"/>
  <c r="CM63" i="4"/>
  <c r="CY63" i="4" s="1"/>
  <c r="CL63" i="4"/>
  <c r="CR63" i="4" s="1"/>
  <c r="CK63" i="4"/>
  <c r="BZ63" i="4"/>
  <c r="BQ63" i="4"/>
  <c r="BW63" i="4" s="1"/>
  <c r="BP63" i="4"/>
  <c r="BO63" i="4"/>
  <c r="BN63" i="4"/>
  <c r="BT63" i="4" s="1"/>
  <c r="BM63" i="4"/>
  <c r="Y63" i="4"/>
  <c r="AE63" i="4" s="1"/>
  <c r="AQ63" i="4" s="1"/>
  <c r="AW63" i="4" s="1"/>
  <c r="X63" i="4"/>
  <c r="AD63" i="4" s="1"/>
  <c r="AP63" i="4" s="1"/>
  <c r="W63" i="4"/>
  <c r="AC63" i="4" s="1"/>
  <c r="AO63" i="4" s="1"/>
  <c r="V63" i="4"/>
  <c r="AB63" i="4" s="1"/>
  <c r="AN63" i="4" s="1"/>
  <c r="U63" i="4"/>
  <c r="AA63" i="4" s="1"/>
  <c r="AM63" i="4" s="1"/>
  <c r="AS63" i="4" s="1"/>
  <c r="P63" i="4"/>
  <c r="M63" i="4"/>
  <c r="S63" i="4" s="1"/>
  <c r="L63" i="4"/>
  <c r="R63" i="4" s="1"/>
  <c r="K63" i="4"/>
  <c r="Q63" i="4" s="1"/>
  <c r="J63" i="4"/>
  <c r="I63" i="4"/>
  <c r="O63" i="4" s="1"/>
  <c r="CO62" i="4"/>
  <c r="DA62" i="4" s="1"/>
  <c r="CN62" i="4"/>
  <c r="CT62" i="4" s="1"/>
  <c r="CM62" i="4"/>
  <c r="CS62" i="4" s="1"/>
  <c r="CL62" i="4"/>
  <c r="CK62" i="4"/>
  <c r="CW62" i="4" s="1"/>
  <c r="BQ62" i="4"/>
  <c r="BP62" i="4"/>
  <c r="CB62" i="4" s="1"/>
  <c r="BO62" i="4"/>
  <c r="BU62" i="4" s="1"/>
  <c r="BN62" i="4"/>
  <c r="BT62" i="4" s="1"/>
  <c r="BM62" i="4"/>
  <c r="Y62" i="4"/>
  <c r="AE62" i="4" s="1"/>
  <c r="AQ62" i="4" s="1"/>
  <c r="X62" i="4"/>
  <c r="AD62" i="4" s="1"/>
  <c r="AP62" i="4" s="1"/>
  <c r="W62" i="4"/>
  <c r="AC62" i="4" s="1"/>
  <c r="AO62" i="4" s="1"/>
  <c r="V62" i="4"/>
  <c r="AB62" i="4" s="1"/>
  <c r="AN62" i="4" s="1"/>
  <c r="AT62" i="4" s="1"/>
  <c r="U62" i="4"/>
  <c r="AA62" i="4" s="1"/>
  <c r="AM62" i="4" s="1"/>
  <c r="O62" i="4"/>
  <c r="M62" i="4"/>
  <c r="S62" i="4" s="1"/>
  <c r="L62" i="4"/>
  <c r="R62" i="4" s="1"/>
  <c r="K62" i="4"/>
  <c r="Q62" i="4" s="1"/>
  <c r="J62" i="4"/>
  <c r="P62" i="4" s="1"/>
  <c r="I62" i="4"/>
  <c r="CO61" i="4"/>
  <c r="CU61" i="4" s="1"/>
  <c r="CN61" i="4"/>
  <c r="CT61" i="4" s="1"/>
  <c r="CM61" i="4"/>
  <c r="CL61" i="4"/>
  <c r="CK61" i="4"/>
  <c r="CW61" i="4" s="1"/>
  <c r="BQ61" i="4"/>
  <c r="BP61" i="4"/>
  <c r="BV61" i="4" s="1"/>
  <c r="BO61" i="4"/>
  <c r="BU61" i="4" s="1"/>
  <c r="BN61" i="4"/>
  <c r="BM61" i="4"/>
  <c r="AA61" i="4"/>
  <c r="AM61" i="4" s="1"/>
  <c r="Y61" i="4"/>
  <c r="AE61" i="4" s="1"/>
  <c r="AQ61" i="4" s="1"/>
  <c r="X61" i="4"/>
  <c r="AD61" i="4" s="1"/>
  <c r="AP61" i="4" s="1"/>
  <c r="W61" i="4"/>
  <c r="AC61" i="4" s="1"/>
  <c r="AO61" i="4" s="1"/>
  <c r="AU61" i="4" s="1"/>
  <c r="V61" i="4"/>
  <c r="AB61" i="4" s="1"/>
  <c r="AN61" i="4" s="1"/>
  <c r="U61" i="4"/>
  <c r="M61" i="4"/>
  <c r="S61" i="4" s="1"/>
  <c r="L61" i="4"/>
  <c r="R61" i="4" s="1"/>
  <c r="K61" i="4"/>
  <c r="Q61" i="4" s="1"/>
  <c r="J61" i="4"/>
  <c r="P61" i="4" s="1"/>
  <c r="I61" i="4"/>
  <c r="O61" i="4" s="1"/>
  <c r="CO60" i="4"/>
  <c r="CU60" i="4" s="1"/>
  <c r="CN60" i="4"/>
  <c r="CM60" i="4"/>
  <c r="CY60" i="4" s="1"/>
  <c r="CL60" i="4"/>
  <c r="CK60" i="4"/>
  <c r="CW60" i="4" s="1"/>
  <c r="BQ60" i="4"/>
  <c r="BW60" i="4" s="1"/>
  <c r="BP60" i="4"/>
  <c r="BV60" i="4" s="1"/>
  <c r="BO60" i="4"/>
  <c r="BN60" i="4"/>
  <c r="BM60" i="4"/>
  <c r="BS60" i="4" s="1"/>
  <c r="AC60" i="4"/>
  <c r="AO60" i="4" s="1"/>
  <c r="Y60" i="4"/>
  <c r="AE60" i="4" s="1"/>
  <c r="AQ60" i="4" s="1"/>
  <c r="X60" i="4"/>
  <c r="AD60" i="4" s="1"/>
  <c r="AP60" i="4" s="1"/>
  <c r="AV60" i="4" s="1"/>
  <c r="W60" i="4"/>
  <c r="V60" i="4"/>
  <c r="AB60" i="4" s="1"/>
  <c r="AN60" i="4" s="1"/>
  <c r="U60" i="4"/>
  <c r="AA60" i="4" s="1"/>
  <c r="AM60" i="4" s="1"/>
  <c r="O60" i="4"/>
  <c r="M60" i="4"/>
  <c r="S60" i="4" s="1"/>
  <c r="L60" i="4"/>
  <c r="R60" i="4" s="1"/>
  <c r="K60" i="4"/>
  <c r="Q60" i="4" s="1"/>
  <c r="J60" i="4"/>
  <c r="P60" i="4" s="1"/>
  <c r="I60" i="4"/>
  <c r="CO59" i="4"/>
  <c r="CN59" i="4"/>
  <c r="CZ59" i="4" s="1"/>
  <c r="CM59" i="4"/>
  <c r="CS59" i="4" s="1"/>
  <c r="CL59" i="4"/>
  <c r="CR59" i="4" s="1"/>
  <c r="CK59" i="4"/>
  <c r="CC59" i="4"/>
  <c r="BQ59" i="4"/>
  <c r="BW59" i="4" s="1"/>
  <c r="BP59" i="4"/>
  <c r="BO59" i="4"/>
  <c r="CA59" i="4" s="1"/>
  <c r="BN59" i="4"/>
  <c r="BT59" i="4" s="1"/>
  <c r="BM59" i="4"/>
  <c r="BY59" i="4" s="1"/>
  <c r="AC59" i="4"/>
  <c r="AO59" i="4" s="1"/>
  <c r="Y59" i="4"/>
  <c r="AE59" i="4" s="1"/>
  <c r="AQ59" i="4" s="1"/>
  <c r="AW59" i="4" s="1"/>
  <c r="X59" i="4"/>
  <c r="AD59" i="4" s="1"/>
  <c r="AP59" i="4" s="1"/>
  <c r="W59" i="4"/>
  <c r="V59" i="4"/>
  <c r="AB59" i="4" s="1"/>
  <c r="AN59" i="4" s="1"/>
  <c r="U59" i="4"/>
  <c r="AA59" i="4" s="1"/>
  <c r="AM59" i="4" s="1"/>
  <c r="AS59" i="4" s="1"/>
  <c r="P59" i="4"/>
  <c r="M59" i="4"/>
  <c r="S59" i="4" s="1"/>
  <c r="L59" i="4"/>
  <c r="R59" i="4" s="1"/>
  <c r="K59" i="4"/>
  <c r="Q59" i="4" s="1"/>
  <c r="J59" i="4"/>
  <c r="I59" i="4"/>
  <c r="O59" i="4" s="1"/>
  <c r="CO58" i="4"/>
  <c r="DA58" i="4" s="1"/>
  <c r="CN58" i="4"/>
  <c r="CT58" i="4" s="1"/>
  <c r="CM58" i="4"/>
  <c r="CY58" i="4" s="1"/>
  <c r="CL58" i="4"/>
  <c r="CK58" i="4"/>
  <c r="CW58" i="4" s="1"/>
  <c r="BQ58" i="4"/>
  <c r="BP58" i="4"/>
  <c r="CB58" i="4" s="1"/>
  <c r="BO58" i="4"/>
  <c r="BU58" i="4" s="1"/>
  <c r="BN58" i="4"/>
  <c r="BM58" i="4"/>
  <c r="AE58" i="4"/>
  <c r="AQ58" i="4" s="1"/>
  <c r="AA58" i="4"/>
  <c r="AM58" i="4" s="1"/>
  <c r="Y58" i="4"/>
  <c r="X58" i="4"/>
  <c r="AD58" i="4" s="1"/>
  <c r="AP58" i="4" s="1"/>
  <c r="W58" i="4"/>
  <c r="AC58" i="4" s="1"/>
  <c r="AO58" i="4" s="1"/>
  <c r="V58" i="4"/>
  <c r="AB58" i="4" s="1"/>
  <c r="AN58" i="4" s="1"/>
  <c r="AT58" i="4" s="1"/>
  <c r="U58" i="4"/>
  <c r="O58" i="4"/>
  <c r="M58" i="4"/>
  <c r="S58" i="4" s="1"/>
  <c r="L58" i="4"/>
  <c r="R58" i="4" s="1"/>
  <c r="K58" i="4"/>
  <c r="Q58" i="4" s="1"/>
  <c r="J58" i="4"/>
  <c r="P58" i="4" s="1"/>
  <c r="I58" i="4"/>
  <c r="CW57" i="4"/>
  <c r="CO57" i="4"/>
  <c r="CU57" i="4" s="1"/>
  <c r="CN57" i="4"/>
  <c r="CT57" i="4" s="1"/>
  <c r="CM57" i="4"/>
  <c r="CL57" i="4"/>
  <c r="CX57" i="4" s="1"/>
  <c r="CK57" i="4"/>
  <c r="CQ57" i="4" s="1"/>
  <c r="BS57" i="4"/>
  <c r="BQ57" i="4"/>
  <c r="CC57" i="4" s="1"/>
  <c r="BP57" i="4"/>
  <c r="BV57" i="4" s="1"/>
  <c r="BO57" i="4"/>
  <c r="BU57" i="4" s="1"/>
  <c r="BN57" i="4"/>
  <c r="BM57" i="4"/>
  <c r="BY57" i="4" s="1"/>
  <c r="AB57" i="4"/>
  <c r="AN57" i="4" s="1"/>
  <c r="Y57" i="4"/>
  <c r="AE57" i="4" s="1"/>
  <c r="AQ57" i="4" s="1"/>
  <c r="X57" i="4"/>
  <c r="AD57" i="4" s="1"/>
  <c r="AP57" i="4" s="1"/>
  <c r="W57" i="4"/>
  <c r="AC57" i="4" s="1"/>
  <c r="AO57" i="4" s="1"/>
  <c r="AU57" i="4" s="1"/>
  <c r="V57" i="4"/>
  <c r="U57" i="4"/>
  <c r="AA57" i="4" s="1"/>
  <c r="AM57" i="4" s="1"/>
  <c r="M57" i="4"/>
  <c r="S57" i="4" s="1"/>
  <c r="L57" i="4"/>
  <c r="R57" i="4" s="1"/>
  <c r="K57" i="4"/>
  <c r="Q57" i="4" s="1"/>
  <c r="J57" i="4"/>
  <c r="P57" i="4" s="1"/>
  <c r="I57" i="4"/>
  <c r="O57" i="4" s="1"/>
  <c r="CO56" i="4"/>
  <c r="CU56" i="4" s="1"/>
  <c r="CN56" i="4"/>
  <c r="CM56" i="4"/>
  <c r="CL56" i="4"/>
  <c r="CR56" i="4" s="1"/>
  <c r="CK56" i="4"/>
  <c r="CW56" i="4" s="1"/>
  <c r="BQ56" i="4"/>
  <c r="BW56" i="4" s="1"/>
  <c r="BP56" i="4"/>
  <c r="BV56" i="4" s="1"/>
  <c r="BO56" i="4"/>
  <c r="BN56" i="4"/>
  <c r="BZ56" i="4" s="1"/>
  <c r="BM56" i="4"/>
  <c r="BS56" i="4" s="1"/>
  <c r="Y56" i="4"/>
  <c r="AE56" i="4" s="1"/>
  <c r="AQ56" i="4" s="1"/>
  <c r="X56" i="4"/>
  <c r="AD56" i="4" s="1"/>
  <c r="AP56" i="4" s="1"/>
  <c r="AV56" i="4" s="1"/>
  <c r="W56" i="4"/>
  <c r="AC56" i="4" s="1"/>
  <c r="AO56" i="4" s="1"/>
  <c r="V56" i="4"/>
  <c r="AB56" i="4" s="1"/>
  <c r="AN56" i="4" s="1"/>
  <c r="U56" i="4"/>
  <c r="AA56" i="4" s="1"/>
  <c r="AM56" i="4" s="1"/>
  <c r="M56" i="4"/>
  <c r="S56" i="4" s="1"/>
  <c r="L56" i="4"/>
  <c r="R56" i="4" s="1"/>
  <c r="K56" i="4"/>
  <c r="Q56" i="4" s="1"/>
  <c r="J56" i="4"/>
  <c r="P56" i="4" s="1"/>
  <c r="I56" i="4"/>
  <c r="O56" i="4" s="1"/>
  <c r="CT55" i="4"/>
  <c r="CO55" i="4"/>
  <c r="CN55" i="4"/>
  <c r="CZ55" i="4" s="1"/>
  <c r="CM55" i="4"/>
  <c r="CS55" i="4" s="1"/>
  <c r="CL55" i="4"/>
  <c r="CR55" i="4" s="1"/>
  <c r="CK55" i="4"/>
  <c r="BW55" i="4"/>
  <c r="BQ55" i="4"/>
  <c r="CC55" i="4" s="1"/>
  <c r="BP55" i="4"/>
  <c r="BO55" i="4"/>
  <c r="CA55" i="4" s="1"/>
  <c r="BN55" i="4"/>
  <c r="BZ55" i="4" s="1"/>
  <c r="BM55" i="4"/>
  <c r="Y55" i="4"/>
  <c r="AE55" i="4" s="1"/>
  <c r="AQ55" i="4" s="1"/>
  <c r="AW55" i="4" s="1"/>
  <c r="X55" i="4"/>
  <c r="AD55" i="4" s="1"/>
  <c r="AP55" i="4" s="1"/>
  <c r="W55" i="4"/>
  <c r="AC55" i="4" s="1"/>
  <c r="AO55" i="4" s="1"/>
  <c r="V55" i="4"/>
  <c r="AB55" i="4" s="1"/>
  <c r="AN55" i="4" s="1"/>
  <c r="AZ55" i="4" s="1"/>
  <c r="U55" i="4"/>
  <c r="AA55" i="4" s="1"/>
  <c r="AM55" i="4" s="1"/>
  <c r="AS55" i="4" s="1"/>
  <c r="M55" i="4"/>
  <c r="S55" i="4" s="1"/>
  <c r="L55" i="4"/>
  <c r="R55" i="4" s="1"/>
  <c r="K55" i="4"/>
  <c r="Q55" i="4" s="1"/>
  <c r="J55" i="4"/>
  <c r="P55" i="4" s="1"/>
  <c r="I55" i="4"/>
  <c r="O55" i="4" s="1"/>
  <c r="CQ54" i="4"/>
  <c r="CO54" i="4"/>
  <c r="DA54" i="4" s="1"/>
  <c r="CN54" i="4"/>
  <c r="CT54" i="4" s="1"/>
  <c r="CM54" i="4"/>
  <c r="CY54" i="4" s="1"/>
  <c r="CL54" i="4"/>
  <c r="CK54" i="4"/>
  <c r="CW54" i="4" s="1"/>
  <c r="BQ54" i="4"/>
  <c r="BP54" i="4"/>
  <c r="BO54" i="4"/>
  <c r="BN54" i="4"/>
  <c r="BZ54" i="4" s="1"/>
  <c r="BM54" i="4"/>
  <c r="Y54" i="4"/>
  <c r="AE54" i="4" s="1"/>
  <c r="AQ54" i="4" s="1"/>
  <c r="X54" i="4"/>
  <c r="AD54" i="4" s="1"/>
  <c r="AP54" i="4" s="1"/>
  <c r="W54" i="4"/>
  <c r="AC54" i="4" s="1"/>
  <c r="AO54" i="4" s="1"/>
  <c r="V54" i="4"/>
  <c r="AB54" i="4" s="1"/>
  <c r="AN54" i="4" s="1"/>
  <c r="U54" i="4"/>
  <c r="AA54" i="4" s="1"/>
  <c r="AM54" i="4" s="1"/>
  <c r="O54" i="4"/>
  <c r="M54" i="4"/>
  <c r="S54" i="4" s="1"/>
  <c r="L54" i="4"/>
  <c r="R54" i="4" s="1"/>
  <c r="K54" i="4"/>
  <c r="Q54" i="4" s="1"/>
  <c r="J54" i="4"/>
  <c r="P54" i="4" s="1"/>
  <c r="I54" i="4"/>
  <c r="CO53" i="4"/>
  <c r="CU53" i="4" s="1"/>
  <c r="CN53" i="4"/>
  <c r="CT53" i="4" s="1"/>
  <c r="CM53" i="4"/>
  <c r="CL53" i="4"/>
  <c r="CX53" i="4" s="1"/>
  <c r="CK53" i="4"/>
  <c r="CW53" i="4" s="1"/>
  <c r="BS53" i="4"/>
  <c r="BQ53" i="4"/>
  <c r="CC53" i="4" s="1"/>
  <c r="BP53" i="4"/>
  <c r="BO53" i="4"/>
  <c r="CA53" i="4" s="1"/>
  <c r="BN53" i="4"/>
  <c r="BM53" i="4"/>
  <c r="BY53" i="4" s="1"/>
  <c r="AB53" i="4"/>
  <c r="AN53" i="4" s="1"/>
  <c r="Y53" i="4"/>
  <c r="AE53" i="4" s="1"/>
  <c r="AQ53" i="4" s="1"/>
  <c r="X53" i="4"/>
  <c r="AD53" i="4" s="1"/>
  <c r="AP53" i="4" s="1"/>
  <c r="W53" i="4"/>
  <c r="AC53" i="4" s="1"/>
  <c r="AO53" i="4" s="1"/>
  <c r="AU53" i="4" s="1"/>
  <c r="V53" i="4"/>
  <c r="U53" i="4"/>
  <c r="AA53" i="4" s="1"/>
  <c r="AM53" i="4" s="1"/>
  <c r="R53" i="4"/>
  <c r="M53" i="4"/>
  <c r="S53" i="4" s="1"/>
  <c r="L53" i="4"/>
  <c r="K53" i="4"/>
  <c r="Q53" i="4" s="1"/>
  <c r="J53" i="4"/>
  <c r="P53" i="4" s="1"/>
  <c r="I53" i="4"/>
  <c r="O53" i="4" s="1"/>
  <c r="CO52" i="4"/>
  <c r="CU52" i="4" s="1"/>
  <c r="CN52" i="4"/>
  <c r="CM52" i="4"/>
  <c r="CY52" i="4" s="1"/>
  <c r="CL52" i="4"/>
  <c r="CX52" i="4" s="1"/>
  <c r="CK52" i="4"/>
  <c r="CW52" i="4" s="1"/>
  <c r="BS52" i="4"/>
  <c r="BQ52" i="4"/>
  <c r="BW52" i="4" s="1"/>
  <c r="BP52" i="4"/>
  <c r="BV52" i="4" s="1"/>
  <c r="BO52" i="4"/>
  <c r="BN52" i="4"/>
  <c r="BM52" i="4"/>
  <c r="BY52" i="4" s="1"/>
  <c r="AB52" i="4"/>
  <c r="AN52" i="4" s="1"/>
  <c r="Y52" i="4"/>
  <c r="AE52" i="4" s="1"/>
  <c r="AQ52" i="4" s="1"/>
  <c r="BC52" i="4" s="1"/>
  <c r="X52" i="4"/>
  <c r="AD52" i="4" s="1"/>
  <c r="AP52" i="4" s="1"/>
  <c r="AV52" i="4" s="1"/>
  <c r="W52" i="4"/>
  <c r="AC52" i="4" s="1"/>
  <c r="AO52" i="4" s="1"/>
  <c r="V52" i="4"/>
  <c r="U52" i="4"/>
  <c r="AA52" i="4" s="1"/>
  <c r="AM52" i="4" s="1"/>
  <c r="O52" i="4"/>
  <c r="M52" i="4"/>
  <c r="S52" i="4" s="1"/>
  <c r="L52" i="4"/>
  <c r="R52" i="4" s="1"/>
  <c r="K52" i="4"/>
  <c r="Q52" i="4" s="1"/>
  <c r="J52" i="4"/>
  <c r="P52" i="4" s="1"/>
  <c r="I52" i="4"/>
  <c r="CO51" i="4"/>
  <c r="CN51" i="4"/>
  <c r="CZ51" i="4" s="1"/>
  <c r="CM51" i="4"/>
  <c r="CS51" i="4" s="1"/>
  <c r="CL51" i="4"/>
  <c r="CR51" i="4" s="1"/>
  <c r="CK51" i="4"/>
  <c r="BQ51" i="4"/>
  <c r="BP51" i="4"/>
  <c r="BO51" i="4"/>
  <c r="BN51" i="4"/>
  <c r="BM51" i="4"/>
  <c r="BS51" i="4" s="1"/>
  <c r="Y51" i="4"/>
  <c r="AE51" i="4" s="1"/>
  <c r="AQ51" i="4" s="1"/>
  <c r="AW51" i="4" s="1"/>
  <c r="X51" i="4"/>
  <c r="AD51" i="4" s="1"/>
  <c r="AP51" i="4" s="1"/>
  <c r="W51" i="4"/>
  <c r="AC51" i="4" s="1"/>
  <c r="AO51" i="4" s="1"/>
  <c r="V51" i="4"/>
  <c r="AB51" i="4" s="1"/>
  <c r="AN51" i="4" s="1"/>
  <c r="U51" i="4"/>
  <c r="AA51" i="4" s="1"/>
  <c r="AM51" i="4" s="1"/>
  <c r="AS51" i="4" s="1"/>
  <c r="M51" i="4"/>
  <c r="S51" i="4" s="1"/>
  <c r="L51" i="4"/>
  <c r="R51" i="4" s="1"/>
  <c r="K51" i="4"/>
  <c r="Q51" i="4" s="1"/>
  <c r="J51" i="4"/>
  <c r="P51" i="4" s="1"/>
  <c r="I51" i="4"/>
  <c r="O51" i="4" s="1"/>
  <c r="CZ50" i="4"/>
  <c r="CO50" i="4"/>
  <c r="DA50" i="4" s="1"/>
  <c r="CN50" i="4"/>
  <c r="CT50" i="4" s="1"/>
  <c r="CM50" i="4"/>
  <c r="CY50" i="4" s="1"/>
  <c r="CL50" i="4"/>
  <c r="CK50" i="4"/>
  <c r="CW50" i="4" s="1"/>
  <c r="BQ50" i="4"/>
  <c r="BP50" i="4"/>
  <c r="CB50" i="4" s="1"/>
  <c r="BO50" i="4"/>
  <c r="BU50" i="4" s="1"/>
  <c r="BN50" i="4"/>
  <c r="BT50" i="4" s="1"/>
  <c r="BM50" i="4"/>
  <c r="AE50" i="4"/>
  <c r="AQ50" i="4" s="1"/>
  <c r="Y50" i="4"/>
  <c r="X50" i="4"/>
  <c r="AD50" i="4" s="1"/>
  <c r="AP50" i="4" s="1"/>
  <c r="W50" i="4"/>
  <c r="AC50" i="4" s="1"/>
  <c r="AO50" i="4" s="1"/>
  <c r="V50" i="4"/>
  <c r="AB50" i="4" s="1"/>
  <c r="AN50" i="4" s="1"/>
  <c r="AT50" i="4" s="1"/>
  <c r="U50" i="4"/>
  <c r="AA50" i="4" s="1"/>
  <c r="AM50" i="4" s="1"/>
  <c r="O50" i="4"/>
  <c r="M50" i="4"/>
  <c r="S50" i="4" s="1"/>
  <c r="L50" i="4"/>
  <c r="R50" i="4" s="1"/>
  <c r="K50" i="4"/>
  <c r="Q50" i="4" s="1"/>
  <c r="J50" i="4"/>
  <c r="P50" i="4" s="1"/>
  <c r="I50" i="4"/>
  <c r="CQ49" i="4"/>
  <c r="CO49" i="4"/>
  <c r="CU49" i="4" s="1"/>
  <c r="CN49" i="4"/>
  <c r="CT49" i="4" s="1"/>
  <c r="CM49" i="4"/>
  <c r="CL49" i="4"/>
  <c r="CK49" i="4"/>
  <c r="CW49" i="4" s="1"/>
  <c r="BW49" i="4"/>
  <c r="BQ49" i="4"/>
  <c r="CC49" i="4" s="1"/>
  <c r="BP49" i="4"/>
  <c r="BV49" i="4" s="1"/>
  <c r="BO49" i="4"/>
  <c r="BU49" i="4" s="1"/>
  <c r="BN49" i="4"/>
  <c r="BM49" i="4"/>
  <c r="AA49" i="4"/>
  <c r="AM49" i="4" s="1"/>
  <c r="Y49" i="4"/>
  <c r="AE49" i="4" s="1"/>
  <c r="AQ49" i="4" s="1"/>
  <c r="X49" i="4"/>
  <c r="AD49" i="4" s="1"/>
  <c r="AP49" i="4" s="1"/>
  <c r="W49" i="4"/>
  <c r="AC49" i="4" s="1"/>
  <c r="AO49" i="4" s="1"/>
  <c r="AU49" i="4" s="1"/>
  <c r="V49" i="4"/>
  <c r="AB49" i="4" s="1"/>
  <c r="AN49" i="4" s="1"/>
  <c r="U49" i="4"/>
  <c r="M49" i="4"/>
  <c r="S49" i="4" s="1"/>
  <c r="L49" i="4"/>
  <c r="R49" i="4" s="1"/>
  <c r="K49" i="4"/>
  <c r="Q49" i="4" s="1"/>
  <c r="J49" i="4"/>
  <c r="P49" i="4" s="1"/>
  <c r="I49" i="4"/>
  <c r="O49" i="4" s="1"/>
  <c r="CO48" i="4"/>
  <c r="CU48" i="4" s="1"/>
  <c r="CN48" i="4"/>
  <c r="CM48" i="4"/>
  <c r="CY48" i="4" s="1"/>
  <c r="CL48" i="4"/>
  <c r="CK48" i="4"/>
  <c r="CW48" i="4" s="1"/>
  <c r="BS48" i="4"/>
  <c r="BQ48" i="4"/>
  <c r="BW48" i="4" s="1"/>
  <c r="BP48" i="4"/>
  <c r="BV48" i="4" s="1"/>
  <c r="BO48" i="4"/>
  <c r="BN48" i="4"/>
  <c r="BM48" i="4"/>
  <c r="BY48" i="4" s="1"/>
  <c r="Y48" i="4"/>
  <c r="AE48" i="4" s="1"/>
  <c r="AQ48" i="4" s="1"/>
  <c r="X48" i="4"/>
  <c r="AD48" i="4" s="1"/>
  <c r="AP48" i="4" s="1"/>
  <c r="AV48" i="4" s="1"/>
  <c r="W48" i="4"/>
  <c r="AC48" i="4" s="1"/>
  <c r="AO48" i="4" s="1"/>
  <c r="V48" i="4"/>
  <c r="AB48" i="4" s="1"/>
  <c r="AN48" i="4" s="1"/>
  <c r="U48" i="4"/>
  <c r="AA48" i="4" s="1"/>
  <c r="AM48" i="4" s="1"/>
  <c r="AY48" i="4" s="1"/>
  <c r="M48" i="4"/>
  <c r="S48" i="4" s="1"/>
  <c r="L48" i="4"/>
  <c r="R48" i="4" s="1"/>
  <c r="K48" i="4"/>
  <c r="Q48" i="4" s="1"/>
  <c r="J48" i="4"/>
  <c r="P48" i="4" s="1"/>
  <c r="I48" i="4"/>
  <c r="O48" i="4" s="1"/>
  <c r="CO47" i="4"/>
  <c r="CN47" i="4"/>
  <c r="CZ47" i="4" s="1"/>
  <c r="CM47" i="4"/>
  <c r="CS47" i="4" s="1"/>
  <c r="CL47" i="4"/>
  <c r="CR47" i="4" s="1"/>
  <c r="CK47" i="4"/>
  <c r="BQ47" i="4"/>
  <c r="BW47" i="4" s="1"/>
  <c r="BP47" i="4"/>
  <c r="BO47" i="4"/>
  <c r="CA47" i="4" s="1"/>
  <c r="BN47" i="4"/>
  <c r="BT47" i="4" s="1"/>
  <c r="BM47" i="4"/>
  <c r="BY47" i="4" s="1"/>
  <c r="Y47" i="4"/>
  <c r="AE47" i="4" s="1"/>
  <c r="AQ47" i="4" s="1"/>
  <c r="AW47" i="4" s="1"/>
  <c r="X47" i="4"/>
  <c r="AD47" i="4" s="1"/>
  <c r="AP47" i="4" s="1"/>
  <c r="W47" i="4"/>
  <c r="AC47" i="4" s="1"/>
  <c r="AO47" i="4" s="1"/>
  <c r="V47" i="4"/>
  <c r="AB47" i="4" s="1"/>
  <c r="AN47" i="4" s="1"/>
  <c r="AZ47" i="4" s="1"/>
  <c r="U47" i="4"/>
  <c r="AA47" i="4" s="1"/>
  <c r="AM47" i="4" s="1"/>
  <c r="AS47" i="4" s="1"/>
  <c r="R47" i="4"/>
  <c r="M47" i="4"/>
  <c r="S47" i="4" s="1"/>
  <c r="L47" i="4"/>
  <c r="K47" i="4"/>
  <c r="Q47" i="4" s="1"/>
  <c r="J47" i="4"/>
  <c r="P47" i="4" s="1"/>
  <c r="I47" i="4"/>
  <c r="O47" i="4" s="1"/>
  <c r="CO46" i="4"/>
  <c r="DA46" i="4" s="1"/>
  <c r="CN46" i="4"/>
  <c r="CT46" i="4" s="1"/>
  <c r="CM46" i="4"/>
  <c r="CY46" i="4" s="1"/>
  <c r="CL46" i="4"/>
  <c r="CK46" i="4"/>
  <c r="CW46" i="4" s="1"/>
  <c r="BQ46" i="4"/>
  <c r="BP46" i="4"/>
  <c r="CB46" i="4" s="1"/>
  <c r="BO46" i="4"/>
  <c r="BU46" i="4" s="1"/>
  <c r="BN46" i="4"/>
  <c r="BT46" i="4" s="1"/>
  <c r="BM46" i="4"/>
  <c r="AA46" i="4"/>
  <c r="AM46" i="4" s="1"/>
  <c r="Y46" i="4"/>
  <c r="AE46" i="4" s="1"/>
  <c r="AQ46" i="4" s="1"/>
  <c r="X46" i="4"/>
  <c r="AD46" i="4" s="1"/>
  <c r="AP46" i="4" s="1"/>
  <c r="W46" i="4"/>
  <c r="AC46" i="4" s="1"/>
  <c r="AO46" i="4" s="1"/>
  <c r="V46" i="4"/>
  <c r="AB46" i="4" s="1"/>
  <c r="AN46" i="4" s="1"/>
  <c r="U46" i="4"/>
  <c r="P46" i="4"/>
  <c r="M46" i="4"/>
  <c r="S46" i="4" s="1"/>
  <c r="L46" i="4"/>
  <c r="R46" i="4" s="1"/>
  <c r="K46" i="4"/>
  <c r="Q46" i="4" s="1"/>
  <c r="J46" i="4"/>
  <c r="I46" i="4"/>
  <c r="O46" i="4" s="1"/>
  <c r="CO45" i="4"/>
  <c r="CU45" i="4" s="1"/>
  <c r="CN45" i="4"/>
  <c r="CT45" i="4" s="1"/>
  <c r="CM45" i="4"/>
  <c r="CL45" i="4"/>
  <c r="CX45" i="4" s="1"/>
  <c r="CK45" i="4"/>
  <c r="CW45" i="4" s="1"/>
  <c r="BQ45" i="4"/>
  <c r="CC45" i="4" s="1"/>
  <c r="BP45" i="4"/>
  <c r="BV45" i="4" s="1"/>
  <c r="BO45" i="4"/>
  <c r="BU45" i="4" s="1"/>
  <c r="BN45" i="4"/>
  <c r="BM45" i="4"/>
  <c r="AA45" i="4"/>
  <c r="AM45" i="4" s="1"/>
  <c r="Y45" i="4"/>
  <c r="AE45" i="4" s="1"/>
  <c r="AQ45" i="4" s="1"/>
  <c r="X45" i="4"/>
  <c r="AD45" i="4" s="1"/>
  <c r="AP45" i="4" s="1"/>
  <c r="W45" i="4"/>
  <c r="AC45" i="4" s="1"/>
  <c r="AO45" i="4" s="1"/>
  <c r="AU45" i="4" s="1"/>
  <c r="V45" i="4"/>
  <c r="AB45" i="4" s="1"/>
  <c r="AN45" i="4" s="1"/>
  <c r="U45" i="4"/>
  <c r="M45" i="4"/>
  <c r="S45" i="4" s="1"/>
  <c r="L45" i="4"/>
  <c r="R45" i="4" s="1"/>
  <c r="K45" i="4"/>
  <c r="Q45" i="4" s="1"/>
  <c r="J45" i="4"/>
  <c r="P45" i="4" s="1"/>
  <c r="I45" i="4"/>
  <c r="O45" i="4" s="1"/>
  <c r="CW44" i="4"/>
  <c r="CO44" i="4"/>
  <c r="CU44" i="4" s="1"/>
  <c r="CN44" i="4"/>
  <c r="CM44" i="4"/>
  <c r="CL44" i="4"/>
  <c r="CR44" i="4" s="1"/>
  <c r="CK44" i="4"/>
  <c r="CQ44" i="4" s="1"/>
  <c r="BQ44" i="4"/>
  <c r="BP44" i="4"/>
  <c r="BV44" i="4" s="1"/>
  <c r="BO44" i="4"/>
  <c r="BN44" i="4"/>
  <c r="BZ44" i="4" s="1"/>
  <c r="BM44" i="4"/>
  <c r="Y44" i="4"/>
  <c r="AE44" i="4" s="1"/>
  <c r="AQ44" i="4" s="1"/>
  <c r="BC44" i="4" s="1"/>
  <c r="X44" i="4"/>
  <c r="AD44" i="4" s="1"/>
  <c r="AP44" i="4" s="1"/>
  <c r="AV44" i="4" s="1"/>
  <c r="W44" i="4"/>
  <c r="AC44" i="4" s="1"/>
  <c r="AO44" i="4" s="1"/>
  <c r="V44" i="4"/>
  <c r="AB44" i="4" s="1"/>
  <c r="AN44" i="4" s="1"/>
  <c r="U44" i="4"/>
  <c r="AA44" i="4" s="1"/>
  <c r="AM44" i="4" s="1"/>
  <c r="M44" i="4"/>
  <c r="S44" i="4" s="1"/>
  <c r="L44" i="4"/>
  <c r="K44" i="4"/>
  <c r="Q44" i="4" s="1"/>
  <c r="J44" i="4"/>
  <c r="P44" i="4" s="1"/>
  <c r="I44" i="4"/>
  <c r="O44" i="4" s="1"/>
  <c r="CO43" i="4"/>
  <c r="CN43" i="4"/>
  <c r="CZ43" i="4" s="1"/>
  <c r="CM43" i="4"/>
  <c r="CS43" i="4" s="1"/>
  <c r="CL43" i="4"/>
  <c r="CR43" i="4" s="1"/>
  <c r="CK43" i="4"/>
  <c r="BQ43" i="4"/>
  <c r="CC43" i="4" s="1"/>
  <c r="BP43" i="4"/>
  <c r="BO43" i="4"/>
  <c r="BN43" i="4"/>
  <c r="BZ43" i="4" s="1"/>
  <c r="BM43" i="4"/>
  <c r="Y43" i="4"/>
  <c r="AE43" i="4" s="1"/>
  <c r="AQ43" i="4" s="1"/>
  <c r="AW43" i="4" s="1"/>
  <c r="X43" i="4"/>
  <c r="AD43" i="4" s="1"/>
  <c r="AP43" i="4" s="1"/>
  <c r="W43" i="4"/>
  <c r="AC43" i="4" s="1"/>
  <c r="AO43" i="4" s="1"/>
  <c r="V43" i="4"/>
  <c r="AB43" i="4" s="1"/>
  <c r="AN43" i="4" s="1"/>
  <c r="U43" i="4"/>
  <c r="AA43" i="4" s="1"/>
  <c r="AM43" i="4" s="1"/>
  <c r="AS43" i="4" s="1"/>
  <c r="M43" i="4"/>
  <c r="S43" i="4" s="1"/>
  <c r="L43" i="4"/>
  <c r="R43" i="4" s="1"/>
  <c r="K43" i="4"/>
  <c r="Q43" i="4" s="1"/>
  <c r="J43" i="4"/>
  <c r="P43" i="4" s="1"/>
  <c r="I43" i="4"/>
  <c r="O43" i="4" s="1"/>
  <c r="CO42" i="4"/>
  <c r="DA42" i="4" s="1"/>
  <c r="CN42" i="4"/>
  <c r="CZ42" i="4" s="1"/>
  <c r="CM42" i="4"/>
  <c r="CS42" i="4" s="1"/>
  <c r="CL42" i="4"/>
  <c r="CK42" i="4"/>
  <c r="CW42" i="4" s="1"/>
  <c r="CA42" i="4"/>
  <c r="BQ42" i="4"/>
  <c r="BP42" i="4"/>
  <c r="CB42" i="4" s="1"/>
  <c r="BO42" i="4"/>
  <c r="BU42" i="4" s="1"/>
  <c r="BN42" i="4"/>
  <c r="BZ42" i="4" s="1"/>
  <c r="BM42" i="4"/>
  <c r="AA42" i="4"/>
  <c r="AM42" i="4" s="1"/>
  <c r="Y42" i="4"/>
  <c r="AE42" i="4" s="1"/>
  <c r="AQ42" i="4" s="1"/>
  <c r="X42" i="4"/>
  <c r="AD42" i="4" s="1"/>
  <c r="AP42" i="4" s="1"/>
  <c r="W42" i="4"/>
  <c r="AC42" i="4" s="1"/>
  <c r="AO42" i="4" s="1"/>
  <c r="V42" i="4"/>
  <c r="AB42" i="4" s="1"/>
  <c r="AN42" i="4" s="1"/>
  <c r="AT42" i="4" s="1"/>
  <c r="U42" i="4"/>
  <c r="M42" i="4"/>
  <c r="S42" i="4" s="1"/>
  <c r="L42" i="4"/>
  <c r="R42" i="4" s="1"/>
  <c r="K42" i="4"/>
  <c r="Q42" i="4" s="1"/>
  <c r="J42" i="4"/>
  <c r="P42" i="4" s="1"/>
  <c r="I42" i="4"/>
  <c r="O42" i="4" s="1"/>
  <c r="CO41" i="4"/>
  <c r="CU41" i="4" s="1"/>
  <c r="CN41" i="4"/>
  <c r="CZ41" i="4" s="1"/>
  <c r="CM41" i="4"/>
  <c r="CL41" i="4"/>
  <c r="CX41" i="4" s="1"/>
  <c r="CK41" i="4"/>
  <c r="CW41" i="4" s="1"/>
  <c r="BQ41" i="4"/>
  <c r="CC41" i="4" s="1"/>
  <c r="BP41" i="4"/>
  <c r="BV41" i="4" s="1"/>
  <c r="BO41" i="4"/>
  <c r="CA41" i="4" s="1"/>
  <c r="BN41" i="4"/>
  <c r="BM41" i="4"/>
  <c r="BY41" i="4" s="1"/>
  <c r="Y41" i="4"/>
  <c r="AE41" i="4" s="1"/>
  <c r="AQ41" i="4" s="1"/>
  <c r="X41" i="4"/>
  <c r="AD41" i="4" s="1"/>
  <c r="AP41" i="4" s="1"/>
  <c r="W41" i="4"/>
  <c r="AC41" i="4" s="1"/>
  <c r="AO41" i="4" s="1"/>
  <c r="AU41" i="4" s="1"/>
  <c r="V41" i="4"/>
  <c r="AB41" i="4" s="1"/>
  <c r="AN41" i="4" s="1"/>
  <c r="U41" i="4"/>
  <c r="AA41" i="4" s="1"/>
  <c r="AM41" i="4" s="1"/>
  <c r="M41" i="4"/>
  <c r="S41" i="4" s="1"/>
  <c r="L41" i="4"/>
  <c r="K41" i="4"/>
  <c r="Q41" i="4" s="1"/>
  <c r="J41" i="4"/>
  <c r="P41" i="4" s="1"/>
  <c r="I41" i="4"/>
  <c r="O41" i="4" s="1"/>
  <c r="CS40" i="4"/>
  <c r="CO40" i="4"/>
  <c r="CU40" i="4" s="1"/>
  <c r="CN40" i="4"/>
  <c r="CM40" i="4"/>
  <c r="CY40" i="4" s="1"/>
  <c r="CL40" i="4"/>
  <c r="CR40" i="4" s="1"/>
  <c r="CK40" i="4"/>
  <c r="CW40" i="4" s="1"/>
  <c r="BQ40" i="4"/>
  <c r="BW40" i="4" s="1"/>
  <c r="BP40" i="4"/>
  <c r="CB40" i="4" s="1"/>
  <c r="BO40" i="4"/>
  <c r="BN40" i="4"/>
  <c r="BZ40" i="4" s="1"/>
  <c r="BM40" i="4"/>
  <c r="BY40" i="4" s="1"/>
  <c r="AB40" i="4"/>
  <c r="AN40" i="4" s="1"/>
  <c r="Y40" i="4"/>
  <c r="AE40" i="4" s="1"/>
  <c r="AQ40" i="4" s="1"/>
  <c r="X40" i="4"/>
  <c r="AD40" i="4" s="1"/>
  <c r="AP40" i="4" s="1"/>
  <c r="AV40" i="4" s="1"/>
  <c r="W40" i="4"/>
  <c r="AC40" i="4" s="1"/>
  <c r="AO40" i="4" s="1"/>
  <c r="V40" i="4"/>
  <c r="U40" i="4"/>
  <c r="AA40" i="4" s="1"/>
  <c r="AM40" i="4" s="1"/>
  <c r="M40" i="4"/>
  <c r="S40" i="4" s="1"/>
  <c r="L40" i="4"/>
  <c r="R40" i="4" s="1"/>
  <c r="K40" i="4"/>
  <c r="Q40" i="4" s="1"/>
  <c r="J40" i="4"/>
  <c r="P40" i="4" s="1"/>
  <c r="I40" i="4"/>
  <c r="O40" i="4" s="1"/>
  <c r="CO39" i="4"/>
  <c r="CN39" i="4"/>
  <c r="CZ39" i="4" s="1"/>
  <c r="CM39" i="4"/>
  <c r="CL39" i="4"/>
  <c r="CX39" i="4" s="1"/>
  <c r="CK39" i="4"/>
  <c r="BQ39" i="4"/>
  <c r="BW39" i="4" s="1"/>
  <c r="BP39" i="4"/>
  <c r="BO39" i="4"/>
  <c r="CA39" i="4" s="1"/>
  <c r="BN39" i="4"/>
  <c r="BM39" i="4"/>
  <c r="BS39" i="4" s="1"/>
  <c r="Y39" i="4"/>
  <c r="AE39" i="4" s="1"/>
  <c r="AQ39" i="4" s="1"/>
  <c r="AW39" i="4" s="1"/>
  <c r="X39" i="4"/>
  <c r="AD39" i="4" s="1"/>
  <c r="AP39" i="4" s="1"/>
  <c r="W39" i="4"/>
  <c r="AC39" i="4" s="1"/>
  <c r="AO39" i="4" s="1"/>
  <c r="V39" i="4"/>
  <c r="AB39" i="4" s="1"/>
  <c r="AN39" i="4" s="1"/>
  <c r="U39" i="4"/>
  <c r="AA39" i="4" s="1"/>
  <c r="AM39" i="4" s="1"/>
  <c r="AS39" i="4" s="1"/>
  <c r="O39" i="4"/>
  <c r="M39" i="4"/>
  <c r="S39" i="4" s="1"/>
  <c r="L39" i="4"/>
  <c r="R39" i="4" s="1"/>
  <c r="K39" i="4"/>
  <c r="Q39" i="4" s="1"/>
  <c r="J39" i="4"/>
  <c r="P39" i="4" s="1"/>
  <c r="I39" i="4"/>
  <c r="CY38" i="4"/>
  <c r="CO38" i="4"/>
  <c r="DA38" i="4" s="1"/>
  <c r="CN38" i="4"/>
  <c r="CT38" i="4" s="1"/>
  <c r="CM38" i="4"/>
  <c r="CS38" i="4" s="1"/>
  <c r="CL38" i="4"/>
  <c r="CK38" i="4"/>
  <c r="BU38" i="4"/>
  <c r="BQ38" i="4"/>
  <c r="BP38" i="4"/>
  <c r="BO38" i="4"/>
  <c r="CA38" i="4" s="1"/>
  <c r="BN38" i="4"/>
  <c r="BT38" i="4" s="1"/>
  <c r="BM38" i="4"/>
  <c r="AD38" i="4"/>
  <c r="AP38" i="4" s="1"/>
  <c r="Y38" i="4"/>
  <c r="AE38" i="4" s="1"/>
  <c r="AQ38" i="4" s="1"/>
  <c r="X38" i="4"/>
  <c r="W38" i="4"/>
  <c r="AC38" i="4" s="1"/>
  <c r="AO38" i="4" s="1"/>
  <c r="V38" i="4"/>
  <c r="AB38" i="4" s="1"/>
  <c r="AN38" i="4" s="1"/>
  <c r="AT38" i="4" s="1"/>
  <c r="U38" i="4"/>
  <c r="AA38" i="4" s="1"/>
  <c r="AM38" i="4" s="1"/>
  <c r="Q38" i="4"/>
  <c r="M38" i="4"/>
  <c r="S38" i="4" s="1"/>
  <c r="L38" i="4"/>
  <c r="R38" i="4" s="1"/>
  <c r="K38" i="4"/>
  <c r="J38" i="4"/>
  <c r="P38" i="4" s="1"/>
  <c r="I38" i="4"/>
  <c r="O38" i="4" s="1"/>
  <c r="CO37" i="4"/>
  <c r="DA37" i="4" s="1"/>
  <c r="CN37" i="4"/>
  <c r="CT37" i="4" s="1"/>
  <c r="CM37" i="4"/>
  <c r="CL37" i="4"/>
  <c r="CX37" i="4" s="1"/>
  <c r="CK37" i="4"/>
  <c r="BQ37" i="4"/>
  <c r="CC37" i="4" s="1"/>
  <c r="BP37" i="4"/>
  <c r="CB37" i="4" s="1"/>
  <c r="BO37" i="4"/>
  <c r="BU37" i="4" s="1"/>
  <c r="BN37" i="4"/>
  <c r="BM37" i="4"/>
  <c r="BY37" i="4" s="1"/>
  <c r="Y37" i="4"/>
  <c r="AE37" i="4" s="1"/>
  <c r="AQ37" i="4" s="1"/>
  <c r="X37" i="4"/>
  <c r="AD37" i="4" s="1"/>
  <c r="AP37" i="4" s="1"/>
  <c r="W37" i="4"/>
  <c r="AC37" i="4" s="1"/>
  <c r="AO37" i="4" s="1"/>
  <c r="AU37" i="4" s="1"/>
  <c r="V37" i="4"/>
  <c r="AB37" i="4" s="1"/>
  <c r="AN37" i="4" s="1"/>
  <c r="U37" i="4"/>
  <c r="AA37" i="4" s="1"/>
  <c r="AM37" i="4" s="1"/>
  <c r="M37" i="4"/>
  <c r="S37" i="4" s="1"/>
  <c r="L37" i="4"/>
  <c r="R37" i="4" s="1"/>
  <c r="K37" i="4"/>
  <c r="Q37" i="4" s="1"/>
  <c r="J37" i="4"/>
  <c r="P37" i="4" s="1"/>
  <c r="I37" i="4"/>
  <c r="O37" i="4" s="1"/>
  <c r="CS36" i="4"/>
  <c r="CO36" i="4"/>
  <c r="DA36" i="4" s="1"/>
  <c r="CN36" i="4"/>
  <c r="CM36" i="4"/>
  <c r="CY36" i="4" s="1"/>
  <c r="CL36" i="4"/>
  <c r="CX36" i="4" s="1"/>
  <c r="CK36" i="4"/>
  <c r="BQ36" i="4"/>
  <c r="BP36" i="4"/>
  <c r="BV36" i="4" s="1"/>
  <c r="BO36" i="4"/>
  <c r="BN36" i="4"/>
  <c r="BZ36" i="4" s="1"/>
  <c r="BM36" i="4"/>
  <c r="Y36" i="4"/>
  <c r="AE36" i="4" s="1"/>
  <c r="AQ36" i="4" s="1"/>
  <c r="X36" i="4"/>
  <c r="AD36" i="4" s="1"/>
  <c r="AP36" i="4" s="1"/>
  <c r="W36" i="4"/>
  <c r="AC36" i="4" s="1"/>
  <c r="AO36" i="4" s="1"/>
  <c r="V36" i="4"/>
  <c r="AB36" i="4" s="1"/>
  <c r="AN36" i="4" s="1"/>
  <c r="U36" i="4"/>
  <c r="AA36" i="4" s="1"/>
  <c r="AM36" i="4" s="1"/>
  <c r="M36" i="4"/>
  <c r="S36" i="4" s="1"/>
  <c r="L36" i="4"/>
  <c r="R36" i="4" s="1"/>
  <c r="K36" i="4"/>
  <c r="Q36" i="4" s="1"/>
  <c r="J36" i="4"/>
  <c r="P36" i="4" s="1"/>
  <c r="I36" i="4"/>
  <c r="O36" i="4" s="1"/>
  <c r="CO35" i="4"/>
  <c r="CN35" i="4"/>
  <c r="CZ35" i="4" s="1"/>
  <c r="CM35" i="4"/>
  <c r="CL35" i="4"/>
  <c r="CR35" i="4" s="1"/>
  <c r="CK35" i="4"/>
  <c r="BQ35" i="4"/>
  <c r="BP35" i="4"/>
  <c r="BO35" i="4"/>
  <c r="BN35" i="4"/>
  <c r="BZ35" i="4" s="1"/>
  <c r="BM35" i="4"/>
  <c r="Y35" i="4"/>
  <c r="AE35" i="4" s="1"/>
  <c r="AQ35" i="4" s="1"/>
  <c r="AW35" i="4" s="1"/>
  <c r="X35" i="4"/>
  <c r="AD35" i="4" s="1"/>
  <c r="AP35" i="4" s="1"/>
  <c r="W35" i="4"/>
  <c r="AC35" i="4" s="1"/>
  <c r="AO35" i="4" s="1"/>
  <c r="V35" i="4"/>
  <c r="AB35" i="4" s="1"/>
  <c r="AN35" i="4" s="1"/>
  <c r="U35" i="4"/>
  <c r="AA35" i="4" s="1"/>
  <c r="AM35" i="4" s="1"/>
  <c r="AS35" i="4" s="1"/>
  <c r="P35" i="4"/>
  <c r="M35" i="4"/>
  <c r="S35" i="4" s="1"/>
  <c r="L35" i="4"/>
  <c r="R35" i="4" s="1"/>
  <c r="K35" i="4"/>
  <c r="Q35" i="4" s="1"/>
  <c r="J35" i="4"/>
  <c r="I35" i="4"/>
  <c r="O35" i="4" s="1"/>
  <c r="CO34" i="4"/>
  <c r="DA34" i="4" s="1"/>
  <c r="CN34" i="4"/>
  <c r="CT34" i="4" s="1"/>
  <c r="CM34" i="4"/>
  <c r="CS34" i="4" s="1"/>
  <c r="CL34" i="4"/>
  <c r="CK34" i="4"/>
  <c r="CW34" i="4" s="1"/>
  <c r="BQ34" i="4"/>
  <c r="BP34" i="4"/>
  <c r="CB34" i="4" s="1"/>
  <c r="BO34" i="4"/>
  <c r="BU34" i="4" s="1"/>
  <c r="BN34" i="4"/>
  <c r="BT34" i="4" s="1"/>
  <c r="BM34" i="4"/>
  <c r="Y34" i="4"/>
  <c r="AE34" i="4" s="1"/>
  <c r="AQ34" i="4" s="1"/>
  <c r="X34" i="4"/>
  <c r="AD34" i="4" s="1"/>
  <c r="AP34" i="4" s="1"/>
  <c r="W34" i="4"/>
  <c r="AC34" i="4" s="1"/>
  <c r="AO34" i="4" s="1"/>
  <c r="V34" i="4"/>
  <c r="AB34" i="4" s="1"/>
  <c r="AN34" i="4" s="1"/>
  <c r="AT34" i="4" s="1"/>
  <c r="U34" i="4"/>
  <c r="AA34" i="4" s="1"/>
  <c r="AM34" i="4" s="1"/>
  <c r="M34" i="4"/>
  <c r="S34" i="4" s="1"/>
  <c r="L34" i="4"/>
  <c r="R34" i="4" s="1"/>
  <c r="K34" i="4"/>
  <c r="Q34" i="4" s="1"/>
  <c r="J34" i="4"/>
  <c r="P34" i="4" s="1"/>
  <c r="I34" i="4"/>
  <c r="O34" i="4" s="1"/>
  <c r="CO33" i="4"/>
  <c r="CU33" i="4" s="1"/>
  <c r="CN33" i="4"/>
  <c r="CT33" i="4" s="1"/>
  <c r="CM33" i="4"/>
  <c r="CL33" i="4"/>
  <c r="CK33" i="4"/>
  <c r="CW33" i="4" s="1"/>
  <c r="BQ33" i="4"/>
  <c r="CC33" i="4" s="1"/>
  <c r="BP33" i="4"/>
  <c r="CB33" i="4" s="1"/>
  <c r="BO33" i="4"/>
  <c r="BU33" i="4" s="1"/>
  <c r="BN33" i="4"/>
  <c r="BM33" i="4"/>
  <c r="Y33" i="4"/>
  <c r="AE33" i="4" s="1"/>
  <c r="AQ33" i="4" s="1"/>
  <c r="X33" i="4"/>
  <c r="AD33" i="4" s="1"/>
  <c r="AP33" i="4" s="1"/>
  <c r="W33" i="4"/>
  <c r="AC33" i="4" s="1"/>
  <c r="AO33" i="4" s="1"/>
  <c r="AU33" i="4" s="1"/>
  <c r="V33" i="4"/>
  <c r="AB33" i="4" s="1"/>
  <c r="AN33" i="4" s="1"/>
  <c r="U33" i="4"/>
  <c r="AA33" i="4" s="1"/>
  <c r="AM33" i="4" s="1"/>
  <c r="M33" i="4"/>
  <c r="S33" i="4" s="1"/>
  <c r="L33" i="4"/>
  <c r="R33" i="4" s="1"/>
  <c r="K33" i="4"/>
  <c r="Q33" i="4" s="1"/>
  <c r="J33" i="4"/>
  <c r="P33" i="4" s="1"/>
  <c r="I33" i="4"/>
  <c r="O33" i="4" s="1"/>
  <c r="CO32" i="4"/>
  <c r="CN32" i="4"/>
  <c r="CM32" i="4"/>
  <c r="CL32" i="4"/>
  <c r="CR32" i="4" s="1"/>
  <c r="CK32" i="4"/>
  <c r="CQ32" i="4" s="1"/>
  <c r="BQ32" i="4"/>
  <c r="CC32" i="4" s="1"/>
  <c r="BP32" i="4"/>
  <c r="BV32" i="4" s="1"/>
  <c r="BO32" i="4"/>
  <c r="BN32" i="4"/>
  <c r="BZ32" i="4" s="1"/>
  <c r="BM32" i="4"/>
  <c r="BY32" i="4" s="1"/>
  <c r="Y32" i="4"/>
  <c r="AE32" i="4" s="1"/>
  <c r="AQ32" i="4" s="1"/>
  <c r="BC32" i="4" s="1"/>
  <c r="X32" i="4"/>
  <c r="AD32" i="4" s="1"/>
  <c r="AP32" i="4" s="1"/>
  <c r="W32" i="4"/>
  <c r="AC32" i="4" s="1"/>
  <c r="AO32" i="4" s="1"/>
  <c r="V32" i="4"/>
  <c r="AB32" i="4" s="1"/>
  <c r="AN32" i="4" s="1"/>
  <c r="U32" i="4"/>
  <c r="AA32" i="4" s="1"/>
  <c r="AM32" i="4" s="1"/>
  <c r="S32" i="4"/>
  <c r="O32" i="4"/>
  <c r="M32" i="4"/>
  <c r="L32" i="4"/>
  <c r="R32" i="4" s="1"/>
  <c r="K32" i="4"/>
  <c r="Q32" i="4" s="1"/>
  <c r="J32" i="4"/>
  <c r="P32" i="4" s="1"/>
  <c r="I32" i="4"/>
  <c r="CS31" i="4"/>
  <c r="CO31" i="4"/>
  <c r="CN31" i="4"/>
  <c r="CM31" i="4"/>
  <c r="CY31" i="4" s="1"/>
  <c r="CL31" i="4"/>
  <c r="CR31" i="4" s="1"/>
  <c r="CK31" i="4"/>
  <c r="BQ31" i="4"/>
  <c r="CC31" i="4" s="1"/>
  <c r="BP31" i="4"/>
  <c r="BO31" i="4"/>
  <c r="CA31" i="4" s="1"/>
  <c r="BN31" i="4"/>
  <c r="BT31" i="4" s="1"/>
  <c r="BM31" i="4"/>
  <c r="Y31" i="4"/>
  <c r="AE31" i="4" s="1"/>
  <c r="AQ31" i="4" s="1"/>
  <c r="AW31" i="4" s="1"/>
  <c r="X31" i="4"/>
  <c r="AD31" i="4" s="1"/>
  <c r="AP31" i="4" s="1"/>
  <c r="W31" i="4"/>
  <c r="AC31" i="4" s="1"/>
  <c r="AO31" i="4" s="1"/>
  <c r="V31" i="4"/>
  <c r="AB31" i="4" s="1"/>
  <c r="AN31" i="4" s="1"/>
  <c r="U31" i="4"/>
  <c r="AA31" i="4" s="1"/>
  <c r="AM31" i="4" s="1"/>
  <c r="AS31" i="4" s="1"/>
  <c r="R31" i="4"/>
  <c r="M31" i="4"/>
  <c r="S31" i="4" s="1"/>
  <c r="L31" i="4"/>
  <c r="K31" i="4"/>
  <c r="Q31" i="4" s="1"/>
  <c r="J31" i="4"/>
  <c r="P31" i="4" s="1"/>
  <c r="I31" i="4"/>
  <c r="O31" i="4" s="1"/>
  <c r="CO30" i="4"/>
  <c r="DA30" i="4" s="1"/>
  <c r="CN30" i="4"/>
  <c r="CZ30" i="4" s="1"/>
  <c r="CM30" i="4"/>
  <c r="CS30" i="4" s="1"/>
  <c r="CL30" i="4"/>
  <c r="CK30" i="4"/>
  <c r="CW30" i="4" s="1"/>
  <c r="BQ30" i="4"/>
  <c r="BP30" i="4"/>
  <c r="CB30" i="4" s="1"/>
  <c r="BO30" i="4"/>
  <c r="BU30" i="4" s="1"/>
  <c r="BN30" i="4"/>
  <c r="BZ30" i="4" s="1"/>
  <c r="BM30" i="4"/>
  <c r="AE30" i="4"/>
  <c r="AQ30" i="4" s="1"/>
  <c r="Y30" i="4"/>
  <c r="X30" i="4"/>
  <c r="AD30" i="4" s="1"/>
  <c r="AP30" i="4" s="1"/>
  <c r="W30" i="4"/>
  <c r="AC30" i="4" s="1"/>
  <c r="AO30" i="4" s="1"/>
  <c r="V30" i="4"/>
  <c r="AB30" i="4" s="1"/>
  <c r="AN30" i="4" s="1"/>
  <c r="AT30" i="4" s="1"/>
  <c r="U30" i="4"/>
  <c r="AA30" i="4" s="1"/>
  <c r="AM30" i="4" s="1"/>
  <c r="M30" i="4"/>
  <c r="S30" i="4" s="1"/>
  <c r="L30" i="4"/>
  <c r="R30" i="4" s="1"/>
  <c r="K30" i="4"/>
  <c r="Q30" i="4" s="1"/>
  <c r="J30" i="4"/>
  <c r="P30" i="4" s="1"/>
  <c r="I30" i="4"/>
  <c r="O30" i="4" s="1"/>
  <c r="CO29" i="4"/>
  <c r="CU29" i="4" s="1"/>
  <c r="CN29" i="4"/>
  <c r="CZ29" i="4" s="1"/>
  <c r="CM29" i="4"/>
  <c r="CL29" i="4"/>
  <c r="CX29" i="4" s="1"/>
  <c r="CK29" i="4"/>
  <c r="BQ29" i="4"/>
  <c r="CC29" i="4" s="1"/>
  <c r="BP29" i="4"/>
  <c r="BV29" i="4" s="1"/>
  <c r="BO29" i="4"/>
  <c r="BU29" i="4" s="1"/>
  <c r="BN29" i="4"/>
  <c r="BM29" i="4"/>
  <c r="BY29" i="4" s="1"/>
  <c r="Y29" i="4"/>
  <c r="AE29" i="4" s="1"/>
  <c r="AQ29" i="4" s="1"/>
  <c r="X29" i="4"/>
  <c r="AD29" i="4" s="1"/>
  <c r="AP29" i="4" s="1"/>
  <c r="W29" i="4"/>
  <c r="AC29" i="4" s="1"/>
  <c r="AO29" i="4" s="1"/>
  <c r="AU29" i="4" s="1"/>
  <c r="V29" i="4"/>
  <c r="AB29" i="4" s="1"/>
  <c r="AN29" i="4" s="1"/>
  <c r="U29" i="4"/>
  <c r="AA29" i="4" s="1"/>
  <c r="AM29" i="4" s="1"/>
  <c r="M29" i="4"/>
  <c r="S29" i="4" s="1"/>
  <c r="L29" i="4"/>
  <c r="K29" i="4"/>
  <c r="Q29" i="4" s="1"/>
  <c r="J29" i="4"/>
  <c r="P29" i="4" s="1"/>
  <c r="I29" i="4"/>
  <c r="O29" i="4" s="1"/>
  <c r="EE28" i="4"/>
  <c r="ED28" i="4"/>
  <c r="EC28" i="4"/>
  <c r="EB28" i="4"/>
  <c r="EA28" i="4"/>
  <c r="CO28" i="4"/>
  <c r="CN28" i="4"/>
  <c r="CZ28" i="4" s="1"/>
  <c r="CM28" i="4"/>
  <c r="CY28" i="4" s="1"/>
  <c r="CL28" i="4"/>
  <c r="CX28" i="4" s="1"/>
  <c r="CK28" i="4"/>
  <c r="CC28" i="4"/>
  <c r="BQ28" i="4"/>
  <c r="BW28" i="4" s="1"/>
  <c r="BP28" i="4"/>
  <c r="BO28" i="4"/>
  <c r="CA28" i="4" s="1"/>
  <c r="BN28" i="4"/>
  <c r="BZ28" i="4" s="1"/>
  <c r="BM28" i="4"/>
  <c r="BS28" i="4" s="1"/>
  <c r="Y28" i="4"/>
  <c r="AE28" i="4" s="1"/>
  <c r="AQ28" i="4" s="1"/>
  <c r="AW28" i="4" s="1"/>
  <c r="X28" i="4"/>
  <c r="AD28" i="4" s="1"/>
  <c r="AP28" i="4" s="1"/>
  <c r="W28" i="4"/>
  <c r="AC28" i="4" s="1"/>
  <c r="AO28" i="4" s="1"/>
  <c r="V28" i="4"/>
  <c r="AB28" i="4" s="1"/>
  <c r="AN28" i="4" s="1"/>
  <c r="U28" i="4"/>
  <c r="AA28" i="4" s="1"/>
  <c r="AM28" i="4" s="1"/>
  <c r="AS28" i="4" s="1"/>
  <c r="M28" i="4"/>
  <c r="BC28" i="4" s="1"/>
  <c r="L28" i="4"/>
  <c r="R28" i="4" s="1"/>
  <c r="K28" i="4"/>
  <c r="Q28" i="4" s="1"/>
  <c r="J28" i="4"/>
  <c r="P28" i="4" s="1"/>
  <c r="I28" i="4"/>
  <c r="O28" i="4" s="1"/>
  <c r="CY27" i="4"/>
  <c r="CO27" i="4"/>
  <c r="DA27" i="4" s="1"/>
  <c r="CN27" i="4"/>
  <c r="CM27" i="4"/>
  <c r="CS27" i="4" s="1"/>
  <c r="CL27" i="4"/>
  <c r="CK27" i="4"/>
  <c r="CW27" i="4" s="1"/>
  <c r="BQ27" i="4"/>
  <c r="BP27" i="4"/>
  <c r="CB27" i="4" s="1"/>
  <c r="BO27" i="4"/>
  <c r="CA27" i="4" s="1"/>
  <c r="BN27" i="4"/>
  <c r="BZ27" i="4" s="1"/>
  <c r="BM27" i="4"/>
  <c r="Y27" i="4"/>
  <c r="AE27" i="4" s="1"/>
  <c r="AQ27" i="4" s="1"/>
  <c r="X27" i="4"/>
  <c r="AD27" i="4" s="1"/>
  <c r="AP27" i="4" s="1"/>
  <c r="W27" i="4"/>
  <c r="AC27" i="4" s="1"/>
  <c r="AO27" i="4" s="1"/>
  <c r="AU27" i="4" s="1"/>
  <c r="V27" i="4"/>
  <c r="AB27" i="4" s="1"/>
  <c r="AN27" i="4" s="1"/>
  <c r="AZ27" i="4" s="1"/>
  <c r="U27" i="4"/>
  <c r="AA27" i="4" s="1"/>
  <c r="AM27" i="4" s="1"/>
  <c r="AS27" i="4" s="1"/>
  <c r="S27" i="4"/>
  <c r="M27" i="4"/>
  <c r="L27" i="4"/>
  <c r="R27" i="4" s="1"/>
  <c r="K27" i="4"/>
  <c r="Q27" i="4" s="1"/>
  <c r="J27" i="4"/>
  <c r="P27" i="4" s="1"/>
  <c r="I27" i="4"/>
  <c r="O27" i="4" s="1"/>
  <c r="DA26" i="4"/>
  <c r="CO26" i="4"/>
  <c r="CU26" i="4" s="1"/>
  <c r="CN26" i="4"/>
  <c r="CZ26" i="4" s="1"/>
  <c r="CM26" i="4"/>
  <c r="CL26" i="4"/>
  <c r="CX26" i="4" s="1"/>
  <c r="CK26" i="4"/>
  <c r="CW26" i="4" s="1"/>
  <c r="BQ26" i="4"/>
  <c r="CC26" i="4" s="1"/>
  <c r="BP26" i="4"/>
  <c r="BV26" i="4" s="1"/>
  <c r="BO26" i="4"/>
  <c r="CA26" i="4" s="1"/>
  <c r="BN26" i="4"/>
  <c r="BM26" i="4"/>
  <c r="BY26" i="4" s="1"/>
  <c r="AE26" i="4"/>
  <c r="AQ26" i="4" s="1"/>
  <c r="AA26" i="4"/>
  <c r="AM26" i="4" s="1"/>
  <c r="Y26" i="4"/>
  <c r="X26" i="4"/>
  <c r="AD26" i="4" s="1"/>
  <c r="AP26" i="4" s="1"/>
  <c r="AV26" i="4" s="1"/>
  <c r="W26" i="4"/>
  <c r="AC26" i="4" s="1"/>
  <c r="AO26" i="4" s="1"/>
  <c r="AU26" i="4" s="1"/>
  <c r="V26" i="4"/>
  <c r="AB26" i="4" s="1"/>
  <c r="AN26" i="4" s="1"/>
  <c r="U26" i="4"/>
  <c r="M26" i="4"/>
  <c r="S26" i="4" s="1"/>
  <c r="L26" i="4"/>
  <c r="R26" i="4" s="1"/>
  <c r="K26" i="4"/>
  <c r="Q26" i="4" s="1"/>
  <c r="J26" i="4"/>
  <c r="P26" i="4" s="1"/>
  <c r="I26" i="4"/>
  <c r="O26" i="4" s="1"/>
  <c r="EE25" i="4"/>
  <c r="ED25" i="4"/>
  <c r="EC25" i="4"/>
  <c r="EB25" i="4"/>
  <c r="EA25" i="4"/>
  <c r="CO25" i="4"/>
  <c r="CN25" i="4"/>
  <c r="CZ25" i="4" s="1"/>
  <c r="CM25" i="4"/>
  <c r="CY25" i="4" s="1"/>
  <c r="CL25" i="4"/>
  <c r="CR25" i="4" s="1"/>
  <c r="CK25" i="4"/>
  <c r="BQ25" i="4"/>
  <c r="BW25" i="4" s="1"/>
  <c r="BP25" i="4"/>
  <c r="BO25" i="4"/>
  <c r="CA25" i="4" s="1"/>
  <c r="BN25" i="4"/>
  <c r="BT25" i="4" s="1"/>
  <c r="BM25" i="4"/>
  <c r="BY25" i="4" s="1"/>
  <c r="Y25" i="4"/>
  <c r="AE25" i="4" s="1"/>
  <c r="AQ25" i="4" s="1"/>
  <c r="AW25" i="4" s="1"/>
  <c r="X25" i="4"/>
  <c r="AD25" i="4" s="1"/>
  <c r="AP25" i="4" s="1"/>
  <c r="W25" i="4"/>
  <c r="AC25" i="4" s="1"/>
  <c r="AO25" i="4" s="1"/>
  <c r="V25" i="4"/>
  <c r="AB25" i="4" s="1"/>
  <c r="AN25" i="4" s="1"/>
  <c r="U25" i="4"/>
  <c r="AA25" i="4" s="1"/>
  <c r="AM25" i="4" s="1"/>
  <c r="R25" i="4"/>
  <c r="M25" i="4"/>
  <c r="S25" i="4" s="1"/>
  <c r="L25" i="4"/>
  <c r="K25" i="4"/>
  <c r="Q25" i="4" s="1"/>
  <c r="J25" i="4"/>
  <c r="P25" i="4" s="1"/>
  <c r="I25" i="4"/>
  <c r="O25" i="4" s="1"/>
  <c r="CO24" i="4"/>
  <c r="DA24" i="4" s="1"/>
  <c r="CN24" i="4"/>
  <c r="CZ24" i="4" s="1"/>
  <c r="CM24" i="4"/>
  <c r="CL24" i="4"/>
  <c r="CK24" i="4"/>
  <c r="CW24" i="4" s="1"/>
  <c r="BQ24" i="4"/>
  <c r="BP24" i="4"/>
  <c r="BO24" i="4"/>
  <c r="CA24" i="4" s="1"/>
  <c r="BN24" i="4"/>
  <c r="BT24" i="4" s="1"/>
  <c r="BM24" i="4"/>
  <c r="AD24" i="4"/>
  <c r="AP24" i="4" s="1"/>
  <c r="Y24" i="4"/>
  <c r="AE24" i="4" s="1"/>
  <c r="AQ24" i="4" s="1"/>
  <c r="X24" i="4"/>
  <c r="W24" i="4"/>
  <c r="AC24" i="4" s="1"/>
  <c r="AO24" i="4" s="1"/>
  <c r="AU24" i="4" s="1"/>
  <c r="V24" i="4"/>
  <c r="AB24" i="4" s="1"/>
  <c r="AN24" i="4" s="1"/>
  <c r="AT24" i="4" s="1"/>
  <c r="U24" i="4"/>
  <c r="AA24" i="4" s="1"/>
  <c r="AM24" i="4" s="1"/>
  <c r="M24" i="4"/>
  <c r="S24" i="4" s="1"/>
  <c r="L24" i="4"/>
  <c r="R24" i="4" s="1"/>
  <c r="K24" i="4"/>
  <c r="Q24" i="4" s="1"/>
  <c r="J24" i="4"/>
  <c r="P24" i="4" s="1"/>
  <c r="I24" i="4"/>
  <c r="O24" i="4" s="1"/>
  <c r="CO23" i="4"/>
  <c r="DA23" i="4" s="1"/>
  <c r="CN23" i="4"/>
  <c r="CT23" i="4" s="1"/>
  <c r="CM23" i="4"/>
  <c r="CS23" i="4" s="1"/>
  <c r="CL23" i="4"/>
  <c r="CX23" i="4" s="1"/>
  <c r="CK23" i="4"/>
  <c r="CW23" i="4" s="1"/>
  <c r="BQ23" i="4"/>
  <c r="CC23" i="4" s="1"/>
  <c r="BP23" i="4"/>
  <c r="CB23" i="4" s="1"/>
  <c r="BO23" i="4"/>
  <c r="BU23" i="4" s="1"/>
  <c r="BN23" i="4"/>
  <c r="BT23" i="4" s="1"/>
  <c r="BM23" i="4"/>
  <c r="BY23" i="4" s="1"/>
  <c r="AD23" i="4"/>
  <c r="AP23" i="4" s="1"/>
  <c r="Y23" i="4"/>
  <c r="AE23" i="4" s="1"/>
  <c r="AQ23" i="4" s="1"/>
  <c r="X23" i="4"/>
  <c r="W23" i="4"/>
  <c r="AC23" i="4" s="1"/>
  <c r="AO23" i="4" s="1"/>
  <c r="V23" i="4"/>
  <c r="AB23" i="4" s="1"/>
  <c r="AN23" i="4" s="1"/>
  <c r="AZ23" i="4" s="1"/>
  <c r="U23" i="4"/>
  <c r="AA23" i="4" s="1"/>
  <c r="AM23" i="4" s="1"/>
  <c r="M23" i="4"/>
  <c r="S23" i="4" s="1"/>
  <c r="L23" i="4"/>
  <c r="R23" i="4" s="1"/>
  <c r="K23" i="4"/>
  <c r="Q23" i="4" s="1"/>
  <c r="J23" i="4"/>
  <c r="P23" i="4" s="1"/>
  <c r="I23" i="4"/>
  <c r="O23" i="4" s="1"/>
  <c r="EE22" i="4"/>
  <c r="ED22" i="4"/>
  <c r="EC22" i="4"/>
  <c r="EB22" i="4"/>
  <c r="EA22" i="4"/>
  <c r="CO22" i="4"/>
  <c r="CU22" i="4" s="1"/>
  <c r="CN22" i="4"/>
  <c r="CZ22" i="4" s="1"/>
  <c r="CM22" i="4"/>
  <c r="CY22" i="4" s="1"/>
  <c r="CL22" i="4"/>
  <c r="CX22" i="4" s="1"/>
  <c r="CK22" i="4"/>
  <c r="CQ22" i="4" s="1"/>
  <c r="BQ22" i="4"/>
  <c r="CC22" i="4" s="1"/>
  <c r="BP22" i="4"/>
  <c r="BV22" i="4" s="1"/>
  <c r="BO22" i="4"/>
  <c r="CA22" i="4" s="1"/>
  <c r="BN22" i="4"/>
  <c r="BZ22" i="4" s="1"/>
  <c r="BM22" i="4"/>
  <c r="BY22" i="4" s="1"/>
  <c r="Y22" i="4"/>
  <c r="AE22" i="4" s="1"/>
  <c r="AQ22" i="4" s="1"/>
  <c r="X22" i="4"/>
  <c r="AD22" i="4" s="1"/>
  <c r="AP22" i="4" s="1"/>
  <c r="W22" i="4"/>
  <c r="AC22" i="4" s="1"/>
  <c r="AO22" i="4" s="1"/>
  <c r="V22" i="4"/>
  <c r="AB22" i="4" s="1"/>
  <c r="AN22" i="4" s="1"/>
  <c r="U22" i="4"/>
  <c r="AA22" i="4" s="1"/>
  <c r="AM22" i="4" s="1"/>
  <c r="R22" i="4"/>
  <c r="M22" i="4"/>
  <c r="S22" i="4" s="1"/>
  <c r="L22" i="4"/>
  <c r="K22" i="4"/>
  <c r="Q22" i="4" s="1"/>
  <c r="J22" i="4"/>
  <c r="P22" i="4" s="1"/>
  <c r="I22" i="4"/>
  <c r="O22" i="4" s="1"/>
  <c r="CO21" i="4"/>
  <c r="DA21" i="4" s="1"/>
  <c r="CN21" i="4"/>
  <c r="CZ21" i="4" s="1"/>
  <c r="CM21" i="4"/>
  <c r="CY21" i="4" s="1"/>
  <c r="CL21" i="4"/>
  <c r="CR21" i="4" s="1"/>
  <c r="CK21" i="4"/>
  <c r="CW21" i="4" s="1"/>
  <c r="BQ21" i="4"/>
  <c r="BW21" i="4" s="1"/>
  <c r="BP21" i="4"/>
  <c r="CB21" i="4" s="1"/>
  <c r="BO21" i="4"/>
  <c r="CA21" i="4" s="1"/>
  <c r="BN21" i="4"/>
  <c r="BT21" i="4" s="1"/>
  <c r="BM21" i="4"/>
  <c r="BS21" i="4" s="1"/>
  <c r="AA21" i="4"/>
  <c r="AM21" i="4" s="1"/>
  <c r="Y21" i="4"/>
  <c r="AE21" i="4" s="1"/>
  <c r="AQ21" i="4" s="1"/>
  <c r="X21" i="4"/>
  <c r="AD21" i="4" s="1"/>
  <c r="AP21" i="4" s="1"/>
  <c r="W21" i="4"/>
  <c r="AC21" i="4" s="1"/>
  <c r="AO21" i="4" s="1"/>
  <c r="V21" i="4"/>
  <c r="AB21" i="4" s="1"/>
  <c r="AN21" i="4" s="1"/>
  <c r="U21" i="4"/>
  <c r="M21" i="4"/>
  <c r="S21" i="4" s="1"/>
  <c r="L21" i="4"/>
  <c r="R21" i="4" s="1"/>
  <c r="K21" i="4"/>
  <c r="Q21" i="4" s="1"/>
  <c r="J21" i="4"/>
  <c r="P21" i="4" s="1"/>
  <c r="I21" i="4"/>
  <c r="O21" i="4" s="1"/>
  <c r="CO20" i="4"/>
  <c r="DA20" i="4" s="1"/>
  <c r="CN20" i="4"/>
  <c r="CZ20" i="4" s="1"/>
  <c r="CM20" i="4"/>
  <c r="CS20" i="4" s="1"/>
  <c r="CL20" i="4"/>
  <c r="CX20" i="4" s="1"/>
  <c r="CK20" i="4"/>
  <c r="CW20" i="4" s="1"/>
  <c r="BQ20" i="4"/>
  <c r="CC20" i="4" s="1"/>
  <c r="BP20" i="4"/>
  <c r="BO20" i="4"/>
  <c r="CA20" i="4" s="1"/>
  <c r="BN20" i="4"/>
  <c r="BT20" i="4" s="1"/>
  <c r="BM20" i="4"/>
  <c r="BY20" i="4" s="1"/>
  <c r="Y20" i="4"/>
  <c r="AE20" i="4" s="1"/>
  <c r="AQ20" i="4" s="1"/>
  <c r="X20" i="4"/>
  <c r="AD20" i="4" s="1"/>
  <c r="AP20" i="4" s="1"/>
  <c r="W20" i="4"/>
  <c r="AC20" i="4" s="1"/>
  <c r="AO20" i="4" s="1"/>
  <c r="V20" i="4"/>
  <c r="AB20" i="4" s="1"/>
  <c r="AN20" i="4" s="1"/>
  <c r="U20" i="4"/>
  <c r="AA20" i="4" s="1"/>
  <c r="AM20" i="4" s="1"/>
  <c r="M20" i="4"/>
  <c r="S20" i="4" s="1"/>
  <c r="L20" i="4"/>
  <c r="R20" i="4" s="1"/>
  <c r="K20" i="4"/>
  <c r="Q20" i="4" s="1"/>
  <c r="J20" i="4"/>
  <c r="P20" i="4" s="1"/>
  <c r="I20" i="4"/>
  <c r="O20" i="4" s="1"/>
  <c r="DA19" i="4"/>
  <c r="CO19" i="4"/>
  <c r="CU19" i="4" s="1"/>
  <c r="CN19" i="4"/>
  <c r="CZ19" i="4" s="1"/>
  <c r="CM19" i="4"/>
  <c r="CY19" i="4" s="1"/>
  <c r="CL19" i="4"/>
  <c r="CX19" i="4" s="1"/>
  <c r="CK19" i="4"/>
  <c r="CQ19" i="4" s="1"/>
  <c r="BQ19" i="4"/>
  <c r="BW19" i="4" s="1"/>
  <c r="BP19" i="4"/>
  <c r="BV19" i="4" s="1"/>
  <c r="BO19" i="4"/>
  <c r="CA19" i="4" s="1"/>
  <c r="BN19" i="4"/>
  <c r="BZ19" i="4" s="1"/>
  <c r="BM19" i="4"/>
  <c r="BY19" i="4" s="1"/>
  <c r="Y19" i="4"/>
  <c r="AE19" i="4" s="1"/>
  <c r="AQ19" i="4" s="1"/>
  <c r="X19" i="4"/>
  <c r="AD19" i="4" s="1"/>
  <c r="AP19" i="4" s="1"/>
  <c r="W19" i="4"/>
  <c r="AC19" i="4" s="1"/>
  <c r="AO19" i="4" s="1"/>
  <c r="V19" i="4"/>
  <c r="AB19" i="4" s="1"/>
  <c r="AN19" i="4" s="1"/>
  <c r="U19" i="4"/>
  <c r="AA19" i="4" s="1"/>
  <c r="AM19" i="4" s="1"/>
  <c r="R19" i="4"/>
  <c r="M19" i="4"/>
  <c r="S19" i="4" s="1"/>
  <c r="L19" i="4"/>
  <c r="K19" i="4"/>
  <c r="Q19" i="4" s="1"/>
  <c r="J19" i="4"/>
  <c r="P19" i="4" s="1"/>
  <c r="I19" i="4"/>
  <c r="O19" i="4" s="1"/>
  <c r="CO18" i="4"/>
  <c r="DA18" i="4" s="1"/>
  <c r="CN18" i="4"/>
  <c r="CZ18" i="4" s="1"/>
  <c r="CM18" i="4"/>
  <c r="CY18" i="4" s="1"/>
  <c r="CL18" i="4"/>
  <c r="CR18" i="4" s="1"/>
  <c r="CK18" i="4"/>
  <c r="BQ18" i="4"/>
  <c r="BW18" i="4" s="1"/>
  <c r="BP18" i="4"/>
  <c r="CB18" i="4" s="1"/>
  <c r="BO18" i="4"/>
  <c r="CA18" i="4" s="1"/>
  <c r="BN18" i="4"/>
  <c r="BZ18" i="4" s="1"/>
  <c r="BM18" i="4"/>
  <c r="BS18" i="4" s="1"/>
  <c r="Y18" i="4"/>
  <c r="AE18" i="4" s="1"/>
  <c r="AQ18" i="4" s="1"/>
  <c r="X18" i="4"/>
  <c r="AD18" i="4" s="1"/>
  <c r="AP18" i="4" s="1"/>
  <c r="W18" i="4"/>
  <c r="AC18" i="4" s="1"/>
  <c r="AO18" i="4" s="1"/>
  <c r="V18" i="4"/>
  <c r="AB18" i="4" s="1"/>
  <c r="AN18" i="4" s="1"/>
  <c r="U18" i="4"/>
  <c r="AA18" i="4" s="1"/>
  <c r="AM18" i="4" s="1"/>
  <c r="AY18" i="4" s="1"/>
  <c r="M18" i="4"/>
  <c r="S18" i="4" s="1"/>
  <c r="L18" i="4"/>
  <c r="R18" i="4" s="1"/>
  <c r="K18" i="4"/>
  <c r="Q18" i="4" s="1"/>
  <c r="J18" i="4"/>
  <c r="P18" i="4" s="1"/>
  <c r="I18" i="4"/>
  <c r="O18" i="4" s="1"/>
  <c r="CO17" i="4"/>
  <c r="DA17" i="4" s="1"/>
  <c r="CN17" i="4"/>
  <c r="CZ17" i="4" s="1"/>
  <c r="CM17" i="4"/>
  <c r="CS17" i="4" s="1"/>
  <c r="CL17" i="4"/>
  <c r="CX17" i="4" s="1"/>
  <c r="CK17" i="4"/>
  <c r="CW17" i="4" s="1"/>
  <c r="BQ17" i="4"/>
  <c r="CC17" i="4" s="1"/>
  <c r="BP17" i="4"/>
  <c r="CB17" i="4" s="1"/>
  <c r="BO17" i="4"/>
  <c r="BU17" i="4" s="1"/>
  <c r="BN17" i="4"/>
  <c r="BT17" i="4" s="1"/>
  <c r="BM17" i="4"/>
  <c r="BY17" i="4" s="1"/>
  <c r="Y17" i="4"/>
  <c r="AE17" i="4" s="1"/>
  <c r="AQ17" i="4" s="1"/>
  <c r="X17" i="4"/>
  <c r="AD17" i="4" s="1"/>
  <c r="AP17" i="4" s="1"/>
  <c r="W17" i="4"/>
  <c r="AC17" i="4" s="1"/>
  <c r="AO17" i="4" s="1"/>
  <c r="V17" i="4"/>
  <c r="AB17" i="4" s="1"/>
  <c r="AN17" i="4" s="1"/>
  <c r="U17" i="4"/>
  <c r="AA17" i="4" s="1"/>
  <c r="AM17" i="4" s="1"/>
  <c r="M17" i="4"/>
  <c r="S17" i="4" s="1"/>
  <c r="L17" i="4"/>
  <c r="R17" i="4" s="1"/>
  <c r="K17" i="4"/>
  <c r="Q17" i="4" s="1"/>
  <c r="J17" i="4"/>
  <c r="P17" i="4" s="1"/>
  <c r="I17" i="4"/>
  <c r="O17" i="4" s="1"/>
  <c r="CO16" i="4"/>
  <c r="CU16" i="4" s="1"/>
  <c r="CN16" i="4"/>
  <c r="CT16" i="4" s="1"/>
  <c r="CM16" i="4"/>
  <c r="CY16" i="4" s="1"/>
  <c r="CL16" i="4"/>
  <c r="CX16" i="4" s="1"/>
  <c r="CK16" i="4"/>
  <c r="BQ16" i="4"/>
  <c r="CC16" i="4" s="1"/>
  <c r="BP16" i="4"/>
  <c r="BO16" i="4"/>
  <c r="BU16" i="4" s="1"/>
  <c r="BN16" i="4"/>
  <c r="BZ16" i="4" s="1"/>
  <c r="BM16" i="4"/>
  <c r="BS16" i="4" s="1"/>
  <c r="Y16" i="4"/>
  <c r="AE16" i="4" s="1"/>
  <c r="AQ16" i="4" s="1"/>
  <c r="X16" i="4"/>
  <c r="AD16" i="4" s="1"/>
  <c r="AP16" i="4" s="1"/>
  <c r="W16" i="4"/>
  <c r="AC16" i="4" s="1"/>
  <c r="AO16" i="4" s="1"/>
  <c r="V16" i="4"/>
  <c r="AB16" i="4" s="1"/>
  <c r="AN16" i="4" s="1"/>
  <c r="U16" i="4"/>
  <c r="AA16" i="4" s="1"/>
  <c r="AM16" i="4" s="1"/>
  <c r="M16" i="4"/>
  <c r="S16" i="4" s="1"/>
  <c r="L16" i="4"/>
  <c r="R16" i="4" s="1"/>
  <c r="K16" i="4"/>
  <c r="Q16" i="4" s="1"/>
  <c r="J16" i="4"/>
  <c r="P16" i="4" s="1"/>
  <c r="I16" i="4"/>
  <c r="O16" i="4" s="1"/>
  <c r="CO15" i="4"/>
  <c r="DA15" i="4" s="1"/>
  <c r="CN15" i="4"/>
  <c r="CZ15" i="4" s="1"/>
  <c r="CM15" i="4"/>
  <c r="CS15" i="4" s="1"/>
  <c r="CL15" i="4"/>
  <c r="CR15" i="4" s="1"/>
  <c r="CK15" i="4"/>
  <c r="CW15" i="4" s="1"/>
  <c r="BQ15" i="4"/>
  <c r="BW15" i="4" s="1"/>
  <c r="BP15" i="4"/>
  <c r="CB15" i="4" s="1"/>
  <c r="BO15" i="4"/>
  <c r="CA15" i="4" s="1"/>
  <c r="BN15" i="4"/>
  <c r="BT15" i="4" s="1"/>
  <c r="BM15" i="4"/>
  <c r="BS15" i="4" s="1"/>
  <c r="Y15" i="4"/>
  <c r="AE15" i="4" s="1"/>
  <c r="AQ15" i="4" s="1"/>
  <c r="X15" i="4"/>
  <c r="AD15" i="4" s="1"/>
  <c r="AP15" i="4" s="1"/>
  <c r="W15" i="4"/>
  <c r="AC15" i="4" s="1"/>
  <c r="AO15" i="4" s="1"/>
  <c r="V15" i="4"/>
  <c r="AB15" i="4" s="1"/>
  <c r="AN15" i="4" s="1"/>
  <c r="U15" i="4"/>
  <c r="AA15" i="4" s="1"/>
  <c r="AM15" i="4" s="1"/>
  <c r="M15" i="4"/>
  <c r="S15" i="4" s="1"/>
  <c r="L15" i="4"/>
  <c r="R15" i="4" s="1"/>
  <c r="K15" i="4"/>
  <c r="Q15" i="4" s="1"/>
  <c r="J15" i="4"/>
  <c r="P15" i="4" s="1"/>
  <c r="I15" i="4"/>
  <c r="O15" i="4" s="1"/>
  <c r="EE14" i="4"/>
  <c r="ED14" i="4"/>
  <c r="EC14" i="4"/>
  <c r="EB14" i="4"/>
  <c r="EA14" i="4"/>
  <c r="CO14" i="4"/>
  <c r="CU14" i="4" s="1"/>
  <c r="CN14" i="4"/>
  <c r="CT14" i="4" s="1"/>
  <c r="CM14" i="4"/>
  <c r="CY14" i="4" s="1"/>
  <c r="CL14" i="4"/>
  <c r="CX14" i="4" s="1"/>
  <c r="CK14" i="4"/>
  <c r="CW14" i="4" s="1"/>
  <c r="BQ14" i="4"/>
  <c r="CC14" i="4" s="1"/>
  <c r="BP14" i="4"/>
  <c r="BV14" i="4" s="1"/>
  <c r="BO14" i="4"/>
  <c r="BU14" i="4" s="1"/>
  <c r="BN14" i="4"/>
  <c r="BZ14" i="4" s="1"/>
  <c r="BM14" i="4"/>
  <c r="BY14" i="4" s="1"/>
  <c r="AE14" i="4"/>
  <c r="AQ14" i="4" s="1"/>
  <c r="Y14" i="4"/>
  <c r="X14" i="4"/>
  <c r="AD14" i="4" s="1"/>
  <c r="AP14" i="4" s="1"/>
  <c r="W14" i="4"/>
  <c r="AC14" i="4" s="1"/>
  <c r="AO14" i="4" s="1"/>
  <c r="V14" i="4"/>
  <c r="AB14" i="4" s="1"/>
  <c r="AN14" i="4" s="1"/>
  <c r="U14" i="4"/>
  <c r="AA14" i="4" s="1"/>
  <c r="AM14" i="4" s="1"/>
  <c r="M14" i="4"/>
  <c r="S14" i="4" s="1"/>
  <c r="L14" i="4"/>
  <c r="R14" i="4" s="1"/>
  <c r="K14" i="4"/>
  <c r="Q14" i="4" s="1"/>
  <c r="J14" i="4"/>
  <c r="P14" i="4" s="1"/>
  <c r="I14" i="4"/>
  <c r="O14" i="4" s="1"/>
  <c r="CO13" i="4"/>
  <c r="CU13" i="4" s="1"/>
  <c r="CN13" i="4"/>
  <c r="CZ13" i="4" s="1"/>
  <c r="CM13" i="4"/>
  <c r="CY13" i="4" s="1"/>
  <c r="CL13" i="4"/>
  <c r="CR13" i="4" s="1"/>
  <c r="CK13" i="4"/>
  <c r="CQ13" i="4" s="1"/>
  <c r="BY13" i="4"/>
  <c r="BQ13" i="4"/>
  <c r="BW13" i="4" s="1"/>
  <c r="BP13" i="4"/>
  <c r="BV13" i="4" s="1"/>
  <c r="BO13" i="4"/>
  <c r="CA13" i="4" s="1"/>
  <c r="BN13" i="4"/>
  <c r="BZ13" i="4" s="1"/>
  <c r="BM13" i="4"/>
  <c r="BS13" i="4" s="1"/>
  <c r="Y13" i="4"/>
  <c r="AE13" i="4" s="1"/>
  <c r="AQ13" i="4" s="1"/>
  <c r="X13" i="4"/>
  <c r="AD13" i="4" s="1"/>
  <c r="AP13" i="4" s="1"/>
  <c r="W13" i="4"/>
  <c r="AC13" i="4" s="1"/>
  <c r="AO13" i="4" s="1"/>
  <c r="V13" i="4"/>
  <c r="AB13" i="4" s="1"/>
  <c r="AN13" i="4" s="1"/>
  <c r="U13" i="4"/>
  <c r="AA13" i="4" s="1"/>
  <c r="AM13" i="4" s="1"/>
  <c r="M13" i="4"/>
  <c r="S13" i="4" s="1"/>
  <c r="L13" i="4"/>
  <c r="R13" i="4" s="1"/>
  <c r="K13" i="4"/>
  <c r="Q13" i="4" s="1"/>
  <c r="J13" i="4"/>
  <c r="P13" i="4" s="1"/>
  <c r="I13" i="4"/>
  <c r="O13" i="4" s="1"/>
  <c r="CO12" i="4"/>
  <c r="DA12" i="4" s="1"/>
  <c r="CN12" i="4"/>
  <c r="CZ12" i="4" s="1"/>
  <c r="CM12" i="4"/>
  <c r="CY12" i="4" s="1"/>
  <c r="CL12" i="4"/>
  <c r="CR12" i="4" s="1"/>
  <c r="CK12" i="4"/>
  <c r="CW12" i="4" s="1"/>
  <c r="BQ12" i="4"/>
  <c r="BW12" i="4" s="1"/>
  <c r="BP12" i="4"/>
  <c r="CB12" i="4" s="1"/>
  <c r="BO12" i="4"/>
  <c r="CA12" i="4" s="1"/>
  <c r="BN12" i="4"/>
  <c r="BZ12" i="4" s="1"/>
  <c r="BM12" i="4"/>
  <c r="BS12" i="4" s="1"/>
  <c r="Y12" i="4"/>
  <c r="AE12" i="4" s="1"/>
  <c r="AQ12" i="4" s="1"/>
  <c r="X12" i="4"/>
  <c r="AD12" i="4" s="1"/>
  <c r="AP12" i="4" s="1"/>
  <c r="W12" i="4"/>
  <c r="AC12" i="4" s="1"/>
  <c r="AO12" i="4" s="1"/>
  <c r="V12" i="4"/>
  <c r="AB12" i="4" s="1"/>
  <c r="AN12" i="4" s="1"/>
  <c r="U12" i="4"/>
  <c r="AA12" i="4" s="1"/>
  <c r="AM12" i="4" s="1"/>
  <c r="S12" i="4"/>
  <c r="M12" i="4"/>
  <c r="L12" i="4"/>
  <c r="R12" i="4" s="1"/>
  <c r="K12" i="4"/>
  <c r="Q12" i="4" s="1"/>
  <c r="J12" i="4"/>
  <c r="P12" i="4" s="1"/>
  <c r="I12" i="4"/>
  <c r="O12" i="4" s="1"/>
  <c r="EE11" i="4"/>
  <c r="ED11" i="4"/>
  <c r="EC11" i="4"/>
  <c r="EB11" i="4"/>
  <c r="EA11" i="4"/>
  <c r="CQ11" i="4"/>
  <c r="CO11" i="4"/>
  <c r="CU11" i="4" s="1"/>
  <c r="CN11" i="4"/>
  <c r="CT11" i="4" s="1"/>
  <c r="CM11" i="4"/>
  <c r="CY11" i="4" s="1"/>
  <c r="CL11" i="4"/>
  <c r="CX11" i="4" s="1"/>
  <c r="CK11" i="4"/>
  <c r="CW11" i="4" s="1"/>
  <c r="CA11" i="4"/>
  <c r="BQ11" i="4"/>
  <c r="CC11" i="4" s="1"/>
  <c r="BP11" i="4"/>
  <c r="BV11" i="4" s="1"/>
  <c r="BO11" i="4"/>
  <c r="BU11" i="4" s="1"/>
  <c r="BN11" i="4"/>
  <c r="BZ11" i="4" s="1"/>
  <c r="BM11" i="4"/>
  <c r="BY11" i="4" s="1"/>
  <c r="AE11" i="4"/>
  <c r="AQ11" i="4" s="1"/>
  <c r="Y11" i="4"/>
  <c r="X11" i="4"/>
  <c r="AD11" i="4" s="1"/>
  <c r="AP11" i="4" s="1"/>
  <c r="W11" i="4"/>
  <c r="AC11" i="4" s="1"/>
  <c r="AO11" i="4" s="1"/>
  <c r="V11" i="4"/>
  <c r="AB11" i="4" s="1"/>
  <c r="AN11" i="4" s="1"/>
  <c r="U11" i="4"/>
  <c r="AA11" i="4" s="1"/>
  <c r="AM11" i="4" s="1"/>
  <c r="S11" i="4"/>
  <c r="O11" i="4"/>
  <c r="M11" i="4"/>
  <c r="L11" i="4"/>
  <c r="K11" i="4"/>
  <c r="Q11" i="4" s="1"/>
  <c r="J11" i="4"/>
  <c r="P11" i="4" s="1"/>
  <c r="I11" i="4"/>
  <c r="CO10" i="4"/>
  <c r="CU10" i="4" s="1"/>
  <c r="CN10" i="4"/>
  <c r="CZ10" i="4" s="1"/>
  <c r="CM10" i="4"/>
  <c r="CY10" i="4" s="1"/>
  <c r="CL10" i="4"/>
  <c r="CR10" i="4" s="1"/>
  <c r="CK10" i="4"/>
  <c r="CQ10" i="4" s="1"/>
  <c r="BQ10" i="4"/>
  <c r="BW10" i="4" s="1"/>
  <c r="BP10" i="4"/>
  <c r="BV10" i="4" s="1"/>
  <c r="BO10" i="4"/>
  <c r="CA10" i="4" s="1"/>
  <c r="BN10" i="4"/>
  <c r="BZ10" i="4" s="1"/>
  <c r="BM10" i="4"/>
  <c r="BS10" i="4" s="1"/>
  <c r="Y10" i="4"/>
  <c r="AE10" i="4" s="1"/>
  <c r="AQ10" i="4" s="1"/>
  <c r="X10" i="4"/>
  <c r="AD10" i="4" s="1"/>
  <c r="AP10" i="4" s="1"/>
  <c r="W10" i="4"/>
  <c r="AC10" i="4" s="1"/>
  <c r="AO10" i="4" s="1"/>
  <c r="V10" i="4"/>
  <c r="AB10" i="4" s="1"/>
  <c r="AN10" i="4" s="1"/>
  <c r="U10" i="4"/>
  <c r="AA10" i="4" s="1"/>
  <c r="AM10" i="4" s="1"/>
  <c r="M10" i="4"/>
  <c r="S10" i="4" s="1"/>
  <c r="L10" i="4"/>
  <c r="R10" i="4" s="1"/>
  <c r="K10" i="4"/>
  <c r="Q10" i="4" s="1"/>
  <c r="J10" i="4"/>
  <c r="P10" i="4" s="1"/>
  <c r="I10" i="4"/>
  <c r="O10" i="4" s="1"/>
  <c r="CO9" i="4"/>
  <c r="DA9" i="4" s="1"/>
  <c r="CN9" i="4"/>
  <c r="CZ9" i="4" s="1"/>
  <c r="CM9" i="4"/>
  <c r="CY9" i="4" s="1"/>
  <c r="CL9" i="4"/>
  <c r="CR9" i="4" s="1"/>
  <c r="CK9" i="4"/>
  <c r="CW9" i="4" s="1"/>
  <c r="BQ9" i="4"/>
  <c r="BW9" i="4" s="1"/>
  <c r="BP9" i="4"/>
  <c r="BV9" i="4" s="1"/>
  <c r="BO9" i="4"/>
  <c r="CA9" i="4" s="1"/>
  <c r="BN9" i="4"/>
  <c r="BT9" i="4" s="1"/>
  <c r="BM9" i="4"/>
  <c r="BS9" i="4" s="1"/>
  <c r="Y9" i="4"/>
  <c r="AE9" i="4" s="1"/>
  <c r="AQ9" i="4" s="1"/>
  <c r="X9" i="4"/>
  <c r="AD9" i="4" s="1"/>
  <c r="AP9" i="4" s="1"/>
  <c r="W9" i="4"/>
  <c r="AC9" i="4" s="1"/>
  <c r="AO9" i="4" s="1"/>
  <c r="V9" i="4"/>
  <c r="AB9" i="4" s="1"/>
  <c r="AN9" i="4" s="1"/>
  <c r="U9" i="4"/>
  <c r="AA9" i="4" s="1"/>
  <c r="AM9" i="4" s="1"/>
  <c r="M9" i="4"/>
  <c r="S9" i="4" s="1"/>
  <c r="L9" i="4"/>
  <c r="R9" i="4" s="1"/>
  <c r="K9" i="4"/>
  <c r="Q9" i="4" s="1"/>
  <c r="J9" i="4"/>
  <c r="P9" i="4" s="1"/>
  <c r="I9" i="4"/>
  <c r="O9" i="4" s="1"/>
  <c r="EE8" i="4"/>
  <c r="ED8" i="4"/>
  <c r="EC8" i="4"/>
  <c r="EB8" i="4"/>
  <c r="EA8" i="4"/>
  <c r="CO8" i="4"/>
  <c r="CU8" i="4" s="1"/>
  <c r="CN8" i="4"/>
  <c r="CT8" i="4" s="1"/>
  <c r="CM8" i="4"/>
  <c r="CY8" i="4" s="1"/>
  <c r="CL8" i="4"/>
  <c r="CX8" i="4" s="1"/>
  <c r="CK8" i="4"/>
  <c r="CQ8" i="4" s="1"/>
  <c r="BQ8" i="4"/>
  <c r="CC8" i="4" s="1"/>
  <c r="BP8" i="4"/>
  <c r="BV8" i="4" s="1"/>
  <c r="BO8" i="4"/>
  <c r="BU8" i="4" s="1"/>
  <c r="BN8" i="4"/>
  <c r="BZ8" i="4" s="1"/>
  <c r="BM8" i="4"/>
  <c r="BY8" i="4" s="1"/>
  <c r="Y8" i="4"/>
  <c r="AE8" i="4" s="1"/>
  <c r="AQ8" i="4" s="1"/>
  <c r="X8" i="4"/>
  <c r="AD8" i="4" s="1"/>
  <c r="AP8" i="4" s="1"/>
  <c r="W8" i="4"/>
  <c r="AC8" i="4" s="1"/>
  <c r="AO8" i="4" s="1"/>
  <c r="V8" i="4"/>
  <c r="AB8" i="4" s="1"/>
  <c r="AN8" i="4" s="1"/>
  <c r="U8" i="4"/>
  <c r="AA8" i="4" s="1"/>
  <c r="AM8" i="4" s="1"/>
  <c r="M8" i="4"/>
  <c r="S8" i="4" s="1"/>
  <c r="L8" i="4"/>
  <c r="K8" i="4"/>
  <c r="Q8" i="4" s="1"/>
  <c r="J8" i="4"/>
  <c r="P8" i="4" s="1"/>
  <c r="I8" i="4"/>
  <c r="O8" i="4" s="1"/>
  <c r="CO7" i="4"/>
  <c r="CU7" i="4" s="1"/>
  <c r="CN7" i="4"/>
  <c r="CZ7" i="4" s="1"/>
  <c r="CM7" i="4"/>
  <c r="CY7" i="4" s="1"/>
  <c r="CL7" i="4"/>
  <c r="CR7" i="4" s="1"/>
  <c r="CK7" i="4"/>
  <c r="CQ7" i="4" s="1"/>
  <c r="BW7" i="4"/>
  <c r="BS7" i="4"/>
  <c r="BQ7" i="4"/>
  <c r="CC7" i="4" s="1"/>
  <c r="BP7" i="4"/>
  <c r="BV7" i="4" s="1"/>
  <c r="BO7" i="4"/>
  <c r="CA7" i="4" s="1"/>
  <c r="BN7" i="4"/>
  <c r="BZ7" i="4" s="1"/>
  <c r="BM7" i="4"/>
  <c r="BY7" i="4" s="1"/>
  <c r="Y7" i="4"/>
  <c r="AE7" i="4" s="1"/>
  <c r="AQ7" i="4" s="1"/>
  <c r="X7" i="4"/>
  <c r="AD7" i="4" s="1"/>
  <c r="AP7" i="4" s="1"/>
  <c r="W7" i="4"/>
  <c r="AC7" i="4" s="1"/>
  <c r="AO7" i="4" s="1"/>
  <c r="V7" i="4"/>
  <c r="AB7" i="4" s="1"/>
  <c r="AN7" i="4" s="1"/>
  <c r="U7" i="4"/>
  <c r="AA7" i="4" s="1"/>
  <c r="AM7" i="4" s="1"/>
  <c r="M7" i="4"/>
  <c r="S7" i="4" s="1"/>
  <c r="L7" i="4"/>
  <c r="R7" i="4" s="1"/>
  <c r="K7" i="4"/>
  <c r="Q7" i="4" s="1"/>
  <c r="J7" i="4"/>
  <c r="P7" i="4" s="1"/>
  <c r="I7" i="4"/>
  <c r="O7" i="4" s="1"/>
  <c r="CQ6" i="4"/>
  <c r="CO6" i="4"/>
  <c r="DA6" i="4" s="1"/>
  <c r="CN6" i="4"/>
  <c r="CZ6" i="4" s="1"/>
  <c r="CM6" i="4"/>
  <c r="CS6" i="4" s="1"/>
  <c r="CL6" i="4"/>
  <c r="CR6" i="4" s="1"/>
  <c r="CK6" i="4"/>
  <c r="CW6" i="4" s="1"/>
  <c r="BQ6" i="4"/>
  <c r="BW6" i="4" s="1"/>
  <c r="BP6" i="4"/>
  <c r="BO6" i="4"/>
  <c r="CA6" i="4" s="1"/>
  <c r="BN6" i="4"/>
  <c r="BT6" i="4" s="1"/>
  <c r="BM6" i="4"/>
  <c r="BS6" i="4" s="1"/>
  <c r="AA6" i="4"/>
  <c r="AM6" i="4" s="1"/>
  <c r="Y6" i="4"/>
  <c r="AE6" i="4" s="1"/>
  <c r="AQ6" i="4" s="1"/>
  <c r="X6" i="4"/>
  <c r="AD6" i="4" s="1"/>
  <c r="AP6" i="4" s="1"/>
  <c r="W6" i="4"/>
  <c r="AC6" i="4" s="1"/>
  <c r="AO6" i="4" s="1"/>
  <c r="V6" i="4"/>
  <c r="AB6" i="4" s="1"/>
  <c r="AN6" i="4" s="1"/>
  <c r="U6" i="4"/>
  <c r="S6" i="4"/>
  <c r="M6" i="4"/>
  <c r="L6" i="4"/>
  <c r="R6" i="4" s="1"/>
  <c r="K6" i="4"/>
  <c r="Q6" i="4" s="1"/>
  <c r="J6" i="4"/>
  <c r="P6" i="4" s="1"/>
  <c r="I6" i="4"/>
  <c r="O6" i="4" s="1"/>
  <c r="CO5" i="4"/>
  <c r="CU5" i="4" s="1"/>
  <c r="CN5" i="4"/>
  <c r="CT5" i="4" s="1"/>
  <c r="CM5" i="4"/>
  <c r="CY5" i="4" s="1"/>
  <c r="CL5" i="4"/>
  <c r="CX5" i="4" s="1"/>
  <c r="CK5" i="4"/>
  <c r="CQ5" i="4" s="1"/>
  <c r="CA5" i="4"/>
  <c r="BQ5" i="4"/>
  <c r="CC5" i="4" s="1"/>
  <c r="BP5" i="4"/>
  <c r="BV5" i="4" s="1"/>
  <c r="BO5" i="4"/>
  <c r="BU5" i="4" s="1"/>
  <c r="BN5" i="4"/>
  <c r="BZ5" i="4" s="1"/>
  <c r="BM5" i="4"/>
  <c r="BY5" i="4" s="1"/>
  <c r="Y5" i="4"/>
  <c r="AE5" i="4" s="1"/>
  <c r="AQ5" i="4" s="1"/>
  <c r="X5" i="4"/>
  <c r="AD5" i="4" s="1"/>
  <c r="AP5" i="4" s="1"/>
  <c r="W5" i="4"/>
  <c r="AC5" i="4" s="1"/>
  <c r="AO5" i="4" s="1"/>
  <c r="V5" i="4"/>
  <c r="AB5" i="4" s="1"/>
  <c r="AN5" i="4" s="1"/>
  <c r="U5" i="4"/>
  <c r="AA5" i="4" s="1"/>
  <c r="AM5" i="4" s="1"/>
  <c r="O5" i="4"/>
  <c r="M5" i="4"/>
  <c r="S5" i="4" s="1"/>
  <c r="L5" i="4"/>
  <c r="R5" i="4" s="1"/>
  <c r="K5" i="4"/>
  <c r="Q5" i="4" s="1"/>
  <c r="J5" i="4"/>
  <c r="P5" i="4" s="1"/>
  <c r="I5" i="4"/>
  <c r="CW4" i="4"/>
  <c r="CO4" i="4"/>
  <c r="CU4" i="4" s="1"/>
  <c r="CN4" i="4"/>
  <c r="CZ4" i="4" s="1"/>
  <c r="CM4" i="4"/>
  <c r="CY4" i="4" s="1"/>
  <c r="CL4" i="4"/>
  <c r="CX4" i="4" s="1"/>
  <c r="CK4" i="4"/>
  <c r="CQ4" i="4" s="1"/>
  <c r="BQ4" i="4"/>
  <c r="BW4" i="4" s="1"/>
  <c r="BP4" i="4"/>
  <c r="BV4" i="4" s="1"/>
  <c r="BO4" i="4"/>
  <c r="CA4" i="4" s="1"/>
  <c r="BN4" i="4"/>
  <c r="BZ4" i="4" s="1"/>
  <c r="BM4" i="4"/>
  <c r="BS4" i="4" s="1"/>
  <c r="Y4" i="4"/>
  <c r="AE4" i="4" s="1"/>
  <c r="X4" i="4"/>
  <c r="AD4" i="4" s="1"/>
  <c r="AP4" i="4" s="1"/>
  <c r="W4" i="4"/>
  <c r="AC4" i="4" s="1"/>
  <c r="AO4" i="4" s="1"/>
  <c r="V4" i="4"/>
  <c r="AB4" i="4" s="1"/>
  <c r="AN4" i="4" s="1"/>
  <c r="U4" i="4"/>
  <c r="AA4" i="4" s="1"/>
  <c r="R4" i="4"/>
  <c r="M4" i="4"/>
  <c r="S4" i="4" s="1"/>
  <c r="L4" i="4"/>
  <c r="CB4" i="4" s="1"/>
  <c r="K4" i="4"/>
  <c r="Q4" i="4" s="1"/>
  <c r="J4" i="4"/>
  <c r="P4" i="4" s="1"/>
  <c r="I4" i="4"/>
  <c r="O4" i="4" s="1"/>
  <c r="CO3" i="4"/>
  <c r="DA3" i="4" s="1"/>
  <c r="CN3" i="4"/>
  <c r="CZ3" i="4" s="1"/>
  <c r="CM3" i="4"/>
  <c r="CS3" i="4" s="1"/>
  <c r="CL3" i="4"/>
  <c r="CR3" i="4" s="1"/>
  <c r="CK3" i="4"/>
  <c r="CW3" i="4" s="1"/>
  <c r="BQ3" i="4"/>
  <c r="BW3" i="4" s="1"/>
  <c r="BP3" i="4"/>
  <c r="CB3" i="4" s="1"/>
  <c r="BO3" i="4"/>
  <c r="CA3" i="4" s="1"/>
  <c r="BN3" i="4"/>
  <c r="BT3" i="4" s="1"/>
  <c r="BM3" i="4"/>
  <c r="BS3" i="4" s="1"/>
  <c r="Y3" i="4"/>
  <c r="AE3" i="4" s="1"/>
  <c r="AQ3" i="4" s="1"/>
  <c r="X3" i="4"/>
  <c r="AD3" i="4" s="1"/>
  <c r="W3" i="4"/>
  <c r="AC3" i="4" s="1"/>
  <c r="V3" i="4"/>
  <c r="AB3" i="4" s="1"/>
  <c r="U3" i="4"/>
  <c r="M3" i="4"/>
  <c r="S3" i="4" s="1"/>
  <c r="DQ229" i="4" s="1"/>
  <c r="L3" i="4"/>
  <c r="R3" i="4" s="1"/>
  <c r="K3" i="4"/>
  <c r="Q3" i="4" s="1"/>
  <c r="J3" i="4"/>
  <c r="P3" i="4" s="1"/>
  <c r="I3" i="4"/>
  <c r="O3" i="4" s="1"/>
  <c r="CO202" i="3"/>
  <c r="CN202" i="3"/>
  <c r="CT202" i="3" s="1"/>
  <c r="CM202" i="3"/>
  <c r="CL202" i="3"/>
  <c r="CX202" i="3" s="1"/>
  <c r="CK202" i="3"/>
  <c r="BQ202" i="3"/>
  <c r="BP202" i="3"/>
  <c r="BV202" i="3" s="1"/>
  <c r="BO202" i="3"/>
  <c r="BU202" i="3" s="1"/>
  <c r="BN202" i="3"/>
  <c r="BM202" i="3"/>
  <c r="Y202" i="3"/>
  <c r="AE202" i="3" s="1"/>
  <c r="AQ202" i="3" s="1"/>
  <c r="X202" i="3"/>
  <c r="AD202" i="3" s="1"/>
  <c r="AP202" i="3" s="1"/>
  <c r="W202" i="3"/>
  <c r="AC202" i="3" s="1"/>
  <c r="AO202" i="3" s="1"/>
  <c r="V202" i="3"/>
  <c r="AB202" i="3" s="1"/>
  <c r="AN202" i="3" s="1"/>
  <c r="U202" i="3"/>
  <c r="AA202" i="3" s="1"/>
  <c r="AM202" i="3" s="1"/>
  <c r="M202" i="3"/>
  <c r="S202" i="3" s="1"/>
  <c r="L202" i="3"/>
  <c r="R202" i="3" s="1"/>
  <c r="K202" i="3"/>
  <c r="Q202" i="3" s="1"/>
  <c r="J202" i="3"/>
  <c r="P202" i="3" s="1"/>
  <c r="I202" i="3"/>
  <c r="O202" i="3" s="1"/>
  <c r="CO201" i="3"/>
  <c r="CU201" i="3" s="1"/>
  <c r="CN201" i="3"/>
  <c r="CM201" i="3"/>
  <c r="CY201" i="3" s="1"/>
  <c r="CL201" i="3"/>
  <c r="CR201" i="3" s="1"/>
  <c r="CK201" i="3"/>
  <c r="CQ201" i="3" s="1"/>
  <c r="BQ201" i="3"/>
  <c r="BP201" i="3"/>
  <c r="BV201" i="3" s="1"/>
  <c r="BO201" i="3"/>
  <c r="BN201" i="3"/>
  <c r="BZ201" i="3" s="1"/>
  <c r="BM201" i="3"/>
  <c r="Y201" i="3"/>
  <c r="AE201" i="3" s="1"/>
  <c r="AQ201" i="3" s="1"/>
  <c r="BC201" i="3" s="1"/>
  <c r="X201" i="3"/>
  <c r="AD201" i="3" s="1"/>
  <c r="AP201" i="3" s="1"/>
  <c r="AV201" i="3" s="1"/>
  <c r="W201" i="3"/>
  <c r="AC201" i="3" s="1"/>
  <c r="AO201" i="3" s="1"/>
  <c r="V201" i="3"/>
  <c r="AB201" i="3" s="1"/>
  <c r="AN201" i="3" s="1"/>
  <c r="U201" i="3"/>
  <c r="AA201" i="3" s="1"/>
  <c r="AM201" i="3" s="1"/>
  <c r="M201" i="3"/>
  <c r="S201" i="3" s="1"/>
  <c r="L201" i="3"/>
  <c r="R201" i="3" s="1"/>
  <c r="K201" i="3"/>
  <c r="Q201" i="3" s="1"/>
  <c r="J201" i="3"/>
  <c r="P201" i="3" s="1"/>
  <c r="I201" i="3"/>
  <c r="O201" i="3" s="1"/>
  <c r="CO200" i="3"/>
  <c r="CN200" i="3"/>
  <c r="CZ200" i="3" s="1"/>
  <c r="CM200" i="3"/>
  <c r="CS200" i="3" s="1"/>
  <c r="CL200" i="3"/>
  <c r="CR200" i="3" s="1"/>
  <c r="CK200" i="3"/>
  <c r="BU200" i="3"/>
  <c r="BQ200" i="3"/>
  <c r="BW200" i="3" s="1"/>
  <c r="BP200" i="3"/>
  <c r="BO200" i="3"/>
  <c r="CA200" i="3" s="1"/>
  <c r="BN200" i="3"/>
  <c r="BM200" i="3"/>
  <c r="BS200" i="3" s="1"/>
  <c r="Y200" i="3"/>
  <c r="AE200" i="3" s="1"/>
  <c r="AQ200" i="3" s="1"/>
  <c r="X200" i="3"/>
  <c r="AD200" i="3" s="1"/>
  <c r="AP200" i="3" s="1"/>
  <c r="W200" i="3"/>
  <c r="AC200" i="3" s="1"/>
  <c r="AO200" i="3" s="1"/>
  <c r="V200" i="3"/>
  <c r="AB200" i="3" s="1"/>
  <c r="AN200" i="3" s="1"/>
  <c r="AZ200" i="3" s="1"/>
  <c r="U200" i="3"/>
  <c r="AA200" i="3" s="1"/>
  <c r="AM200" i="3" s="1"/>
  <c r="M200" i="3"/>
  <c r="S200" i="3" s="1"/>
  <c r="L200" i="3"/>
  <c r="R200" i="3" s="1"/>
  <c r="K200" i="3"/>
  <c r="Q200" i="3" s="1"/>
  <c r="J200" i="3"/>
  <c r="P200" i="3" s="1"/>
  <c r="I200" i="3"/>
  <c r="O200" i="3" s="1"/>
  <c r="CO199" i="3"/>
  <c r="DA199" i="3" s="1"/>
  <c r="CN199" i="3"/>
  <c r="CT199" i="3" s="1"/>
  <c r="CM199" i="3"/>
  <c r="CS199" i="3" s="1"/>
  <c r="CL199" i="3"/>
  <c r="CK199" i="3"/>
  <c r="BQ199" i="3"/>
  <c r="BP199" i="3"/>
  <c r="CB199" i="3" s="1"/>
  <c r="BO199" i="3"/>
  <c r="BU199" i="3" s="1"/>
  <c r="BN199" i="3"/>
  <c r="BT199" i="3" s="1"/>
  <c r="BM199" i="3"/>
  <c r="Y199" i="3"/>
  <c r="AE199" i="3" s="1"/>
  <c r="AQ199" i="3" s="1"/>
  <c r="X199" i="3"/>
  <c r="AD199" i="3" s="1"/>
  <c r="AP199" i="3" s="1"/>
  <c r="W199" i="3"/>
  <c r="AC199" i="3" s="1"/>
  <c r="AO199" i="3" s="1"/>
  <c r="V199" i="3"/>
  <c r="AB199" i="3" s="1"/>
  <c r="AN199" i="3" s="1"/>
  <c r="AT199" i="3" s="1"/>
  <c r="U199" i="3"/>
  <c r="AA199" i="3" s="1"/>
  <c r="AM199" i="3" s="1"/>
  <c r="M199" i="3"/>
  <c r="S199" i="3" s="1"/>
  <c r="L199" i="3"/>
  <c r="R199" i="3" s="1"/>
  <c r="K199" i="3"/>
  <c r="Q199" i="3" s="1"/>
  <c r="J199" i="3"/>
  <c r="P199" i="3" s="1"/>
  <c r="I199" i="3"/>
  <c r="O199" i="3" s="1"/>
  <c r="CO198" i="3"/>
  <c r="DA198" i="3" s="1"/>
  <c r="CN198" i="3"/>
  <c r="CZ198" i="3" s="1"/>
  <c r="CM198" i="3"/>
  <c r="CS198" i="3" s="1"/>
  <c r="CL198" i="3"/>
  <c r="CK198" i="3"/>
  <c r="CW198" i="3" s="1"/>
  <c r="BQ198" i="3"/>
  <c r="BP198" i="3"/>
  <c r="BV198" i="3" s="1"/>
  <c r="BO198" i="3"/>
  <c r="BU198" i="3" s="1"/>
  <c r="BN198" i="3"/>
  <c r="BZ198" i="3" s="1"/>
  <c r="BM198" i="3"/>
  <c r="Y198" i="3"/>
  <c r="AE198" i="3" s="1"/>
  <c r="AQ198" i="3" s="1"/>
  <c r="X198" i="3"/>
  <c r="AD198" i="3" s="1"/>
  <c r="AP198" i="3" s="1"/>
  <c r="W198" i="3"/>
  <c r="AC198" i="3" s="1"/>
  <c r="AO198" i="3" s="1"/>
  <c r="V198" i="3"/>
  <c r="AB198" i="3" s="1"/>
  <c r="AN198" i="3" s="1"/>
  <c r="AT198" i="3" s="1"/>
  <c r="U198" i="3"/>
  <c r="AA198" i="3" s="1"/>
  <c r="AM198" i="3" s="1"/>
  <c r="Q198" i="3"/>
  <c r="M198" i="3"/>
  <c r="S198" i="3" s="1"/>
  <c r="L198" i="3"/>
  <c r="K198" i="3"/>
  <c r="J198" i="3"/>
  <c r="P198" i="3" s="1"/>
  <c r="I198" i="3"/>
  <c r="O198" i="3" s="1"/>
  <c r="CO197" i="3"/>
  <c r="CU197" i="3" s="1"/>
  <c r="CN197" i="3"/>
  <c r="CZ197" i="3" s="1"/>
  <c r="CM197" i="3"/>
  <c r="CL197" i="3"/>
  <c r="CR197" i="3" s="1"/>
  <c r="CK197" i="3"/>
  <c r="CQ197" i="3" s="1"/>
  <c r="CB197" i="3"/>
  <c r="BQ197" i="3"/>
  <c r="BP197" i="3"/>
  <c r="BV197" i="3" s="1"/>
  <c r="BO197" i="3"/>
  <c r="CA197" i="3" s="1"/>
  <c r="BN197" i="3"/>
  <c r="BM197" i="3"/>
  <c r="Y197" i="3"/>
  <c r="AE197" i="3" s="1"/>
  <c r="AQ197" i="3" s="1"/>
  <c r="X197" i="3"/>
  <c r="AD197" i="3" s="1"/>
  <c r="AP197" i="3" s="1"/>
  <c r="BB197" i="3" s="1"/>
  <c r="W197" i="3"/>
  <c r="AC197" i="3" s="1"/>
  <c r="AO197" i="3" s="1"/>
  <c r="V197" i="3"/>
  <c r="AB197" i="3" s="1"/>
  <c r="AN197" i="3" s="1"/>
  <c r="U197" i="3"/>
  <c r="AA197" i="3" s="1"/>
  <c r="AM197" i="3" s="1"/>
  <c r="R197" i="3"/>
  <c r="M197" i="3"/>
  <c r="S197" i="3" s="1"/>
  <c r="L197" i="3"/>
  <c r="K197" i="3"/>
  <c r="Q197" i="3" s="1"/>
  <c r="J197" i="3"/>
  <c r="P197" i="3" s="1"/>
  <c r="I197" i="3"/>
  <c r="O197" i="3" s="1"/>
  <c r="CO196" i="3"/>
  <c r="DA196" i="3" s="1"/>
  <c r="CN196" i="3"/>
  <c r="CM196" i="3"/>
  <c r="CL196" i="3"/>
  <c r="CR196" i="3" s="1"/>
  <c r="CK196" i="3"/>
  <c r="CW196" i="3" s="1"/>
  <c r="BQ196" i="3"/>
  <c r="BW196" i="3" s="1"/>
  <c r="BP196" i="3"/>
  <c r="CB196" i="3" s="1"/>
  <c r="BO196" i="3"/>
  <c r="BN196" i="3"/>
  <c r="BM196" i="3"/>
  <c r="BS196" i="3" s="1"/>
  <c r="Y196" i="3"/>
  <c r="AE196" i="3" s="1"/>
  <c r="AQ196" i="3" s="1"/>
  <c r="BC196" i="3" s="1"/>
  <c r="X196" i="3"/>
  <c r="AD196" i="3" s="1"/>
  <c r="AP196" i="3" s="1"/>
  <c r="W196" i="3"/>
  <c r="AC196" i="3" s="1"/>
  <c r="AO196" i="3" s="1"/>
  <c r="V196" i="3"/>
  <c r="AB196" i="3" s="1"/>
  <c r="AN196" i="3" s="1"/>
  <c r="U196" i="3"/>
  <c r="AA196" i="3" s="1"/>
  <c r="AM196" i="3" s="1"/>
  <c r="AY196" i="3" s="1"/>
  <c r="M196" i="3"/>
  <c r="S196" i="3" s="1"/>
  <c r="L196" i="3"/>
  <c r="R196" i="3" s="1"/>
  <c r="K196" i="3"/>
  <c r="Q196" i="3" s="1"/>
  <c r="J196" i="3"/>
  <c r="P196" i="3" s="1"/>
  <c r="I196" i="3"/>
  <c r="O196" i="3" s="1"/>
  <c r="CT195" i="3"/>
  <c r="CO195" i="3"/>
  <c r="CN195" i="3"/>
  <c r="CZ195" i="3" s="1"/>
  <c r="CM195" i="3"/>
  <c r="CS195" i="3" s="1"/>
  <c r="CL195" i="3"/>
  <c r="CX195" i="3" s="1"/>
  <c r="CK195" i="3"/>
  <c r="BQ195" i="3"/>
  <c r="CC195" i="3" s="1"/>
  <c r="BP195" i="3"/>
  <c r="BO195" i="3"/>
  <c r="BN195" i="3"/>
  <c r="BT195" i="3" s="1"/>
  <c r="BM195" i="3"/>
  <c r="BY195" i="3" s="1"/>
  <c r="AD195" i="3"/>
  <c r="AP195" i="3" s="1"/>
  <c r="Y195" i="3"/>
  <c r="AE195" i="3" s="1"/>
  <c r="AQ195" i="3" s="1"/>
  <c r="X195" i="3"/>
  <c r="W195" i="3"/>
  <c r="AC195" i="3" s="1"/>
  <c r="AO195" i="3" s="1"/>
  <c r="V195" i="3"/>
  <c r="AB195" i="3" s="1"/>
  <c r="AN195" i="3" s="1"/>
  <c r="AZ195" i="3" s="1"/>
  <c r="U195" i="3"/>
  <c r="AA195" i="3" s="1"/>
  <c r="AM195" i="3" s="1"/>
  <c r="AS195" i="3" s="1"/>
  <c r="M195" i="3"/>
  <c r="S195" i="3" s="1"/>
  <c r="L195" i="3"/>
  <c r="R195" i="3" s="1"/>
  <c r="K195" i="3"/>
  <c r="Q195" i="3" s="1"/>
  <c r="J195" i="3"/>
  <c r="P195" i="3" s="1"/>
  <c r="I195" i="3"/>
  <c r="O195" i="3" s="1"/>
  <c r="CU194" i="3"/>
  <c r="CQ194" i="3"/>
  <c r="CO194" i="3"/>
  <c r="DA194" i="3" s="1"/>
  <c r="CN194" i="3"/>
  <c r="CT194" i="3" s="1"/>
  <c r="CM194" i="3"/>
  <c r="CY194" i="3" s="1"/>
  <c r="CL194" i="3"/>
  <c r="CK194" i="3"/>
  <c r="CW194" i="3" s="1"/>
  <c r="BQ194" i="3"/>
  <c r="BP194" i="3"/>
  <c r="BV194" i="3" s="1"/>
  <c r="BO194" i="3"/>
  <c r="BU194" i="3" s="1"/>
  <c r="BN194" i="3"/>
  <c r="BZ194" i="3" s="1"/>
  <c r="BM194" i="3"/>
  <c r="AE194" i="3"/>
  <c r="AQ194" i="3" s="1"/>
  <c r="AA194" i="3"/>
  <c r="AM194" i="3" s="1"/>
  <c r="Y194" i="3"/>
  <c r="X194" i="3"/>
  <c r="AD194" i="3" s="1"/>
  <c r="AP194" i="3" s="1"/>
  <c r="W194" i="3"/>
  <c r="AC194" i="3" s="1"/>
  <c r="AO194" i="3" s="1"/>
  <c r="V194" i="3"/>
  <c r="AB194" i="3" s="1"/>
  <c r="AN194" i="3" s="1"/>
  <c r="AT194" i="3" s="1"/>
  <c r="U194" i="3"/>
  <c r="M194" i="3"/>
  <c r="S194" i="3" s="1"/>
  <c r="L194" i="3"/>
  <c r="K194" i="3"/>
  <c r="Q194" i="3" s="1"/>
  <c r="J194" i="3"/>
  <c r="P194" i="3" s="1"/>
  <c r="I194" i="3"/>
  <c r="O194" i="3" s="1"/>
  <c r="CO193" i="3"/>
  <c r="CU193" i="3" s="1"/>
  <c r="CN193" i="3"/>
  <c r="CZ193" i="3" s="1"/>
  <c r="CM193" i="3"/>
  <c r="CL193" i="3"/>
  <c r="CX193" i="3" s="1"/>
  <c r="CK193" i="3"/>
  <c r="CQ193" i="3" s="1"/>
  <c r="BQ193" i="3"/>
  <c r="BP193" i="3"/>
  <c r="BO193" i="3"/>
  <c r="CA193" i="3" s="1"/>
  <c r="BN193" i="3"/>
  <c r="BM193" i="3"/>
  <c r="Y193" i="3"/>
  <c r="AE193" i="3" s="1"/>
  <c r="AQ193" i="3" s="1"/>
  <c r="X193" i="3"/>
  <c r="AD193" i="3" s="1"/>
  <c r="AP193" i="3" s="1"/>
  <c r="BB193" i="3" s="1"/>
  <c r="W193" i="3"/>
  <c r="AC193" i="3" s="1"/>
  <c r="AO193" i="3" s="1"/>
  <c r="AU193" i="3" s="1"/>
  <c r="V193" i="3"/>
  <c r="AB193" i="3" s="1"/>
  <c r="AN193" i="3" s="1"/>
  <c r="U193" i="3"/>
  <c r="AA193" i="3" s="1"/>
  <c r="AM193" i="3" s="1"/>
  <c r="R193" i="3"/>
  <c r="M193" i="3"/>
  <c r="S193" i="3" s="1"/>
  <c r="L193" i="3"/>
  <c r="K193" i="3"/>
  <c r="Q193" i="3" s="1"/>
  <c r="J193" i="3"/>
  <c r="P193" i="3" s="1"/>
  <c r="I193" i="3"/>
  <c r="O193" i="3" s="1"/>
  <c r="CO192" i="3"/>
  <c r="DA192" i="3" s="1"/>
  <c r="CN192" i="3"/>
  <c r="CM192" i="3"/>
  <c r="CS192" i="3" s="1"/>
  <c r="CL192" i="3"/>
  <c r="CR192" i="3" s="1"/>
  <c r="CK192" i="3"/>
  <c r="CW192" i="3" s="1"/>
  <c r="BQ192" i="3"/>
  <c r="BP192" i="3"/>
  <c r="BO192" i="3"/>
  <c r="CA192" i="3" s="1"/>
  <c r="BN192" i="3"/>
  <c r="BT192" i="3" s="1"/>
  <c r="BM192" i="3"/>
  <c r="BS192" i="3" s="1"/>
  <c r="AC192" i="3"/>
  <c r="AO192" i="3" s="1"/>
  <c r="Y192" i="3"/>
  <c r="AE192" i="3" s="1"/>
  <c r="AQ192" i="3" s="1"/>
  <c r="X192" i="3"/>
  <c r="AD192" i="3" s="1"/>
  <c r="AP192" i="3" s="1"/>
  <c r="W192" i="3"/>
  <c r="V192" i="3"/>
  <c r="AB192" i="3" s="1"/>
  <c r="AN192" i="3" s="1"/>
  <c r="U192" i="3"/>
  <c r="AA192" i="3" s="1"/>
  <c r="AM192" i="3" s="1"/>
  <c r="O192" i="3"/>
  <c r="M192" i="3"/>
  <c r="S192" i="3" s="1"/>
  <c r="L192" i="3"/>
  <c r="R192" i="3" s="1"/>
  <c r="K192" i="3"/>
  <c r="Q192" i="3" s="1"/>
  <c r="J192" i="3"/>
  <c r="P192" i="3" s="1"/>
  <c r="I192" i="3"/>
  <c r="CO191" i="3"/>
  <c r="CU191" i="3" s="1"/>
  <c r="CN191" i="3"/>
  <c r="CZ191" i="3" s="1"/>
  <c r="CM191" i="3"/>
  <c r="CS191" i="3" s="1"/>
  <c r="CL191" i="3"/>
  <c r="CX191" i="3" s="1"/>
  <c r="CK191" i="3"/>
  <c r="BQ191" i="3"/>
  <c r="CC191" i="3" s="1"/>
  <c r="BP191" i="3"/>
  <c r="BO191" i="3"/>
  <c r="BU191" i="3" s="1"/>
  <c r="BN191" i="3"/>
  <c r="BT191" i="3" s="1"/>
  <c r="BM191" i="3"/>
  <c r="BY191" i="3" s="1"/>
  <c r="Y191" i="3"/>
  <c r="AE191" i="3" s="1"/>
  <c r="AQ191" i="3" s="1"/>
  <c r="X191" i="3"/>
  <c r="AD191" i="3" s="1"/>
  <c r="AP191" i="3" s="1"/>
  <c r="W191" i="3"/>
  <c r="AC191" i="3" s="1"/>
  <c r="AO191" i="3" s="1"/>
  <c r="V191" i="3"/>
  <c r="AB191" i="3" s="1"/>
  <c r="AN191" i="3" s="1"/>
  <c r="AZ191" i="3" s="1"/>
  <c r="U191" i="3"/>
  <c r="AA191" i="3" s="1"/>
  <c r="AM191" i="3" s="1"/>
  <c r="M191" i="3"/>
  <c r="S191" i="3" s="1"/>
  <c r="L191" i="3"/>
  <c r="R191" i="3" s="1"/>
  <c r="K191" i="3"/>
  <c r="Q191" i="3" s="1"/>
  <c r="J191" i="3"/>
  <c r="P191" i="3" s="1"/>
  <c r="I191" i="3"/>
  <c r="O191" i="3" s="1"/>
  <c r="CZ190" i="3"/>
  <c r="CO190" i="3"/>
  <c r="CU190" i="3" s="1"/>
  <c r="CN190" i="3"/>
  <c r="CT190" i="3" s="1"/>
  <c r="CM190" i="3"/>
  <c r="CY190" i="3" s="1"/>
  <c r="CL190" i="3"/>
  <c r="CK190" i="3"/>
  <c r="CW190" i="3" s="1"/>
  <c r="BQ190" i="3"/>
  <c r="BP190" i="3"/>
  <c r="BV190" i="3" s="1"/>
  <c r="BO190" i="3"/>
  <c r="BU190" i="3" s="1"/>
  <c r="BN190" i="3"/>
  <c r="BZ190" i="3" s="1"/>
  <c r="BM190" i="3"/>
  <c r="Y190" i="3"/>
  <c r="AE190" i="3" s="1"/>
  <c r="AQ190" i="3" s="1"/>
  <c r="X190" i="3"/>
  <c r="AD190" i="3" s="1"/>
  <c r="AP190" i="3" s="1"/>
  <c r="W190" i="3"/>
  <c r="AC190" i="3" s="1"/>
  <c r="AO190" i="3" s="1"/>
  <c r="V190" i="3"/>
  <c r="AB190" i="3" s="1"/>
  <c r="AN190" i="3" s="1"/>
  <c r="U190" i="3"/>
  <c r="AA190" i="3" s="1"/>
  <c r="AM190" i="3" s="1"/>
  <c r="O190" i="3"/>
  <c r="M190" i="3"/>
  <c r="S190" i="3" s="1"/>
  <c r="L190" i="3"/>
  <c r="K190" i="3"/>
  <c r="Q190" i="3" s="1"/>
  <c r="J190" i="3"/>
  <c r="P190" i="3" s="1"/>
  <c r="I190" i="3"/>
  <c r="CO189" i="3"/>
  <c r="CU189" i="3" s="1"/>
  <c r="CN189" i="3"/>
  <c r="CM189" i="3"/>
  <c r="CL189" i="3"/>
  <c r="CR189" i="3" s="1"/>
  <c r="CK189" i="3"/>
  <c r="CQ189" i="3" s="1"/>
  <c r="CC189" i="3"/>
  <c r="BQ189" i="3"/>
  <c r="BW189" i="3" s="1"/>
  <c r="BP189" i="3"/>
  <c r="BV189" i="3" s="1"/>
  <c r="BO189" i="3"/>
  <c r="CA189" i="3" s="1"/>
  <c r="BN189" i="3"/>
  <c r="BM189" i="3"/>
  <c r="AD189" i="3"/>
  <c r="AP189" i="3" s="1"/>
  <c r="Y189" i="3"/>
  <c r="AE189" i="3" s="1"/>
  <c r="AQ189" i="3" s="1"/>
  <c r="X189" i="3"/>
  <c r="W189" i="3"/>
  <c r="AC189" i="3" s="1"/>
  <c r="AO189" i="3" s="1"/>
  <c r="V189" i="3"/>
  <c r="AB189" i="3" s="1"/>
  <c r="AN189" i="3" s="1"/>
  <c r="U189" i="3"/>
  <c r="AA189" i="3" s="1"/>
  <c r="AM189" i="3" s="1"/>
  <c r="M189" i="3"/>
  <c r="S189" i="3" s="1"/>
  <c r="L189" i="3"/>
  <c r="R189" i="3" s="1"/>
  <c r="K189" i="3"/>
  <c r="Q189" i="3" s="1"/>
  <c r="J189" i="3"/>
  <c r="P189" i="3" s="1"/>
  <c r="I189" i="3"/>
  <c r="O189" i="3" s="1"/>
  <c r="CU188" i="3"/>
  <c r="CQ188" i="3"/>
  <c r="CO188" i="3"/>
  <c r="DA188" i="3" s="1"/>
  <c r="CN188" i="3"/>
  <c r="CM188" i="3"/>
  <c r="CY188" i="3" s="1"/>
  <c r="CL188" i="3"/>
  <c r="CR188" i="3" s="1"/>
  <c r="CK188" i="3"/>
  <c r="CW188" i="3" s="1"/>
  <c r="BQ188" i="3"/>
  <c r="BP188" i="3"/>
  <c r="BO188" i="3"/>
  <c r="BN188" i="3"/>
  <c r="BT188" i="3" s="1"/>
  <c r="BM188" i="3"/>
  <c r="Y188" i="3"/>
  <c r="AE188" i="3" s="1"/>
  <c r="AQ188" i="3" s="1"/>
  <c r="BC188" i="3" s="1"/>
  <c r="X188" i="3"/>
  <c r="AD188" i="3" s="1"/>
  <c r="AP188" i="3" s="1"/>
  <c r="AV188" i="3" s="1"/>
  <c r="W188" i="3"/>
  <c r="AC188" i="3" s="1"/>
  <c r="AO188" i="3" s="1"/>
  <c r="V188" i="3"/>
  <c r="AB188" i="3" s="1"/>
  <c r="AN188" i="3" s="1"/>
  <c r="U188" i="3"/>
  <c r="AA188" i="3" s="1"/>
  <c r="AM188" i="3" s="1"/>
  <c r="AY188" i="3" s="1"/>
  <c r="O188" i="3"/>
  <c r="M188" i="3"/>
  <c r="S188" i="3" s="1"/>
  <c r="L188" i="3"/>
  <c r="R188" i="3" s="1"/>
  <c r="K188" i="3"/>
  <c r="Q188" i="3" s="1"/>
  <c r="J188" i="3"/>
  <c r="P188" i="3" s="1"/>
  <c r="I188" i="3"/>
  <c r="CT187" i="3"/>
  <c r="CO187" i="3"/>
  <c r="CN187" i="3"/>
  <c r="CZ187" i="3" s="1"/>
  <c r="CM187" i="3"/>
  <c r="CS187" i="3" s="1"/>
  <c r="CL187" i="3"/>
  <c r="CX187" i="3" s="1"/>
  <c r="CK187" i="3"/>
  <c r="BW187" i="3"/>
  <c r="BQ187" i="3"/>
  <c r="CC187" i="3" s="1"/>
  <c r="BP187" i="3"/>
  <c r="BO187" i="3"/>
  <c r="CA187" i="3" s="1"/>
  <c r="BN187" i="3"/>
  <c r="BT187" i="3" s="1"/>
  <c r="BM187" i="3"/>
  <c r="BY187" i="3" s="1"/>
  <c r="AD187" i="3"/>
  <c r="AP187" i="3" s="1"/>
  <c r="Y187" i="3"/>
  <c r="AE187" i="3" s="1"/>
  <c r="AQ187" i="3" s="1"/>
  <c r="X187" i="3"/>
  <c r="W187" i="3"/>
  <c r="AC187" i="3" s="1"/>
  <c r="AO187" i="3" s="1"/>
  <c r="V187" i="3"/>
  <c r="AB187" i="3" s="1"/>
  <c r="AN187" i="3" s="1"/>
  <c r="U187" i="3"/>
  <c r="AA187" i="3" s="1"/>
  <c r="AM187" i="3" s="1"/>
  <c r="M187" i="3"/>
  <c r="S187" i="3" s="1"/>
  <c r="L187" i="3"/>
  <c r="R187" i="3" s="1"/>
  <c r="K187" i="3"/>
  <c r="Q187" i="3" s="1"/>
  <c r="J187" i="3"/>
  <c r="P187" i="3" s="1"/>
  <c r="I187" i="3"/>
  <c r="O187" i="3" s="1"/>
  <c r="CU186" i="3"/>
  <c r="CS186" i="3"/>
  <c r="CO186" i="3"/>
  <c r="DA186" i="3" s="1"/>
  <c r="CN186" i="3"/>
  <c r="CM186" i="3"/>
  <c r="CY186" i="3" s="1"/>
  <c r="CL186" i="3"/>
  <c r="CK186" i="3"/>
  <c r="CW186" i="3" s="1"/>
  <c r="BQ186" i="3"/>
  <c r="BW186" i="3" s="1"/>
  <c r="BP186" i="3"/>
  <c r="BO186" i="3"/>
  <c r="BU186" i="3" s="1"/>
  <c r="BN186" i="3"/>
  <c r="BZ186" i="3" s="1"/>
  <c r="BM186" i="3"/>
  <c r="BS186" i="3" s="1"/>
  <c r="AA186" i="3"/>
  <c r="AM186" i="3" s="1"/>
  <c r="AY186" i="3" s="1"/>
  <c r="Y186" i="3"/>
  <c r="AE186" i="3" s="1"/>
  <c r="AQ186" i="3" s="1"/>
  <c r="X186" i="3"/>
  <c r="AD186" i="3" s="1"/>
  <c r="AP186" i="3" s="1"/>
  <c r="AV186" i="3" s="1"/>
  <c r="W186" i="3"/>
  <c r="AC186" i="3" s="1"/>
  <c r="AO186" i="3" s="1"/>
  <c r="V186" i="3"/>
  <c r="AB186" i="3" s="1"/>
  <c r="AN186" i="3" s="1"/>
  <c r="U186" i="3"/>
  <c r="M186" i="3"/>
  <c r="S186" i="3" s="1"/>
  <c r="L186" i="3"/>
  <c r="R186" i="3" s="1"/>
  <c r="K186" i="3"/>
  <c r="Q186" i="3" s="1"/>
  <c r="J186" i="3"/>
  <c r="P186" i="3" s="1"/>
  <c r="I186" i="3"/>
  <c r="O186" i="3" s="1"/>
  <c r="CT185" i="3"/>
  <c r="CO185" i="3"/>
  <c r="CN185" i="3"/>
  <c r="CZ185" i="3" s="1"/>
  <c r="CM185" i="3"/>
  <c r="CS185" i="3" s="1"/>
  <c r="CL185" i="3"/>
  <c r="CX185" i="3" s="1"/>
  <c r="CK185" i="3"/>
  <c r="BQ185" i="3"/>
  <c r="BP185" i="3"/>
  <c r="BV185" i="3" s="1"/>
  <c r="BO185" i="3"/>
  <c r="CA185" i="3" s="1"/>
  <c r="BN185" i="3"/>
  <c r="BT185" i="3" s="1"/>
  <c r="BM185" i="3"/>
  <c r="BY185" i="3" s="1"/>
  <c r="Y185" i="3"/>
  <c r="AE185" i="3" s="1"/>
  <c r="AQ185" i="3" s="1"/>
  <c r="X185" i="3"/>
  <c r="AD185" i="3" s="1"/>
  <c r="AP185" i="3" s="1"/>
  <c r="W185" i="3"/>
  <c r="AC185" i="3" s="1"/>
  <c r="AO185" i="3" s="1"/>
  <c r="AU185" i="3" s="1"/>
  <c r="V185" i="3"/>
  <c r="AB185" i="3" s="1"/>
  <c r="AN185" i="3" s="1"/>
  <c r="U185" i="3"/>
  <c r="AA185" i="3" s="1"/>
  <c r="AM185" i="3" s="1"/>
  <c r="Q185" i="3"/>
  <c r="M185" i="3"/>
  <c r="S185" i="3" s="1"/>
  <c r="L185" i="3"/>
  <c r="R185" i="3" s="1"/>
  <c r="K185" i="3"/>
  <c r="J185" i="3"/>
  <c r="P185" i="3" s="1"/>
  <c r="I185" i="3"/>
  <c r="O185" i="3" s="1"/>
  <c r="CO184" i="3"/>
  <c r="DA184" i="3" s="1"/>
  <c r="CN184" i="3"/>
  <c r="CM184" i="3"/>
  <c r="CS184" i="3" s="1"/>
  <c r="CL184" i="3"/>
  <c r="CX184" i="3" s="1"/>
  <c r="CK184" i="3"/>
  <c r="CW184" i="3" s="1"/>
  <c r="BQ184" i="3"/>
  <c r="CC184" i="3" s="1"/>
  <c r="BP184" i="3"/>
  <c r="CB184" i="3" s="1"/>
  <c r="BO184" i="3"/>
  <c r="BN184" i="3"/>
  <c r="BT184" i="3" s="1"/>
  <c r="BM184" i="3"/>
  <c r="Y184" i="3"/>
  <c r="AE184" i="3" s="1"/>
  <c r="AQ184" i="3" s="1"/>
  <c r="AW184" i="3" s="1"/>
  <c r="X184" i="3"/>
  <c r="AD184" i="3" s="1"/>
  <c r="AP184" i="3" s="1"/>
  <c r="AV184" i="3" s="1"/>
  <c r="W184" i="3"/>
  <c r="AC184" i="3" s="1"/>
  <c r="AO184" i="3" s="1"/>
  <c r="V184" i="3"/>
  <c r="AB184" i="3" s="1"/>
  <c r="AN184" i="3" s="1"/>
  <c r="U184" i="3"/>
  <c r="AA184" i="3" s="1"/>
  <c r="AM184" i="3" s="1"/>
  <c r="M184" i="3"/>
  <c r="S184" i="3" s="1"/>
  <c r="L184" i="3"/>
  <c r="R184" i="3" s="1"/>
  <c r="K184" i="3"/>
  <c r="Q184" i="3" s="1"/>
  <c r="J184" i="3"/>
  <c r="P184" i="3" s="1"/>
  <c r="I184" i="3"/>
  <c r="O184" i="3" s="1"/>
  <c r="CS183" i="3"/>
  <c r="CO183" i="3"/>
  <c r="CN183" i="3"/>
  <c r="CZ183" i="3" s="1"/>
  <c r="CM183" i="3"/>
  <c r="CY183" i="3" s="1"/>
  <c r="CL183" i="3"/>
  <c r="CX183" i="3" s="1"/>
  <c r="CK183" i="3"/>
  <c r="BQ183" i="3"/>
  <c r="CC183" i="3" s="1"/>
  <c r="BP183" i="3"/>
  <c r="BO183" i="3"/>
  <c r="BU183" i="3" s="1"/>
  <c r="BN183" i="3"/>
  <c r="BT183" i="3" s="1"/>
  <c r="BM183" i="3"/>
  <c r="BY183" i="3" s="1"/>
  <c r="Y183" i="3"/>
  <c r="AE183" i="3" s="1"/>
  <c r="AQ183" i="3" s="1"/>
  <c r="AW183" i="3" s="1"/>
  <c r="X183" i="3"/>
  <c r="AD183" i="3" s="1"/>
  <c r="AP183" i="3" s="1"/>
  <c r="W183" i="3"/>
  <c r="AC183" i="3" s="1"/>
  <c r="AO183" i="3" s="1"/>
  <c r="V183" i="3"/>
  <c r="AB183" i="3" s="1"/>
  <c r="AN183" i="3" s="1"/>
  <c r="U183" i="3"/>
  <c r="AA183" i="3" s="1"/>
  <c r="AM183" i="3" s="1"/>
  <c r="AS183" i="3" s="1"/>
  <c r="S183" i="3"/>
  <c r="M183" i="3"/>
  <c r="L183" i="3"/>
  <c r="R183" i="3" s="1"/>
  <c r="K183" i="3"/>
  <c r="J183" i="3"/>
  <c r="P183" i="3" s="1"/>
  <c r="I183" i="3"/>
  <c r="O183" i="3" s="1"/>
  <c r="CT182" i="3"/>
  <c r="CO182" i="3"/>
  <c r="DA182" i="3" s="1"/>
  <c r="CN182" i="3"/>
  <c r="CZ182" i="3" s="1"/>
  <c r="CM182" i="3"/>
  <c r="CY182" i="3" s="1"/>
  <c r="CL182" i="3"/>
  <c r="CK182" i="3"/>
  <c r="CW182" i="3" s="1"/>
  <c r="BQ182" i="3"/>
  <c r="BP182" i="3"/>
  <c r="BV182" i="3" s="1"/>
  <c r="BO182" i="3"/>
  <c r="BN182" i="3"/>
  <c r="BZ182" i="3" s="1"/>
  <c r="BM182" i="3"/>
  <c r="AE182" i="3"/>
  <c r="AQ182" i="3" s="1"/>
  <c r="AA182" i="3"/>
  <c r="AM182" i="3" s="1"/>
  <c r="Y182" i="3"/>
  <c r="X182" i="3"/>
  <c r="AD182" i="3" s="1"/>
  <c r="AP182" i="3" s="1"/>
  <c r="W182" i="3"/>
  <c r="AC182" i="3" s="1"/>
  <c r="AO182" i="3" s="1"/>
  <c r="AU182" i="3" s="1"/>
  <c r="V182" i="3"/>
  <c r="AB182" i="3" s="1"/>
  <c r="AN182" i="3" s="1"/>
  <c r="AT182" i="3" s="1"/>
  <c r="U182" i="3"/>
  <c r="Q182" i="3"/>
  <c r="M182" i="3"/>
  <c r="S182" i="3" s="1"/>
  <c r="L182" i="3"/>
  <c r="K182" i="3"/>
  <c r="J182" i="3"/>
  <c r="P182" i="3" s="1"/>
  <c r="I182" i="3"/>
  <c r="O182" i="3" s="1"/>
  <c r="CO181" i="3"/>
  <c r="DA181" i="3" s="1"/>
  <c r="CN181" i="3"/>
  <c r="CZ181" i="3" s="1"/>
  <c r="CM181" i="3"/>
  <c r="CL181" i="3"/>
  <c r="CX181" i="3" s="1"/>
  <c r="CK181" i="3"/>
  <c r="CW181" i="3" s="1"/>
  <c r="BV181" i="3"/>
  <c r="BQ181" i="3"/>
  <c r="BW181" i="3" s="1"/>
  <c r="BP181" i="3"/>
  <c r="BO181" i="3"/>
  <c r="CA181" i="3" s="1"/>
  <c r="BN181" i="3"/>
  <c r="BM181" i="3"/>
  <c r="BS181" i="3" s="1"/>
  <c r="Y181" i="3"/>
  <c r="AE181" i="3" s="1"/>
  <c r="AQ181" i="3" s="1"/>
  <c r="X181" i="3"/>
  <c r="AD181" i="3" s="1"/>
  <c r="AP181" i="3" s="1"/>
  <c r="W181" i="3"/>
  <c r="AC181" i="3" s="1"/>
  <c r="AO181" i="3" s="1"/>
  <c r="AU181" i="3" s="1"/>
  <c r="V181" i="3"/>
  <c r="AB181" i="3" s="1"/>
  <c r="AN181" i="3" s="1"/>
  <c r="U181" i="3"/>
  <c r="AA181" i="3" s="1"/>
  <c r="AM181" i="3" s="1"/>
  <c r="M181" i="3"/>
  <c r="S181" i="3" s="1"/>
  <c r="L181" i="3"/>
  <c r="CB181" i="3" s="1"/>
  <c r="K181" i="3"/>
  <c r="Q181" i="3" s="1"/>
  <c r="J181" i="3"/>
  <c r="P181" i="3" s="1"/>
  <c r="I181" i="3"/>
  <c r="O181" i="3" s="1"/>
  <c r="CO180" i="3"/>
  <c r="DA180" i="3" s="1"/>
  <c r="CN180" i="3"/>
  <c r="CM180" i="3"/>
  <c r="CS180" i="3" s="1"/>
  <c r="CL180" i="3"/>
  <c r="CR180" i="3" s="1"/>
  <c r="CK180" i="3"/>
  <c r="CW180" i="3" s="1"/>
  <c r="BQ180" i="3"/>
  <c r="CC180" i="3" s="1"/>
  <c r="BP180" i="3"/>
  <c r="BO180" i="3"/>
  <c r="BN180" i="3"/>
  <c r="BZ180" i="3" s="1"/>
  <c r="BM180" i="3"/>
  <c r="BS180" i="3" s="1"/>
  <c r="Y180" i="3"/>
  <c r="AE180" i="3" s="1"/>
  <c r="AQ180" i="3" s="1"/>
  <c r="BC180" i="3" s="1"/>
  <c r="X180" i="3"/>
  <c r="AD180" i="3" s="1"/>
  <c r="AP180" i="3" s="1"/>
  <c r="AV180" i="3" s="1"/>
  <c r="W180" i="3"/>
  <c r="AC180" i="3" s="1"/>
  <c r="AO180" i="3" s="1"/>
  <c r="V180" i="3"/>
  <c r="AB180" i="3" s="1"/>
  <c r="AN180" i="3" s="1"/>
  <c r="U180" i="3"/>
  <c r="AA180" i="3" s="1"/>
  <c r="AM180" i="3" s="1"/>
  <c r="AY180" i="3" s="1"/>
  <c r="S180" i="3"/>
  <c r="M180" i="3"/>
  <c r="L180" i="3"/>
  <c r="R180" i="3" s="1"/>
  <c r="K180" i="3"/>
  <c r="Q180" i="3" s="1"/>
  <c r="J180" i="3"/>
  <c r="P180" i="3" s="1"/>
  <c r="I180" i="3"/>
  <c r="O180" i="3" s="1"/>
  <c r="CO179" i="3"/>
  <c r="CN179" i="3"/>
  <c r="CM179" i="3"/>
  <c r="CS179" i="3" s="1"/>
  <c r="CL179" i="3"/>
  <c r="CX179" i="3" s="1"/>
  <c r="CK179" i="3"/>
  <c r="BQ179" i="3"/>
  <c r="CC179" i="3" s="1"/>
  <c r="BP179" i="3"/>
  <c r="BO179" i="3"/>
  <c r="CA179" i="3" s="1"/>
  <c r="BN179" i="3"/>
  <c r="BZ179" i="3" s="1"/>
  <c r="BM179" i="3"/>
  <c r="BY179" i="3" s="1"/>
  <c r="AD179" i="3"/>
  <c r="AP179" i="3" s="1"/>
  <c r="Y179" i="3"/>
  <c r="AE179" i="3" s="1"/>
  <c r="AQ179" i="3" s="1"/>
  <c r="AW179" i="3" s="1"/>
  <c r="X179" i="3"/>
  <c r="W179" i="3"/>
  <c r="AC179" i="3" s="1"/>
  <c r="AO179" i="3" s="1"/>
  <c r="V179" i="3"/>
  <c r="AB179" i="3" s="1"/>
  <c r="AN179" i="3" s="1"/>
  <c r="U179" i="3"/>
  <c r="AA179" i="3" s="1"/>
  <c r="AM179" i="3" s="1"/>
  <c r="AS179" i="3" s="1"/>
  <c r="M179" i="3"/>
  <c r="S179" i="3" s="1"/>
  <c r="L179" i="3"/>
  <c r="R179" i="3" s="1"/>
  <c r="K179" i="3"/>
  <c r="Q179" i="3" s="1"/>
  <c r="J179" i="3"/>
  <c r="P179" i="3" s="1"/>
  <c r="I179" i="3"/>
  <c r="O179" i="3" s="1"/>
  <c r="CU178" i="3"/>
  <c r="CO178" i="3"/>
  <c r="DA178" i="3" s="1"/>
  <c r="CN178" i="3"/>
  <c r="CZ178" i="3" s="1"/>
  <c r="CM178" i="3"/>
  <c r="CY178" i="3" s="1"/>
  <c r="CL178" i="3"/>
  <c r="CK178" i="3"/>
  <c r="CW178" i="3" s="1"/>
  <c r="BQ178" i="3"/>
  <c r="BP178" i="3"/>
  <c r="BO178" i="3"/>
  <c r="BU178" i="3" s="1"/>
  <c r="BN178" i="3"/>
  <c r="BT178" i="3" s="1"/>
  <c r="BM178" i="3"/>
  <c r="AD178" i="3"/>
  <c r="AP178" i="3" s="1"/>
  <c r="Y178" i="3"/>
  <c r="AE178" i="3" s="1"/>
  <c r="AQ178" i="3" s="1"/>
  <c r="X178" i="3"/>
  <c r="W178" i="3"/>
  <c r="AC178" i="3" s="1"/>
  <c r="AO178" i="3" s="1"/>
  <c r="V178" i="3"/>
  <c r="AB178" i="3" s="1"/>
  <c r="AN178" i="3" s="1"/>
  <c r="AT178" i="3" s="1"/>
  <c r="U178" i="3"/>
  <c r="AA178" i="3" s="1"/>
  <c r="AM178" i="3" s="1"/>
  <c r="M178" i="3"/>
  <c r="S178" i="3" s="1"/>
  <c r="L178" i="3"/>
  <c r="R178" i="3" s="1"/>
  <c r="K178" i="3"/>
  <c r="Q178" i="3" s="1"/>
  <c r="J178" i="3"/>
  <c r="P178" i="3" s="1"/>
  <c r="I178" i="3"/>
  <c r="O178" i="3" s="1"/>
  <c r="CO177" i="3"/>
  <c r="DA177" i="3" s="1"/>
  <c r="CN177" i="3"/>
  <c r="CM177" i="3"/>
  <c r="CL177" i="3"/>
  <c r="CX177" i="3" s="1"/>
  <c r="CK177" i="3"/>
  <c r="CQ177" i="3" s="1"/>
  <c r="BQ177" i="3"/>
  <c r="BP177" i="3"/>
  <c r="BO177" i="3"/>
  <c r="BU177" i="3" s="1"/>
  <c r="BN177" i="3"/>
  <c r="BM177" i="3"/>
  <c r="BY177" i="3" s="1"/>
  <c r="Y177" i="3"/>
  <c r="AE177" i="3" s="1"/>
  <c r="AQ177" i="3" s="1"/>
  <c r="X177" i="3"/>
  <c r="AD177" i="3" s="1"/>
  <c r="AP177" i="3" s="1"/>
  <c r="W177" i="3"/>
  <c r="AC177" i="3" s="1"/>
  <c r="AO177" i="3" s="1"/>
  <c r="V177" i="3"/>
  <c r="AB177" i="3" s="1"/>
  <c r="AN177" i="3" s="1"/>
  <c r="U177" i="3"/>
  <c r="AA177" i="3" s="1"/>
  <c r="AM177" i="3" s="1"/>
  <c r="M177" i="3"/>
  <c r="S177" i="3" s="1"/>
  <c r="L177" i="3"/>
  <c r="R177" i="3" s="1"/>
  <c r="K177" i="3"/>
  <c r="Q177" i="3" s="1"/>
  <c r="J177" i="3"/>
  <c r="P177" i="3" s="1"/>
  <c r="I177" i="3"/>
  <c r="O177" i="3" s="1"/>
  <c r="CO176" i="3"/>
  <c r="CU176" i="3" s="1"/>
  <c r="CN176" i="3"/>
  <c r="CM176" i="3"/>
  <c r="CY176" i="3" s="1"/>
  <c r="CL176" i="3"/>
  <c r="CR176" i="3" s="1"/>
  <c r="CK176" i="3"/>
  <c r="CQ176" i="3" s="1"/>
  <c r="BQ176" i="3"/>
  <c r="CC176" i="3" s="1"/>
  <c r="BP176" i="3"/>
  <c r="BV176" i="3" s="1"/>
  <c r="BO176" i="3"/>
  <c r="BN176" i="3"/>
  <c r="BZ176" i="3" s="1"/>
  <c r="BM176" i="3"/>
  <c r="BS176" i="3" s="1"/>
  <c r="Y176" i="3"/>
  <c r="AE176" i="3" s="1"/>
  <c r="AQ176" i="3" s="1"/>
  <c r="BC176" i="3" s="1"/>
  <c r="X176" i="3"/>
  <c r="AD176" i="3" s="1"/>
  <c r="AP176" i="3" s="1"/>
  <c r="AV176" i="3" s="1"/>
  <c r="W176" i="3"/>
  <c r="AC176" i="3" s="1"/>
  <c r="AO176" i="3" s="1"/>
  <c r="V176" i="3"/>
  <c r="AB176" i="3" s="1"/>
  <c r="AN176" i="3" s="1"/>
  <c r="U176" i="3"/>
  <c r="AA176" i="3" s="1"/>
  <c r="AM176" i="3" s="1"/>
  <c r="AY176" i="3" s="1"/>
  <c r="M176" i="3"/>
  <c r="S176" i="3" s="1"/>
  <c r="L176" i="3"/>
  <c r="R176" i="3" s="1"/>
  <c r="K176" i="3"/>
  <c r="Q176" i="3" s="1"/>
  <c r="J176" i="3"/>
  <c r="P176" i="3" s="1"/>
  <c r="I176" i="3"/>
  <c r="O176" i="3" s="1"/>
  <c r="CS175" i="3"/>
  <c r="CO175" i="3"/>
  <c r="CN175" i="3"/>
  <c r="CZ175" i="3" s="1"/>
  <c r="CM175" i="3"/>
  <c r="CY175" i="3" s="1"/>
  <c r="CL175" i="3"/>
  <c r="CR175" i="3" s="1"/>
  <c r="CK175" i="3"/>
  <c r="BQ175" i="3"/>
  <c r="BW175" i="3" s="1"/>
  <c r="BP175" i="3"/>
  <c r="BO175" i="3"/>
  <c r="CA175" i="3" s="1"/>
  <c r="BN175" i="3"/>
  <c r="BT175" i="3" s="1"/>
  <c r="BM175" i="3"/>
  <c r="BS175" i="3" s="1"/>
  <c r="AC175" i="3"/>
  <c r="AO175" i="3" s="1"/>
  <c r="Y175" i="3"/>
  <c r="AE175" i="3" s="1"/>
  <c r="AQ175" i="3" s="1"/>
  <c r="BC175" i="3" s="1"/>
  <c r="X175" i="3"/>
  <c r="AD175" i="3" s="1"/>
  <c r="AP175" i="3" s="1"/>
  <c r="W175" i="3"/>
  <c r="V175" i="3"/>
  <c r="AB175" i="3" s="1"/>
  <c r="AN175" i="3" s="1"/>
  <c r="U175" i="3"/>
  <c r="AA175" i="3" s="1"/>
  <c r="AM175" i="3" s="1"/>
  <c r="AY175" i="3" s="1"/>
  <c r="M175" i="3"/>
  <c r="S175" i="3" s="1"/>
  <c r="L175" i="3"/>
  <c r="R175" i="3" s="1"/>
  <c r="K175" i="3"/>
  <c r="Q175" i="3" s="1"/>
  <c r="J175" i="3"/>
  <c r="P175" i="3" s="1"/>
  <c r="I175" i="3"/>
  <c r="O175" i="3" s="1"/>
  <c r="CU174" i="3"/>
  <c r="CQ174" i="3"/>
  <c r="CO174" i="3"/>
  <c r="DA174" i="3" s="1"/>
  <c r="CN174" i="3"/>
  <c r="CT174" i="3" s="1"/>
  <c r="CM174" i="3"/>
  <c r="CS174" i="3" s="1"/>
  <c r="CL174" i="3"/>
  <c r="CK174" i="3"/>
  <c r="CW174" i="3" s="1"/>
  <c r="BV174" i="3"/>
  <c r="BQ174" i="3"/>
  <c r="BP174" i="3"/>
  <c r="BO174" i="3"/>
  <c r="CA174" i="3" s="1"/>
  <c r="BN174" i="3"/>
  <c r="BT174" i="3" s="1"/>
  <c r="BM174" i="3"/>
  <c r="Y174" i="3"/>
  <c r="AE174" i="3" s="1"/>
  <c r="AQ174" i="3" s="1"/>
  <c r="X174" i="3"/>
  <c r="AD174" i="3" s="1"/>
  <c r="AP174" i="3" s="1"/>
  <c r="W174" i="3"/>
  <c r="AC174" i="3" s="1"/>
  <c r="AO174" i="3" s="1"/>
  <c r="AU174" i="3" s="1"/>
  <c r="V174" i="3"/>
  <c r="AB174" i="3" s="1"/>
  <c r="AN174" i="3" s="1"/>
  <c r="U174" i="3"/>
  <c r="AA174" i="3" s="1"/>
  <c r="AM174" i="3" s="1"/>
  <c r="M174" i="3"/>
  <c r="S174" i="3" s="1"/>
  <c r="L174" i="3"/>
  <c r="R174" i="3" s="1"/>
  <c r="K174" i="3"/>
  <c r="Q174" i="3" s="1"/>
  <c r="J174" i="3"/>
  <c r="P174" i="3" s="1"/>
  <c r="I174" i="3"/>
  <c r="O174" i="3" s="1"/>
  <c r="CO173" i="3"/>
  <c r="DA173" i="3" s="1"/>
  <c r="CN173" i="3"/>
  <c r="CM173" i="3"/>
  <c r="CY173" i="3" s="1"/>
  <c r="CL173" i="3"/>
  <c r="CX173" i="3" s="1"/>
  <c r="CK173" i="3"/>
  <c r="CQ173" i="3" s="1"/>
  <c r="BQ173" i="3"/>
  <c r="BP173" i="3"/>
  <c r="BV173" i="3" s="1"/>
  <c r="BO173" i="3"/>
  <c r="BU173" i="3" s="1"/>
  <c r="BN173" i="3"/>
  <c r="BZ173" i="3" s="1"/>
  <c r="BM173" i="3"/>
  <c r="AE173" i="3"/>
  <c r="AQ173" i="3" s="1"/>
  <c r="Y173" i="3"/>
  <c r="X173" i="3"/>
  <c r="AD173" i="3" s="1"/>
  <c r="AP173" i="3" s="1"/>
  <c r="W173" i="3"/>
  <c r="AC173" i="3" s="1"/>
  <c r="AO173" i="3" s="1"/>
  <c r="V173" i="3"/>
  <c r="AB173" i="3" s="1"/>
  <c r="AN173" i="3" s="1"/>
  <c r="U173" i="3"/>
  <c r="AA173" i="3" s="1"/>
  <c r="AM173" i="3" s="1"/>
  <c r="M173" i="3"/>
  <c r="S173" i="3" s="1"/>
  <c r="L173" i="3"/>
  <c r="CB173" i="3" s="1"/>
  <c r="K173" i="3"/>
  <c r="Q173" i="3" s="1"/>
  <c r="J173" i="3"/>
  <c r="P173" i="3" s="1"/>
  <c r="I173" i="3"/>
  <c r="O173" i="3" s="1"/>
  <c r="CO172" i="3"/>
  <c r="CU172" i="3" s="1"/>
  <c r="CN172" i="3"/>
  <c r="CZ172" i="3" s="1"/>
  <c r="CM172" i="3"/>
  <c r="CY172" i="3" s="1"/>
  <c r="CL172" i="3"/>
  <c r="CR172" i="3" s="1"/>
  <c r="CK172" i="3"/>
  <c r="CQ172" i="3" s="1"/>
  <c r="BW172" i="3"/>
  <c r="BQ172" i="3"/>
  <c r="CC172" i="3" s="1"/>
  <c r="BP172" i="3"/>
  <c r="BV172" i="3" s="1"/>
  <c r="BO172" i="3"/>
  <c r="BN172" i="3"/>
  <c r="BT172" i="3" s="1"/>
  <c r="BM172" i="3"/>
  <c r="BY172" i="3" s="1"/>
  <c r="Y172" i="3"/>
  <c r="AE172" i="3" s="1"/>
  <c r="AQ172" i="3" s="1"/>
  <c r="X172" i="3"/>
  <c r="AD172" i="3" s="1"/>
  <c r="AP172" i="3" s="1"/>
  <c r="BB172" i="3" s="1"/>
  <c r="W172" i="3"/>
  <c r="AC172" i="3" s="1"/>
  <c r="AO172" i="3" s="1"/>
  <c r="V172" i="3"/>
  <c r="AB172" i="3" s="1"/>
  <c r="AN172" i="3" s="1"/>
  <c r="U172" i="3"/>
  <c r="AA172" i="3" s="1"/>
  <c r="AM172" i="3" s="1"/>
  <c r="R172" i="3"/>
  <c r="M172" i="3"/>
  <c r="S172" i="3" s="1"/>
  <c r="L172" i="3"/>
  <c r="K172" i="3"/>
  <c r="Q172" i="3" s="1"/>
  <c r="J172" i="3"/>
  <c r="P172" i="3" s="1"/>
  <c r="I172" i="3"/>
  <c r="O172" i="3" s="1"/>
  <c r="CO171" i="3"/>
  <c r="DA171" i="3" s="1"/>
  <c r="CN171" i="3"/>
  <c r="CZ171" i="3" s="1"/>
  <c r="CM171" i="3"/>
  <c r="CS171" i="3" s="1"/>
  <c r="CL171" i="3"/>
  <c r="CR171" i="3" s="1"/>
  <c r="CK171" i="3"/>
  <c r="CW171" i="3" s="1"/>
  <c r="BQ171" i="3"/>
  <c r="BW171" i="3" s="1"/>
  <c r="BP171" i="3"/>
  <c r="CB171" i="3" s="1"/>
  <c r="BO171" i="3"/>
  <c r="CA171" i="3" s="1"/>
  <c r="BN171" i="3"/>
  <c r="BZ171" i="3" s="1"/>
  <c r="BM171" i="3"/>
  <c r="BS171" i="3" s="1"/>
  <c r="AD171" i="3"/>
  <c r="AP171" i="3" s="1"/>
  <c r="Y171" i="3"/>
  <c r="AE171" i="3" s="1"/>
  <c r="AQ171" i="3" s="1"/>
  <c r="X171" i="3"/>
  <c r="W171" i="3"/>
  <c r="AC171" i="3" s="1"/>
  <c r="AO171" i="3" s="1"/>
  <c r="V171" i="3"/>
  <c r="AB171" i="3" s="1"/>
  <c r="AN171" i="3" s="1"/>
  <c r="U171" i="3"/>
  <c r="AA171" i="3" s="1"/>
  <c r="AM171" i="3" s="1"/>
  <c r="M171" i="3"/>
  <c r="S171" i="3" s="1"/>
  <c r="L171" i="3"/>
  <c r="R171" i="3" s="1"/>
  <c r="K171" i="3"/>
  <c r="Q171" i="3" s="1"/>
  <c r="J171" i="3"/>
  <c r="P171" i="3" s="1"/>
  <c r="I171" i="3"/>
  <c r="O171" i="3" s="1"/>
  <c r="CO170" i="3"/>
  <c r="DA170" i="3" s="1"/>
  <c r="CN170" i="3"/>
  <c r="CM170" i="3"/>
  <c r="CY170" i="3" s="1"/>
  <c r="CL170" i="3"/>
  <c r="CR170" i="3" s="1"/>
  <c r="CK170" i="3"/>
  <c r="CQ170" i="3" s="1"/>
  <c r="BQ170" i="3"/>
  <c r="BW170" i="3" s="1"/>
  <c r="BP170" i="3"/>
  <c r="BO170" i="3"/>
  <c r="BN170" i="3"/>
  <c r="BZ170" i="3" s="1"/>
  <c r="BM170" i="3"/>
  <c r="BS170" i="3" s="1"/>
  <c r="AE170" i="3"/>
  <c r="AQ170" i="3" s="1"/>
  <c r="Y170" i="3"/>
  <c r="X170" i="3"/>
  <c r="AD170" i="3" s="1"/>
  <c r="AP170" i="3" s="1"/>
  <c r="AV170" i="3" s="1"/>
  <c r="W170" i="3"/>
  <c r="AC170" i="3" s="1"/>
  <c r="AO170" i="3" s="1"/>
  <c r="V170" i="3"/>
  <c r="AB170" i="3" s="1"/>
  <c r="AN170" i="3" s="1"/>
  <c r="U170" i="3"/>
  <c r="AA170" i="3" s="1"/>
  <c r="AM170" i="3" s="1"/>
  <c r="AY170" i="3" s="1"/>
  <c r="M170" i="3"/>
  <c r="S170" i="3" s="1"/>
  <c r="L170" i="3"/>
  <c r="R170" i="3" s="1"/>
  <c r="K170" i="3"/>
  <c r="Q170" i="3" s="1"/>
  <c r="J170" i="3"/>
  <c r="P170" i="3" s="1"/>
  <c r="I170" i="3"/>
  <c r="O170" i="3" s="1"/>
  <c r="CO169" i="3"/>
  <c r="CN169" i="3"/>
  <c r="CZ169" i="3" s="1"/>
  <c r="CM169" i="3"/>
  <c r="CS169" i="3" s="1"/>
  <c r="CL169" i="3"/>
  <c r="CR169" i="3" s="1"/>
  <c r="CK169" i="3"/>
  <c r="BQ169" i="3"/>
  <c r="BW169" i="3" s="1"/>
  <c r="BP169" i="3"/>
  <c r="BO169" i="3"/>
  <c r="CA169" i="3" s="1"/>
  <c r="BN169" i="3"/>
  <c r="BT169" i="3" s="1"/>
  <c r="BM169" i="3"/>
  <c r="BY169" i="3" s="1"/>
  <c r="Y169" i="3"/>
  <c r="AE169" i="3" s="1"/>
  <c r="AQ169" i="3" s="1"/>
  <c r="AW169" i="3" s="1"/>
  <c r="X169" i="3"/>
  <c r="AD169" i="3" s="1"/>
  <c r="AP169" i="3" s="1"/>
  <c r="W169" i="3"/>
  <c r="AC169" i="3" s="1"/>
  <c r="AO169" i="3" s="1"/>
  <c r="V169" i="3"/>
  <c r="AB169" i="3" s="1"/>
  <c r="AN169" i="3" s="1"/>
  <c r="U169" i="3"/>
  <c r="AA169" i="3" s="1"/>
  <c r="AM169" i="3" s="1"/>
  <c r="AS169" i="3" s="1"/>
  <c r="M169" i="3"/>
  <c r="S169" i="3" s="1"/>
  <c r="L169" i="3"/>
  <c r="R169" i="3" s="1"/>
  <c r="K169" i="3"/>
  <c r="Q169" i="3" s="1"/>
  <c r="J169" i="3"/>
  <c r="P169" i="3" s="1"/>
  <c r="I169" i="3"/>
  <c r="O169" i="3" s="1"/>
  <c r="CZ168" i="3"/>
  <c r="CO168" i="3"/>
  <c r="DA168" i="3" s="1"/>
  <c r="CN168" i="3"/>
  <c r="CT168" i="3" s="1"/>
  <c r="CM168" i="3"/>
  <c r="CS168" i="3" s="1"/>
  <c r="CL168" i="3"/>
  <c r="CK168" i="3"/>
  <c r="CW168" i="3" s="1"/>
  <c r="BQ168" i="3"/>
  <c r="BP168" i="3"/>
  <c r="BV168" i="3" s="1"/>
  <c r="BO168" i="3"/>
  <c r="BU168" i="3" s="1"/>
  <c r="BN168" i="3"/>
  <c r="BZ168" i="3" s="1"/>
  <c r="BM168" i="3"/>
  <c r="Y168" i="3"/>
  <c r="AE168" i="3" s="1"/>
  <c r="AQ168" i="3" s="1"/>
  <c r="X168" i="3"/>
  <c r="AD168" i="3" s="1"/>
  <c r="AP168" i="3" s="1"/>
  <c r="W168" i="3"/>
  <c r="AC168" i="3" s="1"/>
  <c r="AO168" i="3" s="1"/>
  <c r="V168" i="3"/>
  <c r="AB168" i="3" s="1"/>
  <c r="AN168" i="3" s="1"/>
  <c r="AT168" i="3" s="1"/>
  <c r="U168" i="3"/>
  <c r="AA168" i="3" s="1"/>
  <c r="AM168" i="3" s="1"/>
  <c r="S168" i="3"/>
  <c r="M168" i="3"/>
  <c r="L168" i="3"/>
  <c r="R168" i="3" s="1"/>
  <c r="K168" i="3"/>
  <c r="Q168" i="3" s="1"/>
  <c r="J168" i="3"/>
  <c r="P168" i="3" s="1"/>
  <c r="I168" i="3"/>
  <c r="O168" i="3" s="1"/>
  <c r="DA167" i="3"/>
  <c r="CZ167" i="3"/>
  <c r="CO167" i="3"/>
  <c r="CU167" i="3" s="1"/>
  <c r="CN167" i="3"/>
  <c r="CT167" i="3" s="1"/>
  <c r="CM167" i="3"/>
  <c r="CL167" i="3"/>
  <c r="CX167" i="3" s="1"/>
  <c r="CK167" i="3"/>
  <c r="CQ167" i="3" s="1"/>
  <c r="BQ167" i="3"/>
  <c r="BP167" i="3"/>
  <c r="BV167" i="3" s="1"/>
  <c r="BO167" i="3"/>
  <c r="CA167" i="3" s="1"/>
  <c r="BN167" i="3"/>
  <c r="BM167" i="3"/>
  <c r="BY167" i="3" s="1"/>
  <c r="AD167" i="3"/>
  <c r="AP167" i="3" s="1"/>
  <c r="Y167" i="3"/>
  <c r="AE167" i="3" s="1"/>
  <c r="AQ167" i="3" s="1"/>
  <c r="X167" i="3"/>
  <c r="W167" i="3"/>
  <c r="AC167" i="3" s="1"/>
  <c r="AO167" i="3" s="1"/>
  <c r="V167" i="3"/>
  <c r="AB167" i="3" s="1"/>
  <c r="AN167" i="3" s="1"/>
  <c r="U167" i="3"/>
  <c r="AA167" i="3" s="1"/>
  <c r="AM167" i="3" s="1"/>
  <c r="M167" i="3"/>
  <c r="S167" i="3" s="1"/>
  <c r="L167" i="3"/>
  <c r="R167" i="3" s="1"/>
  <c r="K167" i="3"/>
  <c r="Q167" i="3" s="1"/>
  <c r="J167" i="3"/>
  <c r="P167" i="3" s="1"/>
  <c r="I167" i="3"/>
  <c r="O167" i="3" s="1"/>
  <c r="CO166" i="3"/>
  <c r="CU166" i="3" s="1"/>
  <c r="CN166" i="3"/>
  <c r="CM166" i="3"/>
  <c r="CY166" i="3" s="1"/>
  <c r="CL166" i="3"/>
  <c r="CR166" i="3" s="1"/>
  <c r="CK166" i="3"/>
  <c r="CQ166" i="3" s="1"/>
  <c r="BQ166" i="3"/>
  <c r="BW166" i="3" s="1"/>
  <c r="BP166" i="3"/>
  <c r="BV166" i="3" s="1"/>
  <c r="BO166" i="3"/>
  <c r="BN166" i="3"/>
  <c r="BZ166" i="3" s="1"/>
  <c r="BM166" i="3"/>
  <c r="BS166" i="3" s="1"/>
  <c r="AA166" i="3"/>
  <c r="AM166" i="3" s="1"/>
  <c r="AY166" i="3" s="1"/>
  <c r="Y166" i="3"/>
  <c r="AE166" i="3" s="1"/>
  <c r="AQ166" i="3" s="1"/>
  <c r="BC166" i="3" s="1"/>
  <c r="X166" i="3"/>
  <c r="AD166" i="3" s="1"/>
  <c r="AP166" i="3" s="1"/>
  <c r="AV166" i="3" s="1"/>
  <c r="W166" i="3"/>
  <c r="AC166" i="3" s="1"/>
  <c r="AO166" i="3" s="1"/>
  <c r="V166" i="3"/>
  <c r="AB166" i="3" s="1"/>
  <c r="AN166" i="3" s="1"/>
  <c r="U166" i="3"/>
  <c r="M166" i="3"/>
  <c r="S166" i="3" s="1"/>
  <c r="L166" i="3"/>
  <c r="K166" i="3"/>
  <c r="Q166" i="3" s="1"/>
  <c r="J166" i="3"/>
  <c r="P166" i="3" s="1"/>
  <c r="I166" i="3"/>
  <c r="O166" i="3" s="1"/>
  <c r="CT165" i="3"/>
  <c r="CO165" i="3"/>
  <c r="CN165" i="3"/>
  <c r="CZ165" i="3" s="1"/>
  <c r="CM165" i="3"/>
  <c r="CS165" i="3" s="1"/>
  <c r="CL165" i="3"/>
  <c r="CX165" i="3" s="1"/>
  <c r="CK165" i="3"/>
  <c r="BQ165" i="3"/>
  <c r="CC165" i="3" s="1"/>
  <c r="BP165" i="3"/>
  <c r="BO165" i="3"/>
  <c r="CA165" i="3" s="1"/>
  <c r="BN165" i="3"/>
  <c r="BT165" i="3" s="1"/>
  <c r="BM165" i="3"/>
  <c r="Y165" i="3"/>
  <c r="AE165" i="3" s="1"/>
  <c r="AQ165" i="3" s="1"/>
  <c r="X165" i="3"/>
  <c r="AD165" i="3" s="1"/>
  <c r="AP165" i="3" s="1"/>
  <c r="W165" i="3"/>
  <c r="AC165" i="3" s="1"/>
  <c r="AO165" i="3" s="1"/>
  <c r="V165" i="3"/>
  <c r="AB165" i="3" s="1"/>
  <c r="AN165" i="3" s="1"/>
  <c r="U165" i="3"/>
  <c r="AA165" i="3" s="1"/>
  <c r="AM165" i="3" s="1"/>
  <c r="M165" i="3"/>
  <c r="S165" i="3" s="1"/>
  <c r="L165" i="3"/>
  <c r="R165" i="3" s="1"/>
  <c r="K165" i="3"/>
  <c r="Q165" i="3" s="1"/>
  <c r="J165" i="3"/>
  <c r="P165" i="3" s="1"/>
  <c r="I165" i="3"/>
  <c r="O165" i="3" s="1"/>
  <c r="CO164" i="3"/>
  <c r="DA164" i="3" s="1"/>
  <c r="CN164" i="3"/>
  <c r="CT164" i="3" s="1"/>
  <c r="CM164" i="3"/>
  <c r="CY164" i="3" s="1"/>
  <c r="CL164" i="3"/>
  <c r="CK164" i="3"/>
  <c r="CW164" i="3" s="1"/>
  <c r="BQ164" i="3"/>
  <c r="BP164" i="3"/>
  <c r="BV164" i="3" s="1"/>
  <c r="BO164" i="3"/>
  <c r="BU164" i="3" s="1"/>
  <c r="BN164" i="3"/>
  <c r="BZ164" i="3" s="1"/>
  <c r="BM164" i="3"/>
  <c r="Y164" i="3"/>
  <c r="AE164" i="3" s="1"/>
  <c r="AQ164" i="3" s="1"/>
  <c r="X164" i="3"/>
  <c r="AD164" i="3" s="1"/>
  <c r="AP164" i="3" s="1"/>
  <c r="W164" i="3"/>
  <c r="AC164" i="3" s="1"/>
  <c r="AO164" i="3" s="1"/>
  <c r="V164" i="3"/>
  <c r="AB164" i="3" s="1"/>
  <c r="AN164" i="3" s="1"/>
  <c r="U164" i="3"/>
  <c r="AA164" i="3" s="1"/>
  <c r="AM164" i="3" s="1"/>
  <c r="AY164" i="3" s="1"/>
  <c r="S164" i="3"/>
  <c r="O164" i="3"/>
  <c r="M164" i="3"/>
  <c r="L164" i="3"/>
  <c r="R164" i="3" s="1"/>
  <c r="K164" i="3"/>
  <c r="Q164" i="3" s="1"/>
  <c r="J164" i="3"/>
  <c r="P164" i="3" s="1"/>
  <c r="I164" i="3"/>
  <c r="CO163" i="3"/>
  <c r="CU163" i="3" s="1"/>
  <c r="CN163" i="3"/>
  <c r="CT163" i="3" s="1"/>
  <c r="CM163" i="3"/>
  <c r="CL163" i="3"/>
  <c r="CX163" i="3" s="1"/>
  <c r="CK163" i="3"/>
  <c r="CQ163" i="3" s="1"/>
  <c r="BS163" i="3"/>
  <c r="BQ163" i="3"/>
  <c r="BP163" i="3"/>
  <c r="BV163" i="3" s="1"/>
  <c r="BO163" i="3"/>
  <c r="BU163" i="3" s="1"/>
  <c r="BN163" i="3"/>
  <c r="BM163" i="3"/>
  <c r="BY163" i="3" s="1"/>
  <c r="Y163" i="3"/>
  <c r="AE163" i="3" s="1"/>
  <c r="AQ163" i="3" s="1"/>
  <c r="X163" i="3"/>
  <c r="AD163" i="3" s="1"/>
  <c r="AP163" i="3" s="1"/>
  <c r="BB163" i="3" s="1"/>
  <c r="W163" i="3"/>
  <c r="AC163" i="3" s="1"/>
  <c r="AO163" i="3" s="1"/>
  <c r="V163" i="3"/>
  <c r="AB163" i="3" s="1"/>
  <c r="AN163" i="3" s="1"/>
  <c r="U163" i="3"/>
  <c r="AA163" i="3" s="1"/>
  <c r="AM163" i="3" s="1"/>
  <c r="M163" i="3"/>
  <c r="S163" i="3" s="1"/>
  <c r="L163" i="3"/>
  <c r="R163" i="3" s="1"/>
  <c r="K163" i="3"/>
  <c r="Q163" i="3" s="1"/>
  <c r="J163" i="3"/>
  <c r="P163" i="3" s="1"/>
  <c r="I163" i="3"/>
  <c r="O163" i="3" s="1"/>
  <c r="CU162" i="3"/>
  <c r="CO162" i="3"/>
  <c r="DA162" i="3" s="1"/>
  <c r="CN162" i="3"/>
  <c r="CM162" i="3"/>
  <c r="CY162" i="3" s="1"/>
  <c r="CL162" i="3"/>
  <c r="CR162" i="3" s="1"/>
  <c r="CK162" i="3"/>
  <c r="CW162" i="3" s="1"/>
  <c r="BQ162" i="3"/>
  <c r="BW162" i="3" s="1"/>
  <c r="BP162" i="3"/>
  <c r="BV162" i="3" s="1"/>
  <c r="BO162" i="3"/>
  <c r="BN162" i="3"/>
  <c r="BZ162" i="3" s="1"/>
  <c r="BM162" i="3"/>
  <c r="Y162" i="3"/>
  <c r="AE162" i="3" s="1"/>
  <c r="AQ162" i="3" s="1"/>
  <c r="X162" i="3"/>
  <c r="AD162" i="3" s="1"/>
  <c r="AP162" i="3" s="1"/>
  <c r="W162" i="3"/>
  <c r="AC162" i="3" s="1"/>
  <c r="AO162" i="3" s="1"/>
  <c r="V162" i="3"/>
  <c r="AB162" i="3" s="1"/>
  <c r="AN162" i="3" s="1"/>
  <c r="U162" i="3"/>
  <c r="AA162" i="3" s="1"/>
  <c r="AM162" i="3" s="1"/>
  <c r="S162" i="3"/>
  <c r="M162" i="3"/>
  <c r="L162" i="3"/>
  <c r="K162" i="3"/>
  <c r="Q162" i="3" s="1"/>
  <c r="J162" i="3"/>
  <c r="P162" i="3" s="1"/>
  <c r="I162" i="3"/>
  <c r="O162" i="3" s="1"/>
  <c r="CO161" i="3"/>
  <c r="CU161" i="3" s="1"/>
  <c r="CN161" i="3"/>
  <c r="CZ161" i="3" s="1"/>
  <c r="CM161" i="3"/>
  <c r="CS161" i="3" s="1"/>
  <c r="CL161" i="3"/>
  <c r="CX161" i="3" s="1"/>
  <c r="CK161" i="3"/>
  <c r="CQ161" i="3" s="1"/>
  <c r="BW161" i="3"/>
  <c r="BQ161" i="3"/>
  <c r="CC161" i="3" s="1"/>
  <c r="BP161" i="3"/>
  <c r="BO161" i="3"/>
  <c r="CA161" i="3" s="1"/>
  <c r="BN161" i="3"/>
  <c r="BT161" i="3" s="1"/>
  <c r="BM161" i="3"/>
  <c r="Y161" i="3"/>
  <c r="AE161" i="3" s="1"/>
  <c r="AQ161" i="3" s="1"/>
  <c r="AW161" i="3" s="1"/>
  <c r="X161" i="3"/>
  <c r="AD161" i="3" s="1"/>
  <c r="AP161" i="3" s="1"/>
  <c r="W161" i="3"/>
  <c r="AC161" i="3" s="1"/>
  <c r="AO161" i="3" s="1"/>
  <c r="V161" i="3"/>
  <c r="AB161" i="3" s="1"/>
  <c r="AN161" i="3" s="1"/>
  <c r="U161" i="3"/>
  <c r="AA161" i="3" s="1"/>
  <c r="AM161" i="3" s="1"/>
  <c r="M161" i="3"/>
  <c r="S161" i="3" s="1"/>
  <c r="L161" i="3"/>
  <c r="R161" i="3" s="1"/>
  <c r="K161" i="3"/>
  <c r="Q161" i="3" s="1"/>
  <c r="J161" i="3"/>
  <c r="P161" i="3" s="1"/>
  <c r="I161" i="3"/>
  <c r="O161" i="3" s="1"/>
  <c r="CO160" i="3"/>
  <c r="DA160" i="3" s="1"/>
  <c r="CN160" i="3"/>
  <c r="CT160" i="3" s="1"/>
  <c r="CM160" i="3"/>
  <c r="CS160" i="3" s="1"/>
  <c r="CL160" i="3"/>
  <c r="CR160" i="3" s="1"/>
  <c r="CK160" i="3"/>
  <c r="CW160" i="3" s="1"/>
  <c r="BQ160" i="3"/>
  <c r="BP160" i="3"/>
  <c r="BO160" i="3"/>
  <c r="CA160" i="3" s="1"/>
  <c r="BN160" i="3"/>
  <c r="BT160" i="3" s="1"/>
  <c r="BM160" i="3"/>
  <c r="BS160" i="3" s="1"/>
  <c r="Y160" i="3"/>
  <c r="AE160" i="3" s="1"/>
  <c r="AQ160" i="3" s="1"/>
  <c r="X160" i="3"/>
  <c r="AD160" i="3" s="1"/>
  <c r="AP160" i="3" s="1"/>
  <c r="W160" i="3"/>
  <c r="AC160" i="3" s="1"/>
  <c r="AO160" i="3" s="1"/>
  <c r="V160" i="3"/>
  <c r="AB160" i="3" s="1"/>
  <c r="AN160" i="3" s="1"/>
  <c r="U160" i="3"/>
  <c r="AA160" i="3" s="1"/>
  <c r="AM160" i="3" s="1"/>
  <c r="AS160" i="3" s="1"/>
  <c r="M160" i="3"/>
  <c r="S160" i="3" s="1"/>
  <c r="L160" i="3"/>
  <c r="R160" i="3" s="1"/>
  <c r="K160" i="3"/>
  <c r="Q160" i="3" s="1"/>
  <c r="J160" i="3"/>
  <c r="P160" i="3" s="1"/>
  <c r="I160" i="3"/>
  <c r="O160" i="3" s="1"/>
  <c r="CO159" i="3"/>
  <c r="DA159" i="3" s="1"/>
  <c r="CN159" i="3"/>
  <c r="CZ159" i="3" s="1"/>
  <c r="CM159" i="3"/>
  <c r="CS159" i="3" s="1"/>
  <c r="CL159" i="3"/>
  <c r="CX159" i="3" s="1"/>
  <c r="CK159" i="3"/>
  <c r="CW159" i="3" s="1"/>
  <c r="BQ159" i="3"/>
  <c r="CC159" i="3" s="1"/>
  <c r="BP159" i="3"/>
  <c r="CB159" i="3" s="1"/>
  <c r="BO159" i="3"/>
  <c r="CA159" i="3" s="1"/>
  <c r="BN159" i="3"/>
  <c r="BT159" i="3" s="1"/>
  <c r="BM159" i="3"/>
  <c r="BY159" i="3" s="1"/>
  <c r="Y159" i="3"/>
  <c r="AE159" i="3" s="1"/>
  <c r="AQ159" i="3" s="1"/>
  <c r="X159" i="3"/>
  <c r="AD159" i="3" s="1"/>
  <c r="AP159" i="3" s="1"/>
  <c r="W159" i="3"/>
  <c r="AC159" i="3" s="1"/>
  <c r="AO159" i="3" s="1"/>
  <c r="AU159" i="3" s="1"/>
  <c r="V159" i="3"/>
  <c r="AB159" i="3" s="1"/>
  <c r="AN159" i="3" s="1"/>
  <c r="U159" i="3"/>
  <c r="AA159" i="3" s="1"/>
  <c r="AM159" i="3" s="1"/>
  <c r="R159" i="3"/>
  <c r="M159" i="3"/>
  <c r="S159" i="3" s="1"/>
  <c r="L159" i="3"/>
  <c r="K159" i="3"/>
  <c r="Q159" i="3" s="1"/>
  <c r="J159" i="3"/>
  <c r="P159" i="3" s="1"/>
  <c r="I159" i="3"/>
  <c r="O159" i="3" s="1"/>
  <c r="CO158" i="3"/>
  <c r="CU158" i="3" s="1"/>
  <c r="CN158" i="3"/>
  <c r="CM158" i="3"/>
  <c r="CY158" i="3" s="1"/>
  <c r="CL158" i="3"/>
  <c r="CR158" i="3" s="1"/>
  <c r="CK158" i="3"/>
  <c r="CW158" i="3" s="1"/>
  <c r="BQ158" i="3"/>
  <c r="BW158" i="3" s="1"/>
  <c r="BP158" i="3"/>
  <c r="BV158" i="3" s="1"/>
  <c r="BO158" i="3"/>
  <c r="BN158" i="3"/>
  <c r="BZ158" i="3" s="1"/>
  <c r="BM158" i="3"/>
  <c r="BS158" i="3" s="1"/>
  <c r="AA158" i="3"/>
  <c r="AM158" i="3" s="1"/>
  <c r="Y158" i="3"/>
  <c r="AE158" i="3" s="1"/>
  <c r="AQ158" i="3" s="1"/>
  <c r="BC158" i="3" s="1"/>
  <c r="X158" i="3"/>
  <c r="AD158" i="3" s="1"/>
  <c r="AP158" i="3" s="1"/>
  <c r="AV158" i="3" s="1"/>
  <c r="W158" i="3"/>
  <c r="AC158" i="3" s="1"/>
  <c r="AO158" i="3" s="1"/>
  <c r="V158" i="3"/>
  <c r="AB158" i="3" s="1"/>
  <c r="AN158" i="3" s="1"/>
  <c r="U158" i="3"/>
  <c r="M158" i="3"/>
  <c r="S158" i="3" s="1"/>
  <c r="L158" i="3"/>
  <c r="CB158" i="3" s="1"/>
  <c r="K158" i="3"/>
  <c r="Q158" i="3" s="1"/>
  <c r="J158" i="3"/>
  <c r="P158" i="3" s="1"/>
  <c r="I158" i="3"/>
  <c r="O158" i="3" s="1"/>
  <c r="CO157" i="3"/>
  <c r="CN157" i="3"/>
  <c r="CZ157" i="3" s="1"/>
  <c r="CM157" i="3"/>
  <c r="CS157" i="3" s="1"/>
  <c r="CL157" i="3"/>
  <c r="CR157" i="3" s="1"/>
  <c r="CK157" i="3"/>
  <c r="BQ157" i="3"/>
  <c r="BW157" i="3" s="1"/>
  <c r="BP157" i="3"/>
  <c r="BO157" i="3"/>
  <c r="CA157" i="3" s="1"/>
  <c r="BN157" i="3"/>
  <c r="BT157" i="3" s="1"/>
  <c r="BM157" i="3"/>
  <c r="BY157" i="3" s="1"/>
  <c r="AD157" i="3"/>
  <c r="AP157" i="3" s="1"/>
  <c r="Y157" i="3"/>
  <c r="AE157" i="3" s="1"/>
  <c r="AQ157" i="3" s="1"/>
  <c r="X157" i="3"/>
  <c r="W157" i="3"/>
  <c r="AC157" i="3" s="1"/>
  <c r="AO157" i="3" s="1"/>
  <c r="V157" i="3"/>
  <c r="AB157" i="3" s="1"/>
  <c r="AN157" i="3" s="1"/>
  <c r="U157" i="3"/>
  <c r="AA157" i="3" s="1"/>
  <c r="AM157" i="3" s="1"/>
  <c r="M157" i="3"/>
  <c r="S157" i="3" s="1"/>
  <c r="L157" i="3"/>
  <c r="R157" i="3" s="1"/>
  <c r="K157" i="3"/>
  <c r="Q157" i="3" s="1"/>
  <c r="J157" i="3"/>
  <c r="P157" i="3" s="1"/>
  <c r="I157" i="3"/>
  <c r="O157" i="3" s="1"/>
  <c r="CO156" i="3"/>
  <c r="CN156" i="3"/>
  <c r="CT156" i="3" s="1"/>
  <c r="CM156" i="3"/>
  <c r="CS156" i="3" s="1"/>
  <c r="CL156" i="3"/>
  <c r="CK156" i="3"/>
  <c r="CW156" i="3" s="1"/>
  <c r="BQ156" i="3"/>
  <c r="BP156" i="3"/>
  <c r="BV156" i="3" s="1"/>
  <c r="BO156" i="3"/>
  <c r="BU156" i="3" s="1"/>
  <c r="BN156" i="3"/>
  <c r="BT156" i="3" s="1"/>
  <c r="BM156" i="3"/>
  <c r="Y156" i="3"/>
  <c r="AE156" i="3" s="1"/>
  <c r="AQ156" i="3" s="1"/>
  <c r="X156" i="3"/>
  <c r="AD156" i="3" s="1"/>
  <c r="AP156" i="3" s="1"/>
  <c r="W156" i="3"/>
  <c r="AC156" i="3" s="1"/>
  <c r="AO156" i="3" s="1"/>
  <c r="V156" i="3"/>
  <c r="AB156" i="3" s="1"/>
  <c r="AN156" i="3" s="1"/>
  <c r="U156" i="3"/>
  <c r="AA156" i="3" s="1"/>
  <c r="AM156" i="3" s="1"/>
  <c r="O156" i="3"/>
  <c r="M156" i="3"/>
  <c r="S156" i="3" s="1"/>
  <c r="L156" i="3"/>
  <c r="R156" i="3" s="1"/>
  <c r="K156" i="3"/>
  <c r="Q156" i="3" s="1"/>
  <c r="J156" i="3"/>
  <c r="P156" i="3" s="1"/>
  <c r="I156" i="3"/>
  <c r="CO155" i="3"/>
  <c r="CU155" i="3" s="1"/>
  <c r="CN155" i="3"/>
  <c r="CT155" i="3" s="1"/>
  <c r="CM155" i="3"/>
  <c r="CL155" i="3"/>
  <c r="CX155" i="3" s="1"/>
  <c r="CK155" i="3"/>
  <c r="CQ155" i="3" s="1"/>
  <c r="CA155" i="3"/>
  <c r="BQ155" i="3"/>
  <c r="CC155" i="3" s="1"/>
  <c r="BP155" i="3"/>
  <c r="BV155" i="3" s="1"/>
  <c r="BO155" i="3"/>
  <c r="BU155" i="3" s="1"/>
  <c r="BN155" i="3"/>
  <c r="BM155" i="3"/>
  <c r="Y155" i="3"/>
  <c r="AE155" i="3" s="1"/>
  <c r="AQ155" i="3" s="1"/>
  <c r="X155" i="3"/>
  <c r="AD155" i="3" s="1"/>
  <c r="AP155" i="3" s="1"/>
  <c r="W155" i="3"/>
  <c r="AC155" i="3" s="1"/>
  <c r="AO155" i="3" s="1"/>
  <c r="AU155" i="3" s="1"/>
  <c r="V155" i="3"/>
  <c r="AB155" i="3" s="1"/>
  <c r="AN155" i="3" s="1"/>
  <c r="U155" i="3"/>
  <c r="AA155" i="3" s="1"/>
  <c r="AM155" i="3" s="1"/>
  <c r="M155" i="3"/>
  <c r="S155" i="3" s="1"/>
  <c r="L155" i="3"/>
  <c r="K155" i="3"/>
  <c r="Q155" i="3" s="1"/>
  <c r="J155" i="3"/>
  <c r="P155" i="3" s="1"/>
  <c r="I155" i="3"/>
  <c r="O155" i="3" s="1"/>
  <c r="CQ154" i="3"/>
  <c r="CO154" i="3"/>
  <c r="CU154" i="3" s="1"/>
  <c r="CN154" i="3"/>
  <c r="CM154" i="3"/>
  <c r="CY154" i="3" s="1"/>
  <c r="CL154" i="3"/>
  <c r="CR154" i="3" s="1"/>
  <c r="CK154" i="3"/>
  <c r="CW154" i="3" s="1"/>
  <c r="BQ154" i="3"/>
  <c r="BW154" i="3" s="1"/>
  <c r="BP154" i="3"/>
  <c r="BV154" i="3" s="1"/>
  <c r="BO154" i="3"/>
  <c r="BN154" i="3"/>
  <c r="BZ154" i="3" s="1"/>
  <c r="BM154" i="3"/>
  <c r="BS154" i="3" s="1"/>
  <c r="Y154" i="3"/>
  <c r="AE154" i="3" s="1"/>
  <c r="AQ154" i="3" s="1"/>
  <c r="X154" i="3"/>
  <c r="AD154" i="3" s="1"/>
  <c r="AP154" i="3" s="1"/>
  <c r="AV154" i="3" s="1"/>
  <c r="W154" i="3"/>
  <c r="AC154" i="3" s="1"/>
  <c r="AO154" i="3" s="1"/>
  <c r="V154" i="3"/>
  <c r="AB154" i="3" s="1"/>
  <c r="AN154" i="3" s="1"/>
  <c r="U154" i="3"/>
  <c r="AA154" i="3" s="1"/>
  <c r="AM154" i="3" s="1"/>
  <c r="AY154" i="3" s="1"/>
  <c r="M154" i="3"/>
  <c r="S154" i="3" s="1"/>
  <c r="L154" i="3"/>
  <c r="K154" i="3"/>
  <c r="Q154" i="3" s="1"/>
  <c r="J154" i="3"/>
  <c r="P154" i="3" s="1"/>
  <c r="I154" i="3"/>
  <c r="O154" i="3" s="1"/>
  <c r="CO153" i="3"/>
  <c r="CN153" i="3"/>
  <c r="CZ153" i="3" s="1"/>
  <c r="CM153" i="3"/>
  <c r="CS153" i="3" s="1"/>
  <c r="CL153" i="3"/>
  <c r="CR153" i="3" s="1"/>
  <c r="CK153" i="3"/>
  <c r="BQ153" i="3"/>
  <c r="BW153" i="3" s="1"/>
  <c r="BP153" i="3"/>
  <c r="BO153" i="3"/>
  <c r="CA153" i="3" s="1"/>
  <c r="BN153" i="3"/>
  <c r="BT153" i="3" s="1"/>
  <c r="BM153" i="3"/>
  <c r="BY153" i="3" s="1"/>
  <c r="AD153" i="3"/>
  <c r="AP153" i="3" s="1"/>
  <c r="Y153" i="3"/>
  <c r="AE153" i="3" s="1"/>
  <c r="AQ153" i="3" s="1"/>
  <c r="X153" i="3"/>
  <c r="W153" i="3"/>
  <c r="AC153" i="3" s="1"/>
  <c r="AO153" i="3" s="1"/>
  <c r="V153" i="3"/>
  <c r="AB153" i="3" s="1"/>
  <c r="AN153" i="3" s="1"/>
  <c r="U153" i="3"/>
  <c r="AA153" i="3" s="1"/>
  <c r="AM153" i="3" s="1"/>
  <c r="M153" i="3"/>
  <c r="S153" i="3" s="1"/>
  <c r="L153" i="3"/>
  <c r="R153" i="3" s="1"/>
  <c r="K153" i="3"/>
  <c r="Q153" i="3" s="1"/>
  <c r="J153" i="3"/>
  <c r="P153" i="3" s="1"/>
  <c r="I153" i="3"/>
  <c r="O153" i="3" s="1"/>
  <c r="CO152" i="3"/>
  <c r="CN152" i="3"/>
  <c r="CT152" i="3" s="1"/>
  <c r="CM152" i="3"/>
  <c r="CS152" i="3" s="1"/>
  <c r="CL152" i="3"/>
  <c r="CR152" i="3" s="1"/>
  <c r="CK152" i="3"/>
  <c r="CW152" i="3" s="1"/>
  <c r="BQ152" i="3"/>
  <c r="BW152" i="3" s="1"/>
  <c r="BP152" i="3"/>
  <c r="BV152" i="3" s="1"/>
  <c r="BO152" i="3"/>
  <c r="BU152" i="3" s="1"/>
  <c r="BN152" i="3"/>
  <c r="BT152" i="3" s="1"/>
  <c r="BM152" i="3"/>
  <c r="BS152" i="3" s="1"/>
  <c r="AN152" i="3"/>
  <c r="AE152" i="3"/>
  <c r="AQ152" i="3" s="1"/>
  <c r="Y152" i="3"/>
  <c r="X152" i="3"/>
  <c r="AD152" i="3" s="1"/>
  <c r="AP152" i="3" s="1"/>
  <c r="W152" i="3"/>
  <c r="AC152" i="3" s="1"/>
  <c r="AO152" i="3" s="1"/>
  <c r="BA152" i="3" s="1"/>
  <c r="V152" i="3"/>
  <c r="AB152" i="3" s="1"/>
  <c r="U152" i="3"/>
  <c r="AA152" i="3" s="1"/>
  <c r="AM152" i="3" s="1"/>
  <c r="M152" i="3"/>
  <c r="S152" i="3" s="1"/>
  <c r="L152" i="3"/>
  <c r="R152" i="3" s="1"/>
  <c r="K152" i="3"/>
  <c r="Q152" i="3" s="1"/>
  <c r="J152" i="3"/>
  <c r="P152" i="3" s="1"/>
  <c r="I152" i="3"/>
  <c r="O152" i="3" s="1"/>
  <c r="CO151" i="3"/>
  <c r="CU151" i="3" s="1"/>
  <c r="CN151" i="3"/>
  <c r="CZ151" i="3" s="1"/>
  <c r="CM151" i="3"/>
  <c r="CS151" i="3" s="1"/>
  <c r="CL151" i="3"/>
  <c r="CX151" i="3" s="1"/>
  <c r="CK151" i="3"/>
  <c r="CQ151" i="3" s="1"/>
  <c r="BQ151" i="3"/>
  <c r="CC151" i="3" s="1"/>
  <c r="BP151" i="3"/>
  <c r="BV151" i="3" s="1"/>
  <c r="BO151" i="3"/>
  <c r="BU151" i="3" s="1"/>
  <c r="BN151" i="3"/>
  <c r="BT151" i="3" s="1"/>
  <c r="BM151" i="3"/>
  <c r="BY151" i="3" s="1"/>
  <c r="AD151" i="3"/>
  <c r="AP151" i="3" s="1"/>
  <c r="Y151" i="3"/>
  <c r="AE151" i="3" s="1"/>
  <c r="AQ151" i="3" s="1"/>
  <c r="X151" i="3"/>
  <c r="W151" i="3"/>
  <c r="AC151" i="3" s="1"/>
  <c r="AO151" i="3" s="1"/>
  <c r="AU151" i="3" s="1"/>
  <c r="V151" i="3"/>
  <c r="AB151" i="3" s="1"/>
  <c r="AN151" i="3" s="1"/>
  <c r="U151" i="3"/>
  <c r="AA151" i="3" s="1"/>
  <c r="AM151" i="3" s="1"/>
  <c r="AS151" i="3" s="1"/>
  <c r="M151" i="3"/>
  <c r="S151" i="3" s="1"/>
  <c r="L151" i="3"/>
  <c r="R151" i="3" s="1"/>
  <c r="K151" i="3"/>
  <c r="Q151" i="3" s="1"/>
  <c r="J151" i="3"/>
  <c r="P151" i="3" s="1"/>
  <c r="I151" i="3"/>
  <c r="O151" i="3" s="1"/>
  <c r="CO150" i="3"/>
  <c r="CU150" i="3" s="1"/>
  <c r="CN150" i="3"/>
  <c r="CT150" i="3" s="1"/>
  <c r="CM150" i="3"/>
  <c r="CY150" i="3" s="1"/>
  <c r="CL150" i="3"/>
  <c r="CR150" i="3" s="1"/>
  <c r="CK150" i="3"/>
  <c r="CW150" i="3" s="1"/>
  <c r="BQ150" i="3"/>
  <c r="BW150" i="3" s="1"/>
  <c r="BP150" i="3"/>
  <c r="BV150" i="3" s="1"/>
  <c r="BO150" i="3"/>
  <c r="BU150" i="3" s="1"/>
  <c r="BN150" i="3"/>
  <c r="BZ150" i="3" s="1"/>
  <c r="BM150" i="3"/>
  <c r="BS150" i="3" s="1"/>
  <c r="Y150" i="3"/>
  <c r="AE150" i="3" s="1"/>
  <c r="AQ150" i="3" s="1"/>
  <c r="X150" i="3"/>
  <c r="AD150" i="3" s="1"/>
  <c r="AP150" i="3" s="1"/>
  <c r="AV150" i="3" s="1"/>
  <c r="W150" i="3"/>
  <c r="AC150" i="3" s="1"/>
  <c r="AO150" i="3" s="1"/>
  <c r="V150" i="3"/>
  <c r="AB150" i="3" s="1"/>
  <c r="AN150" i="3" s="1"/>
  <c r="AT150" i="3" s="1"/>
  <c r="U150" i="3"/>
  <c r="AA150" i="3" s="1"/>
  <c r="AM150" i="3" s="1"/>
  <c r="AY150" i="3" s="1"/>
  <c r="O150" i="3"/>
  <c r="M150" i="3"/>
  <c r="S150" i="3" s="1"/>
  <c r="L150" i="3"/>
  <c r="R150" i="3" s="1"/>
  <c r="K150" i="3"/>
  <c r="Q150" i="3" s="1"/>
  <c r="J150" i="3"/>
  <c r="P150" i="3" s="1"/>
  <c r="I150" i="3"/>
  <c r="CO149" i="3"/>
  <c r="CU149" i="3" s="1"/>
  <c r="CN149" i="3"/>
  <c r="CZ149" i="3" s="1"/>
  <c r="CM149" i="3"/>
  <c r="CS149" i="3" s="1"/>
  <c r="CL149" i="3"/>
  <c r="CR149" i="3" s="1"/>
  <c r="CK149" i="3"/>
  <c r="CQ149" i="3" s="1"/>
  <c r="BW149" i="3"/>
  <c r="BQ149" i="3"/>
  <c r="CC149" i="3" s="1"/>
  <c r="BP149" i="3"/>
  <c r="BV149" i="3" s="1"/>
  <c r="BO149" i="3"/>
  <c r="CA149" i="3" s="1"/>
  <c r="BN149" i="3"/>
  <c r="BT149" i="3" s="1"/>
  <c r="BM149" i="3"/>
  <c r="Y149" i="3"/>
  <c r="AE149" i="3" s="1"/>
  <c r="AQ149" i="3" s="1"/>
  <c r="X149" i="3"/>
  <c r="AD149" i="3" s="1"/>
  <c r="AP149" i="3" s="1"/>
  <c r="BB149" i="3" s="1"/>
  <c r="W149" i="3"/>
  <c r="AC149" i="3" s="1"/>
  <c r="AO149" i="3" s="1"/>
  <c r="V149" i="3"/>
  <c r="AB149" i="3" s="1"/>
  <c r="AN149" i="3" s="1"/>
  <c r="AZ149" i="3" s="1"/>
  <c r="U149" i="3"/>
  <c r="AA149" i="3" s="1"/>
  <c r="AM149" i="3" s="1"/>
  <c r="AS149" i="3" s="1"/>
  <c r="M149" i="3"/>
  <c r="S149" i="3" s="1"/>
  <c r="L149" i="3"/>
  <c r="R149" i="3" s="1"/>
  <c r="K149" i="3"/>
  <c r="Q149" i="3" s="1"/>
  <c r="J149" i="3"/>
  <c r="P149" i="3" s="1"/>
  <c r="I149" i="3"/>
  <c r="O149" i="3" s="1"/>
  <c r="CO148" i="3"/>
  <c r="DA148" i="3" s="1"/>
  <c r="CN148" i="3"/>
  <c r="CT148" i="3" s="1"/>
  <c r="CM148" i="3"/>
  <c r="CS148" i="3" s="1"/>
  <c r="CL148" i="3"/>
  <c r="CR148" i="3" s="1"/>
  <c r="CK148" i="3"/>
  <c r="CW148" i="3" s="1"/>
  <c r="BQ148" i="3"/>
  <c r="BW148" i="3" s="1"/>
  <c r="BP148" i="3"/>
  <c r="CB148" i="3" s="1"/>
  <c r="BO148" i="3"/>
  <c r="BU148" i="3" s="1"/>
  <c r="BN148" i="3"/>
  <c r="BT148" i="3" s="1"/>
  <c r="BM148" i="3"/>
  <c r="AE148" i="3"/>
  <c r="AQ148" i="3" s="1"/>
  <c r="AA148" i="3"/>
  <c r="AM148" i="3" s="1"/>
  <c r="AY148" i="3" s="1"/>
  <c r="Y148" i="3"/>
  <c r="X148" i="3"/>
  <c r="AD148" i="3" s="1"/>
  <c r="AP148" i="3" s="1"/>
  <c r="AV148" i="3" s="1"/>
  <c r="W148" i="3"/>
  <c r="AC148" i="3" s="1"/>
  <c r="AO148" i="3" s="1"/>
  <c r="BA148" i="3" s="1"/>
  <c r="V148" i="3"/>
  <c r="AB148" i="3" s="1"/>
  <c r="AN148" i="3" s="1"/>
  <c r="U148" i="3"/>
  <c r="S148" i="3"/>
  <c r="O148" i="3"/>
  <c r="M148" i="3"/>
  <c r="L148" i="3"/>
  <c r="R148" i="3" s="1"/>
  <c r="K148" i="3"/>
  <c r="Q148" i="3" s="1"/>
  <c r="J148" i="3"/>
  <c r="P148" i="3" s="1"/>
  <c r="I148" i="3"/>
  <c r="CO147" i="3"/>
  <c r="CU147" i="3" s="1"/>
  <c r="CN147" i="3"/>
  <c r="CT147" i="3" s="1"/>
  <c r="CM147" i="3"/>
  <c r="CS147" i="3" s="1"/>
  <c r="CL147" i="3"/>
  <c r="CX147" i="3" s="1"/>
  <c r="CK147" i="3"/>
  <c r="BQ147" i="3"/>
  <c r="BP147" i="3"/>
  <c r="BO147" i="3"/>
  <c r="BU147" i="3" s="1"/>
  <c r="BN147" i="3"/>
  <c r="BT147" i="3" s="1"/>
  <c r="BM147" i="3"/>
  <c r="BY147" i="3" s="1"/>
  <c r="Y147" i="3"/>
  <c r="AE147" i="3" s="1"/>
  <c r="AQ147" i="3" s="1"/>
  <c r="X147" i="3"/>
  <c r="AD147" i="3" s="1"/>
  <c r="AP147" i="3" s="1"/>
  <c r="W147" i="3"/>
  <c r="AC147" i="3" s="1"/>
  <c r="AO147" i="3" s="1"/>
  <c r="AU147" i="3" s="1"/>
  <c r="V147" i="3"/>
  <c r="AB147" i="3" s="1"/>
  <c r="AN147" i="3" s="1"/>
  <c r="U147" i="3"/>
  <c r="AA147" i="3" s="1"/>
  <c r="AM147" i="3" s="1"/>
  <c r="AS147" i="3" s="1"/>
  <c r="M147" i="3"/>
  <c r="S147" i="3" s="1"/>
  <c r="L147" i="3"/>
  <c r="R147" i="3" s="1"/>
  <c r="K147" i="3"/>
  <c r="Q147" i="3" s="1"/>
  <c r="J147" i="3"/>
  <c r="P147" i="3" s="1"/>
  <c r="I147" i="3"/>
  <c r="O147" i="3" s="1"/>
  <c r="CO146" i="3"/>
  <c r="DA146" i="3" s="1"/>
  <c r="CN146" i="3"/>
  <c r="CT146" i="3" s="1"/>
  <c r="CM146" i="3"/>
  <c r="CY146" i="3" s="1"/>
  <c r="CL146" i="3"/>
  <c r="CR146" i="3" s="1"/>
  <c r="CK146" i="3"/>
  <c r="BQ146" i="3"/>
  <c r="BW146" i="3" s="1"/>
  <c r="BP146" i="3"/>
  <c r="BV146" i="3" s="1"/>
  <c r="BO146" i="3"/>
  <c r="BN146" i="3"/>
  <c r="BZ146" i="3" s="1"/>
  <c r="BM146" i="3"/>
  <c r="BS146" i="3" s="1"/>
  <c r="Y146" i="3"/>
  <c r="AE146" i="3" s="1"/>
  <c r="AQ146" i="3" s="1"/>
  <c r="BC146" i="3" s="1"/>
  <c r="X146" i="3"/>
  <c r="AD146" i="3" s="1"/>
  <c r="AP146" i="3" s="1"/>
  <c r="W146" i="3"/>
  <c r="AC146" i="3" s="1"/>
  <c r="AO146" i="3" s="1"/>
  <c r="V146" i="3"/>
  <c r="AB146" i="3" s="1"/>
  <c r="AN146" i="3" s="1"/>
  <c r="AT146" i="3" s="1"/>
  <c r="U146" i="3"/>
  <c r="AA146" i="3" s="1"/>
  <c r="AM146" i="3" s="1"/>
  <c r="S146" i="3"/>
  <c r="M146" i="3"/>
  <c r="L146" i="3"/>
  <c r="K146" i="3"/>
  <c r="Q146" i="3" s="1"/>
  <c r="J146" i="3"/>
  <c r="P146" i="3" s="1"/>
  <c r="I146" i="3"/>
  <c r="O146" i="3" s="1"/>
  <c r="CO145" i="3"/>
  <c r="CN145" i="3"/>
  <c r="CZ145" i="3" s="1"/>
  <c r="CM145" i="3"/>
  <c r="CS145" i="3" s="1"/>
  <c r="CL145" i="3"/>
  <c r="CR145" i="3" s="1"/>
  <c r="CK145" i="3"/>
  <c r="BQ145" i="3"/>
  <c r="BW145" i="3" s="1"/>
  <c r="BP145" i="3"/>
  <c r="BO145" i="3"/>
  <c r="CA145" i="3" s="1"/>
  <c r="BN145" i="3"/>
  <c r="BT145" i="3" s="1"/>
  <c r="BM145" i="3"/>
  <c r="BS145" i="3" s="1"/>
  <c r="Y145" i="3"/>
  <c r="AE145" i="3" s="1"/>
  <c r="AQ145" i="3" s="1"/>
  <c r="X145" i="3"/>
  <c r="AD145" i="3" s="1"/>
  <c r="AP145" i="3" s="1"/>
  <c r="AV145" i="3" s="1"/>
  <c r="W145" i="3"/>
  <c r="AC145" i="3" s="1"/>
  <c r="AO145" i="3" s="1"/>
  <c r="AU145" i="3" s="1"/>
  <c r="V145" i="3"/>
  <c r="AB145" i="3" s="1"/>
  <c r="AN145" i="3" s="1"/>
  <c r="AZ145" i="3" s="1"/>
  <c r="U145" i="3"/>
  <c r="AA145" i="3" s="1"/>
  <c r="AM145" i="3" s="1"/>
  <c r="M145" i="3"/>
  <c r="S145" i="3" s="1"/>
  <c r="L145" i="3"/>
  <c r="R145" i="3" s="1"/>
  <c r="K145" i="3"/>
  <c r="Q145" i="3" s="1"/>
  <c r="J145" i="3"/>
  <c r="P145" i="3" s="1"/>
  <c r="I145" i="3"/>
  <c r="O145" i="3" s="1"/>
  <c r="CO144" i="3"/>
  <c r="DA144" i="3" s="1"/>
  <c r="CN144" i="3"/>
  <c r="CM144" i="3"/>
  <c r="CS144" i="3" s="1"/>
  <c r="CL144" i="3"/>
  <c r="CR144" i="3" s="1"/>
  <c r="CK144" i="3"/>
  <c r="CW144" i="3" s="1"/>
  <c r="BQ144" i="3"/>
  <c r="BW144" i="3" s="1"/>
  <c r="BP144" i="3"/>
  <c r="BO144" i="3"/>
  <c r="CA144" i="3" s="1"/>
  <c r="BN144" i="3"/>
  <c r="BT144" i="3" s="1"/>
  <c r="BM144" i="3"/>
  <c r="BS144" i="3" s="1"/>
  <c r="Y144" i="3"/>
  <c r="AE144" i="3" s="1"/>
  <c r="AQ144" i="3" s="1"/>
  <c r="X144" i="3"/>
  <c r="AD144" i="3" s="1"/>
  <c r="AP144" i="3" s="1"/>
  <c r="W144" i="3"/>
  <c r="AC144" i="3" s="1"/>
  <c r="AO144" i="3" s="1"/>
  <c r="V144" i="3"/>
  <c r="AB144" i="3" s="1"/>
  <c r="AN144" i="3" s="1"/>
  <c r="U144" i="3"/>
  <c r="AA144" i="3" s="1"/>
  <c r="AM144" i="3" s="1"/>
  <c r="S144" i="3"/>
  <c r="O144" i="3"/>
  <c r="M144" i="3"/>
  <c r="L144" i="3"/>
  <c r="R144" i="3" s="1"/>
  <c r="K144" i="3"/>
  <c r="Q144" i="3" s="1"/>
  <c r="J144" i="3"/>
  <c r="P144" i="3" s="1"/>
  <c r="I144" i="3"/>
  <c r="CO143" i="3"/>
  <c r="DA143" i="3" s="1"/>
  <c r="CN143" i="3"/>
  <c r="CZ143" i="3" s="1"/>
  <c r="CM143" i="3"/>
  <c r="CS143" i="3" s="1"/>
  <c r="CL143" i="3"/>
  <c r="CK143" i="3"/>
  <c r="CQ143" i="3" s="1"/>
  <c r="BQ143" i="3"/>
  <c r="CC143" i="3" s="1"/>
  <c r="BP143" i="3"/>
  <c r="CB143" i="3" s="1"/>
  <c r="BO143" i="3"/>
  <c r="BN143" i="3"/>
  <c r="BM143" i="3"/>
  <c r="BY143" i="3" s="1"/>
  <c r="Y143" i="3"/>
  <c r="AE143" i="3" s="1"/>
  <c r="AQ143" i="3" s="1"/>
  <c r="X143" i="3"/>
  <c r="AD143" i="3" s="1"/>
  <c r="AP143" i="3" s="1"/>
  <c r="W143" i="3"/>
  <c r="AC143" i="3" s="1"/>
  <c r="AO143" i="3" s="1"/>
  <c r="V143" i="3"/>
  <c r="AB143" i="3" s="1"/>
  <c r="AN143" i="3" s="1"/>
  <c r="AZ143" i="3" s="1"/>
  <c r="U143" i="3"/>
  <c r="AA143" i="3" s="1"/>
  <c r="AM143" i="3" s="1"/>
  <c r="M143" i="3"/>
  <c r="S143" i="3" s="1"/>
  <c r="L143" i="3"/>
  <c r="R143" i="3" s="1"/>
  <c r="K143" i="3"/>
  <c r="Q143" i="3" s="1"/>
  <c r="J143" i="3"/>
  <c r="P143" i="3" s="1"/>
  <c r="I143" i="3"/>
  <c r="O143" i="3" s="1"/>
  <c r="CO142" i="3"/>
  <c r="CN142" i="3"/>
  <c r="CT142" i="3" s="1"/>
  <c r="CM142" i="3"/>
  <c r="CL142" i="3"/>
  <c r="CR142" i="3" s="1"/>
  <c r="CK142" i="3"/>
  <c r="CW142" i="3" s="1"/>
  <c r="BQ142" i="3"/>
  <c r="CC142" i="3" s="1"/>
  <c r="BP142" i="3"/>
  <c r="BO142" i="3"/>
  <c r="BU142" i="3" s="1"/>
  <c r="BN142" i="3"/>
  <c r="BZ142" i="3" s="1"/>
  <c r="BM142" i="3"/>
  <c r="BY142" i="3" s="1"/>
  <c r="Y142" i="3"/>
  <c r="AE142" i="3" s="1"/>
  <c r="AQ142" i="3" s="1"/>
  <c r="X142" i="3"/>
  <c r="AD142" i="3" s="1"/>
  <c r="AP142" i="3" s="1"/>
  <c r="AV142" i="3" s="1"/>
  <c r="W142" i="3"/>
  <c r="AC142" i="3" s="1"/>
  <c r="AO142" i="3" s="1"/>
  <c r="V142" i="3"/>
  <c r="AB142" i="3" s="1"/>
  <c r="AN142" i="3" s="1"/>
  <c r="U142" i="3"/>
  <c r="AA142" i="3" s="1"/>
  <c r="AM142" i="3" s="1"/>
  <c r="M142" i="3"/>
  <c r="S142" i="3" s="1"/>
  <c r="L142" i="3"/>
  <c r="R142" i="3" s="1"/>
  <c r="K142" i="3"/>
  <c r="Q142" i="3" s="1"/>
  <c r="J142" i="3"/>
  <c r="P142" i="3" s="1"/>
  <c r="I142" i="3"/>
  <c r="O142" i="3" s="1"/>
  <c r="CO141" i="3"/>
  <c r="CN141" i="3"/>
  <c r="CZ141" i="3" s="1"/>
  <c r="CM141" i="3"/>
  <c r="CY141" i="3" s="1"/>
  <c r="CL141" i="3"/>
  <c r="CR141" i="3" s="1"/>
  <c r="CK141" i="3"/>
  <c r="CQ141" i="3" s="1"/>
  <c r="BQ141" i="3"/>
  <c r="BW141" i="3" s="1"/>
  <c r="BP141" i="3"/>
  <c r="BV141" i="3" s="1"/>
  <c r="BO141" i="3"/>
  <c r="BN141" i="3"/>
  <c r="BM141" i="3"/>
  <c r="BY141" i="3" s="1"/>
  <c r="Y141" i="3"/>
  <c r="AE141" i="3" s="1"/>
  <c r="AQ141" i="3" s="1"/>
  <c r="X141" i="3"/>
  <c r="AD141" i="3" s="1"/>
  <c r="AP141" i="3" s="1"/>
  <c r="W141" i="3"/>
  <c r="AC141" i="3" s="1"/>
  <c r="AO141" i="3" s="1"/>
  <c r="AU141" i="3" s="1"/>
  <c r="V141" i="3"/>
  <c r="AB141" i="3" s="1"/>
  <c r="AN141" i="3" s="1"/>
  <c r="U141" i="3"/>
  <c r="AA141" i="3" s="1"/>
  <c r="AM141" i="3" s="1"/>
  <c r="M141" i="3"/>
  <c r="S141" i="3" s="1"/>
  <c r="L141" i="3"/>
  <c r="R141" i="3" s="1"/>
  <c r="K141" i="3"/>
  <c r="Q141" i="3" s="1"/>
  <c r="J141" i="3"/>
  <c r="P141" i="3" s="1"/>
  <c r="I141" i="3"/>
  <c r="O141" i="3" s="1"/>
  <c r="CO140" i="3"/>
  <c r="DA140" i="3" s="1"/>
  <c r="CN140" i="3"/>
  <c r="CM140" i="3"/>
  <c r="CS140" i="3" s="1"/>
  <c r="CL140" i="3"/>
  <c r="CR140" i="3" s="1"/>
  <c r="CK140" i="3"/>
  <c r="CW140" i="3" s="1"/>
  <c r="BQ140" i="3"/>
  <c r="BW140" i="3" s="1"/>
  <c r="BP140" i="3"/>
  <c r="BO140" i="3"/>
  <c r="BN140" i="3"/>
  <c r="BT140" i="3" s="1"/>
  <c r="BM140" i="3"/>
  <c r="Y140" i="3"/>
  <c r="AE140" i="3" s="1"/>
  <c r="AQ140" i="3" s="1"/>
  <c r="AW140" i="3" s="1"/>
  <c r="X140" i="3"/>
  <c r="AD140" i="3" s="1"/>
  <c r="AP140" i="3" s="1"/>
  <c r="AV140" i="3" s="1"/>
  <c r="W140" i="3"/>
  <c r="AC140" i="3" s="1"/>
  <c r="AO140" i="3" s="1"/>
  <c r="V140" i="3"/>
  <c r="AB140" i="3" s="1"/>
  <c r="AN140" i="3" s="1"/>
  <c r="U140" i="3"/>
  <c r="AA140" i="3" s="1"/>
  <c r="AM140" i="3" s="1"/>
  <c r="M140" i="3"/>
  <c r="S140" i="3" s="1"/>
  <c r="L140" i="3"/>
  <c r="R140" i="3" s="1"/>
  <c r="K140" i="3"/>
  <c r="Q140" i="3" s="1"/>
  <c r="J140" i="3"/>
  <c r="P140" i="3" s="1"/>
  <c r="I140" i="3"/>
  <c r="O140" i="3" s="1"/>
  <c r="CT139" i="3"/>
  <c r="CO139" i="3"/>
  <c r="CN139" i="3"/>
  <c r="CZ139" i="3" s="1"/>
  <c r="CM139" i="3"/>
  <c r="CS139" i="3" s="1"/>
  <c r="CL139" i="3"/>
  <c r="CX139" i="3" s="1"/>
  <c r="CK139" i="3"/>
  <c r="BQ139" i="3"/>
  <c r="CC139" i="3" s="1"/>
  <c r="BP139" i="3"/>
  <c r="BO139" i="3"/>
  <c r="CA139" i="3" s="1"/>
  <c r="BN139" i="3"/>
  <c r="BT139" i="3" s="1"/>
  <c r="BM139" i="3"/>
  <c r="BY139" i="3" s="1"/>
  <c r="Y139" i="3"/>
  <c r="AE139" i="3" s="1"/>
  <c r="AQ139" i="3" s="1"/>
  <c r="AW139" i="3" s="1"/>
  <c r="X139" i="3"/>
  <c r="AD139" i="3" s="1"/>
  <c r="AP139" i="3" s="1"/>
  <c r="W139" i="3"/>
  <c r="AC139" i="3" s="1"/>
  <c r="AO139" i="3" s="1"/>
  <c r="V139" i="3"/>
  <c r="AB139" i="3" s="1"/>
  <c r="AN139" i="3" s="1"/>
  <c r="U139" i="3"/>
  <c r="AA139" i="3" s="1"/>
  <c r="AM139" i="3" s="1"/>
  <c r="AS139" i="3" s="1"/>
  <c r="M139" i="3"/>
  <c r="S139" i="3" s="1"/>
  <c r="L139" i="3"/>
  <c r="R139" i="3" s="1"/>
  <c r="K139" i="3"/>
  <c r="Q139" i="3" s="1"/>
  <c r="J139" i="3"/>
  <c r="P139" i="3" s="1"/>
  <c r="I139" i="3"/>
  <c r="O139" i="3" s="1"/>
  <c r="CO138" i="3"/>
  <c r="CU138" i="3" s="1"/>
  <c r="CN138" i="3"/>
  <c r="CT138" i="3" s="1"/>
  <c r="CM138" i="3"/>
  <c r="CY138" i="3" s="1"/>
  <c r="CL138" i="3"/>
  <c r="CK138" i="3"/>
  <c r="CW138" i="3" s="1"/>
  <c r="BQ138" i="3"/>
  <c r="BP138" i="3"/>
  <c r="BV138" i="3" s="1"/>
  <c r="BO138" i="3"/>
  <c r="BU138" i="3" s="1"/>
  <c r="BN138" i="3"/>
  <c r="BZ138" i="3" s="1"/>
  <c r="BM138" i="3"/>
  <c r="AE138" i="3"/>
  <c r="AQ138" i="3" s="1"/>
  <c r="AA138" i="3"/>
  <c r="AM138" i="3" s="1"/>
  <c r="Y138" i="3"/>
  <c r="X138" i="3"/>
  <c r="AD138" i="3" s="1"/>
  <c r="AP138" i="3" s="1"/>
  <c r="W138" i="3"/>
  <c r="AC138" i="3" s="1"/>
  <c r="AO138" i="3" s="1"/>
  <c r="V138" i="3"/>
  <c r="AB138" i="3" s="1"/>
  <c r="AN138" i="3" s="1"/>
  <c r="AT138" i="3" s="1"/>
  <c r="U138" i="3"/>
  <c r="Q138" i="3"/>
  <c r="M138" i="3"/>
  <c r="S138" i="3" s="1"/>
  <c r="L138" i="3"/>
  <c r="K138" i="3"/>
  <c r="J138" i="3"/>
  <c r="P138" i="3" s="1"/>
  <c r="I138" i="3"/>
  <c r="O138" i="3" s="1"/>
  <c r="CO137" i="3"/>
  <c r="CU137" i="3" s="1"/>
  <c r="CN137" i="3"/>
  <c r="CZ137" i="3" s="1"/>
  <c r="CM137" i="3"/>
  <c r="CL137" i="3"/>
  <c r="CR137" i="3" s="1"/>
  <c r="CK137" i="3"/>
  <c r="CQ137" i="3" s="1"/>
  <c r="BQ137" i="3"/>
  <c r="CC137" i="3" s="1"/>
  <c r="BP137" i="3"/>
  <c r="BV137" i="3" s="1"/>
  <c r="BO137" i="3"/>
  <c r="CA137" i="3" s="1"/>
  <c r="BN137" i="3"/>
  <c r="BM137" i="3"/>
  <c r="BS137" i="3" s="1"/>
  <c r="Y137" i="3"/>
  <c r="AE137" i="3" s="1"/>
  <c r="AQ137" i="3" s="1"/>
  <c r="X137" i="3"/>
  <c r="AD137" i="3" s="1"/>
  <c r="AP137" i="3" s="1"/>
  <c r="W137" i="3"/>
  <c r="AC137" i="3" s="1"/>
  <c r="AO137" i="3" s="1"/>
  <c r="AU137" i="3" s="1"/>
  <c r="V137" i="3"/>
  <c r="AB137" i="3" s="1"/>
  <c r="AN137" i="3" s="1"/>
  <c r="U137" i="3"/>
  <c r="AA137" i="3" s="1"/>
  <c r="AM137" i="3" s="1"/>
  <c r="M137" i="3"/>
  <c r="S137" i="3" s="1"/>
  <c r="L137" i="3"/>
  <c r="R137" i="3" s="1"/>
  <c r="K137" i="3"/>
  <c r="Q137" i="3" s="1"/>
  <c r="J137" i="3"/>
  <c r="P137" i="3" s="1"/>
  <c r="I137" i="3"/>
  <c r="O137" i="3" s="1"/>
  <c r="CO136" i="3"/>
  <c r="DA136" i="3" s="1"/>
  <c r="CN136" i="3"/>
  <c r="CM136" i="3"/>
  <c r="CY136" i="3" s="1"/>
  <c r="CL136" i="3"/>
  <c r="CR136" i="3" s="1"/>
  <c r="CK136" i="3"/>
  <c r="CW136" i="3" s="1"/>
  <c r="BY136" i="3"/>
  <c r="BQ136" i="3"/>
  <c r="BW136" i="3" s="1"/>
  <c r="BP136" i="3"/>
  <c r="CB136" i="3" s="1"/>
  <c r="BO136" i="3"/>
  <c r="BN136" i="3"/>
  <c r="BT136" i="3" s="1"/>
  <c r="BM136" i="3"/>
  <c r="BS136" i="3" s="1"/>
  <c r="Y136" i="3"/>
  <c r="AE136" i="3" s="1"/>
  <c r="AQ136" i="3" s="1"/>
  <c r="BC136" i="3" s="1"/>
  <c r="X136" i="3"/>
  <c r="AD136" i="3" s="1"/>
  <c r="AP136" i="3" s="1"/>
  <c r="AV136" i="3" s="1"/>
  <c r="W136" i="3"/>
  <c r="AC136" i="3" s="1"/>
  <c r="AO136" i="3" s="1"/>
  <c r="V136" i="3"/>
  <c r="AB136" i="3" s="1"/>
  <c r="AN136" i="3" s="1"/>
  <c r="U136" i="3"/>
  <c r="AA136" i="3" s="1"/>
  <c r="AM136" i="3" s="1"/>
  <c r="M136" i="3"/>
  <c r="S136" i="3" s="1"/>
  <c r="L136" i="3"/>
  <c r="R136" i="3" s="1"/>
  <c r="K136" i="3"/>
  <c r="Q136" i="3" s="1"/>
  <c r="J136" i="3"/>
  <c r="P136" i="3" s="1"/>
  <c r="I136" i="3"/>
  <c r="O136" i="3" s="1"/>
  <c r="CO135" i="3"/>
  <c r="CN135" i="3"/>
  <c r="CZ135" i="3" s="1"/>
  <c r="CM135" i="3"/>
  <c r="CS135" i="3" s="1"/>
  <c r="CL135" i="3"/>
  <c r="CX135" i="3" s="1"/>
  <c r="CK135" i="3"/>
  <c r="BQ135" i="3"/>
  <c r="CC135" i="3" s="1"/>
  <c r="BP135" i="3"/>
  <c r="BO135" i="3"/>
  <c r="BU135" i="3" s="1"/>
  <c r="BN135" i="3"/>
  <c r="BT135" i="3" s="1"/>
  <c r="BM135" i="3"/>
  <c r="BY135" i="3" s="1"/>
  <c r="Y135" i="3"/>
  <c r="AE135" i="3" s="1"/>
  <c r="AQ135" i="3" s="1"/>
  <c r="AW135" i="3" s="1"/>
  <c r="X135" i="3"/>
  <c r="AD135" i="3" s="1"/>
  <c r="AP135" i="3" s="1"/>
  <c r="W135" i="3"/>
  <c r="AC135" i="3" s="1"/>
  <c r="AO135" i="3" s="1"/>
  <c r="V135" i="3"/>
  <c r="AB135" i="3" s="1"/>
  <c r="AN135" i="3" s="1"/>
  <c r="U135" i="3"/>
  <c r="AA135" i="3" s="1"/>
  <c r="AM135" i="3" s="1"/>
  <c r="AS135" i="3" s="1"/>
  <c r="M135" i="3"/>
  <c r="S135" i="3" s="1"/>
  <c r="L135" i="3"/>
  <c r="R135" i="3" s="1"/>
  <c r="K135" i="3"/>
  <c r="J135" i="3"/>
  <c r="P135" i="3" s="1"/>
  <c r="I135" i="3"/>
  <c r="O135" i="3" s="1"/>
  <c r="CO134" i="3"/>
  <c r="CU134" i="3" s="1"/>
  <c r="CN134" i="3"/>
  <c r="CT134" i="3" s="1"/>
  <c r="CM134" i="3"/>
  <c r="CY134" i="3" s="1"/>
  <c r="CL134" i="3"/>
  <c r="CK134" i="3"/>
  <c r="CW134" i="3" s="1"/>
  <c r="BQ134" i="3"/>
  <c r="BP134" i="3"/>
  <c r="BV134" i="3" s="1"/>
  <c r="BO134" i="3"/>
  <c r="BU134" i="3" s="1"/>
  <c r="BN134" i="3"/>
  <c r="BZ134" i="3" s="1"/>
  <c r="BM134" i="3"/>
  <c r="Y134" i="3"/>
  <c r="AE134" i="3" s="1"/>
  <c r="AQ134" i="3" s="1"/>
  <c r="X134" i="3"/>
  <c r="AD134" i="3" s="1"/>
  <c r="AP134" i="3" s="1"/>
  <c r="W134" i="3"/>
  <c r="AC134" i="3" s="1"/>
  <c r="AO134" i="3" s="1"/>
  <c r="V134" i="3"/>
  <c r="AB134" i="3" s="1"/>
  <c r="AN134" i="3" s="1"/>
  <c r="AT134" i="3" s="1"/>
  <c r="U134" i="3"/>
  <c r="AA134" i="3" s="1"/>
  <c r="AM134" i="3" s="1"/>
  <c r="M134" i="3"/>
  <c r="S134" i="3" s="1"/>
  <c r="L134" i="3"/>
  <c r="K134" i="3"/>
  <c r="Q134" i="3" s="1"/>
  <c r="J134" i="3"/>
  <c r="P134" i="3" s="1"/>
  <c r="I134" i="3"/>
  <c r="O134" i="3" s="1"/>
  <c r="CO133" i="3"/>
  <c r="CU133" i="3" s="1"/>
  <c r="CN133" i="3"/>
  <c r="CZ133" i="3" s="1"/>
  <c r="CM133" i="3"/>
  <c r="CL133" i="3"/>
  <c r="CR133" i="3" s="1"/>
  <c r="CK133" i="3"/>
  <c r="CQ133" i="3" s="1"/>
  <c r="BY133" i="3"/>
  <c r="BQ133" i="3"/>
  <c r="BP133" i="3"/>
  <c r="BV133" i="3" s="1"/>
  <c r="BO133" i="3"/>
  <c r="CA133" i="3" s="1"/>
  <c r="BN133" i="3"/>
  <c r="BM133" i="3"/>
  <c r="BS133" i="3" s="1"/>
  <c r="Y133" i="3"/>
  <c r="AE133" i="3" s="1"/>
  <c r="AQ133" i="3" s="1"/>
  <c r="X133" i="3"/>
  <c r="AD133" i="3" s="1"/>
  <c r="AP133" i="3" s="1"/>
  <c r="W133" i="3"/>
  <c r="AC133" i="3" s="1"/>
  <c r="AO133" i="3" s="1"/>
  <c r="V133" i="3"/>
  <c r="AB133" i="3" s="1"/>
  <c r="AN133" i="3" s="1"/>
  <c r="U133" i="3"/>
  <c r="AA133" i="3" s="1"/>
  <c r="AM133" i="3" s="1"/>
  <c r="M133" i="3"/>
  <c r="S133" i="3" s="1"/>
  <c r="L133" i="3"/>
  <c r="R133" i="3" s="1"/>
  <c r="K133" i="3"/>
  <c r="Q133" i="3" s="1"/>
  <c r="J133" i="3"/>
  <c r="P133" i="3" s="1"/>
  <c r="I133" i="3"/>
  <c r="O133" i="3" s="1"/>
  <c r="CO132" i="3"/>
  <c r="DA132" i="3" s="1"/>
  <c r="CN132" i="3"/>
  <c r="CM132" i="3"/>
  <c r="CY132" i="3" s="1"/>
  <c r="CL132" i="3"/>
  <c r="CR132" i="3" s="1"/>
  <c r="CK132" i="3"/>
  <c r="CW132" i="3" s="1"/>
  <c r="BY132" i="3"/>
  <c r="BQ132" i="3"/>
  <c r="BW132" i="3" s="1"/>
  <c r="BP132" i="3"/>
  <c r="BO132" i="3"/>
  <c r="BN132" i="3"/>
  <c r="BT132" i="3" s="1"/>
  <c r="BM132" i="3"/>
  <c r="BS132" i="3" s="1"/>
  <c r="Y132" i="3"/>
  <c r="AE132" i="3" s="1"/>
  <c r="AQ132" i="3" s="1"/>
  <c r="X132" i="3"/>
  <c r="AD132" i="3" s="1"/>
  <c r="AP132" i="3" s="1"/>
  <c r="W132" i="3"/>
  <c r="AC132" i="3" s="1"/>
  <c r="AO132" i="3" s="1"/>
  <c r="V132" i="3"/>
  <c r="AB132" i="3" s="1"/>
  <c r="AN132" i="3" s="1"/>
  <c r="U132" i="3"/>
  <c r="AA132" i="3" s="1"/>
  <c r="AM132" i="3" s="1"/>
  <c r="AY132" i="3" s="1"/>
  <c r="O132" i="3"/>
  <c r="M132" i="3"/>
  <c r="S132" i="3" s="1"/>
  <c r="L132" i="3"/>
  <c r="R132" i="3" s="1"/>
  <c r="K132" i="3"/>
  <c r="Q132" i="3" s="1"/>
  <c r="J132" i="3"/>
  <c r="P132" i="3" s="1"/>
  <c r="I132" i="3"/>
  <c r="CO131" i="3"/>
  <c r="CN131" i="3"/>
  <c r="CM131" i="3"/>
  <c r="CS131" i="3" s="1"/>
  <c r="CL131" i="3"/>
  <c r="CX131" i="3" s="1"/>
  <c r="CK131" i="3"/>
  <c r="BU131" i="3"/>
  <c r="BQ131" i="3"/>
  <c r="CC131" i="3" s="1"/>
  <c r="BP131" i="3"/>
  <c r="BO131" i="3"/>
  <c r="CA131" i="3" s="1"/>
  <c r="BN131" i="3"/>
  <c r="BT131" i="3" s="1"/>
  <c r="BM131" i="3"/>
  <c r="BY131" i="3" s="1"/>
  <c r="Y131" i="3"/>
  <c r="AE131" i="3" s="1"/>
  <c r="AQ131" i="3" s="1"/>
  <c r="X131" i="3"/>
  <c r="AD131" i="3" s="1"/>
  <c r="AP131" i="3" s="1"/>
  <c r="W131" i="3"/>
  <c r="AC131" i="3" s="1"/>
  <c r="AO131" i="3" s="1"/>
  <c r="V131" i="3"/>
  <c r="AB131" i="3" s="1"/>
  <c r="AN131" i="3" s="1"/>
  <c r="AZ131" i="3" s="1"/>
  <c r="U131" i="3"/>
  <c r="AA131" i="3" s="1"/>
  <c r="AM131" i="3" s="1"/>
  <c r="AS131" i="3" s="1"/>
  <c r="M131" i="3"/>
  <c r="S131" i="3" s="1"/>
  <c r="L131" i="3"/>
  <c r="R131" i="3" s="1"/>
  <c r="K131" i="3"/>
  <c r="Q131" i="3" s="1"/>
  <c r="J131" i="3"/>
  <c r="P131" i="3" s="1"/>
  <c r="I131" i="3"/>
  <c r="O131" i="3" s="1"/>
  <c r="CO130" i="3"/>
  <c r="CU130" i="3" s="1"/>
  <c r="CN130" i="3"/>
  <c r="CT130" i="3" s="1"/>
  <c r="CM130" i="3"/>
  <c r="CY130" i="3" s="1"/>
  <c r="CL130" i="3"/>
  <c r="CK130" i="3"/>
  <c r="CW130" i="3" s="1"/>
  <c r="BQ130" i="3"/>
  <c r="BP130" i="3"/>
  <c r="BV130" i="3" s="1"/>
  <c r="BO130" i="3"/>
  <c r="BU130" i="3" s="1"/>
  <c r="BN130" i="3"/>
  <c r="BZ130" i="3" s="1"/>
  <c r="BM130" i="3"/>
  <c r="Y130" i="3"/>
  <c r="AE130" i="3" s="1"/>
  <c r="AQ130" i="3" s="1"/>
  <c r="X130" i="3"/>
  <c r="AD130" i="3" s="1"/>
  <c r="AP130" i="3" s="1"/>
  <c r="W130" i="3"/>
  <c r="AC130" i="3" s="1"/>
  <c r="AO130" i="3" s="1"/>
  <c r="V130" i="3"/>
  <c r="AB130" i="3" s="1"/>
  <c r="AN130" i="3" s="1"/>
  <c r="U130" i="3"/>
  <c r="AA130" i="3" s="1"/>
  <c r="AM130" i="3" s="1"/>
  <c r="M130" i="3"/>
  <c r="S130" i="3" s="1"/>
  <c r="L130" i="3"/>
  <c r="K130" i="3"/>
  <c r="Q130" i="3" s="1"/>
  <c r="J130" i="3"/>
  <c r="P130" i="3" s="1"/>
  <c r="I130" i="3"/>
  <c r="O130" i="3" s="1"/>
  <c r="CO129" i="3"/>
  <c r="CU129" i="3" s="1"/>
  <c r="CN129" i="3"/>
  <c r="CZ129" i="3" s="1"/>
  <c r="CM129" i="3"/>
  <c r="CL129" i="3"/>
  <c r="CR129" i="3" s="1"/>
  <c r="CK129" i="3"/>
  <c r="CQ129" i="3" s="1"/>
  <c r="BY129" i="3"/>
  <c r="BW129" i="3"/>
  <c r="BQ129" i="3"/>
  <c r="CC129" i="3" s="1"/>
  <c r="BP129" i="3"/>
  <c r="BV129" i="3" s="1"/>
  <c r="BO129" i="3"/>
  <c r="CA129" i="3" s="1"/>
  <c r="BN129" i="3"/>
  <c r="BM129" i="3"/>
  <c r="BS129" i="3" s="1"/>
  <c r="Y129" i="3"/>
  <c r="AE129" i="3" s="1"/>
  <c r="AQ129" i="3" s="1"/>
  <c r="X129" i="3"/>
  <c r="AD129" i="3" s="1"/>
  <c r="AP129" i="3" s="1"/>
  <c r="W129" i="3"/>
  <c r="AC129" i="3" s="1"/>
  <c r="AO129" i="3" s="1"/>
  <c r="AU129" i="3" s="1"/>
  <c r="V129" i="3"/>
  <c r="AB129" i="3" s="1"/>
  <c r="AN129" i="3" s="1"/>
  <c r="U129" i="3"/>
  <c r="AA129" i="3" s="1"/>
  <c r="AM129" i="3" s="1"/>
  <c r="M129" i="3"/>
  <c r="S129" i="3" s="1"/>
  <c r="L129" i="3"/>
  <c r="R129" i="3" s="1"/>
  <c r="K129" i="3"/>
  <c r="J129" i="3"/>
  <c r="P129" i="3" s="1"/>
  <c r="I129" i="3"/>
  <c r="O129" i="3" s="1"/>
  <c r="CO128" i="3"/>
  <c r="DA128" i="3" s="1"/>
  <c r="CN128" i="3"/>
  <c r="CM128" i="3"/>
  <c r="CY128" i="3" s="1"/>
  <c r="CL128" i="3"/>
  <c r="CR128" i="3" s="1"/>
  <c r="CK128" i="3"/>
  <c r="CW128" i="3" s="1"/>
  <c r="BY128" i="3"/>
  <c r="BQ128" i="3"/>
  <c r="BW128" i="3" s="1"/>
  <c r="BP128" i="3"/>
  <c r="BO128" i="3"/>
  <c r="BN128" i="3"/>
  <c r="BT128" i="3" s="1"/>
  <c r="BM128" i="3"/>
  <c r="BS128" i="3" s="1"/>
  <c r="Y128" i="3"/>
  <c r="AE128" i="3" s="1"/>
  <c r="AQ128" i="3" s="1"/>
  <c r="X128" i="3"/>
  <c r="AD128" i="3" s="1"/>
  <c r="AP128" i="3" s="1"/>
  <c r="AV128" i="3" s="1"/>
  <c r="W128" i="3"/>
  <c r="AC128" i="3" s="1"/>
  <c r="AO128" i="3" s="1"/>
  <c r="V128" i="3"/>
  <c r="AB128" i="3" s="1"/>
  <c r="AN128" i="3" s="1"/>
  <c r="U128" i="3"/>
  <c r="AA128" i="3" s="1"/>
  <c r="AM128" i="3" s="1"/>
  <c r="M128" i="3"/>
  <c r="S128" i="3" s="1"/>
  <c r="L128" i="3"/>
  <c r="R128" i="3" s="1"/>
  <c r="K128" i="3"/>
  <c r="Q128" i="3" s="1"/>
  <c r="J128" i="3"/>
  <c r="P128" i="3" s="1"/>
  <c r="I128" i="3"/>
  <c r="O128" i="3" s="1"/>
  <c r="CO127" i="3"/>
  <c r="CN127" i="3"/>
  <c r="CZ127" i="3" s="1"/>
  <c r="CM127" i="3"/>
  <c r="CS127" i="3" s="1"/>
  <c r="CL127" i="3"/>
  <c r="CX127" i="3" s="1"/>
  <c r="CK127" i="3"/>
  <c r="BQ127" i="3"/>
  <c r="CC127" i="3" s="1"/>
  <c r="BP127" i="3"/>
  <c r="BO127" i="3"/>
  <c r="BU127" i="3" s="1"/>
  <c r="BN127" i="3"/>
  <c r="BT127" i="3" s="1"/>
  <c r="BM127" i="3"/>
  <c r="BY127" i="3" s="1"/>
  <c r="Y127" i="3"/>
  <c r="AE127" i="3" s="1"/>
  <c r="AQ127" i="3" s="1"/>
  <c r="AW127" i="3" s="1"/>
  <c r="X127" i="3"/>
  <c r="AD127" i="3" s="1"/>
  <c r="AP127" i="3" s="1"/>
  <c r="W127" i="3"/>
  <c r="AC127" i="3" s="1"/>
  <c r="AO127" i="3" s="1"/>
  <c r="V127" i="3"/>
  <c r="AB127" i="3" s="1"/>
  <c r="AN127" i="3" s="1"/>
  <c r="AZ127" i="3" s="1"/>
  <c r="U127" i="3"/>
  <c r="AA127" i="3" s="1"/>
  <c r="AM127" i="3" s="1"/>
  <c r="AS127" i="3" s="1"/>
  <c r="M127" i="3"/>
  <c r="S127" i="3" s="1"/>
  <c r="L127" i="3"/>
  <c r="R127" i="3" s="1"/>
  <c r="K127" i="3"/>
  <c r="Q127" i="3" s="1"/>
  <c r="J127" i="3"/>
  <c r="P127" i="3" s="1"/>
  <c r="I127" i="3"/>
  <c r="O127" i="3" s="1"/>
  <c r="CW126" i="3"/>
  <c r="CO126" i="3"/>
  <c r="DA126" i="3" s="1"/>
  <c r="CN126" i="3"/>
  <c r="CT126" i="3" s="1"/>
  <c r="CM126" i="3"/>
  <c r="CY126" i="3" s="1"/>
  <c r="CL126" i="3"/>
  <c r="CK126" i="3"/>
  <c r="CQ126" i="3" s="1"/>
  <c r="BQ126" i="3"/>
  <c r="BP126" i="3"/>
  <c r="BV126" i="3" s="1"/>
  <c r="BO126" i="3"/>
  <c r="BU126" i="3" s="1"/>
  <c r="BN126" i="3"/>
  <c r="BZ126" i="3" s="1"/>
  <c r="BM126" i="3"/>
  <c r="AA126" i="3"/>
  <c r="AM126" i="3" s="1"/>
  <c r="Y126" i="3"/>
  <c r="AE126" i="3" s="1"/>
  <c r="AQ126" i="3" s="1"/>
  <c r="X126" i="3"/>
  <c r="AD126" i="3" s="1"/>
  <c r="AP126" i="3" s="1"/>
  <c r="W126" i="3"/>
  <c r="AC126" i="3" s="1"/>
  <c r="AO126" i="3" s="1"/>
  <c r="V126" i="3"/>
  <c r="AB126" i="3" s="1"/>
  <c r="AN126" i="3" s="1"/>
  <c r="AT126" i="3" s="1"/>
  <c r="U126" i="3"/>
  <c r="M126" i="3"/>
  <c r="S126" i="3" s="1"/>
  <c r="L126" i="3"/>
  <c r="K126" i="3"/>
  <c r="Q126" i="3" s="1"/>
  <c r="J126" i="3"/>
  <c r="P126" i="3" s="1"/>
  <c r="I126" i="3"/>
  <c r="O126" i="3" s="1"/>
  <c r="CO125" i="3"/>
  <c r="CU125" i="3" s="1"/>
  <c r="CN125" i="3"/>
  <c r="CZ125" i="3" s="1"/>
  <c r="CM125" i="3"/>
  <c r="CL125" i="3"/>
  <c r="CR125" i="3" s="1"/>
  <c r="CK125" i="3"/>
  <c r="CQ125" i="3" s="1"/>
  <c r="BY125" i="3"/>
  <c r="BQ125" i="3"/>
  <c r="CC125" i="3" s="1"/>
  <c r="BP125" i="3"/>
  <c r="BV125" i="3" s="1"/>
  <c r="BO125" i="3"/>
  <c r="CA125" i="3" s="1"/>
  <c r="BN125" i="3"/>
  <c r="BM125" i="3"/>
  <c r="BS125" i="3" s="1"/>
  <c r="Y125" i="3"/>
  <c r="AE125" i="3" s="1"/>
  <c r="AQ125" i="3" s="1"/>
  <c r="X125" i="3"/>
  <c r="AD125" i="3" s="1"/>
  <c r="AP125" i="3" s="1"/>
  <c r="BB125" i="3" s="1"/>
  <c r="W125" i="3"/>
  <c r="AC125" i="3" s="1"/>
  <c r="AO125" i="3" s="1"/>
  <c r="V125" i="3"/>
  <c r="AB125" i="3" s="1"/>
  <c r="AN125" i="3" s="1"/>
  <c r="U125" i="3"/>
  <c r="AA125" i="3" s="1"/>
  <c r="AM125" i="3" s="1"/>
  <c r="M125" i="3"/>
  <c r="S125" i="3" s="1"/>
  <c r="L125" i="3"/>
  <c r="R125" i="3" s="1"/>
  <c r="K125" i="3"/>
  <c r="Q125" i="3" s="1"/>
  <c r="J125" i="3"/>
  <c r="P125" i="3" s="1"/>
  <c r="I125" i="3"/>
  <c r="O125" i="3" s="1"/>
  <c r="CO124" i="3"/>
  <c r="DA124" i="3" s="1"/>
  <c r="CN124" i="3"/>
  <c r="CM124" i="3"/>
  <c r="CS124" i="3" s="1"/>
  <c r="CL124" i="3"/>
  <c r="CR124" i="3" s="1"/>
  <c r="CK124" i="3"/>
  <c r="CW124" i="3" s="1"/>
  <c r="BQ124" i="3"/>
  <c r="BW124" i="3" s="1"/>
  <c r="BP124" i="3"/>
  <c r="BO124" i="3"/>
  <c r="BN124" i="3"/>
  <c r="BT124" i="3" s="1"/>
  <c r="BM124" i="3"/>
  <c r="BS124" i="3" s="1"/>
  <c r="Y124" i="3"/>
  <c r="AE124" i="3" s="1"/>
  <c r="AQ124" i="3" s="1"/>
  <c r="BC124" i="3" s="1"/>
  <c r="X124" i="3"/>
  <c r="AD124" i="3" s="1"/>
  <c r="AP124" i="3" s="1"/>
  <c r="W124" i="3"/>
  <c r="AC124" i="3" s="1"/>
  <c r="AO124" i="3" s="1"/>
  <c r="V124" i="3"/>
  <c r="AB124" i="3" s="1"/>
  <c r="AN124" i="3" s="1"/>
  <c r="U124" i="3"/>
  <c r="AA124" i="3" s="1"/>
  <c r="AM124" i="3" s="1"/>
  <c r="AY124" i="3" s="1"/>
  <c r="M124" i="3"/>
  <c r="S124" i="3" s="1"/>
  <c r="L124" i="3"/>
  <c r="R124" i="3" s="1"/>
  <c r="K124" i="3"/>
  <c r="Q124" i="3" s="1"/>
  <c r="J124" i="3"/>
  <c r="P124" i="3" s="1"/>
  <c r="I124" i="3"/>
  <c r="O124" i="3" s="1"/>
  <c r="CO123" i="3"/>
  <c r="CN123" i="3"/>
  <c r="CZ123" i="3" s="1"/>
  <c r="CM123" i="3"/>
  <c r="CS123" i="3" s="1"/>
  <c r="CL123" i="3"/>
  <c r="CX123" i="3" s="1"/>
  <c r="CK123" i="3"/>
  <c r="BQ123" i="3"/>
  <c r="CC123" i="3" s="1"/>
  <c r="BP123" i="3"/>
  <c r="BO123" i="3"/>
  <c r="BN123" i="3"/>
  <c r="BT123" i="3" s="1"/>
  <c r="BM123" i="3"/>
  <c r="BY123" i="3" s="1"/>
  <c r="Y123" i="3"/>
  <c r="AE123" i="3" s="1"/>
  <c r="AQ123" i="3" s="1"/>
  <c r="X123" i="3"/>
  <c r="AD123" i="3" s="1"/>
  <c r="AP123" i="3" s="1"/>
  <c r="W123" i="3"/>
  <c r="AC123" i="3" s="1"/>
  <c r="AO123" i="3" s="1"/>
  <c r="V123" i="3"/>
  <c r="AB123" i="3" s="1"/>
  <c r="AN123" i="3" s="1"/>
  <c r="AZ123" i="3" s="1"/>
  <c r="U123" i="3"/>
  <c r="AA123" i="3" s="1"/>
  <c r="AM123" i="3" s="1"/>
  <c r="AS123" i="3" s="1"/>
  <c r="M123" i="3"/>
  <c r="S123" i="3" s="1"/>
  <c r="L123" i="3"/>
  <c r="R123" i="3" s="1"/>
  <c r="K123" i="3"/>
  <c r="Q123" i="3" s="1"/>
  <c r="J123" i="3"/>
  <c r="P123" i="3" s="1"/>
  <c r="I123" i="3"/>
  <c r="O123" i="3" s="1"/>
  <c r="CO122" i="3"/>
  <c r="CU122" i="3" s="1"/>
  <c r="CN122" i="3"/>
  <c r="CT122" i="3" s="1"/>
  <c r="CM122" i="3"/>
  <c r="CY122" i="3" s="1"/>
  <c r="CL122" i="3"/>
  <c r="CK122" i="3"/>
  <c r="CW122" i="3" s="1"/>
  <c r="BQ122" i="3"/>
  <c r="BP122" i="3"/>
  <c r="CB122" i="3" s="1"/>
  <c r="BO122" i="3"/>
  <c r="BU122" i="3" s="1"/>
  <c r="BN122" i="3"/>
  <c r="BZ122" i="3" s="1"/>
  <c r="BM122" i="3"/>
  <c r="AE122" i="3"/>
  <c r="AQ122" i="3" s="1"/>
  <c r="Y122" i="3"/>
  <c r="X122" i="3"/>
  <c r="AD122" i="3" s="1"/>
  <c r="AP122" i="3" s="1"/>
  <c r="W122" i="3"/>
  <c r="AC122" i="3" s="1"/>
  <c r="AO122" i="3" s="1"/>
  <c r="V122" i="3"/>
  <c r="AB122" i="3" s="1"/>
  <c r="AN122" i="3" s="1"/>
  <c r="AT122" i="3" s="1"/>
  <c r="U122" i="3"/>
  <c r="AA122" i="3" s="1"/>
  <c r="AM122" i="3" s="1"/>
  <c r="M122" i="3"/>
  <c r="S122" i="3" s="1"/>
  <c r="L122" i="3"/>
  <c r="R122" i="3" s="1"/>
  <c r="K122" i="3"/>
  <c r="Q122" i="3" s="1"/>
  <c r="J122" i="3"/>
  <c r="P122" i="3" s="1"/>
  <c r="I122" i="3"/>
  <c r="O122" i="3" s="1"/>
  <c r="CO121" i="3"/>
  <c r="CU121" i="3" s="1"/>
  <c r="CN121" i="3"/>
  <c r="CZ121" i="3" s="1"/>
  <c r="CM121" i="3"/>
  <c r="CL121" i="3"/>
  <c r="CR121" i="3" s="1"/>
  <c r="CK121" i="3"/>
  <c r="CQ121" i="3" s="1"/>
  <c r="BQ121" i="3"/>
  <c r="BW121" i="3" s="1"/>
  <c r="BP121" i="3"/>
  <c r="BV121" i="3" s="1"/>
  <c r="BO121" i="3"/>
  <c r="CA121" i="3" s="1"/>
  <c r="BN121" i="3"/>
  <c r="BM121" i="3"/>
  <c r="BY121" i="3" s="1"/>
  <c r="Y121" i="3"/>
  <c r="AE121" i="3" s="1"/>
  <c r="AQ121" i="3" s="1"/>
  <c r="X121" i="3"/>
  <c r="AD121" i="3" s="1"/>
  <c r="AP121" i="3" s="1"/>
  <c r="BB121" i="3" s="1"/>
  <c r="W121" i="3"/>
  <c r="AC121" i="3" s="1"/>
  <c r="AO121" i="3" s="1"/>
  <c r="AU121" i="3" s="1"/>
  <c r="V121" i="3"/>
  <c r="AB121" i="3" s="1"/>
  <c r="AN121" i="3" s="1"/>
  <c r="U121" i="3"/>
  <c r="AA121" i="3" s="1"/>
  <c r="AM121" i="3" s="1"/>
  <c r="R121" i="3"/>
  <c r="M121" i="3"/>
  <c r="S121" i="3" s="1"/>
  <c r="L121" i="3"/>
  <c r="K121" i="3"/>
  <c r="Q121" i="3" s="1"/>
  <c r="J121" i="3"/>
  <c r="P121" i="3" s="1"/>
  <c r="I121" i="3"/>
  <c r="O121" i="3" s="1"/>
  <c r="CO120" i="3"/>
  <c r="CN120" i="3"/>
  <c r="CZ120" i="3" s="1"/>
  <c r="CM120" i="3"/>
  <c r="CS120" i="3" s="1"/>
  <c r="CL120" i="3"/>
  <c r="CR120" i="3" s="1"/>
  <c r="CK120" i="3"/>
  <c r="BQ120" i="3"/>
  <c r="BW120" i="3" s="1"/>
  <c r="BP120" i="3"/>
  <c r="BO120" i="3"/>
  <c r="CA120" i="3" s="1"/>
  <c r="BN120" i="3"/>
  <c r="BT120" i="3" s="1"/>
  <c r="BM120" i="3"/>
  <c r="Y120" i="3"/>
  <c r="AE120" i="3" s="1"/>
  <c r="AQ120" i="3" s="1"/>
  <c r="AW120" i="3" s="1"/>
  <c r="X120" i="3"/>
  <c r="AD120" i="3" s="1"/>
  <c r="AP120" i="3" s="1"/>
  <c r="W120" i="3"/>
  <c r="AC120" i="3" s="1"/>
  <c r="AO120" i="3" s="1"/>
  <c r="V120" i="3"/>
  <c r="AB120" i="3" s="1"/>
  <c r="AN120" i="3" s="1"/>
  <c r="U120" i="3"/>
  <c r="AA120" i="3" s="1"/>
  <c r="AM120" i="3" s="1"/>
  <c r="AY120" i="3" s="1"/>
  <c r="M120" i="3"/>
  <c r="S120" i="3" s="1"/>
  <c r="L120" i="3"/>
  <c r="R120" i="3" s="1"/>
  <c r="K120" i="3"/>
  <c r="Q120" i="3" s="1"/>
  <c r="J120" i="3"/>
  <c r="P120" i="3" s="1"/>
  <c r="I120" i="3"/>
  <c r="O120" i="3" s="1"/>
  <c r="CO119" i="3"/>
  <c r="DA119" i="3" s="1"/>
  <c r="CN119" i="3"/>
  <c r="CT119" i="3" s="1"/>
  <c r="CM119" i="3"/>
  <c r="CS119" i="3" s="1"/>
  <c r="CL119" i="3"/>
  <c r="CK119" i="3"/>
  <c r="CW119" i="3" s="1"/>
  <c r="BQ119" i="3"/>
  <c r="BP119" i="3"/>
  <c r="BV119" i="3" s="1"/>
  <c r="BO119" i="3"/>
  <c r="BU119" i="3" s="1"/>
  <c r="BN119" i="3"/>
  <c r="BT119" i="3" s="1"/>
  <c r="BM119" i="3"/>
  <c r="Y119" i="3"/>
  <c r="AE119" i="3" s="1"/>
  <c r="AQ119" i="3" s="1"/>
  <c r="X119" i="3"/>
  <c r="AD119" i="3" s="1"/>
  <c r="AP119" i="3" s="1"/>
  <c r="W119" i="3"/>
  <c r="AC119" i="3" s="1"/>
  <c r="AO119" i="3" s="1"/>
  <c r="AU119" i="3" s="1"/>
  <c r="V119" i="3"/>
  <c r="AB119" i="3" s="1"/>
  <c r="AN119" i="3" s="1"/>
  <c r="AZ119" i="3" s="1"/>
  <c r="U119" i="3"/>
  <c r="AA119" i="3" s="1"/>
  <c r="AM119" i="3" s="1"/>
  <c r="M119" i="3"/>
  <c r="S119" i="3" s="1"/>
  <c r="L119" i="3"/>
  <c r="R119" i="3" s="1"/>
  <c r="K119" i="3"/>
  <c r="Q119" i="3" s="1"/>
  <c r="J119" i="3"/>
  <c r="P119" i="3" s="1"/>
  <c r="I119" i="3"/>
  <c r="O119" i="3" s="1"/>
  <c r="CO118" i="3"/>
  <c r="CU118" i="3" s="1"/>
  <c r="CN118" i="3"/>
  <c r="CM118" i="3"/>
  <c r="CL118" i="3"/>
  <c r="CK118" i="3"/>
  <c r="CW118" i="3" s="1"/>
  <c r="BQ118" i="3"/>
  <c r="CC118" i="3" s="1"/>
  <c r="BP118" i="3"/>
  <c r="BV118" i="3" s="1"/>
  <c r="BO118" i="3"/>
  <c r="BN118" i="3"/>
  <c r="BM118" i="3"/>
  <c r="BY118" i="3" s="1"/>
  <c r="AA118" i="3"/>
  <c r="AM118" i="3" s="1"/>
  <c r="Y118" i="3"/>
  <c r="AE118" i="3" s="1"/>
  <c r="AQ118" i="3" s="1"/>
  <c r="X118" i="3"/>
  <c r="AD118" i="3" s="1"/>
  <c r="AP118" i="3" s="1"/>
  <c r="W118" i="3"/>
  <c r="AC118" i="3" s="1"/>
  <c r="AO118" i="3" s="1"/>
  <c r="V118" i="3"/>
  <c r="AB118" i="3" s="1"/>
  <c r="AN118" i="3" s="1"/>
  <c r="U118" i="3"/>
  <c r="M118" i="3"/>
  <c r="S118" i="3" s="1"/>
  <c r="L118" i="3"/>
  <c r="R118" i="3" s="1"/>
  <c r="K118" i="3"/>
  <c r="Q118" i="3" s="1"/>
  <c r="J118" i="3"/>
  <c r="P118" i="3" s="1"/>
  <c r="I118" i="3"/>
  <c r="O118" i="3" s="1"/>
  <c r="CO117" i="3"/>
  <c r="CN117" i="3"/>
  <c r="CZ117" i="3" s="1"/>
  <c r="CM117" i="3"/>
  <c r="CY117" i="3" s="1"/>
  <c r="CL117" i="3"/>
  <c r="CR117" i="3" s="1"/>
  <c r="CK117" i="3"/>
  <c r="CQ117" i="3" s="1"/>
  <c r="BQ117" i="3"/>
  <c r="BP117" i="3"/>
  <c r="BV117" i="3" s="1"/>
  <c r="BO117" i="3"/>
  <c r="CA117" i="3" s="1"/>
  <c r="BN117" i="3"/>
  <c r="BM117" i="3"/>
  <c r="BS117" i="3" s="1"/>
  <c r="Y117" i="3"/>
  <c r="AE117" i="3" s="1"/>
  <c r="AQ117" i="3" s="1"/>
  <c r="X117" i="3"/>
  <c r="AD117" i="3" s="1"/>
  <c r="AP117" i="3" s="1"/>
  <c r="W117" i="3"/>
  <c r="AC117" i="3" s="1"/>
  <c r="AO117" i="3" s="1"/>
  <c r="AU117" i="3" s="1"/>
  <c r="V117" i="3"/>
  <c r="AB117" i="3" s="1"/>
  <c r="AN117" i="3" s="1"/>
  <c r="U117" i="3"/>
  <c r="AA117" i="3" s="1"/>
  <c r="AM117" i="3" s="1"/>
  <c r="M117" i="3"/>
  <c r="S117" i="3" s="1"/>
  <c r="L117" i="3"/>
  <c r="R117" i="3" s="1"/>
  <c r="K117" i="3"/>
  <c r="Q117" i="3" s="1"/>
  <c r="J117" i="3"/>
  <c r="P117" i="3" s="1"/>
  <c r="I117" i="3"/>
  <c r="O117" i="3" s="1"/>
  <c r="CQ116" i="3"/>
  <c r="CO116" i="3"/>
  <c r="DA116" i="3" s="1"/>
  <c r="CN116" i="3"/>
  <c r="CZ116" i="3" s="1"/>
  <c r="CM116" i="3"/>
  <c r="CY116" i="3" s="1"/>
  <c r="CL116" i="3"/>
  <c r="CR116" i="3" s="1"/>
  <c r="CK116" i="3"/>
  <c r="CW116" i="3" s="1"/>
  <c r="BQ116" i="3"/>
  <c r="BW116" i="3" s="1"/>
  <c r="BP116" i="3"/>
  <c r="BO116" i="3"/>
  <c r="BU116" i="3" s="1"/>
  <c r="BN116" i="3"/>
  <c r="BT116" i="3" s="1"/>
  <c r="BM116" i="3"/>
  <c r="BS116" i="3" s="1"/>
  <c r="Y116" i="3"/>
  <c r="AE116" i="3" s="1"/>
  <c r="AQ116" i="3" s="1"/>
  <c r="X116" i="3"/>
  <c r="AD116" i="3" s="1"/>
  <c r="AP116" i="3" s="1"/>
  <c r="W116" i="3"/>
  <c r="AC116" i="3" s="1"/>
  <c r="AO116" i="3" s="1"/>
  <c r="V116" i="3"/>
  <c r="AB116" i="3" s="1"/>
  <c r="AN116" i="3" s="1"/>
  <c r="U116" i="3"/>
  <c r="AA116" i="3" s="1"/>
  <c r="AM116" i="3" s="1"/>
  <c r="M116" i="3"/>
  <c r="S116" i="3" s="1"/>
  <c r="L116" i="3"/>
  <c r="R116" i="3" s="1"/>
  <c r="K116" i="3"/>
  <c r="Q116" i="3" s="1"/>
  <c r="J116" i="3"/>
  <c r="P116" i="3" s="1"/>
  <c r="I116" i="3"/>
  <c r="O116" i="3" s="1"/>
  <c r="CO115" i="3"/>
  <c r="CN115" i="3"/>
  <c r="CZ115" i="3" s="1"/>
  <c r="CM115" i="3"/>
  <c r="CL115" i="3"/>
  <c r="CX115" i="3" s="1"/>
  <c r="CK115" i="3"/>
  <c r="BQ115" i="3"/>
  <c r="BP115" i="3"/>
  <c r="BV115" i="3" s="1"/>
  <c r="BO115" i="3"/>
  <c r="BU115" i="3" s="1"/>
  <c r="BN115" i="3"/>
  <c r="BM115" i="3"/>
  <c r="BY115" i="3" s="1"/>
  <c r="AA115" i="3"/>
  <c r="AM115" i="3" s="1"/>
  <c r="Y115" i="3"/>
  <c r="AE115" i="3" s="1"/>
  <c r="AQ115" i="3" s="1"/>
  <c r="X115" i="3"/>
  <c r="AD115" i="3" s="1"/>
  <c r="AP115" i="3" s="1"/>
  <c r="W115" i="3"/>
  <c r="AC115" i="3" s="1"/>
  <c r="AO115" i="3" s="1"/>
  <c r="AU115" i="3" s="1"/>
  <c r="V115" i="3"/>
  <c r="AB115" i="3" s="1"/>
  <c r="AN115" i="3" s="1"/>
  <c r="U115" i="3"/>
  <c r="Q115" i="3"/>
  <c r="M115" i="3"/>
  <c r="S115" i="3" s="1"/>
  <c r="L115" i="3"/>
  <c r="R115" i="3" s="1"/>
  <c r="K115" i="3"/>
  <c r="J115" i="3"/>
  <c r="P115" i="3" s="1"/>
  <c r="I115" i="3"/>
  <c r="O115" i="3" s="1"/>
  <c r="CO114" i="3"/>
  <c r="CU114" i="3" s="1"/>
  <c r="CN114" i="3"/>
  <c r="CM114" i="3"/>
  <c r="CY114" i="3" s="1"/>
  <c r="CL114" i="3"/>
  <c r="CR114" i="3" s="1"/>
  <c r="CK114" i="3"/>
  <c r="CQ114" i="3" s="1"/>
  <c r="CB114" i="3"/>
  <c r="BQ114" i="3"/>
  <c r="BP114" i="3"/>
  <c r="BV114" i="3" s="1"/>
  <c r="BO114" i="3"/>
  <c r="BN114" i="3"/>
  <c r="BZ114" i="3" s="1"/>
  <c r="BM114" i="3"/>
  <c r="Y114" i="3"/>
  <c r="AE114" i="3" s="1"/>
  <c r="AQ114" i="3" s="1"/>
  <c r="X114" i="3"/>
  <c r="AD114" i="3" s="1"/>
  <c r="AP114" i="3" s="1"/>
  <c r="AV114" i="3" s="1"/>
  <c r="W114" i="3"/>
  <c r="AC114" i="3" s="1"/>
  <c r="AO114" i="3" s="1"/>
  <c r="V114" i="3"/>
  <c r="AB114" i="3" s="1"/>
  <c r="AN114" i="3" s="1"/>
  <c r="U114" i="3"/>
  <c r="AA114" i="3" s="1"/>
  <c r="AM114" i="3" s="1"/>
  <c r="M114" i="3"/>
  <c r="S114" i="3" s="1"/>
  <c r="L114" i="3"/>
  <c r="R114" i="3" s="1"/>
  <c r="K114" i="3"/>
  <c r="Q114" i="3" s="1"/>
  <c r="J114" i="3"/>
  <c r="P114" i="3" s="1"/>
  <c r="I114" i="3"/>
  <c r="O114" i="3" s="1"/>
  <c r="CO113" i="3"/>
  <c r="CN113" i="3"/>
  <c r="CZ113" i="3" s="1"/>
  <c r="CM113" i="3"/>
  <c r="CY113" i="3" s="1"/>
  <c r="CL113" i="3"/>
  <c r="CR113" i="3" s="1"/>
  <c r="CK113" i="3"/>
  <c r="BQ113" i="3"/>
  <c r="BP113" i="3"/>
  <c r="BO113" i="3"/>
  <c r="CA113" i="3" s="1"/>
  <c r="BN113" i="3"/>
  <c r="BT113" i="3" s="1"/>
  <c r="BM113" i="3"/>
  <c r="Y113" i="3"/>
  <c r="AE113" i="3" s="1"/>
  <c r="AQ113" i="3" s="1"/>
  <c r="AW113" i="3" s="1"/>
  <c r="X113" i="3"/>
  <c r="AD113" i="3" s="1"/>
  <c r="AP113" i="3" s="1"/>
  <c r="W113" i="3"/>
  <c r="AC113" i="3" s="1"/>
  <c r="AO113" i="3" s="1"/>
  <c r="V113" i="3"/>
  <c r="AB113" i="3" s="1"/>
  <c r="AN113" i="3" s="1"/>
  <c r="AZ113" i="3" s="1"/>
  <c r="U113" i="3"/>
  <c r="AA113" i="3" s="1"/>
  <c r="AM113" i="3" s="1"/>
  <c r="AS113" i="3" s="1"/>
  <c r="M113" i="3"/>
  <c r="S113" i="3" s="1"/>
  <c r="L113" i="3"/>
  <c r="R113" i="3" s="1"/>
  <c r="K113" i="3"/>
  <c r="Q113" i="3" s="1"/>
  <c r="J113" i="3"/>
  <c r="P113" i="3" s="1"/>
  <c r="I113" i="3"/>
  <c r="O113" i="3" s="1"/>
  <c r="CZ112" i="3"/>
  <c r="CO112" i="3"/>
  <c r="DA112" i="3" s="1"/>
  <c r="CN112" i="3"/>
  <c r="CT112" i="3" s="1"/>
  <c r="CM112" i="3"/>
  <c r="CS112" i="3" s="1"/>
  <c r="CL112" i="3"/>
  <c r="CK112" i="3"/>
  <c r="CW112" i="3" s="1"/>
  <c r="BQ112" i="3"/>
  <c r="BP112" i="3"/>
  <c r="BV112" i="3" s="1"/>
  <c r="BO112" i="3"/>
  <c r="BU112" i="3" s="1"/>
  <c r="BN112" i="3"/>
  <c r="BT112" i="3" s="1"/>
  <c r="BM112" i="3"/>
  <c r="Y112" i="3"/>
  <c r="AE112" i="3" s="1"/>
  <c r="AQ112" i="3" s="1"/>
  <c r="X112" i="3"/>
  <c r="AD112" i="3" s="1"/>
  <c r="AP112" i="3" s="1"/>
  <c r="W112" i="3"/>
  <c r="AC112" i="3" s="1"/>
  <c r="AO112" i="3" s="1"/>
  <c r="BA112" i="3" s="1"/>
  <c r="V112" i="3"/>
  <c r="AB112" i="3" s="1"/>
  <c r="AN112" i="3" s="1"/>
  <c r="AT112" i="3" s="1"/>
  <c r="U112" i="3"/>
  <c r="AA112" i="3" s="1"/>
  <c r="AM112" i="3" s="1"/>
  <c r="M112" i="3"/>
  <c r="S112" i="3" s="1"/>
  <c r="L112" i="3"/>
  <c r="R112" i="3" s="1"/>
  <c r="K112" i="3"/>
  <c r="Q112" i="3" s="1"/>
  <c r="J112" i="3"/>
  <c r="P112" i="3" s="1"/>
  <c r="I112" i="3"/>
  <c r="O112" i="3" s="1"/>
  <c r="CO111" i="3"/>
  <c r="DA111" i="3" s="1"/>
  <c r="CN111" i="3"/>
  <c r="CT111" i="3" s="1"/>
  <c r="CM111" i="3"/>
  <c r="CL111" i="3"/>
  <c r="CX111" i="3" s="1"/>
  <c r="CK111" i="3"/>
  <c r="CQ111" i="3" s="1"/>
  <c r="BQ111" i="3"/>
  <c r="CC111" i="3" s="1"/>
  <c r="BP111" i="3"/>
  <c r="BV111" i="3" s="1"/>
  <c r="BO111" i="3"/>
  <c r="BU111" i="3" s="1"/>
  <c r="BN111" i="3"/>
  <c r="BM111" i="3"/>
  <c r="Y111" i="3"/>
  <c r="AE111" i="3" s="1"/>
  <c r="AQ111" i="3" s="1"/>
  <c r="X111" i="3"/>
  <c r="AD111" i="3" s="1"/>
  <c r="AP111" i="3" s="1"/>
  <c r="AV111" i="3" s="1"/>
  <c r="W111" i="3"/>
  <c r="AC111" i="3" s="1"/>
  <c r="AO111" i="3" s="1"/>
  <c r="AU111" i="3" s="1"/>
  <c r="V111" i="3"/>
  <c r="AB111" i="3" s="1"/>
  <c r="AN111" i="3" s="1"/>
  <c r="U111" i="3"/>
  <c r="AA111" i="3" s="1"/>
  <c r="AM111" i="3" s="1"/>
  <c r="M111" i="3"/>
  <c r="S111" i="3" s="1"/>
  <c r="L111" i="3"/>
  <c r="CB111" i="3" s="1"/>
  <c r="K111" i="3"/>
  <c r="Q111" i="3" s="1"/>
  <c r="J111" i="3"/>
  <c r="P111" i="3" s="1"/>
  <c r="I111" i="3"/>
  <c r="O111" i="3" s="1"/>
  <c r="CO110" i="3"/>
  <c r="CN110" i="3"/>
  <c r="CM110" i="3"/>
  <c r="CY110" i="3" s="1"/>
  <c r="CL110" i="3"/>
  <c r="CR110" i="3" s="1"/>
  <c r="CK110" i="3"/>
  <c r="CQ110" i="3" s="1"/>
  <c r="BQ110" i="3"/>
  <c r="BW110" i="3" s="1"/>
  <c r="BP110" i="3"/>
  <c r="BV110" i="3" s="1"/>
  <c r="BO110" i="3"/>
  <c r="BN110" i="3"/>
  <c r="BZ110" i="3" s="1"/>
  <c r="BM110" i="3"/>
  <c r="BY110" i="3" s="1"/>
  <c r="Y110" i="3"/>
  <c r="AE110" i="3" s="1"/>
  <c r="AQ110" i="3" s="1"/>
  <c r="X110" i="3"/>
  <c r="AD110" i="3" s="1"/>
  <c r="AP110" i="3" s="1"/>
  <c r="W110" i="3"/>
  <c r="AC110" i="3" s="1"/>
  <c r="AO110" i="3" s="1"/>
  <c r="V110" i="3"/>
  <c r="AB110" i="3" s="1"/>
  <c r="AN110" i="3" s="1"/>
  <c r="U110" i="3"/>
  <c r="AA110" i="3" s="1"/>
  <c r="AM110" i="3" s="1"/>
  <c r="AY110" i="3" s="1"/>
  <c r="R110" i="3"/>
  <c r="O110" i="3"/>
  <c r="M110" i="3"/>
  <c r="S110" i="3" s="1"/>
  <c r="L110" i="3"/>
  <c r="K110" i="3"/>
  <c r="Q110" i="3" s="1"/>
  <c r="J110" i="3"/>
  <c r="P110" i="3" s="1"/>
  <c r="I110" i="3"/>
  <c r="CO109" i="3"/>
  <c r="CN109" i="3"/>
  <c r="CZ109" i="3" s="1"/>
  <c r="CM109" i="3"/>
  <c r="CS109" i="3" s="1"/>
  <c r="CL109" i="3"/>
  <c r="CR109" i="3" s="1"/>
  <c r="CK109" i="3"/>
  <c r="BQ109" i="3"/>
  <c r="BW109" i="3" s="1"/>
  <c r="BP109" i="3"/>
  <c r="BO109" i="3"/>
  <c r="CA109" i="3" s="1"/>
  <c r="BN109" i="3"/>
  <c r="BT109" i="3" s="1"/>
  <c r="BM109" i="3"/>
  <c r="Y109" i="3"/>
  <c r="AE109" i="3" s="1"/>
  <c r="AQ109" i="3" s="1"/>
  <c r="AW109" i="3" s="1"/>
  <c r="X109" i="3"/>
  <c r="AD109" i="3" s="1"/>
  <c r="AP109" i="3" s="1"/>
  <c r="W109" i="3"/>
  <c r="AC109" i="3" s="1"/>
  <c r="AO109" i="3" s="1"/>
  <c r="V109" i="3"/>
  <c r="AB109" i="3" s="1"/>
  <c r="AN109" i="3" s="1"/>
  <c r="U109" i="3"/>
  <c r="AA109" i="3" s="1"/>
  <c r="AM109" i="3" s="1"/>
  <c r="AS109" i="3" s="1"/>
  <c r="S109" i="3"/>
  <c r="P109" i="3"/>
  <c r="O109" i="3"/>
  <c r="M109" i="3"/>
  <c r="L109" i="3"/>
  <c r="R109" i="3" s="1"/>
  <c r="K109" i="3"/>
  <c r="Q109" i="3" s="1"/>
  <c r="J109" i="3"/>
  <c r="I109" i="3"/>
  <c r="CO108" i="3"/>
  <c r="CN108" i="3"/>
  <c r="CT108" i="3" s="1"/>
  <c r="CM108" i="3"/>
  <c r="CS108" i="3" s="1"/>
  <c r="CL108" i="3"/>
  <c r="CK108" i="3"/>
  <c r="CA108" i="3"/>
  <c r="BQ108" i="3"/>
  <c r="BP108" i="3"/>
  <c r="BO108" i="3"/>
  <c r="BU108" i="3" s="1"/>
  <c r="BN108" i="3"/>
  <c r="BM108" i="3"/>
  <c r="Y108" i="3"/>
  <c r="AE108" i="3" s="1"/>
  <c r="AQ108" i="3" s="1"/>
  <c r="X108" i="3"/>
  <c r="AD108" i="3" s="1"/>
  <c r="AP108" i="3" s="1"/>
  <c r="W108" i="3"/>
  <c r="AC108" i="3" s="1"/>
  <c r="AO108" i="3" s="1"/>
  <c r="AU108" i="3" s="1"/>
  <c r="V108" i="3"/>
  <c r="AB108" i="3" s="1"/>
  <c r="AN108" i="3" s="1"/>
  <c r="AT108" i="3" s="1"/>
  <c r="U108" i="3"/>
  <c r="AA108" i="3" s="1"/>
  <c r="AM108" i="3" s="1"/>
  <c r="M108" i="3"/>
  <c r="S108" i="3" s="1"/>
  <c r="L108" i="3"/>
  <c r="R108" i="3" s="1"/>
  <c r="K108" i="3"/>
  <c r="Q108" i="3" s="1"/>
  <c r="J108" i="3"/>
  <c r="P108" i="3" s="1"/>
  <c r="I108" i="3"/>
  <c r="O108" i="3" s="1"/>
  <c r="CO107" i="3"/>
  <c r="CU107" i="3" s="1"/>
  <c r="CN107" i="3"/>
  <c r="CT107" i="3" s="1"/>
  <c r="CM107" i="3"/>
  <c r="CL107" i="3"/>
  <c r="CK107" i="3"/>
  <c r="CW107" i="3" s="1"/>
  <c r="BW107" i="3"/>
  <c r="BQ107" i="3"/>
  <c r="CC107" i="3" s="1"/>
  <c r="BP107" i="3"/>
  <c r="BO107" i="3"/>
  <c r="BU107" i="3" s="1"/>
  <c r="BN107" i="3"/>
  <c r="BM107" i="3"/>
  <c r="BY107" i="3" s="1"/>
  <c r="AE107" i="3"/>
  <c r="AQ107" i="3" s="1"/>
  <c r="AB107" i="3"/>
  <c r="AN107" i="3" s="1"/>
  <c r="AA107" i="3"/>
  <c r="AM107" i="3" s="1"/>
  <c r="Y107" i="3"/>
  <c r="X107" i="3"/>
  <c r="AD107" i="3" s="1"/>
  <c r="AP107" i="3" s="1"/>
  <c r="W107" i="3"/>
  <c r="AC107" i="3" s="1"/>
  <c r="AO107" i="3" s="1"/>
  <c r="AU107" i="3" s="1"/>
  <c r="V107" i="3"/>
  <c r="U107" i="3"/>
  <c r="R107" i="3"/>
  <c r="Q107" i="3"/>
  <c r="M107" i="3"/>
  <c r="S107" i="3" s="1"/>
  <c r="L107" i="3"/>
  <c r="K107" i="3"/>
  <c r="J107" i="3"/>
  <c r="P107" i="3" s="1"/>
  <c r="I107" i="3"/>
  <c r="O107" i="3" s="1"/>
  <c r="CO106" i="3"/>
  <c r="CU106" i="3" s="1"/>
  <c r="CN106" i="3"/>
  <c r="CM106" i="3"/>
  <c r="CY106" i="3" s="1"/>
  <c r="CL106" i="3"/>
  <c r="CR106" i="3" s="1"/>
  <c r="CK106" i="3"/>
  <c r="CQ106" i="3" s="1"/>
  <c r="BW106" i="3"/>
  <c r="BS106" i="3"/>
  <c r="BQ106" i="3"/>
  <c r="CC106" i="3" s="1"/>
  <c r="BP106" i="3"/>
  <c r="BV106" i="3" s="1"/>
  <c r="BO106" i="3"/>
  <c r="BN106" i="3"/>
  <c r="BM106" i="3"/>
  <c r="BY106" i="3" s="1"/>
  <c r="Y106" i="3"/>
  <c r="AE106" i="3" s="1"/>
  <c r="AQ106" i="3" s="1"/>
  <c r="BC106" i="3" s="1"/>
  <c r="X106" i="3"/>
  <c r="AD106" i="3" s="1"/>
  <c r="AP106" i="3" s="1"/>
  <c r="W106" i="3"/>
  <c r="AC106" i="3" s="1"/>
  <c r="AO106" i="3" s="1"/>
  <c r="V106" i="3"/>
  <c r="AB106" i="3" s="1"/>
  <c r="AN106" i="3" s="1"/>
  <c r="U106" i="3"/>
  <c r="AA106" i="3" s="1"/>
  <c r="AM106" i="3" s="1"/>
  <c r="AY106" i="3" s="1"/>
  <c r="S106" i="3"/>
  <c r="M106" i="3"/>
  <c r="L106" i="3"/>
  <c r="K106" i="3"/>
  <c r="Q106" i="3" s="1"/>
  <c r="J106" i="3"/>
  <c r="P106" i="3" s="1"/>
  <c r="I106" i="3"/>
  <c r="O106" i="3" s="1"/>
  <c r="CO105" i="3"/>
  <c r="CN105" i="3"/>
  <c r="CZ105" i="3" s="1"/>
  <c r="CM105" i="3"/>
  <c r="CY105" i="3" s="1"/>
  <c r="CL105" i="3"/>
  <c r="CR105" i="3" s="1"/>
  <c r="CK105" i="3"/>
  <c r="BY105" i="3"/>
  <c r="BQ105" i="3"/>
  <c r="BP105" i="3"/>
  <c r="BO105" i="3"/>
  <c r="BN105" i="3"/>
  <c r="BT105" i="3" s="1"/>
  <c r="BM105" i="3"/>
  <c r="BS105" i="3" s="1"/>
  <c r="Y105" i="3"/>
  <c r="AE105" i="3" s="1"/>
  <c r="AQ105" i="3" s="1"/>
  <c r="X105" i="3"/>
  <c r="AD105" i="3" s="1"/>
  <c r="AP105" i="3" s="1"/>
  <c r="W105" i="3"/>
  <c r="AC105" i="3" s="1"/>
  <c r="AO105" i="3" s="1"/>
  <c r="V105" i="3"/>
  <c r="AB105" i="3" s="1"/>
  <c r="AN105" i="3" s="1"/>
  <c r="AZ105" i="3" s="1"/>
  <c r="U105" i="3"/>
  <c r="AA105" i="3" s="1"/>
  <c r="AM105" i="3" s="1"/>
  <c r="S105" i="3"/>
  <c r="M105" i="3"/>
  <c r="L105" i="3"/>
  <c r="R105" i="3" s="1"/>
  <c r="K105" i="3"/>
  <c r="Q105" i="3" s="1"/>
  <c r="J105" i="3"/>
  <c r="P105" i="3" s="1"/>
  <c r="I105" i="3"/>
  <c r="O105" i="3" s="1"/>
  <c r="CO104" i="3"/>
  <c r="CN104" i="3"/>
  <c r="CM104" i="3"/>
  <c r="CS104" i="3" s="1"/>
  <c r="CL104" i="3"/>
  <c r="CK104" i="3"/>
  <c r="CW104" i="3" s="1"/>
  <c r="BQ104" i="3"/>
  <c r="BP104" i="3"/>
  <c r="BV104" i="3" s="1"/>
  <c r="BO104" i="3"/>
  <c r="CA104" i="3" s="1"/>
  <c r="BN104" i="3"/>
  <c r="BM104" i="3"/>
  <c r="Y104" i="3"/>
  <c r="AE104" i="3" s="1"/>
  <c r="AQ104" i="3" s="1"/>
  <c r="X104" i="3"/>
  <c r="AD104" i="3" s="1"/>
  <c r="AP104" i="3" s="1"/>
  <c r="W104" i="3"/>
  <c r="AC104" i="3" s="1"/>
  <c r="AO104" i="3" s="1"/>
  <c r="V104" i="3"/>
  <c r="AB104" i="3" s="1"/>
  <c r="AN104" i="3" s="1"/>
  <c r="AT104" i="3" s="1"/>
  <c r="U104" i="3"/>
  <c r="AA104" i="3" s="1"/>
  <c r="AM104" i="3" s="1"/>
  <c r="M104" i="3"/>
  <c r="S104" i="3" s="1"/>
  <c r="L104" i="3"/>
  <c r="R104" i="3" s="1"/>
  <c r="K104" i="3"/>
  <c r="Q104" i="3" s="1"/>
  <c r="J104" i="3"/>
  <c r="P104" i="3" s="1"/>
  <c r="I104" i="3"/>
  <c r="O104" i="3" s="1"/>
  <c r="CO103" i="3"/>
  <c r="DA103" i="3" s="1"/>
  <c r="CN103" i="3"/>
  <c r="CT103" i="3" s="1"/>
  <c r="CM103" i="3"/>
  <c r="CL103" i="3"/>
  <c r="CX103" i="3" s="1"/>
  <c r="CK103" i="3"/>
  <c r="CW103" i="3" s="1"/>
  <c r="BQ103" i="3"/>
  <c r="CC103" i="3" s="1"/>
  <c r="BP103" i="3"/>
  <c r="BO103" i="3"/>
  <c r="BU103" i="3" s="1"/>
  <c r="BN103" i="3"/>
  <c r="BM103" i="3"/>
  <c r="AE103" i="3"/>
  <c r="AQ103" i="3" s="1"/>
  <c r="Y103" i="3"/>
  <c r="X103" i="3"/>
  <c r="AD103" i="3" s="1"/>
  <c r="AP103" i="3" s="1"/>
  <c r="BB103" i="3" s="1"/>
  <c r="W103" i="3"/>
  <c r="AC103" i="3" s="1"/>
  <c r="AO103" i="3" s="1"/>
  <c r="V103" i="3"/>
  <c r="AB103" i="3" s="1"/>
  <c r="AN103" i="3" s="1"/>
  <c r="U103" i="3"/>
  <c r="AA103" i="3" s="1"/>
  <c r="AM103" i="3" s="1"/>
  <c r="M103" i="3"/>
  <c r="S103" i="3" s="1"/>
  <c r="L103" i="3"/>
  <c r="R103" i="3" s="1"/>
  <c r="K103" i="3"/>
  <c r="Q103" i="3" s="1"/>
  <c r="J103" i="3"/>
  <c r="P103" i="3" s="1"/>
  <c r="I103" i="3"/>
  <c r="O103" i="3" s="1"/>
  <c r="CO102" i="3"/>
  <c r="CU102" i="3" s="1"/>
  <c r="CN102" i="3"/>
  <c r="CM102" i="3"/>
  <c r="CY102" i="3" s="1"/>
  <c r="CL102" i="3"/>
  <c r="CR102" i="3" s="1"/>
  <c r="CK102" i="3"/>
  <c r="BQ102" i="3"/>
  <c r="BP102" i="3"/>
  <c r="CB102" i="3" s="1"/>
  <c r="BO102" i="3"/>
  <c r="BN102" i="3"/>
  <c r="BZ102" i="3" s="1"/>
  <c r="BM102" i="3"/>
  <c r="AE102" i="3"/>
  <c r="AQ102" i="3" s="1"/>
  <c r="BC102" i="3" s="1"/>
  <c r="Y102" i="3"/>
  <c r="X102" i="3"/>
  <c r="AD102" i="3" s="1"/>
  <c r="AP102" i="3" s="1"/>
  <c r="AV102" i="3" s="1"/>
  <c r="W102" i="3"/>
  <c r="AC102" i="3" s="1"/>
  <c r="AO102" i="3" s="1"/>
  <c r="V102" i="3"/>
  <c r="AB102" i="3" s="1"/>
  <c r="AN102" i="3" s="1"/>
  <c r="U102" i="3"/>
  <c r="AA102" i="3" s="1"/>
  <c r="AM102" i="3" s="1"/>
  <c r="O102" i="3"/>
  <c r="M102" i="3"/>
  <c r="S102" i="3" s="1"/>
  <c r="L102" i="3"/>
  <c r="R102" i="3" s="1"/>
  <c r="K102" i="3"/>
  <c r="Q102" i="3" s="1"/>
  <c r="J102" i="3"/>
  <c r="P102" i="3" s="1"/>
  <c r="I102" i="3"/>
  <c r="CO101" i="3"/>
  <c r="CN101" i="3"/>
  <c r="CZ101" i="3" s="1"/>
  <c r="CM101" i="3"/>
  <c r="CL101" i="3"/>
  <c r="CR101" i="3" s="1"/>
  <c r="CK101" i="3"/>
  <c r="BQ101" i="3"/>
  <c r="CC101" i="3" s="1"/>
  <c r="BP101" i="3"/>
  <c r="BO101" i="3"/>
  <c r="BN101" i="3"/>
  <c r="BM101" i="3"/>
  <c r="BS101" i="3" s="1"/>
  <c r="Y101" i="3"/>
  <c r="AE101" i="3" s="1"/>
  <c r="AQ101" i="3" s="1"/>
  <c r="AW101" i="3" s="1"/>
  <c r="X101" i="3"/>
  <c r="AD101" i="3" s="1"/>
  <c r="AP101" i="3" s="1"/>
  <c r="W101" i="3"/>
  <c r="AC101" i="3" s="1"/>
  <c r="AO101" i="3" s="1"/>
  <c r="V101" i="3"/>
  <c r="AB101" i="3" s="1"/>
  <c r="AN101" i="3" s="1"/>
  <c r="U101" i="3"/>
  <c r="AA101" i="3" s="1"/>
  <c r="AM101" i="3" s="1"/>
  <c r="AS101" i="3" s="1"/>
  <c r="M101" i="3"/>
  <c r="S101" i="3" s="1"/>
  <c r="L101" i="3"/>
  <c r="R101" i="3" s="1"/>
  <c r="K101" i="3"/>
  <c r="Q101" i="3" s="1"/>
  <c r="J101" i="3"/>
  <c r="P101" i="3" s="1"/>
  <c r="I101" i="3"/>
  <c r="O101" i="3" s="1"/>
  <c r="CQ100" i="3"/>
  <c r="CO100" i="3"/>
  <c r="DA100" i="3" s="1"/>
  <c r="CN100" i="3"/>
  <c r="CZ100" i="3" s="1"/>
  <c r="CM100" i="3"/>
  <c r="CS100" i="3" s="1"/>
  <c r="CL100" i="3"/>
  <c r="CK100" i="3"/>
  <c r="CW100" i="3" s="1"/>
  <c r="BQ100" i="3"/>
  <c r="BP100" i="3"/>
  <c r="CB100" i="3" s="1"/>
  <c r="BO100" i="3"/>
  <c r="BU100" i="3" s="1"/>
  <c r="BN100" i="3"/>
  <c r="BZ100" i="3" s="1"/>
  <c r="BM100" i="3"/>
  <c r="Y100" i="3"/>
  <c r="AE100" i="3" s="1"/>
  <c r="AQ100" i="3" s="1"/>
  <c r="X100" i="3"/>
  <c r="AD100" i="3" s="1"/>
  <c r="AP100" i="3" s="1"/>
  <c r="W100" i="3"/>
  <c r="AC100" i="3" s="1"/>
  <c r="AO100" i="3" s="1"/>
  <c r="V100" i="3"/>
  <c r="AB100" i="3" s="1"/>
  <c r="AN100" i="3" s="1"/>
  <c r="AT100" i="3" s="1"/>
  <c r="U100" i="3"/>
  <c r="AA100" i="3" s="1"/>
  <c r="AM100" i="3" s="1"/>
  <c r="O100" i="3"/>
  <c r="M100" i="3"/>
  <c r="S100" i="3" s="1"/>
  <c r="L100" i="3"/>
  <c r="R100" i="3" s="1"/>
  <c r="K100" i="3"/>
  <c r="Q100" i="3" s="1"/>
  <c r="J100" i="3"/>
  <c r="P100" i="3" s="1"/>
  <c r="I100" i="3"/>
  <c r="CO99" i="3"/>
  <c r="CN99" i="3"/>
  <c r="CZ99" i="3" s="1"/>
  <c r="CM99" i="3"/>
  <c r="CL99" i="3"/>
  <c r="CK99" i="3"/>
  <c r="CW99" i="3" s="1"/>
  <c r="BU99" i="3"/>
  <c r="BQ99" i="3"/>
  <c r="CC99" i="3" s="1"/>
  <c r="BP99" i="3"/>
  <c r="BV99" i="3" s="1"/>
  <c r="BO99" i="3"/>
  <c r="CA99" i="3" s="1"/>
  <c r="BN99" i="3"/>
  <c r="BM99" i="3"/>
  <c r="Y99" i="3"/>
  <c r="AE99" i="3" s="1"/>
  <c r="AQ99" i="3" s="1"/>
  <c r="X99" i="3"/>
  <c r="AD99" i="3" s="1"/>
  <c r="AP99" i="3" s="1"/>
  <c r="W99" i="3"/>
  <c r="AC99" i="3" s="1"/>
  <c r="AO99" i="3" s="1"/>
  <c r="V99" i="3"/>
  <c r="AB99" i="3" s="1"/>
  <c r="AN99" i="3" s="1"/>
  <c r="U99" i="3"/>
  <c r="AA99" i="3" s="1"/>
  <c r="AM99" i="3" s="1"/>
  <c r="M99" i="3"/>
  <c r="S99" i="3" s="1"/>
  <c r="L99" i="3"/>
  <c r="R99" i="3" s="1"/>
  <c r="K99" i="3"/>
  <c r="Q99" i="3" s="1"/>
  <c r="J99" i="3"/>
  <c r="P99" i="3" s="1"/>
  <c r="I99" i="3"/>
  <c r="O99" i="3" s="1"/>
  <c r="CO98" i="3"/>
  <c r="DA98" i="3" s="1"/>
  <c r="CN98" i="3"/>
  <c r="CM98" i="3"/>
  <c r="CL98" i="3"/>
  <c r="CX98" i="3" s="1"/>
  <c r="CK98" i="3"/>
  <c r="CQ98" i="3" s="1"/>
  <c r="BQ98" i="3"/>
  <c r="BP98" i="3"/>
  <c r="BO98" i="3"/>
  <c r="BN98" i="3"/>
  <c r="BZ98" i="3" s="1"/>
  <c r="BM98" i="3"/>
  <c r="Y98" i="3"/>
  <c r="AE98" i="3" s="1"/>
  <c r="AQ98" i="3" s="1"/>
  <c r="X98" i="3"/>
  <c r="AD98" i="3" s="1"/>
  <c r="AP98" i="3" s="1"/>
  <c r="W98" i="3"/>
  <c r="AC98" i="3" s="1"/>
  <c r="AO98" i="3" s="1"/>
  <c r="AU98" i="3" s="1"/>
  <c r="V98" i="3"/>
  <c r="AB98" i="3" s="1"/>
  <c r="AN98" i="3" s="1"/>
  <c r="U98" i="3"/>
  <c r="AA98" i="3" s="1"/>
  <c r="AM98" i="3" s="1"/>
  <c r="AS98" i="3" s="1"/>
  <c r="S98" i="3"/>
  <c r="M98" i="3"/>
  <c r="L98" i="3"/>
  <c r="R98" i="3" s="1"/>
  <c r="K98" i="3"/>
  <c r="Q98" i="3" s="1"/>
  <c r="J98" i="3"/>
  <c r="P98" i="3" s="1"/>
  <c r="I98" i="3"/>
  <c r="O98" i="3" s="1"/>
  <c r="CO97" i="3"/>
  <c r="CN97" i="3"/>
  <c r="CZ97" i="3" s="1"/>
  <c r="CM97" i="3"/>
  <c r="CY97" i="3" s="1"/>
  <c r="CL97" i="3"/>
  <c r="CR97" i="3" s="1"/>
  <c r="CK97" i="3"/>
  <c r="BW97" i="3"/>
  <c r="BQ97" i="3"/>
  <c r="CC97" i="3" s="1"/>
  <c r="BP97" i="3"/>
  <c r="BO97" i="3"/>
  <c r="BN97" i="3"/>
  <c r="BZ97" i="3" s="1"/>
  <c r="BM97" i="3"/>
  <c r="BY97" i="3" s="1"/>
  <c r="Y97" i="3"/>
  <c r="AE97" i="3" s="1"/>
  <c r="AQ97" i="3" s="1"/>
  <c r="AW97" i="3" s="1"/>
  <c r="X97" i="3"/>
  <c r="AD97" i="3" s="1"/>
  <c r="AP97" i="3" s="1"/>
  <c r="AV97" i="3" s="1"/>
  <c r="W97" i="3"/>
  <c r="AC97" i="3" s="1"/>
  <c r="AO97" i="3" s="1"/>
  <c r="V97" i="3"/>
  <c r="AB97" i="3" s="1"/>
  <c r="AN97" i="3" s="1"/>
  <c r="AZ97" i="3" s="1"/>
  <c r="U97" i="3"/>
  <c r="AA97" i="3" s="1"/>
  <c r="AM97" i="3" s="1"/>
  <c r="AY97" i="3" s="1"/>
  <c r="R97" i="3"/>
  <c r="O97" i="3"/>
  <c r="M97" i="3"/>
  <c r="S97" i="3" s="1"/>
  <c r="L97" i="3"/>
  <c r="K97" i="3"/>
  <c r="Q97" i="3" s="1"/>
  <c r="J97" i="3"/>
  <c r="P97" i="3" s="1"/>
  <c r="I97" i="3"/>
  <c r="CO96" i="3"/>
  <c r="DA96" i="3" s="1"/>
  <c r="CN96" i="3"/>
  <c r="CZ96" i="3" s="1"/>
  <c r="CM96" i="3"/>
  <c r="CY96" i="3" s="1"/>
  <c r="CL96" i="3"/>
  <c r="CK96" i="3"/>
  <c r="CW96" i="3" s="1"/>
  <c r="BQ96" i="3"/>
  <c r="BP96" i="3"/>
  <c r="CB96" i="3" s="1"/>
  <c r="BO96" i="3"/>
  <c r="BU96" i="3" s="1"/>
  <c r="BN96" i="3"/>
  <c r="BT96" i="3" s="1"/>
  <c r="BM96" i="3"/>
  <c r="AZ96" i="3"/>
  <c r="AE96" i="3"/>
  <c r="AQ96" i="3" s="1"/>
  <c r="Y96" i="3"/>
  <c r="X96" i="3"/>
  <c r="AD96" i="3" s="1"/>
  <c r="AP96" i="3" s="1"/>
  <c r="W96" i="3"/>
  <c r="AC96" i="3" s="1"/>
  <c r="AO96" i="3" s="1"/>
  <c r="AU96" i="3" s="1"/>
  <c r="V96" i="3"/>
  <c r="AB96" i="3" s="1"/>
  <c r="AN96" i="3" s="1"/>
  <c r="AT96" i="3" s="1"/>
  <c r="U96" i="3"/>
  <c r="AA96" i="3" s="1"/>
  <c r="AM96" i="3" s="1"/>
  <c r="Q96" i="3"/>
  <c r="M96" i="3"/>
  <c r="S96" i="3" s="1"/>
  <c r="L96" i="3"/>
  <c r="R96" i="3" s="1"/>
  <c r="K96" i="3"/>
  <c r="J96" i="3"/>
  <c r="P96" i="3" s="1"/>
  <c r="I96" i="3"/>
  <c r="O96" i="3" s="1"/>
  <c r="CO95" i="3"/>
  <c r="DA95" i="3" s="1"/>
  <c r="CN95" i="3"/>
  <c r="CT95" i="3" s="1"/>
  <c r="CM95" i="3"/>
  <c r="CL95" i="3"/>
  <c r="CK95" i="3"/>
  <c r="CW95" i="3" s="1"/>
  <c r="BQ95" i="3"/>
  <c r="CC95" i="3" s="1"/>
  <c r="BP95" i="3"/>
  <c r="BO95" i="3"/>
  <c r="BN95" i="3"/>
  <c r="BM95" i="3"/>
  <c r="AE95" i="3"/>
  <c r="AQ95" i="3" s="1"/>
  <c r="Y95" i="3"/>
  <c r="X95" i="3"/>
  <c r="AD95" i="3" s="1"/>
  <c r="AP95" i="3" s="1"/>
  <c r="W95" i="3"/>
  <c r="AC95" i="3" s="1"/>
  <c r="AO95" i="3" s="1"/>
  <c r="AU95" i="3" s="1"/>
  <c r="V95" i="3"/>
  <c r="AB95" i="3" s="1"/>
  <c r="AN95" i="3" s="1"/>
  <c r="AT95" i="3" s="1"/>
  <c r="U95" i="3"/>
  <c r="AA95" i="3" s="1"/>
  <c r="AM95" i="3" s="1"/>
  <c r="M95" i="3"/>
  <c r="S95" i="3" s="1"/>
  <c r="L95" i="3"/>
  <c r="R95" i="3" s="1"/>
  <c r="K95" i="3"/>
  <c r="Q95" i="3" s="1"/>
  <c r="J95" i="3"/>
  <c r="P95" i="3" s="1"/>
  <c r="I95" i="3"/>
  <c r="O95" i="3" s="1"/>
  <c r="CU94" i="3"/>
  <c r="CO94" i="3"/>
  <c r="DA94" i="3" s="1"/>
  <c r="CN94" i="3"/>
  <c r="CT94" i="3" s="1"/>
  <c r="CM94" i="3"/>
  <c r="CY94" i="3" s="1"/>
  <c r="CL94" i="3"/>
  <c r="CK94" i="3"/>
  <c r="CW94" i="3" s="1"/>
  <c r="BQ94" i="3"/>
  <c r="CC94" i="3" s="1"/>
  <c r="BP94" i="3"/>
  <c r="BV94" i="3" s="1"/>
  <c r="BO94" i="3"/>
  <c r="BN94" i="3"/>
  <c r="BZ94" i="3" s="1"/>
  <c r="BM94" i="3"/>
  <c r="BY94" i="3" s="1"/>
  <c r="AE94" i="3"/>
  <c r="AQ94" i="3" s="1"/>
  <c r="Y94" i="3"/>
  <c r="X94" i="3"/>
  <c r="AD94" i="3" s="1"/>
  <c r="AP94" i="3" s="1"/>
  <c r="W94" i="3"/>
  <c r="AC94" i="3" s="1"/>
  <c r="AO94" i="3" s="1"/>
  <c r="AU94" i="3" s="1"/>
  <c r="V94" i="3"/>
  <c r="AB94" i="3" s="1"/>
  <c r="AN94" i="3" s="1"/>
  <c r="U94" i="3"/>
  <c r="AA94" i="3" s="1"/>
  <c r="AM94" i="3" s="1"/>
  <c r="M94" i="3"/>
  <c r="S94" i="3" s="1"/>
  <c r="L94" i="3"/>
  <c r="K94" i="3"/>
  <c r="Q94" i="3" s="1"/>
  <c r="J94" i="3"/>
  <c r="P94" i="3" s="1"/>
  <c r="I94" i="3"/>
  <c r="O94" i="3" s="1"/>
  <c r="CO93" i="3"/>
  <c r="CU93" i="3" s="1"/>
  <c r="CN93" i="3"/>
  <c r="CZ93" i="3" s="1"/>
  <c r="CM93" i="3"/>
  <c r="CY93" i="3" s="1"/>
  <c r="CL93" i="3"/>
  <c r="CR93" i="3" s="1"/>
  <c r="CK93" i="3"/>
  <c r="CQ93" i="3" s="1"/>
  <c r="CC93" i="3"/>
  <c r="BQ93" i="3"/>
  <c r="BW93" i="3" s="1"/>
  <c r="BP93" i="3"/>
  <c r="BV93" i="3" s="1"/>
  <c r="BO93" i="3"/>
  <c r="CA93" i="3" s="1"/>
  <c r="BN93" i="3"/>
  <c r="BT93" i="3" s="1"/>
  <c r="BM93" i="3"/>
  <c r="Y93" i="3"/>
  <c r="AE93" i="3" s="1"/>
  <c r="AQ93" i="3" s="1"/>
  <c r="X93" i="3"/>
  <c r="AD93" i="3" s="1"/>
  <c r="AP93" i="3" s="1"/>
  <c r="W93" i="3"/>
  <c r="AC93" i="3" s="1"/>
  <c r="AO93" i="3" s="1"/>
  <c r="V93" i="3"/>
  <c r="AB93" i="3" s="1"/>
  <c r="AN93" i="3" s="1"/>
  <c r="U93" i="3"/>
  <c r="AA93" i="3" s="1"/>
  <c r="AM93" i="3" s="1"/>
  <c r="R93" i="3"/>
  <c r="O93" i="3"/>
  <c r="M93" i="3"/>
  <c r="S93" i="3" s="1"/>
  <c r="L93" i="3"/>
  <c r="K93" i="3"/>
  <c r="Q93" i="3" s="1"/>
  <c r="J93" i="3"/>
  <c r="P93" i="3" s="1"/>
  <c r="I93" i="3"/>
  <c r="CO92" i="3"/>
  <c r="DA92" i="3" s="1"/>
  <c r="CN92" i="3"/>
  <c r="CZ92" i="3" s="1"/>
  <c r="CM92" i="3"/>
  <c r="CS92" i="3" s="1"/>
  <c r="CL92" i="3"/>
  <c r="CR92" i="3" s="1"/>
  <c r="CK92" i="3"/>
  <c r="CW92" i="3" s="1"/>
  <c r="BQ92" i="3"/>
  <c r="BW92" i="3" s="1"/>
  <c r="BP92" i="3"/>
  <c r="CB92" i="3" s="1"/>
  <c r="BO92" i="3"/>
  <c r="CA92" i="3" s="1"/>
  <c r="BN92" i="3"/>
  <c r="BT92" i="3" s="1"/>
  <c r="BM92" i="3"/>
  <c r="BS92" i="3" s="1"/>
  <c r="AA92" i="3"/>
  <c r="AM92" i="3" s="1"/>
  <c r="Y92" i="3"/>
  <c r="AE92" i="3" s="1"/>
  <c r="AQ92" i="3" s="1"/>
  <c r="X92" i="3"/>
  <c r="AD92" i="3" s="1"/>
  <c r="AP92" i="3" s="1"/>
  <c r="W92" i="3"/>
  <c r="AC92" i="3" s="1"/>
  <c r="AO92" i="3" s="1"/>
  <c r="V92" i="3"/>
  <c r="AB92" i="3" s="1"/>
  <c r="AN92" i="3" s="1"/>
  <c r="U92" i="3"/>
  <c r="S92" i="3"/>
  <c r="P92" i="3"/>
  <c r="O92" i="3"/>
  <c r="M92" i="3"/>
  <c r="L92" i="3"/>
  <c r="R92" i="3" s="1"/>
  <c r="K92" i="3"/>
  <c r="Q92" i="3" s="1"/>
  <c r="J92" i="3"/>
  <c r="I92" i="3"/>
  <c r="CO91" i="3"/>
  <c r="DA91" i="3" s="1"/>
  <c r="CN91" i="3"/>
  <c r="CZ91" i="3" s="1"/>
  <c r="CM91" i="3"/>
  <c r="CS91" i="3" s="1"/>
  <c r="CL91" i="3"/>
  <c r="CX91" i="3" s="1"/>
  <c r="CK91" i="3"/>
  <c r="CQ91" i="3" s="1"/>
  <c r="BQ91" i="3"/>
  <c r="CC91" i="3" s="1"/>
  <c r="BP91" i="3"/>
  <c r="BV91" i="3" s="1"/>
  <c r="BO91" i="3"/>
  <c r="BN91" i="3"/>
  <c r="BT91" i="3" s="1"/>
  <c r="BM91" i="3"/>
  <c r="BY91" i="3" s="1"/>
  <c r="Y91" i="3"/>
  <c r="AE91" i="3" s="1"/>
  <c r="AQ91" i="3" s="1"/>
  <c r="X91" i="3"/>
  <c r="AD91" i="3" s="1"/>
  <c r="AP91" i="3" s="1"/>
  <c r="W91" i="3"/>
  <c r="AC91" i="3" s="1"/>
  <c r="AO91" i="3" s="1"/>
  <c r="V91" i="3"/>
  <c r="AB91" i="3" s="1"/>
  <c r="AN91" i="3" s="1"/>
  <c r="U91" i="3"/>
  <c r="AA91" i="3" s="1"/>
  <c r="AM91" i="3" s="1"/>
  <c r="M91" i="3"/>
  <c r="S91" i="3" s="1"/>
  <c r="L91" i="3"/>
  <c r="K91" i="3"/>
  <c r="Q91" i="3" s="1"/>
  <c r="J91" i="3"/>
  <c r="P91" i="3" s="1"/>
  <c r="I91" i="3"/>
  <c r="O91" i="3" s="1"/>
  <c r="CQ90" i="3"/>
  <c r="CO90" i="3"/>
  <c r="DA90" i="3" s="1"/>
  <c r="CN90" i="3"/>
  <c r="CM90" i="3"/>
  <c r="CS90" i="3" s="1"/>
  <c r="CL90" i="3"/>
  <c r="CR90" i="3" s="1"/>
  <c r="CK90" i="3"/>
  <c r="CW90" i="3" s="1"/>
  <c r="BQ90" i="3"/>
  <c r="BW90" i="3" s="1"/>
  <c r="BP90" i="3"/>
  <c r="CB90" i="3" s="1"/>
  <c r="BO90" i="3"/>
  <c r="BN90" i="3"/>
  <c r="BT90" i="3" s="1"/>
  <c r="BM90" i="3"/>
  <c r="Y90" i="3"/>
  <c r="AE90" i="3" s="1"/>
  <c r="AQ90" i="3" s="1"/>
  <c r="X90" i="3"/>
  <c r="AD90" i="3" s="1"/>
  <c r="AP90" i="3" s="1"/>
  <c r="AV90" i="3" s="1"/>
  <c r="W90" i="3"/>
  <c r="AC90" i="3" s="1"/>
  <c r="AO90" i="3" s="1"/>
  <c r="V90" i="3"/>
  <c r="AB90" i="3" s="1"/>
  <c r="AN90" i="3" s="1"/>
  <c r="U90" i="3"/>
  <c r="AA90" i="3" s="1"/>
  <c r="AM90" i="3" s="1"/>
  <c r="AY90" i="3" s="1"/>
  <c r="M90" i="3"/>
  <c r="S90" i="3" s="1"/>
  <c r="L90" i="3"/>
  <c r="R90" i="3" s="1"/>
  <c r="K90" i="3"/>
  <c r="Q90" i="3" s="1"/>
  <c r="J90" i="3"/>
  <c r="P90" i="3" s="1"/>
  <c r="I90" i="3"/>
  <c r="O90" i="3" s="1"/>
  <c r="CO89" i="3"/>
  <c r="CN89" i="3"/>
  <c r="CM89" i="3"/>
  <c r="CS89" i="3" s="1"/>
  <c r="CL89" i="3"/>
  <c r="CX89" i="3" s="1"/>
  <c r="CK89" i="3"/>
  <c r="BQ89" i="3"/>
  <c r="CC89" i="3" s="1"/>
  <c r="BP89" i="3"/>
  <c r="BO89" i="3"/>
  <c r="BU89" i="3" s="1"/>
  <c r="BN89" i="3"/>
  <c r="BT89" i="3" s="1"/>
  <c r="BM89" i="3"/>
  <c r="BY89" i="3" s="1"/>
  <c r="Y89" i="3"/>
  <c r="AE89" i="3" s="1"/>
  <c r="AQ89" i="3" s="1"/>
  <c r="AW89" i="3" s="1"/>
  <c r="X89" i="3"/>
  <c r="AD89" i="3" s="1"/>
  <c r="AP89" i="3" s="1"/>
  <c r="W89" i="3"/>
  <c r="AC89" i="3" s="1"/>
  <c r="AO89" i="3" s="1"/>
  <c r="V89" i="3"/>
  <c r="AB89" i="3" s="1"/>
  <c r="AN89" i="3" s="1"/>
  <c r="U89" i="3"/>
  <c r="AA89" i="3" s="1"/>
  <c r="AM89" i="3" s="1"/>
  <c r="AS89" i="3" s="1"/>
  <c r="M89" i="3"/>
  <c r="S89" i="3" s="1"/>
  <c r="L89" i="3"/>
  <c r="R89" i="3" s="1"/>
  <c r="K89" i="3"/>
  <c r="Q89" i="3" s="1"/>
  <c r="J89" i="3"/>
  <c r="P89" i="3" s="1"/>
  <c r="I89" i="3"/>
  <c r="O89" i="3" s="1"/>
  <c r="CO88" i="3"/>
  <c r="DA88" i="3" s="1"/>
  <c r="CN88" i="3"/>
  <c r="CT88" i="3" s="1"/>
  <c r="CM88" i="3"/>
  <c r="CY88" i="3" s="1"/>
  <c r="CL88" i="3"/>
  <c r="CK88" i="3"/>
  <c r="CW88" i="3" s="1"/>
  <c r="BQ88" i="3"/>
  <c r="BP88" i="3"/>
  <c r="BO88" i="3"/>
  <c r="BN88" i="3"/>
  <c r="BZ88" i="3" s="1"/>
  <c r="BM88" i="3"/>
  <c r="Y88" i="3"/>
  <c r="AE88" i="3" s="1"/>
  <c r="AQ88" i="3" s="1"/>
  <c r="X88" i="3"/>
  <c r="AD88" i="3" s="1"/>
  <c r="AP88" i="3" s="1"/>
  <c r="W88" i="3"/>
  <c r="AC88" i="3" s="1"/>
  <c r="AO88" i="3" s="1"/>
  <c r="BA88" i="3" s="1"/>
  <c r="V88" i="3"/>
  <c r="AB88" i="3" s="1"/>
  <c r="AN88" i="3" s="1"/>
  <c r="AT88" i="3" s="1"/>
  <c r="U88" i="3"/>
  <c r="AA88" i="3" s="1"/>
  <c r="AM88" i="3" s="1"/>
  <c r="O88" i="3"/>
  <c r="M88" i="3"/>
  <c r="S88" i="3" s="1"/>
  <c r="L88" i="3"/>
  <c r="R88" i="3" s="1"/>
  <c r="K88" i="3"/>
  <c r="Q88" i="3" s="1"/>
  <c r="J88" i="3"/>
  <c r="P88" i="3" s="1"/>
  <c r="I88" i="3"/>
  <c r="CO87" i="3"/>
  <c r="CN87" i="3"/>
  <c r="CZ87" i="3" s="1"/>
  <c r="CM87" i="3"/>
  <c r="CL87" i="3"/>
  <c r="CR87" i="3" s="1"/>
  <c r="CK87" i="3"/>
  <c r="CB87" i="3"/>
  <c r="BQ87" i="3"/>
  <c r="BP87" i="3"/>
  <c r="BV87" i="3" s="1"/>
  <c r="BO87" i="3"/>
  <c r="CA87" i="3" s="1"/>
  <c r="BN87" i="3"/>
  <c r="BM87" i="3"/>
  <c r="Y87" i="3"/>
  <c r="AE87" i="3" s="1"/>
  <c r="AQ87" i="3" s="1"/>
  <c r="X87" i="3"/>
  <c r="AD87" i="3" s="1"/>
  <c r="AP87" i="3" s="1"/>
  <c r="BB87" i="3" s="1"/>
  <c r="W87" i="3"/>
  <c r="AC87" i="3" s="1"/>
  <c r="AO87" i="3" s="1"/>
  <c r="AU87" i="3" s="1"/>
  <c r="V87" i="3"/>
  <c r="AB87" i="3" s="1"/>
  <c r="AN87" i="3" s="1"/>
  <c r="U87" i="3"/>
  <c r="AA87" i="3" s="1"/>
  <c r="AM87" i="3" s="1"/>
  <c r="M87" i="3"/>
  <c r="S87" i="3" s="1"/>
  <c r="L87" i="3"/>
  <c r="R87" i="3" s="1"/>
  <c r="K87" i="3"/>
  <c r="Q87" i="3" s="1"/>
  <c r="J87" i="3"/>
  <c r="P87" i="3" s="1"/>
  <c r="I87" i="3"/>
  <c r="O87" i="3" s="1"/>
  <c r="CO86" i="3"/>
  <c r="CN86" i="3"/>
  <c r="CM86" i="3"/>
  <c r="CS86" i="3" s="1"/>
  <c r="CL86" i="3"/>
  <c r="CR86" i="3" s="1"/>
  <c r="CK86" i="3"/>
  <c r="BQ86" i="3"/>
  <c r="BP86" i="3"/>
  <c r="BO86" i="3"/>
  <c r="BN86" i="3"/>
  <c r="BT86" i="3" s="1"/>
  <c r="BM86" i="3"/>
  <c r="BS86" i="3" s="1"/>
  <c r="AA86" i="3"/>
  <c r="AM86" i="3" s="1"/>
  <c r="Y86" i="3"/>
  <c r="AE86" i="3" s="1"/>
  <c r="AQ86" i="3" s="1"/>
  <c r="X86" i="3"/>
  <c r="AD86" i="3" s="1"/>
  <c r="AP86" i="3" s="1"/>
  <c r="AV86" i="3" s="1"/>
  <c r="W86" i="3"/>
  <c r="AC86" i="3" s="1"/>
  <c r="AO86" i="3" s="1"/>
  <c r="V86" i="3"/>
  <c r="AB86" i="3" s="1"/>
  <c r="AN86" i="3" s="1"/>
  <c r="U86" i="3"/>
  <c r="M86" i="3"/>
  <c r="S86" i="3" s="1"/>
  <c r="L86" i="3"/>
  <c r="R86" i="3" s="1"/>
  <c r="K86" i="3"/>
  <c r="Q86" i="3" s="1"/>
  <c r="J86" i="3"/>
  <c r="P86" i="3" s="1"/>
  <c r="I86" i="3"/>
  <c r="O86" i="3" s="1"/>
  <c r="CO85" i="3"/>
  <c r="CN85" i="3"/>
  <c r="CT85" i="3" s="1"/>
  <c r="CM85" i="3"/>
  <c r="CS85" i="3" s="1"/>
  <c r="CL85" i="3"/>
  <c r="CX85" i="3" s="1"/>
  <c r="CK85" i="3"/>
  <c r="BQ85" i="3"/>
  <c r="CC85" i="3" s="1"/>
  <c r="BP85" i="3"/>
  <c r="BO85" i="3"/>
  <c r="BU85" i="3" s="1"/>
  <c r="BN85" i="3"/>
  <c r="BT85" i="3" s="1"/>
  <c r="BM85" i="3"/>
  <c r="BY85" i="3" s="1"/>
  <c r="AD85" i="3"/>
  <c r="AP85" i="3" s="1"/>
  <c r="Y85" i="3"/>
  <c r="AE85" i="3" s="1"/>
  <c r="AQ85" i="3" s="1"/>
  <c r="AW85" i="3" s="1"/>
  <c r="X85" i="3"/>
  <c r="W85" i="3"/>
  <c r="AC85" i="3" s="1"/>
  <c r="AO85" i="3" s="1"/>
  <c r="V85" i="3"/>
  <c r="AB85" i="3" s="1"/>
  <c r="AN85" i="3" s="1"/>
  <c r="U85" i="3"/>
  <c r="AA85" i="3" s="1"/>
  <c r="AM85" i="3" s="1"/>
  <c r="AS85" i="3" s="1"/>
  <c r="M85" i="3"/>
  <c r="S85" i="3" s="1"/>
  <c r="L85" i="3"/>
  <c r="R85" i="3" s="1"/>
  <c r="K85" i="3"/>
  <c r="Q85" i="3" s="1"/>
  <c r="J85" i="3"/>
  <c r="P85" i="3" s="1"/>
  <c r="I85" i="3"/>
  <c r="O85" i="3" s="1"/>
  <c r="CO84" i="3"/>
  <c r="DA84" i="3" s="1"/>
  <c r="CN84" i="3"/>
  <c r="CT84" i="3" s="1"/>
  <c r="CM84" i="3"/>
  <c r="CY84" i="3" s="1"/>
  <c r="CL84" i="3"/>
  <c r="CK84" i="3"/>
  <c r="CW84" i="3" s="1"/>
  <c r="BQ84" i="3"/>
  <c r="BP84" i="3"/>
  <c r="BV84" i="3" s="1"/>
  <c r="BO84" i="3"/>
  <c r="BN84" i="3"/>
  <c r="BZ84" i="3" s="1"/>
  <c r="BM84" i="3"/>
  <c r="AA84" i="3"/>
  <c r="AM84" i="3" s="1"/>
  <c r="Y84" i="3"/>
  <c r="AE84" i="3" s="1"/>
  <c r="AQ84" i="3" s="1"/>
  <c r="X84" i="3"/>
  <c r="AD84" i="3" s="1"/>
  <c r="AP84" i="3" s="1"/>
  <c r="W84" i="3"/>
  <c r="AC84" i="3" s="1"/>
  <c r="AO84" i="3" s="1"/>
  <c r="V84" i="3"/>
  <c r="AB84" i="3" s="1"/>
  <c r="AN84" i="3" s="1"/>
  <c r="AT84" i="3" s="1"/>
  <c r="U84" i="3"/>
  <c r="M84" i="3"/>
  <c r="S84" i="3" s="1"/>
  <c r="L84" i="3"/>
  <c r="K84" i="3"/>
  <c r="Q84" i="3" s="1"/>
  <c r="J84" i="3"/>
  <c r="P84" i="3" s="1"/>
  <c r="I84" i="3"/>
  <c r="O84" i="3" s="1"/>
  <c r="CO83" i="3"/>
  <c r="CU83" i="3" s="1"/>
  <c r="CN83" i="3"/>
  <c r="CZ83" i="3" s="1"/>
  <c r="CM83" i="3"/>
  <c r="CL83" i="3"/>
  <c r="CR83" i="3" s="1"/>
  <c r="CK83" i="3"/>
  <c r="CQ83" i="3" s="1"/>
  <c r="CC83" i="3"/>
  <c r="BW83" i="3"/>
  <c r="BS83" i="3"/>
  <c r="BQ83" i="3"/>
  <c r="BP83" i="3"/>
  <c r="BV83" i="3" s="1"/>
  <c r="BO83" i="3"/>
  <c r="CA83" i="3" s="1"/>
  <c r="BN83" i="3"/>
  <c r="BM83" i="3"/>
  <c r="BY83" i="3" s="1"/>
  <c r="AD83" i="3"/>
  <c r="AP83" i="3" s="1"/>
  <c r="Y83" i="3"/>
  <c r="AE83" i="3" s="1"/>
  <c r="AQ83" i="3" s="1"/>
  <c r="X83" i="3"/>
  <c r="W83" i="3"/>
  <c r="AC83" i="3" s="1"/>
  <c r="AO83" i="3" s="1"/>
  <c r="AU83" i="3" s="1"/>
  <c r="V83" i="3"/>
  <c r="AB83" i="3" s="1"/>
  <c r="AN83" i="3" s="1"/>
  <c r="U83" i="3"/>
  <c r="AA83" i="3" s="1"/>
  <c r="AM83" i="3" s="1"/>
  <c r="M83" i="3"/>
  <c r="S83" i="3" s="1"/>
  <c r="L83" i="3"/>
  <c r="R83" i="3" s="1"/>
  <c r="K83" i="3"/>
  <c r="Q83" i="3" s="1"/>
  <c r="J83" i="3"/>
  <c r="P83" i="3" s="1"/>
  <c r="I83" i="3"/>
  <c r="O83" i="3" s="1"/>
  <c r="CU82" i="3"/>
  <c r="CO82" i="3"/>
  <c r="DA82" i="3" s="1"/>
  <c r="CN82" i="3"/>
  <c r="CM82" i="3"/>
  <c r="CS82" i="3" s="1"/>
  <c r="CL82" i="3"/>
  <c r="CR82" i="3" s="1"/>
  <c r="CK82" i="3"/>
  <c r="CW82" i="3" s="1"/>
  <c r="BQ82" i="3"/>
  <c r="BW82" i="3" s="1"/>
  <c r="BP82" i="3"/>
  <c r="BV82" i="3" s="1"/>
  <c r="BO82" i="3"/>
  <c r="BN82" i="3"/>
  <c r="BT82" i="3" s="1"/>
  <c r="BM82" i="3"/>
  <c r="BS82" i="3" s="1"/>
  <c r="AE82" i="3"/>
  <c r="AQ82" i="3" s="1"/>
  <c r="BC82" i="3" s="1"/>
  <c r="AA82" i="3"/>
  <c r="AM82" i="3" s="1"/>
  <c r="AY82" i="3" s="1"/>
  <c r="Y82" i="3"/>
  <c r="X82" i="3"/>
  <c r="AD82" i="3" s="1"/>
  <c r="AP82" i="3" s="1"/>
  <c r="AV82" i="3" s="1"/>
  <c r="W82" i="3"/>
  <c r="AC82" i="3" s="1"/>
  <c r="AO82" i="3" s="1"/>
  <c r="V82" i="3"/>
  <c r="AB82" i="3" s="1"/>
  <c r="AN82" i="3" s="1"/>
  <c r="U82" i="3"/>
  <c r="M82" i="3"/>
  <c r="S82" i="3" s="1"/>
  <c r="L82" i="3"/>
  <c r="R82" i="3" s="1"/>
  <c r="K82" i="3"/>
  <c r="Q82" i="3" s="1"/>
  <c r="J82" i="3"/>
  <c r="P82" i="3" s="1"/>
  <c r="I82" i="3"/>
  <c r="O82" i="3" s="1"/>
  <c r="CO81" i="3"/>
  <c r="CN81" i="3"/>
  <c r="CM81" i="3"/>
  <c r="CS81" i="3" s="1"/>
  <c r="CL81" i="3"/>
  <c r="CX81" i="3" s="1"/>
  <c r="CK81" i="3"/>
  <c r="BQ81" i="3"/>
  <c r="CC81" i="3" s="1"/>
  <c r="BP81" i="3"/>
  <c r="BO81" i="3"/>
  <c r="BU81" i="3" s="1"/>
  <c r="BN81" i="3"/>
  <c r="BT81" i="3" s="1"/>
  <c r="BM81" i="3"/>
  <c r="Y81" i="3"/>
  <c r="AE81" i="3" s="1"/>
  <c r="AQ81" i="3" s="1"/>
  <c r="AW81" i="3" s="1"/>
  <c r="X81" i="3"/>
  <c r="AD81" i="3" s="1"/>
  <c r="AP81" i="3" s="1"/>
  <c r="W81" i="3"/>
  <c r="AC81" i="3" s="1"/>
  <c r="AO81" i="3" s="1"/>
  <c r="V81" i="3"/>
  <c r="AB81" i="3" s="1"/>
  <c r="AN81" i="3" s="1"/>
  <c r="AZ81" i="3" s="1"/>
  <c r="U81" i="3"/>
  <c r="AA81" i="3" s="1"/>
  <c r="AM81" i="3" s="1"/>
  <c r="AS81" i="3" s="1"/>
  <c r="M81" i="3"/>
  <c r="S81" i="3" s="1"/>
  <c r="L81" i="3"/>
  <c r="R81" i="3" s="1"/>
  <c r="K81" i="3"/>
  <c r="Q81" i="3" s="1"/>
  <c r="J81" i="3"/>
  <c r="P81" i="3" s="1"/>
  <c r="I81" i="3"/>
  <c r="O81" i="3" s="1"/>
  <c r="CQ80" i="3"/>
  <c r="CO80" i="3"/>
  <c r="CU80" i="3" s="1"/>
  <c r="CN80" i="3"/>
  <c r="CT80" i="3" s="1"/>
  <c r="CM80" i="3"/>
  <c r="CY80" i="3" s="1"/>
  <c r="CL80" i="3"/>
  <c r="CK80" i="3"/>
  <c r="CW80" i="3" s="1"/>
  <c r="BQ80" i="3"/>
  <c r="BP80" i="3"/>
  <c r="BV80" i="3" s="1"/>
  <c r="BO80" i="3"/>
  <c r="BN80" i="3"/>
  <c r="BZ80" i="3" s="1"/>
  <c r="BM80" i="3"/>
  <c r="Y80" i="3"/>
  <c r="AE80" i="3" s="1"/>
  <c r="AQ80" i="3" s="1"/>
  <c r="X80" i="3"/>
  <c r="AD80" i="3" s="1"/>
  <c r="AP80" i="3" s="1"/>
  <c r="W80" i="3"/>
  <c r="AC80" i="3" s="1"/>
  <c r="AO80" i="3" s="1"/>
  <c r="V80" i="3"/>
  <c r="AB80" i="3" s="1"/>
  <c r="AN80" i="3" s="1"/>
  <c r="AT80" i="3" s="1"/>
  <c r="U80" i="3"/>
  <c r="AA80" i="3" s="1"/>
  <c r="AM80" i="3" s="1"/>
  <c r="O80" i="3"/>
  <c r="M80" i="3"/>
  <c r="S80" i="3" s="1"/>
  <c r="L80" i="3"/>
  <c r="K80" i="3"/>
  <c r="Q80" i="3" s="1"/>
  <c r="J80" i="3"/>
  <c r="P80" i="3" s="1"/>
  <c r="I80" i="3"/>
  <c r="CO79" i="3"/>
  <c r="CU79" i="3" s="1"/>
  <c r="CN79" i="3"/>
  <c r="CZ79" i="3" s="1"/>
  <c r="CM79" i="3"/>
  <c r="CL79" i="3"/>
  <c r="CR79" i="3" s="1"/>
  <c r="CK79" i="3"/>
  <c r="CQ79" i="3" s="1"/>
  <c r="BQ79" i="3"/>
  <c r="CC79" i="3" s="1"/>
  <c r="BP79" i="3"/>
  <c r="BV79" i="3" s="1"/>
  <c r="BO79" i="3"/>
  <c r="CA79" i="3" s="1"/>
  <c r="BN79" i="3"/>
  <c r="BM79" i="3"/>
  <c r="AM79" i="3"/>
  <c r="Y79" i="3"/>
  <c r="AE79" i="3" s="1"/>
  <c r="AQ79" i="3" s="1"/>
  <c r="X79" i="3"/>
  <c r="AD79" i="3" s="1"/>
  <c r="AP79" i="3" s="1"/>
  <c r="W79" i="3"/>
  <c r="AC79" i="3" s="1"/>
  <c r="AO79" i="3" s="1"/>
  <c r="AU79" i="3" s="1"/>
  <c r="V79" i="3"/>
  <c r="AB79" i="3" s="1"/>
  <c r="AN79" i="3" s="1"/>
  <c r="U79" i="3"/>
  <c r="AA79" i="3" s="1"/>
  <c r="M79" i="3"/>
  <c r="S79" i="3" s="1"/>
  <c r="L79" i="3"/>
  <c r="R79" i="3" s="1"/>
  <c r="K79" i="3"/>
  <c r="Q79" i="3" s="1"/>
  <c r="J79" i="3"/>
  <c r="P79" i="3" s="1"/>
  <c r="I79" i="3"/>
  <c r="O79" i="3" s="1"/>
  <c r="CO78" i="3"/>
  <c r="DA78" i="3" s="1"/>
  <c r="CN78" i="3"/>
  <c r="CM78" i="3"/>
  <c r="CS78" i="3" s="1"/>
  <c r="CL78" i="3"/>
  <c r="CR78" i="3" s="1"/>
  <c r="CK78" i="3"/>
  <c r="CW78" i="3" s="1"/>
  <c r="CC78" i="3"/>
  <c r="BQ78" i="3"/>
  <c r="BW78" i="3" s="1"/>
  <c r="BP78" i="3"/>
  <c r="BV78" i="3" s="1"/>
  <c r="BO78" i="3"/>
  <c r="BN78" i="3"/>
  <c r="BT78" i="3" s="1"/>
  <c r="BM78" i="3"/>
  <c r="BS78" i="3" s="1"/>
  <c r="AE78" i="3"/>
  <c r="AQ78" i="3" s="1"/>
  <c r="BC78" i="3" s="1"/>
  <c r="AA78" i="3"/>
  <c r="AM78" i="3" s="1"/>
  <c r="Y78" i="3"/>
  <c r="X78" i="3"/>
  <c r="AD78" i="3" s="1"/>
  <c r="AP78" i="3" s="1"/>
  <c r="AV78" i="3" s="1"/>
  <c r="W78" i="3"/>
  <c r="AC78" i="3" s="1"/>
  <c r="AO78" i="3" s="1"/>
  <c r="V78" i="3"/>
  <c r="AB78" i="3" s="1"/>
  <c r="AN78" i="3" s="1"/>
  <c r="U78" i="3"/>
  <c r="M78" i="3"/>
  <c r="S78" i="3" s="1"/>
  <c r="L78" i="3"/>
  <c r="R78" i="3" s="1"/>
  <c r="K78" i="3"/>
  <c r="Q78" i="3" s="1"/>
  <c r="J78" i="3"/>
  <c r="P78" i="3" s="1"/>
  <c r="I78" i="3"/>
  <c r="O78" i="3" s="1"/>
  <c r="CO77" i="3"/>
  <c r="CN77" i="3"/>
  <c r="CM77" i="3"/>
  <c r="CS77" i="3" s="1"/>
  <c r="CL77" i="3"/>
  <c r="CX77" i="3" s="1"/>
  <c r="CK77" i="3"/>
  <c r="BQ77" i="3"/>
  <c r="CC77" i="3" s="1"/>
  <c r="BP77" i="3"/>
  <c r="BO77" i="3"/>
  <c r="BU77" i="3" s="1"/>
  <c r="BN77" i="3"/>
  <c r="BT77" i="3" s="1"/>
  <c r="BM77" i="3"/>
  <c r="Y77" i="3"/>
  <c r="AE77" i="3" s="1"/>
  <c r="AQ77" i="3" s="1"/>
  <c r="AW77" i="3" s="1"/>
  <c r="X77" i="3"/>
  <c r="AD77" i="3" s="1"/>
  <c r="AP77" i="3" s="1"/>
  <c r="W77" i="3"/>
  <c r="AC77" i="3" s="1"/>
  <c r="AO77" i="3" s="1"/>
  <c r="V77" i="3"/>
  <c r="AB77" i="3" s="1"/>
  <c r="AN77" i="3" s="1"/>
  <c r="U77" i="3"/>
  <c r="AA77" i="3" s="1"/>
  <c r="AM77" i="3" s="1"/>
  <c r="AS77" i="3" s="1"/>
  <c r="M77" i="3"/>
  <c r="S77" i="3" s="1"/>
  <c r="L77" i="3"/>
  <c r="R77" i="3" s="1"/>
  <c r="K77" i="3"/>
  <c r="Q77" i="3" s="1"/>
  <c r="J77" i="3"/>
  <c r="P77" i="3" s="1"/>
  <c r="I77" i="3"/>
  <c r="O77" i="3" s="1"/>
  <c r="CO76" i="3"/>
  <c r="CU76" i="3" s="1"/>
  <c r="CN76" i="3"/>
  <c r="CT76" i="3" s="1"/>
  <c r="CM76" i="3"/>
  <c r="CY76" i="3" s="1"/>
  <c r="CL76" i="3"/>
  <c r="CK76" i="3"/>
  <c r="CW76" i="3" s="1"/>
  <c r="BQ76" i="3"/>
  <c r="BP76" i="3"/>
  <c r="BV76" i="3" s="1"/>
  <c r="BO76" i="3"/>
  <c r="BN76" i="3"/>
  <c r="BZ76" i="3" s="1"/>
  <c r="BM76" i="3"/>
  <c r="Y76" i="3"/>
  <c r="AE76" i="3" s="1"/>
  <c r="AQ76" i="3" s="1"/>
  <c r="X76" i="3"/>
  <c r="AD76" i="3" s="1"/>
  <c r="AP76" i="3" s="1"/>
  <c r="W76" i="3"/>
  <c r="AC76" i="3" s="1"/>
  <c r="AO76" i="3" s="1"/>
  <c r="V76" i="3"/>
  <c r="AB76" i="3" s="1"/>
  <c r="AN76" i="3" s="1"/>
  <c r="AT76" i="3" s="1"/>
  <c r="U76" i="3"/>
  <c r="AA76" i="3" s="1"/>
  <c r="AM76" i="3" s="1"/>
  <c r="M76" i="3"/>
  <c r="S76" i="3" s="1"/>
  <c r="L76" i="3"/>
  <c r="K76" i="3"/>
  <c r="Q76" i="3" s="1"/>
  <c r="J76" i="3"/>
  <c r="P76" i="3" s="1"/>
  <c r="I76" i="3"/>
  <c r="O76" i="3" s="1"/>
  <c r="CO75" i="3"/>
  <c r="CU75" i="3" s="1"/>
  <c r="CN75" i="3"/>
  <c r="CZ75" i="3" s="1"/>
  <c r="CM75" i="3"/>
  <c r="CL75" i="3"/>
  <c r="CR75" i="3" s="1"/>
  <c r="CK75" i="3"/>
  <c r="CQ75" i="3" s="1"/>
  <c r="BQ75" i="3"/>
  <c r="BW75" i="3" s="1"/>
  <c r="BP75" i="3"/>
  <c r="BV75" i="3" s="1"/>
  <c r="BO75" i="3"/>
  <c r="CA75" i="3" s="1"/>
  <c r="BN75" i="3"/>
  <c r="BM75" i="3"/>
  <c r="BY75" i="3" s="1"/>
  <c r="Y75" i="3"/>
  <c r="AE75" i="3" s="1"/>
  <c r="AQ75" i="3" s="1"/>
  <c r="X75" i="3"/>
  <c r="AD75" i="3" s="1"/>
  <c r="AP75" i="3" s="1"/>
  <c r="W75" i="3"/>
  <c r="AC75" i="3" s="1"/>
  <c r="AO75" i="3" s="1"/>
  <c r="AU75" i="3" s="1"/>
  <c r="V75" i="3"/>
  <c r="AB75" i="3" s="1"/>
  <c r="AN75" i="3" s="1"/>
  <c r="U75" i="3"/>
  <c r="AA75" i="3" s="1"/>
  <c r="AM75" i="3" s="1"/>
  <c r="M75" i="3"/>
  <c r="S75" i="3" s="1"/>
  <c r="L75" i="3"/>
  <c r="R75" i="3" s="1"/>
  <c r="K75" i="3"/>
  <c r="Q75" i="3" s="1"/>
  <c r="J75" i="3"/>
  <c r="P75" i="3" s="1"/>
  <c r="I75" i="3"/>
  <c r="O75" i="3" s="1"/>
  <c r="CO74" i="3"/>
  <c r="DA74" i="3" s="1"/>
  <c r="CN74" i="3"/>
  <c r="CM74" i="3"/>
  <c r="CS74" i="3" s="1"/>
  <c r="CL74" i="3"/>
  <c r="CR74" i="3" s="1"/>
  <c r="CK74" i="3"/>
  <c r="CW74" i="3" s="1"/>
  <c r="BQ74" i="3"/>
  <c r="BP74" i="3"/>
  <c r="CB74" i="3" s="1"/>
  <c r="BO74" i="3"/>
  <c r="BN74" i="3"/>
  <c r="BT74" i="3" s="1"/>
  <c r="BM74" i="3"/>
  <c r="Y74" i="3"/>
  <c r="AE74" i="3" s="1"/>
  <c r="AQ74" i="3" s="1"/>
  <c r="BC74" i="3" s="1"/>
  <c r="X74" i="3"/>
  <c r="AD74" i="3" s="1"/>
  <c r="AP74" i="3" s="1"/>
  <c r="AV74" i="3" s="1"/>
  <c r="W74" i="3"/>
  <c r="AC74" i="3" s="1"/>
  <c r="AO74" i="3" s="1"/>
  <c r="V74" i="3"/>
  <c r="AB74" i="3" s="1"/>
  <c r="AN74" i="3" s="1"/>
  <c r="U74" i="3"/>
  <c r="AA74" i="3" s="1"/>
  <c r="AM74" i="3" s="1"/>
  <c r="AY74" i="3" s="1"/>
  <c r="M74" i="3"/>
  <c r="S74" i="3" s="1"/>
  <c r="L74" i="3"/>
  <c r="R74" i="3" s="1"/>
  <c r="K74" i="3"/>
  <c r="Q74" i="3" s="1"/>
  <c r="J74" i="3"/>
  <c r="P74" i="3" s="1"/>
  <c r="I74" i="3"/>
  <c r="O74" i="3" s="1"/>
  <c r="CO73" i="3"/>
  <c r="CN73" i="3"/>
  <c r="CM73" i="3"/>
  <c r="CS73" i="3" s="1"/>
  <c r="CL73" i="3"/>
  <c r="CX73" i="3" s="1"/>
  <c r="CK73" i="3"/>
  <c r="BW73" i="3"/>
  <c r="BS73" i="3"/>
  <c r="BQ73" i="3"/>
  <c r="CC73" i="3" s="1"/>
  <c r="BP73" i="3"/>
  <c r="BO73" i="3"/>
  <c r="BU73" i="3" s="1"/>
  <c r="BN73" i="3"/>
  <c r="BT73" i="3" s="1"/>
  <c r="BM73" i="3"/>
  <c r="BY73" i="3" s="1"/>
  <c r="Y73" i="3"/>
  <c r="AE73" i="3" s="1"/>
  <c r="AQ73" i="3" s="1"/>
  <c r="AW73" i="3" s="1"/>
  <c r="X73" i="3"/>
  <c r="AD73" i="3" s="1"/>
  <c r="AP73" i="3" s="1"/>
  <c r="W73" i="3"/>
  <c r="AC73" i="3" s="1"/>
  <c r="AO73" i="3" s="1"/>
  <c r="V73" i="3"/>
  <c r="AB73" i="3" s="1"/>
  <c r="AN73" i="3" s="1"/>
  <c r="AZ73" i="3" s="1"/>
  <c r="U73" i="3"/>
  <c r="AA73" i="3" s="1"/>
  <c r="AM73" i="3" s="1"/>
  <c r="AS73" i="3" s="1"/>
  <c r="M73" i="3"/>
  <c r="S73" i="3" s="1"/>
  <c r="L73" i="3"/>
  <c r="R73" i="3" s="1"/>
  <c r="K73" i="3"/>
  <c r="Q73" i="3" s="1"/>
  <c r="J73" i="3"/>
  <c r="P73" i="3" s="1"/>
  <c r="I73" i="3"/>
  <c r="O73" i="3" s="1"/>
  <c r="CO72" i="3"/>
  <c r="CN72" i="3"/>
  <c r="CT72" i="3" s="1"/>
  <c r="CM72" i="3"/>
  <c r="CY72" i="3" s="1"/>
  <c r="CL72" i="3"/>
  <c r="CK72" i="3"/>
  <c r="BV72" i="3"/>
  <c r="BQ72" i="3"/>
  <c r="BP72" i="3"/>
  <c r="BO72" i="3"/>
  <c r="BU72" i="3" s="1"/>
  <c r="BN72" i="3"/>
  <c r="BZ72" i="3" s="1"/>
  <c r="BM72" i="3"/>
  <c r="Y72" i="3"/>
  <c r="AE72" i="3" s="1"/>
  <c r="AQ72" i="3" s="1"/>
  <c r="X72" i="3"/>
  <c r="AD72" i="3" s="1"/>
  <c r="AP72" i="3" s="1"/>
  <c r="W72" i="3"/>
  <c r="AC72" i="3" s="1"/>
  <c r="AO72" i="3" s="1"/>
  <c r="V72" i="3"/>
  <c r="AB72" i="3" s="1"/>
  <c r="AN72" i="3" s="1"/>
  <c r="AT72" i="3" s="1"/>
  <c r="U72" i="3"/>
  <c r="AA72" i="3" s="1"/>
  <c r="AM72" i="3" s="1"/>
  <c r="M72" i="3"/>
  <c r="S72" i="3" s="1"/>
  <c r="L72" i="3"/>
  <c r="K72" i="3"/>
  <c r="Q72" i="3" s="1"/>
  <c r="J72" i="3"/>
  <c r="P72" i="3" s="1"/>
  <c r="I72" i="3"/>
  <c r="O72" i="3" s="1"/>
  <c r="DA71" i="3"/>
  <c r="CO71" i="3"/>
  <c r="CU71" i="3" s="1"/>
  <c r="CN71" i="3"/>
  <c r="CZ71" i="3" s="1"/>
  <c r="CM71" i="3"/>
  <c r="CL71" i="3"/>
  <c r="CR71" i="3" s="1"/>
  <c r="CK71" i="3"/>
  <c r="CQ71" i="3" s="1"/>
  <c r="BQ71" i="3"/>
  <c r="BW71" i="3" s="1"/>
  <c r="BP71" i="3"/>
  <c r="BV71" i="3" s="1"/>
  <c r="BO71" i="3"/>
  <c r="CA71" i="3" s="1"/>
  <c r="BN71" i="3"/>
  <c r="BM71" i="3"/>
  <c r="BY71" i="3" s="1"/>
  <c r="Y71" i="3"/>
  <c r="AE71" i="3" s="1"/>
  <c r="AQ71" i="3" s="1"/>
  <c r="X71" i="3"/>
  <c r="AD71" i="3" s="1"/>
  <c r="AP71" i="3" s="1"/>
  <c r="BB71" i="3" s="1"/>
  <c r="W71" i="3"/>
  <c r="AC71" i="3" s="1"/>
  <c r="AO71" i="3" s="1"/>
  <c r="AU71" i="3" s="1"/>
  <c r="V71" i="3"/>
  <c r="AB71" i="3" s="1"/>
  <c r="AN71" i="3" s="1"/>
  <c r="U71" i="3"/>
  <c r="AA71" i="3" s="1"/>
  <c r="AM71" i="3" s="1"/>
  <c r="R71" i="3"/>
  <c r="M71" i="3"/>
  <c r="S71" i="3" s="1"/>
  <c r="L71" i="3"/>
  <c r="K71" i="3"/>
  <c r="Q71" i="3" s="1"/>
  <c r="J71" i="3"/>
  <c r="P71" i="3" s="1"/>
  <c r="I71" i="3"/>
  <c r="O71" i="3" s="1"/>
  <c r="CO70" i="3"/>
  <c r="DA70" i="3" s="1"/>
  <c r="CN70" i="3"/>
  <c r="CM70" i="3"/>
  <c r="CS70" i="3" s="1"/>
  <c r="CL70" i="3"/>
  <c r="CR70" i="3" s="1"/>
  <c r="CK70" i="3"/>
  <c r="CW70" i="3" s="1"/>
  <c r="CC70" i="3"/>
  <c r="BQ70" i="3"/>
  <c r="BW70" i="3" s="1"/>
  <c r="BP70" i="3"/>
  <c r="BV70" i="3" s="1"/>
  <c r="BO70" i="3"/>
  <c r="BN70" i="3"/>
  <c r="BT70" i="3" s="1"/>
  <c r="BM70" i="3"/>
  <c r="BS70" i="3" s="1"/>
  <c r="Y70" i="3"/>
  <c r="AE70" i="3" s="1"/>
  <c r="AQ70" i="3" s="1"/>
  <c r="BC70" i="3" s="1"/>
  <c r="X70" i="3"/>
  <c r="AD70" i="3" s="1"/>
  <c r="AP70" i="3" s="1"/>
  <c r="AV70" i="3" s="1"/>
  <c r="W70" i="3"/>
  <c r="AC70" i="3" s="1"/>
  <c r="AO70" i="3" s="1"/>
  <c r="V70" i="3"/>
  <c r="AB70" i="3" s="1"/>
  <c r="AN70" i="3" s="1"/>
  <c r="U70" i="3"/>
  <c r="AA70" i="3" s="1"/>
  <c r="AM70" i="3" s="1"/>
  <c r="AY70" i="3" s="1"/>
  <c r="S70" i="3"/>
  <c r="O70" i="3"/>
  <c r="M70" i="3"/>
  <c r="L70" i="3"/>
  <c r="R70" i="3" s="1"/>
  <c r="K70" i="3"/>
  <c r="Q70" i="3" s="1"/>
  <c r="J70" i="3"/>
  <c r="P70" i="3" s="1"/>
  <c r="I70" i="3"/>
  <c r="CZ69" i="3"/>
  <c r="CO69" i="3"/>
  <c r="CN69" i="3"/>
  <c r="CT69" i="3" s="1"/>
  <c r="CM69" i="3"/>
  <c r="CS69" i="3" s="1"/>
  <c r="CL69" i="3"/>
  <c r="CX69" i="3" s="1"/>
  <c r="CK69" i="3"/>
  <c r="BS69" i="3"/>
  <c r="BQ69" i="3"/>
  <c r="CC69" i="3" s="1"/>
  <c r="BP69" i="3"/>
  <c r="BO69" i="3"/>
  <c r="BU69" i="3" s="1"/>
  <c r="BN69" i="3"/>
  <c r="BT69" i="3" s="1"/>
  <c r="BM69" i="3"/>
  <c r="BY69" i="3" s="1"/>
  <c r="AD69" i="3"/>
  <c r="AP69" i="3" s="1"/>
  <c r="Y69" i="3"/>
  <c r="AE69" i="3" s="1"/>
  <c r="AQ69" i="3" s="1"/>
  <c r="AW69" i="3" s="1"/>
  <c r="X69" i="3"/>
  <c r="W69" i="3"/>
  <c r="AC69" i="3" s="1"/>
  <c r="AO69" i="3" s="1"/>
  <c r="V69" i="3"/>
  <c r="AB69" i="3" s="1"/>
  <c r="AN69" i="3" s="1"/>
  <c r="AZ69" i="3" s="1"/>
  <c r="U69" i="3"/>
  <c r="AA69" i="3" s="1"/>
  <c r="AM69" i="3" s="1"/>
  <c r="AS69" i="3" s="1"/>
  <c r="M69" i="3"/>
  <c r="S69" i="3" s="1"/>
  <c r="L69" i="3"/>
  <c r="R69" i="3" s="1"/>
  <c r="K69" i="3"/>
  <c r="Q69" i="3" s="1"/>
  <c r="J69" i="3"/>
  <c r="P69" i="3" s="1"/>
  <c r="I69" i="3"/>
  <c r="O69" i="3" s="1"/>
  <c r="CO68" i="3"/>
  <c r="CU68" i="3" s="1"/>
  <c r="CN68" i="3"/>
  <c r="CT68" i="3" s="1"/>
  <c r="CM68" i="3"/>
  <c r="CY68" i="3" s="1"/>
  <c r="CL68" i="3"/>
  <c r="CK68" i="3"/>
  <c r="CW68" i="3" s="1"/>
  <c r="CB68" i="3"/>
  <c r="BQ68" i="3"/>
  <c r="BP68" i="3"/>
  <c r="BV68" i="3" s="1"/>
  <c r="BO68" i="3"/>
  <c r="BN68" i="3"/>
  <c r="BZ68" i="3" s="1"/>
  <c r="BM68" i="3"/>
  <c r="AA68" i="3"/>
  <c r="AM68" i="3" s="1"/>
  <c r="Y68" i="3"/>
  <c r="AE68" i="3" s="1"/>
  <c r="AQ68" i="3" s="1"/>
  <c r="X68" i="3"/>
  <c r="AD68" i="3" s="1"/>
  <c r="AP68" i="3" s="1"/>
  <c r="W68" i="3"/>
  <c r="AC68" i="3" s="1"/>
  <c r="AO68" i="3" s="1"/>
  <c r="V68" i="3"/>
  <c r="AB68" i="3" s="1"/>
  <c r="AN68" i="3" s="1"/>
  <c r="AT68" i="3" s="1"/>
  <c r="U68" i="3"/>
  <c r="M68" i="3"/>
  <c r="S68" i="3" s="1"/>
  <c r="L68" i="3"/>
  <c r="R68" i="3" s="1"/>
  <c r="K68" i="3"/>
  <c r="Q68" i="3" s="1"/>
  <c r="J68" i="3"/>
  <c r="P68" i="3" s="1"/>
  <c r="I68" i="3"/>
  <c r="O68" i="3" s="1"/>
  <c r="CO67" i="3"/>
  <c r="CU67" i="3" s="1"/>
  <c r="CN67" i="3"/>
  <c r="CZ67" i="3" s="1"/>
  <c r="CM67" i="3"/>
  <c r="CL67" i="3"/>
  <c r="CR67" i="3" s="1"/>
  <c r="CK67" i="3"/>
  <c r="CQ67" i="3" s="1"/>
  <c r="BQ67" i="3"/>
  <c r="CC67" i="3" s="1"/>
  <c r="BP67" i="3"/>
  <c r="BV67" i="3" s="1"/>
  <c r="BO67" i="3"/>
  <c r="CA67" i="3" s="1"/>
  <c r="BN67" i="3"/>
  <c r="BM67" i="3"/>
  <c r="Y67" i="3"/>
  <c r="AE67" i="3" s="1"/>
  <c r="AQ67" i="3" s="1"/>
  <c r="X67" i="3"/>
  <c r="AD67" i="3" s="1"/>
  <c r="AP67" i="3" s="1"/>
  <c r="W67" i="3"/>
  <c r="AC67" i="3" s="1"/>
  <c r="AO67" i="3" s="1"/>
  <c r="AU67" i="3" s="1"/>
  <c r="V67" i="3"/>
  <c r="AB67" i="3" s="1"/>
  <c r="AN67" i="3" s="1"/>
  <c r="U67" i="3"/>
  <c r="AA67" i="3" s="1"/>
  <c r="AM67" i="3" s="1"/>
  <c r="M67" i="3"/>
  <c r="S67" i="3" s="1"/>
  <c r="L67" i="3"/>
  <c r="R67" i="3" s="1"/>
  <c r="K67" i="3"/>
  <c r="Q67" i="3" s="1"/>
  <c r="J67" i="3"/>
  <c r="P67" i="3" s="1"/>
  <c r="I67" i="3"/>
  <c r="O67" i="3" s="1"/>
  <c r="CO66" i="3"/>
  <c r="DA66" i="3" s="1"/>
  <c r="CN66" i="3"/>
  <c r="CM66" i="3"/>
  <c r="CY66" i="3" s="1"/>
  <c r="CL66" i="3"/>
  <c r="CR66" i="3" s="1"/>
  <c r="CK66" i="3"/>
  <c r="CW66" i="3" s="1"/>
  <c r="BQ66" i="3"/>
  <c r="BW66" i="3" s="1"/>
  <c r="BP66" i="3"/>
  <c r="BV66" i="3" s="1"/>
  <c r="BO66" i="3"/>
  <c r="BN66" i="3"/>
  <c r="BZ66" i="3" s="1"/>
  <c r="BM66" i="3"/>
  <c r="BS66" i="3" s="1"/>
  <c r="AE66" i="3"/>
  <c r="AQ66" i="3" s="1"/>
  <c r="BC66" i="3" s="1"/>
  <c r="AA66" i="3"/>
  <c r="AM66" i="3" s="1"/>
  <c r="AY66" i="3" s="1"/>
  <c r="Y66" i="3"/>
  <c r="X66" i="3"/>
  <c r="AD66" i="3" s="1"/>
  <c r="AP66" i="3" s="1"/>
  <c r="AV66" i="3" s="1"/>
  <c r="W66" i="3"/>
  <c r="AC66" i="3" s="1"/>
  <c r="AO66" i="3" s="1"/>
  <c r="V66" i="3"/>
  <c r="AB66" i="3" s="1"/>
  <c r="AN66" i="3" s="1"/>
  <c r="U66" i="3"/>
  <c r="M66" i="3"/>
  <c r="S66" i="3" s="1"/>
  <c r="L66" i="3"/>
  <c r="R66" i="3" s="1"/>
  <c r="K66" i="3"/>
  <c r="Q66" i="3" s="1"/>
  <c r="J66" i="3"/>
  <c r="P66" i="3" s="1"/>
  <c r="I66" i="3"/>
  <c r="O66" i="3" s="1"/>
  <c r="CO65" i="3"/>
  <c r="CN65" i="3"/>
  <c r="CZ65" i="3" s="1"/>
  <c r="CM65" i="3"/>
  <c r="CS65" i="3" s="1"/>
  <c r="CL65" i="3"/>
  <c r="CX65" i="3" s="1"/>
  <c r="CK65" i="3"/>
  <c r="BQ65" i="3"/>
  <c r="CC65" i="3" s="1"/>
  <c r="BP65" i="3"/>
  <c r="BO65" i="3"/>
  <c r="CA65" i="3" s="1"/>
  <c r="BN65" i="3"/>
  <c r="BT65" i="3" s="1"/>
  <c r="BM65" i="3"/>
  <c r="BY65" i="3" s="1"/>
  <c r="Y65" i="3"/>
  <c r="AE65" i="3" s="1"/>
  <c r="AQ65" i="3" s="1"/>
  <c r="AW65" i="3" s="1"/>
  <c r="X65" i="3"/>
  <c r="AD65" i="3" s="1"/>
  <c r="AP65" i="3" s="1"/>
  <c r="W65" i="3"/>
  <c r="AC65" i="3" s="1"/>
  <c r="AO65" i="3" s="1"/>
  <c r="V65" i="3"/>
  <c r="AB65" i="3" s="1"/>
  <c r="AN65" i="3" s="1"/>
  <c r="U65" i="3"/>
  <c r="AA65" i="3" s="1"/>
  <c r="AM65" i="3" s="1"/>
  <c r="AS65" i="3" s="1"/>
  <c r="M65" i="3"/>
  <c r="S65" i="3" s="1"/>
  <c r="L65" i="3"/>
  <c r="R65" i="3" s="1"/>
  <c r="K65" i="3"/>
  <c r="Q65" i="3" s="1"/>
  <c r="J65" i="3"/>
  <c r="P65" i="3" s="1"/>
  <c r="I65" i="3"/>
  <c r="O65" i="3" s="1"/>
  <c r="CO64" i="3"/>
  <c r="DA64" i="3" s="1"/>
  <c r="CN64" i="3"/>
  <c r="CM64" i="3"/>
  <c r="CY64" i="3" s="1"/>
  <c r="CL64" i="3"/>
  <c r="CK64" i="3"/>
  <c r="CW64" i="3" s="1"/>
  <c r="BQ64" i="3"/>
  <c r="BP64" i="3"/>
  <c r="BV64" i="3" s="1"/>
  <c r="BO64" i="3"/>
  <c r="BU64" i="3" s="1"/>
  <c r="BN64" i="3"/>
  <c r="BZ64" i="3" s="1"/>
  <c r="BM64" i="3"/>
  <c r="AA64" i="3"/>
  <c r="AM64" i="3" s="1"/>
  <c r="Y64" i="3"/>
  <c r="AE64" i="3" s="1"/>
  <c r="AQ64" i="3" s="1"/>
  <c r="X64" i="3"/>
  <c r="AD64" i="3" s="1"/>
  <c r="AP64" i="3" s="1"/>
  <c r="W64" i="3"/>
  <c r="AC64" i="3" s="1"/>
  <c r="AO64" i="3" s="1"/>
  <c r="V64" i="3"/>
  <c r="AB64" i="3" s="1"/>
  <c r="AN64" i="3" s="1"/>
  <c r="AT64" i="3" s="1"/>
  <c r="U64" i="3"/>
  <c r="M64" i="3"/>
  <c r="S64" i="3" s="1"/>
  <c r="L64" i="3"/>
  <c r="R64" i="3" s="1"/>
  <c r="K64" i="3"/>
  <c r="Q64" i="3" s="1"/>
  <c r="J64" i="3"/>
  <c r="P64" i="3" s="1"/>
  <c r="I64" i="3"/>
  <c r="O64" i="3" s="1"/>
  <c r="CW63" i="3"/>
  <c r="CO63" i="3"/>
  <c r="CU63" i="3" s="1"/>
  <c r="CN63" i="3"/>
  <c r="CZ63" i="3" s="1"/>
  <c r="CM63" i="3"/>
  <c r="CL63" i="3"/>
  <c r="CX63" i="3" s="1"/>
  <c r="CK63" i="3"/>
  <c r="CQ63" i="3" s="1"/>
  <c r="BQ63" i="3"/>
  <c r="CC63" i="3" s="1"/>
  <c r="BP63" i="3"/>
  <c r="BV63" i="3" s="1"/>
  <c r="BO63" i="3"/>
  <c r="CA63" i="3" s="1"/>
  <c r="BN63" i="3"/>
  <c r="BM63" i="3"/>
  <c r="BY63" i="3" s="1"/>
  <c r="Y63" i="3"/>
  <c r="AE63" i="3" s="1"/>
  <c r="AQ63" i="3" s="1"/>
  <c r="X63" i="3"/>
  <c r="AD63" i="3" s="1"/>
  <c r="AP63" i="3" s="1"/>
  <c r="BB63" i="3" s="1"/>
  <c r="W63" i="3"/>
  <c r="AC63" i="3" s="1"/>
  <c r="AO63" i="3" s="1"/>
  <c r="AU63" i="3" s="1"/>
  <c r="V63" i="3"/>
  <c r="AB63" i="3" s="1"/>
  <c r="AN63" i="3" s="1"/>
  <c r="U63" i="3"/>
  <c r="AA63" i="3" s="1"/>
  <c r="AM63" i="3" s="1"/>
  <c r="R63" i="3"/>
  <c r="M63" i="3"/>
  <c r="S63" i="3" s="1"/>
  <c r="L63" i="3"/>
  <c r="K63" i="3"/>
  <c r="Q63" i="3" s="1"/>
  <c r="J63" i="3"/>
  <c r="P63" i="3" s="1"/>
  <c r="I63" i="3"/>
  <c r="O63" i="3" s="1"/>
  <c r="CO62" i="3"/>
  <c r="DA62" i="3" s="1"/>
  <c r="CN62" i="3"/>
  <c r="CM62" i="3"/>
  <c r="CS62" i="3" s="1"/>
  <c r="CL62" i="3"/>
  <c r="CR62" i="3" s="1"/>
  <c r="CK62" i="3"/>
  <c r="CW62" i="3" s="1"/>
  <c r="BQ62" i="3"/>
  <c r="BW62" i="3" s="1"/>
  <c r="BP62" i="3"/>
  <c r="BO62" i="3"/>
  <c r="BN62" i="3"/>
  <c r="BM62" i="3"/>
  <c r="BS62" i="3" s="1"/>
  <c r="AE62" i="3"/>
  <c r="AQ62" i="3" s="1"/>
  <c r="BC62" i="3" s="1"/>
  <c r="Y62" i="3"/>
  <c r="X62" i="3"/>
  <c r="AD62" i="3" s="1"/>
  <c r="AP62" i="3" s="1"/>
  <c r="AV62" i="3" s="1"/>
  <c r="W62" i="3"/>
  <c r="AC62" i="3" s="1"/>
  <c r="AO62" i="3" s="1"/>
  <c r="V62" i="3"/>
  <c r="AB62" i="3" s="1"/>
  <c r="AN62" i="3" s="1"/>
  <c r="U62" i="3"/>
  <c r="AA62" i="3" s="1"/>
  <c r="AM62" i="3" s="1"/>
  <c r="AY62" i="3" s="1"/>
  <c r="M62" i="3"/>
  <c r="S62" i="3" s="1"/>
  <c r="L62" i="3"/>
  <c r="R62" i="3" s="1"/>
  <c r="K62" i="3"/>
  <c r="Q62" i="3" s="1"/>
  <c r="J62" i="3"/>
  <c r="P62" i="3" s="1"/>
  <c r="I62" i="3"/>
  <c r="O62" i="3" s="1"/>
  <c r="CO61" i="3"/>
  <c r="CN61" i="3"/>
  <c r="CM61" i="3"/>
  <c r="CS61" i="3" s="1"/>
  <c r="CL61" i="3"/>
  <c r="CX61" i="3" s="1"/>
  <c r="CK61" i="3"/>
  <c r="BW61" i="3"/>
  <c r="BS61" i="3"/>
  <c r="BQ61" i="3"/>
  <c r="CC61" i="3" s="1"/>
  <c r="BP61" i="3"/>
  <c r="BO61" i="3"/>
  <c r="CA61" i="3" s="1"/>
  <c r="BN61" i="3"/>
  <c r="BT61" i="3" s="1"/>
  <c r="BM61" i="3"/>
  <c r="BY61" i="3" s="1"/>
  <c r="Y61" i="3"/>
  <c r="AE61" i="3" s="1"/>
  <c r="AQ61" i="3" s="1"/>
  <c r="AW61" i="3" s="1"/>
  <c r="X61" i="3"/>
  <c r="AD61" i="3" s="1"/>
  <c r="AP61" i="3" s="1"/>
  <c r="W61" i="3"/>
  <c r="AC61" i="3" s="1"/>
  <c r="AO61" i="3" s="1"/>
  <c r="V61" i="3"/>
  <c r="AB61" i="3" s="1"/>
  <c r="AN61" i="3" s="1"/>
  <c r="AZ61" i="3" s="1"/>
  <c r="U61" i="3"/>
  <c r="AA61" i="3" s="1"/>
  <c r="AM61" i="3" s="1"/>
  <c r="AS61" i="3" s="1"/>
  <c r="R61" i="3"/>
  <c r="M61" i="3"/>
  <c r="S61" i="3" s="1"/>
  <c r="L61" i="3"/>
  <c r="K61" i="3"/>
  <c r="Q61" i="3" s="1"/>
  <c r="J61" i="3"/>
  <c r="P61" i="3" s="1"/>
  <c r="I61" i="3"/>
  <c r="O61" i="3" s="1"/>
  <c r="CO60" i="3"/>
  <c r="CU60" i="3" s="1"/>
  <c r="CN60" i="3"/>
  <c r="CM60" i="3"/>
  <c r="CY60" i="3" s="1"/>
  <c r="CL60" i="3"/>
  <c r="CK60" i="3"/>
  <c r="CW60" i="3" s="1"/>
  <c r="BQ60" i="3"/>
  <c r="BP60" i="3"/>
  <c r="BV60" i="3" s="1"/>
  <c r="BO60" i="3"/>
  <c r="BU60" i="3" s="1"/>
  <c r="BN60" i="3"/>
  <c r="BZ60" i="3" s="1"/>
  <c r="BM60" i="3"/>
  <c r="AE60" i="3"/>
  <c r="AQ60" i="3" s="1"/>
  <c r="Y60" i="3"/>
  <c r="X60" i="3"/>
  <c r="AD60" i="3" s="1"/>
  <c r="AP60" i="3" s="1"/>
  <c r="W60" i="3"/>
  <c r="AC60" i="3" s="1"/>
  <c r="AO60" i="3" s="1"/>
  <c r="BA60" i="3" s="1"/>
  <c r="V60" i="3"/>
  <c r="AB60" i="3" s="1"/>
  <c r="AN60" i="3" s="1"/>
  <c r="AT60" i="3" s="1"/>
  <c r="U60" i="3"/>
  <c r="AA60" i="3" s="1"/>
  <c r="AM60" i="3" s="1"/>
  <c r="S60" i="3"/>
  <c r="M60" i="3"/>
  <c r="L60" i="3"/>
  <c r="K60" i="3"/>
  <c r="Q60" i="3" s="1"/>
  <c r="J60" i="3"/>
  <c r="P60" i="3" s="1"/>
  <c r="I60" i="3"/>
  <c r="O60" i="3" s="1"/>
  <c r="DA59" i="3"/>
  <c r="CO59" i="3"/>
  <c r="CU59" i="3" s="1"/>
  <c r="CN59" i="3"/>
  <c r="CZ59" i="3" s="1"/>
  <c r="CM59" i="3"/>
  <c r="CL59" i="3"/>
  <c r="CX59" i="3" s="1"/>
  <c r="CK59" i="3"/>
  <c r="CQ59" i="3" s="1"/>
  <c r="BQ59" i="3"/>
  <c r="BP59" i="3"/>
  <c r="BV59" i="3" s="1"/>
  <c r="BO59" i="3"/>
  <c r="CA59" i="3" s="1"/>
  <c r="BN59" i="3"/>
  <c r="BM59" i="3"/>
  <c r="Y59" i="3"/>
  <c r="AE59" i="3" s="1"/>
  <c r="AQ59" i="3" s="1"/>
  <c r="X59" i="3"/>
  <c r="AD59" i="3" s="1"/>
  <c r="AP59" i="3" s="1"/>
  <c r="BB59" i="3" s="1"/>
  <c r="W59" i="3"/>
  <c r="AC59" i="3" s="1"/>
  <c r="AO59" i="3" s="1"/>
  <c r="AU59" i="3" s="1"/>
  <c r="V59" i="3"/>
  <c r="AB59" i="3" s="1"/>
  <c r="AN59" i="3" s="1"/>
  <c r="U59" i="3"/>
  <c r="AA59" i="3" s="1"/>
  <c r="AM59" i="3" s="1"/>
  <c r="M59" i="3"/>
  <c r="S59" i="3" s="1"/>
  <c r="L59" i="3"/>
  <c r="K59" i="3"/>
  <c r="Q59" i="3" s="1"/>
  <c r="J59" i="3"/>
  <c r="P59" i="3" s="1"/>
  <c r="I59" i="3"/>
  <c r="O59" i="3" s="1"/>
  <c r="CO58" i="3"/>
  <c r="CN58" i="3"/>
  <c r="CM58" i="3"/>
  <c r="CS58" i="3" s="1"/>
  <c r="CL58" i="3"/>
  <c r="CR58" i="3" s="1"/>
  <c r="CK58" i="3"/>
  <c r="CW58" i="3" s="1"/>
  <c r="CC58" i="3"/>
  <c r="BQ58" i="3"/>
  <c r="BW58" i="3" s="1"/>
  <c r="BP58" i="3"/>
  <c r="BO58" i="3"/>
  <c r="BN58" i="3"/>
  <c r="BM58" i="3"/>
  <c r="Y58" i="3"/>
  <c r="AE58" i="3" s="1"/>
  <c r="AQ58" i="3" s="1"/>
  <c r="BC58" i="3" s="1"/>
  <c r="X58" i="3"/>
  <c r="AD58" i="3" s="1"/>
  <c r="AP58" i="3" s="1"/>
  <c r="AV58" i="3" s="1"/>
  <c r="W58" i="3"/>
  <c r="AC58" i="3" s="1"/>
  <c r="AO58" i="3" s="1"/>
  <c r="V58" i="3"/>
  <c r="AB58" i="3" s="1"/>
  <c r="AN58" i="3" s="1"/>
  <c r="U58" i="3"/>
  <c r="AA58" i="3" s="1"/>
  <c r="AM58" i="3" s="1"/>
  <c r="AY58" i="3" s="1"/>
  <c r="S58" i="3"/>
  <c r="O58" i="3"/>
  <c r="M58" i="3"/>
  <c r="L58" i="3"/>
  <c r="R58" i="3" s="1"/>
  <c r="K58" i="3"/>
  <c r="Q58" i="3" s="1"/>
  <c r="J58" i="3"/>
  <c r="P58" i="3" s="1"/>
  <c r="I58" i="3"/>
  <c r="CO57" i="3"/>
  <c r="CN57" i="3"/>
  <c r="CT57" i="3" s="1"/>
  <c r="CM57" i="3"/>
  <c r="CS57" i="3" s="1"/>
  <c r="CL57" i="3"/>
  <c r="CX57" i="3" s="1"/>
  <c r="CK57" i="3"/>
  <c r="BQ57" i="3"/>
  <c r="BP57" i="3"/>
  <c r="BO57" i="3"/>
  <c r="BU57" i="3" s="1"/>
  <c r="BN57" i="3"/>
  <c r="BT57" i="3" s="1"/>
  <c r="BM57" i="3"/>
  <c r="Y57" i="3"/>
  <c r="AE57" i="3" s="1"/>
  <c r="AQ57" i="3" s="1"/>
  <c r="AW57" i="3" s="1"/>
  <c r="X57" i="3"/>
  <c r="AD57" i="3" s="1"/>
  <c r="AP57" i="3" s="1"/>
  <c r="W57" i="3"/>
  <c r="AC57" i="3" s="1"/>
  <c r="AO57" i="3" s="1"/>
  <c r="V57" i="3"/>
  <c r="AB57" i="3" s="1"/>
  <c r="AN57" i="3" s="1"/>
  <c r="AZ57" i="3" s="1"/>
  <c r="U57" i="3"/>
  <c r="AA57" i="3" s="1"/>
  <c r="AM57" i="3" s="1"/>
  <c r="AS57" i="3" s="1"/>
  <c r="M57" i="3"/>
  <c r="S57" i="3" s="1"/>
  <c r="L57" i="3"/>
  <c r="R57" i="3" s="1"/>
  <c r="K57" i="3"/>
  <c r="Q57" i="3" s="1"/>
  <c r="J57" i="3"/>
  <c r="P57" i="3" s="1"/>
  <c r="I57" i="3"/>
  <c r="O57" i="3" s="1"/>
  <c r="CZ56" i="3"/>
  <c r="CO56" i="3"/>
  <c r="CU56" i="3" s="1"/>
  <c r="CN56" i="3"/>
  <c r="CT56" i="3" s="1"/>
  <c r="CM56" i="3"/>
  <c r="CY56" i="3" s="1"/>
  <c r="CL56" i="3"/>
  <c r="CR56" i="3" s="1"/>
  <c r="CK56" i="3"/>
  <c r="CW56" i="3" s="1"/>
  <c r="BQ56" i="3"/>
  <c r="BW56" i="3" s="1"/>
  <c r="BP56" i="3"/>
  <c r="BV56" i="3" s="1"/>
  <c r="BO56" i="3"/>
  <c r="BN56" i="3"/>
  <c r="BZ56" i="3" s="1"/>
  <c r="BM56" i="3"/>
  <c r="Y56" i="3"/>
  <c r="AE56" i="3" s="1"/>
  <c r="AQ56" i="3" s="1"/>
  <c r="X56" i="3"/>
  <c r="AD56" i="3" s="1"/>
  <c r="AP56" i="3" s="1"/>
  <c r="W56" i="3"/>
  <c r="AC56" i="3" s="1"/>
  <c r="AO56" i="3" s="1"/>
  <c r="V56" i="3"/>
  <c r="AB56" i="3" s="1"/>
  <c r="AN56" i="3" s="1"/>
  <c r="AT56" i="3" s="1"/>
  <c r="U56" i="3"/>
  <c r="AA56" i="3" s="1"/>
  <c r="AM56" i="3" s="1"/>
  <c r="AY56" i="3" s="1"/>
  <c r="M56" i="3"/>
  <c r="S56" i="3" s="1"/>
  <c r="L56" i="3"/>
  <c r="R56" i="3" s="1"/>
  <c r="K56" i="3"/>
  <c r="Q56" i="3" s="1"/>
  <c r="J56" i="3"/>
  <c r="P56" i="3" s="1"/>
  <c r="I56" i="3"/>
  <c r="O56" i="3" s="1"/>
  <c r="DA55" i="3"/>
  <c r="CO55" i="3"/>
  <c r="CU55" i="3" s="1"/>
  <c r="CN55" i="3"/>
  <c r="CZ55" i="3" s="1"/>
  <c r="CM55" i="3"/>
  <c r="CL55" i="3"/>
  <c r="CR55" i="3" s="1"/>
  <c r="CK55" i="3"/>
  <c r="CQ55" i="3" s="1"/>
  <c r="BQ55" i="3"/>
  <c r="BP55" i="3"/>
  <c r="BV55" i="3" s="1"/>
  <c r="BO55" i="3"/>
  <c r="CA55" i="3" s="1"/>
  <c r="BN55" i="3"/>
  <c r="BT55" i="3" s="1"/>
  <c r="BM55" i="3"/>
  <c r="Y55" i="3"/>
  <c r="AE55" i="3" s="1"/>
  <c r="AQ55" i="3" s="1"/>
  <c r="X55" i="3"/>
  <c r="AD55" i="3" s="1"/>
  <c r="AP55" i="3" s="1"/>
  <c r="BB55" i="3" s="1"/>
  <c r="W55" i="3"/>
  <c r="AC55" i="3" s="1"/>
  <c r="AO55" i="3" s="1"/>
  <c r="AU55" i="3" s="1"/>
  <c r="V55" i="3"/>
  <c r="AB55" i="3" s="1"/>
  <c r="AN55" i="3" s="1"/>
  <c r="U55" i="3"/>
  <c r="AA55" i="3" s="1"/>
  <c r="AM55" i="3" s="1"/>
  <c r="M55" i="3"/>
  <c r="S55" i="3" s="1"/>
  <c r="L55" i="3"/>
  <c r="R55" i="3" s="1"/>
  <c r="K55" i="3"/>
  <c r="Q55" i="3" s="1"/>
  <c r="J55" i="3"/>
  <c r="P55" i="3" s="1"/>
  <c r="I55" i="3"/>
  <c r="O55" i="3" s="1"/>
  <c r="CO54" i="3"/>
  <c r="CN54" i="3"/>
  <c r="CM54" i="3"/>
  <c r="CS54" i="3" s="1"/>
  <c r="CL54" i="3"/>
  <c r="CR54" i="3" s="1"/>
  <c r="CK54" i="3"/>
  <c r="CW54" i="3" s="1"/>
  <c r="BQ54" i="3"/>
  <c r="BW54" i="3" s="1"/>
  <c r="BP54" i="3"/>
  <c r="BV54" i="3" s="1"/>
  <c r="BO54" i="3"/>
  <c r="BN54" i="3"/>
  <c r="BT54" i="3" s="1"/>
  <c r="BM54" i="3"/>
  <c r="BS54" i="3" s="1"/>
  <c r="AE54" i="3"/>
  <c r="AQ54" i="3" s="1"/>
  <c r="BC54" i="3" s="1"/>
  <c r="AA54" i="3"/>
  <c r="AM54" i="3" s="1"/>
  <c r="Y54" i="3"/>
  <c r="X54" i="3"/>
  <c r="AD54" i="3" s="1"/>
  <c r="AP54" i="3" s="1"/>
  <c r="W54" i="3"/>
  <c r="AC54" i="3" s="1"/>
  <c r="AO54" i="3" s="1"/>
  <c r="BA54" i="3" s="1"/>
  <c r="V54" i="3"/>
  <c r="AB54" i="3" s="1"/>
  <c r="AN54" i="3" s="1"/>
  <c r="AT54" i="3" s="1"/>
  <c r="U54" i="3"/>
  <c r="M54" i="3"/>
  <c r="S54" i="3" s="1"/>
  <c r="L54" i="3"/>
  <c r="R54" i="3" s="1"/>
  <c r="K54" i="3"/>
  <c r="Q54" i="3" s="1"/>
  <c r="J54" i="3"/>
  <c r="P54" i="3" s="1"/>
  <c r="I54" i="3"/>
  <c r="O54" i="3" s="1"/>
  <c r="CO53" i="3"/>
  <c r="CU53" i="3" s="1"/>
  <c r="CN53" i="3"/>
  <c r="CM53" i="3"/>
  <c r="CS53" i="3" s="1"/>
  <c r="CL53" i="3"/>
  <c r="CX53" i="3" s="1"/>
  <c r="CK53" i="3"/>
  <c r="CQ53" i="3" s="1"/>
  <c r="BQ53" i="3"/>
  <c r="BP53" i="3"/>
  <c r="BV53" i="3" s="1"/>
  <c r="BO53" i="3"/>
  <c r="BU53" i="3" s="1"/>
  <c r="BN53" i="3"/>
  <c r="BT53" i="3" s="1"/>
  <c r="BM53" i="3"/>
  <c r="Y53" i="3"/>
  <c r="AE53" i="3" s="1"/>
  <c r="AQ53" i="3" s="1"/>
  <c r="AW53" i="3" s="1"/>
  <c r="X53" i="3"/>
  <c r="AD53" i="3" s="1"/>
  <c r="AP53" i="3" s="1"/>
  <c r="BB53" i="3" s="1"/>
  <c r="W53" i="3"/>
  <c r="AC53" i="3" s="1"/>
  <c r="AO53" i="3" s="1"/>
  <c r="V53" i="3"/>
  <c r="AB53" i="3" s="1"/>
  <c r="AN53" i="3" s="1"/>
  <c r="AZ53" i="3" s="1"/>
  <c r="U53" i="3"/>
  <c r="AA53" i="3" s="1"/>
  <c r="AM53" i="3" s="1"/>
  <c r="AS53" i="3" s="1"/>
  <c r="M53" i="3"/>
  <c r="S53" i="3" s="1"/>
  <c r="L53" i="3"/>
  <c r="R53" i="3" s="1"/>
  <c r="K53" i="3"/>
  <c r="Q53" i="3" s="1"/>
  <c r="J53" i="3"/>
  <c r="P53" i="3" s="1"/>
  <c r="I53" i="3"/>
  <c r="O53" i="3" s="1"/>
  <c r="CO52" i="3"/>
  <c r="CN52" i="3"/>
  <c r="CM52" i="3"/>
  <c r="CY52" i="3" s="1"/>
  <c r="CL52" i="3"/>
  <c r="CR52" i="3" s="1"/>
  <c r="CK52" i="3"/>
  <c r="CW52" i="3" s="1"/>
  <c r="BQ52" i="3"/>
  <c r="BW52" i="3" s="1"/>
  <c r="BP52" i="3"/>
  <c r="BV52" i="3" s="1"/>
  <c r="BO52" i="3"/>
  <c r="BU52" i="3" s="1"/>
  <c r="BN52" i="3"/>
  <c r="BZ52" i="3" s="1"/>
  <c r="BM52" i="3"/>
  <c r="BS52" i="3" s="1"/>
  <c r="Y52" i="3"/>
  <c r="AE52" i="3" s="1"/>
  <c r="AQ52" i="3" s="1"/>
  <c r="BC52" i="3" s="1"/>
  <c r="X52" i="3"/>
  <c r="AD52" i="3" s="1"/>
  <c r="AP52" i="3" s="1"/>
  <c r="AV52" i="3" s="1"/>
  <c r="W52" i="3"/>
  <c r="AC52" i="3" s="1"/>
  <c r="AO52" i="3" s="1"/>
  <c r="V52" i="3"/>
  <c r="AB52" i="3" s="1"/>
  <c r="AN52" i="3" s="1"/>
  <c r="U52" i="3"/>
  <c r="AA52" i="3" s="1"/>
  <c r="AM52" i="3" s="1"/>
  <c r="M52" i="3"/>
  <c r="S52" i="3" s="1"/>
  <c r="L52" i="3"/>
  <c r="K52" i="3"/>
  <c r="Q52" i="3" s="1"/>
  <c r="J52" i="3"/>
  <c r="P52" i="3" s="1"/>
  <c r="I52" i="3"/>
  <c r="O52" i="3" s="1"/>
  <c r="CO51" i="3"/>
  <c r="CU51" i="3" s="1"/>
  <c r="CN51" i="3"/>
  <c r="CZ51" i="3" s="1"/>
  <c r="CM51" i="3"/>
  <c r="CS51" i="3" s="1"/>
  <c r="CL51" i="3"/>
  <c r="CR51" i="3" s="1"/>
  <c r="CK51" i="3"/>
  <c r="CQ51" i="3" s="1"/>
  <c r="BQ51" i="3"/>
  <c r="CC51" i="3" s="1"/>
  <c r="BP51" i="3"/>
  <c r="BO51" i="3"/>
  <c r="CA51" i="3" s="1"/>
  <c r="BN51" i="3"/>
  <c r="BT51" i="3" s="1"/>
  <c r="BM51" i="3"/>
  <c r="AD51" i="3"/>
  <c r="AP51" i="3" s="1"/>
  <c r="BB51" i="3" s="1"/>
  <c r="Y51" i="3"/>
  <c r="AE51" i="3" s="1"/>
  <c r="AQ51" i="3" s="1"/>
  <c r="AW51" i="3" s="1"/>
  <c r="X51" i="3"/>
  <c r="W51" i="3"/>
  <c r="AC51" i="3" s="1"/>
  <c r="AO51" i="3" s="1"/>
  <c r="AU51" i="3" s="1"/>
  <c r="V51" i="3"/>
  <c r="AB51" i="3" s="1"/>
  <c r="AN51" i="3" s="1"/>
  <c r="AZ51" i="3" s="1"/>
  <c r="U51" i="3"/>
  <c r="AA51" i="3" s="1"/>
  <c r="AM51" i="3" s="1"/>
  <c r="AS51" i="3" s="1"/>
  <c r="M51" i="3"/>
  <c r="S51" i="3" s="1"/>
  <c r="L51" i="3"/>
  <c r="R51" i="3" s="1"/>
  <c r="K51" i="3"/>
  <c r="Q51" i="3" s="1"/>
  <c r="J51" i="3"/>
  <c r="P51" i="3" s="1"/>
  <c r="I51" i="3"/>
  <c r="O51" i="3" s="1"/>
  <c r="CO50" i="3"/>
  <c r="DA50" i="3" s="1"/>
  <c r="CN50" i="3"/>
  <c r="CT50" i="3" s="1"/>
  <c r="CM50" i="3"/>
  <c r="CY50" i="3" s="1"/>
  <c r="CL50" i="3"/>
  <c r="CR50" i="3" s="1"/>
  <c r="CK50" i="3"/>
  <c r="BQ50" i="3"/>
  <c r="BW50" i="3" s="1"/>
  <c r="BP50" i="3"/>
  <c r="BV50" i="3" s="1"/>
  <c r="BO50" i="3"/>
  <c r="BU50" i="3" s="1"/>
  <c r="BN50" i="3"/>
  <c r="BT50" i="3" s="1"/>
  <c r="BM50" i="3"/>
  <c r="BS50" i="3" s="1"/>
  <c r="Y50" i="3"/>
  <c r="AE50" i="3" s="1"/>
  <c r="AQ50" i="3" s="1"/>
  <c r="BC50" i="3" s="1"/>
  <c r="X50" i="3"/>
  <c r="AD50" i="3" s="1"/>
  <c r="AP50" i="3" s="1"/>
  <c r="W50" i="3"/>
  <c r="AC50" i="3" s="1"/>
  <c r="AO50" i="3" s="1"/>
  <c r="V50" i="3"/>
  <c r="AB50" i="3" s="1"/>
  <c r="AN50" i="3" s="1"/>
  <c r="U50" i="3"/>
  <c r="AA50" i="3" s="1"/>
  <c r="AM50" i="3" s="1"/>
  <c r="AY50" i="3" s="1"/>
  <c r="S50" i="3"/>
  <c r="O50" i="3"/>
  <c r="M50" i="3"/>
  <c r="L50" i="3"/>
  <c r="R50" i="3" s="1"/>
  <c r="K50" i="3"/>
  <c r="Q50" i="3" s="1"/>
  <c r="J50" i="3"/>
  <c r="P50" i="3" s="1"/>
  <c r="I50" i="3"/>
  <c r="CO49" i="3"/>
  <c r="CU49" i="3" s="1"/>
  <c r="CN49" i="3"/>
  <c r="CZ49" i="3" s="1"/>
  <c r="CM49" i="3"/>
  <c r="CS49" i="3" s="1"/>
  <c r="CL49" i="3"/>
  <c r="CX49" i="3" s="1"/>
  <c r="CK49" i="3"/>
  <c r="CQ49" i="3" s="1"/>
  <c r="BQ49" i="3"/>
  <c r="CC49" i="3" s="1"/>
  <c r="BP49" i="3"/>
  <c r="BV49" i="3" s="1"/>
  <c r="BO49" i="3"/>
  <c r="BU49" i="3" s="1"/>
  <c r="BN49" i="3"/>
  <c r="BT49" i="3" s="1"/>
  <c r="BM49" i="3"/>
  <c r="AD49" i="3"/>
  <c r="AP49" i="3" s="1"/>
  <c r="BB49" i="3" s="1"/>
  <c r="Y49" i="3"/>
  <c r="AE49" i="3" s="1"/>
  <c r="AQ49" i="3" s="1"/>
  <c r="X49" i="3"/>
  <c r="W49" i="3"/>
  <c r="AC49" i="3" s="1"/>
  <c r="AO49" i="3" s="1"/>
  <c r="AU49" i="3" s="1"/>
  <c r="V49" i="3"/>
  <c r="AB49" i="3" s="1"/>
  <c r="AN49" i="3" s="1"/>
  <c r="U49" i="3"/>
  <c r="AA49" i="3" s="1"/>
  <c r="AM49" i="3" s="1"/>
  <c r="M49" i="3"/>
  <c r="S49" i="3" s="1"/>
  <c r="L49" i="3"/>
  <c r="R49" i="3" s="1"/>
  <c r="K49" i="3"/>
  <c r="Q49" i="3" s="1"/>
  <c r="J49" i="3"/>
  <c r="P49" i="3" s="1"/>
  <c r="I49" i="3"/>
  <c r="O49" i="3" s="1"/>
  <c r="CO48" i="3"/>
  <c r="CU48" i="3" s="1"/>
  <c r="CN48" i="3"/>
  <c r="CT48" i="3" s="1"/>
  <c r="CM48" i="3"/>
  <c r="CY48" i="3" s="1"/>
  <c r="CL48" i="3"/>
  <c r="CR48" i="3" s="1"/>
  <c r="CK48" i="3"/>
  <c r="CW48" i="3" s="1"/>
  <c r="BQ48" i="3"/>
  <c r="BP48" i="3"/>
  <c r="BV48" i="3" s="1"/>
  <c r="BO48" i="3"/>
  <c r="BU48" i="3" s="1"/>
  <c r="BN48" i="3"/>
  <c r="BZ48" i="3" s="1"/>
  <c r="BM48" i="3"/>
  <c r="AA48" i="3"/>
  <c r="AM48" i="3" s="1"/>
  <c r="Y48" i="3"/>
  <c r="AE48" i="3" s="1"/>
  <c r="AQ48" i="3" s="1"/>
  <c r="X48" i="3"/>
  <c r="AD48" i="3" s="1"/>
  <c r="AP48" i="3" s="1"/>
  <c r="W48" i="3"/>
  <c r="AC48" i="3" s="1"/>
  <c r="AO48" i="3" s="1"/>
  <c r="BA48" i="3" s="1"/>
  <c r="V48" i="3"/>
  <c r="AB48" i="3" s="1"/>
  <c r="AN48" i="3" s="1"/>
  <c r="AT48" i="3" s="1"/>
  <c r="U48" i="3"/>
  <c r="O48" i="3"/>
  <c r="M48" i="3"/>
  <c r="S48" i="3" s="1"/>
  <c r="L48" i="3"/>
  <c r="K48" i="3"/>
  <c r="Q48" i="3" s="1"/>
  <c r="J48" i="3"/>
  <c r="P48" i="3" s="1"/>
  <c r="I48" i="3"/>
  <c r="CO47" i="3"/>
  <c r="CU47" i="3" s="1"/>
  <c r="CN47" i="3"/>
  <c r="CM47" i="3"/>
  <c r="CS47" i="3" s="1"/>
  <c r="CL47" i="3"/>
  <c r="CR47" i="3" s="1"/>
  <c r="CK47" i="3"/>
  <c r="CQ47" i="3" s="1"/>
  <c r="BQ47" i="3"/>
  <c r="BW47" i="3" s="1"/>
  <c r="BP47" i="3"/>
  <c r="BV47" i="3" s="1"/>
  <c r="BO47" i="3"/>
  <c r="CA47" i="3" s="1"/>
  <c r="BN47" i="3"/>
  <c r="BT47" i="3" s="1"/>
  <c r="BM47" i="3"/>
  <c r="Y47" i="3"/>
  <c r="AE47" i="3" s="1"/>
  <c r="AQ47" i="3" s="1"/>
  <c r="X47" i="3"/>
  <c r="AD47" i="3" s="1"/>
  <c r="AP47" i="3" s="1"/>
  <c r="BB47" i="3" s="1"/>
  <c r="W47" i="3"/>
  <c r="AC47" i="3" s="1"/>
  <c r="AO47" i="3" s="1"/>
  <c r="V47" i="3"/>
  <c r="AB47" i="3" s="1"/>
  <c r="AN47" i="3" s="1"/>
  <c r="U47" i="3"/>
  <c r="AA47" i="3" s="1"/>
  <c r="AM47" i="3" s="1"/>
  <c r="M47" i="3"/>
  <c r="S47" i="3" s="1"/>
  <c r="L47" i="3"/>
  <c r="R47" i="3" s="1"/>
  <c r="K47" i="3"/>
  <c r="Q47" i="3" s="1"/>
  <c r="J47" i="3"/>
  <c r="P47" i="3" s="1"/>
  <c r="I47" i="3"/>
  <c r="O47" i="3" s="1"/>
  <c r="CO46" i="3"/>
  <c r="DA46" i="3" s="1"/>
  <c r="CN46" i="3"/>
  <c r="CM46" i="3"/>
  <c r="CS46" i="3" s="1"/>
  <c r="CL46" i="3"/>
  <c r="CR46" i="3" s="1"/>
  <c r="CK46" i="3"/>
  <c r="CW46" i="3" s="1"/>
  <c r="BQ46" i="3"/>
  <c r="BW46" i="3" s="1"/>
  <c r="BP46" i="3"/>
  <c r="CB46" i="3" s="1"/>
  <c r="BO46" i="3"/>
  <c r="BN46" i="3"/>
  <c r="BZ46" i="3" s="1"/>
  <c r="BM46" i="3"/>
  <c r="BS46" i="3" s="1"/>
  <c r="Y46" i="3"/>
  <c r="AE46" i="3" s="1"/>
  <c r="AQ46" i="3" s="1"/>
  <c r="X46" i="3"/>
  <c r="AD46" i="3" s="1"/>
  <c r="AP46" i="3" s="1"/>
  <c r="W46" i="3"/>
  <c r="AC46" i="3" s="1"/>
  <c r="AO46" i="3" s="1"/>
  <c r="V46" i="3"/>
  <c r="AB46" i="3" s="1"/>
  <c r="AN46" i="3" s="1"/>
  <c r="AT46" i="3" s="1"/>
  <c r="U46" i="3"/>
  <c r="AA46" i="3" s="1"/>
  <c r="AM46" i="3" s="1"/>
  <c r="M46" i="3"/>
  <c r="S46" i="3" s="1"/>
  <c r="L46" i="3"/>
  <c r="R46" i="3" s="1"/>
  <c r="K46" i="3"/>
  <c r="Q46" i="3" s="1"/>
  <c r="J46" i="3"/>
  <c r="P46" i="3" s="1"/>
  <c r="I46" i="3"/>
  <c r="O46" i="3" s="1"/>
  <c r="CO45" i="3"/>
  <c r="CU45" i="3" s="1"/>
  <c r="CN45" i="3"/>
  <c r="CM45" i="3"/>
  <c r="CS45" i="3" s="1"/>
  <c r="CL45" i="3"/>
  <c r="CX45" i="3" s="1"/>
  <c r="CK45" i="3"/>
  <c r="CQ45" i="3" s="1"/>
  <c r="BQ45" i="3"/>
  <c r="CC45" i="3" s="1"/>
  <c r="BP45" i="3"/>
  <c r="BV45" i="3" s="1"/>
  <c r="BO45" i="3"/>
  <c r="BU45" i="3" s="1"/>
  <c r="BN45" i="3"/>
  <c r="BM45" i="3"/>
  <c r="BY45" i="3" s="1"/>
  <c r="Y45" i="3"/>
  <c r="AE45" i="3" s="1"/>
  <c r="AQ45" i="3" s="1"/>
  <c r="AW45" i="3" s="1"/>
  <c r="X45" i="3"/>
  <c r="AD45" i="3" s="1"/>
  <c r="AP45" i="3" s="1"/>
  <c r="W45" i="3"/>
  <c r="AC45" i="3" s="1"/>
  <c r="AO45" i="3" s="1"/>
  <c r="AU45" i="3" s="1"/>
  <c r="V45" i="3"/>
  <c r="AB45" i="3" s="1"/>
  <c r="AN45" i="3" s="1"/>
  <c r="AZ45" i="3" s="1"/>
  <c r="U45" i="3"/>
  <c r="AA45" i="3" s="1"/>
  <c r="AM45" i="3" s="1"/>
  <c r="AS45" i="3" s="1"/>
  <c r="M45" i="3"/>
  <c r="S45" i="3" s="1"/>
  <c r="L45" i="3"/>
  <c r="R45" i="3" s="1"/>
  <c r="K45" i="3"/>
  <c r="Q45" i="3" s="1"/>
  <c r="J45" i="3"/>
  <c r="P45" i="3" s="1"/>
  <c r="I45" i="3"/>
  <c r="O45" i="3" s="1"/>
  <c r="CZ44" i="3"/>
  <c r="CO44" i="3"/>
  <c r="CU44" i="3" s="1"/>
  <c r="CN44" i="3"/>
  <c r="CT44" i="3" s="1"/>
  <c r="CM44" i="3"/>
  <c r="CY44" i="3" s="1"/>
  <c r="CL44" i="3"/>
  <c r="CR44" i="3" s="1"/>
  <c r="CK44" i="3"/>
  <c r="CW44" i="3" s="1"/>
  <c r="BQ44" i="3"/>
  <c r="BW44" i="3" s="1"/>
  <c r="BP44" i="3"/>
  <c r="BV44" i="3" s="1"/>
  <c r="BO44" i="3"/>
  <c r="BN44" i="3"/>
  <c r="BZ44" i="3" s="1"/>
  <c r="BM44" i="3"/>
  <c r="BS44" i="3" s="1"/>
  <c r="Y44" i="3"/>
  <c r="AE44" i="3" s="1"/>
  <c r="AQ44" i="3" s="1"/>
  <c r="BC44" i="3" s="1"/>
  <c r="X44" i="3"/>
  <c r="AD44" i="3" s="1"/>
  <c r="AP44" i="3" s="1"/>
  <c r="W44" i="3"/>
  <c r="AC44" i="3" s="1"/>
  <c r="AO44" i="3" s="1"/>
  <c r="V44" i="3"/>
  <c r="AB44" i="3" s="1"/>
  <c r="AN44" i="3" s="1"/>
  <c r="U44" i="3"/>
  <c r="AA44" i="3" s="1"/>
  <c r="AM44" i="3" s="1"/>
  <c r="AY44" i="3" s="1"/>
  <c r="M44" i="3"/>
  <c r="S44" i="3" s="1"/>
  <c r="L44" i="3"/>
  <c r="K44" i="3"/>
  <c r="Q44" i="3" s="1"/>
  <c r="J44" i="3"/>
  <c r="P44" i="3" s="1"/>
  <c r="I44" i="3"/>
  <c r="O44" i="3" s="1"/>
  <c r="CO43" i="3"/>
  <c r="CU43" i="3" s="1"/>
  <c r="CN43" i="3"/>
  <c r="CZ43" i="3" s="1"/>
  <c r="CM43" i="3"/>
  <c r="CS43" i="3" s="1"/>
  <c r="CL43" i="3"/>
  <c r="CR43" i="3" s="1"/>
  <c r="CK43" i="3"/>
  <c r="CQ43" i="3" s="1"/>
  <c r="BQ43" i="3"/>
  <c r="BP43" i="3"/>
  <c r="BO43" i="3"/>
  <c r="CA43" i="3" s="1"/>
  <c r="BN43" i="3"/>
  <c r="BT43" i="3" s="1"/>
  <c r="BM43" i="3"/>
  <c r="Y43" i="3"/>
  <c r="AE43" i="3" s="1"/>
  <c r="AQ43" i="3" s="1"/>
  <c r="AW43" i="3" s="1"/>
  <c r="X43" i="3"/>
  <c r="AD43" i="3" s="1"/>
  <c r="AP43" i="3" s="1"/>
  <c r="BB43" i="3" s="1"/>
  <c r="W43" i="3"/>
  <c r="AC43" i="3" s="1"/>
  <c r="AO43" i="3" s="1"/>
  <c r="V43" i="3"/>
  <c r="AB43" i="3" s="1"/>
  <c r="AN43" i="3" s="1"/>
  <c r="AZ43" i="3" s="1"/>
  <c r="U43" i="3"/>
  <c r="AA43" i="3" s="1"/>
  <c r="AM43" i="3" s="1"/>
  <c r="AS43" i="3" s="1"/>
  <c r="M43" i="3"/>
  <c r="S43" i="3" s="1"/>
  <c r="L43" i="3"/>
  <c r="R43" i="3" s="1"/>
  <c r="K43" i="3"/>
  <c r="Q43" i="3" s="1"/>
  <c r="J43" i="3"/>
  <c r="P43" i="3" s="1"/>
  <c r="I43" i="3"/>
  <c r="O43" i="3" s="1"/>
  <c r="CO42" i="3"/>
  <c r="DA42" i="3" s="1"/>
  <c r="CN42" i="3"/>
  <c r="CT42" i="3" s="1"/>
  <c r="CM42" i="3"/>
  <c r="CS42" i="3" s="1"/>
  <c r="CL42" i="3"/>
  <c r="CR42" i="3" s="1"/>
  <c r="CK42" i="3"/>
  <c r="BQ42" i="3"/>
  <c r="BW42" i="3" s="1"/>
  <c r="BP42" i="3"/>
  <c r="BV42" i="3" s="1"/>
  <c r="BO42" i="3"/>
  <c r="BU42" i="3" s="1"/>
  <c r="BN42" i="3"/>
  <c r="BT42" i="3" s="1"/>
  <c r="BM42" i="3"/>
  <c r="BS42" i="3" s="1"/>
  <c r="Y42" i="3"/>
  <c r="AE42" i="3" s="1"/>
  <c r="AQ42" i="3" s="1"/>
  <c r="BC42" i="3" s="1"/>
  <c r="X42" i="3"/>
  <c r="AD42" i="3" s="1"/>
  <c r="AP42" i="3" s="1"/>
  <c r="AV42" i="3" s="1"/>
  <c r="W42" i="3"/>
  <c r="AC42" i="3" s="1"/>
  <c r="AO42" i="3" s="1"/>
  <c r="V42" i="3"/>
  <c r="AB42" i="3" s="1"/>
  <c r="AN42" i="3" s="1"/>
  <c r="U42" i="3"/>
  <c r="AA42" i="3" s="1"/>
  <c r="AM42" i="3" s="1"/>
  <c r="AY42" i="3" s="1"/>
  <c r="M42" i="3"/>
  <c r="S42" i="3" s="1"/>
  <c r="L42" i="3"/>
  <c r="R42" i="3" s="1"/>
  <c r="K42" i="3"/>
  <c r="Q42" i="3" s="1"/>
  <c r="J42" i="3"/>
  <c r="P42" i="3" s="1"/>
  <c r="I42" i="3"/>
  <c r="O42" i="3" s="1"/>
  <c r="CY41" i="3"/>
  <c r="CO41" i="3"/>
  <c r="CU41" i="3" s="1"/>
  <c r="CN41" i="3"/>
  <c r="CT41" i="3" s="1"/>
  <c r="CM41" i="3"/>
  <c r="CS41" i="3" s="1"/>
  <c r="CL41" i="3"/>
  <c r="CX41" i="3" s="1"/>
  <c r="CK41" i="3"/>
  <c r="CQ41" i="3" s="1"/>
  <c r="BQ41" i="3"/>
  <c r="CC41" i="3" s="1"/>
  <c r="BP41" i="3"/>
  <c r="BV41" i="3" s="1"/>
  <c r="BO41" i="3"/>
  <c r="CA41" i="3" s="1"/>
  <c r="BN41" i="3"/>
  <c r="BT41" i="3" s="1"/>
  <c r="BM41" i="3"/>
  <c r="Y41" i="3"/>
  <c r="AE41" i="3" s="1"/>
  <c r="AQ41" i="3" s="1"/>
  <c r="X41" i="3"/>
  <c r="AD41" i="3" s="1"/>
  <c r="AP41" i="3" s="1"/>
  <c r="W41" i="3"/>
  <c r="AC41" i="3" s="1"/>
  <c r="AO41" i="3" s="1"/>
  <c r="V41" i="3"/>
  <c r="AB41" i="3" s="1"/>
  <c r="AN41" i="3" s="1"/>
  <c r="U41" i="3"/>
  <c r="AA41" i="3" s="1"/>
  <c r="AM41" i="3" s="1"/>
  <c r="M41" i="3"/>
  <c r="S41" i="3" s="1"/>
  <c r="L41" i="3"/>
  <c r="R41" i="3" s="1"/>
  <c r="K41" i="3"/>
  <c r="Q41" i="3" s="1"/>
  <c r="J41" i="3"/>
  <c r="P41" i="3" s="1"/>
  <c r="I41" i="3"/>
  <c r="O41" i="3" s="1"/>
  <c r="DA40" i="3"/>
  <c r="CO40" i="3"/>
  <c r="CU40" i="3" s="1"/>
  <c r="CN40" i="3"/>
  <c r="CT40" i="3" s="1"/>
  <c r="CM40" i="3"/>
  <c r="CY40" i="3" s="1"/>
  <c r="CL40" i="3"/>
  <c r="CR40" i="3" s="1"/>
  <c r="CK40" i="3"/>
  <c r="CW40" i="3" s="1"/>
  <c r="CB40" i="3"/>
  <c r="BQ40" i="3"/>
  <c r="BW40" i="3" s="1"/>
  <c r="BP40" i="3"/>
  <c r="BV40" i="3" s="1"/>
  <c r="BO40" i="3"/>
  <c r="BN40" i="3"/>
  <c r="BZ40" i="3" s="1"/>
  <c r="BM40" i="3"/>
  <c r="BS40" i="3" s="1"/>
  <c r="Y40" i="3"/>
  <c r="AE40" i="3" s="1"/>
  <c r="AQ40" i="3" s="1"/>
  <c r="BC40" i="3" s="1"/>
  <c r="X40" i="3"/>
  <c r="AD40" i="3" s="1"/>
  <c r="AP40" i="3" s="1"/>
  <c r="W40" i="3"/>
  <c r="AC40" i="3" s="1"/>
  <c r="AO40" i="3" s="1"/>
  <c r="V40" i="3"/>
  <c r="AB40" i="3" s="1"/>
  <c r="AN40" i="3" s="1"/>
  <c r="U40" i="3"/>
  <c r="AA40" i="3" s="1"/>
  <c r="AM40" i="3" s="1"/>
  <c r="AY40" i="3" s="1"/>
  <c r="O40" i="3"/>
  <c r="M40" i="3"/>
  <c r="S40" i="3" s="1"/>
  <c r="L40" i="3"/>
  <c r="R40" i="3" s="1"/>
  <c r="K40" i="3"/>
  <c r="Q40" i="3" s="1"/>
  <c r="J40" i="3"/>
  <c r="P40" i="3" s="1"/>
  <c r="I40" i="3"/>
  <c r="CO39" i="3"/>
  <c r="CU39" i="3" s="1"/>
  <c r="CN39" i="3"/>
  <c r="CZ39" i="3" s="1"/>
  <c r="CM39" i="3"/>
  <c r="CS39" i="3" s="1"/>
  <c r="CL39" i="3"/>
  <c r="CR39" i="3" s="1"/>
  <c r="CK39" i="3"/>
  <c r="CQ39" i="3" s="1"/>
  <c r="BS39" i="3"/>
  <c r="BQ39" i="3"/>
  <c r="BW39" i="3" s="1"/>
  <c r="BP39" i="3"/>
  <c r="BO39" i="3"/>
  <c r="CA39" i="3" s="1"/>
  <c r="BN39" i="3"/>
  <c r="BT39" i="3" s="1"/>
  <c r="BM39" i="3"/>
  <c r="BY39" i="3" s="1"/>
  <c r="Y39" i="3"/>
  <c r="AE39" i="3" s="1"/>
  <c r="AQ39" i="3" s="1"/>
  <c r="AW39" i="3" s="1"/>
  <c r="X39" i="3"/>
  <c r="AD39" i="3" s="1"/>
  <c r="AP39" i="3" s="1"/>
  <c r="W39" i="3"/>
  <c r="AC39" i="3" s="1"/>
  <c r="AO39" i="3" s="1"/>
  <c r="V39" i="3"/>
  <c r="AB39" i="3" s="1"/>
  <c r="AN39" i="3" s="1"/>
  <c r="AZ39" i="3" s="1"/>
  <c r="U39" i="3"/>
  <c r="AA39" i="3" s="1"/>
  <c r="AM39" i="3" s="1"/>
  <c r="AS39" i="3" s="1"/>
  <c r="R39" i="3"/>
  <c r="M39" i="3"/>
  <c r="S39" i="3" s="1"/>
  <c r="L39" i="3"/>
  <c r="K39" i="3"/>
  <c r="Q39" i="3" s="1"/>
  <c r="J39" i="3"/>
  <c r="P39" i="3" s="1"/>
  <c r="I39" i="3"/>
  <c r="O39" i="3" s="1"/>
  <c r="CQ38" i="3"/>
  <c r="CO38" i="3"/>
  <c r="CN38" i="3"/>
  <c r="CT38" i="3" s="1"/>
  <c r="CM38" i="3"/>
  <c r="CS38" i="3" s="1"/>
  <c r="CL38" i="3"/>
  <c r="CR38" i="3" s="1"/>
  <c r="CK38" i="3"/>
  <c r="CW38" i="3" s="1"/>
  <c r="CC38" i="3"/>
  <c r="BQ38" i="3"/>
  <c r="BW38" i="3" s="1"/>
  <c r="BP38" i="3"/>
  <c r="BV38" i="3" s="1"/>
  <c r="BO38" i="3"/>
  <c r="BU38" i="3" s="1"/>
  <c r="BN38" i="3"/>
  <c r="BT38" i="3" s="1"/>
  <c r="BM38" i="3"/>
  <c r="BS38" i="3" s="1"/>
  <c r="AA38" i="3"/>
  <c r="AM38" i="3" s="1"/>
  <c r="AY38" i="3" s="1"/>
  <c r="Y38" i="3"/>
  <c r="AE38" i="3" s="1"/>
  <c r="AQ38" i="3" s="1"/>
  <c r="X38" i="3"/>
  <c r="AD38" i="3" s="1"/>
  <c r="AP38" i="3" s="1"/>
  <c r="W38" i="3"/>
  <c r="AC38" i="3" s="1"/>
  <c r="AO38" i="3" s="1"/>
  <c r="V38" i="3"/>
  <c r="AB38" i="3" s="1"/>
  <c r="AN38" i="3" s="1"/>
  <c r="U38" i="3"/>
  <c r="M38" i="3"/>
  <c r="S38" i="3" s="1"/>
  <c r="L38" i="3"/>
  <c r="R38" i="3" s="1"/>
  <c r="K38" i="3"/>
  <c r="Q38" i="3" s="1"/>
  <c r="J38" i="3"/>
  <c r="P38" i="3" s="1"/>
  <c r="I38" i="3"/>
  <c r="O38" i="3" s="1"/>
  <c r="CO37" i="3"/>
  <c r="DA37" i="3" s="1"/>
  <c r="CN37" i="3"/>
  <c r="CT37" i="3" s="1"/>
  <c r="CM37" i="3"/>
  <c r="CS37" i="3" s="1"/>
  <c r="CL37" i="3"/>
  <c r="CX37" i="3" s="1"/>
  <c r="CK37" i="3"/>
  <c r="BQ37" i="3"/>
  <c r="CC37" i="3" s="1"/>
  <c r="BP37" i="3"/>
  <c r="CB37" i="3" s="1"/>
  <c r="BO37" i="3"/>
  <c r="BN37" i="3"/>
  <c r="BT37" i="3" s="1"/>
  <c r="BM37" i="3"/>
  <c r="Y37" i="3"/>
  <c r="AE37" i="3" s="1"/>
  <c r="AQ37" i="3" s="1"/>
  <c r="X37" i="3"/>
  <c r="AD37" i="3" s="1"/>
  <c r="AP37" i="3" s="1"/>
  <c r="W37" i="3"/>
  <c r="AC37" i="3" s="1"/>
  <c r="AO37" i="3" s="1"/>
  <c r="V37" i="3"/>
  <c r="AB37" i="3" s="1"/>
  <c r="AN37" i="3" s="1"/>
  <c r="U37" i="3"/>
  <c r="AA37" i="3" s="1"/>
  <c r="AM37" i="3" s="1"/>
  <c r="M37" i="3"/>
  <c r="S37" i="3" s="1"/>
  <c r="L37" i="3"/>
  <c r="R37" i="3" s="1"/>
  <c r="K37" i="3"/>
  <c r="Q37" i="3" s="1"/>
  <c r="J37" i="3"/>
  <c r="P37" i="3" s="1"/>
  <c r="I37" i="3"/>
  <c r="O37" i="3" s="1"/>
  <c r="CO36" i="3"/>
  <c r="CU36" i="3" s="1"/>
  <c r="CN36" i="3"/>
  <c r="CZ36" i="3" s="1"/>
  <c r="CM36" i="3"/>
  <c r="CY36" i="3" s="1"/>
  <c r="CL36" i="3"/>
  <c r="CR36" i="3" s="1"/>
  <c r="CK36" i="3"/>
  <c r="CW36" i="3" s="1"/>
  <c r="CC36" i="3"/>
  <c r="BQ36" i="3"/>
  <c r="BW36" i="3" s="1"/>
  <c r="BP36" i="3"/>
  <c r="BV36" i="3" s="1"/>
  <c r="BO36" i="3"/>
  <c r="CA36" i="3" s="1"/>
  <c r="BN36" i="3"/>
  <c r="BZ36" i="3" s="1"/>
  <c r="BM36" i="3"/>
  <c r="BS36" i="3" s="1"/>
  <c r="Y36" i="3"/>
  <c r="AE36" i="3" s="1"/>
  <c r="AQ36" i="3" s="1"/>
  <c r="X36" i="3"/>
  <c r="AD36" i="3" s="1"/>
  <c r="AP36" i="3" s="1"/>
  <c r="W36" i="3"/>
  <c r="AC36" i="3" s="1"/>
  <c r="AO36" i="3" s="1"/>
  <c r="V36" i="3"/>
  <c r="AB36" i="3" s="1"/>
  <c r="AN36" i="3" s="1"/>
  <c r="U36" i="3"/>
  <c r="AA36" i="3" s="1"/>
  <c r="AM36" i="3" s="1"/>
  <c r="O36" i="3"/>
  <c r="M36" i="3"/>
  <c r="S36" i="3" s="1"/>
  <c r="L36" i="3"/>
  <c r="R36" i="3" s="1"/>
  <c r="K36" i="3"/>
  <c r="Q36" i="3" s="1"/>
  <c r="J36" i="3"/>
  <c r="P36" i="3" s="1"/>
  <c r="I36" i="3"/>
  <c r="CO35" i="3"/>
  <c r="DA35" i="3" s="1"/>
  <c r="CN35" i="3"/>
  <c r="CZ35" i="3" s="1"/>
  <c r="CM35" i="3"/>
  <c r="CL35" i="3"/>
  <c r="CX35" i="3" s="1"/>
  <c r="CK35" i="3"/>
  <c r="CW35" i="3" s="1"/>
  <c r="BQ35" i="3"/>
  <c r="BP35" i="3"/>
  <c r="BO35" i="3"/>
  <c r="BU35" i="3" s="1"/>
  <c r="BN35" i="3"/>
  <c r="BT35" i="3" s="1"/>
  <c r="BM35" i="3"/>
  <c r="Y35" i="3"/>
  <c r="AE35" i="3" s="1"/>
  <c r="AQ35" i="3" s="1"/>
  <c r="X35" i="3"/>
  <c r="AD35" i="3" s="1"/>
  <c r="AP35" i="3" s="1"/>
  <c r="W35" i="3"/>
  <c r="AC35" i="3" s="1"/>
  <c r="AO35" i="3" s="1"/>
  <c r="V35" i="3"/>
  <c r="AB35" i="3" s="1"/>
  <c r="AN35" i="3" s="1"/>
  <c r="U35" i="3"/>
  <c r="AA35" i="3" s="1"/>
  <c r="AM35" i="3" s="1"/>
  <c r="M35" i="3"/>
  <c r="S35" i="3" s="1"/>
  <c r="L35" i="3"/>
  <c r="R35" i="3" s="1"/>
  <c r="K35" i="3"/>
  <c r="Q35" i="3" s="1"/>
  <c r="J35" i="3"/>
  <c r="P35" i="3" s="1"/>
  <c r="I35" i="3"/>
  <c r="O35" i="3" s="1"/>
  <c r="CO34" i="3"/>
  <c r="CU34" i="3" s="1"/>
  <c r="CN34" i="3"/>
  <c r="CT34" i="3" s="1"/>
  <c r="CM34" i="3"/>
  <c r="CY34" i="3" s="1"/>
  <c r="CL34" i="3"/>
  <c r="CX34" i="3" s="1"/>
  <c r="CK34" i="3"/>
  <c r="CW34" i="3" s="1"/>
  <c r="BQ34" i="3"/>
  <c r="CC34" i="3" s="1"/>
  <c r="BP34" i="3"/>
  <c r="BV34" i="3" s="1"/>
  <c r="BO34" i="3"/>
  <c r="BN34" i="3"/>
  <c r="BZ34" i="3" s="1"/>
  <c r="BM34" i="3"/>
  <c r="BY34" i="3" s="1"/>
  <c r="Y34" i="3"/>
  <c r="AE34" i="3" s="1"/>
  <c r="AQ34" i="3" s="1"/>
  <c r="X34" i="3"/>
  <c r="AD34" i="3" s="1"/>
  <c r="AP34" i="3" s="1"/>
  <c r="W34" i="3"/>
  <c r="AC34" i="3" s="1"/>
  <c r="AO34" i="3" s="1"/>
  <c r="V34" i="3"/>
  <c r="AB34" i="3" s="1"/>
  <c r="AN34" i="3" s="1"/>
  <c r="U34" i="3"/>
  <c r="AA34" i="3" s="1"/>
  <c r="AM34" i="3" s="1"/>
  <c r="M34" i="3"/>
  <c r="S34" i="3" s="1"/>
  <c r="L34" i="3"/>
  <c r="CB34" i="3" s="1"/>
  <c r="K34" i="3"/>
  <c r="Q34" i="3" s="1"/>
  <c r="J34" i="3"/>
  <c r="P34" i="3" s="1"/>
  <c r="I34" i="3"/>
  <c r="O34" i="3" s="1"/>
  <c r="CO33" i="3"/>
  <c r="CU33" i="3" s="1"/>
  <c r="CN33" i="3"/>
  <c r="CM33" i="3"/>
  <c r="CY33" i="3" s="1"/>
  <c r="CL33" i="3"/>
  <c r="CR33" i="3" s="1"/>
  <c r="CK33" i="3"/>
  <c r="CQ33" i="3" s="1"/>
  <c r="CC33" i="3"/>
  <c r="BQ33" i="3"/>
  <c r="BW33" i="3" s="1"/>
  <c r="BP33" i="3"/>
  <c r="BO33" i="3"/>
  <c r="CA33" i="3" s="1"/>
  <c r="BN33" i="3"/>
  <c r="BZ33" i="3" s="1"/>
  <c r="BM33" i="3"/>
  <c r="BY33" i="3" s="1"/>
  <c r="Y33" i="3"/>
  <c r="AE33" i="3" s="1"/>
  <c r="AQ33" i="3" s="1"/>
  <c r="X33" i="3"/>
  <c r="AD33" i="3" s="1"/>
  <c r="AP33" i="3" s="1"/>
  <c r="W33" i="3"/>
  <c r="AC33" i="3" s="1"/>
  <c r="AO33" i="3" s="1"/>
  <c r="V33" i="3"/>
  <c r="AB33" i="3" s="1"/>
  <c r="AN33" i="3" s="1"/>
  <c r="U33" i="3"/>
  <c r="AA33" i="3" s="1"/>
  <c r="AM33" i="3" s="1"/>
  <c r="M33" i="3"/>
  <c r="S33" i="3" s="1"/>
  <c r="L33" i="3"/>
  <c r="R33" i="3" s="1"/>
  <c r="K33" i="3"/>
  <c r="Q33" i="3" s="1"/>
  <c r="J33" i="3"/>
  <c r="P33" i="3" s="1"/>
  <c r="I33" i="3"/>
  <c r="O33" i="3" s="1"/>
  <c r="CO32" i="3"/>
  <c r="DA32" i="3" s="1"/>
  <c r="CN32" i="3"/>
  <c r="CZ32" i="3" s="1"/>
  <c r="CM32" i="3"/>
  <c r="CY32" i="3" s="1"/>
  <c r="CL32" i="3"/>
  <c r="CR32" i="3" s="1"/>
  <c r="CK32" i="3"/>
  <c r="CW32" i="3" s="1"/>
  <c r="BQ32" i="3"/>
  <c r="BP32" i="3"/>
  <c r="BV32" i="3" s="1"/>
  <c r="BO32" i="3"/>
  <c r="CA32" i="3" s="1"/>
  <c r="BN32" i="3"/>
  <c r="BT32" i="3" s="1"/>
  <c r="BM32" i="3"/>
  <c r="Y32" i="3"/>
  <c r="AE32" i="3" s="1"/>
  <c r="AQ32" i="3" s="1"/>
  <c r="X32" i="3"/>
  <c r="AD32" i="3" s="1"/>
  <c r="AP32" i="3" s="1"/>
  <c r="W32" i="3"/>
  <c r="AC32" i="3" s="1"/>
  <c r="AO32" i="3" s="1"/>
  <c r="V32" i="3"/>
  <c r="AB32" i="3" s="1"/>
  <c r="AN32" i="3" s="1"/>
  <c r="U32" i="3"/>
  <c r="AA32" i="3" s="1"/>
  <c r="AM32" i="3" s="1"/>
  <c r="M32" i="3"/>
  <c r="S32" i="3" s="1"/>
  <c r="L32" i="3"/>
  <c r="R32" i="3" s="1"/>
  <c r="K32" i="3"/>
  <c r="Q32" i="3" s="1"/>
  <c r="J32" i="3"/>
  <c r="P32" i="3" s="1"/>
  <c r="I32" i="3"/>
  <c r="O32" i="3" s="1"/>
  <c r="CO31" i="3"/>
  <c r="DA31" i="3" s="1"/>
  <c r="CN31" i="3"/>
  <c r="CT31" i="3" s="1"/>
  <c r="CM31" i="3"/>
  <c r="CS31" i="3" s="1"/>
  <c r="CL31" i="3"/>
  <c r="CX31" i="3" s="1"/>
  <c r="CK31" i="3"/>
  <c r="CW31" i="3" s="1"/>
  <c r="BS31" i="3"/>
  <c r="BQ31" i="3"/>
  <c r="CC31" i="3" s="1"/>
  <c r="BP31" i="3"/>
  <c r="CB31" i="3" s="1"/>
  <c r="BO31" i="3"/>
  <c r="BU31" i="3" s="1"/>
  <c r="BN31" i="3"/>
  <c r="BT31" i="3" s="1"/>
  <c r="BM31" i="3"/>
  <c r="BY31" i="3" s="1"/>
  <c r="Y31" i="3"/>
  <c r="AE31" i="3" s="1"/>
  <c r="AQ31" i="3" s="1"/>
  <c r="X31" i="3"/>
  <c r="AD31" i="3" s="1"/>
  <c r="AP31" i="3" s="1"/>
  <c r="W31" i="3"/>
  <c r="AC31" i="3" s="1"/>
  <c r="AO31" i="3" s="1"/>
  <c r="V31" i="3"/>
  <c r="AB31" i="3" s="1"/>
  <c r="AN31" i="3" s="1"/>
  <c r="U31" i="3"/>
  <c r="AA31" i="3" s="1"/>
  <c r="AM31" i="3" s="1"/>
  <c r="M31" i="3"/>
  <c r="S31" i="3" s="1"/>
  <c r="L31" i="3"/>
  <c r="R31" i="3" s="1"/>
  <c r="K31" i="3"/>
  <c r="Q31" i="3" s="1"/>
  <c r="J31" i="3"/>
  <c r="P31" i="3" s="1"/>
  <c r="I31" i="3"/>
  <c r="O31" i="3" s="1"/>
  <c r="CO30" i="3"/>
  <c r="CN30" i="3"/>
  <c r="CT30" i="3" s="1"/>
  <c r="CM30" i="3"/>
  <c r="CY30" i="3" s="1"/>
  <c r="CL30" i="3"/>
  <c r="CK30" i="3"/>
  <c r="CQ30" i="3" s="1"/>
  <c r="CA30" i="3"/>
  <c r="BQ30" i="3"/>
  <c r="BP30" i="3"/>
  <c r="BV30" i="3" s="1"/>
  <c r="BO30" i="3"/>
  <c r="BU30" i="3" s="1"/>
  <c r="BN30" i="3"/>
  <c r="BZ30" i="3" s="1"/>
  <c r="BM30" i="3"/>
  <c r="AA30" i="3"/>
  <c r="AM30" i="3" s="1"/>
  <c r="Y30" i="3"/>
  <c r="AE30" i="3" s="1"/>
  <c r="AQ30" i="3" s="1"/>
  <c r="X30" i="3"/>
  <c r="AD30" i="3" s="1"/>
  <c r="AP30" i="3" s="1"/>
  <c r="W30" i="3"/>
  <c r="AC30" i="3" s="1"/>
  <c r="AO30" i="3" s="1"/>
  <c r="V30" i="3"/>
  <c r="AB30" i="3" s="1"/>
  <c r="AN30" i="3" s="1"/>
  <c r="AT30" i="3" s="1"/>
  <c r="U30" i="3"/>
  <c r="O30" i="3"/>
  <c r="M30" i="3"/>
  <c r="S30" i="3" s="1"/>
  <c r="L30" i="3"/>
  <c r="K30" i="3"/>
  <c r="Q30" i="3" s="1"/>
  <c r="J30" i="3"/>
  <c r="P30" i="3" s="1"/>
  <c r="I30" i="3"/>
  <c r="CO29" i="3"/>
  <c r="CU29" i="3" s="1"/>
  <c r="CN29" i="3"/>
  <c r="CM29" i="3"/>
  <c r="CL29" i="3"/>
  <c r="CR29" i="3" s="1"/>
  <c r="CK29" i="3"/>
  <c r="CQ29" i="3" s="1"/>
  <c r="BQ29" i="3"/>
  <c r="BP29" i="3"/>
  <c r="BV29" i="3" s="1"/>
  <c r="BO29" i="3"/>
  <c r="CA29" i="3" s="1"/>
  <c r="BN29" i="3"/>
  <c r="BM29" i="3"/>
  <c r="Y29" i="3"/>
  <c r="AE29" i="3" s="1"/>
  <c r="AQ29" i="3" s="1"/>
  <c r="X29" i="3"/>
  <c r="AD29" i="3" s="1"/>
  <c r="AP29" i="3" s="1"/>
  <c r="W29" i="3"/>
  <c r="AC29" i="3" s="1"/>
  <c r="AO29" i="3" s="1"/>
  <c r="AU29" i="3" s="1"/>
  <c r="V29" i="3"/>
  <c r="AB29" i="3" s="1"/>
  <c r="AN29" i="3" s="1"/>
  <c r="U29" i="3"/>
  <c r="AA29" i="3" s="1"/>
  <c r="AM29" i="3" s="1"/>
  <c r="R29" i="3"/>
  <c r="M29" i="3"/>
  <c r="S29" i="3" s="1"/>
  <c r="L29" i="3"/>
  <c r="CB29" i="3" s="1"/>
  <c r="K29" i="3"/>
  <c r="Q29" i="3" s="1"/>
  <c r="J29" i="3"/>
  <c r="P29" i="3" s="1"/>
  <c r="I29" i="3"/>
  <c r="O29" i="3" s="1"/>
  <c r="EE28" i="3"/>
  <c r="ED28" i="3"/>
  <c r="EC28" i="3"/>
  <c r="EB28" i="3"/>
  <c r="EA28" i="3"/>
  <c r="CO28" i="3"/>
  <c r="CU28" i="3" s="1"/>
  <c r="CN28" i="3"/>
  <c r="CZ28" i="3" s="1"/>
  <c r="CM28" i="3"/>
  <c r="CY28" i="3" s="1"/>
  <c r="CL28" i="3"/>
  <c r="CX28" i="3" s="1"/>
  <c r="CK28" i="3"/>
  <c r="CQ28" i="3" s="1"/>
  <c r="BQ28" i="3"/>
  <c r="BP28" i="3"/>
  <c r="BV28" i="3" s="1"/>
  <c r="BO28" i="3"/>
  <c r="CA28" i="3" s="1"/>
  <c r="BN28" i="3"/>
  <c r="BZ28" i="3" s="1"/>
  <c r="BM28" i="3"/>
  <c r="BS28" i="3" s="1"/>
  <c r="Y28" i="3"/>
  <c r="AE28" i="3" s="1"/>
  <c r="AQ28" i="3" s="1"/>
  <c r="X28" i="3"/>
  <c r="AD28" i="3" s="1"/>
  <c r="AP28" i="3" s="1"/>
  <c r="W28" i="3"/>
  <c r="AC28" i="3" s="1"/>
  <c r="AO28" i="3" s="1"/>
  <c r="V28" i="3"/>
  <c r="AB28" i="3" s="1"/>
  <c r="AN28" i="3" s="1"/>
  <c r="U28" i="3"/>
  <c r="AA28" i="3" s="1"/>
  <c r="AM28" i="3" s="1"/>
  <c r="R28" i="3"/>
  <c r="M28" i="3"/>
  <c r="S28" i="3" s="1"/>
  <c r="L28" i="3"/>
  <c r="K28" i="3"/>
  <c r="Q28" i="3" s="1"/>
  <c r="J28" i="3"/>
  <c r="P28" i="3" s="1"/>
  <c r="I28" i="3"/>
  <c r="O28" i="3" s="1"/>
  <c r="CO27" i="3"/>
  <c r="CN27" i="3"/>
  <c r="CZ27" i="3" s="1"/>
  <c r="CM27" i="3"/>
  <c r="CS27" i="3" s="1"/>
  <c r="CL27" i="3"/>
  <c r="CR27" i="3" s="1"/>
  <c r="CK27" i="3"/>
  <c r="BQ27" i="3"/>
  <c r="BW27" i="3" s="1"/>
  <c r="BP27" i="3"/>
  <c r="BV27" i="3" s="1"/>
  <c r="BO27" i="3"/>
  <c r="CA27" i="3" s="1"/>
  <c r="BN27" i="3"/>
  <c r="BT27" i="3" s="1"/>
  <c r="BM27" i="3"/>
  <c r="BS27" i="3" s="1"/>
  <c r="AA27" i="3"/>
  <c r="AM27" i="3" s="1"/>
  <c r="Y27" i="3"/>
  <c r="AE27" i="3" s="1"/>
  <c r="AQ27" i="3" s="1"/>
  <c r="X27" i="3"/>
  <c r="AD27" i="3" s="1"/>
  <c r="AP27" i="3" s="1"/>
  <c r="W27" i="3"/>
  <c r="AC27" i="3" s="1"/>
  <c r="AO27" i="3" s="1"/>
  <c r="V27" i="3"/>
  <c r="AB27" i="3" s="1"/>
  <c r="AN27" i="3" s="1"/>
  <c r="U27" i="3"/>
  <c r="S27" i="3"/>
  <c r="M27" i="3"/>
  <c r="L27" i="3"/>
  <c r="R27" i="3" s="1"/>
  <c r="K27" i="3"/>
  <c r="Q27" i="3" s="1"/>
  <c r="J27" i="3"/>
  <c r="P27" i="3" s="1"/>
  <c r="I27" i="3"/>
  <c r="O27" i="3" s="1"/>
  <c r="CO26" i="3"/>
  <c r="DA26" i="3" s="1"/>
  <c r="CN26" i="3"/>
  <c r="CM26" i="3"/>
  <c r="CS26" i="3" s="1"/>
  <c r="CL26" i="3"/>
  <c r="CX26" i="3" s="1"/>
  <c r="CK26" i="3"/>
  <c r="CW26" i="3" s="1"/>
  <c r="BQ26" i="3"/>
  <c r="CC26" i="3" s="1"/>
  <c r="BP26" i="3"/>
  <c r="BO26" i="3"/>
  <c r="BU26" i="3" s="1"/>
  <c r="BN26" i="3"/>
  <c r="BM26" i="3"/>
  <c r="Y26" i="3"/>
  <c r="AE26" i="3" s="1"/>
  <c r="AQ26" i="3" s="1"/>
  <c r="X26" i="3"/>
  <c r="AD26" i="3" s="1"/>
  <c r="AP26" i="3" s="1"/>
  <c r="W26" i="3"/>
  <c r="AC26" i="3" s="1"/>
  <c r="AO26" i="3" s="1"/>
  <c r="V26" i="3"/>
  <c r="AB26" i="3" s="1"/>
  <c r="AN26" i="3" s="1"/>
  <c r="U26" i="3"/>
  <c r="AA26" i="3" s="1"/>
  <c r="AM26" i="3" s="1"/>
  <c r="M26" i="3"/>
  <c r="S26" i="3" s="1"/>
  <c r="L26" i="3"/>
  <c r="R26" i="3" s="1"/>
  <c r="K26" i="3"/>
  <c r="Q26" i="3" s="1"/>
  <c r="J26" i="3"/>
  <c r="P26" i="3" s="1"/>
  <c r="I26" i="3"/>
  <c r="O26" i="3" s="1"/>
  <c r="EE25" i="3"/>
  <c r="ED25" i="3"/>
  <c r="EC25" i="3"/>
  <c r="EB25" i="3"/>
  <c r="EA25" i="3"/>
  <c r="CO25" i="3"/>
  <c r="CU25" i="3" s="1"/>
  <c r="CN25" i="3"/>
  <c r="CZ25" i="3" s="1"/>
  <c r="CM25" i="3"/>
  <c r="CY25" i="3" s="1"/>
  <c r="CL25" i="3"/>
  <c r="CX25" i="3" s="1"/>
  <c r="CK25" i="3"/>
  <c r="CQ25" i="3" s="1"/>
  <c r="BW25" i="3"/>
  <c r="BQ25" i="3"/>
  <c r="CC25" i="3" s="1"/>
  <c r="BP25" i="3"/>
  <c r="BO25" i="3"/>
  <c r="CA25" i="3" s="1"/>
  <c r="BN25" i="3"/>
  <c r="BZ25" i="3" s="1"/>
  <c r="BM25" i="3"/>
  <c r="BS25" i="3" s="1"/>
  <c r="Y25" i="3"/>
  <c r="AE25" i="3" s="1"/>
  <c r="AQ25" i="3" s="1"/>
  <c r="X25" i="3"/>
  <c r="AD25" i="3" s="1"/>
  <c r="AP25" i="3" s="1"/>
  <c r="W25" i="3"/>
  <c r="AC25" i="3" s="1"/>
  <c r="AO25" i="3" s="1"/>
  <c r="V25" i="3"/>
  <c r="AB25" i="3" s="1"/>
  <c r="AN25" i="3" s="1"/>
  <c r="U25" i="3"/>
  <c r="AA25" i="3" s="1"/>
  <c r="AM25" i="3" s="1"/>
  <c r="M25" i="3"/>
  <c r="S25" i="3" s="1"/>
  <c r="L25" i="3"/>
  <c r="R25" i="3" s="1"/>
  <c r="K25" i="3"/>
  <c r="Q25" i="3" s="1"/>
  <c r="J25" i="3"/>
  <c r="P25" i="3" s="1"/>
  <c r="I25" i="3"/>
  <c r="O25" i="3" s="1"/>
  <c r="CO24" i="3"/>
  <c r="DA24" i="3" s="1"/>
  <c r="CN24" i="3"/>
  <c r="CZ24" i="3" s="1"/>
  <c r="CM24" i="3"/>
  <c r="CS24" i="3" s="1"/>
  <c r="CL24" i="3"/>
  <c r="CR24" i="3" s="1"/>
  <c r="CK24" i="3"/>
  <c r="CW24" i="3" s="1"/>
  <c r="BQ24" i="3"/>
  <c r="BW24" i="3" s="1"/>
  <c r="BP24" i="3"/>
  <c r="BO24" i="3"/>
  <c r="CA24" i="3" s="1"/>
  <c r="BN24" i="3"/>
  <c r="BT24" i="3" s="1"/>
  <c r="BM24" i="3"/>
  <c r="Y24" i="3"/>
  <c r="AE24" i="3" s="1"/>
  <c r="AQ24" i="3" s="1"/>
  <c r="X24" i="3"/>
  <c r="AD24" i="3" s="1"/>
  <c r="AP24" i="3" s="1"/>
  <c r="W24" i="3"/>
  <c r="AC24" i="3" s="1"/>
  <c r="AO24" i="3" s="1"/>
  <c r="V24" i="3"/>
  <c r="AB24" i="3" s="1"/>
  <c r="AN24" i="3" s="1"/>
  <c r="U24" i="3"/>
  <c r="AA24" i="3" s="1"/>
  <c r="AM24" i="3" s="1"/>
  <c r="O24" i="3"/>
  <c r="M24" i="3"/>
  <c r="S24" i="3" s="1"/>
  <c r="L24" i="3"/>
  <c r="R24" i="3" s="1"/>
  <c r="K24" i="3"/>
  <c r="Q24" i="3" s="1"/>
  <c r="J24" i="3"/>
  <c r="P24" i="3" s="1"/>
  <c r="I24" i="3"/>
  <c r="CO23" i="3"/>
  <c r="DA23" i="3" s="1"/>
  <c r="CN23" i="3"/>
  <c r="CZ23" i="3" s="1"/>
  <c r="CM23" i="3"/>
  <c r="CS23" i="3" s="1"/>
  <c r="CL23" i="3"/>
  <c r="CX23" i="3" s="1"/>
  <c r="CK23" i="3"/>
  <c r="CW23" i="3" s="1"/>
  <c r="BQ23" i="3"/>
  <c r="CC23" i="3" s="1"/>
  <c r="BP23" i="3"/>
  <c r="CB23" i="3" s="1"/>
  <c r="BO23" i="3"/>
  <c r="BN23" i="3"/>
  <c r="BM23" i="3"/>
  <c r="BY23" i="3" s="1"/>
  <c r="Y23" i="3"/>
  <c r="AE23" i="3" s="1"/>
  <c r="AQ23" i="3" s="1"/>
  <c r="X23" i="3"/>
  <c r="AD23" i="3" s="1"/>
  <c r="AP23" i="3" s="1"/>
  <c r="W23" i="3"/>
  <c r="AC23" i="3" s="1"/>
  <c r="AO23" i="3" s="1"/>
  <c r="V23" i="3"/>
  <c r="AB23" i="3" s="1"/>
  <c r="AN23" i="3" s="1"/>
  <c r="U23" i="3"/>
  <c r="AA23" i="3" s="1"/>
  <c r="AM23" i="3" s="1"/>
  <c r="M23" i="3"/>
  <c r="S23" i="3" s="1"/>
  <c r="L23" i="3"/>
  <c r="R23" i="3" s="1"/>
  <c r="K23" i="3"/>
  <c r="Q23" i="3" s="1"/>
  <c r="J23" i="3"/>
  <c r="P23" i="3" s="1"/>
  <c r="I23" i="3"/>
  <c r="O23" i="3" s="1"/>
  <c r="EE22" i="3"/>
  <c r="ED22" i="3"/>
  <c r="EC22" i="3"/>
  <c r="EB22" i="3"/>
  <c r="EA22" i="3"/>
  <c r="CO22" i="3"/>
  <c r="CU22" i="3" s="1"/>
  <c r="CN22" i="3"/>
  <c r="CZ22" i="3" s="1"/>
  <c r="CM22" i="3"/>
  <c r="CY22" i="3" s="1"/>
  <c r="CL22" i="3"/>
  <c r="CR22" i="3" s="1"/>
  <c r="CK22" i="3"/>
  <c r="CQ22" i="3" s="1"/>
  <c r="BQ22" i="3"/>
  <c r="BW22" i="3" s="1"/>
  <c r="BP22" i="3"/>
  <c r="BV22" i="3" s="1"/>
  <c r="BO22" i="3"/>
  <c r="CA22" i="3" s="1"/>
  <c r="BN22" i="3"/>
  <c r="BZ22" i="3" s="1"/>
  <c r="BM22" i="3"/>
  <c r="Y22" i="3"/>
  <c r="AE22" i="3" s="1"/>
  <c r="AQ22" i="3" s="1"/>
  <c r="X22" i="3"/>
  <c r="AD22" i="3" s="1"/>
  <c r="AP22" i="3" s="1"/>
  <c r="W22" i="3"/>
  <c r="AC22" i="3" s="1"/>
  <c r="AO22" i="3" s="1"/>
  <c r="V22" i="3"/>
  <c r="AB22" i="3" s="1"/>
  <c r="AN22" i="3" s="1"/>
  <c r="U22" i="3"/>
  <c r="AA22" i="3" s="1"/>
  <c r="AM22" i="3" s="1"/>
  <c r="M22" i="3"/>
  <c r="S22" i="3" s="1"/>
  <c r="L22" i="3"/>
  <c r="R22" i="3" s="1"/>
  <c r="K22" i="3"/>
  <c r="Q22" i="3" s="1"/>
  <c r="J22" i="3"/>
  <c r="P22" i="3" s="1"/>
  <c r="I22" i="3"/>
  <c r="O22" i="3" s="1"/>
  <c r="CO21" i="3"/>
  <c r="DA21" i="3" s="1"/>
  <c r="CN21" i="3"/>
  <c r="CZ21" i="3" s="1"/>
  <c r="CM21" i="3"/>
  <c r="CY21" i="3" s="1"/>
  <c r="CL21" i="3"/>
  <c r="CK21" i="3"/>
  <c r="CW21" i="3" s="1"/>
  <c r="BQ21" i="3"/>
  <c r="BW21" i="3" s="1"/>
  <c r="BP21" i="3"/>
  <c r="BO21" i="3"/>
  <c r="CA21" i="3" s="1"/>
  <c r="BN21" i="3"/>
  <c r="BT21" i="3" s="1"/>
  <c r="BM21" i="3"/>
  <c r="BS21" i="3" s="1"/>
  <c r="Y21" i="3"/>
  <c r="AE21" i="3" s="1"/>
  <c r="AQ21" i="3" s="1"/>
  <c r="X21" i="3"/>
  <c r="AD21" i="3" s="1"/>
  <c r="AP21" i="3" s="1"/>
  <c r="W21" i="3"/>
  <c r="AC21" i="3" s="1"/>
  <c r="AO21" i="3" s="1"/>
  <c r="V21" i="3"/>
  <c r="AB21" i="3" s="1"/>
  <c r="AN21" i="3" s="1"/>
  <c r="U21" i="3"/>
  <c r="AA21" i="3" s="1"/>
  <c r="AM21" i="3" s="1"/>
  <c r="M21" i="3"/>
  <c r="S21" i="3" s="1"/>
  <c r="L21" i="3"/>
  <c r="R21" i="3" s="1"/>
  <c r="K21" i="3"/>
  <c r="Q21" i="3" s="1"/>
  <c r="J21" i="3"/>
  <c r="P21" i="3" s="1"/>
  <c r="I21" i="3"/>
  <c r="O21" i="3" s="1"/>
  <c r="CZ20" i="3"/>
  <c r="CO20" i="3"/>
  <c r="DA20" i="3" s="1"/>
  <c r="CN20" i="3"/>
  <c r="CT20" i="3" s="1"/>
  <c r="CM20" i="3"/>
  <c r="CS20" i="3" s="1"/>
  <c r="CL20" i="3"/>
  <c r="CX20" i="3" s="1"/>
  <c r="CK20" i="3"/>
  <c r="CW20" i="3" s="1"/>
  <c r="BQ20" i="3"/>
  <c r="CC20" i="3" s="1"/>
  <c r="BP20" i="3"/>
  <c r="BO20" i="3"/>
  <c r="BU20" i="3" s="1"/>
  <c r="BN20" i="3"/>
  <c r="BT20" i="3" s="1"/>
  <c r="BM20" i="3"/>
  <c r="BY20" i="3" s="1"/>
  <c r="AD20" i="3"/>
  <c r="AP20" i="3" s="1"/>
  <c r="Y20" i="3"/>
  <c r="AE20" i="3" s="1"/>
  <c r="AQ20" i="3" s="1"/>
  <c r="X20" i="3"/>
  <c r="W20" i="3"/>
  <c r="AC20" i="3" s="1"/>
  <c r="AO20" i="3" s="1"/>
  <c r="V20" i="3"/>
  <c r="AB20" i="3" s="1"/>
  <c r="AN20" i="3" s="1"/>
  <c r="U20" i="3"/>
  <c r="AA20" i="3" s="1"/>
  <c r="AM20" i="3" s="1"/>
  <c r="M20" i="3"/>
  <c r="S20" i="3" s="1"/>
  <c r="L20" i="3"/>
  <c r="R20" i="3" s="1"/>
  <c r="K20" i="3"/>
  <c r="Q20" i="3" s="1"/>
  <c r="J20" i="3"/>
  <c r="P20" i="3" s="1"/>
  <c r="I20" i="3"/>
  <c r="O20" i="3" s="1"/>
  <c r="CO19" i="3"/>
  <c r="CU19" i="3" s="1"/>
  <c r="CN19" i="3"/>
  <c r="CZ19" i="3" s="1"/>
  <c r="CM19" i="3"/>
  <c r="CY19" i="3" s="1"/>
  <c r="CL19" i="3"/>
  <c r="CR19" i="3" s="1"/>
  <c r="CK19" i="3"/>
  <c r="BW19" i="3"/>
  <c r="BQ19" i="3"/>
  <c r="CC19" i="3" s="1"/>
  <c r="BP19" i="3"/>
  <c r="BV19" i="3" s="1"/>
  <c r="BO19" i="3"/>
  <c r="CA19" i="3" s="1"/>
  <c r="BN19" i="3"/>
  <c r="BZ19" i="3" s="1"/>
  <c r="BM19" i="3"/>
  <c r="BS19" i="3" s="1"/>
  <c r="Y19" i="3"/>
  <c r="AE19" i="3" s="1"/>
  <c r="AQ19" i="3" s="1"/>
  <c r="X19" i="3"/>
  <c r="AD19" i="3" s="1"/>
  <c r="AP19" i="3" s="1"/>
  <c r="W19" i="3"/>
  <c r="AC19" i="3" s="1"/>
  <c r="AO19" i="3" s="1"/>
  <c r="V19" i="3"/>
  <c r="AB19" i="3" s="1"/>
  <c r="AN19" i="3" s="1"/>
  <c r="U19" i="3"/>
  <c r="AA19" i="3" s="1"/>
  <c r="AM19" i="3" s="1"/>
  <c r="R19" i="3"/>
  <c r="M19" i="3"/>
  <c r="S19" i="3" s="1"/>
  <c r="L19" i="3"/>
  <c r="K19" i="3"/>
  <c r="Q19" i="3" s="1"/>
  <c r="J19" i="3"/>
  <c r="P19" i="3" s="1"/>
  <c r="I19" i="3"/>
  <c r="O19" i="3" s="1"/>
  <c r="CO18" i="3"/>
  <c r="DA18" i="3" s="1"/>
  <c r="CN18" i="3"/>
  <c r="CZ18" i="3" s="1"/>
  <c r="CM18" i="3"/>
  <c r="CL18" i="3"/>
  <c r="CR18" i="3" s="1"/>
  <c r="CK18" i="3"/>
  <c r="CW18" i="3" s="1"/>
  <c r="BY18" i="3"/>
  <c r="BQ18" i="3"/>
  <c r="BW18" i="3" s="1"/>
  <c r="BP18" i="3"/>
  <c r="CB18" i="3" s="1"/>
  <c r="BO18" i="3"/>
  <c r="CA18" i="3" s="1"/>
  <c r="BN18" i="3"/>
  <c r="BT18" i="3" s="1"/>
  <c r="BM18" i="3"/>
  <c r="BS18" i="3" s="1"/>
  <c r="AC18" i="3"/>
  <c r="AO18" i="3" s="1"/>
  <c r="Y18" i="3"/>
  <c r="AE18" i="3" s="1"/>
  <c r="AQ18" i="3" s="1"/>
  <c r="X18" i="3"/>
  <c r="AD18" i="3" s="1"/>
  <c r="AP18" i="3" s="1"/>
  <c r="W18" i="3"/>
  <c r="V18" i="3"/>
  <c r="AB18" i="3" s="1"/>
  <c r="AN18" i="3" s="1"/>
  <c r="U18" i="3"/>
  <c r="AA18" i="3" s="1"/>
  <c r="AM18" i="3" s="1"/>
  <c r="M18" i="3"/>
  <c r="S18" i="3" s="1"/>
  <c r="L18" i="3"/>
  <c r="R18" i="3" s="1"/>
  <c r="K18" i="3"/>
  <c r="Q18" i="3" s="1"/>
  <c r="J18" i="3"/>
  <c r="P18" i="3" s="1"/>
  <c r="I18" i="3"/>
  <c r="O18" i="3" s="1"/>
  <c r="CO17" i="3"/>
  <c r="DA17" i="3" s="1"/>
  <c r="CN17" i="3"/>
  <c r="CZ17" i="3" s="1"/>
  <c r="CM17" i="3"/>
  <c r="CS17" i="3" s="1"/>
  <c r="CL17" i="3"/>
  <c r="CX17" i="3" s="1"/>
  <c r="CK17" i="3"/>
  <c r="CW17" i="3" s="1"/>
  <c r="BQ17" i="3"/>
  <c r="CC17" i="3" s="1"/>
  <c r="BP17" i="3"/>
  <c r="CB17" i="3" s="1"/>
  <c r="BO17" i="3"/>
  <c r="BU17" i="3" s="1"/>
  <c r="BN17" i="3"/>
  <c r="BT17" i="3" s="1"/>
  <c r="BM17" i="3"/>
  <c r="BY17" i="3" s="1"/>
  <c r="AD17" i="3"/>
  <c r="AP17" i="3" s="1"/>
  <c r="Y17" i="3"/>
  <c r="AE17" i="3" s="1"/>
  <c r="AQ17" i="3" s="1"/>
  <c r="X17" i="3"/>
  <c r="W17" i="3"/>
  <c r="AC17" i="3" s="1"/>
  <c r="AO17" i="3" s="1"/>
  <c r="V17" i="3"/>
  <c r="AB17" i="3" s="1"/>
  <c r="AN17" i="3" s="1"/>
  <c r="U17" i="3"/>
  <c r="AA17" i="3" s="1"/>
  <c r="AM17" i="3" s="1"/>
  <c r="M17" i="3"/>
  <c r="S17" i="3" s="1"/>
  <c r="L17" i="3"/>
  <c r="R17" i="3" s="1"/>
  <c r="K17" i="3"/>
  <c r="Q17" i="3" s="1"/>
  <c r="J17" i="3"/>
  <c r="P17" i="3" s="1"/>
  <c r="I17" i="3"/>
  <c r="O17" i="3" s="1"/>
  <c r="CW16" i="3"/>
  <c r="CU16" i="3"/>
  <c r="CQ16" i="3"/>
  <c r="CO16" i="3"/>
  <c r="DA16" i="3" s="1"/>
  <c r="CN16" i="3"/>
  <c r="CT16" i="3" s="1"/>
  <c r="CM16" i="3"/>
  <c r="CY16" i="3" s="1"/>
  <c r="CL16" i="3"/>
  <c r="CX16" i="3" s="1"/>
  <c r="CK16" i="3"/>
  <c r="BQ16" i="3"/>
  <c r="CC16" i="3" s="1"/>
  <c r="BP16" i="3"/>
  <c r="BV16" i="3" s="1"/>
  <c r="BO16" i="3"/>
  <c r="BU16" i="3" s="1"/>
  <c r="BN16" i="3"/>
  <c r="BZ16" i="3" s="1"/>
  <c r="BM16" i="3"/>
  <c r="BY16" i="3" s="1"/>
  <c r="Y16" i="3"/>
  <c r="AE16" i="3" s="1"/>
  <c r="AQ16" i="3" s="1"/>
  <c r="X16" i="3"/>
  <c r="AD16" i="3" s="1"/>
  <c r="AP16" i="3" s="1"/>
  <c r="W16" i="3"/>
  <c r="AC16" i="3" s="1"/>
  <c r="AO16" i="3" s="1"/>
  <c r="V16" i="3"/>
  <c r="AB16" i="3" s="1"/>
  <c r="AN16" i="3" s="1"/>
  <c r="U16" i="3"/>
  <c r="AA16" i="3" s="1"/>
  <c r="AM16" i="3" s="1"/>
  <c r="M16" i="3"/>
  <c r="S16" i="3" s="1"/>
  <c r="L16" i="3"/>
  <c r="K16" i="3"/>
  <c r="Q16" i="3" s="1"/>
  <c r="J16" i="3"/>
  <c r="P16" i="3" s="1"/>
  <c r="I16" i="3"/>
  <c r="O16" i="3" s="1"/>
  <c r="CO15" i="3"/>
  <c r="CU15" i="3" s="1"/>
  <c r="CN15" i="3"/>
  <c r="CZ15" i="3" s="1"/>
  <c r="CM15" i="3"/>
  <c r="CY15" i="3" s="1"/>
  <c r="CL15" i="3"/>
  <c r="CR15" i="3" s="1"/>
  <c r="CK15" i="3"/>
  <c r="CQ15" i="3" s="1"/>
  <c r="BQ15" i="3"/>
  <c r="BW15" i="3" s="1"/>
  <c r="BP15" i="3"/>
  <c r="BO15" i="3"/>
  <c r="CA15" i="3" s="1"/>
  <c r="BN15" i="3"/>
  <c r="BZ15" i="3" s="1"/>
  <c r="BM15" i="3"/>
  <c r="BY15" i="3" s="1"/>
  <c r="Y15" i="3"/>
  <c r="AE15" i="3" s="1"/>
  <c r="AQ15" i="3" s="1"/>
  <c r="X15" i="3"/>
  <c r="AD15" i="3" s="1"/>
  <c r="AP15" i="3" s="1"/>
  <c r="W15" i="3"/>
  <c r="AC15" i="3" s="1"/>
  <c r="AO15" i="3" s="1"/>
  <c r="V15" i="3"/>
  <c r="AB15" i="3" s="1"/>
  <c r="AN15" i="3" s="1"/>
  <c r="U15" i="3"/>
  <c r="AA15" i="3" s="1"/>
  <c r="AM15" i="3" s="1"/>
  <c r="M15" i="3"/>
  <c r="S15" i="3" s="1"/>
  <c r="L15" i="3"/>
  <c r="R15" i="3" s="1"/>
  <c r="K15" i="3"/>
  <c r="Q15" i="3" s="1"/>
  <c r="J15" i="3"/>
  <c r="P15" i="3" s="1"/>
  <c r="I15" i="3"/>
  <c r="O15" i="3" s="1"/>
  <c r="EE14" i="3"/>
  <c r="ED14" i="3"/>
  <c r="EC14" i="3"/>
  <c r="EB14" i="3"/>
  <c r="EA14" i="3"/>
  <c r="CO14" i="3"/>
  <c r="DA14" i="3" s="1"/>
  <c r="CN14" i="3"/>
  <c r="CZ14" i="3" s="1"/>
  <c r="CM14" i="3"/>
  <c r="CS14" i="3" s="1"/>
  <c r="CL14" i="3"/>
  <c r="CX14" i="3" s="1"/>
  <c r="CK14" i="3"/>
  <c r="CW14" i="3" s="1"/>
  <c r="BQ14" i="3"/>
  <c r="CC14" i="3" s="1"/>
  <c r="BP14" i="3"/>
  <c r="BO14" i="3"/>
  <c r="CA14" i="3" s="1"/>
  <c r="BN14" i="3"/>
  <c r="BT14" i="3" s="1"/>
  <c r="BM14" i="3"/>
  <c r="BY14" i="3" s="1"/>
  <c r="Y14" i="3"/>
  <c r="AE14" i="3" s="1"/>
  <c r="AQ14" i="3" s="1"/>
  <c r="X14" i="3"/>
  <c r="AD14" i="3" s="1"/>
  <c r="AP14" i="3" s="1"/>
  <c r="W14" i="3"/>
  <c r="AC14" i="3" s="1"/>
  <c r="AO14" i="3" s="1"/>
  <c r="V14" i="3"/>
  <c r="AB14" i="3" s="1"/>
  <c r="AN14" i="3" s="1"/>
  <c r="U14" i="3"/>
  <c r="AA14" i="3" s="1"/>
  <c r="AM14" i="3" s="1"/>
  <c r="M14" i="3"/>
  <c r="S14" i="3" s="1"/>
  <c r="L14" i="3"/>
  <c r="R14" i="3" s="1"/>
  <c r="K14" i="3"/>
  <c r="Q14" i="3" s="1"/>
  <c r="J14" i="3"/>
  <c r="P14" i="3" s="1"/>
  <c r="I14" i="3"/>
  <c r="O14" i="3" s="1"/>
  <c r="CO13" i="3"/>
  <c r="CN13" i="3"/>
  <c r="CT13" i="3" s="1"/>
  <c r="CM13" i="3"/>
  <c r="CY13" i="3" s="1"/>
  <c r="CL13" i="3"/>
  <c r="CX13" i="3" s="1"/>
  <c r="CK13" i="3"/>
  <c r="CQ13" i="3" s="1"/>
  <c r="BQ13" i="3"/>
  <c r="CC13" i="3" s="1"/>
  <c r="BP13" i="3"/>
  <c r="BV13" i="3" s="1"/>
  <c r="BO13" i="3"/>
  <c r="BU13" i="3" s="1"/>
  <c r="BN13" i="3"/>
  <c r="BZ13" i="3" s="1"/>
  <c r="BM13" i="3"/>
  <c r="BY13" i="3" s="1"/>
  <c r="AE13" i="3"/>
  <c r="AQ13" i="3" s="1"/>
  <c r="Y13" i="3"/>
  <c r="X13" i="3"/>
  <c r="AD13" i="3" s="1"/>
  <c r="AP13" i="3" s="1"/>
  <c r="W13" i="3"/>
  <c r="AC13" i="3" s="1"/>
  <c r="AO13" i="3" s="1"/>
  <c r="V13" i="3"/>
  <c r="AB13" i="3" s="1"/>
  <c r="AN13" i="3" s="1"/>
  <c r="U13" i="3"/>
  <c r="AA13" i="3" s="1"/>
  <c r="AM13" i="3" s="1"/>
  <c r="Q13" i="3"/>
  <c r="M13" i="3"/>
  <c r="S13" i="3" s="1"/>
  <c r="L13" i="3"/>
  <c r="R13" i="3" s="1"/>
  <c r="K13" i="3"/>
  <c r="J13" i="3"/>
  <c r="P13" i="3" s="1"/>
  <c r="I13" i="3"/>
  <c r="O13" i="3" s="1"/>
  <c r="CW12" i="3"/>
  <c r="CO12" i="3"/>
  <c r="CU12" i="3" s="1"/>
  <c r="CN12" i="3"/>
  <c r="CZ12" i="3" s="1"/>
  <c r="CM12" i="3"/>
  <c r="CY12" i="3" s="1"/>
  <c r="CL12" i="3"/>
  <c r="CX12" i="3" s="1"/>
  <c r="CK12" i="3"/>
  <c r="CQ12" i="3" s="1"/>
  <c r="BQ12" i="3"/>
  <c r="BP12" i="3"/>
  <c r="BV12" i="3" s="1"/>
  <c r="BO12" i="3"/>
  <c r="CA12" i="3" s="1"/>
  <c r="BN12" i="3"/>
  <c r="BZ12" i="3" s="1"/>
  <c r="BM12" i="3"/>
  <c r="BS12" i="3" s="1"/>
  <c r="Y12" i="3"/>
  <c r="AE12" i="3" s="1"/>
  <c r="AQ12" i="3" s="1"/>
  <c r="X12" i="3"/>
  <c r="AD12" i="3" s="1"/>
  <c r="AP12" i="3" s="1"/>
  <c r="W12" i="3"/>
  <c r="AC12" i="3" s="1"/>
  <c r="AO12" i="3" s="1"/>
  <c r="V12" i="3"/>
  <c r="AB12" i="3" s="1"/>
  <c r="AN12" i="3" s="1"/>
  <c r="U12" i="3"/>
  <c r="AA12" i="3" s="1"/>
  <c r="AM12" i="3" s="1"/>
  <c r="M12" i="3"/>
  <c r="S12" i="3" s="1"/>
  <c r="L12" i="3"/>
  <c r="R12" i="3" s="1"/>
  <c r="K12" i="3"/>
  <c r="Q12" i="3" s="1"/>
  <c r="J12" i="3"/>
  <c r="P12" i="3" s="1"/>
  <c r="I12" i="3"/>
  <c r="O12" i="3" s="1"/>
  <c r="EE11" i="3"/>
  <c r="ED11" i="3"/>
  <c r="EC11" i="3"/>
  <c r="EB11" i="3"/>
  <c r="EA11" i="3"/>
  <c r="CO11" i="3"/>
  <c r="DA11" i="3" s="1"/>
  <c r="CN11" i="3"/>
  <c r="CZ11" i="3" s="1"/>
  <c r="CM11" i="3"/>
  <c r="CY11" i="3" s="1"/>
  <c r="CL11" i="3"/>
  <c r="CX11" i="3" s="1"/>
  <c r="CK11" i="3"/>
  <c r="CW11" i="3" s="1"/>
  <c r="BU11" i="3"/>
  <c r="BQ11" i="3"/>
  <c r="CC11" i="3" s="1"/>
  <c r="BP11" i="3"/>
  <c r="BO11" i="3"/>
  <c r="CA11" i="3" s="1"/>
  <c r="BN11" i="3"/>
  <c r="BT11" i="3" s="1"/>
  <c r="BM11" i="3"/>
  <c r="BY11" i="3" s="1"/>
  <c r="Y11" i="3"/>
  <c r="AE11" i="3" s="1"/>
  <c r="AQ11" i="3" s="1"/>
  <c r="X11" i="3"/>
  <c r="AD11" i="3" s="1"/>
  <c r="AP11" i="3" s="1"/>
  <c r="W11" i="3"/>
  <c r="AC11" i="3" s="1"/>
  <c r="AO11" i="3" s="1"/>
  <c r="BA11" i="3" s="1"/>
  <c r="V11" i="3"/>
  <c r="AB11" i="3" s="1"/>
  <c r="AN11" i="3" s="1"/>
  <c r="U11" i="3"/>
  <c r="AA11" i="3" s="1"/>
  <c r="AM11" i="3" s="1"/>
  <c r="M11" i="3"/>
  <c r="S11" i="3" s="1"/>
  <c r="L11" i="3"/>
  <c r="R11" i="3" s="1"/>
  <c r="K11" i="3"/>
  <c r="Q11" i="3" s="1"/>
  <c r="J11" i="3"/>
  <c r="P11" i="3" s="1"/>
  <c r="I11" i="3"/>
  <c r="O11" i="3" s="1"/>
  <c r="CO10" i="3"/>
  <c r="DA10" i="3" s="1"/>
  <c r="CN10" i="3"/>
  <c r="CZ10" i="3" s="1"/>
  <c r="CM10" i="3"/>
  <c r="CY10" i="3" s="1"/>
  <c r="CL10" i="3"/>
  <c r="CX10" i="3" s="1"/>
  <c r="CK10" i="3"/>
  <c r="CW10" i="3" s="1"/>
  <c r="BU10" i="3"/>
  <c r="BQ10" i="3"/>
  <c r="CC10" i="3" s="1"/>
  <c r="BP10" i="3"/>
  <c r="BV10" i="3" s="1"/>
  <c r="BO10" i="3"/>
  <c r="CA10" i="3" s="1"/>
  <c r="BN10" i="3"/>
  <c r="BZ10" i="3" s="1"/>
  <c r="BM10" i="3"/>
  <c r="BY10" i="3" s="1"/>
  <c r="AD10" i="3"/>
  <c r="AP10" i="3" s="1"/>
  <c r="BB10" i="3" s="1"/>
  <c r="Y10" i="3"/>
  <c r="AE10" i="3" s="1"/>
  <c r="AQ10" i="3" s="1"/>
  <c r="X10" i="3"/>
  <c r="W10" i="3"/>
  <c r="AC10" i="3" s="1"/>
  <c r="AO10" i="3" s="1"/>
  <c r="V10" i="3"/>
  <c r="AB10" i="3" s="1"/>
  <c r="AN10" i="3" s="1"/>
  <c r="U10" i="3"/>
  <c r="AA10" i="3" s="1"/>
  <c r="AM10" i="3" s="1"/>
  <c r="M10" i="3"/>
  <c r="S10" i="3" s="1"/>
  <c r="L10" i="3"/>
  <c r="K10" i="3"/>
  <c r="Q10" i="3" s="1"/>
  <c r="J10" i="3"/>
  <c r="P10" i="3" s="1"/>
  <c r="I10" i="3"/>
  <c r="O10" i="3" s="1"/>
  <c r="CO9" i="3"/>
  <c r="CU9" i="3" s="1"/>
  <c r="CN9" i="3"/>
  <c r="CZ9" i="3" s="1"/>
  <c r="CM9" i="3"/>
  <c r="CY9" i="3" s="1"/>
  <c r="CL9" i="3"/>
  <c r="CX9" i="3" s="1"/>
  <c r="CK9" i="3"/>
  <c r="CW9" i="3" s="1"/>
  <c r="BW9" i="3"/>
  <c r="BQ9" i="3"/>
  <c r="CC9" i="3" s="1"/>
  <c r="BP9" i="3"/>
  <c r="BV9" i="3" s="1"/>
  <c r="BO9" i="3"/>
  <c r="CA9" i="3" s="1"/>
  <c r="BN9" i="3"/>
  <c r="BZ9" i="3" s="1"/>
  <c r="BM9" i="3"/>
  <c r="Y9" i="3"/>
  <c r="AE9" i="3" s="1"/>
  <c r="AQ9" i="3" s="1"/>
  <c r="BC9" i="3" s="1"/>
  <c r="X9" i="3"/>
  <c r="AD9" i="3" s="1"/>
  <c r="AP9" i="3" s="1"/>
  <c r="W9" i="3"/>
  <c r="AC9" i="3" s="1"/>
  <c r="AO9" i="3" s="1"/>
  <c r="V9" i="3"/>
  <c r="AB9" i="3" s="1"/>
  <c r="AN9" i="3" s="1"/>
  <c r="U9" i="3"/>
  <c r="AA9" i="3" s="1"/>
  <c r="AM9" i="3" s="1"/>
  <c r="M9" i="3"/>
  <c r="S9" i="3" s="1"/>
  <c r="L9" i="3"/>
  <c r="R9" i="3" s="1"/>
  <c r="K9" i="3"/>
  <c r="Q9" i="3" s="1"/>
  <c r="J9" i="3"/>
  <c r="P9" i="3" s="1"/>
  <c r="I9" i="3"/>
  <c r="O9" i="3" s="1"/>
  <c r="EE8" i="3"/>
  <c r="ED8" i="3"/>
  <c r="EC8" i="3"/>
  <c r="EB8" i="3"/>
  <c r="EA8" i="3"/>
  <c r="CO8" i="3"/>
  <c r="DA8" i="3" s="1"/>
  <c r="CN8" i="3"/>
  <c r="CT8" i="3" s="1"/>
  <c r="CM8" i="3"/>
  <c r="CS8" i="3" s="1"/>
  <c r="CL8" i="3"/>
  <c r="CX8" i="3" s="1"/>
  <c r="CK8" i="3"/>
  <c r="CW8" i="3" s="1"/>
  <c r="BQ8" i="3"/>
  <c r="CC8" i="3" s="1"/>
  <c r="BP8" i="3"/>
  <c r="BO8" i="3"/>
  <c r="BU8" i="3" s="1"/>
  <c r="BN8" i="3"/>
  <c r="BZ8" i="3" s="1"/>
  <c r="BM8" i="3"/>
  <c r="BY8" i="3" s="1"/>
  <c r="Y8" i="3"/>
  <c r="AE8" i="3" s="1"/>
  <c r="AQ8" i="3" s="1"/>
  <c r="X8" i="3"/>
  <c r="AD8" i="3" s="1"/>
  <c r="AP8" i="3" s="1"/>
  <c r="W8" i="3"/>
  <c r="AC8" i="3" s="1"/>
  <c r="AO8" i="3" s="1"/>
  <c r="BA8" i="3" s="1"/>
  <c r="V8" i="3"/>
  <c r="AB8" i="3" s="1"/>
  <c r="AN8" i="3" s="1"/>
  <c r="U8" i="3"/>
  <c r="AA8" i="3" s="1"/>
  <c r="AM8" i="3" s="1"/>
  <c r="O8" i="3"/>
  <c r="M8" i="3"/>
  <c r="S8" i="3" s="1"/>
  <c r="L8" i="3"/>
  <c r="R8" i="3" s="1"/>
  <c r="K8" i="3"/>
  <c r="Q8" i="3" s="1"/>
  <c r="J8" i="3"/>
  <c r="P8" i="3" s="1"/>
  <c r="I8" i="3"/>
  <c r="CO7" i="3"/>
  <c r="DA7" i="3" s="1"/>
  <c r="CN7" i="3"/>
  <c r="CZ7" i="3" s="1"/>
  <c r="CM7" i="3"/>
  <c r="CY7" i="3" s="1"/>
  <c r="CL7" i="3"/>
  <c r="CX7" i="3" s="1"/>
  <c r="CK7" i="3"/>
  <c r="CQ7" i="3" s="1"/>
  <c r="BQ7" i="3"/>
  <c r="CC7" i="3" s="1"/>
  <c r="BP7" i="3"/>
  <c r="BV7" i="3" s="1"/>
  <c r="BO7" i="3"/>
  <c r="BU7" i="3" s="1"/>
  <c r="BN7" i="3"/>
  <c r="BZ7" i="3" s="1"/>
  <c r="BM7" i="3"/>
  <c r="BY7" i="3" s="1"/>
  <c r="Y7" i="3"/>
  <c r="AE7" i="3" s="1"/>
  <c r="AQ7" i="3" s="1"/>
  <c r="X7" i="3"/>
  <c r="AD7" i="3" s="1"/>
  <c r="AP7" i="3" s="1"/>
  <c r="W7" i="3"/>
  <c r="AC7" i="3" s="1"/>
  <c r="AO7" i="3" s="1"/>
  <c r="V7" i="3"/>
  <c r="AB7" i="3" s="1"/>
  <c r="AN7" i="3" s="1"/>
  <c r="U7" i="3"/>
  <c r="AA7" i="3" s="1"/>
  <c r="AM7" i="3" s="1"/>
  <c r="M7" i="3"/>
  <c r="S7" i="3" s="1"/>
  <c r="L7" i="3"/>
  <c r="K7" i="3"/>
  <c r="Q7" i="3" s="1"/>
  <c r="J7" i="3"/>
  <c r="P7" i="3" s="1"/>
  <c r="I7" i="3"/>
  <c r="O7" i="3" s="1"/>
  <c r="CU6" i="3"/>
  <c r="CO6" i="3"/>
  <c r="DA6" i="3" s="1"/>
  <c r="CN6" i="3"/>
  <c r="CZ6" i="3" s="1"/>
  <c r="CM6" i="3"/>
  <c r="CY6" i="3" s="1"/>
  <c r="CL6" i="3"/>
  <c r="CX6" i="3" s="1"/>
  <c r="CK6" i="3"/>
  <c r="CW6" i="3" s="1"/>
  <c r="BQ6" i="3"/>
  <c r="BW6" i="3" s="1"/>
  <c r="BP6" i="3"/>
  <c r="BV6" i="3" s="1"/>
  <c r="BO6" i="3"/>
  <c r="CA6" i="3" s="1"/>
  <c r="BN6" i="3"/>
  <c r="BZ6" i="3" s="1"/>
  <c r="BM6" i="3"/>
  <c r="BS6" i="3" s="1"/>
  <c r="Y6" i="3"/>
  <c r="AE6" i="3" s="1"/>
  <c r="AQ6" i="3" s="1"/>
  <c r="X6" i="3"/>
  <c r="AD6" i="3" s="1"/>
  <c r="AP6" i="3" s="1"/>
  <c r="W6" i="3"/>
  <c r="AC6" i="3" s="1"/>
  <c r="AO6" i="3" s="1"/>
  <c r="V6" i="3"/>
  <c r="AB6" i="3" s="1"/>
  <c r="AN6" i="3" s="1"/>
  <c r="U6" i="3"/>
  <c r="AA6" i="3" s="1"/>
  <c r="AM6" i="3" s="1"/>
  <c r="M6" i="3"/>
  <c r="S6" i="3" s="1"/>
  <c r="L6" i="3"/>
  <c r="R6" i="3" s="1"/>
  <c r="K6" i="3"/>
  <c r="Q6" i="3" s="1"/>
  <c r="J6" i="3"/>
  <c r="P6" i="3" s="1"/>
  <c r="I6" i="3"/>
  <c r="O6" i="3" s="1"/>
  <c r="CO5" i="3"/>
  <c r="DA5" i="3" s="1"/>
  <c r="CN5" i="3"/>
  <c r="CZ5" i="3" s="1"/>
  <c r="CM5" i="3"/>
  <c r="CS5" i="3" s="1"/>
  <c r="CL5" i="3"/>
  <c r="CR5" i="3" s="1"/>
  <c r="CK5" i="3"/>
  <c r="CW5" i="3" s="1"/>
  <c r="BQ5" i="3"/>
  <c r="BW5" i="3" s="1"/>
  <c r="BP5" i="3"/>
  <c r="BO5" i="3"/>
  <c r="CA5" i="3" s="1"/>
  <c r="BN5" i="3"/>
  <c r="BT5" i="3" s="1"/>
  <c r="BM5" i="3"/>
  <c r="Y5" i="3"/>
  <c r="AE5" i="3" s="1"/>
  <c r="AQ5" i="3" s="1"/>
  <c r="X5" i="3"/>
  <c r="AD5" i="3" s="1"/>
  <c r="AP5" i="3" s="1"/>
  <c r="W5" i="3"/>
  <c r="AC5" i="3" s="1"/>
  <c r="AO5" i="3" s="1"/>
  <c r="V5" i="3"/>
  <c r="AB5" i="3" s="1"/>
  <c r="AN5" i="3" s="1"/>
  <c r="U5" i="3"/>
  <c r="AA5" i="3" s="1"/>
  <c r="AM5" i="3" s="1"/>
  <c r="O5" i="3"/>
  <c r="M5" i="3"/>
  <c r="S5" i="3" s="1"/>
  <c r="DP229" i="3" s="1"/>
  <c r="L5" i="3"/>
  <c r="R5" i="3" s="1"/>
  <c r="K5" i="3"/>
  <c r="Q5" i="3" s="1"/>
  <c r="J5" i="3"/>
  <c r="P5" i="3" s="1"/>
  <c r="I5" i="3"/>
  <c r="CO4" i="3"/>
  <c r="DA4" i="3" s="1"/>
  <c r="CN4" i="3"/>
  <c r="CT4" i="3" s="1"/>
  <c r="CM4" i="3"/>
  <c r="CS4" i="3" s="1"/>
  <c r="CL4" i="3"/>
  <c r="CX4" i="3" s="1"/>
  <c r="CK4" i="3"/>
  <c r="CW4" i="3" s="1"/>
  <c r="BV4" i="3"/>
  <c r="BQ4" i="3"/>
  <c r="CC4" i="3" s="1"/>
  <c r="BP4" i="3"/>
  <c r="BO4" i="3"/>
  <c r="BU4" i="3" s="1"/>
  <c r="BN4" i="3"/>
  <c r="BT4" i="3" s="1"/>
  <c r="BM4" i="3"/>
  <c r="BY4" i="3" s="1"/>
  <c r="AD4" i="3"/>
  <c r="AP4" i="3" s="1"/>
  <c r="Y4" i="3"/>
  <c r="AE4" i="3" s="1"/>
  <c r="AQ4" i="3" s="1"/>
  <c r="X4" i="3"/>
  <c r="W4" i="3"/>
  <c r="AC4" i="3" s="1"/>
  <c r="AO4" i="3" s="1"/>
  <c r="V4" i="3"/>
  <c r="AB4" i="3" s="1"/>
  <c r="AN4" i="3" s="1"/>
  <c r="U4" i="3"/>
  <c r="AA4" i="3" s="1"/>
  <c r="AM4" i="3" s="1"/>
  <c r="M4" i="3"/>
  <c r="S4" i="3" s="1"/>
  <c r="L4" i="3"/>
  <c r="R4" i="3" s="1"/>
  <c r="K4" i="3"/>
  <c r="Q4" i="3" s="1"/>
  <c r="J4" i="3"/>
  <c r="P4" i="3" s="1"/>
  <c r="I4" i="3"/>
  <c r="O4" i="3" s="1"/>
  <c r="CU3" i="3"/>
  <c r="CO3" i="3"/>
  <c r="DA3" i="3" s="1"/>
  <c r="CN3" i="3"/>
  <c r="CT3" i="3" s="1"/>
  <c r="CM3" i="3"/>
  <c r="CY3" i="3" s="1"/>
  <c r="CL3" i="3"/>
  <c r="CX3" i="3" s="1"/>
  <c r="CK3" i="3"/>
  <c r="CQ3" i="3" s="1"/>
  <c r="BV3" i="3"/>
  <c r="BQ3" i="3"/>
  <c r="CC3" i="3" s="1"/>
  <c r="BP3" i="3"/>
  <c r="CB3" i="3" s="1"/>
  <c r="BO3" i="3"/>
  <c r="BU3" i="3" s="1"/>
  <c r="BN3" i="3"/>
  <c r="BZ3" i="3" s="1"/>
  <c r="BM3" i="3"/>
  <c r="BY3" i="3" s="1"/>
  <c r="AE3" i="3"/>
  <c r="Y3" i="3"/>
  <c r="X3" i="3"/>
  <c r="AD3" i="3" s="1"/>
  <c r="W3" i="3"/>
  <c r="AC3" i="3" s="1"/>
  <c r="V3" i="3"/>
  <c r="AB3" i="3" s="1"/>
  <c r="U3" i="3"/>
  <c r="AA3" i="3" s="1"/>
  <c r="AM3" i="3" s="1"/>
  <c r="AY3" i="3" s="1"/>
  <c r="R3" i="3"/>
  <c r="M3" i="3"/>
  <c r="S3" i="3" s="1"/>
  <c r="L3" i="3"/>
  <c r="K3" i="3"/>
  <c r="Q3" i="3" s="1"/>
  <c r="J3" i="3"/>
  <c r="P3" i="3" s="1"/>
  <c r="I3" i="3"/>
  <c r="O3" i="3" s="1"/>
  <c r="BC93" i="6" l="1"/>
  <c r="AT171" i="6"/>
  <c r="AY85" i="6"/>
  <c r="AZ104" i="6"/>
  <c r="AY121" i="6"/>
  <c r="BB157" i="6"/>
  <c r="BC101" i="6"/>
  <c r="BC189" i="5"/>
  <c r="AY136" i="5"/>
  <c r="AW61" i="5"/>
  <c r="AU123" i="4"/>
  <c r="AY28" i="4"/>
  <c r="BB98" i="4"/>
  <c r="BC109" i="3"/>
  <c r="AZ100" i="3"/>
  <c r="BA137" i="3"/>
  <c r="BW48" i="3"/>
  <c r="CC48" i="3"/>
  <c r="DA152" i="3"/>
  <c r="CU152" i="3"/>
  <c r="CB7" i="3"/>
  <c r="CB8" i="3"/>
  <c r="CT10" i="3"/>
  <c r="CC15" i="3"/>
  <c r="BZ18" i="3"/>
  <c r="BY19" i="3"/>
  <c r="CB20" i="3"/>
  <c r="CC22" i="3"/>
  <c r="CC24" i="3"/>
  <c r="CC27" i="3"/>
  <c r="CT28" i="3"/>
  <c r="CT35" i="3"/>
  <c r="BB41" i="3"/>
  <c r="CW42" i="3"/>
  <c r="CQ42" i="3"/>
  <c r="BS45" i="3"/>
  <c r="CT45" i="3"/>
  <c r="CZ45" i="3"/>
  <c r="BY47" i="3"/>
  <c r="BS47" i="3"/>
  <c r="CW50" i="3"/>
  <c r="CQ50" i="3"/>
  <c r="BY62" i="3"/>
  <c r="CW72" i="3"/>
  <c r="CQ72" i="3"/>
  <c r="CU72" i="3"/>
  <c r="DA72" i="3"/>
  <c r="CQ76" i="3"/>
  <c r="AY78" i="3"/>
  <c r="CW86" i="3"/>
  <c r="CQ86" i="3"/>
  <c r="DA86" i="3"/>
  <c r="CU86" i="3"/>
  <c r="BB91" i="3"/>
  <c r="CW91" i="3"/>
  <c r="DA99" i="3"/>
  <c r="CU99" i="3"/>
  <c r="CC102" i="3"/>
  <c r="BW102" i="3"/>
  <c r="BT114" i="3"/>
  <c r="CW115" i="3"/>
  <c r="CQ115" i="3"/>
  <c r="CU115" i="3"/>
  <c r="DA115" i="3"/>
  <c r="Q129" i="3"/>
  <c r="BA129" i="3"/>
  <c r="CW199" i="3"/>
  <c r="CQ199" i="3"/>
  <c r="BW113" i="3"/>
  <c r="CC113" i="3"/>
  <c r="DA156" i="3"/>
  <c r="CU156" i="3"/>
  <c r="BB4" i="3"/>
  <c r="CY31" i="3"/>
  <c r="CB35" i="3"/>
  <c r="DA36" i="3"/>
  <c r="DA48" i="3"/>
  <c r="CU52" i="3"/>
  <c r="DA52" i="3"/>
  <c r="CT53" i="3"/>
  <c r="CZ53" i="3"/>
  <c r="DA54" i="3"/>
  <c r="CU54" i="3"/>
  <c r="BS55" i="3"/>
  <c r="BY55" i="3"/>
  <c r="CT61" i="3"/>
  <c r="CZ61" i="3"/>
  <c r="CT73" i="3"/>
  <c r="CZ73" i="3"/>
  <c r="BS74" i="3"/>
  <c r="BY74" i="3"/>
  <c r="BW74" i="3"/>
  <c r="CC74" i="3"/>
  <c r="CQ87" i="3"/>
  <c r="CW87" i="3"/>
  <c r="CU87" i="3"/>
  <c r="DA87" i="3"/>
  <c r="CT89" i="3"/>
  <c r="CZ89" i="3"/>
  <c r="CB95" i="3"/>
  <c r="BV95" i="3"/>
  <c r="CS101" i="3"/>
  <c r="CY101" i="3"/>
  <c r="BY111" i="3"/>
  <c r="BS111" i="3"/>
  <c r="CT118" i="3"/>
  <c r="CZ118" i="3"/>
  <c r="CA123" i="3"/>
  <c r="BU123" i="3"/>
  <c r="AY136" i="3"/>
  <c r="AS136" i="3"/>
  <c r="CW146" i="3"/>
  <c r="CQ146" i="3"/>
  <c r="CB166" i="3"/>
  <c r="DP214" i="3"/>
  <c r="DQ214" i="3"/>
  <c r="DS212" i="3" s="1"/>
  <c r="CC43" i="3"/>
  <c r="BW43" i="3"/>
  <c r="CT64" i="3"/>
  <c r="CZ64" i="3"/>
  <c r="CT77" i="3"/>
  <c r="CZ77" i="3"/>
  <c r="CZ131" i="3"/>
  <c r="CT131" i="3"/>
  <c r="BC148" i="3"/>
  <c r="AW148" i="3"/>
  <c r="CU10" i="3"/>
  <c r="CB11" i="3"/>
  <c r="CT11" i="3"/>
  <c r="DQ208" i="3"/>
  <c r="DS208" i="3" s="1"/>
  <c r="DP208" i="3"/>
  <c r="DQ228" i="3"/>
  <c r="DP228" i="3"/>
  <c r="DS229" i="3" s="1"/>
  <c r="DQ229" i="3"/>
  <c r="DS227" i="3" s="1"/>
  <c r="BA5" i="3"/>
  <c r="AY6" i="3"/>
  <c r="BC6" i="3"/>
  <c r="CQ6" i="3"/>
  <c r="BB7" i="3"/>
  <c r="CA8" i="3"/>
  <c r="CZ13" i="3"/>
  <c r="CW15" i="3"/>
  <c r="CA20" i="3"/>
  <c r="BY21" i="3"/>
  <c r="CW22" i="3"/>
  <c r="CB24" i="3"/>
  <c r="BY25" i="3"/>
  <c r="BY28" i="3"/>
  <c r="CZ31" i="3"/>
  <c r="BS33" i="3"/>
  <c r="DA38" i="3"/>
  <c r="CU38" i="3"/>
  <c r="CT39" i="3"/>
  <c r="CQ40" i="3"/>
  <c r="CQ52" i="3"/>
  <c r="AY54" i="3"/>
  <c r="CQ54" i="3"/>
  <c r="CT60" i="3"/>
  <c r="CZ60" i="3"/>
  <c r="CT81" i="3"/>
  <c r="CZ81" i="3"/>
  <c r="BB83" i="3"/>
  <c r="BU94" i="3"/>
  <c r="CA94" i="3"/>
  <c r="CC98" i="3"/>
  <c r="BW98" i="3"/>
  <c r="BA100" i="3"/>
  <c r="CY100" i="3"/>
  <c r="CX102" i="3"/>
  <c r="CZ104" i="3"/>
  <c r="CT104" i="3"/>
  <c r="CU110" i="3"/>
  <c r="DA110" i="3"/>
  <c r="CX141" i="3"/>
  <c r="BB151" i="3"/>
  <c r="CB170" i="3"/>
  <c r="BV170" i="3"/>
  <c r="CA182" i="3"/>
  <c r="BU182" i="3"/>
  <c r="BZ120" i="3"/>
  <c r="BZ140" i="3"/>
  <c r="BZ147" i="3"/>
  <c r="BB155" i="3"/>
  <c r="CB188" i="3"/>
  <c r="CX189" i="3"/>
  <c r="BA192" i="3"/>
  <c r="BA46" i="3"/>
  <c r="AY52" i="3"/>
  <c r="BA56" i="3"/>
  <c r="BA72" i="3"/>
  <c r="BB79" i="3"/>
  <c r="CA85" i="3"/>
  <c r="CB88" i="3"/>
  <c r="BZ90" i="3"/>
  <c r="BB95" i="3"/>
  <c r="CA103" i="3"/>
  <c r="CX105" i="3"/>
  <c r="CX106" i="3"/>
  <c r="CQ107" i="3"/>
  <c r="BC110" i="3"/>
  <c r="CA111" i="3"/>
  <c r="BB115" i="3"/>
  <c r="BA130" i="3"/>
  <c r="AS132" i="3"/>
  <c r="CB132" i="3"/>
  <c r="BA134" i="3"/>
  <c r="BB137" i="3"/>
  <c r="BW137" i="3"/>
  <c r="BU139" i="3"/>
  <c r="BS141" i="3"/>
  <c r="CQ142" i="3"/>
  <c r="BA146" i="3"/>
  <c r="BY152" i="3"/>
  <c r="BY154" i="3"/>
  <c r="DA155" i="3"/>
  <c r="BS157" i="3"/>
  <c r="CQ158" i="3"/>
  <c r="CQ164" i="3"/>
  <c r="BZ165" i="3"/>
  <c r="BZ174" i="3"/>
  <c r="BY175" i="3"/>
  <c r="CQ181" i="3"/>
  <c r="CA186" i="3"/>
  <c r="BY196" i="3"/>
  <c r="CW197" i="3"/>
  <c r="BA199" i="3"/>
  <c r="BA80" i="3"/>
  <c r="CX83" i="3"/>
  <c r="AY86" i="3"/>
  <c r="CB86" i="3"/>
  <c r="CX113" i="3"/>
  <c r="CX114" i="3"/>
  <c r="CZ119" i="3"/>
  <c r="CB121" i="3"/>
  <c r="CZ122" i="3"/>
  <c r="BW125" i="3"/>
  <c r="BB129" i="3"/>
  <c r="BB133" i="3"/>
  <c r="CB140" i="3"/>
  <c r="CB150" i="3"/>
  <c r="BC152" i="3"/>
  <c r="CC152" i="3"/>
  <c r="AY158" i="3"/>
  <c r="BY170" i="3"/>
  <c r="BC173" i="3"/>
  <c r="BB177" i="3"/>
  <c r="CU181" i="3"/>
  <c r="BA198" i="3"/>
  <c r="CT200" i="3"/>
  <c r="BB202" i="3"/>
  <c r="AY21" i="4"/>
  <c r="CR53" i="4"/>
  <c r="BT78" i="4"/>
  <c r="CT100" i="4"/>
  <c r="CZ100" i="4"/>
  <c r="BT114" i="4"/>
  <c r="BU134" i="4"/>
  <c r="CA134" i="4"/>
  <c r="BY138" i="4"/>
  <c r="BS138" i="4"/>
  <c r="DA156" i="4"/>
  <c r="CU156" i="4"/>
  <c r="BV167" i="4"/>
  <c r="CB167" i="4"/>
  <c r="CS190" i="4"/>
  <c r="CY190" i="4"/>
  <c r="CZ196" i="4"/>
  <c r="CT196" i="4"/>
  <c r="BZ9" i="4"/>
  <c r="CC13" i="4"/>
  <c r="CQ14" i="4"/>
  <c r="BY16" i="4"/>
  <c r="CT24" i="4"/>
  <c r="CQ33" i="4"/>
  <c r="BB37" i="4"/>
  <c r="BA38" i="4"/>
  <c r="BY39" i="4"/>
  <c r="DA41" i="4"/>
  <c r="CB44" i="4"/>
  <c r="DA44" i="4"/>
  <c r="CQ45" i="4"/>
  <c r="CB48" i="4"/>
  <c r="CQ52" i="4"/>
  <c r="CX55" i="4"/>
  <c r="CQ56" i="4"/>
  <c r="CA57" i="4"/>
  <c r="CQ58" i="4"/>
  <c r="CQ60" i="4"/>
  <c r="CW66" i="4"/>
  <c r="BU67" i="4"/>
  <c r="CA71" i="4"/>
  <c r="BU77" i="4"/>
  <c r="CB78" i="4"/>
  <c r="AY81" i="4"/>
  <c r="BY82" i="4"/>
  <c r="BS83" i="4"/>
  <c r="BU84" i="4"/>
  <c r="BS85" i="4"/>
  <c r="BZ88" i="4"/>
  <c r="BS90" i="4"/>
  <c r="CQ91" i="4"/>
  <c r="BS93" i="4"/>
  <c r="CB116" i="4"/>
  <c r="BV116" i="4"/>
  <c r="BC133" i="4"/>
  <c r="AW133" i="4"/>
  <c r="CZ136" i="4"/>
  <c r="CT136" i="4"/>
  <c r="DA149" i="4"/>
  <c r="CU149" i="4"/>
  <c r="DQ214" i="4"/>
  <c r="DS213" i="4" s="1"/>
  <c r="DP214" i="4"/>
  <c r="AM3" i="4"/>
  <c r="AA3" i="4"/>
  <c r="BT44" i="4"/>
  <c r="CB11" i="4"/>
  <c r="BZ31" i="4"/>
  <c r="AW44" i="4"/>
  <c r="CT59" i="4"/>
  <c r="CR74" i="4"/>
  <c r="CC90" i="4"/>
  <c r="DA91" i="4"/>
  <c r="BS106" i="4"/>
  <c r="BY106" i="4"/>
  <c r="BB110" i="4"/>
  <c r="R110" i="4"/>
  <c r="BU112" i="4"/>
  <c r="CA112" i="4"/>
  <c r="BS165" i="4"/>
  <c r="BY165" i="4"/>
  <c r="BW165" i="4"/>
  <c r="CC165" i="4"/>
  <c r="AT176" i="4"/>
  <c r="AZ176" i="4"/>
  <c r="BS178" i="4"/>
  <c r="BY178" i="4"/>
  <c r="CW187" i="4"/>
  <c r="CQ187" i="4"/>
  <c r="DA187" i="4"/>
  <c r="CU187" i="4"/>
  <c r="CQ188" i="4"/>
  <c r="CW188" i="4"/>
  <c r="CU188" i="4"/>
  <c r="DA188" i="4"/>
  <c r="DP229" i="4"/>
  <c r="CY6" i="4"/>
  <c r="CZ8" i="4"/>
  <c r="CW13" i="4"/>
  <c r="DA14" i="4"/>
  <c r="BS22" i="4"/>
  <c r="CR29" i="4"/>
  <c r="CQ30" i="4"/>
  <c r="BB33" i="4"/>
  <c r="BW33" i="4"/>
  <c r="CQ34" i="4"/>
  <c r="BS41" i="4"/>
  <c r="CA45" i="4"/>
  <c r="DA45" i="4"/>
  <c r="CQ46" i="4"/>
  <c r="CQ48" i="4"/>
  <c r="DA52" i="4"/>
  <c r="BV58" i="4"/>
  <c r="CA61" i="4"/>
  <c r="CT67" i="4"/>
  <c r="AY68" i="4"/>
  <c r="CA76" i="4"/>
  <c r="AY77" i="4"/>
  <c r="BA79" i="4"/>
  <c r="CQ79" i="4"/>
  <c r="BZ81" i="4"/>
  <c r="CS84" i="4"/>
  <c r="AY86" i="4"/>
  <c r="BS86" i="4"/>
  <c r="DA87" i="4"/>
  <c r="CU88" i="4"/>
  <c r="CB95" i="4"/>
  <c r="CC98" i="4"/>
  <c r="BB102" i="4"/>
  <c r="CW103" i="4"/>
  <c r="CQ103" i="4"/>
  <c r="CU119" i="4"/>
  <c r="DA119" i="4"/>
  <c r="CC130" i="4"/>
  <c r="BW130" i="4"/>
  <c r="CT131" i="4"/>
  <c r="CZ131" i="4"/>
  <c r="BW135" i="4"/>
  <c r="CC135" i="4"/>
  <c r="CC140" i="4"/>
  <c r="BW140" i="4"/>
  <c r="CZ144" i="4"/>
  <c r="CT144" i="4"/>
  <c r="BS166" i="4"/>
  <c r="BY166" i="4"/>
  <c r="BW166" i="4"/>
  <c r="CC166" i="4"/>
  <c r="CB106" i="4"/>
  <c r="BU113" i="4"/>
  <c r="CB114" i="4"/>
  <c r="BA116" i="4"/>
  <c r="BZ117" i="4"/>
  <c r="CA120" i="4"/>
  <c r="CA146" i="4"/>
  <c r="CY181" i="4"/>
  <c r="CY186" i="4"/>
  <c r="CA190" i="4"/>
  <c r="AY191" i="4"/>
  <c r="CA194" i="4"/>
  <c r="CT199" i="4"/>
  <c r="BB167" i="4"/>
  <c r="AY172" i="4"/>
  <c r="BC172" i="4"/>
  <c r="BB173" i="4"/>
  <c r="CX110" i="4"/>
  <c r="CB111" i="4"/>
  <c r="CQ111" i="4"/>
  <c r="CA116" i="4"/>
  <c r="CB118" i="4"/>
  <c r="CC122" i="4"/>
  <c r="CQ125" i="4"/>
  <c r="CB127" i="4"/>
  <c r="BW128" i="4"/>
  <c r="CU130" i="4"/>
  <c r="CX136" i="4"/>
  <c r="CW138" i="4"/>
  <c r="AY140" i="4"/>
  <c r="BB142" i="4"/>
  <c r="BS144" i="4"/>
  <c r="CW146" i="4"/>
  <c r="CC149" i="4"/>
  <c r="BY156" i="4"/>
  <c r="CX157" i="4"/>
  <c r="CZ164" i="4"/>
  <c r="AY165" i="4"/>
  <c r="DA173" i="4"/>
  <c r="CZ175" i="4"/>
  <c r="BS182" i="4"/>
  <c r="DA185" i="4"/>
  <c r="CC187" i="4"/>
  <c r="CY187" i="4"/>
  <c r="BY191" i="4"/>
  <c r="AT196" i="4"/>
  <c r="BW197" i="4"/>
  <c r="CU105" i="5"/>
  <c r="DA105" i="5"/>
  <c r="CC119" i="5"/>
  <c r="BW119" i="5"/>
  <c r="CU160" i="5"/>
  <c r="DA160" i="5"/>
  <c r="BW178" i="5"/>
  <c r="CC178" i="5"/>
  <c r="DA180" i="5"/>
  <c r="CU180" i="5"/>
  <c r="BU188" i="5"/>
  <c r="CA188" i="5"/>
  <c r="DQ224" i="5"/>
  <c r="DP224" i="5"/>
  <c r="CU4" i="5"/>
  <c r="CB6" i="5"/>
  <c r="CB7" i="5"/>
  <c r="CQ7" i="5"/>
  <c r="CB8" i="5"/>
  <c r="BW9" i="5"/>
  <c r="CB11" i="5"/>
  <c r="CW15" i="5"/>
  <c r="CB20" i="5"/>
  <c r="CX22" i="5"/>
  <c r="CB23" i="5"/>
  <c r="CW25" i="5"/>
  <c r="CB26" i="5"/>
  <c r="CC27" i="5"/>
  <c r="CT29" i="5"/>
  <c r="CB30" i="5"/>
  <c r="CT39" i="5"/>
  <c r="BY49" i="5"/>
  <c r="BV53" i="5"/>
  <c r="CW54" i="5"/>
  <c r="CA55" i="5"/>
  <c r="BB56" i="5"/>
  <c r="CW56" i="5"/>
  <c r="BA59" i="5"/>
  <c r="CY60" i="5"/>
  <c r="BS64" i="5"/>
  <c r="BS66" i="5"/>
  <c r="BV67" i="5"/>
  <c r="BZ78" i="5"/>
  <c r="AZ80" i="5"/>
  <c r="BA88" i="5"/>
  <c r="CQ93" i="5"/>
  <c r="BS97" i="5"/>
  <c r="BU101" i="5"/>
  <c r="CB116" i="5"/>
  <c r="BV116" i="5"/>
  <c r="BU131" i="5"/>
  <c r="CA131" i="5"/>
  <c r="CW142" i="5"/>
  <c r="CQ142" i="5"/>
  <c r="DA142" i="5"/>
  <c r="CU142" i="5"/>
  <c r="CW143" i="5"/>
  <c r="CQ143" i="5"/>
  <c r="BV147" i="5"/>
  <c r="CB147" i="5"/>
  <c r="AT153" i="5"/>
  <c r="AZ153" i="5"/>
  <c r="CT175" i="5"/>
  <c r="CZ175" i="5"/>
  <c r="CA199" i="5"/>
  <c r="BU199" i="5"/>
  <c r="DQ208" i="5"/>
  <c r="DQ228" i="5"/>
  <c r="DS228" i="5" s="1"/>
  <c r="DP228" i="5"/>
  <c r="DQ229" i="5"/>
  <c r="CW4" i="5"/>
  <c r="BU5" i="5"/>
  <c r="DA7" i="5"/>
  <c r="BY9" i="5"/>
  <c r="CB10" i="5"/>
  <c r="CB14" i="5"/>
  <c r="CT14" i="5"/>
  <c r="CZ23" i="5"/>
  <c r="CB27" i="5"/>
  <c r="CT28" i="5"/>
  <c r="DA39" i="5"/>
  <c r="BV44" i="5"/>
  <c r="AY55" i="5"/>
  <c r="CY56" i="5"/>
  <c r="BW64" i="5"/>
  <c r="BV65" i="5"/>
  <c r="BW66" i="5"/>
  <c r="CB78" i="5"/>
  <c r="CB89" i="5"/>
  <c r="AZ93" i="5"/>
  <c r="DA93" i="5"/>
  <c r="CB100" i="5"/>
  <c r="BA105" i="5"/>
  <c r="BY126" i="5"/>
  <c r="BS126" i="5"/>
  <c r="BY128" i="5"/>
  <c r="BS128" i="5"/>
  <c r="DA168" i="5"/>
  <c r="CU168" i="5"/>
  <c r="CZ177" i="5"/>
  <c r="CT177" i="5"/>
  <c r="CZ179" i="5"/>
  <c r="CT179" i="5"/>
  <c r="DA197" i="5"/>
  <c r="CU197" i="5"/>
  <c r="DP229" i="5"/>
  <c r="DS229" i="5" s="1"/>
  <c r="DP214" i="5"/>
  <c r="DS214" i="5" s="1"/>
  <c r="DQ214" i="5"/>
  <c r="DS212" i="5" s="1"/>
  <c r="DP209" i="5"/>
  <c r="DQ209" i="5"/>
  <c r="CX6" i="5"/>
  <c r="CB15" i="5"/>
  <c r="BZ20" i="5"/>
  <c r="BW22" i="5"/>
  <c r="BS23" i="5"/>
  <c r="CU30" i="5"/>
  <c r="BS31" i="5"/>
  <c r="CY37" i="5"/>
  <c r="CB38" i="5"/>
  <c r="BW39" i="5"/>
  <c r="CQ46" i="5"/>
  <c r="BW54" i="5"/>
  <c r="BA55" i="5"/>
  <c r="BC55" i="5"/>
  <c r="AW57" i="5"/>
  <c r="CA58" i="5"/>
  <c r="CA59" i="5"/>
  <c r="BA61" i="5"/>
  <c r="BB66" i="5"/>
  <c r="CU67" i="5"/>
  <c r="BB68" i="5"/>
  <c r="BB75" i="5"/>
  <c r="CX75" i="5"/>
  <c r="BS81" i="5"/>
  <c r="CU82" i="5"/>
  <c r="CB94" i="5"/>
  <c r="BW96" i="5"/>
  <c r="BW99" i="5"/>
  <c r="AY100" i="5"/>
  <c r="CT101" i="5"/>
  <c r="CY118" i="5"/>
  <c r="CS118" i="5"/>
  <c r="CY119" i="5"/>
  <c r="CS119" i="5"/>
  <c r="CX125" i="5"/>
  <c r="CC136" i="5"/>
  <c r="BW136" i="5"/>
  <c r="BY154" i="5"/>
  <c r="BS154" i="5"/>
  <c r="CC154" i="5"/>
  <c r="BW154" i="5"/>
  <c r="CB155" i="5"/>
  <c r="BV155" i="5"/>
  <c r="BC190" i="5"/>
  <c r="CQ191" i="5"/>
  <c r="CW191" i="5"/>
  <c r="DP208" i="5"/>
  <c r="DS207" i="5" s="1"/>
  <c r="CB122" i="5"/>
  <c r="BW124" i="5"/>
  <c r="BB126" i="5"/>
  <c r="CB131" i="5"/>
  <c r="BA135" i="5"/>
  <c r="CB138" i="5"/>
  <c r="CW138" i="5"/>
  <c r="BU139" i="5"/>
  <c r="BA142" i="5"/>
  <c r="CS149" i="5"/>
  <c r="CB152" i="5"/>
  <c r="CB165" i="5"/>
  <c r="BC168" i="5"/>
  <c r="CS180" i="5"/>
  <c r="CY181" i="5"/>
  <c r="CT183" i="5"/>
  <c r="BA184" i="5"/>
  <c r="CB184" i="5"/>
  <c r="CY196" i="5"/>
  <c r="CX121" i="5"/>
  <c r="BB129" i="5"/>
  <c r="BZ132" i="5"/>
  <c r="CX133" i="5"/>
  <c r="CB172" i="5"/>
  <c r="CB174" i="5"/>
  <c r="BA192" i="5"/>
  <c r="BS108" i="5"/>
  <c r="BA113" i="5"/>
  <c r="CB113" i="5"/>
  <c r="BS115" i="5"/>
  <c r="DA117" i="5"/>
  <c r="CB121" i="5"/>
  <c r="CU123" i="5"/>
  <c r="BA125" i="5"/>
  <c r="CB126" i="5"/>
  <c r="BC136" i="5"/>
  <c r="BA138" i="5"/>
  <c r="BA148" i="5"/>
  <c r="CC149" i="5"/>
  <c r="BB150" i="5"/>
  <c r="AY157" i="5"/>
  <c r="CB157" i="5"/>
  <c r="AY159" i="5"/>
  <c r="BB160" i="5"/>
  <c r="BS160" i="5"/>
  <c r="CT167" i="5"/>
  <c r="BY168" i="5"/>
  <c r="CT169" i="5"/>
  <c r="CU170" i="5"/>
  <c r="BW171" i="5"/>
  <c r="CC173" i="5"/>
  <c r="CU176" i="5"/>
  <c r="DA179" i="5"/>
  <c r="BA180" i="5"/>
  <c r="CT187" i="5"/>
  <c r="CB190" i="5"/>
  <c r="CB191" i="5"/>
  <c r="CZ195" i="5"/>
  <c r="CC197" i="5"/>
  <c r="BB201" i="5"/>
  <c r="BA202" i="5"/>
  <c r="BC18" i="6"/>
  <c r="AW18" i="6"/>
  <c r="DQ209" i="6"/>
  <c r="BB12" i="6"/>
  <c r="BY32" i="6"/>
  <c r="BS32" i="6"/>
  <c r="CA58" i="6"/>
  <c r="BU58" i="6"/>
  <c r="CW75" i="6"/>
  <c r="CQ75" i="6"/>
  <c r="BY126" i="6"/>
  <c r="BS126" i="6"/>
  <c r="BZ14" i="6"/>
  <c r="CQ18" i="6"/>
  <c r="CU52" i="6"/>
  <c r="DA52" i="6"/>
  <c r="CA67" i="6"/>
  <c r="BU67" i="6"/>
  <c r="CC83" i="6"/>
  <c r="BW83" i="6"/>
  <c r="BW85" i="6"/>
  <c r="CC85" i="6"/>
  <c r="BZ105" i="6"/>
  <c r="BC161" i="6"/>
  <c r="AW161" i="6"/>
  <c r="BV179" i="6"/>
  <c r="CB179" i="6"/>
  <c r="AY18" i="6"/>
  <c r="DQ229" i="6"/>
  <c r="DP229" i="6"/>
  <c r="CC65" i="6"/>
  <c r="BW65" i="6"/>
  <c r="BZ73" i="6"/>
  <c r="CU75" i="6"/>
  <c r="DA75" i="6"/>
  <c r="BU95" i="6"/>
  <c r="CA95" i="6"/>
  <c r="DQ208" i="6"/>
  <c r="DP208" i="6"/>
  <c r="CW3" i="6"/>
  <c r="BW6" i="6"/>
  <c r="BW8" i="6"/>
  <c r="BV16" i="6"/>
  <c r="BS17" i="6"/>
  <c r="CB18" i="6"/>
  <c r="CU18" i="6"/>
  <c r="BA21" i="6"/>
  <c r="S77" i="6"/>
  <c r="DQ228" i="6" s="1"/>
  <c r="DS228" i="6" s="1"/>
  <c r="BC77" i="6"/>
  <c r="AV144" i="6"/>
  <c r="BB144" i="6"/>
  <c r="BA25" i="6"/>
  <c r="CS27" i="6"/>
  <c r="CY27" i="6"/>
  <c r="CC32" i="6"/>
  <c r="BW32" i="6"/>
  <c r="DP214" i="6"/>
  <c r="DS214" i="6" s="1"/>
  <c r="DQ214" i="6"/>
  <c r="DS213" i="6" s="1"/>
  <c r="CX12" i="6"/>
  <c r="BY50" i="6"/>
  <c r="BS50" i="6"/>
  <c r="AZ59" i="6"/>
  <c r="AT59" i="6"/>
  <c r="CB82" i="6"/>
  <c r="BV82" i="6"/>
  <c r="CQ95" i="6"/>
  <c r="CW95" i="6"/>
  <c r="CX98" i="6"/>
  <c r="AZ112" i="6"/>
  <c r="CB115" i="6"/>
  <c r="CW119" i="6"/>
  <c r="CQ119" i="6"/>
  <c r="CX127" i="6"/>
  <c r="BY128" i="6"/>
  <c r="BS128" i="6"/>
  <c r="CB23" i="6"/>
  <c r="CB29" i="6"/>
  <c r="CB39" i="6"/>
  <c r="AY43" i="6"/>
  <c r="BU46" i="6"/>
  <c r="AY51" i="6"/>
  <c r="CB51" i="6"/>
  <c r="CT54" i="6"/>
  <c r="CB61" i="6"/>
  <c r="CU61" i="6"/>
  <c r="BA75" i="6"/>
  <c r="CB75" i="6"/>
  <c r="CB76" i="6"/>
  <c r="CA87" i="6"/>
  <c r="CB92" i="6"/>
  <c r="CB95" i="6"/>
  <c r="CR95" i="6"/>
  <c r="BU96" i="6"/>
  <c r="BC97" i="6"/>
  <c r="CU99" i="6"/>
  <c r="CB100" i="6"/>
  <c r="BA107" i="6"/>
  <c r="CT107" i="6"/>
  <c r="CB111" i="6"/>
  <c r="BA114" i="6"/>
  <c r="BA120" i="6"/>
  <c r="BV127" i="6"/>
  <c r="CB127" i="6"/>
  <c r="AY134" i="6"/>
  <c r="AS134" i="6"/>
  <c r="CS147" i="6"/>
  <c r="CY147" i="6"/>
  <c r="CY148" i="6"/>
  <c r="CS148" i="6"/>
  <c r="BZ160" i="6"/>
  <c r="BW190" i="6"/>
  <c r="CC190" i="6"/>
  <c r="CA192" i="6"/>
  <c r="BU192" i="6"/>
  <c r="CB43" i="6"/>
  <c r="CB45" i="6"/>
  <c r="CB68" i="6"/>
  <c r="CT75" i="6"/>
  <c r="CB80" i="6"/>
  <c r="CS88" i="6"/>
  <c r="BB90" i="6"/>
  <c r="BZ101" i="6"/>
  <c r="CQ123" i="6"/>
  <c r="CW123" i="6"/>
  <c r="CB125" i="6"/>
  <c r="CW139" i="6"/>
  <c r="CQ139" i="6"/>
  <c r="CZ143" i="6"/>
  <c r="CT143" i="6"/>
  <c r="BS144" i="6"/>
  <c r="BY144" i="6"/>
  <c r="BW169" i="6"/>
  <c r="CC169" i="6"/>
  <c r="CT176" i="6"/>
  <c r="CZ176" i="6"/>
  <c r="CQ179" i="6"/>
  <c r="CW179" i="6"/>
  <c r="BC32" i="6"/>
  <c r="CB35" i="6"/>
  <c r="DA36" i="6"/>
  <c r="CQ37" i="6"/>
  <c r="CB41" i="6"/>
  <c r="CB46" i="6"/>
  <c r="BW48" i="6"/>
  <c r="CB50" i="6"/>
  <c r="BZ59" i="6"/>
  <c r="CB83" i="6"/>
  <c r="CB88" i="6"/>
  <c r="BZ89" i="6"/>
  <c r="BA99" i="6"/>
  <c r="AT146" i="6"/>
  <c r="AZ146" i="6"/>
  <c r="AS160" i="6"/>
  <c r="AY160" i="6"/>
  <c r="CC165" i="6"/>
  <c r="BW165" i="6"/>
  <c r="CA167" i="6"/>
  <c r="AZ181" i="6"/>
  <c r="CB181" i="6"/>
  <c r="CA185" i="6"/>
  <c r="CB129" i="6"/>
  <c r="CB131" i="6"/>
  <c r="CA137" i="6"/>
  <c r="CB138" i="6"/>
  <c r="CA143" i="6"/>
  <c r="BA146" i="6"/>
  <c r="BZ148" i="6"/>
  <c r="CC149" i="6"/>
  <c r="BA154" i="6"/>
  <c r="CB154" i="6"/>
  <c r="CZ154" i="6"/>
  <c r="CB158" i="6"/>
  <c r="BA159" i="6"/>
  <c r="CZ159" i="6"/>
  <c r="BA165" i="6"/>
  <c r="DA165" i="6"/>
  <c r="CB167" i="6"/>
  <c r="AY175" i="6"/>
  <c r="CB177" i="6"/>
  <c r="BB179" i="6"/>
  <c r="CR179" i="6"/>
  <c r="BU188" i="6"/>
  <c r="CB197" i="6"/>
  <c r="BS123" i="6"/>
  <c r="BS124" i="6"/>
  <c r="BY125" i="6"/>
  <c r="CB132" i="6"/>
  <c r="CB133" i="6"/>
  <c r="BS136" i="6"/>
  <c r="BY140" i="6"/>
  <c r="CX141" i="6"/>
  <c r="BW142" i="6"/>
  <c r="CB143" i="6"/>
  <c r="BY152" i="6"/>
  <c r="BB153" i="6"/>
  <c r="BW157" i="6"/>
  <c r="CS160" i="6"/>
  <c r="CA162" i="6"/>
  <c r="CS175" i="6"/>
  <c r="BT179" i="6"/>
  <c r="BS182" i="6"/>
  <c r="CQ193" i="6"/>
  <c r="CB202" i="6"/>
  <c r="CB137" i="6"/>
  <c r="CB146" i="6"/>
  <c r="CB147" i="6"/>
  <c r="BC148" i="6"/>
  <c r="CB151" i="6"/>
  <c r="CR165" i="6"/>
  <c r="CB183" i="6"/>
  <c r="DS208" i="6"/>
  <c r="DS213" i="5"/>
  <c r="DS209" i="5"/>
  <c r="DS214" i="4"/>
  <c r="DS213" i="3"/>
  <c r="DS214" i="3"/>
  <c r="DS228" i="3"/>
  <c r="DS209" i="3"/>
  <c r="DU206" i="2"/>
  <c r="DU209" i="2" s="1"/>
  <c r="DU207" i="2"/>
  <c r="DY206" i="2"/>
  <c r="DX207" i="2"/>
  <c r="DW207" i="2"/>
  <c r="DV206" i="2"/>
  <c r="DW206" i="2"/>
  <c r="DV207" i="2"/>
  <c r="DY207" i="2"/>
  <c r="DY209" i="2" s="1"/>
  <c r="DX206" i="2"/>
  <c r="CX6" i="6"/>
  <c r="DA9" i="6"/>
  <c r="CY11" i="6"/>
  <c r="CW12" i="6"/>
  <c r="CZ14" i="6"/>
  <c r="CZ20" i="6"/>
  <c r="DA26" i="6"/>
  <c r="CS29" i="6"/>
  <c r="CW33" i="6"/>
  <c r="CX41" i="6"/>
  <c r="CS45" i="6"/>
  <c r="DA49" i="6"/>
  <c r="CW50" i="6"/>
  <c r="CW53" i="6"/>
  <c r="CS55" i="6"/>
  <c r="CU57" i="6"/>
  <c r="CT58" i="6"/>
  <c r="CY64" i="6"/>
  <c r="CT71" i="6"/>
  <c r="CW74" i="6"/>
  <c r="CX82" i="6"/>
  <c r="CQ83" i="6"/>
  <c r="CY84" i="6"/>
  <c r="CR94" i="6"/>
  <c r="CS96" i="6"/>
  <c r="CU98" i="6"/>
  <c r="DA102" i="6"/>
  <c r="CT104" i="6"/>
  <c r="CS106" i="6"/>
  <c r="CY109" i="6"/>
  <c r="CR110" i="6"/>
  <c r="CW111" i="6"/>
  <c r="CQ114" i="6"/>
  <c r="CT116" i="6"/>
  <c r="CQ117" i="6"/>
  <c r="DA119" i="6"/>
  <c r="CY120" i="6"/>
  <c r="CS125" i="6"/>
  <c r="CR128" i="6"/>
  <c r="CZ129" i="6"/>
  <c r="CZ132" i="6"/>
  <c r="CQ133" i="6"/>
  <c r="CU136" i="6"/>
  <c r="CT137" i="6"/>
  <c r="CR138" i="6"/>
  <c r="CW141" i="6"/>
  <c r="CR146" i="6"/>
  <c r="CX149" i="6"/>
  <c r="CT151" i="6"/>
  <c r="CY156" i="6"/>
  <c r="CR158" i="6"/>
  <c r="CU159" i="6"/>
  <c r="CR162" i="6"/>
  <c r="CS163" i="6"/>
  <c r="CT167" i="6"/>
  <c r="CX169" i="6"/>
  <c r="CY172" i="6"/>
  <c r="CT177" i="6"/>
  <c r="DA179" i="6"/>
  <c r="CT180" i="6"/>
  <c r="CZ183" i="6"/>
  <c r="CW187" i="6"/>
  <c r="CT188" i="6"/>
  <c r="CR191" i="6"/>
  <c r="CQ194" i="6"/>
  <c r="CS195" i="6"/>
  <c r="CQ201" i="6"/>
  <c r="CY5" i="6"/>
  <c r="CY8" i="6"/>
  <c r="CU29" i="6"/>
  <c r="CX59" i="6"/>
  <c r="CY68" i="6"/>
  <c r="CS72" i="6"/>
  <c r="DA74" i="6"/>
  <c r="CX81" i="6"/>
  <c r="DA82" i="6"/>
  <c r="CT83" i="6"/>
  <c r="CZ84" i="6"/>
  <c r="CR87" i="6"/>
  <c r="CR103" i="6"/>
  <c r="CX105" i="6"/>
  <c r="CW106" i="6"/>
  <c r="CS112" i="6"/>
  <c r="CY117" i="6"/>
  <c r="CZ120" i="6"/>
  <c r="CY122" i="6"/>
  <c r="CS123" i="6"/>
  <c r="CZ128" i="6"/>
  <c r="CR131" i="6"/>
  <c r="CZ133" i="6"/>
  <c r="CY137" i="6"/>
  <c r="CS140" i="6"/>
  <c r="CU162" i="6"/>
  <c r="DA169" i="6"/>
  <c r="CY171" i="6"/>
  <c r="CU180" i="6"/>
  <c r="CZ191" i="6"/>
  <c r="CT194" i="6"/>
  <c r="DA197" i="6"/>
  <c r="CQ34" i="6"/>
  <c r="CQ35" i="6"/>
  <c r="CQ41" i="6"/>
  <c r="CQ42" i="6"/>
  <c r="CQ43" i="6"/>
  <c r="CQ49" i="6"/>
  <c r="CQ51" i="6"/>
  <c r="CW56" i="6"/>
  <c r="CQ64" i="6"/>
  <c r="CX73" i="6"/>
  <c r="CY80" i="6"/>
  <c r="CY81" i="6"/>
  <c r="CX85" i="6"/>
  <c r="CQ86" i="6"/>
  <c r="CX89" i="6"/>
  <c r="CQ92" i="6"/>
  <c r="CX93" i="6"/>
  <c r="CQ102" i="6"/>
  <c r="CY105" i="6"/>
  <c r="DA106" i="6"/>
  <c r="CQ108" i="6"/>
  <c r="CX112" i="6"/>
  <c r="CQ124" i="6"/>
  <c r="CS131" i="6"/>
  <c r="CQ132" i="6"/>
  <c r="CS135" i="6"/>
  <c r="CY139" i="6"/>
  <c r="CW145" i="6"/>
  <c r="CQ155" i="6"/>
  <c r="CQ159" i="6"/>
  <c r="CX161" i="6"/>
  <c r="CX164" i="6"/>
  <c r="CX174" i="6"/>
  <c r="CX178" i="6"/>
  <c r="CX182" i="6"/>
  <c r="DA191" i="6"/>
  <c r="CX196" i="6"/>
  <c r="CW9" i="6"/>
  <c r="CZ13" i="6"/>
  <c r="DA15" i="6"/>
  <c r="CY17" i="6"/>
  <c r="DA19" i="6"/>
  <c r="CQ26" i="6"/>
  <c r="CZ27" i="6"/>
  <c r="CS28" i="6"/>
  <c r="CQ29" i="6"/>
  <c r="CU33" i="6"/>
  <c r="CY35" i="6"/>
  <c r="CY39" i="6"/>
  <c r="CU41" i="6"/>
  <c r="CY43" i="6"/>
  <c r="CT46" i="6"/>
  <c r="CY51" i="6"/>
  <c r="CX56" i="6"/>
  <c r="CQ57" i="6"/>
  <c r="CU64" i="6"/>
  <c r="CY77" i="6"/>
  <c r="DA83" i="6"/>
  <c r="DA86" i="6"/>
  <c r="DA87" i="6"/>
  <c r="CZ88" i="6"/>
  <c r="CZ92" i="6"/>
  <c r="CY93" i="6"/>
  <c r="DA95" i="6"/>
  <c r="CZ100" i="6"/>
  <c r="CX101" i="6"/>
  <c r="CZ103" i="6"/>
  <c r="DA123" i="6"/>
  <c r="CY129" i="6"/>
  <c r="CU135" i="6"/>
  <c r="CR136" i="6"/>
  <c r="CZ142" i="6"/>
  <c r="CS144" i="6"/>
  <c r="CT148" i="6"/>
  <c r="CW149" i="6"/>
  <c r="CX152" i="6"/>
  <c r="CT155" i="6"/>
  <c r="CX156" i="6"/>
  <c r="CT160" i="6"/>
  <c r="CQ162" i="6"/>
  <c r="CS167" i="6"/>
  <c r="CY168" i="6"/>
  <c r="CS169" i="6"/>
  <c r="CX172" i="6"/>
  <c r="CY174" i="6"/>
  <c r="CY178" i="6"/>
  <c r="CQ180" i="6"/>
  <c r="CT184" i="6"/>
  <c r="CX185" i="6"/>
  <c r="CQ188" i="6"/>
  <c r="CX190" i="6"/>
  <c r="CQ191" i="6"/>
  <c r="DA193" i="6"/>
  <c r="DA194" i="6"/>
  <c r="CS197" i="6"/>
  <c r="CA11" i="6"/>
  <c r="CC12" i="6"/>
  <c r="BZ18" i="6"/>
  <c r="CA42" i="6"/>
  <c r="BW43" i="6"/>
  <c r="CC43" i="6"/>
  <c r="BW51" i="6"/>
  <c r="CC51" i="6"/>
  <c r="BW73" i="6"/>
  <c r="CC73" i="6"/>
  <c r="BW81" i="6"/>
  <c r="CC81" i="6"/>
  <c r="BU146" i="6"/>
  <c r="CA146" i="6"/>
  <c r="BT196" i="6"/>
  <c r="BW3" i="6"/>
  <c r="CA5" i="6"/>
  <c r="CA10" i="6"/>
  <c r="BS12" i="6"/>
  <c r="CA17" i="6"/>
  <c r="BW21" i="6"/>
  <c r="CB53" i="6"/>
  <c r="BV53" i="6"/>
  <c r="BW78" i="6"/>
  <c r="CC78" i="6"/>
  <c r="BY86" i="6"/>
  <c r="BS86" i="6"/>
  <c r="BT94" i="6"/>
  <c r="BY98" i="6"/>
  <c r="BS98" i="6"/>
  <c r="CC98" i="6"/>
  <c r="BW98" i="6"/>
  <c r="BZ100" i="6"/>
  <c r="BY101" i="6"/>
  <c r="BS101" i="6"/>
  <c r="BZ104" i="6"/>
  <c r="CA120" i="6"/>
  <c r="BU120" i="6"/>
  <c r="BY141" i="6"/>
  <c r="BS141" i="6"/>
  <c r="BW141" i="6"/>
  <c r="CC141" i="6"/>
  <c r="BT144" i="6"/>
  <c r="BZ144" i="6"/>
  <c r="BT152" i="6"/>
  <c r="BZ152" i="6"/>
  <c r="BZ155" i="6"/>
  <c r="CC161" i="6"/>
  <c r="BW161" i="6"/>
  <c r="CB165" i="6"/>
  <c r="BV165" i="6"/>
  <c r="CB3" i="6"/>
  <c r="BS9" i="6"/>
  <c r="CA13" i="6"/>
  <c r="BS36" i="6"/>
  <c r="BY36" i="6"/>
  <c r="BW36" i="6"/>
  <c r="CC36" i="6"/>
  <c r="BY40" i="6"/>
  <c r="BS40" i="6"/>
  <c r="CC40" i="6"/>
  <c r="BW40" i="6"/>
  <c r="CC77" i="6"/>
  <c r="BW77" i="6"/>
  <c r="BZ92" i="6"/>
  <c r="BT93" i="6"/>
  <c r="BY131" i="6"/>
  <c r="BS131" i="6"/>
  <c r="CC131" i="6"/>
  <c r="BW131" i="6"/>
  <c r="BZ133" i="6"/>
  <c r="CB163" i="6"/>
  <c r="BV163" i="6"/>
  <c r="CC172" i="6"/>
  <c r="BW172" i="6"/>
  <c r="BT174" i="6"/>
  <c r="BZ182" i="6"/>
  <c r="BT182" i="6"/>
  <c r="CA4" i="6"/>
  <c r="BS8" i="6"/>
  <c r="CB9" i="6"/>
  <c r="BS11" i="6"/>
  <c r="CB12" i="6"/>
  <c r="BY20" i="6"/>
  <c r="BS20" i="6"/>
  <c r="CC20" i="6"/>
  <c r="BW20" i="6"/>
  <c r="BZ22" i="6"/>
  <c r="BW35" i="6"/>
  <c r="CC35" i="6"/>
  <c r="BU38" i="6"/>
  <c r="CA38" i="6"/>
  <c r="CB49" i="6"/>
  <c r="BV49" i="6"/>
  <c r="BW52" i="6"/>
  <c r="CC52" i="6"/>
  <c r="BZ55" i="6"/>
  <c r="CC101" i="6"/>
  <c r="CB102" i="6"/>
  <c r="BV102" i="6"/>
  <c r="BY111" i="6"/>
  <c r="BS111" i="6"/>
  <c r="CB142" i="6"/>
  <c r="BV142" i="6"/>
  <c r="CB175" i="6"/>
  <c r="BV175" i="6"/>
  <c r="BZ185" i="6"/>
  <c r="BS186" i="6"/>
  <c r="BY186" i="6"/>
  <c r="CC186" i="6"/>
  <c r="BW186" i="6"/>
  <c r="CA21" i="6"/>
  <c r="CB26" i="6"/>
  <c r="BZ28" i="6"/>
  <c r="BT29" i="6"/>
  <c r="BZ31" i="6"/>
  <c r="BT36" i="6"/>
  <c r="BV41" i="6"/>
  <c r="BT44" i="6"/>
  <c r="BV45" i="6"/>
  <c r="CA50" i="6"/>
  <c r="BT52" i="6"/>
  <c r="BU54" i="6"/>
  <c r="BV57" i="6"/>
  <c r="BV61" i="6"/>
  <c r="BZ63" i="6"/>
  <c r="CB66" i="6"/>
  <c r="BV74" i="6"/>
  <c r="BU81" i="6"/>
  <c r="BW82" i="6"/>
  <c r="CA83" i="6"/>
  <c r="CC89" i="6"/>
  <c r="CB90" i="6"/>
  <c r="CB94" i="6"/>
  <c r="BY97" i="6"/>
  <c r="BU99" i="6"/>
  <c r="CC102" i="6"/>
  <c r="CC106" i="6"/>
  <c r="BZ108" i="6"/>
  <c r="BT109" i="6"/>
  <c r="BT110" i="6"/>
  <c r="BZ112" i="6"/>
  <c r="BV115" i="6"/>
  <c r="BZ116" i="6"/>
  <c r="CA124" i="6"/>
  <c r="CC126" i="6"/>
  <c r="BT127" i="6"/>
  <c r="BT130" i="6"/>
  <c r="CA132" i="6"/>
  <c r="CB136" i="6"/>
  <c r="BZ139" i="6"/>
  <c r="BU147" i="6"/>
  <c r="CB149" i="6"/>
  <c r="CB150" i="6"/>
  <c r="BU151" i="6"/>
  <c r="BV154" i="6"/>
  <c r="CA155" i="6"/>
  <c r="BV158" i="6"/>
  <c r="BT161" i="6"/>
  <c r="CA166" i="6"/>
  <c r="CB170" i="6"/>
  <c r="BU170" i="6"/>
  <c r="BT172" i="6"/>
  <c r="BU174" i="6"/>
  <c r="BY179" i="6"/>
  <c r="CA187" i="6"/>
  <c r="BZ194" i="6"/>
  <c r="BT200" i="6"/>
  <c r="CB201" i="6"/>
  <c r="BU62" i="6"/>
  <c r="CA66" i="6"/>
  <c r="CB67" i="6"/>
  <c r="BZ71" i="6"/>
  <c r="BZ76" i="6"/>
  <c r="CC97" i="6"/>
  <c r="CA108" i="6"/>
  <c r="BT113" i="6"/>
  <c r="BZ117" i="6"/>
  <c r="CA139" i="6"/>
  <c r="CA158" i="6"/>
  <c r="CA171" i="6"/>
  <c r="BZ173" i="6"/>
  <c r="BU178" i="6"/>
  <c r="BZ181" i="6"/>
  <c r="BW182" i="6"/>
  <c r="BZ202" i="6"/>
  <c r="BY33" i="6"/>
  <c r="BS34" i="6"/>
  <c r="BS42" i="6"/>
  <c r="BS48" i="6"/>
  <c r="BS56" i="6"/>
  <c r="BY59" i="6"/>
  <c r="BZ64" i="6"/>
  <c r="CA71" i="6"/>
  <c r="CA76" i="6"/>
  <c r="BS82" i="6"/>
  <c r="BS85" i="6"/>
  <c r="CB86" i="6"/>
  <c r="BT114" i="6"/>
  <c r="BT118" i="6"/>
  <c r="CB124" i="6"/>
  <c r="BU126" i="6"/>
  <c r="CA138" i="6"/>
  <c r="BY148" i="6"/>
  <c r="BT157" i="6"/>
  <c r="BZ159" i="6"/>
  <c r="BY160" i="6"/>
  <c r="BT169" i="6"/>
  <c r="CC174" i="6"/>
  <c r="BZ177" i="6"/>
  <c r="CC179" i="6"/>
  <c r="CA180" i="6"/>
  <c r="CA181" i="6"/>
  <c r="BS190" i="6"/>
  <c r="CB191" i="6"/>
  <c r="BZ199" i="6"/>
  <c r="AT62" i="6"/>
  <c r="AV90" i="6"/>
  <c r="AY93" i="6"/>
  <c r="AT96" i="6"/>
  <c r="AV98" i="6"/>
  <c r="BC133" i="6"/>
  <c r="BB169" i="6"/>
  <c r="BA180" i="6"/>
  <c r="AT188" i="6"/>
  <c r="AY8" i="6"/>
  <c r="AS22" i="6"/>
  <c r="AT71" i="6"/>
  <c r="AV74" i="6"/>
  <c r="AV82" i="6"/>
  <c r="BA83" i="6"/>
  <c r="BC130" i="6"/>
  <c r="BB135" i="6"/>
  <c r="BC144" i="6"/>
  <c r="AT155" i="6"/>
  <c r="AW157" i="6"/>
  <c r="BA170" i="6"/>
  <c r="BC185" i="6"/>
  <c r="AV131" i="6"/>
  <c r="BA132" i="6"/>
  <c r="AZ5" i="6"/>
  <c r="AT5" i="6"/>
  <c r="BA10" i="6"/>
  <c r="AU10" i="6"/>
  <c r="BA13" i="6"/>
  <c r="AU13" i="6"/>
  <c r="BB19" i="6"/>
  <c r="AV19" i="6"/>
  <c r="AU27" i="6"/>
  <c r="BA27" i="6"/>
  <c r="AZ11" i="6"/>
  <c r="AT11" i="6"/>
  <c r="BB15" i="6"/>
  <c r="AV15" i="6"/>
  <c r="BB9" i="6"/>
  <c r="AV9" i="6"/>
  <c r="AZ14" i="6"/>
  <c r="AT14" i="6"/>
  <c r="AZ17" i="6"/>
  <c r="AT17" i="6"/>
  <c r="BA16" i="6"/>
  <c r="AU16" i="6"/>
  <c r="BC26" i="6"/>
  <c r="AW26" i="6"/>
  <c r="CW10" i="6"/>
  <c r="CR15" i="6"/>
  <c r="CS18" i="6"/>
  <c r="BY19" i="6"/>
  <c r="CR19" i="6"/>
  <c r="BC20" i="6"/>
  <c r="CW23" i="6"/>
  <c r="BT25" i="6"/>
  <c r="CY25" i="6"/>
  <c r="BT26" i="6"/>
  <c r="CB27" i="6"/>
  <c r="BU32" i="6"/>
  <c r="CR44" i="6"/>
  <c r="CU45" i="6"/>
  <c r="DA45" i="6"/>
  <c r="BY49" i="6"/>
  <c r="BS49" i="6"/>
  <c r="CT50" i="6"/>
  <c r="CZ50" i="6"/>
  <c r="CX57" i="6"/>
  <c r="CR57" i="6"/>
  <c r="BS60" i="6"/>
  <c r="BY60" i="6"/>
  <c r="CC60" i="6"/>
  <c r="BW60" i="6"/>
  <c r="CT61" i="6"/>
  <c r="CZ61" i="6"/>
  <c r="AZ64" i="6"/>
  <c r="AT64" i="6"/>
  <c r="BY66" i="6"/>
  <c r="BS66" i="6"/>
  <c r="BC82" i="6"/>
  <c r="AW82" i="6"/>
  <c r="AZ93" i="6"/>
  <c r="AT93" i="6"/>
  <c r="AY94" i="6"/>
  <c r="AS94" i="6"/>
  <c r="BC14" i="6"/>
  <c r="CX3" i="6"/>
  <c r="BT4" i="6"/>
  <c r="CW4" i="6"/>
  <c r="CZ5" i="6"/>
  <c r="BY6" i="6"/>
  <c r="DA6" i="6"/>
  <c r="CS7" i="6"/>
  <c r="DA7" i="6"/>
  <c r="BC8" i="6"/>
  <c r="CR8" i="6"/>
  <c r="CX9" i="6"/>
  <c r="BT10" i="6"/>
  <c r="CZ10" i="6"/>
  <c r="CZ11" i="6"/>
  <c r="AV12" i="6"/>
  <c r="CB13" i="6"/>
  <c r="BS15" i="6"/>
  <c r="CB15" i="6"/>
  <c r="CQ16" i="6"/>
  <c r="CZ16" i="6"/>
  <c r="CZ17" i="6"/>
  <c r="CC18" i="6"/>
  <c r="CB19" i="6"/>
  <c r="CT19" i="6"/>
  <c r="BZ20" i="6"/>
  <c r="DA23" i="6"/>
  <c r="CR24" i="6"/>
  <c r="CS26" i="6"/>
  <c r="CR27" i="6"/>
  <c r="AY28" i="6"/>
  <c r="CR30" i="6"/>
  <c r="CR32" i="6"/>
  <c r="CB33" i="6"/>
  <c r="CZ34" i="6"/>
  <c r="CT34" i="6"/>
  <c r="BA41" i="6"/>
  <c r="BY44" i="6"/>
  <c r="BA47" i="6"/>
  <c r="CR48" i="6"/>
  <c r="BA49" i="6"/>
  <c r="CQ60" i="6"/>
  <c r="CW60" i="6"/>
  <c r="CU60" i="6"/>
  <c r="DA60" i="6"/>
  <c r="CR65" i="6"/>
  <c r="BU3" i="6"/>
  <c r="BT7" i="6"/>
  <c r="BU8" i="6"/>
  <c r="BU9" i="6"/>
  <c r="BT16" i="6"/>
  <c r="CR20" i="6"/>
  <c r="CZ21" i="6"/>
  <c r="AY24" i="6"/>
  <c r="DA3" i="6"/>
  <c r="ED19" i="6"/>
  <c r="CZ4" i="6"/>
  <c r="BW5" i="6"/>
  <c r="CR5" i="6"/>
  <c r="CB6" i="6"/>
  <c r="CT6" i="6"/>
  <c r="AZ7" i="6"/>
  <c r="CA7" i="6"/>
  <c r="BZ8" i="6"/>
  <c r="CS10" i="6"/>
  <c r="DA10" i="6"/>
  <c r="BC11" i="6"/>
  <c r="BW11" i="6"/>
  <c r="CR11" i="6"/>
  <c r="DA12" i="6"/>
  <c r="BT13" i="6"/>
  <c r="BS14" i="6"/>
  <c r="CA14" i="6"/>
  <c r="CY14" i="6"/>
  <c r="BU15" i="6"/>
  <c r="CC15" i="6"/>
  <c r="CW15" i="6"/>
  <c r="CA16" i="6"/>
  <c r="CS16" i="6"/>
  <c r="DA16" i="6"/>
  <c r="BC17" i="6"/>
  <c r="BW17" i="6"/>
  <c r="CR17" i="6"/>
  <c r="BV18" i="6"/>
  <c r="CX18" i="6"/>
  <c r="BU19" i="6"/>
  <c r="CC19" i="6"/>
  <c r="CW19" i="6"/>
  <c r="CA20" i="6"/>
  <c r="CY20" i="6"/>
  <c r="CR21" i="6"/>
  <c r="BY22" i="6"/>
  <c r="CU22" i="6"/>
  <c r="BA23" i="6"/>
  <c r="BT23" i="6"/>
  <c r="CS23" i="6"/>
  <c r="BU24" i="6"/>
  <c r="CT24" i="6"/>
  <c r="BW26" i="6"/>
  <c r="BU27" i="6"/>
  <c r="BU30" i="6"/>
  <c r="CT30" i="6"/>
  <c r="CS31" i="6"/>
  <c r="CX33" i="6"/>
  <c r="BT35" i="6"/>
  <c r="CR38" i="6"/>
  <c r="BT39" i="6"/>
  <c r="CR40" i="6"/>
  <c r="BY41" i="6"/>
  <c r="BS41" i="6"/>
  <c r="CT42" i="6"/>
  <c r="CZ42" i="6"/>
  <c r="CC44" i="6"/>
  <c r="CW45" i="6"/>
  <c r="AV60" i="6"/>
  <c r="BB60" i="6"/>
  <c r="BA61" i="6"/>
  <c r="AU61" i="6"/>
  <c r="CZ62" i="6"/>
  <c r="CT62" i="6"/>
  <c r="BU12" i="6"/>
  <c r="CS13" i="6"/>
  <c r="CR14" i="6"/>
  <c r="CT3" i="6"/>
  <c r="AZ4" i="6"/>
  <c r="CS4" i="6"/>
  <c r="BZ5" i="6"/>
  <c r="BU6" i="6"/>
  <c r="CW6" i="6"/>
  <c r="CT9" i="6"/>
  <c r="BZ11" i="6"/>
  <c r="CT12" i="6"/>
  <c r="BZ17" i="6"/>
  <c r="BY18" i="6"/>
  <c r="AY20" i="6"/>
  <c r="CR36" i="6"/>
  <c r="CZ38" i="6"/>
  <c r="BT43" i="6"/>
  <c r="CU53" i="6"/>
  <c r="DA53" i="6"/>
  <c r="CS63" i="6"/>
  <c r="CY63" i="6"/>
  <c r="CQ66" i="6"/>
  <c r="CW66" i="6"/>
  <c r="CU66" i="6"/>
  <c r="DA66" i="6"/>
  <c r="BT45" i="6"/>
  <c r="CS47" i="6"/>
  <c r="BT53" i="6"/>
  <c r="BA57" i="6"/>
  <c r="CA57" i="6"/>
  <c r="CS59" i="6"/>
  <c r="CR60" i="6"/>
  <c r="BB61" i="6"/>
  <c r="CC63" i="6"/>
  <c r="BY65" i="6"/>
  <c r="CS65" i="6"/>
  <c r="CY65" i="6"/>
  <c r="AS67" i="6"/>
  <c r="AY67" i="6"/>
  <c r="CT67" i="6"/>
  <c r="CZ67" i="6"/>
  <c r="AZ77" i="6"/>
  <c r="AT77" i="6"/>
  <c r="AZ85" i="6"/>
  <c r="AT85" i="6"/>
  <c r="AZ101" i="6"/>
  <c r="AT101" i="6"/>
  <c r="BT47" i="6"/>
  <c r="CX49" i="6"/>
  <c r="BT51" i="6"/>
  <c r="BY52" i="6"/>
  <c r="CR52" i="6"/>
  <c r="CS53" i="6"/>
  <c r="CB56" i="6"/>
  <c r="CY58" i="6"/>
  <c r="CX61" i="6"/>
  <c r="CR61" i="6"/>
  <c r="BS63" i="6"/>
  <c r="BY63" i="6"/>
  <c r="BS64" i="6"/>
  <c r="BY64" i="6"/>
  <c r="CC67" i="6"/>
  <c r="BW67" i="6"/>
  <c r="BT68" i="6"/>
  <c r="BC90" i="6"/>
  <c r="AW90" i="6"/>
  <c r="BT37" i="6"/>
  <c r="CS37" i="6"/>
  <c r="CB38" i="6"/>
  <c r="BU40" i="6"/>
  <c r="CR46" i="6"/>
  <c r="BU48" i="6"/>
  <c r="CR54" i="6"/>
  <c r="CC56" i="6"/>
  <c r="CZ57" i="6"/>
  <c r="AZ58" i="6"/>
  <c r="AT58" i="6"/>
  <c r="BZ58" i="6"/>
  <c r="BC59" i="6"/>
  <c r="CB60" i="6"/>
  <c r="BT62" i="6"/>
  <c r="BZ62" i="6"/>
  <c r="AY63" i="6"/>
  <c r="BA66" i="6"/>
  <c r="AU66" i="6"/>
  <c r="CW68" i="6"/>
  <c r="CQ68" i="6"/>
  <c r="CC68" i="6"/>
  <c r="CX68" i="6"/>
  <c r="BA69" i="6"/>
  <c r="BY69" i="6"/>
  <c r="CX69" i="6"/>
  <c r="CB70" i="6"/>
  <c r="CU70" i="6"/>
  <c r="CA72" i="6"/>
  <c r="BS73" i="6"/>
  <c r="BW74" i="6"/>
  <c r="AU75" i="6"/>
  <c r="BU75" i="6"/>
  <c r="AT76" i="6"/>
  <c r="CQ76" i="6"/>
  <c r="CZ76" i="6"/>
  <c r="AY77" i="6"/>
  <c r="BT77" i="6"/>
  <c r="CX77" i="6"/>
  <c r="BT78" i="6"/>
  <c r="CB78" i="6"/>
  <c r="CR78" i="6"/>
  <c r="BS79" i="6"/>
  <c r="CB79" i="6"/>
  <c r="CT79" i="6"/>
  <c r="DA79" i="6"/>
  <c r="AZ80" i="6"/>
  <c r="BZ80" i="6"/>
  <c r="CT80" i="6"/>
  <c r="BC81" i="6"/>
  <c r="BT81" i="6"/>
  <c r="CQ82" i="6"/>
  <c r="BV83" i="6"/>
  <c r="CA84" i="6"/>
  <c r="BW86" i="6"/>
  <c r="CQ87" i="6"/>
  <c r="CA88" i="6"/>
  <c r="BS89" i="6"/>
  <c r="BW90" i="6"/>
  <c r="CU90" i="6"/>
  <c r="AU91" i="6"/>
  <c r="BU91" i="6"/>
  <c r="CQ91" i="6"/>
  <c r="CY92" i="6"/>
  <c r="BS93" i="6"/>
  <c r="BS94" i="6"/>
  <c r="CQ94" i="6"/>
  <c r="BV95" i="6"/>
  <c r="CZ95" i="6"/>
  <c r="Q99" i="6"/>
  <c r="CZ99" i="6"/>
  <c r="CS101" i="6"/>
  <c r="BZ102" i="6"/>
  <c r="BT102" i="6"/>
  <c r="BU103" i="6"/>
  <c r="AY127" i="6"/>
  <c r="AS127" i="6"/>
  <c r="AY135" i="6"/>
  <c r="AS135" i="6"/>
  <c r="CC69" i="6"/>
  <c r="CW70" i="6"/>
  <c r="BT72" i="6"/>
  <c r="CS73" i="6"/>
  <c r="BY74" i="6"/>
  <c r="CS76" i="6"/>
  <c r="BU79" i="6"/>
  <c r="Q83" i="6"/>
  <c r="DP218" i="6" s="1"/>
  <c r="BT84" i="6"/>
  <c r="BZ85" i="6"/>
  <c r="CS85" i="6"/>
  <c r="CX86" i="6"/>
  <c r="BT88" i="6"/>
  <c r="CS89" i="6"/>
  <c r="BY90" i="6"/>
  <c r="BU92" i="6"/>
  <c r="BZ97" i="6"/>
  <c r="BT97" i="6"/>
  <c r="CY98" i="6"/>
  <c r="CS98" i="6"/>
  <c r="BT70" i="6"/>
  <c r="CX70" i="6"/>
  <c r="BC73" i="6"/>
  <c r="BU73" i="6"/>
  <c r="CR74" i="6"/>
  <c r="BY77" i="6"/>
  <c r="CW78" i="6"/>
  <c r="CQ79" i="6"/>
  <c r="CS82" i="6"/>
  <c r="CQ84" i="6"/>
  <c r="BT86" i="6"/>
  <c r="BS87" i="6"/>
  <c r="CB87" i="6"/>
  <c r="AT88" i="6"/>
  <c r="BC89" i="6"/>
  <c r="BU89" i="6"/>
  <c r="CR90" i="6"/>
  <c r="CR97" i="6"/>
  <c r="BC98" i="6"/>
  <c r="AW98" i="6"/>
  <c r="CB98" i="6"/>
  <c r="CW100" i="6"/>
  <c r="CQ100" i="6"/>
  <c r="AY101" i="6"/>
  <c r="O101" i="6"/>
  <c r="DP209" i="6" s="1"/>
  <c r="DS209" i="6" s="1"/>
  <c r="AS102" i="6"/>
  <c r="AZ124" i="6"/>
  <c r="AT124" i="6"/>
  <c r="AZ130" i="6"/>
  <c r="AT130" i="6"/>
  <c r="AZ134" i="6"/>
  <c r="AT134" i="6"/>
  <c r="DA56" i="6"/>
  <c r="CC59" i="6"/>
  <c r="CA61" i="6"/>
  <c r="CY62" i="6"/>
  <c r="BU65" i="6"/>
  <c r="DA65" i="6"/>
  <c r="CA68" i="6"/>
  <c r="BS71" i="6"/>
  <c r="AZ72" i="6"/>
  <c r="AW74" i="6"/>
  <c r="CS74" i="6"/>
  <c r="BS78" i="6"/>
  <c r="CR79" i="6"/>
  <c r="BS81" i="6"/>
  <c r="BC85" i="6"/>
  <c r="CS90" i="6"/>
  <c r="BS95" i="6"/>
  <c r="CZ96" i="6"/>
  <c r="CT96" i="6"/>
  <c r="CW98" i="6"/>
  <c r="CQ98" i="6"/>
  <c r="CX102" i="6"/>
  <c r="BY103" i="6"/>
  <c r="BS103" i="6"/>
  <c r="CW103" i="6"/>
  <c r="CQ103" i="6"/>
  <c r="AZ109" i="6"/>
  <c r="AT109" i="6"/>
  <c r="BZ96" i="6"/>
  <c r="CY97" i="6"/>
  <c r="CA100" i="6"/>
  <c r="CA104" i="6"/>
  <c r="CY104" i="6"/>
  <c r="BS105" i="6"/>
  <c r="BB106" i="6"/>
  <c r="AU107" i="6"/>
  <c r="BU107" i="6"/>
  <c r="CQ107" i="6"/>
  <c r="CY108" i="6"/>
  <c r="BS109" i="6"/>
  <c r="BS110" i="6"/>
  <c r="CQ110" i="6"/>
  <c r="CA111" i="6"/>
  <c r="CR111" i="6"/>
  <c r="CZ111" i="6"/>
  <c r="CU112" i="6"/>
  <c r="BU113" i="6"/>
  <c r="CC113" i="6"/>
  <c r="CX113" i="6"/>
  <c r="BS114" i="6"/>
  <c r="BU115" i="6"/>
  <c r="CQ116" i="6"/>
  <c r="AW117" i="6"/>
  <c r="CA117" i="6"/>
  <c r="BS118" i="6"/>
  <c r="CC118" i="6"/>
  <c r="CX118" i="6"/>
  <c r="CB119" i="6"/>
  <c r="BT119" i="6"/>
  <c r="CW120" i="6"/>
  <c r="BZ121" i="6"/>
  <c r="CZ121" i="6"/>
  <c r="BY122" i="6"/>
  <c r="CX122" i="6"/>
  <c r="CB123" i="6"/>
  <c r="CR123" i="6"/>
  <c r="CR124" i="6"/>
  <c r="AY125" i="6"/>
  <c r="BZ125" i="6"/>
  <c r="BT126" i="6"/>
  <c r="CX126" i="6"/>
  <c r="BB127" i="6"/>
  <c r="CC127" i="6"/>
  <c r="CS127" i="6"/>
  <c r="DA127" i="6"/>
  <c r="CB128" i="6"/>
  <c r="CA128" i="6"/>
  <c r="DA128" i="6"/>
  <c r="CA129" i="6"/>
  <c r="BS130" i="6"/>
  <c r="CY130" i="6"/>
  <c r="CU131" i="6"/>
  <c r="CA134" i="6"/>
  <c r="BU134" i="6"/>
  <c r="BT134" i="6"/>
  <c r="CR134" i="6"/>
  <c r="CB135" i="6"/>
  <c r="BV135" i="6"/>
  <c r="CW136" i="6"/>
  <c r="CQ136" i="6"/>
  <c r="AS137" i="6"/>
  <c r="AY137" i="6"/>
  <c r="AW137" i="6"/>
  <c r="BC137" i="6"/>
  <c r="BT137" i="6"/>
  <c r="AS138" i="6"/>
  <c r="AY138" i="6"/>
  <c r="AW138" i="6"/>
  <c r="BC138" i="6"/>
  <c r="CT139" i="6"/>
  <c r="CR140" i="6"/>
  <c r="CX140" i="6"/>
  <c r="BT141" i="6"/>
  <c r="BY106" i="6"/>
  <c r="DA107" i="6"/>
  <c r="CZ108" i="6"/>
  <c r="AY109" i="6"/>
  <c r="CC109" i="6"/>
  <c r="CX109" i="6"/>
  <c r="DA110" i="6"/>
  <c r="DA113" i="6"/>
  <c r="CR115" i="6"/>
  <c r="CC117" i="6"/>
  <c r="CC122" i="6"/>
  <c r="CT124" i="6"/>
  <c r="BT129" i="6"/>
  <c r="CA130" i="6"/>
  <c r="BU130" i="6"/>
  <c r="CW131" i="6"/>
  <c r="CQ131" i="6"/>
  <c r="BY132" i="6"/>
  <c r="BS132" i="6"/>
  <c r="CS134" i="6"/>
  <c r="CX135" i="6"/>
  <c r="CR135" i="6"/>
  <c r="AU136" i="6"/>
  <c r="BA136" i="6"/>
  <c r="BZ138" i="6"/>
  <c r="BT138" i="6"/>
  <c r="CU138" i="6"/>
  <c r="BT140" i="6"/>
  <c r="BU105" i="6"/>
  <c r="CC105" i="6"/>
  <c r="CB106" i="6"/>
  <c r="CR106" i="6"/>
  <c r="BC109" i="6"/>
  <c r="CC110" i="6"/>
  <c r="BS113" i="6"/>
  <c r="CS114" i="6"/>
  <c r="AY115" i="6"/>
  <c r="BW115" i="6"/>
  <c r="CT115" i="6"/>
  <c r="CA116" i="6"/>
  <c r="CZ117" i="6"/>
  <c r="AS118" i="6"/>
  <c r="BW119" i="6"/>
  <c r="CS119" i="6"/>
  <c r="CS121" i="6"/>
  <c r="BV125" i="6"/>
  <c r="BS127" i="6"/>
  <c r="CQ127" i="6"/>
  <c r="CQ128" i="6"/>
  <c r="CQ129" i="6"/>
  <c r="BW130" i="6"/>
  <c r="CR130" i="6"/>
  <c r="AW131" i="6"/>
  <c r="BV131" i="6"/>
  <c r="CR132" i="6"/>
  <c r="BU133" i="6"/>
  <c r="CS133" i="6"/>
  <c r="BW135" i="6"/>
  <c r="BU136" i="6"/>
  <c r="CT136" i="6"/>
  <c r="CW137" i="6"/>
  <c r="CQ137" i="6"/>
  <c r="CW138" i="6"/>
  <c r="CB139" i="6"/>
  <c r="BV139" i="6"/>
  <c r="DA116" i="6"/>
  <c r="CW118" i="6"/>
  <c r="BA119" i="6"/>
  <c r="CA119" i="6"/>
  <c r="AT120" i="6"/>
  <c r="CB120" i="6"/>
  <c r="BZ120" i="6"/>
  <c r="AZ123" i="6"/>
  <c r="AZ125" i="6"/>
  <c r="BC129" i="6"/>
  <c r="AY133" i="6"/>
  <c r="BC135" i="6"/>
  <c r="AW135" i="6"/>
  <c r="BY135" i="6"/>
  <c r="BA142" i="6"/>
  <c r="AU142" i="6"/>
  <c r="CU132" i="6"/>
  <c r="BW134" i="6"/>
  <c r="BC140" i="6"/>
  <c r="CC140" i="6"/>
  <c r="CW142" i="6"/>
  <c r="AT143" i="6"/>
  <c r="AT144" i="6"/>
  <c r="BW145" i="6"/>
  <c r="DA145" i="6"/>
  <c r="AU146" i="6"/>
  <c r="BV146" i="6"/>
  <c r="CQ146" i="6"/>
  <c r="CZ146" i="6"/>
  <c r="BC147" i="6"/>
  <c r="BZ147" i="6"/>
  <c r="CT147" i="6"/>
  <c r="AY149" i="6"/>
  <c r="AY151" i="6"/>
  <c r="CX153" i="6"/>
  <c r="BB154" i="6"/>
  <c r="CU154" i="6"/>
  <c r="BV155" i="6"/>
  <c r="BZ156" i="6"/>
  <c r="CT156" i="6"/>
  <c r="AZ159" i="6"/>
  <c r="CB159" i="6"/>
  <c r="BU160" i="6"/>
  <c r="CR160" i="6"/>
  <c r="CX160" i="6"/>
  <c r="AZ168" i="6"/>
  <c r="AT168" i="6"/>
  <c r="BY145" i="6"/>
  <c r="CR145" i="6"/>
  <c r="AY152" i="6"/>
  <c r="AT152" i="6"/>
  <c r="CS152" i="6"/>
  <c r="DA153" i="6"/>
  <c r="AU154" i="6"/>
  <c r="CW154" i="6"/>
  <c r="R157" i="6"/>
  <c r="DQ224" i="6" s="1"/>
  <c r="CU157" i="6"/>
  <c r="DA157" i="6"/>
  <c r="BV161" i="6"/>
  <c r="CB161" i="6"/>
  <c r="DA142" i="6"/>
  <c r="CX144" i="6"/>
  <c r="CB145" i="6"/>
  <c r="BT149" i="6"/>
  <c r="CA150" i="6"/>
  <c r="BC152" i="6"/>
  <c r="CY155" i="6"/>
  <c r="BU156" i="6"/>
  <c r="CW157" i="6"/>
  <c r="CC158" i="6"/>
  <c r="BW158" i="6"/>
  <c r="CT158" i="6"/>
  <c r="CZ158" i="6"/>
  <c r="CS159" i="6"/>
  <c r="CY159" i="6"/>
  <c r="CQ161" i="6"/>
  <c r="CW161" i="6"/>
  <c r="CU161" i="6"/>
  <c r="DA161" i="6"/>
  <c r="BC165" i="6"/>
  <c r="AW165" i="6"/>
  <c r="AY169" i="6"/>
  <c r="AS169" i="6"/>
  <c r="BC134" i="6"/>
  <c r="BB141" i="6"/>
  <c r="DA141" i="6"/>
  <c r="CA142" i="6"/>
  <c r="BZ143" i="6"/>
  <c r="CY143" i="6"/>
  <c r="AS144" i="6"/>
  <c r="CC144" i="6"/>
  <c r="BS146" i="6"/>
  <c r="AZ147" i="6"/>
  <c r="CQ147" i="6"/>
  <c r="CC148" i="6"/>
  <c r="CX148" i="6"/>
  <c r="BB149" i="6"/>
  <c r="DA149" i="6"/>
  <c r="AU150" i="6"/>
  <c r="CZ150" i="6"/>
  <c r="AT151" i="6"/>
  <c r="BZ151" i="6"/>
  <c r="CY151" i="6"/>
  <c r="CC152" i="6"/>
  <c r="BC153" i="6"/>
  <c r="CB153" i="6"/>
  <c r="CW153" i="6"/>
  <c r="AZ154" i="6"/>
  <c r="CA154" i="6"/>
  <c r="CR154" i="6"/>
  <c r="AT156" i="6"/>
  <c r="BY156" i="6"/>
  <c r="AY157" i="6"/>
  <c r="BV157" i="6"/>
  <c r="CB157" i="6"/>
  <c r="BY157" i="6"/>
  <c r="CX157" i="6"/>
  <c r="BS158" i="6"/>
  <c r="BU159" i="6"/>
  <c r="CA159" i="6"/>
  <c r="AS173" i="6"/>
  <c r="AY173" i="6"/>
  <c r="BC173" i="6"/>
  <c r="AW173" i="6"/>
  <c r="BA162" i="6"/>
  <c r="BW162" i="6"/>
  <c r="CC163" i="6"/>
  <c r="CZ163" i="6"/>
  <c r="CT166" i="6"/>
  <c r="BT167" i="6"/>
  <c r="BW168" i="6"/>
  <c r="R169" i="6"/>
  <c r="CB169" i="6"/>
  <c r="Q170" i="6"/>
  <c r="DQ218" i="6" s="1"/>
  <c r="DS218" i="6" s="1"/>
  <c r="CU170" i="6"/>
  <c r="CT171" i="6"/>
  <c r="CB173" i="6"/>
  <c r="BY173" i="6"/>
  <c r="CS173" i="6"/>
  <c r="DA175" i="6"/>
  <c r="BU177" i="6"/>
  <c r="CS177" i="6"/>
  <c r="BC178" i="6"/>
  <c r="CC178" i="6"/>
  <c r="CS181" i="6"/>
  <c r="CQ182" i="6"/>
  <c r="CW182" i="6"/>
  <c r="BB183" i="6"/>
  <c r="AV183" i="6"/>
  <c r="CX183" i="6"/>
  <c r="CR183" i="6"/>
  <c r="BC197" i="6"/>
  <c r="AW197" i="6"/>
  <c r="BT163" i="6"/>
  <c r="BZ164" i="6"/>
  <c r="CW166" i="6"/>
  <c r="BU167" i="6"/>
  <c r="AS168" i="6"/>
  <c r="CR168" i="6"/>
  <c r="CW170" i="6"/>
  <c r="BT171" i="6"/>
  <c r="AY172" i="6"/>
  <c r="BB174" i="6"/>
  <c r="AV174" i="6"/>
  <c r="AV179" i="6"/>
  <c r="Q180" i="6"/>
  <c r="CY184" i="6"/>
  <c r="CW158" i="6"/>
  <c r="BY161" i="6"/>
  <c r="BS162" i="6"/>
  <c r="CB162" i="6"/>
  <c r="CC164" i="6"/>
  <c r="CS165" i="6"/>
  <c r="BS166" i="6"/>
  <c r="AY167" i="6"/>
  <c r="BT168" i="6"/>
  <c r="CZ170" i="6"/>
  <c r="CQ171" i="6"/>
  <c r="BY172" i="6"/>
  <c r="CC173" i="6"/>
  <c r="AZ175" i="6"/>
  <c r="CQ175" i="6"/>
  <c r="BU176" i="6"/>
  <c r="CR176" i="6"/>
  <c r="BS178" i="6"/>
  <c r="CS179" i="6"/>
  <c r="CB180" i="6"/>
  <c r="BV182" i="6"/>
  <c r="CB182" i="6"/>
  <c r="DA182" i="6"/>
  <c r="CA184" i="6"/>
  <c r="BU184" i="6"/>
  <c r="CS157" i="6"/>
  <c r="CC160" i="6"/>
  <c r="CS161" i="6"/>
  <c r="AW163" i="6"/>
  <c r="BB164" i="6"/>
  <c r="AV164" i="6"/>
  <c r="CR166" i="6"/>
  <c r="DA166" i="6"/>
  <c r="BC168" i="6"/>
  <c r="BU168" i="6"/>
  <c r="BS169" i="6"/>
  <c r="CQ169" i="6"/>
  <c r="BV173" i="6"/>
  <c r="BS174" i="6"/>
  <c r="CR175" i="6"/>
  <c r="BC176" i="6"/>
  <c r="BT178" i="6"/>
  <c r="CW181" i="6"/>
  <c r="CQ181" i="6"/>
  <c r="AY182" i="6"/>
  <c r="DA183" i="6"/>
  <c r="CU183" i="6"/>
  <c r="CY185" i="6"/>
  <c r="CS185" i="6"/>
  <c r="AY190" i="6"/>
  <c r="AS190" i="6"/>
  <c r="BA183" i="6"/>
  <c r="AY185" i="6"/>
  <c r="BY185" i="6"/>
  <c r="CX186" i="6"/>
  <c r="BW187" i="6"/>
  <c r="CU187" i="6"/>
  <c r="CY188" i="6"/>
  <c r="AY189" i="6"/>
  <c r="BZ189" i="6"/>
  <c r="CX189" i="6"/>
  <c r="R190" i="6"/>
  <c r="BZ192" i="6"/>
  <c r="CY192" i="6"/>
  <c r="AW193" i="6"/>
  <c r="CA193" i="6"/>
  <c r="CC195" i="6"/>
  <c r="CA198" i="6"/>
  <c r="CT198" i="6"/>
  <c r="BY199" i="6"/>
  <c r="CS199" i="6"/>
  <c r="CC200" i="6"/>
  <c r="CX200" i="6"/>
  <c r="BW201" i="6"/>
  <c r="CZ201" i="6"/>
  <c r="DA186" i="6"/>
  <c r="CC189" i="6"/>
  <c r="BA191" i="6"/>
  <c r="CZ192" i="6"/>
  <c r="BU194" i="6"/>
  <c r="BW196" i="6"/>
  <c r="CR197" i="6"/>
  <c r="BS198" i="6"/>
  <c r="CB198" i="6"/>
  <c r="CX199" i="6"/>
  <c r="BB200" i="6"/>
  <c r="DA200" i="6"/>
  <c r="BA201" i="6"/>
  <c r="CA201" i="6"/>
  <c r="CR201" i="6"/>
  <c r="BU202" i="6"/>
  <c r="CT202" i="6"/>
  <c r="CC185" i="6"/>
  <c r="BS187" i="6"/>
  <c r="CZ187" i="6"/>
  <c r="BZ188" i="6"/>
  <c r="BT190" i="6"/>
  <c r="AY193" i="6"/>
  <c r="AS193" i="6"/>
  <c r="BT195" i="6"/>
  <c r="BY196" i="6"/>
  <c r="CC199" i="6"/>
  <c r="BY200" i="6"/>
  <c r="CY202" i="6"/>
  <c r="AU183" i="6"/>
  <c r="CA183" i="6"/>
  <c r="AS185" i="6"/>
  <c r="CB186" i="6"/>
  <c r="CW186" i="6"/>
  <c r="BC188" i="6"/>
  <c r="CU188" i="6"/>
  <c r="BY189" i="6"/>
  <c r="BB190" i="6"/>
  <c r="DA190" i="6"/>
  <c r="CA191" i="6"/>
  <c r="AT193" i="6"/>
  <c r="BT193" i="6"/>
  <c r="CR193" i="6"/>
  <c r="CB194" i="6"/>
  <c r="CQ198" i="6"/>
  <c r="CB200" i="6"/>
  <c r="CW200" i="6"/>
  <c r="AT202" i="6"/>
  <c r="BB10" i="6"/>
  <c r="AV10" i="6"/>
  <c r="BC12" i="6"/>
  <c r="AW12" i="6"/>
  <c r="BA20" i="6"/>
  <c r="AU20" i="6"/>
  <c r="AT23" i="6"/>
  <c r="AZ23" i="6"/>
  <c r="BA8" i="6"/>
  <c r="AU8" i="6"/>
  <c r="BC19" i="6"/>
  <c r="AW19" i="6"/>
  <c r="AW24" i="6"/>
  <c r="BC24" i="6"/>
  <c r="BA11" i="6"/>
  <c r="AU11" i="6"/>
  <c r="AY15" i="6"/>
  <c r="AS15" i="6"/>
  <c r="BC15" i="6"/>
  <c r="AW15" i="6"/>
  <c r="BA17" i="6"/>
  <c r="AU17" i="6"/>
  <c r="AY12" i="6"/>
  <c r="AS12" i="6"/>
  <c r="BA14" i="6"/>
  <c r="AU14" i="6"/>
  <c r="BA5" i="6"/>
  <c r="AU5" i="6"/>
  <c r="BC6" i="6"/>
  <c r="AW6" i="6"/>
  <c r="BB7" i="6"/>
  <c r="AV7" i="6"/>
  <c r="BC9" i="6"/>
  <c r="AW9" i="6"/>
  <c r="BC22" i="6"/>
  <c r="AW22" i="6"/>
  <c r="EC19" i="6"/>
  <c r="AO3" i="6"/>
  <c r="EC5" i="6"/>
  <c r="BC10" i="6"/>
  <c r="AW10" i="6"/>
  <c r="BB13" i="6"/>
  <c r="AV13" i="6"/>
  <c r="BB14" i="6"/>
  <c r="AV14" i="6"/>
  <c r="BZ15" i="6"/>
  <c r="BT15" i="6"/>
  <c r="AZ18" i="6"/>
  <c r="AT18" i="6"/>
  <c r="AZ19" i="6"/>
  <c r="AT19" i="6"/>
  <c r="CW20" i="6"/>
  <c r="CQ20" i="6"/>
  <c r="DA20" i="6"/>
  <c r="CU20" i="6"/>
  <c r="BA24" i="6"/>
  <c r="AU24" i="6"/>
  <c r="BY24" i="6"/>
  <c r="BS24" i="6"/>
  <c r="CW24" i="6"/>
  <c r="CQ24" i="6"/>
  <c r="AS27" i="6"/>
  <c r="AY27" i="6"/>
  <c r="BC29" i="6"/>
  <c r="AW29" i="6"/>
  <c r="AW30" i="6"/>
  <c r="BC30" i="6"/>
  <c r="AY33" i="6"/>
  <c r="AS33" i="6"/>
  <c r="AY37" i="6"/>
  <c r="AS37" i="6"/>
  <c r="BB41" i="6"/>
  <c r="AV41" i="6"/>
  <c r="AZ42" i="6"/>
  <c r="AT42" i="6"/>
  <c r="AZ43" i="6"/>
  <c r="AT43" i="6"/>
  <c r="BB45" i="6"/>
  <c r="AV45" i="6"/>
  <c r="AZ47" i="6"/>
  <c r="AT47" i="6"/>
  <c r="BB49" i="6"/>
  <c r="AV49" i="6"/>
  <c r="AZ50" i="6"/>
  <c r="AT50" i="6"/>
  <c r="AZ51" i="6"/>
  <c r="AT51" i="6"/>
  <c r="BB52" i="6"/>
  <c r="AV52" i="6"/>
  <c r="BB53" i="6"/>
  <c r="AV53" i="6"/>
  <c r="BA55" i="6"/>
  <c r="AU55" i="6"/>
  <c r="BC57" i="6"/>
  <c r="AW57" i="6"/>
  <c r="BB58" i="6"/>
  <c r="AV58" i="6"/>
  <c r="AT61" i="6"/>
  <c r="AZ61" i="6"/>
  <c r="AS64" i="6"/>
  <c r="AY64" i="6"/>
  <c r="AY3" i="6"/>
  <c r="AS3" i="6"/>
  <c r="BC4" i="6"/>
  <c r="AW4" i="6"/>
  <c r="BY4" i="6"/>
  <c r="BS4" i="6"/>
  <c r="CC4" i="6"/>
  <c r="BW4" i="6"/>
  <c r="AY5" i="6"/>
  <c r="CW5" i="6"/>
  <c r="CQ5" i="6"/>
  <c r="DA5" i="6"/>
  <c r="CU5" i="6"/>
  <c r="AY6" i="6"/>
  <c r="AS6" i="6"/>
  <c r="CB7" i="6"/>
  <c r="R7" i="6"/>
  <c r="DQ223" i="6" s="1"/>
  <c r="DS223" i="6" s="1"/>
  <c r="BC7" i="6"/>
  <c r="AW7" i="6"/>
  <c r="BY7" i="6"/>
  <c r="BS7" i="6"/>
  <c r="CC7" i="6"/>
  <c r="BW7" i="6"/>
  <c r="BB8" i="6"/>
  <c r="AV8" i="6"/>
  <c r="CB8" i="6"/>
  <c r="BV8" i="6"/>
  <c r="BZ9" i="6"/>
  <c r="BT9" i="6"/>
  <c r="CY9" i="6"/>
  <c r="CS9" i="6"/>
  <c r="CX10" i="6"/>
  <c r="CR10" i="6"/>
  <c r="AZ12" i="6"/>
  <c r="AT12" i="6"/>
  <c r="AY13" i="6"/>
  <c r="AS13" i="6"/>
  <c r="CX13" i="6"/>
  <c r="CR13" i="6"/>
  <c r="AZ15" i="6"/>
  <c r="AT15" i="6"/>
  <c r="AY16" i="6"/>
  <c r="AS16" i="6"/>
  <c r="CX16" i="6"/>
  <c r="CR16" i="6"/>
  <c r="AS18" i="6"/>
  <c r="CZ18" i="6"/>
  <c r="CT18" i="6"/>
  <c r="BA19" i="6"/>
  <c r="BB20" i="6"/>
  <c r="AV20" i="6"/>
  <c r="CB20" i="6"/>
  <c r="BV20" i="6"/>
  <c r="CA23" i="6"/>
  <c r="DA24" i="6"/>
  <c r="AU25" i="6"/>
  <c r="BU25" i="6"/>
  <c r="BA26" i="6"/>
  <c r="AU26" i="6"/>
  <c r="AT26" i="6"/>
  <c r="AZ26" i="6"/>
  <c r="BY26" i="6"/>
  <c r="BS26" i="6"/>
  <c r="AZ27" i="6"/>
  <c r="AT27" i="6"/>
  <c r="AV28" i="6"/>
  <c r="BB28" i="6"/>
  <c r="AV31" i="6"/>
  <c r="BB31" i="6"/>
  <c r="AY32" i="6"/>
  <c r="AS32" i="6"/>
  <c r="AW34" i="6"/>
  <c r="BC34" i="6"/>
  <c r="BC35" i="6"/>
  <c r="AW35" i="6"/>
  <c r="AU36" i="6"/>
  <c r="BA36" i="6"/>
  <c r="BA37" i="6"/>
  <c r="AU37" i="6"/>
  <c r="AT37" i="6"/>
  <c r="AZ37" i="6"/>
  <c r="AZ39" i="6"/>
  <c r="AT39" i="6"/>
  <c r="BA39" i="6"/>
  <c r="AU39" i="6"/>
  <c r="AU40" i="6"/>
  <c r="BA40" i="6"/>
  <c r="BA42" i="6"/>
  <c r="AU42" i="6"/>
  <c r="BB42" i="6"/>
  <c r="AV42" i="6"/>
  <c r="BA43" i="6"/>
  <c r="AU43" i="6"/>
  <c r="AY44" i="6"/>
  <c r="AS44" i="6"/>
  <c r="BC44" i="6"/>
  <c r="AW44" i="6"/>
  <c r="AS46" i="6"/>
  <c r="AY46" i="6"/>
  <c r="AW46" i="6"/>
  <c r="BC46" i="6"/>
  <c r="AU48" i="6"/>
  <c r="BA48" i="6"/>
  <c r="BA50" i="6"/>
  <c r="AU50" i="6"/>
  <c r="BB50" i="6"/>
  <c r="AV50" i="6"/>
  <c r="BA51" i="6"/>
  <c r="AU51" i="6"/>
  <c r="AY52" i="6"/>
  <c r="AS52" i="6"/>
  <c r="BC52" i="6"/>
  <c r="AW52" i="6"/>
  <c r="AS54" i="6"/>
  <c r="AY54" i="6"/>
  <c r="AW54" i="6"/>
  <c r="BC54" i="6"/>
  <c r="BB56" i="6"/>
  <c r="AV56" i="6"/>
  <c r="BB57" i="6"/>
  <c r="AV57" i="6"/>
  <c r="AY60" i="6"/>
  <c r="AS60" i="6"/>
  <c r="BC60" i="6"/>
  <c r="AW60" i="6"/>
  <c r="BC61" i="6"/>
  <c r="AW61" i="6"/>
  <c r="AS62" i="6"/>
  <c r="AY62" i="6"/>
  <c r="AW62" i="6"/>
  <c r="BC62" i="6"/>
  <c r="AZ63" i="6"/>
  <c r="AT63" i="6"/>
  <c r="AW65" i="6"/>
  <c r="BC65" i="6"/>
  <c r="BB67" i="6"/>
  <c r="AV67" i="6"/>
  <c r="AT68" i="6"/>
  <c r="AZ68" i="6"/>
  <c r="AZ69" i="6"/>
  <c r="AT69" i="6"/>
  <c r="BB72" i="6"/>
  <c r="AV72" i="6"/>
  <c r="AW92" i="6"/>
  <c r="BC92" i="6"/>
  <c r="BA6" i="6"/>
  <c r="CW8" i="6"/>
  <c r="CQ8" i="6"/>
  <c r="AY9" i="6"/>
  <c r="AS9" i="6"/>
  <c r="BY10" i="6"/>
  <c r="BS10" i="6"/>
  <c r="BB11" i="6"/>
  <c r="AV11" i="6"/>
  <c r="BZ12" i="6"/>
  <c r="BT12" i="6"/>
  <c r="CY15" i="6"/>
  <c r="CS15" i="6"/>
  <c r="BB17" i="6"/>
  <c r="AV17" i="6"/>
  <c r="CB17" i="6"/>
  <c r="BV17" i="6"/>
  <c r="AW21" i="6"/>
  <c r="BC21" i="6"/>
  <c r="AY23" i="6"/>
  <c r="AS23" i="6"/>
  <c r="BB24" i="6"/>
  <c r="AV24" i="6"/>
  <c r="AY26" i="6"/>
  <c r="AS26" i="6"/>
  <c r="BC28" i="6"/>
  <c r="AW28" i="6"/>
  <c r="AS30" i="6"/>
  <c r="AY30" i="6"/>
  <c r="AZ36" i="6"/>
  <c r="AT36" i="6"/>
  <c r="BB38" i="6"/>
  <c r="AV38" i="6"/>
  <c r="AS39" i="6"/>
  <c r="AY39" i="6"/>
  <c r="BC41" i="6"/>
  <c r="AW41" i="6"/>
  <c r="AS42" i="6"/>
  <c r="AY42" i="6"/>
  <c r="BC49" i="6"/>
  <c r="AW49" i="6"/>
  <c r="AS50" i="6"/>
  <c r="AY50" i="6"/>
  <c r="BC53" i="6"/>
  <c r="AW53" i="6"/>
  <c r="AU56" i="6"/>
  <c r="BA56" i="6"/>
  <c r="BC64" i="6"/>
  <c r="AW64" i="6"/>
  <c r="BB65" i="6"/>
  <c r="AV65" i="6"/>
  <c r="AW100" i="6"/>
  <c r="BC100" i="6"/>
  <c r="EA5" i="6"/>
  <c r="EA19" i="6"/>
  <c r="EE5" i="6"/>
  <c r="EE19" i="6"/>
  <c r="AQ3" i="6"/>
  <c r="BZ3" i="6"/>
  <c r="BT3" i="6"/>
  <c r="CY3" i="6"/>
  <c r="CS3" i="6"/>
  <c r="AP4" i="6"/>
  <c r="BB5" i="6"/>
  <c r="AV5" i="6"/>
  <c r="BC5" i="6"/>
  <c r="CB5" i="6"/>
  <c r="BV5" i="6"/>
  <c r="EB5" i="6"/>
  <c r="BZ6" i="6"/>
  <c r="BT6" i="6"/>
  <c r="CY6" i="6"/>
  <c r="CS6" i="6"/>
  <c r="CX7" i="6"/>
  <c r="CR7" i="6"/>
  <c r="AZ9" i="6"/>
  <c r="AT9" i="6"/>
  <c r="AY10" i="6"/>
  <c r="AS10" i="6"/>
  <c r="BA12" i="6"/>
  <c r="AZ13" i="6"/>
  <c r="BA15" i="6"/>
  <c r="AZ16" i="6"/>
  <c r="BA18" i="6"/>
  <c r="AU18" i="6"/>
  <c r="CA18" i="6"/>
  <c r="BU18" i="6"/>
  <c r="AY19" i="6"/>
  <c r="AS19" i="6"/>
  <c r="AZ21" i="6"/>
  <c r="AT21" i="6"/>
  <c r="AS21" i="6"/>
  <c r="AY21" i="6"/>
  <c r="AU21" i="6"/>
  <c r="AZ22" i="6"/>
  <c r="AT22" i="6"/>
  <c r="BA22" i="6"/>
  <c r="AU22" i="6"/>
  <c r="BW22" i="6"/>
  <c r="CC22" i="6"/>
  <c r="CW22" i="6"/>
  <c r="CQ22" i="6"/>
  <c r="R23" i="6"/>
  <c r="BB23" i="6"/>
  <c r="AV23" i="6"/>
  <c r="BC23" i="6"/>
  <c r="AW23" i="6"/>
  <c r="BW24" i="6"/>
  <c r="AY25" i="6"/>
  <c r="AS25" i="6"/>
  <c r="BC25" i="6"/>
  <c r="AW25" i="6"/>
  <c r="BB25" i="6"/>
  <c r="BB26" i="6"/>
  <c r="AV26" i="6"/>
  <c r="BB27" i="6"/>
  <c r="AV27" i="6"/>
  <c r="AY29" i="6"/>
  <c r="AS29" i="6"/>
  <c r="BA30" i="6"/>
  <c r="AU30" i="6"/>
  <c r="BB30" i="6"/>
  <c r="AV30" i="6"/>
  <c r="AY31" i="6"/>
  <c r="AS31" i="6"/>
  <c r="BC31" i="6"/>
  <c r="AW31" i="6"/>
  <c r="AZ32" i="6"/>
  <c r="AT32" i="6"/>
  <c r="BB33" i="6"/>
  <c r="AV33" i="6"/>
  <c r="BC33" i="6"/>
  <c r="AW33" i="6"/>
  <c r="AZ34" i="6"/>
  <c r="AT34" i="6"/>
  <c r="AS34" i="6"/>
  <c r="AY34" i="6"/>
  <c r="AZ35" i="6"/>
  <c r="AT35" i="6"/>
  <c r="BB36" i="6"/>
  <c r="AV36" i="6"/>
  <c r="BB37" i="6"/>
  <c r="AV37" i="6"/>
  <c r="BC37" i="6"/>
  <c r="AW37" i="6"/>
  <c r="AS38" i="6"/>
  <c r="AY38" i="6"/>
  <c r="AW38" i="6"/>
  <c r="BC38" i="6"/>
  <c r="BB40" i="6"/>
  <c r="AV40" i="6"/>
  <c r="AT41" i="6"/>
  <c r="AZ41" i="6"/>
  <c r="AY41" i="6"/>
  <c r="AS41" i="6"/>
  <c r="AV43" i="6"/>
  <c r="BB43" i="6"/>
  <c r="AZ44" i="6"/>
  <c r="AT44" i="6"/>
  <c r="AY45" i="6"/>
  <c r="AS45" i="6"/>
  <c r="AV47" i="6"/>
  <c r="BB47" i="6"/>
  <c r="BB48" i="6"/>
  <c r="AV48" i="6"/>
  <c r="AT49" i="6"/>
  <c r="AZ49" i="6"/>
  <c r="AY49" i="6"/>
  <c r="AS49" i="6"/>
  <c r="AV51" i="6"/>
  <c r="BB51" i="6"/>
  <c r="AZ52" i="6"/>
  <c r="AT52" i="6"/>
  <c r="AY53" i="6"/>
  <c r="AS53" i="6"/>
  <c r="AV55" i="6"/>
  <c r="BB55" i="6"/>
  <c r="AY56" i="6"/>
  <c r="AS56" i="6"/>
  <c r="BC56" i="6"/>
  <c r="AW56" i="6"/>
  <c r="BB62" i="6"/>
  <c r="AV62" i="6"/>
  <c r="AW67" i="6"/>
  <c r="BC67" i="6"/>
  <c r="BA68" i="6"/>
  <c r="AU68" i="6"/>
  <c r="AS71" i="6"/>
  <c r="AY71" i="6"/>
  <c r="AW84" i="6"/>
  <c r="BC84" i="6"/>
  <c r="DA8" i="6"/>
  <c r="CU8" i="6"/>
  <c r="CB10" i="6"/>
  <c r="R10" i="6"/>
  <c r="CC10" i="6"/>
  <c r="BW10" i="6"/>
  <c r="CB11" i="6"/>
  <c r="BV11" i="6"/>
  <c r="CY12" i="6"/>
  <c r="CS12" i="6"/>
  <c r="CB14" i="6"/>
  <c r="BV14" i="6"/>
  <c r="BB16" i="6"/>
  <c r="AV16" i="6"/>
  <c r="BB21" i="6"/>
  <c r="AV21" i="6"/>
  <c r="AV22" i="6"/>
  <c r="BB22" i="6"/>
  <c r="AW27" i="6"/>
  <c r="BC27" i="6"/>
  <c r="BB29" i="6"/>
  <c r="AV29" i="6"/>
  <c r="BB32" i="6"/>
  <c r="AV32" i="6"/>
  <c r="AT33" i="6"/>
  <c r="AZ33" i="6"/>
  <c r="AV35" i="6"/>
  <c r="BB35" i="6"/>
  <c r="BA38" i="6"/>
  <c r="AU38" i="6"/>
  <c r="BC39" i="6"/>
  <c r="AW39" i="6"/>
  <c r="AZ40" i="6"/>
  <c r="AT40" i="6"/>
  <c r="BB44" i="6"/>
  <c r="AV44" i="6"/>
  <c r="BC45" i="6"/>
  <c r="AW45" i="6"/>
  <c r="AZ48" i="6"/>
  <c r="AT48" i="6"/>
  <c r="AZ55" i="6"/>
  <c r="AT55" i="6"/>
  <c r="AY61" i="6"/>
  <c r="AS61" i="6"/>
  <c r="EB19" i="6"/>
  <c r="AN3" i="6"/>
  <c r="AV3" i="6"/>
  <c r="AY4" i="6"/>
  <c r="AS4" i="6"/>
  <c r="AU4" i="6"/>
  <c r="CX4" i="6"/>
  <c r="CR4" i="6"/>
  <c r="AZ6" i="6"/>
  <c r="AT6" i="6"/>
  <c r="AV6" i="6"/>
  <c r="AY7" i="6"/>
  <c r="AS7" i="6"/>
  <c r="AU7" i="6"/>
  <c r="AT8" i="6"/>
  <c r="BA9" i="6"/>
  <c r="AZ10" i="6"/>
  <c r="AY11" i="6"/>
  <c r="CW11" i="6"/>
  <c r="CQ11" i="6"/>
  <c r="DA11" i="6"/>
  <c r="CU11" i="6"/>
  <c r="BC13" i="6"/>
  <c r="AW13" i="6"/>
  <c r="BY13" i="6"/>
  <c r="BS13" i="6"/>
  <c r="CC13" i="6"/>
  <c r="BW13" i="6"/>
  <c r="AY14" i="6"/>
  <c r="CW14" i="6"/>
  <c r="CQ14" i="6"/>
  <c r="DA14" i="6"/>
  <c r="CU14" i="6"/>
  <c r="BC16" i="6"/>
  <c r="AW16" i="6"/>
  <c r="BY16" i="6"/>
  <c r="BS16" i="6"/>
  <c r="CC16" i="6"/>
  <c r="BW16" i="6"/>
  <c r="AY17" i="6"/>
  <c r="CW17" i="6"/>
  <c r="CQ17" i="6"/>
  <c r="DA17" i="6"/>
  <c r="CU17" i="6"/>
  <c r="BB18" i="6"/>
  <c r="BZ19" i="6"/>
  <c r="BT19" i="6"/>
  <c r="CY19" i="6"/>
  <c r="CS19" i="6"/>
  <c r="AT20" i="6"/>
  <c r="CY21" i="6"/>
  <c r="CX23" i="6"/>
  <c r="CR23" i="6"/>
  <c r="AZ25" i="6"/>
  <c r="AT25" i="6"/>
  <c r="CZ26" i="6"/>
  <c r="AZ28" i="6"/>
  <c r="AT28" i="6"/>
  <c r="BA28" i="6"/>
  <c r="AU28" i="6"/>
  <c r="BS28" i="6"/>
  <c r="BY28" i="6"/>
  <c r="BW28" i="6"/>
  <c r="CC28" i="6"/>
  <c r="BA29" i="6"/>
  <c r="AU29" i="6"/>
  <c r="AT29" i="6"/>
  <c r="AZ29" i="6"/>
  <c r="AZ31" i="6"/>
  <c r="AT31" i="6"/>
  <c r="BA31" i="6"/>
  <c r="AU31" i="6"/>
  <c r="AU32" i="6"/>
  <c r="BA32" i="6"/>
  <c r="BA34" i="6"/>
  <c r="AU34" i="6"/>
  <c r="BB34" i="6"/>
  <c r="AV34" i="6"/>
  <c r="BA35" i="6"/>
  <c r="AU35" i="6"/>
  <c r="AY36" i="6"/>
  <c r="AS36" i="6"/>
  <c r="BC36" i="6"/>
  <c r="AW36" i="6"/>
  <c r="AV39" i="6"/>
  <c r="BB39" i="6"/>
  <c r="AY40" i="6"/>
  <c r="AS40" i="6"/>
  <c r="AW42" i="6"/>
  <c r="BC42" i="6"/>
  <c r="BC43" i="6"/>
  <c r="AW43" i="6"/>
  <c r="AU44" i="6"/>
  <c r="BA44" i="6"/>
  <c r="BA45" i="6"/>
  <c r="AU45" i="6"/>
  <c r="AT45" i="6"/>
  <c r="AZ45" i="6"/>
  <c r="BA46" i="6"/>
  <c r="AU46" i="6"/>
  <c r="BB46" i="6"/>
  <c r="AV46" i="6"/>
  <c r="AY47" i="6"/>
  <c r="AS47" i="6"/>
  <c r="BC47" i="6"/>
  <c r="AW47" i="6"/>
  <c r="AY48" i="6"/>
  <c r="AS48" i="6"/>
  <c r="AW50" i="6"/>
  <c r="BC50" i="6"/>
  <c r="BC51" i="6"/>
  <c r="AW51" i="6"/>
  <c r="AU52" i="6"/>
  <c r="BA52" i="6"/>
  <c r="BA53" i="6"/>
  <c r="AU53" i="6"/>
  <c r="AT53" i="6"/>
  <c r="AZ53" i="6"/>
  <c r="BA54" i="6"/>
  <c r="AU54" i="6"/>
  <c r="BB54" i="6"/>
  <c r="AV54" i="6"/>
  <c r="AY55" i="6"/>
  <c r="AS55" i="6"/>
  <c r="BC55" i="6"/>
  <c r="AW55" i="6"/>
  <c r="AZ56" i="6"/>
  <c r="AT56" i="6"/>
  <c r="AT57" i="6"/>
  <c r="AZ57" i="6"/>
  <c r="AY57" i="6"/>
  <c r="AS57" i="6"/>
  <c r="AS58" i="6"/>
  <c r="AY58" i="6"/>
  <c r="AW58" i="6"/>
  <c r="BC58" i="6"/>
  <c r="AU60" i="6"/>
  <c r="BA60" i="6"/>
  <c r="BA62" i="6"/>
  <c r="AU62" i="6"/>
  <c r="AT66" i="6"/>
  <c r="AZ66" i="6"/>
  <c r="AY66" i="6"/>
  <c r="AS66" i="6"/>
  <c r="AW108" i="6"/>
  <c r="BC108" i="6"/>
  <c r="R29" i="6"/>
  <c r="DP223" i="6" s="1"/>
  <c r="CA29" i="6"/>
  <c r="BW30" i="6"/>
  <c r="CU30" i="6"/>
  <c r="BU31" i="6"/>
  <c r="CW32" i="6"/>
  <c r="BZ34" i="6"/>
  <c r="BV35" i="6"/>
  <c r="BW37" i="6"/>
  <c r="CZ37" i="6"/>
  <c r="CY38" i="6"/>
  <c r="CU39" i="6"/>
  <c r="AW40" i="6"/>
  <c r="CB40" i="6"/>
  <c r="CS40" i="6"/>
  <c r="BV42" i="6"/>
  <c r="CW48" i="6"/>
  <c r="BZ50" i="6"/>
  <c r="BV51" i="6"/>
  <c r="CZ51" i="6"/>
  <c r="BY55" i="6"/>
  <c r="CX66" i="6"/>
  <c r="CR66" i="6"/>
  <c r="AZ67" i="6"/>
  <c r="AT67" i="6"/>
  <c r="AY68" i="6"/>
  <c r="AS68" i="6"/>
  <c r="AY70" i="6"/>
  <c r="AS70" i="6"/>
  <c r="CX71" i="6"/>
  <c r="CR71" i="6"/>
  <c r="AS72" i="6"/>
  <c r="AY72" i="6"/>
  <c r="AU79" i="6"/>
  <c r="BA79" i="6"/>
  <c r="AU82" i="6"/>
  <c r="BA82" i="6"/>
  <c r="AZ82" i="6"/>
  <c r="AT82" i="6"/>
  <c r="CX83" i="6"/>
  <c r="CR83" i="6"/>
  <c r="BY84" i="6"/>
  <c r="BS84" i="6"/>
  <c r="CY86" i="6"/>
  <c r="CS86" i="6"/>
  <c r="DA89" i="6"/>
  <c r="CU89" i="6"/>
  <c r="BY91" i="6"/>
  <c r="BS91" i="6"/>
  <c r="AS92" i="6"/>
  <c r="AY92" i="6"/>
  <c r="BA93" i="6"/>
  <c r="AU93" i="6"/>
  <c r="AS97" i="6"/>
  <c r="AY97" i="6"/>
  <c r="BB100" i="6"/>
  <c r="AV100" i="6"/>
  <c r="CC100" i="6"/>
  <c r="BW100" i="6"/>
  <c r="CA102" i="6"/>
  <c r="BU102" i="6"/>
  <c r="BB104" i="6"/>
  <c r="AV104" i="6"/>
  <c r="DA105" i="6"/>
  <c r="CU105" i="6"/>
  <c r="AU111" i="6"/>
  <c r="BA111" i="6"/>
  <c r="CW115" i="6"/>
  <c r="CQ115" i="6"/>
  <c r="AS126" i="6"/>
  <c r="AY126" i="6"/>
  <c r="AV168" i="6"/>
  <c r="BB168" i="6"/>
  <c r="AU174" i="6"/>
  <c r="BA174" i="6"/>
  <c r="CZ175" i="6"/>
  <c r="AU190" i="6"/>
  <c r="BA190" i="6"/>
  <c r="BV21" i="6"/>
  <c r="CX22" i="6"/>
  <c r="AT24" i="6"/>
  <c r="BZ24" i="6"/>
  <c r="CB25" i="6"/>
  <c r="BV25" i="6"/>
  <c r="CC25" i="6"/>
  <c r="CT25" i="6"/>
  <c r="BV27" i="6"/>
  <c r="CQ28" i="6"/>
  <c r="CX28" i="6"/>
  <c r="CR29" i="6"/>
  <c r="AT30" i="6"/>
  <c r="BS30" i="6"/>
  <c r="BZ30" i="6"/>
  <c r="CQ30" i="6"/>
  <c r="CB31" i="6"/>
  <c r="BV31" i="6"/>
  <c r="CC31" i="6"/>
  <c r="CT31" i="6"/>
  <c r="BT32" i="6"/>
  <c r="BW33" i="6"/>
  <c r="CS33" i="6"/>
  <c r="CZ33" i="6"/>
  <c r="CR34" i="6"/>
  <c r="CY34" i="6"/>
  <c r="AS35" i="6"/>
  <c r="BY35" i="6"/>
  <c r="CU35" i="6"/>
  <c r="BU36" i="6"/>
  <c r="CB36" i="6"/>
  <c r="CS36" i="6"/>
  <c r="BS37" i="6"/>
  <c r="BV38" i="6"/>
  <c r="CQ39" i="6"/>
  <c r="CX39" i="6"/>
  <c r="CT40" i="6"/>
  <c r="DA40" i="6"/>
  <c r="AU41" i="6"/>
  <c r="BT41" i="6"/>
  <c r="CA41" i="6"/>
  <c r="BW42" i="6"/>
  <c r="CU42" i="6"/>
  <c r="BU43" i="6"/>
  <c r="CW44" i="6"/>
  <c r="CR45" i="6"/>
  <c r="AT46" i="6"/>
  <c r="BS46" i="6"/>
  <c r="BZ46" i="6"/>
  <c r="CQ46" i="6"/>
  <c r="CB47" i="6"/>
  <c r="BV47" i="6"/>
  <c r="CC47" i="6"/>
  <c r="CT47" i="6"/>
  <c r="BT48" i="6"/>
  <c r="BW49" i="6"/>
  <c r="CS49" i="6"/>
  <c r="CZ49" i="6"/>
  <c r="CR50" i="6"/>
  <c r="CY50" i="6"/>
  <c r="AS51" i="6"/>
  <c r="BY51" i="6"/>
  <c r="CU51" i="6"/>
  <c r="BU52" i="6"/>
  <c r="CB52" i="6"/>
  <c r="CS52" i="6"/>
  <c r="BS53" i="6"/>
  <c r="BV54" i="6"/>
  <c r="CQ55" i="6"/>
  <c r="CX55" i="6"/>
  <c r="BZ57" i="6"/>
  <c r="BT57" i="6"/>
  <c r="BS57" i="6"/>
  <c r="CX58" i="6"/>
  <c r="CR58" i="6"/>
  <c r="CQ58" i="6"/>
  <c r="CT59" i="6"/>
  <c r="CA60" i="6"/>
  <c r="BU60" i="6"/>
  <c r="BT60" i="6"/>
  <c r="CZ60" i="6"/>
  <c r="CT60" i="6"/>
  <c r="BW61" i="6"/>
  <c r="BY62" i="6"/>
  <c r="BS62" i="6"/>
  <c r="CC62" i="6"/>
  <c r="BW62" i="6"/>
  <c r="CU62" i="6"/>
  <c r="AS63" i="6"/>
  <c r="BB63" i="6"/>
  <c r="BU63" i="6"/>
  <c r="CW63" i="6"/>
  <c r="CQ63" i="6"/>
  <c r="DA63" i="6"/>
  <c r="CU63" i="6"/>
  <c r="CZ63" i="6"/>
  <c r="AV64" i="6"/>
  <c r="BB64" i="6"/>
  <c r="BA67" i="6"/>
  <c r="AU67" i="6"/>
  <c r="CW67" i="6"/>
  <c r="CQ67" i="6"/>
  <c r="DA67" i="6"/>
  <c r="AY69" i="6"/>
  <c r="AT70" i="6"/>
  <c r="AZ70" i="6"/>
  <c r="AV70" i="6"/>
  <c r="CY70" i="6"/>
  <c r="CS70" i="6"/>
  <c r="BA72" i="6"/>
  <c r="AU72" i="6"/>
  <c r="CU72" i="6"/>
  <c r="AW73" i="6"/>
  <c r="AU74" i="6"/>
  <c r="BA74" i="6"/>
  <c r="AZ74" i="6"/>
  <c r="AT74" i="6"/>
  <c r="BC75" i="6"/>
  <c r="AW75" i="6"/>
  <c r="BW75" i="6"/>
  <c r="CX75" i="6"/>
  <c r="CR75" i="6"/>
  <c r="BB76" i="6"/>
  <c r="AV76" i="6"/>
  <c r="BB77" i="6"/>
  <c r="CA77" i="6"/>
  <c r="BU77" i="6"/>
  <c r="AZ78" i="6"/>
  <c r="AT78" i="6"/>
  <c r="BC78" i="6"/>
  <c r="AW78" i="6"/>
  <c r="AZ79" i="6"/>
  <c r="AW80" i="6"/>
  <c r="BC80" i="6"/>
  <c r="CW80" i="6"/>
  <c r="CQ80" i="6"/>
  <c r="CW81" i="6"/>
  <c r="CQ81" i="6"/>
  <c r="DA81" i="6"/>
  <c r="CU81" i="6"/>
  <c r="BY83" i="6"/>
  <c r="BS83" i="6"/>
  <c r="BA86" i="6"/>
  <c r="AY87" i="6"/>
  <c r="AS87" i="6"/>
  <c r="BB87" i="6"/>
  <c r="AV87" i="6"/>
  <c r="AV89" i="6"/>
  <c r="BB89" i="6"/>
  <c r="AZ89" i="6"/>
  <c r="AT89" i="6"/>
  <c r="AY90" i="6"/>
  <c r="AS90" i="6"/>
  <c r="AT91" i="6"/>
  <c r="AZ91" i="6"/>
  <c r="AY91" i="6"/>
  <c r="AS91" i="6"/>
  <c r="BB93" i="6"/>
  <c r="CA93" i="6"/>
  <c r="BU93" i="6"/>
  <c r="AZ94" i="6"/>
  <c r="AT94" i="6"/>
  <c r="BC94" i="6"/>
  <c r="AW94" i="6"/>
  <c r="AZ95" i="6"/>
  <c r="AW96" i="6"/>
  <c r="BC96" i="6"/>
  <c r="CU96" i="6"/>
  <c r="AW97" i="6"/>
  <c r="AU98" i="6"/>
  <c r="BA98" i="6"/>
  <c r="AZ98" i="6"/>
  <c r="AT98" i="6"/>
  <c r="BC99" i="6"/>
  <c r="AW99" i="6"/>
  <c r="BW99" i="6"/>
  <c r="BA102" i="6"/>
  <c r="AY103" i="6"/>
  <c r="AS103" i="6"/>
  <c r="BB103" i="6"/>
  <c r="AV103" i="6"/>
  <c r="AV105" i="6"/>
  <c r="BB105" i="6"/>
  <c r="AZ105" i="6"/>
  <c r="AT105" i="6"/>
  <c r="AY106" i="6"/>
  <c r="AS106" i="6"/>
  <c r="AT107" i="6"/>
  <c r="AZ107" i="6"/>
  <c r="AY107" i="6"/>
  <c r="AS107" i="6"/>
  <c r="BB109" i="6"/>
  <c r="CA109" i="6"/>
  <c r="BU109" i="6"/>
  <c r="AZ110" i="6"/>
  <c r="AT110" i="6"/>
  <c r="BC110" i="6"/>
  <c r="AW110" i="6"/>
  <c r="AZ111" i="6"/>
  <c r="BC112" i="6"/>
  <c r="AW112" i="6"/>
  <c r="AZ113" i="6"/>
  <c r="AT113" i="6"/>
  <c r="AZ114" i="6"/>
  <c r="BU114" i="6"/>
  <c r="CA114" i="6"/>
  <c r="AY116" i="6"/>
  <c r="AS116" i="6"/>
  <c r="AU122" i="6"/>
  <c r="BA122" i="6"/>
  <c r="CQ122" i="6"/>
  <c r="CW122" i="6"/>
  <c r="CU122" i="6"/>
  <c r="DA122" i="6"/>
  <c r="BC123" i="6"/>
  <c r="AW123" i="6"/>
  <c r="CW125" i="6"/>
  <c r="CQ125" i="6"/>
  <c r="DA125" i="6"/>
  <c r="CU125" i="6"/>
  <c r="CY136" i="6"/>
  <c r="CS136" i="6"/>
  <c r="AV138" i="6"/>
  <c r="BB138" i="6"/>
  <c r="CY138" i="6"/>
  <c r="CS138" i="6"/>
  <c r="CZ140" i="6"/>
  <c r="CT140" i="6"/>
  <c r="AY142" i="6"/>
  <c r="AS142" i="6"/>
  <c r="CU21" i="6"/>
  <c r="BU22" i="6"/>
  <c r="BW23" i="6"/>
  <c r="CZ23" i="6"/>
  <c r="CY24" i="6"/>
  <c r="BY25" i="6"/>
  <c r="CU25" i="6"/>
  <c r="R26" i="6"/>
  <c r="CA26" i="6"/>
  <c r="BW27" i="6"/>
  <c r="CU27" i="6"/>
  <c r="BU28" i="6"/>
  <c r="BW29" i="6"/>
  <c r="CZ29" i="6"/>
  <c r="CY30" i="6"/>
  <c r="BY31" i="6"/>
  <c r="CU31" i="6"/>
  <c r="AW32" i="6"/>
  <c r="CB32" i="6"/>
  <c r="CS32" i="6"/>
  <c r="BV34" i="6"/>
  <c r="CX35" i="6"/>
  <c r="CT36" i="6"/>
  <c r="R37" i="6"/>
  <c r="CA37" i="6"/>
  <c r="BW38" i="6"/>
  <c r="CU38" i="6"/>
  <c r="BU39" i="6"/>
  <c r="CW40" i="6"/>
  <c r="BZ42" i="6"/>
  <c r="BV43" i="6"/>
  <c r="CT43" i="6"/>
  <c r="BW45" i="6"/>
  <c r="CZ45" i="6"/>
  <c r="CY46" i="6"/>
  <c r="BY47" i="6"/>
  <c r="CU47" i="6"/>
  <c r="AW48" i="6"/>
  <c r="CB48" i="6"/>
  <c r="CS48" i="6"/>
  <c r="BV50" i="6"/>
  <c r="CX51" i="6"/>
  <c r="CT52" i="6"/>
  <c r="CA53" i="6"/>
  <c r="BW54" i="6"/>
  <c r="CU54" i="6"/>
  <c r="BU55" i="6"/>
  <c r="CS56" i="6"/>
  <c r="CB58" i="6"/>
  <c r="BA59" i="6"/>
  <c r="AU59" i="6"/>
  <c r="AY59" i="6"/>
  <c r="CY61" i="6"/>
  <c r="CS61" i="6"/>
  <c r="BC63" i="6"/>
  <c r="CB63" i="6"/>
  <c r="BV63" i="6"/>
  <c r="AZ65" i="6"/>
  <c r="AT65" i="6"/>
  <c r="AS65" i="6"/>
  <c r="BB66" i="6"/>
  <c r="AV66" i="6"/>
  <c r="BC66" i="6"/>
  <c r="AW66" i="6"/>
  <c r="BB69" i="6"/>
  <c r="AV69" i="6"/>
  <c r="CW69" i="6"/>
  <c r="BA70" i="6"/>
  <c r="AU70" i="6"/>
  <c r="BA71" i="6"/>
  <c r="AU71" i="6"/>
  <c r="BB71" i="6"/>
  <c r="AV71" i="6"/>
  <c r="CW72" i="6"/>
  <c r="CQ72" i="6"/>
  <c r="CW73" i="6"/>
  <c r="CQ73" i="6"/>
  <c r="DA73" i="6"/>
  <c r="CU73" i="6"/>
  <c r="BY75" i="6"/>
  <c r="BS75" i="6"/>
  <c r="AW76" i="6"/>
  <c r="BC76" i="6"/>
  <c r="BY76" i="6"/>
  <c r="BS76" i="6"/>
  <c r="CC76" i="6"/>
  <c r="BW76" i="6"/>
  <c r="AV78" i="6"/>
  <c r="BB78" i="6"/>
  <c r="CA78" i="6"/>
  <c r="BU78" i="6"/>
  <c r="CY78" i="6"/>
  <c r="CS78" i="6"/>
  <c r="BB80" i="6"/>
  <c r="AV80" i="6"/>
  <c r="AV81" i="6"/>
  <c r="BB81" i="6"/>
  <c r="AZ81" i="6"/>
  <c r="AT81" i="6"/>
  <c r="AY82" i="6"/>
  <c r="AS82" i="6"/>
  <c r="AT83" i="6"/>
  <c r="AZ83" i="6"/>
  <c r="AY83" i="6"/>
  <c r="AS83" i="6"/>
  <c r="AS84" i="6"/>
  <c r="AY84" i="6"/>
  <c r="BA85" i="6"/>
  <c r="AU85" i="6"/>
  <c r="AU87" i="6"/>
  <c r="BA87" i="6"/>
  <c r="AS89" i="6"/>
  <c r="AY89" i="6"/>
  <c r="CX91" i="6"/>
  <c r="CR91" i="6"/>
  <c r="BB92" i="6"/>
  <c r="AV92" i="6"/>
  <c r="BY92" i="6"/>
  <c r="BS92" i="6"/>
  <c r="CC92" i="6"/>
  <c r="BW92" i="6"/>
  <c r="AV94" i="6"/>
  <c r="BB94" i="6"/>
  <c r="CA94" i="6"/>
  <c r="BU94" i="6"/>
  <c r="CY94" i="6"/>
  <c r="CS94" i="6"/>
  <c r="BB96" i="6"/>
  <c r="AV96" i="6"/>
  <c r="CW96" i="6"/>
  <c r="CQ96" i="6"/>
  <c r="CW97" i="6"/>
  <c r="CQ97" i="6"/>
  <c r="DA97" i="6"/>
  <c r="CU97" i="6"/>
  <c r="BY99" i="6"/>
  <c r="BS99" i="6"/>
  <c r="AS100" i="6"/>
  <c r="AY100" i="6"/>
  <c r="BA101" i="6"/>
  <c r="AU101" i="6"/>
  <c r="AU103" i="6"/>
  <c r="BA103" i="6"/>
  <c r="AS105" i="6"/>
  <c r="AY105" i="6"/>
  <c r="CX107" i="6"/>
  <c r="CR107" i="6"/>
  <c r="BB108" i="6"/>
  <c r="AV108" i="6"/>
  <c r="BY108" i="6"/>
  <c r="BS108" i="6"/>
  <c r="CC108" i="6"/>
  <c r="BW108" i="6"/>
  <c r="AV110" i="6"/>
  <c r="BB110" i="6"/>
  <c r="CA110" i="6"/>
  <c r="BU110" i="6"/>
  <c r="CY110" i="6"/>
  <c r="CS110" i="6"/>
  <c r="BB112" i="6"/>
  <c r="AV112" i="6"/>
  <c r="BA116" i="6"/>
  <c r="AU116" i="6"/>
  <c r="AT117" i="6"/>
  <c r="AZ117" i="6"/>
  <c r="AY117" i="6"/>
  <c r="AS117" i="6"/>
  <c r="AU118" i="6"/>
  <c r="BA118" i="6"/>
  <c r="AW120" i="6"/>
  <c r="BC120" i="6"/>
  <c r="AZ121" i="6"/>
  <c r="AT121" i="6"/>
  <c r="BA121" i="6"/>
  <c r="AU121" i="6"/>
  <c r="BT124" i="6"/>
  <c r="BZ124" i="6"/>
  <c r="AV125" i="6"/>
  <c r="BB125" i="6"/>
  <c r="CU28" i="6"/>
  <c r="CT35" i="6"/>
  <c r="BY39" i="6"/>
  <c r="CX43" i="6"/>
  <c r="CT44" i="6"/>
  <c r="CA45" i="6"/>
  <c r="BW46" i="6"/>
  <c r="CU46" i="6"/>
  <c r="AU47" i="6"/>
  <c r="BU47" i="6"/>
  <c r="BW53" i="6"/>
  <c r="CZ53" i="6"/>
  <c r="CY54" i="6"/>
  <c r="CU55" i="6"/>
  <c r="CY57" i="6"/>
  <c r="CS57" i="6"/>
  <c r="CB59" i="6"/>
  <c r="BV59" i="6"/>
  <c r="AZ60" i="6"/>
  <c r="AT60" i="6"/>
  <c r="CS60" i="6"/>
  <c r="BA63" i="6"/>
  <c r="AU63" i="6"/>
  <c r="BA64" i="6"/>
  <c r="AU64" i="6"/>
  <c r="CT65" i="6"/>
  <c r="BZ69" i="6"/>
  <c r="BT69" i="6"/>
  <c r="CU69" i="6"/>
  <c r="DA69" i="6"/>
  <c r="AW71" i="6"/>
  <c r="BC71" i="6"/>
  <c r="AW72" i="6"/>
  <c r="BC72" i="6"/>
  <c r="AS73" i="6"/>
  <c r="AY73" i="6"/>
  <c r="BA77" i="6"/>
  <c r="AU77" i="6"/>
  <c r="BC83" i="6"/>
  <c r="AW83" i="6"/>
  <c r="BB84" i="6"/>
  <c r="AV84" i="6"/>
  <c r="CC84" i="6"/>
  <c r="BW84" i="6"/>
  <c r="AV86" i="6"/>
  <c r="BB86" i="6"/>
  <c r="CA86" i="6"/>
  <c r="BU86" i="6"/>
  <c r="BB88" i="6"/>
  <c r="AV88" i="6"/>
  <c r="CW88" i="6"/>
  <c r="CQ88" i="6"/>
  <c r="CW89" i="6"/>
  <c r="CQ89" i="6"/>
  <c r="AU95" i="6"/>
  <c r="BA95" i="6"/>
  <c r="CX99" i="6"/>
  <c r="CR99" i="6"/>
  <c r="BY100" i="6"/>
  <c r="BS100" i="6"/>
  <c r="AV102" i="6"/>
  <c r="BB102" i="6"/>
  <c r="CY102" i="6"/>
  <c r="CS102" i="6"/>
  <c r="CW104" i="6"/>
  <c r="CQ104" i="6"/>
  <c r="CW105" i="6"/>
  <c r="CQ105" i="6"/>
  <c r="BY107" i="6"/>
  <c r="BS107" i="6"/>
  <c r="AS108" i="6"/>
  <c r="AY108" i="6"/>
  <c r="BA109" i="6"/>
  <c r="AU109" i="6"/>
  <c r="BC113" i="6"/>
  <c r="AW113" i="6"/>
  <c r="AW115" i="6"/>
  <c r="BC115" i="6"/>
  <c r="CU115" i="6"/>
  <c r="DA115" i="6"/>
  <c r="CR117" i="6"/>
  <c r="CX117" i="6"/>
  <c r="AV119" i="6"/>
  <c r="AV121" i="6"/>
  <c r="BB121" i="6"/>
  <c r="AS124" i="6"/>
  <c r="AY124" i="6"/>
  <c r="AU126" i="6"/>
  <c r="BA126" i="6"/>
  <c r="BB176" i="6"/>
  <c r="AV176" i="6"/>
  <c r="CZ179" i="6"/>
  <c r="CT179" i="6"/>
  <c r="R180" i="6"/>
  <c r="BB182" i="6"/>
  <c r="AV182" i="6"/>
  <c r="ED5" i="6"/>
  <c r="BS21" i="6"/>
  <c r="BZ21" i="6"/>
  <c r="CQ21" i="6"/>
  <c r="BV22" i="6"/>
  <c r="CT22" i="6"/>
  <c r="BS23" i="6"/>
  <c r="BV24" i="6"/>
  <c r="CQ25" i="6"/>
  <c r="CX25" i="6"/>
  <c r="CR26" i="6"/>
  <c r="BS27" i="6"/>
  <c r="BZ27" i="6"/>
  <c r="CQ27" i="6"/>
  <c r="BV28" i="6"/>
  <c r="CT28" i="6"/>
  <c r="BS29" i="6"/>
  <c r="BV30" i="6"/>
  <c r="CQ31" i="6"/>
  <c r="CX31" i="6"/>
  <c r="CT32" i="6"/>
  <c r="DA32" i="6"/>
  <c r="AU33" i="6"/>
  <c r="BT33" i="6"/>
  <c r="CA33" i="6"/>
  <c r="BW34" i="6"/>
  <c r="CU34" i="6"/>
  <c r="BU35" i="6"/>
  <c r="CW36" i="6"/>
  <c r="CR37" i="6"/>
  <c r="AT38" i="6"/>
  <c r="BS38" i="6"/>
  <c r="BZ38" i="6"/>
  <c r="CQ38" i="6"/>
  <c r="BV39" i="6"/>
  <c r="CC39" i="6"/>
  <c r="CT39" i="6"/>
  <c r="BT40" i="6"/>
  <c r="BW41" i="6"/>
  <c r="CS41" i="6"/>
  <c r="CZ41" i="6"/>
  <c r="CR42" i="6"/>
  <c r="CY42" i="6"/>
  <c r="AS43" i="6"/>
  <c r="BY43" i="6"/>
  <c r="CU43" i="6"/>
  <c r="BU44" i="6"/>
  <c r="CB44" i="6"/>
  <c r="CS44" i="6"/>
  <c r="BS45" i="6"/>
  <c r="BV46" i="6"/>
  <c r="CQ47" i="6"/>
  <c r="CX47" i="6"/>
  <c r="CT48" i="6"/>
  <c r="DA48" i="6"/>
  <c r="AU49" i="6"/>
  <c r="BT49" i="6"/>
  <c r="CA49" i="6"/>
  <c r="BW50" i="6"/>
  <c r="CU50" i="6"/>
  <c r="BU51" i="6"/>
  <c r="CW52" i="6"/>
  <c r="CR53" i="6"/>
  <c r="AT54" i="6"/>
  <c r="BS54" i="6"/>
  <c r="BZ54" i="6"/>
  <c r="CQ54" i="6"/>
  <c r="BV55" i="6"/>
  <c r="CC55" i="6"/>
  <c r="CT55" i="6"/>
  <c r="CA56" i="6"/>
  <c r="BU56" i="6"/>
  <c r="BT56" i="6"/>
  <c r="CZ56" i="6"/>
  <c r="CT56" i="6"/>
  <c r="BW57" i="6"/>
  <c r="AU58" i="6"/>
  <c r="BY58" i="6"/>
  <c r="BS58" i="6"/>
  <c r="CC58" i="6"/>
  <c r="BW58" i="6"/>
  <c r="CU58" i="6"/>
  <c r="BB59" i="6"/>
  <c r="BU59" i="6"/>
  <c r="CW59" i="6"/>
  <c r="CQ59" i="6"/>
  <c r="DA59" i="6"/>
  <c r="CU59" i="6"/>
  <c r="AV61" i="6"/>
  <c r="BZ61" i="6"/>
  <c r="BT61" i="6"/>
  <c r="BS61" i="6"/>
  <c r="BV62" i="6"/>
  <c r="CX62" i="6"/>
  <c r="CR62" i="6"/>
  <c r="CQ62" i="6"/>
  <c r="BW64" i="6"/>
  <c r="CC64" i="6"/>
  <c r="CX64" i="6"/>
  <c r="AU65" i="6"/>
  <c r="BA65" i="6"/>
  <c r="CB65" i="6"/>
  <c r="BT66" i="6"/>
  <c r="BY67" i="6"/>
  <c r="BS67" i="6"/>
  <c r="BC68" i="6"/>
  <c r="AW68" i="6"/>
  <c r="BB68" i="6"/>
  <c r="BC69" i="6"/>
  <c r="AW69" i="6"/>
  <c r="CZ69" i="6"/>
  <c r="CT69" i="6"/>
  <c r="BC70" i="6"/>
  <c r="AW70" i="6"/>
  <c r="AV73" i="6"/>
  <c r="BB73" i="6"/>
  <c r="AZ73" i="6"/>
  <c r="AT73" i="6"/>
  <c r="AY74" i="6"/>
  <c r="AS74" i="6"/>
  <c r="AT75" i="6"/>
  <c r="AZ75" i="6"/>
  <c r="AY75" i="6"/>
  <c r="AS75" i="6"/>
  <c r="AS76" i="6"/>
  <c r="AY76" i="6"/>
  <c r="BA78" i="6"/>
  <c r="AY79" i="6"/>
  <c r="AS79" i="6"/>
  <c r="BB79" i="6"/>
  <c r="AV79" i="6"/>
  <c r="AS81" i="6"/>
  <c r="AY81" i="6"/>
  <c r="BB85" i="6"/>
  <c r="CA85" i="6"/>
  <c r="BU85" i="6"/>
  <c r="AZ86" i="6"/>
  <c r="AT86" i="6"/>
  <c r="BC86" i="6"/>
  <c r="AW86" i="6"/>
  <c r="AZ87" i="6"/>
  <c r="AW88" i="6"/>
  <c r="BC88" i="6"/>
  <c r="CU88" i="6"/>
  <c r="AW89" i="6"/>
  <c r="AU90" i="6"/>
  <c r="BA90" i="6"/>
  <c r="AZ90" i="6"/>
  <c r="AT90" i="6"/>
  <c r="BC91" i="6"/>
  <c r="AW91" i="6"/>
  <c r="BW91" i="6"/>
  <c r="BA94" i="6"/>
  <c r="AY95" i="6"/>
  <c r="AS95" i="6"/>
  <c r="BB95" i="6"/>
  <c r="AV95" i="6"/>
  <c r="AV97" i="6"/>
  <c r="BB97" i="6"/>
  <c r="AZ97" i="6"/>
  <c r="AT97" i="6"/>
  <c r="AY98" i="6"/>
  <c r="AS98" i="6"/>
  <c r="AT99" i="6"/>
  <c r="AZ99" i="6"/>
  <c r="AY99" i="6"/>
  <c r="AS99" i="6"/>
  <c r="BB101" i="6"/>
  <c r="CA101" i="6"/>
  <c r="BU101" i="6"/>
  <c r="AZ102" i="6"/>
  <c r="AT102" i="6"/>
  <c r="BC102" i="6"/>
  <c r="AW102" i="6"/>
  <c r="AZ103" i="6"/>
  <c r="AW104" i="6"/>
  <c r="BC104" i="6"/>
  <c r="CU104" i="6"/>
  <c r="AW105" i="6"/>
  <c r="AU106" i="6"/>
  <c r="BA106" i="6"/>
  <c r="AZ106" i="6"/>
  <c r="AT106" i="6"/>
  <c r="BC107" i="6"/>
  <c r="AW107" i="6"/>
  <c r="BW107" i="6"/>
  <c r="BA110" i="6"/>
  <c r="AY111" i="6"/>
  <c r="AS111" i="6"/>
  <c r="BB111" i="6"/>
  <c r="AV111" i="6"/>
  <c r="AS113" i="6"/>
  <c r="AY114" i="6"/>
  <c r="AS114" i="6"/>
  <c r="AT116" i="6"/>
  <c r="BA117" i="6"/>
  <c r="AU117" i="6"/>
  <c r="CX119" i="6"/>
  <c r="CR119" i="6"/>
  <c r="AS120" i="6"/>
  <c r="AY120" i="6"/>
  <c r="BB122" i="6"/>
  <c r="CZ127" i="6"/>
  <c r="CT127" i="6"/>
  <c r="R128" i="6"/>
  <c r="CY128" i="6"/>
  <c r="CS128" i="6"/>
  <c r="BV129" i="6"/>
  <c r="CX129" i="6"/>
  <c r="CR129" i="6"/>
  <c r="CB130" i="6"/>
  <c r="BV130" i="6"/>
  <c r="CT130" i="6"/>
  <c r="AZ131" i="6"/>
  <c r="AT131" i="6"/>
  <c r="BU64" i="6"/>
  <c r="CW65" i="6"/>
  <c r="BZ67" i="6"/>
  <c r="BV68" i="6"/>
  <c r="CT68" i="6"/>
  <c r="BW70" i="6"/>
  <c r="CZ70" i="6"/>
  <c r="CY71" i="6"/>
  <c r="CB72" i="6"/>
  <c r="BV72" i="6"/>
  <c r="CX72" i="6"/>
  <c r="CR72" i="6"/>
  <c r="BA73" i="6"/>
  <c r="AU73" i="6"/>
  <c r="BZ75" i="6"/>
  <c r="BT75" i="6"/>
  <c r="CY75" i="6"/>
  <c r="CS75" i="6"/>
  <c r="BA76" i="6"/>
  <c r="CB77" i="6"/>
  <c r="BV77" i="6"/>
  <c r="CT77" i="6"/>
  <c r="CZ78" i="6"/>
  <c r="CT78" i="6"/>
  <c r="BC79" i="6"/>
  <c r="AW79" i="6"/>
  <c r="BV80" i="6"/>
  <c r="CX80" i="6"/>
  <c r="CR80" i="6"/>
  <c r="BA81" i="6"/>
  <c r="AU81" i="6"/>
  <c r="BZ83" i="6"/>
  <c r="BT83" i="6"/>
  <c r="CY83" i="6"/>
  <c r="CS83" i="6"/>
  <c r="BA84" i="6"/>
  <c r="CB85" i="6"/>
  <c r="BV85" i="6"/>
  <c r="CT85" i="6"/>
  <c r="CZ86" i="6"/>
  <c r="CT86" i="6"/>
  <c r="BC87" i="6"/>
  <c r="AW87" i="6"/>
  <c r="BV88" i="6"/>
  <c r="CX88" i="6"/>
  <c r="CR88" i="6"/>
  <c r="BA89" i="6"/>
  <c r="AU89" i="6"/>
  <c r="BZ91" i="6"/>
  <c r="BT91" i="6"/>
  <c r="CY91" i="6"/>
  <c r="CS91" i="6"/>
  <c r="BA92" i="6"/>
  <c r="CB93" i="6"/>
  <c r="BV93" i="6"/>
  <c r="CT93" i="6"/>
  <c r="CZ94" i="6"/>
  <c r="CT94" i="6"/>
  <c r="BC95" i="6"/>
  <c r="AW95" i="6"/>
  <c r="CB96" i="6"/>
  <c r="BV96" i="6"/>
  <c r="CX96" i="6"/>
  <c r="CR96" i="6"/>
  <c r="BA97" i="6"/>
  <c r="AU97" i="6"/>
  <c r="BZ99" i="6"/>
  <c r="BT99" i="6"/>
  <c r="CY99" i="6"/>
  <c r="CS99" i="6"/>
  <c r="BA100" i="6"/>
  <c r="CB101" i="6"/>
  <c r="BV101" i="6"/>
  <c r="CT101" i="6"/>
  <c r="CZ102" i="6"/>
  <c r="CT102" i="6"/>
  <c r="BC103" i="6"/>
  <c r="AW103" i="6"/>
  <c r="BV104" i="6"/>
  <c r="CX104" i="6"/>
  <c r="CR104" i="6"/>
  <c r="BA105" i="6"/>
  <c r="AU105" i="6"/>
  <c r="BZ107" i="6"/>
  <c r="BT107" i="6"/>
  <c r="CY107" i="6"/>
  <c r="CS107" i="6"/>
  <c r="BA108" i="6"/>
  <c r="CB109" i="6"/>
  <c r="BV109" i="6"/>
  <c r="CT109" i="6"/>
  <c r="CZ110" i="6"/>
  <c r="CT110" i="6"/>
  <c r="BC111" i="6"/>
  <c r="AW111" i="6"/>
  <c r="BW112" i="6"/>
  <c r="CC112" i="6"/>
  <c r="AU113" i="6"/>
  <c r="BA113" i="6"/>
  <c r="BB113" i="6"/>
  <c r="AV113" i="6"/>
  <c r="CX114" i="6"/>
  <c r="CR114" i="6"/>
  <c r="BB115" i="6"/>
  <c r="AT118" i="6"/>
  <c r="CZ118" i="6"/>
  <c r="CT118" i="6"/>
  <c r="BC119" i="6"/>
  <c r="AW119" i="6"/>
  <c r="AU120" i="6"/>
  <c r="BW121" i="6"/>
  <c r="CC121" i="6"/>
  <c r="CW121" i="6"/>
  <c r="CQ121" i="6"/>
  <c r="DA121" i="6"/>
  <c r="CU121" i="6"/>
  <c r="AW122" i="6"/>
  <c r="BC122" i="6"/>
  <c r="AS123" i="6"/>
  <c r="CZ123" i="6"/>
  <c r="CS124" i="6"/>
  <c r="CY124" i="6"/>
  <c r="AW125" i="6"/>
  <c r="BC125" i="6"/>
  <c r="AV126" i="6"/>
  <c r="AV130" i="6"/>
  <c r="BB130" i="6"/>
  <c r="BV133" i="6"/>
  <c r="CX133" i="6"/>
  <c r="CR133" i="6"/>
  <c r="AT136" i="6"/>
  <c r="AZ136" i="6"/>
  <c r="AY136" i="6"/>
  <c r="AS136" i="6"/>
  <c r="BA138" i="6"/>
  <c r="AU138" i="6"/>
  <c r="BB155" i="6"/>
  <c r="AV155" i="6"/>
  <c r="CR63" i="6"/>
  <c r="CB64" i="6"/>
  <c r="BV64" i="6"/>
  <c r="CT64" i="6"/>
  <c r="BT65" i="6"/>
  <c r="BW66" i="6"/>
  <c r="CS66" i="6"/>
  <c r="CZ66" i="6"/>
  <c r="CR67" i="6"/>
  <c r="CY67" i="6"/>
  <c r="BY68" i="6"/>
  <c r="CU68" i="6"/>
  <c r="BU69" i="6"/>
  <c r="CB69" i="6"/>
  <c r="CS69" i="6"/>
  <c r="BS70" i="6"/>
  <c r="BV71" i="6"/>
  <c r="BY72" i="6"/>
  <c r="BS72" i="6"/>
  <c r="CC72" i="6"/>
  <c r="BW72" i="6"/>
  <c r="CA74" i="6"/>
  <c r="BU74" i="6"/>
  <c r="BT74" i="6"/>
  <c r="BB75" i="6"/>
  <c r="CU76" i="6"/>
  <c r="CW77" i="6"/>
  <c r="CQ77" i="6"/>
  <c r="DA77" i="6"/>
  <c r="CU77" i="6"/>
  <c r="AY78" i="6"/>
  <c r="BW79" i="6"/>
  <c r="BY80" i="6"/>
  <c r="BS80" i="6"/>
  <c r="CC80" i="6"/>
  <c r="BW80" i="6"/>
  <c r="CA82" i="6"/>
  <c r="BU82" i="6"/>
  <c r="BT82" i="6"/>
  <c r="BB83" i="6"/>
  <c r="AZ84" i="6"/>
  <c r="CU84" i="6"/>
  <c r="CW85" i="6"/>
  <c r="CQ85" i="6"/>
  <c r="DA85" i="6"/>
  <c r="CU85" i="6"/>
  <c r="AY86" i="6"/>
  <c r="BW87" i="6"/>
  <c r="BY88" i="6"/>
  <c r="BS88" i="6"/>
  <c r="CC88" i="6"/>
  <c r="BW88" i="6"/>
  <c r="CA90" i="6"/>
  <c r="BU90" i="6"/>
  <c r="BT90" i="6"/>
  <c r="BB91" i="6"/>
  <c r="CB91" i="6"/>
  <c r="AZ92" i="6"/>
  <c r="CU92" i="6"/>
  <c r="CW93" i="6"/>
  <c r="CQ93" i="6"/>
  <c r="DA93" i="6"/>
  <c r="CU93" i="6"/>
  <c r="BW95" i="6"/>
  <c r="BY96" i="6"/>
  <c r="BS96" i="6"/>
  <c r="CC96" i="6"/>
  <c r="BW96" i="6"/>
  <c r="CA98" i="6"/>
  <c r="BU98" i="6"/>
  <c r="BT98" i="6"/>
  <c r="BB99" i="6"/>
  <c r="CB99" i="6"/>
  <c r="AZ100" i="6"/>
  <c r="CU100" i="6"/>
  <c r="CW101" i="6"/>
  <c r="CQ101" i="6"/>
  <c r="DA101" i="6"/>
  <c r="CU101" i="6"/>
  <c r="BW103" i="6"/>
  <c r="BY104" i="6"/>
  <c r="BS104" i="6"/>
  <c r="CC104" i="6"/>
  <c r="BW104" i="6"/>
  <c r="BC106" i="6"/>
  <c r="CA106" i="6"/>
  <c r="BU106" i="6"/>
  <c r="BT106" i="6"/>
  <c r="BB107" i="6"/>
  <c r="CB107" i="6"/>
  <c r="AZ108" i="6"/>
  <c r="CU108" i="6"/>
  <c r="CW109" i="6"/>
  <c r="CQ109" i="6"/>
  <c r="DA109" i="6"/>
  <c r="CU109" i="6"/>
  <c r="AY110" i="6"/>
  <c r="BW111" i="6"/>
  <c r="CQ112" i="6"/>
  <c r="CY113" i="6"/>
  <c r="BY115" i="6"/>
  <c r="BS115" i="6"/>
  <c r="CX116" i="6"/>
  <c r="CR116" i="6"/>
  <c r="CA118" i="6"/>
  <c r="BU118" i="6"/>
  <c r="CU118" i="6"/>
  <c r="DA118" i="6"/>
  <c r="AY119" i="6"/>
  <c r="AS119" i="6"/>
  <c r="AT119" i="6"/>
  <c r="AZ119" i="6"/>
  <c r="BY119" i="6"/>
  <c r="BS119" i="6"/>
  <c r="CR120" i="6"/>
  <c r="AT122" i="6"/>
  <c r="BZ122" i="6"/>
  <c r="BA123" i="6"/>
  <c r="AU123" i="6"/>
  <c r="R124" i="6"/>
  <c r="BA124" i="6"/>
  <c r="BC126" i="6"/>
  <c r="CB126" i="6"/>
  <c r="CS126" i="6"/>
  <c r="AZ127" i="6"/>
  <c r="AT127" i="6"/>
  <c r="BC127" i="6"/>
  <c r="AW127" i="6"/>
  <c r="AY128" i="6"/>
  <c r="AS128" i="6"/>
  <c r="BA130" i="6"/>
  <c r="AU130" i="6"/>
  <c r="BZ132" i="6"/>
  <c r="BT132" i="6"/>
  <c r="BB133" i="6"/>
  <c r="AV133" i="6"/>
  <c r="AV134" i="6"/>
  <c r="BB134" i="6"/>
  <c r="AW151" i="6"/>
  <c r="BC151" i="6"/>
  <c r="AU153" i="6"/>
  <c r="BA153" i="6"/>
  <c r="AY153" i="6"/>
  <c r="AS153" i="6"/>
  <c r="CA70" i="6"/>
  <c r="BW71" i="6"/>
  <c r="CU71" i="6"/>
  <c r="CB73" i="6"/>
  <c r="BV73" i="6"/>
  <c r="CT73" i="6"/>
  <c r="CZ74" i="6"/>
  <c r="CT74" i="6"/>
  <c r="BV76" i="6"/>
  <c r="CX76" i="6"/>
  <c r="CR76" i="6"/>
  <c r="BZ79" i="6"/>
  <c r="BT79" i="6"/>
  <c r="CY79" i="6"/>
  <c r="CS79" i="6"/>
  <c r="BA80" i="6"/>
  <c r="AY80" i="6"/>
  <c r="CB81" i="6"/>
  <c r="BV81" i="6"/>
  <c r="CT81" i="6"/>
  <c r="CZ82" i="6"/>
  <c r="CT82" i="6"/>
  <c r="BV84" i="6"/>
  <c r="CX84" i="6"/>
  <c r="CR84" i="6"/>
  <c r="BZ87" i="6"/>
  <c r="BT87" i="6"/>
  <c r="CY87" i="6"/>
  <c r="CS87" i="6"/>
  <c r="BA88" i="6"/>
  <c r="AY88" i="6"/>
  <c r="CB89" i="6"/>
  <c r="BV89" i="6"/>
  <c r="CT89" i="6"/>
  <c r="CZ90" i="6"/>
  <c r="CT90" i="6"/>
  <c r="BV92" i="6"/>
  <c r="CX92" i="6"/>
  <c r="CR92" i="6"/>
  <c r="BZ95" i="6"/>
  <c r="BT95" i="6"/>
  <c r="CY95" i="6"/>
  <c r="CS95" i="6"/>
  <c r="BA96" i="6"/>
  <c r="AY96" i="6"/>
  <c r="CB97" i="6"/>
  <c r="BV97" i="6"/>
  <c r="CT97" i="6"/>
  <c r="CZ98" i="6"/>
  <c r="CT98" i="6"/>
  <c r="BV100" i="6"/>
  <c r="CX100" i="6"/>
  <c r="CR100" i="6"/>
  <c r="BZ103" i="6"/>
  <c r="BT103" i="6"/>
  <c r="CY103" i="6"/>
  <c r="CS103" i="6"/>
  <c r="BA104" i="6"/>
  <c r="AY104" i="6"/>
  <c r="CB105" i="6"/>
  <c r="BV105" i="6"/>
  <c r="CT105" i="6"/>
  <c r="CZ106" i="6"/>
  <c r="CT106" i="6"/>
  <c r="BV108" i="6"/>
  <c r="CX108" i="6"/>
  <c r="CR108" i="6"/>
  <c r="BZ111" i="6"/>
  <c r="BT111" i="6"/>
  <c r="CY111" i="6"/>
  <c r="CS111" i="6"/>
  <c r="BA112" i="6"/>
  <c r="AY112" i="6"/>
  <c r="BY112" i="6"/>
  <c r="CB113" i="6"/>
  <c r="R114" i="6"/>
  <c r="BB114" i="6"/>
  <c r="AV114" i="6"/>
  <c r="BC114" i="6"/>
  <c r="AW114" i="6"/>
  <c r="BA115" i="6"/>
  <c r="AU115" i="6"/>
  <c r="AV115" i="6"/>
  <c r="BC116" i="6"/>
  <c r="AW116" i="6"/>
  <c r="BB116" i="6"/>
  <c r="AV117" i="6"/>
  <c r="BB117" i="6"/>
  <c r="BB118" i="6"/>
  <c r="BY120" i="6"/>
  <c r="BS120" i="6"/>
  <c r="AW121" i="6"/>
  <c r="BY121" i="6"/>
  <c r="CA122" i="6"/>
  <c r="BU122" i="6"/>
  <c r="BB123" i="6"/>
  <c r="BB124" i="6"/>
  <c r="AV124" i="6"/>
  <c r="AU127" i="6"/>
  <c r="BA127" i="6"/>
  <c r="BC128" i="6"/>
  <c r="AW128" i="6"/>
  <c r="AZ129" i="6"/>
  <c r="AT129" i="6"/>
  <c r="AS129" i="6"/>
  <c r="AY129" i="6"/>
  <c r="BB129" i="6"/>
  <c r="AV129" i="6"/>
  <c r="CZ131" i="6"/>
  <c r="CT131" i="6"/>
  <c r="BC132" i="6"/>
  <c r="AW132" i="6"/>
  <c r="AU135" i="6"/>
  <c r="BA135" i="6"/>
  <c r="AZ135" i="6"/>
  <c r="AT135" i="6"/>
  <c r="BA143" i="6"/>
  <c r="AU143" i="6"/>
  <c r="AY145" i="6"/>
  <c r="AS145" i="6"/>
  <c r="BZ145" i="6"/>
  <c r="BT145" i="6"/>
  <c r="CX147" i="6"/>
  <c r="CR147" i="6"/>
  <c r="AS148" i="6"/>
  <c r="AY148" i="6"/>
  <c r="AW148" i="6"/>
  <c r="AU149" i="6"/>
  <c r="BA149" i="6"/>
  <c r="CX125" i="6"/>
  <c r="AZ126" i="6"/>
  <c r="AT126" i="6"/>
  <c r="CT126" i="6"/>
  <c r="BZ128" i="6"/>
  <c r="BT128" i="6"/>
  <c r="CW130" i="6"/>
  <c r="CQ130" i="6"/>
  <c r="DA130" i="6"/>
  <c r="CU130" i="6"/>
  <c r="AU131" i="6"/>
  <c r="BA131" i="6"/>
  <c r="AY132" i="6"/>
  <c r="AS132" i="6"/>
  <c r="BA133" i="6"/>
  <c r="AU133" i="6"/>
  <c r="BZ135" i="6"/>
  <c r="BT135" i="6"/>
  <c r="BC136" i="6"/>
  <c r="AW136" i="6"/>
  <c r="BZ136" i="6"/>
  <c r="BT136" i="6"/>
  <c r="BB137" i="6"/>
  <c r="AV137" i="6"/>
  <c r="BV137" i="6"/>
  <c r="CX137" i="6"/>
  <c r="CR137" i="6"/>
  <c r="BB139" i="6"/>
  <c r="AV139" i="6"/>
  <c r="CA149" i="6"/>
  <c r="BU149" i="6"/>
  <c r="CZ149" i="6"/>
  <c r="CT149" i="6"/>
  <c r="BB150" i="6"/>
  <c r="AV150" i="6"/>
  <c r="BC150" i="6"/>
  <c r="AW150" i="6"/>
  <c r="CB152" i="6"/>
  <c r="BV152" i="6"/>
  <c r="BU112" i="6"/>
  <c r="CW113" i="6"/>
  <c r="AT115" i="6"/>
  <c r="BZ115" i="6"/>
  <c r="BV116" i="6"/>
  <c r="CC116" i="6"/>
  <c r="BC118" i="6"/>
  <c r="AW118" i="6"/>
  <c r="R119" i="6"/>
  <c r="BU121" i="6"/>
  <c r="AY122" i="6"/>
  <c r="AS122" i="6"/>
  <c r="CB122" i="6"/>
  <c r="BC124" i="6"/>
  <c r="AZ128" i="6"/>
  <c r="AS131" i="6"/>
  <c r="AT132" i="6"/>
  <c r="AZ132" i="6"/>
  <c r="AT133" i="6"/>
  <c r="CZ135" i="6"/>
  <c r="CT135" i="6"/>
  <c r="BA137" i="6"/>
  <c r="AU137" i="6"/>
  <c r="AZ140" i="6"/>
  <c r="AT140" i="6"/>
  <c r="AU141" i="6"/>
  <c r="BA141" i="6"/>
  <c r="BC141" i="6"/>
  <c r="AW141" i="6"/>
  <c r="BC142" i="6"/>
  <c r="AW142" i="6"/>
  <c r="CX142" i="6"/>
  <c r="CR142" i="6"/>
  <c r="AW143" i="6"/>
  <c r="BC143" i="6"/>
  <c r="BY143" i="6"/>
  <c r="BS143" i="6"/>
  <c r="CC143" i="6"/>
  <c r="BW143" i="6"/>
  <c r="CW143" i="6"/>
  <c r="CQ143" i="6"/>
  <c r="DA143" i="6"/>
  <c r="CU143" i="6"/>
  <c r="AZ145" i="6"/>
  <c r="AT145" i="6"/>
  <c r="AS147" i="6"/>
  <c r="AY147" i="6"/>
  <c r="AV152" i="6"/>
  <c r="BB152" i="6"/>
  <c r="CS153" i="6"/>
  <c r="BC154" i="6"/>
  <c r="AW154" i="6"/>
  <c r="AW155" i="6"/>
  <c r="BC155" i="6"/>
  <c r="BV112" i="6"/>
  <c r="CT112" i="6"/>
  <c r="BW114" i="6"/>
  <c r="CZ114" i="6"/>
  <c r="CY115" i="6"/>
  <c r="BY116" i="6"/>
  <c r="BV117" i="6"/>
  <c r="CZ119" i="6"/>
  <c r="BB120" i="6"/>
  <c r="AV120" i="6"/>
  <c r="CU120" i="6"/>
  <c r="CB121" i="6"/>
  <c r="BV121" i="6"/>
  <c r="BZ123" i="6"/>
  <c r="BT123" i="6"/>
  <c r="BA125" i="6"/>
  <c r="AU125" i="6"/>
  <c r="CT125" i="6"/>
  <c r="CA127" i="6"/>
  <c r="BU127" i="6"/>
  <c r="BB128" i="6"/>
  <c r="BA128" i="6"/>
  <c r="BA129" i="6"/>
  <c r="AU129" i="6"/>
  <c r="CU129" i="6"/>
  <c r="AY130" i="6"/>
  <c r="BZ131" i="6"/>
  <c r="BT131" i="6"/>
  <c r="CY132" i="6"/>
  <c r="CS132" i="6"/>
  <c r="BA134" i="6"/>
  <c r="AU134" i="6"/>
  <c r="CB134" i="6"/>
  <c r="BV134" i="6"/>
  <c r="CT134" i="6"/>
  <c r="AT137" i="6"/>
  <c r="BV138" i="6"/>
  <c r="BB145" i="6"/>
  <c r="AV145" i="6"/>
  <c r="AY146" i="6"/>
  <c r="AS146" i="6"/>
  <c r="BB147" i="6"/>
  <c r="AV147" i="6"/>
  <c r="AZ149" i="6"/>
  <c r="AT149" i="6"/>
  <c r="BY150" i="6"/>
  <c r="BS150" i="6"/>
  <c r="CC150" i="6"/>
  <c r="BW150" i="6"/>
  <c r="BB156" i="6"/>
  <c r="AV156" i="6"/>
  <c r="CA157" i="6"/>
  <c r="BU157" i="6"/>
  <c r="CZ157" i="6"/>
  <c r="CT157" i="6"/>
  <c r="BA158" i="6"/>
  <c r="BC159" i="6"/>
  <c r="AW159" i="6"/>
  <c r="AU166" i="6"/>
  <c r="BA166" i="6"/>
  <c r="AZ166" i="6"/>
  <c r="AT166" i="6"/>
  <c r="BW132" i="6"/>
  <c r="BY133" i="6"/>
  <c r="BS133" i="6"/>
  <c r="CC133" i="6"/>
  <c r="BW133" i="6"/>
  <c r="CA135" i="6"/>
  <c r="BU135" i="6"/>
  <c r="BB136" i="6"/>
  <c r="CU137" i="6"/>
  <c r="AZ138" i="6"/>
  <c r="AT139" i="6"/>
  <c r="AV140" i="6"/>
  <c r="BB140" i="6"/>
  <c r="BA140" i="6"/>
  <c r="AU140" i="6"/>
  <c r="AS141" i="6"/>
  <c r="AT142" i="6"/>
  <c r="AZ142" i="6"/>
  <c r="CY142" i="6"/>
  <c r="CS142" i="6"/>
  <c r="BA147" i="6"/>
  <c r="AU147" i="6"/>
  <c r="BA151" i="6"/>
  <c r="BY151" i="6"/>
  <c r="BS151" i="6"/>
  <c r="CC151" i="6"/>
  <c r="BW151" i="6"/>
  <c r="CW151" i="6"/>
  <c r="CQ151" i="6"/>
  <c r="AZ153" i="6"/>
  <c r="AT153" i="6"/>
  <c r="BZ153" i="6"/>
  <c r="BT153" i="6"/>
  <c r="AY154" i="6"/>
  <c r="AS154" i="6"/>
  <c r="AS155" i="6"/>
  <c r="AY155" i="6"/>
  <c r="CX155" i="6"/>
  <c r="CR155" i="6"/>
  <c r="AS156" i="6"/>
  <c r="AY156" i="6"/>
  <c r="AW156" i="6"/>
  <c r="BC156" i="6"/>
  <c r="BB158" i="6"/>
  <c r="AV158" i="6"/>
  <c r="CW160" i="6"/>
  <c r="CQ160" i="6"/>
  <c r="DA160" i="6"/>
  <c r="CU160" i="6"/>
  <c r="AV161" i="6"/>
  <c r="BB161" i="6"/>
  <c r="AZ161" i="6"/>
  <c r="AT161" i="6"/>
  <c r="AV163" i="6"/>
  <c r="BB163" i="6"/>
  <c r="AS171" i="6"/>
  <c r="AY171" i="6"/>
  <c r="AW171" i="6"/>
  <c r="BC171" i="6"/>
  <c r="AV178" i="6"/>
  <c r="BB178" i="6"/>
  <c r="AS139" i="6"/>
  <c r="AY139" i="6"/>
  <c r="CX139" i="6"/>
  <c r="CR139" i="6"/>
  <c r="AW140" i="6"/>
  <c r="AZ141" i="6"/>
  <c r="AT141" i="6"/>
  <c r="CA141" i="6"/>
  <c r="BU141" i="6"/>
  <c r="CZ141" i="6"/>
  <c r="CT141" i="6"/>
  <c r="BB142" i="6"/>
  <c r="AV142" i="6"/>
  <c r="BY142" i="6"/>
  <c r="BS142" i="6"/>
  <c r="BB143" i="6"/>
  <c r="AV143" i="6"/>
  <c r="BA144" i="6"/>
  <c r="AU144" i="6"/>
  <c r="BU144" i="6"/>
  <c r="CW144" i="6"/>
  <c r="CQ144" i="6"/>
  <c r="DA144" i="6"/>
  <c r="CU144" i="6"/>
  <c r="AW145" i="6"/>
  <c r="BZ146" i="6"/>
  <c r="BT146" i="6"/>
  <c r="AZ148" i="6"/>
  <c r="AT148" i="6"/>
  <c r="BC149" i="6"/>
  <c r="AW149" i="6"/>
  <c r="AY150" i="6"/>
  <c r="AS150" i="6"/>
  <c r="CY150" i="6"/>
  <c r="CS150" i="6"/>
  <c r="CR150" i="6"/>
  <c r="AV153" i="6"/>
  <c r="BA155" i="6"/>
  <c r="AU155" i="6"/>
  <c r="BA157" i="6"/>
  <c r="AU157" i="6"/>
  <c r="CY162" i="6"/>
  <c r="CS162" i="6"/>
  <c r="AY163" i="6"/>
  <c r="AS163" i="6"/>
  <c r="AZ164" i="6"/>
  <c r="AT164" i="6"/>
  <c r="AW167" i="6"/>
  <c r="BC167" i="6"/>
  <c r="BA167" i="6"/>
  <c r="AU167" i="6"/>
  <c r="CB168" i="6"/>
  <c r="BV168" i="6"/>
  <c r="CT168" i="6"/>
  <c r="CY116" i="6"/>
  <c r="BY117" i="6"/>
  <c r="CU117" i="6"/>
  <c r="CB118" i="6"/>
  <c r="CS118" i="6"/>
  <c r="BV120" i="6"/>
  <c r="CX121" i="6"/>
  <c r="CT122" i="6"/>
  <c r="CA123" i="6"/>
  <c r="BW124" i="6"/>
  <c r="CU124" i="6"/>
  <c r="BU125" i="6"/>
  <c r="CW126" i="6"/>
  <c r="CQ126" i="6"/>
  <c r="DA126" i="6"/>
  <c r="CU126" i="6"/>
  <c r="BW128" i="6"/>
  <c r="BY129" i="6"/>
  <c r="BS129" i="6"/>
  <c r="CC129" i="6"/>
  <c r="BW129" i="6"/>
  <c r="CA131" i="6"/>
  <c r="BU131" i="6"/>
  <c r="BB132" i="6"/>
  <c r="CU133" i="6"/>
  <c r="CW134" i="6"/>
  <c r="CQ134" i="6"/>
  <c r="DA134" i="6"/>
  <c r="CU134" i="6"/>
  <c r="BW136" i="6"/>
  <c r="BY137" i="6"/>
  <c r="BS137" i="6"/>
  <c r="CC137" i="6"/>
  <c r="BW137" i="6"/>
  <c r="BA139" i="6"/>
  <c r="AU139" i="6"/>
  <c r="BC139" i="6"/>
  <c r="AY140" i="6"/>
  <c r="AY143" i="6"/>
  <c r="CB144" i="6"/>
  <c r="BV144" i="6"/>
  <c r="AU145" i="6"/>
  <c r="BA145" i="6"/>
  <c r="CS145" i="6"/>
  <c r="BC146" i="6"/>
  <c r="AW146" i="6"/>
  <c r="AV146" i="6"/>
  <c r="AV148" i="6"/>
  <c r="BB148" i="6"/>
  <c r="BA148" i="6"/>
  <c r="AU148" i="6"/>
  <c r="AS149" i="6"/>
  <c r="AT150" i="6"/>
  <c r="AZ150" i="6"/>
  <c r="BB151" i="6"/>
  <c r="AV151" i="6"/>
  <c r="AU151" i="6"/>
  <c r="CU151" i="6"/>
  <c r="BA152" i="6"/>
  <c r="AU152" i="6"/>
  <c r="BU152" i="6"/>
  <c r="CW152" i="6"/>
  <c r="CQ152" i="6"/>
  <c r="DA152" i="6"/>
  <c r="CU152" i="6"/>
  <c r="AW153" i="6"/>
  <c r="BZ154" i="6"/>
  <c r="BT154" i="6"/>
  <c r="BA156" i="6"/>
  <c r="AU156" i="6"/>
  <c r="BY159" i="6"/>
  <c r="BS159" i="6"/>
  <c r="CC159" i="6"/>
  <c r="BW159" i="6"/>
  <c r="AZ160" i="6"/>
  <c r="AT160" i="6"/>
  <c r="AY162" i="6"/>
  <c r="AS162" i="6"/>
  <c r="AU164" i="6"/>
  <c r="BA164" i="6"/>
  <c r="CA164" i="6"/>
  <c r="BU164" i="6"/>
  <c r="AT165" i="6"/>
  <c r="AZ165" i="6"/>
  <c r="AY165" i="6"/>
  <c r="AS165" i="6"/>
  <c r="AV172" i="6"/>
  <c r="BB172" i="6"/>
  <c r="BA173" i="6"/>
  <c r="AU173" i="6"/>
  <c r="AZ173" i="6"/>
  <c r="AT173" i="6"/>
  <c r="BB177" i="6"/>
  <c r="AV177" i="6"/>
  <c r="BW138" i="6"/>
  <c r="CZ138" i="6"/>
  <c r="BY139" i="6"/>
  <c r="BS139" i="6"/>
  <c r="CC139" i="6"/>
  <c r="BW139" i="6"/>
  <c r="CU139" i="6"/>
  <c r="BU140" i="6"/>
  <c r="CW140" i="6"/>
  <c r="CQ140" i="6"/>
  <c r="DA140" i="6"/>
  <c r="CU140" i="6"/>
  <c r="BZ142" i="6"/>
  <c r="BT142" i="6"/>
  <c r="BV143" i="6"/>
  <c r="CX143" i="6"/>
  <c r="CR143" i="6"/>
  <c r="CT144" i="6"/>
  <c r="CA145" i="6"/>
  <c r="BU145" i="6"/>
  <c r="CZ145" i="6"/>
  <c r="CT145" i="6"/>
  <c r="BW146" i="6"/>
  <c r="BY147" i="6"/>
  <c r="BS147" i="6"/>
  <c r="CC147" i="6"/>
  <c r="BW147" i="6"/>
  <c r="CU147" i="6"/>
  <c r="BU148" i="6"/>
  <c r="CW148" i="6"/>
  <c r="CQ148" i="6"/>
  <c r="DA148" i="6"/>
  <c r="CU148" i="6"/>
  <c r="BZ150" i="6"/>
  <c r="BT150" i="6"/>
  <c r="BV151" i="6"/>
  <c r="CX151" i="6"/>
  <c r="CR151" i="6"/>
  <c r="CT152" i="6"/>
  <c r="CA153" i="6"/>
  <c r="BU153" i="6"/>
  <c r="CZ153" i="6"/>
  <c r="CT153" i="6"/>
  <c r="BW154" i="6"/>
  <c r="BY155" i="6"/>
  <c r="BS155" i="6"/>
  <c r="CC155" i="6"/>
  <c r="BW155" i="6"/>
  <c r="CU155" i="6"/>
  <c r="CW156" i="6"/>
  <c r="CQ156" i="6"/>
  <c r="DA156" i="6"/>
  <c r="CU156" i="6"/>
  <c r="AZ157" i="6"/>
  <c r="AT157" i="6"/>
  <c r="AY158" i="6"/>
  <c r="AS158" i="6"/>
  <c r="CY158" i="6"/>
  <c r="CS158" i="6"/>
  <c r="BB159" i="6"/>
  <c r="AV159" i="6"/>
  <c r="BB160" i="6"/>
  <c r="AV160" i="6"/>
  <c r="BC160" i="6"/>
  <c r="CB160" i="6"/>
  <c r="BV160" i="6"/>
  <c r="AS161" i="6"/>
  <c r="BC162" i="6"/>
  <c r="AW162" i="6"/>
  <c r="BZ162" i="6"/>
  <c r="BT162" i="6"/>
  <c r="AZ163" i="6"/>
  <c r="AT163" i="6"/>
  <c r="BA163" i="6"/>
  <c r="AU163" i="6"/>
  <c r="BY165" i="6"/>
  <c r="BS165" i="6"/>
  <c r="CZ165" i="6"/>
  <c r="BB166" i="6"/>
  <c r="AV166" i="6"/>
  <c r="AT167" i="6"/>
  <c r="AZ167" i="6"/>
  <c r="AZ169" i="6"/>
  <c r="AT169" i="6"/>
  <c r="AY170" i="6"/>
  <c r="AS170" i="6"/>
  <c r="BA172" i="6"/>
  <c r="AU172" i="6"/>
  <c r="CW173" i="6"/>
  <c r="CQ173" i="6"/>
  <c r="DA173" i="6"/>
  <c r="CU173" i="6"/>
  <c r="AW175" i="6"/>
  <c r="CS176" i="6"/>
  <c r="CY176" i="6"/>
  <c r="AY177" i="6"/>
  <c r="CB178" i="6"/>
  <c r="BV178" i="6"/>
  <c r="CT178" i="6"/>
  <c r="AY179" i="6"/>
  <c r="AS179" i="6"/>
  <c r="BC180" i="6"/>
  <c r="AW180" i="6"/>
  <c r="BY181" i="6"/>
  <c r="BS181" i="6"/>
  <c r="CC181" i="6"/>
  <c r="BW181" i="6"/>
  <c r="AT187" i="6"/>
  <c r="AZ187" i="6"/>
  <c r="AY187" i="6"/>
  <c r="AS187" i="6"/>
  <c r="CB140" i="6"/>
  <c r="BV140" i="6"/>
  <c r="CS141" i="6"/>
  <c r="CY146" i="6"/>
  <c r="CS146" i="6"/>
  <c r="CB148" i="6"/>
  <c r="BV148" i="6"/>
  <c r="CS149" i="6"/>
  <c r="CY154" i="6"/>
  <c r="CS154" i="6"/>
  <c r="CB156" i="6"/>
  <c r="BV156" i="6"/>
  <c r="AS157" i="6"/>
  <c r="BC158" i="6"/>
  <c r="AW158" i="6"/>
  <c r="BZ158" i="6"/>
  <c r="BT158" i="6"/>
  <c r="AY159" i="6"/>
  <c r="AS159" i="6"/>
  <c r="AU159" i="6"/>
  <c r="CX159" i="6"/>
  <c r="CR159" i="6"/>
  <c r="BA160" i="6"/>
  <c r="AU160" i="6"/>
  <c r="CA161" i="6"/>
  <c r="BU161" i="6"/>
  <c r="CZ161" i="6"/>
  <c r="CT161" i="6"/>
  <c r="AZ162" i="6"/>
  <c r="AT162" i="6"/>
  <c r="AV162" i="6"/>
  <c r="BB165" i="6"/>
  <c r="AV165" i="6"/>
  <c r="AW166" i="6"/>
  <c r="BC166" i="6"/>
  <c r="BC170" i="6"/>
  <c r="AW170" i="6"/>
  <c r="BB171" i="6"/>
  <c r="AV171" i="6"/>
  <c r="AW181" i="6"/>
  <c r="BC181" i="6"/>
  <c r="AZ185" i="6"/>
  <c r="AT185" i="6"/>
  <c r="BC186" i="6"/>
  <c r="AW186" i="6"/>
  <c r="BB191" i="6"/>
  <c r="AV191" i="6"/>
  <c r="BC191" i="6"/>
  <c r="AW191" i="6"/>
  <c r="CY191" i="6"/>
  <c r="CS191" i="6"/>
  <c r="CW192" i="6"/>
  <c r="CQ192" i="6"/>
  <c r="DA192" i="6"/>
  <c r="CU192" i="6"/>
  <c r="AZ194" i="6"/>
  <c r="AT194" i="6"/>
  <c r="AS194" i="6"/>
  <c r="AY194" i="6"/>
  <c r="AZ158" i="6"/>
  <c r="AT158" i="6"/>
  <c r="BA161" i="6"/>
  <c r="AU161" i="6"/>
  <c r="AY164" i="6"/>
  <c r="AS164" i="6"/>
  <c r="AS166" i="6"/>
  <c r="AY166" i="6"/>
  <c r="CY166" i="6"/>
  <c r="CS166" i="6"/>
  <c r="BA168" i="6"/>
  <c r="AU168" i="6"/>
  <c r="CZ169" i="6"/>
  <c r="CT169" i="6"/>
  <c r="R170" i="6"/>
  <c r="BV171" i="6"/>
  <c r="CX171" i="6"/>
  <c r="CR171" i="6"/>
  <c r="BB175" i="6"/>
  <c r="AV175" i="6"/>
  <c r="BA176" i="6"/>
  <c r="AZ176" i="6"/>
  <c r="AT176" i="6"/>
  <c r="AW177" i="6"/>
  <c r="BC177" i="6"/>
  <c r="CX180" i="6"/>
  <c r="CR180" i="6"/>
  <c r="CB188" i="6"/>
  <c r="BV188" i="6"/>
  <c r="BA189" i="6"/>
  <c r="AU189" i="6"/>
  <c r="AZ190" i="6"/>
  <c r="AT190" i="6"/>
  <c r="BY163" i="6"/>
  <c r="CU163" i="6"/>
  <c r="AW164" i="6"/>
  <c r="CB164" i="6"/>
  <c r="CS164" i="6"/>
  <c r="BV166" i="6"/>
  <c r="BB167" i="6"/>
  <c r="AV167" i="6"/>
  <c r="CU167" i="6"/>
  <c r="CW168" i="6"/>
  <c r="CQ168" i="6"/>
  <c r="DA168" i="6"/>
  <c r="CU168" i="6"/>
  <c r="BW170" i="6"/>
  <c r="BY171" i="6"/>
  <c r="BS171" i="6"/>
  <c r="CC171" i="6"/>
  <c r="BW171" i="6"/>
  <c r="AV173" i="6"/>
  <c r="BB173" i="6"/>
  <c r="CZ173" i="6"/>
  <c r="AW174" i="6"/>
  <c r="R176" i="6"/>
  <c r="AZ177" i="6"/>
  <c r="AS178" i="6"/>
  <c r="AY178" i="6"/>
  <c r="CW178" i="6"/>
  <c r="CQ178" i="6"/>
  <c r="DA178" i="6"/>
  <c r="CU178" i="6"/>
  <c r="AZ179" i="6"/>
  <c r="AT179" i="6"/>
  <c r="BB181" i="6"/>
  <c r="AV181" i="6"/>
  <c r="AU182" i="6"/>
  <c r="BA182" i="6"/>
  <c r="DA184" i="6"/>
  <c r="CU184" i="6"/>
  <c r="AV185" i="6"/>
  <c r="BB185" i="6"/>
  <c r="CS186" i="6"/>
  <c r="AU187" i="6"/>
  <c r="BA187" i="6"/>
  <c r="BA188" i="6"/>
  <c r="AU188" i="6"/>
  <c r="BB188" i="6"/>
  <c r="AV188" i="6"/>
  <c r="AV189" i="6"/>
  <c r="BB189" i="6"/>
  <c r="BA192" i="6"/>
  <c r="AU192" i="6"/>
  <c r="BU195" i="6"/>
  <c r="AV196" i="6"/>
  <c r="BB196" i="6"/>
  <c r="BA196" i="6"/>
  <c r="CY201" i="6"/>
  <c r="CS201" i="6"/>
  <c r="CT162" i="6"/>
  <c r="CQ163" i="6"/>
  <c r="CX163" i="6"/>
  <c r="CT164" i="6"/>
  <c r="DA164" i="6"/>
  <c r="AU165" i="6"/>
  <c r="BT165" i="6"/>
  <c r="CA165" i="6"/>
  <c r="BW166" i="6"/>
  <c r="BV167" i="6"/>
  <c r="CX167" i="6"/>
  <c r="CR167" i="6"/>
  <c r="CQ167" i="6"/>
  <c r="AW169" i="6"/>
  <c r="BZ170" i="6"/>
  <c r="BT170" i="6"/>
  <c r="BS170" i="6"/>
  <c r="CY170" i="6"/>
  <c r="CS170" i="6"/>
  <c r="CR170" i="6"/>
  <c r="BA171" i="6"/>
  <c r="AT172" i="6"/>
  <c r="BC172" i="6"/>
  <c r="CB172" i="6"/>
  <c r="BV172" i="6"/>
  <c r="BU172" i="6"/>
  <c r="CT172" i="6"/>
  <c r="AY174" i="6"/>
  <c r="AS174" i="6"/>
  <c r="CU177" i="6"/>
  <c r="AT178" i="6"/>
  <c r="AY180" i="6"/>
  <c r="AS180" i="6"/>
  <c r="BY180" i="6"/>
  <c r="BS180" i="6"/>
  <c r="AW184" i="6"/>
  <c r="BC184" i="6"/>
  <c r="BB184" i="6"/>
  <c r="AV184" i="6"/>
  <c r="CX184" i="6"/>
  <c r="CR184" i="6"/>
  <c r="CQ184" i="6"/>
  <c r="BZ186" i="6"/>
  <c r="BT186" i="6"/>
  <c r="BY194" i="6"/>
  <c r="BS194" i="6"/>
  <c r="CC194" i="6"/>
  <c r="BW194" i="6"/>
  <c r="BA195" i="6"/>
  <c r="AU195" i="6"/>
  <c r="BU163" i="6"/>
  <c r="CW164" i="6"/>
  <c r="BZ166" i="6"/>
  <c r="BY167" i="6"/>
  <c r="BS167" i="6"/>
  <c r="CC167" i="6"/>
  <c r="BW167" i="6"/>
  <c r="BA169" i="6"/>
  <c r="CA169" i="6"/>
  <c r="BU169" i="6"/>
  <c r="BB170" i="6"/>
  <c r="AZ170" i="6"/>
  <c r="CU171" i="6"/>
  <c r="CW172" i="6"/>
  <c r="CQ172" i="6"/>
  <c r="DA172" i="6"/>
  <c r="CU172" i="6"/>
  <c r="AZ174" i="6"/>
  <c r="AT174" i="6"/>
  <c r="CB174" i="6"/>
  <c r="AS175" i="6"/>
  <c r="BZ175" i="6"/>
  <c r="BT175" i="6"/>
  <c r="AS176" i="6"/>
  <c r="AY176" i="6"/>
  <c r="BA177" i="6"/>
  <c r="AU177" i="6"/>
  <c r="CW177" i="6"/>
  <c r="CQ177" i="6"/>
  <c r="BA178" i="6"/>
  <c r="AU178" i="6"/>
  <c r="AS181" i="6"/>
  <c r="AY181" i="6"/>
  <c r="BV181" i="6"/>
  <c r="CX181" i="6"/>
  <c r="CR181" i="6"/>
  <c r="CY183" i="6"/>
  <c r="CS183" i="6"/>
  <c r="AT184" i="6"/>
  <c r="AZ184" i="6"/>
  <c r="AY184" i="6"/>
  <c r="CB185" i="6"/>
  <c r="BV185" i="6"/>
  <c r="AU186" i="6"/>
  <c r="BA186" i="6"/>
  <c r="AZ186" i="6"/>
  <c r="AT186" i="6"/>
  <c r="BV193" i="6"/>
  <c r="CB193" i="6"/>
  <c r="AW194" i="6"/>
  <c r="BC194" i="6"/>
  <c r="BB195" i="6"/>
  <c r="AY200" i="6"/>
  <c r="AS200" i="6"/>
  <c r="CX173" i="6"/>
  <c r="CT174" i="6"/>
  <c r="DA174" i="6"/>
  <c r="AU175" i="6"/>
  <c r="CA175" i="6"/>
  <c r="BW176" i="6"/>
  <c r="CU176" i="6"/>
  <c r="BV177" i="6"/>
  <c r="CX177" i="6"/>
  <c r="CR177" i="6"/>
  <c r="BZ180" i="6"/>
  <c r="BT180" i="6"/>
  <c r="CY180" i="6"/>
  <c r="CS180" i="6"/>
  <c r="BA181" i="6"/>
  <c r="BC183" i="6"/>
  <c r="AW183" i="6"/>
  <c r="CC183" i="6"/>
  <c r="BW183" i="6"/>
  <c r="BA185" i="6"/>
  <c r="AU185" i="6"/>
  <c r="AY186" i="6"/>
  <c r="AS186" i="6"/>
  <c r="CA186" i="6"/>
  <c r="BU186" i="6"/>
  <c r="CZ186" i="6"/>
  <c r="CT186" i="6"/>
  <c r="AW189" i="6"/>
  <c r="BC189" i="6"/>
  <c r="CZ189" i="6"/>
  <c r="CT189" i="6"/>
  <c r="BA193" i="6"/>
  <c r="AU193" i="6"/>
  <c r="CY193" i="6"/>
  <c r="CS193" i="6"/>
  <c r="CT195" i="6"/>
  <c r="CZ195" i="6"/>
  <c r="AT197" i="6"/>
  <c r="AZ197" i="6"/>
  <c r="AY197" i="6"/>
  <c r="AS197" i="6"/>
  <c r="AU198" i="6"/>
  <c r="BA198" i="6"/>
  <c r="AT198" i="6"/>
  <c r="AZ198" i="6"/>
  <c r="BU173" i="6"/>
  <c r="CW174" i="6"/>
  <c r="BZ176" i="6"/>
  <c r="BY177" i="6"/>
  <c r="BS177" i="6"/>
  <c r="CC177" i="6"/>
  <c r="BW177" i="6"/>
  <c r="BC179" i="6"/>
  <c r="BA179" i="6"/>
  <c r="CA179" i="6"/>
  <c r="BU179" i="6"/>
  <c r="BB180" i="6"/>
  <c r="AZ180" i="6"/>
  <c r="CU181" i="6"/>
  <c r="BC182" i="6"/>
  <c r="AW182" i="6"/>
  <c r="AZ182" i="6"/>
  <c r="AT182" i="6"/>
  <c r="AY183" i="6"/>
  <c r="AS183" i="6"/>
  <c r="BZ183" i="6"/>
  <c r="BT183" i="6"/>
  <c r="BS183" i="6"/>
  <c r="BA184" i="6"/>
  <c r="AU184" i="6"/>
  <c r="BB187" i="6"/>
  <c r="AV187" i="6"/>
  <c r="AZ189" i="6"/>
  <c r="AT189" i="6"/>
  <c r="BY191" i="6"/>
  <c r="BS191" i="6"/>
  <c r="CC191" i="6"/>
  <c r="BW191" i="6"/>
  <c r="AW192" i="6"/>
  <c r="BC192" i="6"/>
  <c r="AY192" i="6"/>
  <c r="AV193" i="6"/>
  <c r="BB193" i="6"/>
  <c r="AZ196" i="6"/>
  <c r="AT196" i="6"/>
  <c r="CA196" i="6"/>
  <c r="BU196" i="6"/>
  <c r="BC187" i="6"/>
  <c r="AW187" i="6"/>
  <c r="BY188" i="6"/>
  <c r="BS188" i="6"/>
  <c r="CC188" i="6"/>
  <c r="BW188" i="6"/>
  <c r="BU189" i="6"/>
  <c r="CW189" i="6"/>
  <c r="CQ189" i="6"/>
  <c r="DA189" i="6"/>
  <c r="CU189" i="6"/>
  <c r="AY191" i="6"/>
  <c r="AS191" i="6"/>
  <c r="BZ191" i="6"/>
  <c r="BT191" i="6"/>
  <c r="BB192" i="6"/>
  <c r="AV192" i="6"/>
  <c r="AZ192" i="6"/>
  <c r="CX192" i="6"/>
  <c r="CR192" i="6"/>
  <c r="BA194" i="6"/>
  <c r="AU194" i="6"/>
  <c r="BB194" i="6"/>
  <c r="AV194" i="6"/>
  <c r="AY195" i="6"/>
  <c r="AS195" i="6"/>
  <c r="BC195" i="6"/>
  <c r="BV195" i="6"/>
  <c r="AY196" i="6"/>
  <c r="AS196" i="6"/>
  <c r="BC196" i="6"/>
  <c r="AW196" i="6"/>
  <c r="CQ196" i="6"/>
  <c r="CW196" i="6"/>
  <c r="BY197" i="6"/>
  <c r="BS197" i="6"/>
  <c r="CC197" i="6"/>
  <c r="CZ197" i="6"/>
  <c r="CS182" i="6"/>
  <c r="AZ183" i="6"/>
  <c r="CB184" i="6"/>
  <c r="BB186" i="6"/>
  <c r="R187" i="6"/>
  <c r="CY187" i="6"/>
  <c r="CS187" i="6"/>
  <c r="CR187" i="6"/>
  <c r="AY188" i="6"/>
  <c r="CB189" i="6"/>
  <c r="BV189" i="6"/>
  <c r="AW190" i="6"/>
  <c r="CS190" i="6"/>
  <c r="AZ191" i="6"/>
  <c r="CB192" i="6"/>
  <c r="AZ195" i="6"/>
  <c r="AT195" i="6"/>
  <c r="BB197" i="6"/>
  <c r="AV197" i="6"/>
  <c r="AU200" i="6"/>
  <c r="BA200" i="6"/>
  <c r="AT201" i="6"/>
  <c r="AZ201" i="6"/>
  <c r="CA182" i="6"/>
  <c r="BU182" i="6"/>
  <c r="CZ182" i="6"/>
  <c r="CT182" i="6"/>
  <c r="BY184" i="6"/>
  <c r="BS184" i="6"/>
  <c r="CC184" i="6"/>
  <c r="BW184" i="6"/>
  <c r="BU185" i="6"/>
  <c r="CW185" i="6"/>
  <c r="CQ185" i="6"/>
  <c r="DA185" i="6"/>
  <c r="CU185" i="6"/>
  <c r="BZ187" i="6"/>
  <c r="BT187" i="6"/>
  <c r="CX188" i="6"/>
  <c r="CR188" i="6"/>
  <c r="CA190" i="6"/>
  <c r="BU190" i="6"/>
  <c r="CZ190" i="6"/>
  <c r="CT190" i="6"/>
  <c r="BY192" i="6"/>
  <c r="BS192" i="6"/>
  <c r="CC192" i="6"/>
  <c r="BW192" i="6"/>
  <c r="CX194" i="6"/>
  <c r="CR194" i="6"/>
  <c r="AY198" i="6"/>
  <c r="AS198" i="6"/>
  <c r="BB198" i="6"/>
  <c r="AV198" i="6"/>
  <c r="AV199" i="6"/>
  <c r="BB199" i="6"/>
  <c r="BA199" i="6"/>
  <c r="AU199" i="6"/>
  <c r="BC201" i="6"/>
  <c r="AW201" i="6"/>
  <c r="AS202" i="6"/>
  <c r="AY202" i="6"/>
  <c r="AW202" i="6"/>
  <c r="BC202" i="6"/>
  <c r="BW193" i="6"/>
  <c r="CZ193" i="6"/>
  <c r="CY194" i="6"/>
  <c r="BY195" i="6"/>
  <c r="CU195" i="6"/>
  <c r="CB196" i="6"/>
  <c r="CS196" i="6"/>
  <c r="BC198" i="6"/>
  <c r="AW198" i="6"/>
  <c r="AW199" i="6"/>
  <c r="AZ200" i="6"/>
  <c r="AT200" i="6"/>
  <c r="CA200" i="6"/>
  <c r="BU200" i="6"/>
  <c r="CZ200" i="6"/>
  <c r="CT200" i="6"/>
  <c r="BB201" i="6"/>
  <c r="AV201" i="6"/>
  <c r="BY201" i="6"/>
  <c r="BS201" i="6"/>
  <c r="BB202" i="6"/>
  <c r="AV202" i="6"/>
  <c r="CU202" i="6"/>
  <c r="BS193" i="6"/>
  <c r="BV194" i="6"/>
  <c r="CQ195" i="6"/>
  <c r="CX195" i="6"/>
  <c r="CT196" i="6"/>
  <c r="DA196" i="6"/>
  <c r="AU197" i="6"/>
  <c r="BT197" i="6"/>
  <c r="CA197" i="6"/>
  <c r="BW198" i="6"/>
  <c r="CX198" i="6"/>
  <c r="CR198" i="6"/>
  <c r="AY199" i="6"/>
  <c r="CT199" i="6"/>
  <c r="BZ198" i="6"/>
  <c r="BT198" i="6"/>
  <c r="CS198" i="6"/>
  <c r="CY198" i="6"/>
  <c r="AZ199" i="6"/>
  <c r="AT199" i="6"/>
  <c r="BC200" i="6"/>
  <c r="AW200" i="6"/>
  <c r="AY201" i="6"/>
  <c r="AS201" i="6"/>
  <c r="BA202" i="6"/>
  <c r="BY202" i="6"/>
  <c r="BS202" i="6"/>
  <c r="CC202" i="6"/>
  <c r="BW202" i="6"/>
  <c r="CW202" i="6"/>
  <c r="CQ202" i="6"/>
  <c r="CU198" i="6"/>
  <c r="BU199" i="6"/>
  <c r="CW199" i="6"/>
  <c r="CQ199" i="6"/>
  <c r="DA199" i="6"/>
  <c r="CU199" i="6"/>
  <c r="BZ201" i="6"/>
  <c r="BT201" i="6"/>
  <c r="BV202" i="6"/>
  <c r="CX202" i="6"/>
  <c r="CR202" i="6"/>
  <c r="CB199" i="6"/>
  <c r="BV199" i="6"/>
  <c r="CS200" i="6"/>
  <c r="CX9" i="5"/>
  <c r="CT5" i="5"/>
  <c r="CW6" i="5"/>
  <c r="CZ7" i="5"/>
  <c r="CW10" i="5"/>
  <c r="CW13" i="5"/>
  <c r="CZ16" i="5"/>
  <c r="CS18" i="5"/>
  <c r="CQ21" i="5"/>
  <c r="CW22" i="5"/>
  <c r="CY24" i="5"/>
  <c r="DA25" i="5"/>
  <c r="CY27" i="5"/>
  <c r="DA28" i="5"/>
  <c r="CY29" i="5"/>
  <c r="CY33" i="5"/>
  <c r="DA38" i="5"/>
  <c r="CW39" i="5"/>
  <c r="CT45" i="5"/>
  <c r="CU46" i="5"/>
  <c r="CY48" i="5"/>
  <c r="CT49" i="5"/>
  <c r="CU50" i="5"/>
  <c r="CQ53" i="5"/>
  <c r="CQ55" i="5"/>
  <c r="DA56" i="5"/>
  <c r="CQ57" i="5"/>
  <c r="CT58" i="5"/>
  <c r="CX60" i="5"/>
  <c r="CX64" i="5"/>
  <c r="CU65" i="5"/>
  <c r="CX72" i="5"/>
  <c r="CU73" i="5"/>
  <c r="CW75" i="5"/>
  <c r="CX76" i="5"/>
  <c r="CS80" i="5"/>
  <c r="CU86" i="5"/>
  <c r="CW91" i="5"/>
  <c r="CQ92" i="5"/>
  <c r="CZ98" i="5"/>
  <c r="CZ100" i="5"/>
  <c r="CQ109" i="5"/>
  <c r="CQ126" i="5"/>
  <c r="DA129" i="5"/>
  <c r="CQ134" i="5"/>
  <c r="CY136" i="5"/>
  <c r="DA141" i="5"/>
  <c r="DA147" i="5"/>
  <c r="CU149" i="5"/>
  <c r="CT152" i="5"/>
  <c r="CU159" i="5"/>
  <c r="DA163" i="5"/>
  <c r="CW166" i="5"/>
  <c r="CY168" i="5"/>
  <c r="CY171" i="5"/>
  <c r="CY176" i="5"/>
  <c r="CX177" i="5"/>
  <c r="CU182" i="5"/>
  <c r="CY185" i="5"/>
  <c r="CU188" i="5"/>
  <c r="CT189" i="5"/>
  <c r="CX190" i="5"/>
  <c r="DA192" i="5"/>
  <c r="CW201" i="5"/>
  <c r="DA57" i="5"/>
  <c r="CY63" i="5"/>
  <c r="CX102" i="5"/>
  <c r="CT17" i="5"/>
  <c r="CU21" i="5"/>
  <c r="CY32" i="5"/>
  <c r="CY36" i="5"/>
  <c r="CX41" i="5"/>
  <c r="CY45" i="5"/>
  <c r="CX46" i="5"/>
  <c r="CT47" i="5"/>
  <c r="CY49" i="5"/>
  <c r="CU53" i="5"/>
  <c r="CU55" i="5"/>
  <c r="CT56" i="5"/>
  <c r="CW58" i="5"/>
  <c r="CX59" i="5"/>
  <c r="CT62" i="5"/>
  <c r="CT66" i="5"/>
  <c r="CT78" i="5"/>
  <c r="CR96" i="5"/>
  <c r="CR97" i="5"/>
  <c r="CX103" i="5"/>
  <c r="CT105" i="5"/>
  <c r="CX107" i="5"/>
  <c r="CR112" i="5"/>
  <c r="CY126" i="5"/>
  <c r="CT131" i="5"/>
  <c r="CU134" i="5"/>
  <c r="CZ135" i="5"/>
  <c r="CT144" i="5"/>
  <c r="CR151" i="5"/>
  <c r="CZ161" i="5"/>
  <c r="DA166" i="5"/>
  <c r="CZ59" i="5"/>
  <c r="CY114" i="5"/>
  <c r="CY128" i="5"/>
  <c r="CX136" i="5"/>
  <c r="CR147" i="5"/>
  <c r="CY165" i="5"/>
  <c r="CS166" i="5"/>
  <c r="CW19" i="5"/>
  <c r="CY23" i="5"/>
  <c r="CQ30" i="5"/>
  <c r="CW31" i="5"/>
  <c r="CQ34" i="5"/>
  <c r="CW35" i="5"/>
  <c r="CY40" i="5"/>
  <c r="CY41" i="5"/>
  <c r="CQ42" i="5"/>
  <c r="CW43" i="5"/>
  <c r="CY44" i="5"/>
  <c r="CY54" i="5"/>
  <c r="CY55" i="5"/>
  <c r="CZ57" i="5"/>
  <c r="CY59" i="5"/>
  <c r="CU63" i="5"/>
  <c r="CU69" i="5"/>
  <c r="CQ76" i="5"/>
  <c r="DA80" i="5"/>
  <c r="CQ81" i="5"/>
  <c r="CX83" i="5"/>
  <c r="CX87" i="5"/>
  <c r="CY90" i="5"/>
  <c r="CZ97" i="5"/>
  <c r="CX99" i="5"/>
  <c r="CQ100" i="5"/>
  <c r="CY107" i="5"/>
  <c r="CR108" i="5"/>
  <c r="DA109" i="5"/>
  <c r="CQ114" i="5"/>
  <c r="CX124" i="5"/>
  <c r="CX128" i="5"/>
  <c r="CS129" i="5"/>
  <c r="CY143" i="5"/>
  <c r="CR148" i="5"/>
  <c r="CQ153" i="5"/>
  <c r="CQ155" i="5"/>
  <c r="CQ156" i="5"/>
  <c r="CS163" i="5"/>
  <c r="CR164" i="5"/>
  <c r="CQ165" i="5"/>
  <c r="CQ168" i="5"/>
  <c r="CX172" i="5"/>
  <c r="CX173" i="5"/>
  <c r="CQ176" i="5"/>
  <c r="CQ178" i="5"/>
  <c r="CX184" i="5"/>
  <c r="CQ195" i="5"/>
  <c r="CS200" i="5"/>
  <c r="BZ26" i="5"/>
  <c r="CA31" i="5"/>
  <c r="BZ69" i="5"/>
  <c r="BT83" i="5"/>
  <c r="CA117" i="5"/>
  <c r="CA126" i="5"/>
  <c r="BW12" i="5"/>
  <c r="BZ24" i="5"/>
  <c r="CB25" i="5"/>
  <c r="CB31" i="5"/>
  <c r="BV32" i="5"/>
  <c r="CB35" i="5"/>
  <c r="BV36" i="5"/>
  <c r="BU37" i="5"/>
  <c r="BV38" i="5"/>
  <c r="BU41" i="5"/>
  <c r="CB43" i="5"/>
  <c r="CA44" i="5"/>
  <c r="BW45" i="5"/>
  <c r="BY46" i="5"/>
  <c r="CA47" i="5"/>
  <c r="BZ54" i="5"/>
  <c r="BV55" i="5"/>
  <c r="BW56" i="5"/>
  <c r="BY57" i="5"/>
  <c r="BS58" i="5"/>
  <c r="BZ59" i="5"/>
  <c r="BW62" i="5"/>
  <c r="CB64" i="5"/>
  <c r="BZ67" i="5"/>
  <c r="CA69" i="5"/>
  <c r="BW79" i="5"/>
  <c r="CC80" i="5"/>
  <c r="CA81" i="5"/>
  <c r="BV89" i="5"/>
  <c r="BS91" i="5"/>
  <c r="CC94" i="5"/>
  <c r="BS95" i="5"/>
  <c r="BZ97" i="5"/>
  <c r="BY102" i="5"/>
  <c r="BU105" i="5"/>
  <c r="BZ106" i="5"/>
  <c r="BS107" i="5"/>
  <c r="BW108" i="5"/>
  <c r="BS109" i="5"/>
  <c r="BT111" i="5"/>
  <c r="BW115" i="5"/>
  <c r="BW120" i="5"/>
  <c r="BV121" i="5"/>
  <c r="BZ127" i="5"/>
  <c r="BW128" i="5"/>
  <c r="BZ135" i="5"/>
  <c r="CC137" i="5"/>
  <c r="CA145" i="5"/>
  <c r="BW146" i="5"/>
  <c r="BU150" i="5"/>
  <c r="BY157" i="5"/>
  <c r="BS158" i="5"/>
  <c r="CB160" i="5"/>
  <c r="BS164" i="5"/>
  <c r="BZ167" i="5"/>
  <c r="CC168" i="5"/>
  <c r="CA171" i="5"/>
  <c r="BV174" i="5"/>
  <c r="BW177" i="5"/>
  <c r="BS183" i="5"/>
  <c r="BY186" i="5"/>
  <c r="BS187" i="5"/>
  <c r="BZ189" i="5"/>
  <c r="CB198" i="5"/>
  <c r="BY200" i="5"/>
  <c r="BZ17" i="5"/>
  <c r="CB22" i="5"/>
  <c r="CA35" i="5"/>
  <c r="BZ110" i="5"/>
  <c r="CA152" i="5"/>
  <c r="CA153" i="5"/>
  <c r="BW3" i="5"/>
  <c r="CC6" i="5"/>
  <c r="BZ8" i="5"/>
  <c r="BU11" i="5"/>
  <c r="BY12" i="5"/>
  <c r="CB19" i="5"/>
  <c r="BW20" i="5"/>
  <c r="BZ21" i="5"/>
  <c r="BS22" i="5"/>
  <c r="CC25" i="5"/>
  <c r="CA32" i="5"/>
  <c r="CA36" i="5"/>
  <c r="BY38" i="5"/>
  <c r="BW41" i="5"/>
  <c r="CB46" i="5"/>
  <c r="CB47" i="5"/>
  <c r="BV48" i="5"/>
  <c r="CB54" i="5"/>
  <c r="BZ55" i="5"/>
  <c r="CA57" i="5"/>
  <c r="BW58" i="5"/>
  <c r="BY61" i="5"/>
  <c r="BW68" i="5"/>
  <c r="BW71" i="5"/>
  <c r="BT72" i="5"/>
  <c r="BU77" i="5"/>
  <c r="BZ82" i="5"/>
  <c r="CA90" i="5"/>
  <c r="CA93" i="5"/>
  <c r="BW95" i="5"/>
  <c r="BS99" i="5"/>
  <c r="BT104" i="5"/>
  <c r="CA106" i="5"/>
  <c r="BW107" i="5"/>
  <c r="BV113" i="5"/>
  <c r="CA127" i="5"/>
  <c r="BV134" i="5"/>
  <c r="BS136" i="5"/>
  <c r="BV143" i="5"/>
  <c r="BS144" i="5"/>
  <c r="BT151" i="5"/>
  <c r="CC155" i="5"/>
  <c r="CC157" i="5"/>
  <c r="BW158" i="5"/>
  <c r="CA164" i="5"/>
  <c r="BV176" i="5"/>
  <c r="BS179" i="5"/>
  <c r="BZ181" i="5"/>
  <c r="CC182" i="5"/>
  <c r="BW183" i="5"/>
  <c r="BV184" i="5"/>
  <c r="BW187" i="5"/>
  <c r="BY190" i="5"/>
  <c r="BV193" i="5"/>
  <c r="CA39" i="5"/>
  <c r="CA40" i="5"/>
  <c r="BZ86" i="5"/>
  <c r="BY3" i="5"/>
  <c r="CA8" i="5"/>
  <c r="BZ40" i="5"/>
  <c r="CA48" i="5"/>
  <c r="BZ63" i="5"/>
  <c r="BZ118" i="5"/>
  <c r="CC150" i="5"/>
  <c r="CB151" i="5"/>
  <c r="BZ153" i="5"/>
  <c r="BZ156" i="5"/>
  <c r="CA165" i="5"/>
  <c r="BS171" i="5"/>
  <c r="CA176" i="5"/>
  <c r="CA193" i="5"/>
  <c r="BS194" i="5"/>
  <c r="BZ196" i="5"/>
  <c r="BV197" i="5"/>
  <c r="BS198" i="5"/>
  <c r="AT144" i="5"/>
  <c r="AZ144" i="5"/>
  <c r="BB59" i="5"/>
  <c r="BC128" i="5"/>
  <c r="BA130" i="5"/>
  <c r="AU138" i="5"/>
  <c r="AT140" i="5"/>
  <c r="AU142" i="5"/>
  <c r="AW145" i="5"/>
  <c r="AZ202" i="5"/>
  <c r="BA164" i="5"/>
  <c r="AZ131" i="5"/>
  <c r="BA84" i="5"/>
  <c r="BB112" i="5"/>
  <c r="AT114" i="5"/>
  <c r="BA120" i="5"/>
  <c r="BB133" i="5"/>
  <c r="BA134" i="5"/>
  <c r="AT139" i="5"/>
  <c r="AT183" i="5"/>
  <c r="AT199" i="5"/>
  <c r="CB3" i="5"/>
  <c r="CW3" i="5"/>
  <c r="CZ4" i="5"/>
  <c r="BZ5" i="5"/>
  <c r="CY5" i="5"/>
  <c r="DA6" i="5"/>
  <c r="CA7" i="5"/>
  <c r="CT11" i="5"/>
  <c r="CB12" i="5"/>
  <c r="CW12" i="5"/>
  <c r="CZ13" i="5"/>
  <c r="BZ14" i="5"/>
  <c r="CY14" i="5"/>
  <c r="BS15" i="5"/>
  <c r="CC15" i="5"/>
  <c r="CX15" i="5"/>
  <c r="BV16" i="5"/>
  <c r="CQ16" i="5"/>
  <c r="DA16" i="5"/>
  <c r="CA17" i="5"/>
  <c r="BY18" i="5"/>
  <c r="BS19" i="5"/>
  <c r="CC19" i="5"/>
  <c r="CX19" i="5"/>
  <c r="CC21" i="5"/>
  <c r="CR23" i="5"/>
  <c r="BU25" i="5"/>
  <c r="BU26" i="5"/>
  <c r="BS29" i="5"/>
  <c r="BZ29" i="5"/>
  <c r="BT30" i="5"/>
  <c r="CC30" i="5"/>
  <c r="CZ31" i="5"/>
  <c r="CQ32" i="5"/>
  <c r="CZ32" i="5"/>
  <c r="BS33" i="5"/>
  <c r="BZ33" i="5"/>
  <c r="BT34" i="5"/>
  <c r="CC34" i="5"/>
  <c r="CZ35" i="5"/>
  <c r="CQ36" i="5"/>
  <c r="BW37" i="5"/>
  <c r="CR37" i="5"/>
  <c r="CB39" i="5"/>
  <c r="CW40" i="5"/>
  <c r="CQ40" i="5"/>
  <c r="CB42" i="5"/>
  <c r="CS42" i="5"/>
  <c r="BS43" i="5"/>
  <c r="CT43" i="5"/>
  <c r="BY45" i="5"/>
  <c r="CW48" i="5"/>
  <c r="CQ48" i="5"/>
  <c r="CR49" i="5"/>
  <c r="BY50" i="5"/>
  <c r="BT53" i="5"/>
  <c r="AZ56" i="5"/>
  <c r="AT56" i="5"/>
  <c r="AS71" i="5"/>
  <c r="AY71" i="5"/>
  <c r="CX3" i="5"/>
  <c r="BV4" i="5"/>
  <c r="CT8" i="5"/>
  <c r="CB9" i="5"/>
  <c r="CW9" i="5"/>
  <c r="CZ10" i="5"/>
  <c r="BZ11" i="5"/>
  <c r="CY11" i="5"/>
  <c r="CX12" i="5"/>
  <c r="BV13" i="5"/>
  <c r="DA15" i="5"/>
  <c r="CA16" i="5"/>
  <c r="BZ18" i="5"/>
  <c r="CX18" i="5"/>
  <c r="DA19" i="5"/>
  <c r="BS20" i="5"/>
  <c r="CA20" i="5"/>
  <c r="CY20" i="5"/>
  <c r="BV21" i="5"/>
  <c r="CX21" i="5"/>
  <c r="DA22" i="5"/>
  <c r="BZ23" i="5"/>
  <c r="CC24" i="5"/>
  <c r="CU24" i="5"/>
  <c r="CX25" i="5"/>
  <c r="BW26" i="5"/>
  <c r="CR26" i="5"/>
  <c r="BZ27" i="5"/>
  <c r="BU28" i="5"/>
  <c r="CC28" i="5"/>
  <c r="CW28" i="5"/>
  <c r="BU29" i="5"/>
  <c r="CC29" i="5"/>
  <c r="CX29" i="5"/>
  <c r="BW31" i="5"/>
  <c r="CR31" i="5"/>
  <c r="DA31" i="5"/>
  <c r="BZ32" i="5"/>
  <c r="BU33" i="5"/>
  <c r="CC33" i="5"/>
  <c r="CX33" i="5"/>
  <c r="BW35" i="5"/>
  <c r="CR35" i="5"/>
  <c r="DA35" i="5"/>
  <c r="BZ36" i="5"/>
  <c r="BY37" i="5"/>
  <c r="BW38" i="5"/>
  <c r="CC38" i="5"/>
  <c r="CX38" i="5"/>
  <c r="BS39" i="5"/>
  <c r="CZ41" i="5"/>
  <c r="CT41" i="5"/>
  <c r="CT44" i="5"/>
  <c r="CZ44" i="5"/>
  <c r="BW46" i="5"/>
  <c r="CC46" i="5"/>
  <c r="CC47" i="5"/>
  <c r="BW47" i="5"/>
  <c r="BT48" i="5"/>
  <c r="CU48" i="5"/>
  <c r="BW49" i="5"/>
  <c r="CB50" i="5"/>
  <c r="CX50" i="5"/>
  <c r="AY57" i="5"/>
  <c r="AS57" i="5"/>
  <c r="AZ60" i="5"/>
  <c r="AT60" i="5"/>
  <c r="AZ66" i="5"/>
  <c r="AT66" i="5"/>
  <c r="DA3" i="5"/>
  <c r="CA4" i="5"/>
  <c r="CY8" i="5"/>
  <c r="DA12" i="5"/>
  <c r="CA13" i="5"/>
  <c r="CC18" i="5"/>
  <c r="BY21" i="5"/>
  <c r="CY21" i="5"/>
  <c r="CT22" i="5"/>
  <c r="CA23" i="5"/>
  <c r="BV24" i="5"/>
  <c r="CX24" i="5"/>
  <c r="CU27" i="5"/>
  <c r="CX28" i="5"/>
  <c r="BY30" i="5"/>
  <c r="CX30" i="5"/>
  <c r="CU32" i="5"/>
  <c r="BY34" i="5"/>
  <c r="CX34" i="5"/>
  <c r="CT36" i="5"/>
  <c r="CZ36" i="5"/>
  <c r="CU36" i="5"/>
  <c r="CZ37" i="5"/>
  <c r="CT37" i="5"/>
  <c r="CR39" i="5"/>
  <c r="CX42" i="5"/>
  <c r="CW44" i="5"/>
  <c r="CQ44" i="5"/>
  <c r="CR45" i="5"/>
  <c r="CS46" i="5"/>
  <c r="BW51" i="5"/>
  <c r="CC51" i="5"/>
  <c r="CU52" i="5"/>
  <c r="DA52" i="5"/>
  <c r="BB58" i="5"/>
  <c r="AV58" i="5"/>
  <c r="AY59" i="5"/>
  <c r="AS59" i="5"/>
  <c r="BC59" i="5"/>
  <c r="AW59" i="5"/>
  <c r="AZ62" i="5"/>
  <c r="AT62" i="5"/>
  <c r="BA63" i="5"/>
  <c r="AU63" i="5"/>
  <c r="BA65" i="5"/>
  <c r="AU65" i="5"/>
  <c r="DA9" i="5"/>
  <c r="CA10" i="5"/>
  <c r="CY17" i="5"/>
  <c r="CR20" i="5"/>
  <c r="BU22" i="5"/>
  <c r="BS26" i="5"/>
  <c r="CY26" i="5"/>
  <c r="BV27" i="5"/>
  <c r="CX27" i="5"/>
  <c r="CS30" i="5"/>
  <c r="CS34" i="5"/>
  <c r="CS38" i="5"/>
  <c r="CB40" i="5"/>
  <c r="BV40" i="5"/>
  <c r="CT40" i="5"/>
  <c r="CZ40" i="5"/>
  <c r="CC43" i="5"/>
  <c r="BW43" i="5"/>
  <c r="BT44" i="5"/>
  <c r="CT48" i="5"/>
  <c r="CZ48" i="5"/>
  <c r="BW50" i="5"/>
  <c r="CC50" i="5"/>
  <c r="CW51" i="5"/>
  <c r="CQ51" i="5"/>
  <c r="BB64" i="5"/>
  <c r="AV64" i="5"/>
  <c r="BA67" i="5"/>
  <c r="AU67" i="5"/>
  <c r="BZ37" i="5"/>
  <c r="BT38" i="5"/>
  <c r="BS41" i="5"/>
  <c r="BZ41" i="5"/>
  <c r="BT42" i="5"/>
  <c r="CR43" i="5"/>
  <c r="DA43" i="5"/>
  <c r="BU45" i="5"/>
  <c r="CR47" i="5"/>
  <c r="DA47" i="5"/>
  <c r="BU49" i="5"/>
  <c r="CY51" i="5"/>
  <c r="BT52" i="5"/>
  <c r="BS54" i="5"/>
  <c r="CA54" i="5"/>
  <c r="CT54" i="5"/>
  <c r="BB55" i="5"/>
  <c r="BY55" i="5"/>
  <c r="CX55" i="5"/>
  <c r="BU56" i="5"/>
  <c r="CX56" i="5"/>
  <c r="BV57" i="5"/>
  <c r="BZ58" i="5"/>
  <c r="CR58" i="5"/>
  <c r="BV59" i="5"/>
  <c r="CC59" i="5"/>
  <c r="CU59" i="5"/>
  <c r="BS60" i="5"/>
  <c r="CW60" i="5"/>
  <c r="BT61" i="5"/>
  <c r="CC61" i="5"/>
  <c r="CU61" i="5"/>
  <c r="BS62" i="5"/>
  <c r="DA62" i="5"/>
  <c r="BV63" i="5"/>
  <c r="CS65" i="5"/>
  <c r="CA66" i="5"/>
  <c r="CQ67" i="5"/>
  <c r="BU68" i="5"/>
  <c r="BY69" i="5"/>
  <c r="CS69" i="5"/>
  <c r="BZ70" i="5"/>
  <c r="BU71" i="5"/>
  <c r="CX71" i="5"/>
  <c r="BB72" i="5"/>
  <c r="BS72" i="5"/>
  <c r="CB72" i="5"/>
  <c r="CW72" i="5"/>
  <c r="BS73" i="5"/>
  <c r="CQ73" i="5"/>
  <c r="AW74" i="5"/>
  <c r="CC74" i="5"/>
  <c r="CY74" i="5"/>
  <c r="AV75" i="5"/>
  <c r="BW75" i="5"/>
  <c r="CT77" i="5"/>
  <c r="CZ77" i="5"/>
  <c r="BV80" i="5"/>
  <c r="BA90" i="5"/>
  <c r="AU90" i="5"/>
  <c r="BB109" i="5"/>
  <c r="AV109" i="5"/>
  <c r="AY112" i="5"/>
  <c r="AS112" i="5"/>
  <c r="BU60" i="5"/>
  <c r="AS61" i="5"/>
  <c r="CW61" i="5"/>
  <c r="BU62" i="5"/>
  <c r="CR62" i="5"/>
  <c r="CC65" i="5"/>
  <c r="DA66" i="5"/>
  <c r="CS67" i="5"/>
  <c r="AV68" i="5"/>
  <c r="BU73" i="5"/>
  <c r="BY75" i="5"/>
  <c r="BT76" i="5"/>
  <c r="AZ77" i="5"/>
  <c r="AT77" i="5"/>
  <c r="CS78" i="5"/>
  <c r="CY78" i="5"/>
  <c r="CX81" i="5"/>
  <c r="CR81" i="5"/>
  <c r="BA92" i="5"/>
  <c r="AU92" i="5"/>
  <c r="AZ107" i="5"/>
  <c r="AT107" i="5"/>
  <c r="AZ111" i="5"/>
  <c r="AT111" i="5"/>
  <c r="CS50" i="5"/>
  <c r="BT51" i="5"/>
  <c r="BY52" i="5"/>
  <c r="CR52" i="5"/>
  <c r="CS53" i="5"/>
  <c r="AS55" i="5"/>
  <c r="BY56" i="5"/>
  <c r="CS57" i="5"/>
  <c r="CQ59" i="5"/>
  <c r="BU64" i="5"/>
  <c r="BT65" i="5"/>
  <c r="CW65" i="5"/>
  <c r="CR66" i="5"/>
  <c r="BY68" i="5"/>
  <c r="CR68" i="5"/>
  <c r="AW70" i="5"/>
  <c r="BU70" i="5"/>
  <c r="BY71" i="5"/>
  <c r="DA72" i="5"/>
  <c r="BT74" i="5"/>
  <c r="CQ74" i="5"/>
  <c r="BY77" i="5"/>
  <c r="BS77" i="5"/>
  <c r="CC77" i="5"/>
  <c r="BW77" i="5"/>
  <c r="CT81" i="5"/>
  <c r="CS82" i="5"/>
  <c r="CY82" i="5"/>
  <c r="CA83" i="5"/>
  <c r="BU83" i="5"/>
  <c r="AS91" i="5"/>
  <c r="AY91" i="5"/>
  <c r="BC108" i="5"/>
  <c r="AW108" i="5"/>
  <c r="BB117" i="5"/>
  <c r="AV117" i="5"/>
  <c r="AZ119" i="5"/>
  <c r="AT119" i="5"/>
  <c r="CC42" i="5"/>
  <c r="BZ45" i="5"/>
  <c r="BT46" i="5"/>
  <c r="BZ49" i="5"/>
  <c r="BT50" i="5"/>
  <c r="BB54" i="5"/>
  <c r="CR54" i="5"/>
  <c r="AW55" i="5"/>
  <c r="CC55" i="5"/>
  <c r="BT57" i="5"/>
  <c r="CY58" i="5"/>
  <c r="DA60" i="5"/>
  <c r="CA61" i="5"/>
  <c r="CS61" i="5"/>
  <c r="CQ63" i="5"/>
  <c r="CB68" i="5"/>
  <c r="AY69" i="5"/>
  <c r="BA70" i="5"/>
  <c r="CX70" i="5"/>
  <c r="CB71" i="5"/>
  <c r="CW71" i="5"/>
  <c r="BT75" i="5"/>
  <c r="DA75" i="5"/>
  <c r="BB76" i="5"/>
  <c r="AU76" i="5"/>
  <c r="CB76" i="5"/>
  <c r="CR79" i="5"/>
  <c r="CX80" i="5"/>
  <c r="CR80" i="5"/>
  <c r="AY82" i="5"/>
  <c r="AS82" i="5"/>
  <c r="AU97" i="5"/>
  <c r="BA97" i="5"/>
  <c r="AY104" i="5"/>
  <c r="AS104" i="5"/>
  <c r="BA106" i="5"/>
  <c r="AU106" i="5"/>
  <c r="BA114" i="5"/>
  <c r="AU114" i="5"/>
  <c r="AZ115" i="5"/>
  <c r="AT115" i="5"/>
  <c r="BB80" i="5"/>
  <c r="CB82" i="5"/>
  <c r="CC83" i="5"/>
  <c r="DA83" i="5"/>
  <c r="CB84" i="5"/>
  <c r="BU85" i="5"/>
  <c r="CZ85" i="5"/>
  <c r="CY86" i="5"/>
  <c r="AS87" i="5"/>
  <c r="BW87" i="5"/>
  <c r="CA88" i="5"/>
  <c r="CU88" i="5"/>
  <c r="AY89" i="5"/>
  <c r="CA89" i="5"/>
  <c r="BZ90" i="5"/>
  <c r="CQ90" i="5"/>
  <c r="CC91" i="5"/>
  <c r="CX91" i="5"/>
  <c r="DA92" i="5"/>
  <c r="BS93" i="5"/>
  <c r="CZ93" i="5"/>
  <c r="BV94" i="5"/>
  <c r="CZ94" i="5"/>
  <c r="CX95" i="5"/>
  <c r="CB96" i="5"/>
  <c r="CS96" i="5"/>
  <c r="DA96" i="5"/>
  <c r="CA97" i="5"/>
  <c r="BY98" i="5"/>
  <c r="CS98" i="5"/>
  <c r="BT99" i="5"/>
  <c r="CY99" i="5"/>
  <c r="CS100" i="5"/>
  <c r="AY102" i="5"/>
  <c r="BZ102" i="5"/>
  <c r="CY102" i="5"/>
  <c r="BS103" i="5"/>
  <c r="CC103" i="5"/>
  <c r="DA103" i="5"/>
  <c r="BV104" i="5"/>
  <c r="CQ104" i="5"/>
  <c r="CB105" i="5"/>
  <c r="CY106" i="5"/>
  <c r="CQ108" i="5"/>
  <c r="CA109" i="5"/>
  <c r="CR109" i="5"/>
  <c r="CZ109" i="5"/>
  <c r="CA110" i="5"/>
  <c r="CY110" i="5"/>
  <c r="BC111" i="5"/>
  <c r="BU111" i="5"/>
  <c r="CC111" i="5"/>
  <c r="CX111" i="5"/>
  <c r="CQ112" i="5"/>
  <c r="AU113" i="5"/>
  <c r="BU113" i="5"/>
  <c r="CB114" i="5"/>
  <c r="BZ114" i="5"/>
  <c r="AY115" i="5"/>
  <c r="BT115" i="5"/>
  <c r="CX115" i="5"/>
  <c r="BW116" i="5"/>
  <c r="BY119" i="5"/>
  <c r="BS119" i="5"/>
  <c r="BZ120" i="5"/>
  <c r="BT120" i="5"/>
  <c r="CR120" i="5"/>
  <c r="AU126" i="5"/>
  <c r="BA126" i="5"/>
  <c r="AY84" i="5"/>
  <c r="CW84" i="5"/>
  <c r="CR85" i="5"/>
  <c r="BY87" i="5"/>
  <c r="CB88" i="5"/>
  <c r="DA91" i="5"/>
  <c r="BT92" i="5"/>
  <c r="BZ94" i="5"/>
  <c r="CW97" i="5"/>
  <c r="BZ98" i="5"/>
  <c r="CU98" i="5"/>
  <c r="BB99" i="5"/>
  <c r="DA99" i="5"/>
  <c r="BU103" i="5"/>
  <c r="BY104" i="5"/>
  <c r="CU104" i="5"/>
  <c r="CW105" i="5"/>
  <c r="AT106" i="5"/>
  <c r="CZ106" i="5"/>
  <c r="AY107" i="5"/>
  <c r="BZ107" i="5"/>
  <c r="CB108" i="5"/>
  <c r="DA108" i="5"/>
  <c r="CB109" i="5"/>
  <c r="CY111" i="5"/>
  <c r="CB112" i="5"/>
  <c r="CZ113" i="5"/>
  <c r="CA114" i="5"/>
  <c r="CT114" i="5"/>
  <c r="BC115" i="5"/>
  <c r="CY115" i="5"/>
  <c r="BY116" i="5"/>
  <c r="CX116" i="5"/>
  <c r="BV117" i="5"/>
  <c r="BU118" i="5"/>
  <c r="BT119" i="5"/>
  <c r="CW121" i="5"/>
  <c r="CQ121" i="5"/>
  <c r="BY122" i="5"/>
  <c r="BS122" i="5"/>
  <c r="CS122" i="5"/>
  <c r="CY122" i="5"/>
  <c r="BA127" i="5"/>
  <c r="AU127" i="5"/>
  <c r="AZ128" i="5"/>
  <c r="AT128" i="5"/>
  <c r="BU79" i="5"/>
  <c r="AV80" i="5"/>
  <c r="BB83" i="5"/>
  <c r="BS83" i="5"/>
  <c r="CZ84" i="5"/>
  <c r="BY86" i="5"/>
  <c r="CY87" i="5"/>
  <c r="CC90" i="5"/>
  <c r="CX90" i="5"/>
  <c r="BV92" i="5"/>
  <c r="BW93" i="5"/>
  <c r="CA94" i="5"/>
  <c r="BT95" i="5"/>
  <c r="CQ96" i="5"/>
  <c r="CC98" i="5"/>
  <c r="AZ100" i="5"/>
  <c r="CR101" i="5"/>
  <c r="CB106" i="5"/>
  <c r="BB107" i="5"/>
  <c r="BS111" i="5"/>
  <c r="AW112" i="5"/>
  <c r="CS112" i="5"/>
  <c r="DA112" i="5"/>
  <c r="CR117" i="5"/>
  <c r="CZ117" i="5"/>
  <c r="AY118" i="5"/>
  <c r="CT118" i="5"/>
  <c r="CA119" i="5"/>
  <c r="BU119" i="5"/>
  <c r="BB120" i="5"/>
  <c r="BW121" i="5"/>
  <c r="CC121" i="5"/>
  <c r="BU122" i="5"/>
  <c r="AS123" i="5"/>
  <c r="AY123" i="5"/>
  <c r="BC123" i="5"/>
  <c r="AW123" i="5"/>
  <c r="BC133" i="5"/>
  <c r="AW133" i="5"/>
  <c r="AZ136" i="5"/>
  <c r="AT136" i="5"/>
  <c r="Q84" i="5"/>
  <c r="DP218" i="5" s="1"/>
  <c r="CS84" i="5"/>
  <c r="BU87" i="5"/>
  <c r="DA87" i="5"/>
  <c r="BB95" i="5"/>
  <c r="BC107" i="5"/>
  <c r="AW119" i="5"/>
  <c r="BC119" i="5"/>
  <c r="CY121" i="5"/>
  <c r="CS121" i="5"/>
  <c r="CU121" i="5"/>
  <c r="CQ122" i="5"/>
  <c r="CW122" i="5"/>
  <c r="AY137" i="5"/>
  <c r="AS137" i="5"/>
  <c r="CR119" i="5"/>
  <c r="BT121" i="5"/>
  <c r="BV123" i="5"/>
  <c r="CT123" i="5"/>
  <c r="BT124" i="5"/>
  <c r="CQ125" i="5"/>
  <c r="CT127" i="5"/>
  <c r="AS128" i="5"/>
  <c r="CA130" i="5"/>
  <c r="CR130" i="5"/>
  <c r="CZ130" i="5"/>
  <c r="CS131" i="5"/>
  <c r="BU132" i="5"/>
  <c r="CC132" i="5"/>
  <c r="CX132" i="5"/>
  <c r="CQ133" i="5"/>
  <c r="BU134" i="5"/>
  <c r="CA135" i="5"/>
  <c r="CZ138" i="5"/>
  <c r="BB140" i="5"/>
  <c r="BY140" i="5"/>
  <c r="CX140" i="5"/>
  <c r="BW141" i="5"/>
  <c r="CR141" i="5"/>
  <c r="CX141" i="5"/>
  <c r="CW141" i="5"/>
  <c r="AU156" i="5"/>
  <c r="BA156" i="5"/>
  <c r="BZ123" i="5"/>
  <c r="BB124" i="5"/>
  <c r="BV125" i="5"/>
  <c r="CY127" i="5"/>
  <c r="BZ128" i="5"/>
  <c r="CB130" i="5"/>
  <c r="BZ131" i="5"/>
  <c r="CY132" i="5"/>
  <c r="CB133" i="5"/>
  <c r="CZ134" i="5"/>
  <c r="CY135" i="5"/>
  <c r="BZ136" i="5"/>
  <c r="CX137" i="5"/>
  <c r="BW138" i="5"/>
  <c r="CT139" i="5"/>
  <c r="BC140" i="5"/>
  <c r="BZ140" i="5"/>
  <c r="BY141" i="5"/>
  <c r="AT142" i="5"/>
  <c r="AZ142" i="5"/>
  <c r="BY142" i="5"/>
  <c r="BS142" i="5"/>
  <c r="CX142" i="5"/>
  <c r="CR142" i="5"/>
  <c r="AZ146" i="5"/>
  <c r="AT146" i="5"/>
  <c r="BC159" i="5"/>
  <c r="AW159" i="5"/>
  <c r="CS125" i="5"/>
  <c r="DA125" i="5"/>
  <c r="CR126" i="5"/>
  <c r="CZ126" i="5"/>
  <c r="CQ127" i="5"/>
  <c r="R129" i="5"/>
  <c r="BT129" i="5"/>
  <c r="CB129" i="5"/>
  <c r="CR129" i="5"/>
  <c r="AZ130" i="5"/>
  <c r="BS132" i="5"/>
  <c r="CS133" i="5"/>
  <c r="DA133" i="5"/>
  <c r="CQ135" i="5"/>
  <c r="BT137" i="5"/>
  <c r="CB137" i="5"/>
  <c r="CA138" i="5"/>
  <c r="BZ139" i="5"/>
  <c r="CY139" i="5"/>
  <c r="AS140" i="5"/>
  <c r="CB141" i="5"/>
  <c r="BU143" i="5"/>
  <c r="CA143" i="5"/>
  <c r="BA153" i="5"/>
  <c r="AU153" i="5"/>
  <c r="BC155" i="5"/>
  <c r="AW155" i="5"/>
  <c r="BB142" i="5"/>
  <c r="BU142" i="5"/>
  <c r="CA142" i="5"/>
  <c r="CZ142" i="5"/>
  <c r="AU151" i="5"/>
  <c r="BA151" i="5"/>
  <c r="AZ162" i="5"/>
  <c r="AT162" i="5"/>
  <c r="BC163" i="5"/>
  <c r="AW163" i="5"/>
  <c r="BT145" i="5"/>
  <c r="BB146" i="5"/>
  <c r="CR146" i="5"/>
  <c r="CW148" i="5"/>
  <c r="CR150" i="5"/>
  <c r="CW152" i="5"/>
  <c r="CT153" i="5"/>
  <c r="BZ154" i="5"/>
  <c r="CS154" i="5"/>
  <c r="CA156" i="5"/>
  <c r="CT156" i="5"/>
  <c r="BT157" i="5"/>
  <c r="AY158" i="5"/>
  <c r="CX159" i="5"/>
  <c r="CT160" i="5"/>
  <c r="BT161" i="5"/>
  <c r="BW162" i="5"/>
  <c r="AY170" i="5"/>
  <c r="AS170" i="5"/>
  <c r="BC170" i="5"/>
  <c r="AW170" i="5"/>
  <c r="BB171" i="5"/>
  <c r="AV171" i="5"/>
  <c r="BB181" i="5"/>
  <c r="AV181" i="5"/>
  <c r="CC140" i="5"/>
  <c r="BC141" i="5"/>
  <c r="BC143" i="5"/>
  <c r="BZ143" i="5"/>
  <c r="CT143" i="5"/>
  <c r="CA144" i="5"/>
  <c r="CW144" i="5"/>
  <c r="CS145" i="5"/>
  <c r="CC147" i="5"/>
  <c r="BS148" i="5"/>
  <c r="CZ148" i="5"/>
  <c r="BC149" i="5"/>
  <c r="BT150" i="5"/>
  <c r="BB151" i="5"/>
  <c r="CC151" i="5"/>
  <c r="BV152" i="5"/>
  <c r="CY153" i="5"/>
  <c r="AW154" i="5"/>
  <c r="CX154" i="5"/>
  <c r="BB155" i="5"/>
  <c r="BS156" i="5"/>
  <c r="BV157" i="5"/>
  <c r="CR158" i="5"/>
  <c r="BT159" i="5"/>
  <c r="CB159" i="5"/>
  <c r="BU160" i="5"/>
  <c r="BU161" i="5"/>
  <c r="CS161" i="5"/>
  <c r="BS162" i="5"/>
  <c r="CR162" i="5"/>
  <c r="CX163" i="5"/>
  <c r="CR163" i="5"/>
  <c r="BA165" i="5"/>
  <c r="AU165" i="5"/>
  <c r="AZ166" i="5"/>
  <c r="AT166" i="5"/>
  <c r="AW171" i="5"/>
  <c r="BC171" i="5"/>
  <c r="AY172" i="5"/>
  <c r="AS172" i="5"/>
  <c r="BC172" i="5"/>
  <c r="AW172" i="5"/>
  <c r="CW147" i="5"/>
  <c r="BU148" i="5"/>
  <c r="BT149" i="5"/>
  <c r="CW151" i="5"/>
  <c r="DA152" i="5"/>
  <c r="AY154" i="5"/>
  <c r="BY155" i="5"/>
  <c r="CX155" i="5"/>
  <c r="BZ158" i="5"/>
  <c r="CQ160" i="5"/>
  <c r="AW162" i="5"/>
  <c r="BT162" i="5"/>
  <c r="BY163" i="5"/>
  <c r="BB164" i="5"/>
  <c r="AV164" i="5"/>
  <c r="AZ167" i="5"/>
  <c r="AT167" i="5"/>
  <c r="AV168" i="5"/>
  <c r="BB168" i="5"/>
  <c r="AW169" i="5"/>
  <c r="BC169" i="5"/>
  <c r="BA170" i="5"/>
  <c r="AU170" i="5"/>
  <c r="AZ171" i="5"/>
  <c r="AT171" i="5"/>
  <c r="AZ173" i="5"/>
  <c r="AT173" i="5"/>
  <c r="CC145" i="5"/>
  <c r="BT146" i="5"/>
  <c r="AU148" i="5"/>
  <c r="CT149" i="5"/>
  <c r="BS151" i="5"/>
  <c r="CR156" i="5"/>
  <c r="CR160" i="5"/>
  <c r="BU162" i="5"/>
  <c r="BB163" i="5"/>
  <c r="CC163" i="5"/>
  <c r="AZ169" i="5"/>
  <c r="AT169" i="5"/>
  <c r="BC178" i="5"/>
  <c r="AW178" i="5"/>
  <c r="BV164" i="5"/>
  <c r="CU164" i="5"/>
  <c r="BV165" i="5"/>
  <c r="AS168" i="5"/>
  <c r="BT168" i="5"/>
  <c r="BY169" i="5"/>
  <c r="BU173" i="5"/>
  <c r="CW174" i="5"/>
  <c r="BB175" i="5"/>
  <c r="BU175" i="5"/>
  <c r="BZ177" i="5"/>
  <c r="CS178" i="5"/>
  <c r="BU179" i="5"/>
  <c r="CA180" i="5"/>
  <c r="CZ181" i="5"/>
  <c r="CT181" i="5"/>
  <c r="BS182" i="5"/>
  <c r="BY182" i="5"/>
  <c r="CR183" i="5"/>
  <c r="BC184" i="5"/>
  <c r="CS184" i="5"/>
  <c r="CB186" i="5"/>
  <c r="BV186" i="5"/>
  <c r="CS186" i="5"/>
  <c r="BA188" i="5"/>
  <c r="AU188" i="5"/>
  <c r="BA195" i="5"/>
  <c r="AU195" i="5"/>
  <c r="BW164" i="5"/>
  <c r="CQ164" i="5"/>
  <c r="BZ165" i="5"/>
  <c r="CZ165" i="5"/>
  <c r="BW166" i="5"/>
  <c r="CR166" i="5"/>
  <c r="BS167" i="5"/>
  <c r="CA167" i="5"/>
  <c r="CY167" i="5"/>
  <c r="AW168" i="5"/>
  <c r="BV168" i="5"/>
  <c r="CX168" i="5"/>
  <c r="CC169" i="5"/>
  <c r="CW169" i="5"/>
  <c r="BT170" i="5"/>
  <c r="CZ171" i="5"/>
  <c r="BB172" i="5"/>
  <c r="BY172" i="5"/>
  <c r="CQ172" i="5"/>
  <c r="CY172" i="5"/>
  <c r="CY173" i="5"/>
  <c r="BY174" i="5"/>
  <c r="CX174" i="5"/>
  <c r="AV175" i="5"/>
  <c r="BW175" i="5"/>
  <c r="CR175" i="5"/>
  <c r="DA175" i="5"/>
  <c r="BT176" i="5"/>
  <c r="BU177" i="5"/>
  <c r="BT178" i="5"/>
  <c r="AZ179" i="5"/>
  <c r="AT179" i="5"/>
  <c r="AU180" i="5"/>
  <c r="AY182" i="5"/>
  <c r="AS182" i="5"/>
  <c r="BT182" i="5"/>
  <c r="CZ182" i="5"/>
  <c r="BU183" i="5"/>
  <c r="AT184" i="5"/>
  <c r="AZ184" i="5"/>
  <c r="BT184" i="5"/>
  <c r="BY185" i="5"/>
  <c r="BS185" i="5"/>
  <c r="CC185" i="5"/>
  <c r="BW185" i="5"/>
  <c r="BU187" i="5"/>
  <c r="AY166" i="5"/>
  <c r="BU169" i="5"/>
  <c r="CX169" i="5"/>
  <c r="CZ170" i="5"/>
  <c r="CR171" i="5"/>
  <c r="BZ172" i="5"/>
  <c r="BY173" i="5"/>
  <c r="CS174" i="5"/>
  <c r="DA174" i="5"/>
  <c r="CZ176" i="5"/>
  <c r="AY177" i="5"/>
  <c r="CY177" i="5"/>
  <c r="CR179" i="5"/>
  <c r="CC181" i="5"/>
  <c r="BW181" i="5"/>
  <c r="BC182" i="5"/>
  <c r="AW182" i="5"/>
  <c r="BV183" i="5"/>
  <c r="CB183" i="5"/>
  <c r="BZ185" i="5"/>
  <c r="CZ185" i="5"/>
  <c r="CT185" i="5"/>
  <c r="AZ194" i="5"/>
  <c r="AT194" i="5"/>
  <c r="AZ196" i="5"/>
  <c r="AT196" i="5"/>
  <c r="CU165" i="5"/>
  <c r="AV167" i="5"/>
  <c r="BW167" i="5"/>
  <c r="CR167" i="5"/>
  <c r="DA169" i="5"/>
  <c r="CA170" i="5"/>
  <c r="CS170" i="5"/>
  <c r="BZ171" i="5"/>
  <c r="CC172" i="5"/>
  <c r="CU172" i="5"/>
  <c r="BZ173" i="5"/>
  <c r="CT173" i="5"/>
  <c r="BT174" i="5"/>
  <c r="CC174" i="5"/>
  <c r="BS175" i="5"/>
  <c r="CB175" i="5"/>
  <c r="CW175" i="5"/>
  <c r="AZ176" i="5"/>
  <c r="BY178" i="5"/>
  <c r="CR178" i="5"/>
  <c r="CX178" i="5"/>
  <c r="CS179" i="5"/>
  <c r="CY179" i="5"/>
  <c r="AY180" i="5"/>
  <c r="BV180" i="5"/>
  <c r="BS181" i="5"/>
  <c r="CW182" i="5"/>
  <c r="CQ182" i="5"/>
  <c r="BB183" i="5"/>
  <c r="AU184" i="5"/>
  <c r="AU187" i="5"/>
  <c r="BA187" i="5"/>
  <c r="AY193" i="5"/>
  <c r="AS193" i="5"/>
  <c r="CC186" i="5"/>
  <c r="CZ188" i="5"/>
  <c r="CY189" i="5"/>
  <c r="CQ190" i="5"/>
  <c r="BS191" i="5"/>
  <c r="DA191" i="5"/>
  <c r="BT192" i="5"/>
  <c r="BT193" i="5"/>
  <c r="CC193" i="5"/>
  <c r="BU194" i="5"/>
  <c r="CR194" i="5"/>
  <c r="BT195" i="5"/>
  <c r="CS195" i="5"/>
  <c r="BS196" i="5"/>
  <c r="CW197" i="5"/>
  <c r="BU198" i="5"/>
  <c r="BT200" i="5"/>
  <c r="AV201" i="5"/>
  <c r="BY201" i="5"/>
  <c r="CR201" i="5"/>
  <c r="CA202" i="5"/>
  <c r="CU202" i="5"/>
  <c r="BW179" i="5"/>
  <c r="CW179" i="5"/>
  <c r="CX180" i="5"/>
  <c r="BU181" i="5"/>
  <c r="CR181" i="5"/>
  <c r="BV182" i="5"/>
  <c r="CW183" i="5"/>
  <c r="AY185" i="5"/>
  <c r="BU185" i="5"/>
  <c r="CR185" i="5"/>
  <c r="BT186" i="5"/>
  <c r="CX186" i="5"/>
  <c r="CB187" i="5"/>
  <c r="CW187" i="5"/>
  <c r="BT188" i="5"/>
  <c r="CQ188" i="5"/>
  <c r="BS189" i="5"/>
  <c r="AW190" i="5"/>
  <c r="CS190" i="5"/>
  <c r="BB191" i="5"/>
  <c r="BU191" i="5"/>
  <c r="CR191" i="5"/>
  <c r="CQ192" i="5"/>
  <c r="CZ193" i="5"/>
  <c r="BV195" i="5"/>
  <c r="CU195" i="5"/>
  <c r="BU196" i="5"/>
  <c r="CR196" i="5"/>
  <c r="AW197" i="5"/>
  <c r="BY197" i="5"/>
  <c r="CX197" i="5"/>
  <c r="BA198" i="5"/>
  <c r="CR198" i="5"/>
  <c r="CT199" i="5"/>
  <c r="AS200" i="5"/>
  <c r="CB201" i="5"/>
  <c r="CB202" i="5"/>
  <c r="CW202" i="5"/>
  <c r="BT180" i="5"/>
  <c r="CQ180" i="5"/>
  <c r="CS182" i="5"/>
  <c r="DA183" i="5"/>
  <c r="CQ184" i="5"/>
  <c r="BC185" i="5"/>
  <c r="CQ186" i="5"/>
  <c r="DA187" i="5"/>
  <c r="BV188" i="5"/>
  <c r="CS188" i="5"/>
  <c r="BU189" i="5"/>
  <c r="CR189" i="5"/>
  <c r="CC190" i="5"/>
  <c r="CU190" i="5"/>
  <c r="AV191" i="5"/>
  <c r="BW191" i="5"/>
  <c r="CT191" i="5"/>
  <c r="AZ192" i="5"/>
  <c r="CA192" i="5"/>
  <c r="CY192" i="5"/>
  <c r="AW193" i="5"/>
  <c r="BY193" i="5"/>
  <c r="CQ193" i="5"/>
  <c r="CB194" i="5"/>
  <c r="CW194" i="5"/>
  <c r="AZ195" i="5"/>
  <c r="BC196" i="5"/>
  <c r="BW196" i="5"/>
  <c r="CT196" i="5"/>
  <c r="CS197" i="5"/>
  <c r="BZ199" i="5"/>
  <c r="CY199" i="5"/>
  <c r="BB200" i="5"/>
  <c r="CX200" i="5"/>
  <c r="CC201" i="5"/>
  <c r="CZ202" i="5"/>
  <c r="CR187" i="5"/>
  <c r="BT190" i="5"/>
  <c r="CS193" i="5"/>
  <c r="DA194" i="5"/>
  <c r="BT197" i="5"/>
  <c r="CC200" i="5"/>
  <c r="DA201" i="5"/>
  <c r="EA5" i="5"/>
  <c r="AM3" i="5"/>
  <c r="EA19" i="5"/>
  <c r="AT4" i="5"/>
  <c r="AZ4" i="5"/>
  <c r="BA5" i="5"/>
  <c r="AU5" i="5"/>
  <c r="AT11" i="5"/>
  <c r="AZ11" i="5"/>
  <c r="AY12" i="5"/>
  <c r="AS12" i="5"/>
  <c r="AZ15" i="5"/>
  <c r="AT15" i="5"/>
  <c r="BC16" i="5"/>
  <c r="AW16" i="5"/>
  <c r="AY22" i="5"/>
  <c r="AS22" i="5"/>
  <c r="AS23" i="5"/>
  <c r="AY23" i="5"/>
  <c r="BA24" i="5"/>
  <c r="AU24" i="5"/>
  <c r="AZ27" i="5"/>
  <c r="AT27" i="5"/>
  <c r="BB29" i="5"/>
  <c r="AV29" i="5"/>
  <c r="BB33" i="5"/>
  <c r="AV33" i="5"/>
  <c r="AV34" i="5"/>
  <c r="BB34" i="5"/>
  <c r="AW34" i="5"/>
  <c r="BC34" i="5"/>
  <c r="BB37" i="5"/>
  <c r="AV37" i="5"/>
  <c r="BB41" i="5"/>
  <c r="AV41" i="5"/>
  <c r="AW42" i="5"/>
  <c r="BC42" i="5"/>
  <c r="AY43" i="5"/>
  <c r="AS43" i="5"/>
  <c r="AT44" i="5"/>
  <c r="AZ44" i="5"/>
  <c r="BC47" i="5"/>
  <c r="AW47" i="5"/>
  <c r="AT48" i="5"/>
  <c r="AZ48" i="5"/>
  <c r="BC51" i="5"/>
  <c r="AW51" i="5"/>
  <c r="BA53" i="5"/>
  <c r="AU53" i="5"/>
  <c r="AS56" i="5"/>
  <c r="AY56" i="5"/>
  <c r="AV57" i="5"/>
  <c r="BB57" i="5"/>
  <c r="AW62" i="5"/>
  <c r="BC62" i="5"/>
  <c r="BB70" i="5"/>
  <c r="AV70" i="5"/>
  <c r="EB19" i="5"/>
  <c r="AU4" i="5"/>
  <c r="BA4" i="5"/>
  <c r="BC4" i="5"/>
  <c r="AW4" i="5"/>
  <c r="BB6" i="5"/>
  <c r="AV6" i="5"/>
  <c r="AT8" i="5"/>
  <c r="AZ8" i="5"/>
  <c r="BB8" i="5"/>
  <c r="AV8" i="5"/>
  <c r="AY9" i="5"/>
  <c r="AS9" i="5"/>
  <c r="BC9" i="5"/>
  <c r="AW9" i="5"/>
  <c r="AT10" i="5"/>
  <c r="AZ10" i="5"/>
  <c r="AY10" i="5"/>
  <c r="AS10" i="5"/>
  <c r="BA11" i="5"/>
  <c r="AU11" i="5"/>
  <c r="AZ12" i="5"/>
  <c r="AT12" i="5"/>
  <c r="BA13" i="5"/>
  <c r="AU13" i="5"/>
  <c r="BC13" i="5"/>
  <c r="AW13" i="5"/>
  <c r="AU15" i="5"/>
  <c r="BA15" i="5"/>
  <c r="BB16" i="5"/>
  <c r="AV16" i="5"/>
  <c r="AS17" i="5"/>
  <c r="AY17" i="5"/>
  <c r="AW17" i="5"/>
  <c r="BC17" i="5"/>
  <c r="AV18" i="5"/>
  <c r="BB18" i="5"/>
  <c r="AU19" i="5"/>
  <c r="BA19" i="5"/>
  <c r="BA20" i="5"/>
  <c r="AU20" i="5"/>
  <c r="BB20" i="5"/>
  <c r="AV20" i="5"/>
  <c r="AZ22" i="5"/>
  <c r="AT22" i="5"/>
  <c r="AT23" i="5"/>
  <c r="AZ23" i="5"/>
  <c r="AV24" i="5"/>
  <c r="BB24" i="5"/>
  <c r="AW24" i="5"/>
  <c r="BC24" i="5"/>
  <c r="AY25" i="5"/>
  <c r="AS25" i="5"/>
  <c r="BC25" i="5"/>
  <c r="AW25" i="5"/>
  <c r="AS26" i="5"/>
  <c r="AY26" i="5"/>
  <c r="AW26" i="5"/>
  <c r="BC26" i="5"/>
  <c r="BA27" i="5"/>
  <c r="AU27" i="5"/>
  <c r="AY31" i="5"/>
  <c r="AS31" i="5"/>
  <c r="BC31" i="5"/>
  <c r="AW31" i="5"/>
  <c r="AT32" i="5"/>
  <c r="AZ32" i="5"/>
  <c r="AY32" i="5"/>
  <c r="AS32" i="5"/>
  <c r="AY35" i="5"/>
  <c r="AS35" i="5"/>
  <c r="BC35" i="5"/>
  <c r="AW35" i="5"/>
  <c r="AT36" i="5"/>
  <c r="AZ36" i="5"/>
  <c r="AY36" i="5"/>
  <c r="AS36" i="5"/>
  <c r="AY39" i="5"/>
  <c r="AS39" i="5"/>
  <c r="BC39" i="5"/>
  <c r="AW39" i="5"/>
  <c r="AT40" i="5"/>
  <c r="AZ40" i="5"/>
  <c r="AY40" i="5"/>
  <c r="AS40" i="5"/>
  <c r="AZ43" i="5"/>
  <c r="AT43" i="5"/>
  <c r="AU44" i="5"/>
  <c r="BA44" i="5"/>
  <c r="AS45" i="5"/>
  <c r="AY45" i="5"/>
  <c r="AW45" i="5"/>
  <c r="BC45" i="5"/>
  <c r="AZ46" i="5"/>
  <c r="AT46" i="5"/>
  <c r="AS46" i="5"/>
  <c r="AY46" i="5"/>
  <c r="AZ47" i="5"/>
  <c r="AT47" i="5"/>
  <c r="AU48" i="5"/>
  <c r="BA48" i="5"/>
  <c r="AS49" i="5"/>
  <c r="AY49" i="5"/>
  <c r="AW49" i="5"/>
  <c r="BC49" i="5"/>
  <c r="AZ50" i="5"/>
  <c r="AT50" i="5"/>
  <c r="AS50" i="5"/>
  <c r="AY50" i="5"/>
  <c r="AZ51" i="5"/>
  <c r="AT51" i="5"/>
  <c r="BB52" i="5"/>
  <c r="AV52" i="5"/>
  <c r="BB53" i="5"/>
  <c r="AV53" i="5"/>
  <c r="BC53" i="5"/>
  <c r="AW53" i="5"/>
  <c r="AU54" i="5"/>
  <c r="BA54" i="5"/>
  <c r="AS60" i="5"/>
  <c r="AY60" i="5"/>
  <c r="AW60" i="5"/>
  <c r="BC60" i="5"/>
  <c r="AV61" i="5"/>
  <c r="BB61" i="5"/>
  <c r="AS66" i="5"/>
  <c r="AY66" i="5"/>
  <c r="AW66" i="5"/>
  <c r="BC66" i="5"/>
  <c r="AT67" i="5"/>
  <c r="AZ67" i="5"/>
  <c r="BC69" i="5"/>
  <c r="AW69" i="5"/>
  <c r="AV74" i="5"/>
  <c r="BB74" i="5"/>
  <c r="AU75" i="5"/>
  <c r="BA75" i="5"/>
  <c r="AU79" i="5"/>
  <c r="BA79" i="5"/>
  <c r="AU95" i="5"/>
  <c r="BA95" i="5"/>
  <c r="AY4" i="5"/>
  <c r="AS4" i="5"/>
  <c r="BB7" i="5"/>
  <c r="AV7" i="5"/>
  <c r="AS8" i="5"/>
  <c r="AY8" i="5"/>
  <c r="AV9" i="5"/>
  <c r="BB9" i="5"/>
  <c r="BB11" i="5"/>
  <c r="AV11" i="5"/>
  <c r="BC12" i="5"/>
  <c r="AW12" i="5"/>
  <c r="AY13" i="5"/>
  <c r="AS13" i="5"/>
  <c r="BA14" i="5"/>
  <c r="AU14" i="5"/>
  <c r="AZ19" i="5"/>
  <c r="AT19" i="5"/>
  <c r="AZ20" i="5"/>
  <c r="AT20" i="5"/>
  <c r="AW21" i="5"/>
  <c r="BC21" i="5"/>
  <c r="BC22" i="5"/>
  <c r="AW22" i="5"/>
  <c r="AS27" i="5"/>
  <c r="AY27" i="5"/>
  <c r="BB28" i="5"/>
  <c r="AV28" i="5"/>
  <c r="BA29" i="5"/>
  <c r="AU29" i="5"/>
  <c r="BC30" i="5"/>
  <c r="AW30" i="5"/>
  <c r="BA37" i="5"/>
  <c r="AU37" i="5"/>
  <c r="BC38" i="5"/>
  <c r="AW38" i="5"/>
  <c r="BC43" i="5"/>
  <c r="AW43" i="5"/>
  <c r="AY44" i="5"/>
  <c r="AS44" i="5"/>
  <c r="AY51" i="5"/>
  <c r="AS51" i="5"/>
  <c r="AU52" i="5"/>
  <c r="BA52" i="5"/>
  <c r="EC19" i="5"/>
  <c r="AO3" i="5"/>
  <c r="EC5" i="5"/>
  <c r="BB4" i="5"/>
  <c r="AV4" i="5"/>
  <c r="AS5" i="5"/>
  <c r="AY5" i="5"/>
  <c r="AW5" i="5"/>
  <c r="BC5" i="5"/>
  <c r="AY6" i="5"/>
  <c r="AS6" i="5"/>
  <c r="BC6" i="5"/>
  <c r="AW6" i="5"/>
  <c r="AT7" i="5"/>
  <c r="AZ7" i="5"/>
  <c r="AY7" i="5"/>
  <c r="AS7" i="5"/>
  <c r="BA8" i="5"/>
  <c r="AU8" i="5"/>
  <c r="AZ9" i="5"/>
  <c r="AT9" i="5"/>
  <c r="AU10" i="5"/>
  <c r="BA10" i="5"/>
  <c r="BC10" i="5"/>
  <c r="AW10" i="5"/>
  <c r="AU12" i="5"/>
  <c r="BA12" i="5"/>
  <c r="BB13" i="5"/>
  <c r="AV13" i="5"/>
  <c r="AS14" i="5"/>
  <c r="AY14" i="5"/>
  <c r="AW14" i="5"/>
  <c r="BC14" i="5"/>
  <c r="AV15" i="5"/>
  <c r="BB15" i="5"/>
  <c r="AT17" i="5"/>
  <c r="AZ17" i="5"/>
  <c r="BB17" i="5"/>
  <c r="AV17" i="5"/>
  <c r="AS18" i="5"/>
  <c r="AY18" i="5"/>
  <c r="AW18" i="5"/>
  <c r="BC18" i="5"/>
  <c r="AV19" i="5"/>
  <c r="BB19" i="5"/>
  <c r="AZ21" i="5"/>
  <c r="AT21" i="5"/>
  <c r="AS21" i="5"/>
  <c r="AY21" i="5"/>
  <c r="AU22" i="5"/>
  <c r="BA22" i="5"/>
  <c r="AV22" i="5"/>
  <c r="BB22" i="5"/>
  <c r="BA23" i="5"/>
  <c r="AU23" i="5"/>
  <c r="BB23" i="5"/>
  <c r="AV23" i="5"/>
  <c r="AZ25" i="5"/>
  <c r="AT25" i="5"/>
  <c r="AT26" i="5"/>
  <c r="AZ26" i="5"/>
  <c r="AV27" i="5"/>
  <c r="BB27" i="5"/>
  <c r="BC27" i="5"/>
  <c r="AW27" i="5"/>
  <c r="AY28" i="5"/>
  <c r="AS28" i="5"/>
  <c r="BC28" i="5"/>
  <c r="AW28" i="5"/>
  <c r="AS29" i="5"/>
  <c r="AY29" i="5"/>
  <c r="AW29" i="5"/>
  <c r="BC29" i="5"/>
  <c r="AZ30" i="5"/>
  <c r="AT30" i="5"/>
  <c r="AS30" i="5"/>
  <c r="AY30" i="5"/>
  <c r="AZ31" i="5"/>
  <c r="AT31" i="5"/>
  <c r="AU32" i="5"/>
  <c r="BA32" i="5"/>
  <c r="AS33" i="5"/>
  <c r="AY33" i="5"/>
  <c r="AW33" i="5"/>
  <c r="BC33" i="5"/>
  <c r="AZ34" i="5"/>
  <c r="AT34" i="5"/>
  <c r="AY34" i="5"/>
  <c r="AS34" i="5"/>
  <c r="AZ35" i="5"/>
  <c r="AT35" i="5"/>
  <c r="AU36" i="5"/>
  <c r="BA36" i="5"/>
  <c r="AS37" i="5"/>
  <c r="AY37" i="5"/>
  <c r="AW37" i="5"/>
  <c r="BC37" i="5"/>
  <c r="AZ38" i="5"/>
  <c r="AT38" i="5"/>
  <c r="AS38" i="5"/>
  <c r="AY38" i="5"/>
  <c r="AZ39" i="5"/>
  <c r="AT39" i="5"/>
  <c r="AU40" i="5"/>
  <c r="BA40" i="5"/>
  <c r="AS41" i="5"/>
  <c r="AY41" i="5"/>
  <c r="AW41" i="5"/>
  <c r="BC41" i="5"/>
  <c r="AZ42" i="5"/>
  <c r="AT42" i="5"/>
  <c r="AY42" i="5"/>
  <c r="AS42" i="5"/>
  <c r="AU43" i="5"/>
  <c r="BA43" i="5"/>
  <c r="BB43" i="5"/>
  <c r="AV43" i="5"/>
  <c r="BB44" i="5"/>
  <c r="AV44" i="5"/>
  <c r="BC44" i="5"/>
  <c r="AW44" i="5"/>
  <c r="AT45" i="5"/>
  <c r="AZ45" i="5"/>
  <c r="BA46" i="5"/>
  <c r="AU46" i="5"/>
  <c r="AU47" i="5"/>
  <c r="BA47" i="5"/>
  <c r="AV47" i="5"/>
  <c r="BB47" i="5"/>
  <c r="BB48" i="5"/>
  <c r="AV48" i="5"/>
  <c r="BC48" i="5"/>
  <c r="AW48" i="5"/>
  <c r="AZ49" i="5"/>
  <c r="AT49" i="5"/>
  <c r="BA50" i="5"/>
  <c r="AU50" i="5"/>
  <c r="BA51" i="5"/>
  <c r="AU51" i="5"/>
  <c r="AV51" i="5"/>
  <c r="BB51" i="5"/>
  <c r="AY52" i="5"/>
  <c r="AS52" i="5"/>
  <c r="BC52" i="5"/>
  <c r="AW52" i="5"/>
  <c r="AU56" i="5"/>
  <c r="BA56" i="5"/>
  <c r="AU58" i="5"/>
  <c r="BA58" i="5"/>
  <c r="AV63" i="5"/>
  <c r="BB63" i="5"/>
  <c r="AU64" i="5"/>
  <c r="BA64" i="5"/>
  <c r="AT65" i="5"/>
  <c r="AZ65" i="5"/>
  <c r="AZ70" i="5"/>
  <c r="AT70" i="5"/>
  <c r="AW77" i="5"/>
  <c r="BC77" i="5"/>
  <c r="AS83" i="5"/>
  <c r="AY83" i="5"/>
  <c r="EE5" i="5"/>
  <c r="AQ3" i="5"/>
  <c r="EE19" i="5"/>
  <c r="AU6" i="5"/>
  <c r="BA6" i="5"/>
  <c r="AW8" i="5"/>
  <c r="BC8" i="5"/>
  <c r="AT13" i="5"/>
  <c r="AZ13" i="5"/>
  <c r="AU16" i="5"/>
  <c r="BA16" i="5"/>
  <c r="AV21" i="5"/>
  <c r="BB21" i="5"/>
  <c r="AW23" i="5"/>
  <c r="BC23" i="5"/>
  <c r="AU28" i="5"/>
  <c r="BA28" i="5"/>
  <c r="AV30" i="5"/>
  <c r="BB30" i="5"/>
  <c r="BA33" i="5"/>
  <c r="AU33" i="5"/>
  <c r="AV38" i="5"/>
  <c r="BB38" i="5"/>
  <c r="BA41" i="5"/>
  <c r="AU41" i="5"/>
  <c r="AV42" i="5"/>
  <c r="BB42" i="5"/>
  <c r="AY47" i="5"/>
  <c r="AS47" i="5"/>
  <c r="AY48" i="5"/>
  <c r="AS48" i="5"/>
  <c r="AT53" i="5"/>
  <c r="AZ53" i="5"/>
  <c r="AW56" i="5"/>
  <c r="BC56" i="5"/>
  <c r="AS62" i="5"/>
  <c r="AY62" i="5"/>
  <c r="AT63" i="5"/>
  <c r="AZ63" i="5"/>
  <c r="AP3" i="5"/>
  <c r="ED5" i="5"/>
  <c r="ED19" i="5"/>
  <c r="AT5" i="5"/>
  <c r="AZ5" i="5"/>
  <c r="BB5" i="5"/>
  <c r="AV5" i="5"/>
  <c r="AZ6" i="5"/>
  <c r="AT6" i="5"/>
  <c r="AU7" i="5"/>
  <c r="BA7" i="5"/>
  <c r="BC7" i="5"/>
  <c r="AW7" i="5"/>
  <c r="AU9" i="5"/>
  <c r="BA9" i="5"/>
  <c r="BB10" i="5"/>
  <c r="AV10" i="5"/>
  <c r="AS11" i="5"/>
  <c r="AY11" i="5"/>
  <c r="AW11" i="5"/>
  <c r="BC11" i="5"/>
  <c r="AV12" i="5"/>
  <c r="BB12" i="5"/>
  <c r="AT14" i="5"/>
  <c r="AZ14" i="5"/>
  <c r="BB14" i="5"/>
  <c r="AV14" i="5"/>
  <c r="AY15" i="5"/>
  <c r="AS15" i="5"/>
  <c r="BC15" i="5"/>
  <c r="AW15" i="5"/>
  <c r="AT16" i="5"/>
  <c r="AZ16" i="5"/>
  <c r="AY16" i="5"/>
  <c r="AS16" i="5"/>
  <c r="BA17" i="5"/>
  <c r="AU17" i="5"/>
  <c r="AZ18" i="5"/>
  <c r="AT18" i="5"/>
  <c r="BA18" i="5"/>
  <c r="AU18" i="5"/>
  <c r="AY19" i="5"/>
  <c r="AS19" i="5"/>
  <c r="BC19" i="5"/>
  <c r="AW19" i="5"/>
  <c r="AS20" i="5"/>
  <c r="AY20" i="5"/>
  <c r="AW20" i="5"/>
  <c r="BC20" i="5"/>
  <c r="BA21" i="5"/>
  <c r="AU21" i="5"/>
  <c r="AZ24" i="5"/>
  <c r="AT24" i="5"/>
  <c r="AS24" i="5"/>
  <c r="AY24" i="5"/>
  <c r="AU25" i="5"/>
  <c r="BA25" i="5"/>
  <c r="AV25" i="5"/>
  <c r="BB25" i="5"/>
  <c r="BA26" i="5"/>
  <c r="AU26" i="5"/>
  <c r="BB26" i="5"/>
  <c r="AV26" i="5"/>
  <c r="AZ28" i="5"/>
  <c r="AT28" i="5"/>
  <c r="AT29" i="5"/>
  <c r="AZ29" i="5"/>
  <c r="BA30" i="5"/>
  <c r="AU30" i="5"/>
  <c r="AU31" i="5"/>
  <c r="BA31" i="5"/>
  <c r="BB31" i="5"/>
  <c r="AV31" i="5"/>
  <c r="BB32" i="5"/>
  <c r="AV32" i="5"/>
  <c r="BC32" i="5"/>
  <c r="AW32" i="5"/>
  <c r="AT33" i="5"/>
  <c r="AZ33" i="5"/>
  <c r="BA34" i="5"/>
  <c r="AU34" i="5"/>
  <c r="AU35" i="5"/>
  <c r="BA35" i="5"/>
  <c r="AV35" i="5"/>
  <c r="BB35" i="5"/>
  <c r="BB36" i="5"/>
  <c r="AV36" i="5"/>
  <c r="BC36" i="5"/>
  <c r="AW36" i="5"/>
  <c r="AZ37" i="5"/>
  <c r="AT37" i="5"/>
  <c r="BA38" i="5"/>
  <c r="AU38" i="5"/>
  <c r="AU39" i="5"/>
  <c r="BA39" i="5"/>
  <c r="BB39" i="5"/>
  <c r="AV39" i="5"/>
  <c r="BB40" i="5"/>
  <c r="AV40" i="5"/>
  <c r="BC40" i="5"/>
  <c r="AW40" i="5"/>
  <c r="AT41" i="5"/>
  <c r="AZ41" i="5"/>
  <c r="BA42" i="5"/>
  <c r="AU42" i="5"/>
  <c r="BA45" i="5"/>
  <c r="AU45" i="5"/>
  <c r="BB45" i="5"/>
  <c r="AV45" i="5"/>
  <c r="AV46" i="5"/>
  <c r="BB46" i="5"/>
  <c r="BC46" i="5"/>
  <c r="AW46" i="5"/>
  <c r="BA49" i="5"/>
  <c r="AU49" i="5"/>
  <c r="BB49" i="5"/>
  <c r="AV49" i="5"/>
  <c r="AV50" i="5"/>
  <c r="BB50" i="5"/>
  <c r="AW50" i="5"/>
  <c r="BC50" i="5"/>
  <c r="AZ52" i="5"/>
  <c r="AT52" i="5"/>
  <c r="AY53" i="5"/>
  <c r="AS53" i="5"/>
  <c r="AU60" i="5"/>
  <c r="BA60" i="5"/>
  <c r="AV67" i="5"/>
  <c r="BB67" i="5"/>
  <c r="AV82" i="5"/>
  <c r="BB82" i="5"/>
  <c r="AU99" i="5"/>
  <c r="BA99" i="5"/>
  <c r="AV119" i="5"/>
  <c r="BB119" i="5"/>
  <c r="EB5" i="5"/>
  <c r="CC53" i="5"/>
  <c r="DA68" i="5"/>
  <c r="BB71" i="5"/>
  <c r="AV71" i="5"/>
  <c r="AT72" i="5"/>
  <c r="AZ72" i="5"/>
  <c r="AV78" i="5"/>
  <c r="BB78" i="5"/>
  <c r="BB88" i="5"/>
  <c r="AV88" i="5"/>
  <c r="AV94" i="5"/>
  <c r="BB94" i="5"/>
  <c r="CA95" i="5"/>
  <c r="BU95" i="5"/>
  <c r="BV106" i="5"/>
  <c r="BA107" i="5"/>
  <c r="AU107" i="5"/>
  <c r="BA115" i="5"/>
  <c r="AU115" i="5"/>
  <c r="BY139" i="5"/>
  <c r="BS139" i="5"/>
  <c r="DA139" i="5"/>
  <c r="CU139" i="5"/>
  <c r="AS143" i="5"/>
  <c r="AY143" i="5"/>
  <c r="BY165" i="5"/>
  <c r="BS165" i="5"/>
  <c r="AT188" i="5"/>
  <c r="AZ188" i="5"/>
  <c r="AN3" i="5"/>
  <c r="BT3" i="5"/>
  <c r="CS3" i="5"/>
  <c r="BS4" i="5"/>
  <c r="BW4" i="5"/>
  <c r="CR4" i="5"/>
  <c r="BV5" i="5"/>
  <c r="CQ5" i="5"/>
  <c r="CU5" i="5"/>
  <c r="BT6" i="5"/>
  <c r="CS6" i="5"/>
  <c r="BS7" i="5"/>
  <c r="BW7" i="5"/>
  <c r="CR7" i="5"/>
  <c r="BV8" i="5"/>
  <c r="CQ8" i="5"/>
  <c r="CU8" i="5"/>
  <c r="BT9" i="5"/>
  <c r="CS9" i="5"/>
  <c r="BS10" i="5"/>
  <c r="BW10" i="5"/>
  <c r="CR10" i="5"/>
  <c r="BV11" i="5"/>
  <c r="CQ11" i="5"/>
  <c r="CU11" i="5"/>
  <c r="BT12" i="5"/>
  <c r="CS12" i="5"/>
  <c r="BS13" i="5"/>
  <c r="BW13" i="5"/>
  <c r="CR13" i="5"/>
  <c r="BV14" i="5"/>
  <c r="CQ14" i="5"/>
  <c r="CU14" i="5"/>
  <c r="BT15" i="5"/>
  <c r="CS15" i="5"/>
  <c r="BS16" i="5"/>
  <c r="BW16" i="5"/>
  <c r="CR16" i="5"/>
  <c r="BV17" i="5"/>
  <c r="CQ17" i="5"/>
  <c r="CU17" i="5"/>
  <c r="BU18" i="5"/>
  <c r="CT18" i="5"/>
  <c r="BT19" i="5"/>
  <c r="CS19" i="5"/>
  <c r="BV20" i="5"/>
  <c r="CQ20" i="5"/>
  <c r="CU20" i="5"/>
  <c r="BU21" i="5"/>
  <c r="CT21" i="5"/>
  <c r="BT22" i="5"/>
  <c r="CS22" i="5"/>
  <c r="BV23" i="5"/>
  <c r="CQ23" i="5"/>
  <c r="CU23" i="5"/>
  <c r="BU24" i="5"/>
  <c r="CT24" i="5"/>
  <c r="BT25" i="5"/>
  <c r="CS25" i="5"/>
  <c r="BV26" i="5"/>
  <c r="CQ26" i="5"/>
  <c r="CU26" i="5"/>
  <c r="BU27" i="5"/>
  <c r="CT27" i="5"/>
  <c r="BT28" i="5"/>
  <c r="CS28" i="5"/>
  <c r="BV29" i="5"/>
  <c r="CQ29" i="5"/>
  <c r="CU29" i="5"/>
  <c r="BU30" i="5"/>
  <c r="CT30" i="5"/>
  <c r="BT31" i="5"/>
  <c r="CS31" i="5"/>
  <c r="BS32" i="5"/>
  <c r="BW32" i="5"/>
  <c r="CR32" i="5"/>
  <c r="BV33" i="5"/>
  <c r="CQ33" i="5"/>
  <c r="CU33" i="5"/>
  <c r="BU34" i="5"/>
  <c r="CT34" i="5"/>
  <c r="BT35" i="5"/>
  <c r="CS35" i="5"/>
  <c r="BS36" i="5"/>
  <c r="BW36" i="5"/>
  <c r="CR36" i="5"/>
  <c r="BV37" i="5"/>
  <c r="CQ37" i="5"/>
  <c r="CU37" i="5"/>
  <c r="BU38" i="5"/>
  <c r="CT38" i="5"/>
  <c r="BT39" i="5"/>
  <c r="CS39" i="5"/>
  <c r="BS40" i="5"/>
  <c r="BW40" i="5"/>
  <c r="CR40" i="5"/>
  <c r="BV41" i="5"/>
  <c r="CQ41" i="5"/>
  <c r="CU41" i="5"/>
  <c r="BU42" i="5"/>
  <c r="CT42" i="5"/>
  <c r="BT43" i="5"/>
  <c r="CS43" i="5"/>
  <c r="BS44" i="5"/>
  <c r="BW44" i="5"/>
  <c r="CR44" i="5"/>
  <c r="BV45" i="5"/>
  <c r="CQ45" i="5"/>
  <c r="CU45" i="5"/>
  <c r="BU46" i="5"/>
  <c r="CT46" i="5"/>
  <c r="BT47" i="5"/>
  <c r="CS47" i="5"/>
  <c r="BS48" i="5"/>
  <c r="BW48" i="5"/>
  <c r="CR48" i="5"/>
  <c r="BV49" i="5"/>
  <c r="CQ49" i="5"/>
  <c r="CU49" i="5"/>
  <c r="BU50" i="5"/>
  <c r="CT50" i="5"/>
  <c r="BY51" i="5"/>
  <c r="CU51" i="5"/>
  <c r="BU52" i="5"/>
  <c r="CB52" i="5"/>
  <c r="CS52" i="5"/>
  <c r="BS53" i="5"/>
  <c r="AY54" i="5"/>
  <c r="DA54" i="5"/>
  <c r="AU55" i="5"/>
  <c r="AV56" i="5"/>
  <c r="AZ57" i="5"/>
  <c r="CC57" i="5"/>
  <c r="AY58" i="5"/>
  <c r="DA58" i="5"/>
  <c r="AU59" i="5"/>
  <c r="AV60" i="5"/>
  <c r="AZ61" i="5"/>
  <c r="BA62" i="5"/>
  <c r="CB62" i="5"/>
  <c r="CW62" i="5"/>
  <c r="AW63" i="5"/>
  <c r="CA63" i="5"/>
  <c r="CZ63" i="5"/>
  <c r="AY64" i="5"/>
  <c r="BZ64" i="5"/>
  <c r="CY64" i="5"/>
  <c r="AS65" i="5"/>
  <c r="BB65" i="5"/>
  <c r="BY65" i="5"/>
  <c r="BA66" i="5"/>
  <c r="CB66" i="5"/>
  <c r="CW66" i="5"/>
  <c r="AW67" i="5"/>
  <c r="CA67" i="5"/>
  <c r="CZ67" i="5"/>
  <c r="AY68" i="5"/>
  <c r="BZ68" i="5"/>
  <c r="AS69" i="5"/>
  <c r="BW69" i="5"/>
  <c r="CC69" i="5"/>
  <c r="CW70" i="5"/>
  <c r="CQ70" i="5"/>
  <c r="DA70" i="5"/>
  <c r="CU70" i="5"/>
  <c r="AT71" i="5"/>
  <c r="BZ71" i="5"/>
  <c r="BT71" i="5"/>
  <c r="AY72" i="5"/>
  <c r="AS72" i="5"/>
  <c r="AY73" i="5"/>
  <c r="CB73" i="5"/>
  <c r="BU74" i="5"/>
  <c r="CR74" i="5"/>
  <c r="CX74" i="5"/>
  <c r="BC75" i="5"/>
  <c r="AW75" i="5"/>
  <c r="AS75" i="5"/>
  <c r="CZ75" i="5"/>
  <c r="CT75" i="5"/>
  <c r="AT76" i="5"/>
  <c r="AZ76" i="5"/>
  <c r="AW76" i="5"/>
  <c r="BA78" i="5"/>
  <c r="AU78" i="5"/>
  <c r="AV79" i="5"/>
  <c r="BB79" i="5"/>
  <c r="BZ79" i="5"/>
  <c r="BT79" i="5"/>
  <c r="BA80" i="5"/>
  <c r="AU80" i="5"/>
  <c r="BC80" i="5"/>
  <c r="AW80" i="5"/>
  <c r="BB81" i="5"/>
  <c r="AV81" i="5"/>
  <c r="CS81" i="5"/>
  <c r="CY81" i="5"/>
  <c r="AZ82" i="5"/>
  <c r="BC84" i="5"/>
  <c r="AW84" i="5"/>
  <c r="BB85" i="5"/>
  <c r="AV85" i="5"/>
  <c r="AZ86" i="5"/>
  <c r="BA89" i="5"/>
  <c r="AU89" i="5"/>
  <c r="AW89" i="5"/>
  <c r="BC89" i="5"/>
  <c r="AU91" i="5"/>
  <c r="BA91" i="5"/>
  <c r="AY94" i="5"/>
  <c r="AS94" i="5"/>
  <c r="BC94" i="5"/>
  <c r="AZ95" i="5"/>
  <c r="AT95" i="5"/>
  <c r="AY98" i="5"/>
  <c r="AS98" i="5"/>
  <c r="BC98" i="5"/>
  <c r="CB98" i="5"/>
  <c r="BV98" i="5"/>
  <c r="CA99" i="5"/>
  <c r="BU99" i="5"/>
  <c r="AV101" i="5"/>
  <c r="AT102" i="5"/>
  <c r="AZ102" i="5"/>
  <c r="CX104" i="5"/>
  <c r="CR104" i="5"/>
  <c r="AT105" i="5"/>
  <c r="AZ105" i="5"/>
  <c r="AY105" i="5"/>
  <c r="AS105" i="5"/>
  <c r="BC105" i="5"/>
  <c r="AW105" i="5"/>
  <c r="BY105" i="5"/>
  <c r="BS105" i="5"/>
  <c r="CC105" i="5"/>
  <c r="BW105" i="5"/>
  <c r="AY109" i="5"/>
  <c r="AS109" i="5"/>
  <c r="BC138" i="5"/>
  <c r="AW138" i="5"/>
  <c r="CX138" i="5"/>
  <c r="CR138" i="5"/>
  <c r="AV147" i="5"/>
  <c r="BB147" i="5"/>
  <c r="AS148" i="5"/>
  <c r="AY148" i="5"/>
  <c r="CZ51" i="5"/>
  <c r="CZ53" i="5"/>
  <c r="AT73" i="5"/>
  <c r="AT74" i="5"/>
  <c r="AZ75" i="5"/>
  <c r="AT75" i="5"/>
  <c r="AW82" i="5"/>
  <c r="BC82" i="5"/>
  <c r="BC83" i="5"/>
  <c r="CS83" i="5"/>
  <c r="BB89" i="5"/>
  <c r="AV89" i="5"/>
  <c r="AZ91" i="5"/>
  <c r="AT91" i="5"/>
  <c r="AY95" i="5"/>
  <c r="AS95" i="5"/>
  <c r="BW100" i="5"/>
  <c r="CC100" i="5"/>
  <c r="BC106" i="5"/>
  <c r="AU124" i="5"/>
  <c r="BA124" i="5"/>
  <c r="CC139" i="5"/>
  <c r="BW139" i="5"/>
  <c r="AZ141" i="5"/>
  <c r="AT141" i="5"/>
  <c r="BA162" i="5"/>
  <c r="AU162" i="5"/>
  <c r="CC165" i="5"/>
  <c r="BW165" i="5"/>
  <c r="CA190" i="5"/>
  <c r="BU190" i="5"/>
  <c r="AZ191" i="5"/>
  <c r="AT191" i="5"/>
  <c r="BU3" i="5"/>
  <c r="CT3" i="5"/>
  <c r="BT4" i="5"/>
  <c r="CS4" i="5"/>
  <c r="BS5" i="5"/>
  <c r="BW5" i="5"/>
  <c r="CR5" i="5"/>
  <c r="BU6" i="5"/>
  <c r="CT6" i="5"/>
  <c r="BT7" i="5"/>
  <c r="CS7" i="5"/>
  <c r="BS8" i="5"/>
  <c r="BW8" i="5"/>
  <c r="CR8" i="5"/>
  <c r="BU9" i="5"/>
  <c r="CT9" i="5"/>
  <c r="BT10" i="5"/>
  <c r="CS10" i="5"/>
  <c r="BS11" i="5"/>
  <c r="BW11" i="5"/>
  <c r="CR11" i="5"/>
  <c r="BU12" i="5"/>
  <c r="CT12" i="5"/>
  <c r="BT13" i="5"/>
  <c r="CS13" i="5"/>
  <c r="BS14" i="5"/>
  <c r="BW14" i="5"/>
  <c r="CR14" i="5"/>
  <c r="BU15" i="5"/>
  <c r="CT15" i="5"/>
  <c r="BT16" i="5"/>
  <c r="CS16" i="5"/>
  <c r="BS17" i="5"/>
  <c r="BW17" i="5"/>
  <c r="CR17" i="5"/>
  <c r="BV18" i="5"/>
  <c r="CQ18" i="5"/>
  <c r="CU18" i="5"/>
  <c r="BU19" i="5"/>
  <c r="CT19" i="5"/>
  <c r="CX51" i="5"/>
  <c r="CT52" i="5"/>
  <c r="CA53" i="5"/>
  <c r="BZ56" i="5"/>
  <c r="BZ60" i="5"/>
  <c r="CX61" i="5"/>
  <c r="CY62" i="5"/>
  <c r="CC63" i="5"/>
  <c r="DA64" i="5"/>
  <c r="CA65" i="5"/>
  <c r="CX65" i="5"/>
  <c r="CY66" i="5"/>
  <c r="CC67" i="5"/>
  <c r="BA68" i="5"/>
  <c r="AZ69" i="5"/>
  <c r="AT69" i="5"/>
  <c r="AU69" i="5"/>
  <c r="BU72" i="5"/>
  <c r="CA72" i="5"/>
  <c r="BC73" i="5"/>
  <c r="CA75" i="5"/>
  <c r="BU75" i="5"/>
  <c r="R76" i="5"/>
  <c r="AS77" i="5"/>
  <c r="AY77" i="5"/>
  <c r="CX77" i="5"/>
  <c r="CR77" i="5"/>
  <c r="AS78" i="5"/>
  <c r="AY78" i="5"/>
  <c r="AW78" i="5"/>
  <c r="AW79" i="5"/>
  <c r="BC79" i="5"/>
  <c r="CQ79" i="5"/>
  <c r="CW79" i="5"/>
  <c r="CU79" i="5"/>
  <c r="DA79" i="5"/>
  <c r="AU81" i="5"/>
  <c r="BA81" i="5"/>
  <c r="AZ81" i="5"/>
  <c r="CW82" i="5"/>
  <c r="CQ82" i="5"/>
  <c r="AU83" i="5"/>
  <c r="BA83" i="5"/>
  <c r="BB84" i="5"/>
  <c r="AV84" i="5"/>
  <c r="AS84" i="5"/>
  <c r="AY86" i="5"/>
  <c r="AS86" i="5"/>
  <c r="BC86" i="5"/>
  <c r="AW86" i="5"/>
  <c r="BB87" i="5"/>
  <c r="AV87" i="5"/>
  <c r="AT88" i="5"/>
  <c r="AZ88" i="5"/>
  <c r="AY88" i="5"/>
  <c r="AS88" i="5"/>
  <c r="AT90" i="5"/>
  <c r="AZ90" i="5"/>
  <c r="AS93" i="5"/>
  <c r="AY93" i="5"/>
  <c r="AW93" i="5"/>
  <c r="BC93" i="5"/>
  <c r="BA94" i="5"/>
  <c r="AU94" i="5"/>
  <c r="AV96" i="5"/>
  <c r="BB96" i="5"/>
  <c r="CS97" i="5"/>
  <c r="CY97" i="5"/>
  <c r="AY99" i="5"/>
  <c r="AS99" i="5"/>
  <c r="BC100" i="5"/>
  <c r="AW100" i="5"/>
  <c r="BY100" i="5"/>
  <c r="BA104" i="5"/>
  <c r="AU104" i="5"/>
  <c r="AT104" i="5"/>
  <c r="AZ104" i="5"/>
  <c r="AT110" i="5"/>
  <c r="AZ110" i="5"/>
  <c r="AS110" i="5"/>
  <c r="AY110" i="5"/>
  <c r="AT113" i="5"/>
  <c r="AZ113" i="5"/>
  <c r="AY113" i="5"/>
  <c r="AS113" i="5"/>
  <c r="BC113" i="5"/>
  <c r="AW113" i="5"/>
  <c r="AS114" i="5"/>
  <c r="AY114" i="5"/>
  <c r="AW114" i="5"/>
  <c r="BC114" i="5"/>
  <c r="AZ116" i="5"/>
  <c r="AT116" i="5"/>
  <c r="CZ121" i="5"/>
  <c r="BT122" i="5"/>
  <c r="BZ122" i="5"/>
  <c r="BS123" i="5"/>
  <c r="BY123" i="5"/>
  <c r="BW123" i="5"/>
  <c r="CC123" i="5"/>
  <c r="AY124" i="5"/>
  <c r="AS124" i="5"/>
  <c r="AY133" i="5"/>
  <c r="AS133" i="5"/>
  <c r="AY134" i="5"/>
  <c r="AS134" i="5"/>
  <c r="AW135" i="5"/>
  <c r="BC135" i="5"/>
  <c r="BV51" i="5"/>
  <c r="CW68" i="5"/>
  <c r="CQ68" i="5"/>
  <c r="BB69" i="5"/>
  <c r="AY74" i="5"/>
  <c r="AS74" i="5"/>
  <c r="BT81" i="5"/>
  <c r="BZ81" i="5"/>
  <c r="CB83" i="5"/>
  <c r="AT84" i="5"/>
  <c r="AZ84" i="5"/>
  <c r="AZ87" i="5"/>
  <c r="AT87" i="5"/>
  <c r="CW89" i="5"/>
  <c r="CQ89" i="5"/>
  <c r="BA93" i="5"/>
  <c r="AU93" i="5"/>
  <c r="AV98" i="5"/>
  <c r="BB98" i="5"/>
  <c r="AU101" i="5"/>
  <c r="BA101" i="5"/>
  <c r="CX106" i="5"/>
  <c r="CR106" i="5"/>
  <c r="AV111" i="5"/>
  <c r="BB111" i="5"/>
  <c r="AW139" i="5"/>
  <c r="BC139" i="5"/>
  <c r="CW139" i="5"/>
  <c r="CQ139" i="5"/>
  <c r="AT143" i="5"/>
  <c r="AZ143" i="5"/>
  <c r="CY187" i="5"/>
  <c r="CS187" i="5"/>
  <c r="AY188" i="5"/>
  <c r="AS188" i="5"/>
  <c r="R42" i="5"/>
  <c r="DQ223" i="5" s="1"/>
  <c r="DS223" i="5" s="1"/>
  <c r="BU51" i="5"/>
  <c r="CW52" i="5"/>
  <c r="CR53" i="5"/>
  <c r="AT54" i="5"/>
  <c r="BC54" i="5"/>
  <c r="AZ55" i="5"/>
  <c r="CB56" i="5"/>
  <c r="AU57" i="5"/>
  <c r="CX57" i="5"/>
  <c r="AT58" i="5"/>
  <c r="BC58" i="5"/>
  <c r="AZ59" i="5"/>
  <c r="CB60" i="5"/>
  <c r="CB61" i="5"/>
  <c r="R61" i="5"/>
  <c r="AU61" i="5"/>
  <c r="CZ61" i="5"/>
  <c r="AV62" i="5"/>
  <c r="BZ62" i="5"/>
  <c r="AS63" i="5"/>
  <c r="BY63" i="5"/>
  <c r="CX63" i="5"/>
  <c r="AT64" i="5"/>
  <c r="BC64" i="5"/>
  <c r="CW64" i="5"/>
  <c r="AW65" i="5"/>
  <c r="CZ65" i="5"/>
  <c r="AV66" i="5"/>
  <c r="BZ66" i="5"/>
  <c r="AS67" i="5"/>
  <c r="BY67" i="5"/>
  <c r="CX67" i="5"/>
  <c r="AT68" i="5"/>
  <c r="BC68" i="5"/>
  <c r="CY68" i="5"/>
  <c r="CW69" i="5"/>
  <c r="CQ69" i="5"/>
  <c r="AY70" i="5"/>
  <c r="AS70" i="5"/>
  <c r="CB70" i="5"/>
  <c r="BV70" i="5"/>
  <c r="BC71" i="5"/>
  <c r="CU71" i="5"/>
  <c r="DA71" i="5"/>
  <c r="BC72" i="5"/>
  <c r="AW72" i="5"/>
  <c r="BA72" i="5"/>
  <c r="BB73" i="5"/>
  <c r="AV73" i="5"/>
  <c r="BZ73" i="5"/>
  <c r="CX73" i="5"/>
  <c r="CR73" i="5"/>
  <c r="BA74" i="5"/>
  <c r="AU74" i="5"/>
  <c r="CT74" i="5"/>
  <c r="BA77" i="5"/>
  <c r="BW78" i="5"/>
  <c r="CC78" i="5"/>
  <c r="CW78" i="5"/>
  <c r="CQ78" i="5"/>
  <c r="DA78" i="5"/>
  <c r="CU78" i="5"/>
  <c r="CZ80" i="5"/>
  <c r="AV83" i="5"/>
  <c r="BA85" i="5"/>
  <c r="BC87" i="5"/>
  <c r="AW87" i="5"/>
  <c r="BC88" i="5"/>
  <c r="AW88" i="5"/>
  <c r="BZ88" i="5"/>
  <c r="BT88" i="5"/>
  <c r="DA89" i="5"/>
  <c r="R90" i="5"/>
  <c r="BB90" i="5"/>
  <c r="BB92" i="5"/>
  <c r="AV92" i="5"/>
  <c r="BB93" i="5"/>
  <c r="AV93" i="5"/>
  <c r="BT93" i="5"/>
  <c r="BZ93" i="5"/>
  <c r="AW96" i="5"/>
  <c r="AZ97" i="5"/>
  <c r="AT97" i="5"/>
  <c r="AS97" i="5"/>
  <c r="AY97" i="5"/>
  <c r="AV102" i="5"/>
  <c r="BB102" i="5"/>
  <c r="BC102" i="5"/>
  <c r="AW102" i="5"/>
  <c r="AY103" i="5"/>
  <c r="AS103" i="5"/>
  <c r="BC103" i="5"/>
  <c r="BV103" i="5"/>
  <c r="CB103" i="5"/>
  <c r="AZ108" i="5"/>
  <c r="AT108" i="5"/>
  <c r="AU112" i="5"/>
  <c r="BA112" i="5"/>
  <c r="AZ112" i="5"/>
  <c r="AT112" i="5"/>
  <c r="AW118" i="5"/>
  <c r="BC118" i="5"/>
  <c r="BA118" i="5"/>
  <c r="AU118" i="5"/>
  <c r="CB119" i="5"/>
  <c r="BV119" i="5"/>
  <c r="CT119" i="5"/>
  <c r="BB121" i="5"/>
  <c r="AV121" i="5"/>
  <c r="BA121" i="5"/>
  <c r="AU121" i="5"/>
  <c r="CW131" i="5"/>
  <c r="CQ131" i="5"/>
  <c r="DA131" i="5"/>
  <c r="CU131" i="5"/>
  <c r="AU146" i="5"/>
  <c r="BA146" i="5"/>
  <c r="AU150" i="5"/>
  <c r="BA150" i="5"/>
  <c r="BV69" i="5"/>
  <c r="CT69" i="5"/>
  <c r="BA73" i="5"/>
  <c r="AU73" i="5"/>
  <c r="AY76" i="5"/>
  <c r="AS76" i="5"/>
  <c r="BY76" i="5"/>
  <c r="BS76" i="5"/>
  <c r="CA76" i="5"/>
  <c r="BZ77" i="5"/>
  <c r="CY77" i="5"/>
  <c r="AZ78" i="5"/>
  <c r="AT78" i="5"/>
  <c r="AT79" i="5"/>
  <c r="CY79" i="5"/>
  <c r="CB81" i="5"/>
  <c r="BY82" i="5"/>
  <c r="CX82" i="5"/>
  <c r="AZ83" i="5"/>
  <c r="AT83" i="5"/>
  <c r="CT83" i="5"/>
  <c r="BW84" i="5"/>
  <c r="AS85" i="5"/>
  <c r="AY85" i="5"/>
  <c r="BC85" i="5"/>
  <c r="BW86" i="5"/>
  <c r="CC86" i="5"/>
  <c r="CX86" i="5"/>
  <c r="AU87" i="5"/>
  <c r="BA87" i="5"/>
  <c r="CB87" i="5"/>
  <c r="BW89" i="5"/>
  <c r="BB91" i="5"/>
  <c r="AV91" i="5"/>
  <c r="CT91" i="5"/>
  <c r="BC92" i="5"/>
  <c r="AW92" i="5"/>
  <c r="AZ94" i="5"/>
  <c r="AT94" i="5"/>
  <c r="CU95" i="5"/>
  <c r="DA95" i="5"/>
  <c r="AZ98" i="5"/>
  <c r="AT98" i="5"/>
  <c r="BA98" i="5"/>
  <c r="AU98" i="5"/>
  <c r="AZ99" i="5"/>
  <c r="AT99" i="5"/>
  <c r="BC99" i="5"/>
  <c r="CB99" i="5"/>
  <c r="AS100" i="5"/>
  <c r="BZ100" i="5"/>
  <c r="BT100" i="5"/>
  <c r="BV101" i="5"/>
  <c r="CU102" i="5"/>
  <c r="AZ103" i="5"/>
  <c r="AT103" i="5"/>
  <c r="CY103" i="5"/>
  <c r="BB104" i="5"/>
  <c r="AV104" i="5"/>
  <c r="BC104" i="5"/>
  <c r="AW104" i="5"/>
  <c r="CA104" i="5"/>
  <c r="AS106" i="5"/>
  <c r="AY106" i="5"/>
  <c r="BY106" i="5"/>
  <c r="BS106" i="5"/>
  <c r="CC106" i="5"/>
  <c r="BW106" i="5"/>
  <c r="AU108" i="5"/>
  <c r="BA108" i="5"/>
  <c r="BZ108" i="5"/>
  <c r="BT108" i="5"/>
  <c r="CY109" i="5"/>
  <c r="CS109" i="5"/>
  <c r="AT118" i="5"/>
  <c r="AZ118" i="5"/>
  <c r="BC121" i="5"/>
  <c r="AW121" i="5"/>
  <c r="BA122" i="5"/>
  <c r="BY125" i="5"/>
  <c r="AW126" i="5"/>
  <c r="BC126" i="5"/>
  <c r="AS135" i="5"/>
  <c r="AY135" i="5"/>
  <c r="BB136" i="5"/>
  <c r="CA136" i="5"/>
  <c r="BU136" i="5"/>
  <c r="BB141" i="5"/>
  <c r="AV141" i="5"/>
  <c r="AY142" i="5"/>
  <c r="AS142" i="5"/>
  <c r="BB143" i="5"/>
  <c r="AV143" i="5"/>
  <c r="CT157" i="5"/>
  <c r="CZ157" i="5"/>
  <c r="BU78" i="5"/>
  <c r="AY79" i="5"/>
  <c r="AS79" i="5"/>
  <c r="CB79" i="5"/>
  <c r="AY80" i="5"/>
  <c r="BY80" i="5"/>
  <c r="AS81" i="5"/>
  <c r="AY81" i="5"/>
  <c r="BC81" i="5"/>
  <c r="AZ85" i="5"/>
  <c r="AT85" i="5"/>
  <c r="BA86" i="5"/>
  <c r="AU86" i="5"/>
  <c r="CT87" i="5"/>
  <c r="BY89" i="5"/>
  <c r="BS89" i="5"/>
  <c r="BC90" i="5"/>
  <c r="AW90" i="5"/>
  <c r="BC91" i="5"/>
  <c r="AW91" i="5"/>
  <c r="AY92" i="5"/>
  <c r="AS92" i="5"/>
  <c r="AT92" i="5"/>
  <c r="AZ92" i="5"/>
  <c r="CX92" i="5"/>
  <c r="CX93" i="5"/>
  <c r="CR93" i="5"/>
  <c r="AT96" i="5"/>
  <c r="AZ96" i="5"/>
  <c r="AY96" i="5"/>
  <c r="AS96" i="5"/>
  <c r="BY96" i="5"/>
  <c r="BS96" i="5"/>
  <c r="CZ96" i="5"/>
  <c r="BB97" i="5"/>
  <c r="AV97" i="5"/>
  <c r="BA100" i="5"/>
  <c r="AU100" i="5"/>
  <c r="AS101" i="5"/>
  <c r="AY101" i="5"/>
  <c r="BC101" i="5"/>
  <c r="BW102" i="5"/>
  <c r="CC102" i="5"/>
  <c r="AU103" i="5"/>
  <c r="BA103" i="5"/>
  <c r="BB103" i="5"/>
  <c r="AV103" i="5"/>
  <c r="AT109" i="5"/>
  <c r="AZ109" i="5"/>
  <c r="BZ109" i="5"/>
  <c r="BT109" i="5"/>
  <c r="CZ112" i="5"/>
  <c r="CT112" i="5"/>
  <c r="BB114" i="5"/>
  <c r="AV114" i="5"/>
  <c r="BV114" i="5"/>
  <c r="CX114" i="5"/>
  <c r="CR114" i="5"/>
  <c r="AU116" i="5"/>
  <c r="BA116" i="5"/>
  <c r="BZ116" i="5"/>
  <c r="BT116" i="5"/>
  <c r="AY117" i="5"/>
  <c r="AS117" i="5"/>
  <c r="CY117" i="5"/>
  <c r="CS117" i="5"/>
  <c r="AZ120" i="5"/>
  <c r="AT120" i="5"/>
  <c r="AT122" i="5"/>
  <c r="AZ122" i="5"/>
  <c r="AZ123" i="5"/>
  <c r="AT123" i="5"/>
  <c r="BA123" i="5"/>
  <c r="AU123" i="5"/>
  <c r="BC125" i="5"/>
  <c r="AW125" i="5"/>
  <c r="BA128" i="5"/>
  <c r="AU128" i="5"/>
  <c r="AS132" i="5"/>
  <c r="AY132" i="5"/>
  <c r="BC132" i="5"/>
  <c r="AW132" i="5"/>
  <c r="BA132" i="5"/>
  <c r="AU132" i="5"/>
  <c r="BY135" i="5"/>
  <c r="BS135" i="5"/>
  <c r="CC135" i="5"/>
  <c r="BW135" i="5"/>
  <c r="AV137" i="5"/>
  <c r="BB137" i="5"/>
  <c r="AU137" i="5"/>
  <c r="BA137" i="5"/>
  <c r="AY138" i="5"/>
  <c r="AS138" i="5"/>
  <c r="BA139" i="5"/>
  <c r="AU139" i="5"/>
  <c r="AY141" i="5"/>
  <c r="AS141" i="5"/>
  <c r="BZ141" i="5"/>
  <c r="BT141" i="5"/>
  <c r="CX143" i="5"/>
  <c r="CR143" i="5"/>
  <c r="AW144" i="5"/>
  <c r="BC144" i="5"/>
  <c r="AY144" i="5"/>
  <c r="CX144" i="5"/>
  <c r="CR144" i="5"/>
  <c r="AS156" i="5"/>
  <c r="AY156" i="5"/>
  <c r="BC157" i="5"/>
  <c r="AW157" i="5"/>
  <c r="CT68" i="5"/>
  <c r="CX69" i="5"/>
  <c r="BA71" i="5"/>
  <c r="CT71" i="5"/>
  <c r="CY72" i="5"/>
  <c r="CS72" i="5"/>
  <c r="BW73" i="5"/>
  <c r="BV74" i="5"/>
  <c r="CS76" i="5"/>
  <c r="CZ76" i="5"/>
  <c r="BB77" i="5"/>
  <c r="AV77" i="5"/>
  <c r="CU77" i="5"/>
  <c r="BV78" i="5"/>
  <c r="BZ80" i="5"/>
  <c r="BT80" i="5"/>
  <c r="BA82" i="5"/>
  <c r="AU82" i="5"/>
  <c r="CC82" i="5"/>
  <c r="CT82" i="5"/>
  <c r="BT84" i="5"/>
  <c r="CA84" i="5"/>
  <c r="AV86" i="5"/>
  <c r="BB86" i="5"/>
  <c r="CX88" i="5"/>
  <c r="CR88" i="5"/>
  <c r="AZ89" i="5"/>
  <c r="AT89" i="5"/>
  <c r="AY90" i="5"/>
  <c r="AS90" i="5"/>
  <c r="BZ91" i="5"/>
  <c r="BT91" i="5"/>
  <c r="CA92" i="5"/>
  <c r="CY92" i="5"/>
  <c r="CS92" i="5"/>
  <c r="CW95" i="5"/>
  <c r="BA96" i="5"/>
  <c r="AU96" i="5"/>
  <c r="AW97" i="5"/>
  <c r="BC97" i="5"/>
  <c r="CW98" i="5"/>
  <c r="CQ98" i="5"/>
  <c r="BB100" i="5"/>
  <c r="AV100" i="5"/>
  <c r="AZ101" i="5"/>
  <c r="AT101" i="5"/>
  <c r="CY101" i="5"/>
  <c r="BA102" i="5"/>
  <c r="AU102" i="5"/>
  <c r="CQ102" i="5"/>
  <c r="CT103" i="5"/>
  <c r="CX105" i="5"/>
  <c r="CR105" i="5"/>
  <c r="BB106" i="5"/>
  <c r="AV106" i="5"/>
  <c r="AW110" i="5"/>
  <c r="BC110" i="5"/>
  <c r="BA110" i="5"/>
  <c r="AU110" i="5"/>
  <c r="CB111" i="5"/>
  <c r="BV111" i="5"/>
  <c r="CT111" i="5"/>
  <c r="AV115" i="5"/>
  <c r="BB115" i="5"/>
  <c r="AT117" i="5"/>
  <c r="AZ117" i="5"/>
  <c r="BZ117" i="5"/>
  <c r="BT117" i="5"/>
  <c r="BC120" i="5"/>
  <c r="AW120" i="5"/>
  <c r="CA120" i="5"/>
  <c r="BU120" i="5"/>
  <c r="BB122" i="5"/>
  <c r="AV122" i="5"/>
  <c r="AV123" i="5"/>
  <c r="BB123" i="5"/>
  <c r="CA124" i="5"/>
  <c r="BU124" i="5"/>
  <c r="AT125" i="5"/>
  <c r="AZ125" i="5"/>
  <c r="AY125" i="5"/>
  <c r="AS125" i="5"/>
  <c r="BW125" i="5"/>
  <c r="CC125" i="5"/>
  <c r="AT127" i="5"/>
  <c r="AZ127" i="5"/>
  <c r="AS127" i="5"/>
  <c r="AY127" i="5"/>
  <c r="AV128" i="5"/>
  <c r="BB128" i="5"/>
  <c r="CZ129" i="5"/>
  <c r="CT129" i="5"/>
  <c r="BB131" i="5"/>
  <c r="AV131" i="5"/>
  <c r="AV149" i="5"/>
  <c r="BB149" i="5"/>
  <c r="CA108" i="5"/>
  <c r="BU108" i="5"/>
  <c r="BB110" i="5"/>
  <c r="AV110" i="5"/>
  <c r="CU110" i="5"/>
  <c r="CW111" i="5"/>
  <c r="CQ111" i="5"/>
  <c r="DA111" i="5"/>
  <c r="CU111" i="5"/>
  <c r="BW113" i="5"/>
  <c r="BY114" i="5"/>
  <c r="BS114" i="5"/>
  <c r="CC114" i="5"/>
  <c r="BW114" i="5"/>
  <c r="BC116" i="5"/>
  <c r="CA116" i="5"/>
  <c r="BU116" i="5"/>
  <c r="BB118" i="5"/>
  <c r="AV118" i="5"/>
  <c r="CU118" i="5"/>
  <c r="CW119" i="5"/>
  <c r="CQ119" i="5"/>
  <c r="DA119" i="5"/>
  <c r="CU119" i="5"/>
  <c r="AY120" i="5"/>
  <c r="AS120" i="5"/>
  <c r="CU120" i="5"/>
  <c r="DA120" i="5"/>
  <c r="AW122" i="5"/>
  <c r="BC122" i="5"/>
  <c r="AS122" i="5"/>
  <c r="AY122" i="5"/>
  <c r="AZ124" i="5"/>
  <c r="AT124" i="5"/>
  <c r="BC124" i="5"/>
  <c r="CB124" i="5"/>
  <c r="CS124" i="5"/>
  <c r="BZ125" i="5"/>
  <c r="BT125" i="5"/>
  <c r="AS126" i="5"/>
  <c r="AY126" i="5"/>
  <c r="BV126" i="5"/>
  <c r="AZ129" i="5"/>
  <c r="AT129" i="5"/>
  <c r="BC129" i="5"/>
  <c r="AW129" i="5"/>
  <c r="BC131" i="5"/>
  <c r="BV131" i="5"/>
  <c r="CX131" i="5"/>
  <c r="CR131" i="5"/>
  <c r="AZ133" i="5"/>
  <c r="AT133" i="5"/>
  <c r="AT134" i="5"/>
  <c r="AZ134" i="5"/>
  <c r="BW134" i="5"/>
  <c r="AT135" i="5"/>
  <c r="AZ135" i="5"/>
  <c r="CB136" i="5"/>
  <c r="BV136" i="5"/>
  <c r="CT136" i="5"/>
  <c r="CA137" i="5"/>
  <c r="BU137" i="5"/>
  <c r="AT138" i="5"/>
  <c r="AZ138" i="5"/>
  <c r="CY138" i="5"/>
  <c r="CS138" i="5"/>
  <c r="BA143" i="5"/>
  <c r="AU143" i="5"/>
  <c r="AZ145" i="5"/>
  <c r="AT145" i="5"/>
  <c r="AT147" i="5"/>
  <c r="AZ147" i="5"/>
  <c r="AY147" i="5"/>
  <c r="AS147" i="5"/>
  <c r="BC147" i="5"/>
  <c r="AW147" i="5"/>
  <c r="AS153" i="5"/>
  <c r="AY153" i="5"/>
  <c r="BB153" i="5"/>
  <c r="AV153" i="5"/>
  <c r="BC153" i="5"/>
  <c r="BV153" i="5"/>
  <c r="CX153" i="5"/>
  <c r="CR153" i="5"/>
  <c r="CW154" i="5"/>
  <c r="CQ154" i="5"/>
  <c r="DA154" i="5"/>
  <c r="CU154" i="5"/>
  <c r="AY155" i="5"/>
  <c r="AS155" i="5"/>
  <c r="AV157" i="5"/>
  <c r="BB157" i="5"/>
  <c r="CW157" i="5"/>
  <c r="CQ157" i="5"/>
  <c r="DA157" i="5"/>
  <c r="CU157" i="5"/>
  <c r="CW161" i="5"/>
  <c r="CQ161" i="5"/>
  <c r="DA161" i="5"/>
  <c r="CU161" i="5"/>
  <c r="AV162" i="5"/>
  <c r="BB162" i="5"/>
  <c r="CZ163" i="5"/>
  <c r="CT163" i="5"/>
  <c r="BC164" i="5"/>
  <c r="AW164" i="5"/>
  <c r="BZ164" i="5"/>
  <c r="BT164" i="5"/>
  <c r="CY164" i="5"/>
  <c r="CS164" i="5"/>
  <c r="AT165" i="5"/>
  <c r="AZ165" i="5"/>
  <c r="AY165" i="5"/>
  <c r="AS165" i="5"/>
  <c r="BB166" i="5"/>
  <c r="AV166" i="5"/>
  <c r="AY175" i="5"/>
  <c r="AS175" i="5"/>
  <c r="BC175" i="5"/>
  <c r="AW175" i="5"/>
  <c r="CA178" i="5"/>
  <c r="BU178" i="5"/>
  <c r="AU179" i="5"/>
  <c r="BA179" i="5"/>
  <c r="AZ186" i="5"/>
  <c r="AT186" i="5"/>
  <c r="BW85" i="5"/>
  <c r="CU85" i="5"/>
  <c r="BU86" i="5"/>
  <c r="CW87" i="5"/>
  <c r="BZ89" i="5"/>
  <c r="BV90" i="5"/>
  <c r="CT90" i="5"/>
  <c r="BW92" i="5"/>
  <c r="CZ92" i="5"/>
  <c r="CY93" i="5"/>
  <c r="BY94" i="5"/>
  <c r="CU94" i="5"/>
  <c r="AW95" i="5"/>
  <c r="CB95" i="5"/>
  <c r="CS95" i="5"/>
  <c r="BV97" i="5"/>
  <c r="CX98" i="5"/>
  <c r="CT99" i="5"/>
  <c r="CA100" i="5"/>
  <c r="BW101" i="5"/>
  <c r="CU101" i="5"/>
  <c r="BU102" i="5"/>
  <c r="CW103" i="5"/>
  <c r="BZ105" i="5"/>
  <c r="BT105" i="5"/>
  <c r="CY105" i="5"/>
  <c r="CS105" i="5"/>
  <c r="CB107" i="5"/>
  <c r="BV107" i="5"/>
  <c r="BU107" i="5"/>
  <c r="CT107" i="5"/>
  <c r="BB108" i="5"/>
  <c r="CZ108" i="5"/>
  <c r="CT108" i="5"/>
  <c r="CS108" i="5"/>
  <c r="BC109" i="5"/>
  <c r="AW109" i="5"/>
  <c r="BA109" i="5"/>
  <c r="BV110" i="5"/>
  <c r="CX110" i="5"/>
  <c r="CR110" i="5"/>
  <c r="CQ110" i="5"/>
  <c r="BA111" i="5"/>
  <c r="AU111" i="5"/>
  <c r="AY111" i="5"/>
  <c r="BZ113" i="5"/>
  <c r="BT113" i="5"/>
  <c r="BS113" i="5"/>
  <c r="CY113" i="5"/>
  <c r="CS113" i="5"/>
  <c r="CR113" i="5"/>
  <c r="CB115" i="5"/>
  <c r="BV115" i="5"/>
  <c r="BU115" i="5"/>
  <c r="CT115" i="5"/>
  <c r="BB116" i="5"/>
  <c r="CZ116" i="5"/>
  <c r="CT116" i="5"/>
  <c r="CS116" i="5"/>
  <c r="BC117" i="5"/>
  <c r="AW117" i="5"/>
  <c r="BA117" i="5"/>
  <c r="BV118" i="5"/>
  <c r="CX118" i="5"/>
  <c r="CR118" i="5"/>
  <c r="CQ118" i="5"/>
  <c r="BA119" i="5"/>
  <c r="AU119" i="5"/>
  <c r="AY119" i="5"/>
  <c r="AY121" i="5"/>
  <c r="AS121" i="5"/>
  <c r="CR122" i="5"/>
  <c r="CW123" i="5"/>
  <c r="CQ123" i="5"/>
  <c r="BB125" i="5"/>
  <c r="AV125" i="5"/>
  <c r="CZ125" i="5"/>
  <c r="AZ126" i="5"/>
  <c r="AT126" i="5"/>
  <c r="BB127" i="5"/>
  <c r="AV127" i="5"/>
  <c r="AW127" i="5"/>
  <c r="BC127" i="5"/>
  <c r="BY127" i="5"/>
  <c r="BS127" i="5"/>
  <c r="CC127" i="5"/>
  <c r="BW127" i="5"/>
  <c r="AY130" i="5"/>
  <c r="AS130" i="5"/>
  <c r="BB130" i="5"/>
  <c r="AV130" i="5"/>
  <c r="AU133" i="5"/>
  <c r="BA133" i="5"/>
  <c r="BZ134" i="5"/>
  <c r="BT134" i="5"/>
  <c r="BS134" i="5"/>
  <c r="CY134" i="5"/>
  <c r="CS134" i="5"/>
  <c r="CR134" i="5"/>
  <c r="AU135" i="5"/>
  <c r="BA136" i="5"/>
  <c r="AU136" i="5"/>
  <c r="CZ137" i="5"/>
  <c r="CT137" i="5"/>
  <c r="CS137" i="5"/>
  <c r="BB138" i="5"/>
  <c r="AV138" i="5"/>
  <c r="BY138" i="5"/>
  <c r="BS138" i="5"/>
  <c r="BB139" i="5"/>
  <c r="AV139" i="5"/>
  <c r="BA140" i="5"/>
  <c r="AU140" i="5"/>
  <c r="BU140" i="5"/>
  <c r="CW140" i="5"/>
  <c r="CQ140" i="5"/>
  <c r="DA140" i="5"/>
  <c r="CU140" i="5"/>
  <c r="AW141" i="5"/>
  <c r="BZ142" i="5"/>
  <c r="BT142" i="5"/>
  <c r="AV145" i="5"/>
  <c r="BB145" i="5"/>
  <c r="CQ146" i="5"/>
  <c r="CW146" i="5"/>
  <c r="CU146" i="5"/>
  <c r="DA146" i="5"/>
  <c r="CS147" i="5"/>
  <c r="CZ147" i="5"/>
  <c r="BB148" i="5"/>
  <c r="AV148" i="5"/>
  <c r="BT148" i="5"/>
  <c r="BZ148" i="5"/>
  <c r="AW149" i="5"/>
  <c r="AV150" i="5"/>
  <c r="CA151" i="5"/>
  <c r="BU151" i="5"/>
  <c r="AU152" i="5"/>
  <c r="BA152" i="5"/>
  <c r="BC152" i="5"/>
  <c r="AW152" i="5"/>
  <c r="CS156" i="5"/>
  <c r="CY156" i="5"/>
  <c r="BA158" i="5"/>
  <c r="AU158" i="5"/>
  <c r="AZ159" i="5"/>
  <c r="AT159" i="5"/>
  <c r="CA159" i="5"/>
  <c r="BU159" i="5"/>
  <c r="CY159" i="5"/>
  <c r="CS159" i="5"/>
  <c r="AY160" i="5"/>
  <c r="AS160" i="5"/>
  <c r="AW161" i="5"/>
  <c r="BC161" i="5"/>
  <c r="BA161" i="5"/>
  <c r="AU161" i="5"/>
  <c r="CC70" i="5"/>
  <c r="CT70" i="5"/>
  <c r="BW72" i="5"/>
  <c r="CZ72" i="5"/>
  <c r="CY73" i="5"/>
  <c r="BY74" i="5"/>
  <c r="CU74" i="5"/>
  <c r="CB75" i="5"/>
  <c r="CS75" i="5"/>
  <c r="BV77" i="5"/>
  <c r="CX78" i="5"/>
  <c r="CT79" i="5"/>
  <c r="CA80" i="5"/>
  <c r="BW81" i="5"/>
  <c r="CU81" i="5"/>
  <c r="BU82" i="5"/>
  <c r="CW83" i="5"/>
  <c r="CR84" i="5"/>
  <c r="BS85" i="5"/>
  <c r="BZ85" i="5"/>
  <c r="CQ85" i="5"/>
  <c r="BV86" i="5"/>
  <c r="CT86" i="5"/>
  <c r="BT87" i="5"/>
  <c r="BW88" i="5"/>
  <c r="CS88" i="5"/>
  <c r="CZ88" i="5"/>
  <c r="CR89" i="5"/>
  <c r="CY89" i="5"/>
  <c r="BY90" i="5"/>
  <c r="CU90" i="5"/>
  <c r="BU91" i="5"/>
  <c r="CB91" i="5"/>
  <c r="CS91" i="5"/>
  <c r="BS92" i="5"/>
  <c r="BV93" i="5"/>
  <c r="CQ94" i="5"/>
  <c r="CX94" i="5"/>
  <c r="CT95" i="5"/>
  <c r="BT96" i="5"/>
  <c r="CA96" i="5"/>
  <c r="BW97" i="5"/>
  <c r="CU97" i="5"/>
  <c r="BU98" i="5"/>
  <c r="CW99" i="5"/>
  <c r="CR100" i="5"/>
  <c r="BS101" i="5"/>
  <c r="BZ101" i="5"/>
  <c r="CQ101" i="5"/>
  <c r="BV102" i="5"/>
  <c r="CT102" i="5"/>
  <c r="BT103" i="5"/>
  <c r="BW104" i="5"/>
  <c r="CS104" i="5"/>
  <c r="CZ104" i="5"/>
  <c r="BB105" i="5"/>
  <c r="CU106" i="5"/>
  <c r="CW107" i="5"/>
  <c r="CQ107" i="5"/>
  <c r="DA107" i="5"/>
  <c r="CU107" i="5"/>
  <c r="AY108" i="5"/>
  <c r="BW109" i="5"/>
  <c r="BY110" i="5"/>
  <c r="BS110" i="5"/>
  <c r="CC110" i="5"/>
  <c r="BW110" i="5"/>
  <c r="CA112" i="5"/>
  <c r="BU112" i="5"/>
  <c r="BT112" i="5"/>
  <c r="BB113" i="5"/>
  <c r="CU114" i="5"/>
  <c r="CW115" i="5"/>
  <c r="CQ115" i="5"/>
  <c r="DA115" i="5"/>
  <c r="CU115" i="5"/>
  <c r="AY116" i="5"/>
  <c r="BW117" i="5"/>
  <c r="BY118" i="5"/>
  <c r="BS118" i="5"/>
  <c r="CC118" i="5"/>
  <c r="BW118" i="5"/>
  <c r="CW120" i="5"/>
  <c r="AT121" i="5"/>
  <c r="AZ121" i="5"/>
  <c r="BY121" i="5"/>
  <c r="BS121" i="5"/>
  <c r="AV126" i="5"/>
  <c r="CB128" i="5"/>
  <c r="BV128" i="5"/>
  <c r="BU128" i="5"/>
  <c r="CT128" i="5"/>
  <c r="BA129" i="5"/>
  <c r="CA129" i="5"/>
  <c r="BU129" i="5"/>
  <c r="BC130" i="5"/>
  <c r="AW130" i="5"/>
  <c r="AV132" i="5"/>
  <c r="BB132" i="5"/>
  <c r="AZ132" i="5"/>
  <c r="AT132" i="5"/>
  <c r="CW132" i="5"/>
  <c r="CQ132" i="5"/>
  <c r="DA132" i="5"/>
  <c r="CU132" i="5"/>
  <c r="BZ133" i="5"/>
  <c r="BT133" i="5"/>
  <c r="BC134" i="5"/>
  <c r="AW134" i="5"/>
  <c r="BB135" i="5"/>
  <c r="AV135" i="5"/>
  <c r="AZ137" i="5"/>
  <c r="AT137" i="5"/>
  <c r="BC137" i="5"/>
  <c r="AW137" i="5"/>
  <c r="AY139" i="5"/>
  <c r="CB140" i="5"/>
  <c r="BV140" i="5"/>
  <c r="AU141" i="5"/>
  <c r="BA141" i="5"/>
  <c r="CS141" i="5"/>
  <c r="BC142" i="5"/>
  <c r="AW142" i="5"/>
  <c r="AV142" i="5"/>
  <c r="BB144" i="5"/>
  <c r="AV144" i="5"/>
  <c r="BA144" i="5"/>
  <c r="AU144" i="5"/>
  <c r="CU144" i="5"/>
  <c r="DA144" i="5"/>
  <c r="AU145" i="5"/>
  <c r="BY147" i="5"/>
  <c r="BS147" i="5"/>
  <c r="AT148" i="5"/>
  <c r="AZ149" i="5"/>
  <c r="AT149" i="5"/>
  <c r="BA149" i="5"/>
  <c r="AU149" i="5"/>
  <c r="BS149" i="5"/>
  <c r="BY149" i="5"/>
  <c r="AZ150" i="5"/>
  <c r="AT150" i="5"/>
  <c r="BC150" i="5"/>
  <c r="CB150" i="5"/>
  <c r="BV150" i="5"/>
  <c r="CT150" i="5"/>
  <c r="CZ151" i="5"/>
  <c r="CT151" i="5"/>
  <c r="CS151" i="5"/>
  <c r="AZ152" i="5"/>
  <c r="AZ155" i="5"/>
  <c r="AT155" i="5"/>
  <c r="AV158" i="5"/>
  <c r="BB158" i="5"/>
  <c r="BA159" i="5"/>
  <c r="AT160" i="5"/>
  <c r="AZ160" i="5"/>
  <c r="CB120" i="5"/>
  <c r="CS120" i="5"/>
  <c r="BV122" i="5"/>
  <c r="CX123" i="5"/>
  <c r="CT124" i="5"/>
  <c r="DA124" i="5"/>
  <c r="AU125" i="5"/>
  <c r="CA125" i="5"/>
  <c r="BW126" i="5"/>
  <c r="CU126" i="5"/>
  <c r="CU127" i="5"/>
  <c r="CW128" i="5"/>
  <c r="CQ128" i="5"/>
  <c r="DA128" i="5"/>
  <c r="CU128" i="5"/>
  <c r="AY129" i="5"/>
  <c r="BW130" i="5"/>
  <c r="BY131" i="5"/>
  <c r="BS131" i="5"/>
  <c r="CC131" i="5"/>
  <c r="BW131" i="5"/>
  <c r="CA133" i="5"/>
  <c r="BU133" i="5"/>
  <c r="BB134" i="5"/>
  <c r="CU135" i="5"/>
  <c r="CW136" i="5"/>
  <c r="CQ136" i="5"/>
  <c r="DA136" i="5"/>
  <c r="CU136" i="5"/>
  <c r="BZ138" i="5"/>
  <c r="BT138" i="5"/>
  <c r="CX139" i="5"/>
  <c r="CR139" i="5"/>
  <c r="CT140" i="5"/>
  <c r="CA141" i="5"/>
  <c r="BU141" i="5"/>
  <c r="CZ141" i="5"/>
  <c r="CT141" i="5"/>
  <c r="BW142" i="5"/>
  <c r="BY143" i="5"/>
  <c r="BS143" i="5"/>
  <c r="CC143" i="5"/>
  <c r="BW143" i="5"/>
  <c r="CU143" i="5"/>
  <c r="BZ144" i="5"/>
  <c r="BA147" i="5"/>
  <c r="AU147" i="5"/>
  <c r="AW148" i="5"/>
  <c r="BC148" i="5"/>
  <c r="CY148" i="5"/>
  <c r="BV149" i="5"/>
  <c r="CW149" i="5"/>
  <c r="CQ149" i="5"/>
  <c r="AZ151" i="5"/>
  <c r="AT151" i="5"/>
  <c r="BC151" i="5"/>
  <c r="AW151" i="5"/>
  <c r="AV154" i="5"/>
  <c r="BB154" i="5"/>
  <c r="AZ154" i="5"/>
  <c r="AT154" i="5"/>
  <c r="AW156" i="5"/>
  <c r="BC156" i="5"/>
  <c r="AZ158" i="5"/>
  <c r="AT158" i="5"/>
  <c r="AT161" i="5"/>
  <c r="AZ161" i="5"/>
  <c r="AS161" i="5"/>
  <c r="AY161" i="5"/>
  <c r="BB161" i="5"/>
  <c r="AV161" i="5"/>
  <c r="AY163" i="5"/>
  <c r="AS163" i="5"/>
  <c r="CT120" i="5"/>
  <c r="CA121" i="5"/>
  <c r="BW122" i="5"/>
  <c r="CU122" i="5"/>
  <c r="BU123" i="5"/>
  <c r="CW124" i="5"/>
  <c r="BZ126" i="5"/>
  <c r="BV127" i="5"/>
  <c r="CX127" i="5"/>
  <c r="CR127" i="5"/>
  <c r="BZ130" i="5"/>
  <c r="BT130" i="5"/>
  <c r="CY130" i="5"/>
  <c r="CS130" i="5"/>
  <c r="BA131" i="5"/>
  <c r="AY131" i="5"/>
  <c r="CB132" i="5"/>
  <c r="BV132" i="5"/>
  <c r="CT132" i="5"/>
  <c r="CZ133" i="5"/>
  <c r="CT133" i="5"/>
  <c r="BV135" i="5"/>
  <c r="CX135" i="5"/>
  <c r="CR135" i="5"/>
  <c r="CB139" i="5"/>
  <c r="CY142" i="5"/>
  <c r="CS142" i="5"/>
  <c r="AY145" i="5"/>
  <c r="AS145" i="5"/>
  <c r="BV145" i="5"/>
  <c r="AY146" i="5"/>
  <c r="AS146" i="5"/>
  <c r="CA146" i="5"/>
  <c r="BU146" i="5"/>
  <c r="AY150" i="5"/>
  <c r="AS150" i="5"/>
  <c r="AY152" i="5"/>
  <c r="AS152" i="5"/>
  <c r="BB152" i="5"/>
  <c r="AV152" i="5"/>
  <c r="CU153" i="5"/>
  <c r="BA154" i="5"/>
  <c r="AU154" i="5"/>
  <c r="AU155" i="5"/>
  <c r="BA155" i="5"/>
  <c r="BZ155" i="5"/>
  <c r="BT155" i="5"/>
  <c r="AZ156" i="5"/>
  <c r="BC160" i="5"/>
  <c r="AW160" i="5"/>
  <c r="CY160" i="5"/>
  <c r="CS160" i="5"/>
  <c r="CY144" i="5"/>
  <c r="BY145" i="5"/>
  <c r="CU145" i="5"/>
  <c r="AW146" i="5"/>
  <c r="CB146" i="5"/>
  <c r="CS146" i="5"/>
  <c r="BV148" i="5"/>
  <c r="CX149" i="5"/>
  <c r="CW150" i="5"/>
  <c r="CQ150" i="5"/>
  <c r="DA150" i="5"/>
  <c r="CU150" i="5"/>
  <c r="AY151" i="5"/>
  <c r="BW152" i="5"/>
  <c r="BY153" i="5"/>
  <c r="BS153" i="5"/>
  <c r="CC153" i="5"/>
  <c r="BW153" i="5"/>
  <c r="CA155" i="5"/>
  <c r="BU155" i="5"/>
  <c r="CA158" i="5"/>
  <c r="BU158" i="5"/>
  <c r="AU160" i="5"/>
  <c r="BA160" i="5"/>
  <c r="BZ160" i="5"/>
  <c r="BT160" i="5"/>
  <c r="CB162" i="5"/>
  <c r="BV162" i="5"/>
  <c r="CT162" i="5"/>
  <c r="BB165" i="5"/>
  <c r="AV165" i="5"/>
  <c r="BV169" i="5"/>
  <c r="CB169" i="5"/>
  <c r="AV170" i="5"/>
  <c r="BB170" i="5"/>
  <c r="AT172" i="5"/>
  <c r="AZ172" i="5"/>
  <c r="BA173" i="5"/>
  <c r="AU173" i="5"/>
  <c r="BB173" i="5"/>
  <c r="AV173" i="5"/>
  <c r="AZ174" i="5"/>
  <c r="AT174" i="5"/>
  <c r="AY174" i="5"/>
  <c r="AS174" i="5"/>
  <c r="CZ174" i="5"/>
  <c r="CT174" i="5"/>
  <c r="AZ175" i="5"/>
  <c r="AT175" i="5"/>
  <c r="AZ177" i="5"/>
  <c r="AT177" i="5"/>
  <c r="BV144" i="5"/>
  <c r="CQ145" i="5"/>
  <c r="CX145" i="5"/>
  <c r="CT146" i="5"/>
  <c r="BT147" i="5"/>
  <c r="CA147" i="5"/>
  <c r="BW148" i="5"/>
  <c r="CU148" i="5"/>
  <c r="BU149" i="5"/>
  <c r="BZ152" i="5"/>
  <c r="BT152" i="5"/>
  <c r="BS152" i="5"/>
  <c r="CY152" i="5"/>
  <c r="CS152" i="5"/>
  <c r="CR152" i="5"/>
  <c r="CB154" i="5"/>
  <c r="BV154" i="5"/>
  <c r="BU154" i="5"/>
  <c r="CT154" i="5"/>
  <c r="CS155" i="5"/>
  <c r="CZ155" i="5"/>
  <c r="BB156" i="5"/>
  <c r="AV156" i="5"/>
  <c r="AZ157" i="5"/>
  <c r="AT157" i="5"/>
  <c r="BA157" i="5"/>
  <c r="AU157" i="5"/>
  <c r="BC158" i="5"/>
  <c r="AV159" i="5"/>
  <c r="BB159" i="5"/>
  <c r="AV160" i="5"/>
  <c r="AS162" i="5"/>
  <c r="AY162" i="5"/>
  <c r="CW162" i="5"/>
  <c r="CQ162" i="5"/>
  <c r="DA162" i="5"/>
  <c r="CU162" i="5"/>
  <c r="AU163" i="5"/>
  <c r="BA163" i="5"/>
  <c r="AZ163" i="5"/>
  <c r="AT163" i="5"/>
  <c r="AU167" i="5"/>
  <c r="BA167" i="5"/>
  <c r="AT168" i="5"/>
  <c r="AZ168" i="5"/>
  <c r="AU169" i="5"/>
  <c r="BA169" i="5"/>
  <c r="BB169" i="5"/>
  <c r="AV169" i="5"/>
  <c r="AT170" i="5"/>
  <c r="AZ170" i="5"/>
  <c r="BA172" i="5"/>
  <c r="AU172" i="5"/>
  <c r="BV156" i="5"/>
  <c r="CX157" i="5"/>
  <c r="CB158" i="5"/>
  <c r="BV158" i="5"/>
  <c r="CT158" i="5"/>
  <c r="AS159" i="5"/>
  <c r="CZ159" i="5"/>
  <c r="CT159" i="5"/>
  <c r="CB161" i="5"/>
  <c r="BV161" i="5"/>
  <c r="CX161" i="5"/>
  <c r="CR161" i="5"/>
  <c r="AY164" i="5"/>
  <c r="AS164" i="5"/>
  <c r="BC166" i="5"/>
  <c r="AW166" i="5"/>
  <c r="BY166" i="5"/>
  <c r="BS166" i="5"/>
  <c r="CZ166" i="5"/>
  <c r="AS167" i="5"/>
  <c r="AY167" i="5"/>
  <c r="BA168" i="5"/>
  <c r="AU168" i="5"/>
  <c r="AU171" i="5"/>
  <c r="BA171" i="5"/>
  <c r="AS173" i="5"/>
  <c r="AY173" i="5"/>
  <c r="BA176" i="5"/>
  <c r="AU176" i="5"/>
  <c r="AZ178" i="5"/>
  <c r="AT178" i="5"/>
  <c r="BB182" i="5"/>
  <c r="BW156" i="5"/>
  <c r="CU156" i="5"/>
  <c r="BU157" i="5"/>
  <c r="CW158" i="5"/>
  <c r="CQ158" i="5"/>
  <c r="DA158" i="5"/>
  <c r="CU158" i="5"/>
  <c r="BW160" i="5"/>
  <c r="BY161" i="5"/>
  <c r="BS161" i="5"/>
  <c r="CC161" i="5"/>
  <c r="BW161" i="5"/>
  <c r="CA163" i="5"/>
  <c r="BU163" i="5"/>
  <c r="BT163" i="5"/>
  <c r="AZ164" i="5"/>
  <c r="AT164" i="5"/>
  <c r="BC165" i="5"/>
  <c r="AW165" i="5"/>
  <c r="CX165" i="5"/>
  <c r="CR165" i="5"/>
  <c r="BA166" i="5"/>
  <c r="AU166" i="5"/>
  <c r="AW167" i="5"/>
  <c r="BC167" i="5"/>
  <c r="AS169" i="5"/>
  <c r="AY169" i="5"/>
  <c r="AS171" i="5"/>
  <c r="AY171" i="5"/>
  <c r="BA178" i="5"/>
  <c r="AU178" i="5"/>
  <c r="DA167" i="5"/>
  <c r="CC170" i="5"/>
  <c r="DA171" i="5"/>
  <c r="BA174" i="5"/>
  <c r="AU174" i="5"/>
  <c r="AW174" i="5"/>
  <c r="CA174" i="5"/>
  <c r="BU174" i="5"/>
  <c r="BA175" i="5"/>
  <c r="BC176" i="5"/>
  <c r="AW176" i="5"/>
  <c r="BY176" i="5"/>
  <c r="BS176" i="5"/>
  <c r="CC176" i="5"/>
  <c r="BW176" i="5"/>
  <c r="BB177" i="5"/>
  <c r="AV177" i="5"/>
  <c r="BC177" i="5"/>
  <c r="CB177" i="5"/>
  <c r="BV177" i="5"/>
  <c r="CW177" i="5"/>
  <c r="CQ177" i="5"/>
  <c r="DA177" i="5"/>
  <c r="CU177" i="5"/>
  <c r="BB178" i="5"/>
  <c r="BC179" i="5"/>
  <c r="BV179" i="5"/>
  <c r="CB179" i="5"/>
  <c r="AT180" i="5"/>
  <c r="AZ180" i="5"/>
  <c r="BS180" i="5"/>
  <c r="BY180" i="5"/>
  <c r="BW180" i="5"/>
  <c r="CC180" i="5"/>
  <c r="AW181" i="5"/>
  <c r="BC181" i="5"/>
  <c r="CQ181" i="5"/>
  <c r="CW181" i="5"/>
  <c r="CU181" i="5"/>
  <c r="DA181" i="5"/>
  <c r="AU183" i="5"/>
  <c r="BA183" i="5"/>
  <c r="BT183" i="5"/>
  <c r="BZ183" i="5"/>
  <c r="AY187" i="5"/>
  <c r="AS187" i="5"/>
  <c r="BC187" i="5"/>
  <c r="AW187" i="5"/>
  <c r="BB192" i="5"/>
  <c r="AV192" i="5"/>
  <c r="BT166" i="5"/>
  <c r="CA166" i="5"/>
  <c r="CB167" i="5"/>
  <c r="CW167" i="5"/>
  <c r="CA168" i="5"/>
  <c r="CZ168" i="5"/>
  <c r="BZ169" i="5"/>
  <c r="CY169" i="5"/>
  <c r="BY170" i="5"/>
  <c r="CB171" i="5"/>
  <c r="CW171" i="5"/>
  <c r="CA172" i="5"/>
  <c r="CZ172" i="5"/>
  <c r="BC173" i="5"/>
  <c r="CB173" i="5"/>
  <c r="BV173" i="5"/>
  <c r="CW173" i="5"/>
  <c r="CQ173" i="5"/>
  <c r="DA173" i="5"/>
  <c r="CU173" i="5"/>
  <c r="BB174" i="5"/>
  <c r="CY175" i="5"/>
  <c r="CS175" i="5"/>
  <c r="BB176" i="5"/>
  <c r="AV176" i="5"/>
  <c r="BA177" i="5"/>
  <c r="AU177" i="5"/>
  <c r="AS179" i="5"/>
  <c r="AY179" i="5"/>
  <c r="AZ181" i="5"/>
  <c r="AT181" i="5"/>
  <c r="AW183" i="5"/>
  <c r="BC183" i="5"/>
  <c r="AV184" i="5"/>
  <c r="BB184" i="5"/>
  <c r="BC186" i="5"/>
  <c r="AW186" i="5"/>
  <c r="BB188" i="5"/>
  <c r="AV188" i="5"/>
  <c r="BA189" i="5"/>
  <c r="AU189" i="5"/>
  <c r="BB189" i="5"/>
  <c r="AV189" i="5"/>
  <c r="AZ190" i="5"/>
  <c r="AT190" i="5"/>
  <c r="CB196" i="5"/>
  <c r="BV196" i="5"/>
  <c r="BA197" i="5"/>
  <c r="AU197" i="5"/>
  <c r="AY198" i="5"/>
  <c r="AS198" i="5"/>
  <c r="BC198" i="5"/>
  <c r="AW198" i="5"/>
  <c r="CX170" i="5"/>
  <c r="BZ175" i="5"/>
  <c r="BT175" i="5"/>
  <c r="AY176" i="5"/>
  <c r="AS176" i="5"/>
  <c r="CX176" i="5"/>
  <c r="CR176" i="5"/>
  <c r="AS178" i="5"/>
  <c r="CZ178" i="5"/>
  <c r="CT178" i="5"/>
  <c r="BB179" i="5"/>
  <c r="AV179" i="5"/>
  <c r="AV180" i="5"/>
  <c r="BB180" i="5"/>
  <c r="BC180" i="5"/>
  <c r="AW180" i="5"/>
  <c r="BA181" i="5"/>
  <c r="BA182" i="5"/>
  <c r="AU182" i="5"/>
  <c r="CR182" i="5"/>
  <c r="CX182" i="5"/>
  <c r="AY183" i="5"/>
  <c r="AY184" i="5"/>
  <c r="AS184" i="5"/>
  <c r="BU184" i="5"/>
  <c r="CA184" i="5"/>
  <c r="BA185" i="5"/>
  <c r="AU185" i="5"/>
  <c r="BB186" i="5"/>
  <c r="BB187" i="5"/>
  <c r="AV187" i="5"/>
  <c r="CB189" i="5"/>
  <c r="BV189" i="5"/>
  <c r="BA190" i="5"/>
  <c r="AU190" i="5"/>
  <c r="AY191" i="5"/>
  <c r="AS191" i="5"/>
  <c r="BC191" i="5"/>
  <c r="AW191" i="5"/>
  <c r="BZ179" i="5"/>
  <c r="CA182" i="5"/>
  <c r="CY183" i="5"/>
  <c r="BY184" i="5"/>
  <c r="CZ184" i="5"/>
  <c r="AT185" i="5"/>
  <c r="CW185" i="5"/>
  <c r="CQ185" i="5"/>
  <c r="DA185" i="5"/>
  <c r="CU185" i="5"/>
  <c r="CZ186" i="5"/>
  <c r="CT186" i="5"/>
  <c r="BB190" i="5"/>
  <c r="BA191" i="5"/>
  <c r="CY191" i="5"/>
  <c r="CS191" i="5"/>
  <c r="AY192" i="5"/>
  <c r="AS192" i="5"/>
  <c r="AU192" i="5"/>
  <c r="CX192" i="5"/>
  <c r="CR192" i="5"/>
  <c r="AU194" i="5"/>
  <c r="BA194" i="5"/>
  <c r="BT194" i="5"/>
  <c r="BZ194" i="5"/>
  <c r="AS186" i="5"/>
  <c r="BZ187" i="5"/>
  <c r="BT187" i="5"/>
  <c r="BC188" i="5"/>
  <c r="AW188" i="5"/>
  <c r="BY188" i="5"/>
  <c r="BS188" i="5"/>
  <c r="CC188" i="5"/>
  <c r="BW188" i="5"/>
  <c r="AT189" i="5"/>
  <c r="CW189" i="5"/>
  <c r="CQ189" i="5"/>
  <c r="DA189" i="5"/>
  <c r="CU189" i="5"/>
  <c r="CZ190" i="5"/>
  <c r="CT190" i="5"/>
  <c r="BA193" i="5"/>
  <c r="AU193" i="5"/>
  <c r="AW194" i="5"/>
  <c r="BC194" i="5"/>
  <c r="AV195" i="5"/>
  <c r="BB195" i="5"/>
  <c r="BA196" i="5"/>
  <c r="AU196" i="5"/>
  <c r="BB196" i="5"/>
  <c r="AV196" i="5"/>
  <c r="CA197" i="5"/>
  <c r="BU197" i="5"/>
  <c r="BB198" i="5"/>
  <c r="AV198" i="5"/>
  <c r="AS180" i="5"/>
  <c r="CZ180" i="5"/>
  <c r="AY181" i="5"/>
  <c r="CB181" i="5"/>
  <c r="AZ182" i="5"/>
  <c r="AV183" i="5"/>
  <c r="AW184" i="5"/>
  <c r="CC184" i="5"/>
  <c r="BB185" i="5"/>
  <c r="AV185" i="5"/>
  <c r="CB185" i="5"/>
  <c r="BV185" i="5"/>
  <c r="BA186" i="5"/>
  <c r="AU186" i="5"/>
  <c r="CA186" i="5"/>
  <c r="BU186" i="5"/>
  <c r="AZ187" i="5"/>
  <c r="AT187" i="5"/>
  <c r="CX188" i="5"/>
  <c r="CR188" i="5"/>
  <c r="AY189" i="5"/>
  <c r="AS190" i="5"/>
  <c r="BZ191" i="5"/>
  <c r="BT191" i="5"/>
  <c r="BC192" i="5"/>
  <c r="AW192" i="5"/>
  <c r="BY192" i="5"/>
  <c r="BS192" i="5"/>
  <c r="CC192" i="5"/>
  <c r="BW192" i="5"/>
  <c r="BB193" i="5"/>
  <c r="CR193" i="5"/>
  <c r="CX193" i="5"/>
  <c r="AY194" i="5"/>
  <c r="AY195" i="5"/>
  <c r="AS195" i="5"/>
  <c r="BU195" i="5"/>
  <c r="CA195" i="5"/>
  <c r="AS199" i="5"/>
  <c r="AY199" i="5"/>
  <c r="AW199" i="5"/>
  <c r="BC199" i="5"/>
  <c r="BB202" i="5"/>
  <c r="AV202" i="5"/>
  <c r="CY194" i="5"/>
  <c r="BB197" i="5"/>
  <c r="CY198" i="5"/>
  <c r="CS198" i="5"/>
  <c r="BB199" i="5"/>
  <c r="AV199" i="5"/>
  <c r="AY201" i="5"/>
  <c r="AS201" i="5"/>
  <c r="BC201" i="5"/>
  <c r="AW201" i="5"/>
  <c r="CT192" i="5"/>
  <c r="BY195" i="5"/>
  <c r="BS195" i="5"/>
  <c r="CC195" i="5"/>
  <c r="BW195" i="5"/>
  <c r="CW196" i="5"/>
  <c r="CQ196" i="5"/>
  <c r="DA196" i="5"/>
  <c r="CU196" i="5"/>
  <c r="AZ197" i="5"/>
  <c r="AT197" i="5"/>
  <c r="BZ198" i="5"/>
  <c r="BT198" i="5"/>
  <c r="BA199" i="5"/>
  <c r="AU199" i="5"/>
  <c r="AY202" i="5"/>
  <c r="AS202" i="5"/>
  <c r="AZ193" i="5"/>
  <c r="AV194" i="5"/>
  <c r="AW195" i="5"/>
  <c r="CX195" i="5"/>
  <c r="CR195" i="5"/>
  <c r="AY196" i="5"/>
  <c r="AS197" i="5"/>
  <c r="CZ197" i="5"/>
  <c r="CT197" i="5"/>
  <c r="AZ198" i="5"/>
  <c r="AT198" i="5"/>
  <c r="CW199" i="5"/>
  <c r="CQ199" i="5"/>
  <c r="DA199" i="5"/>
  <c r="CU199" i="5"/>
  <c r="AZ200" i="5"/>
  <c r="AT200" i="5"/>
  <c r="BA200" i="5"/>
  <c r="AU200" i="5"/>
  <c r="CZ198" i="5"/>
  <c r="CZ200" i="5"/>
  <c r="CT200" i="5"/>
  <c r="AZ201" i="5"/>
  <c r="AT201" i="5"/>
  <c r="BA201" i="5"/>
  <c r="BC202" i="5"/>
  <c r="AW202" i="5"/>
  <c r="BY202" i="5"/>
  <c r="BS202" i="5"/>
  <c r="CC202" i="5"/>
  <c r="BW202" i="5"/>
  <c r="CU198" i="5"/>
  <c r="CY201" i="5"/>
  <c r="CS201" i="5"/>
  <c r="CX202" i="5"/>
  <c r="CR202" i="5"/>
  <c r="CQ198" i="5"/>
  <c r="CB199" i="5"/>
  <c r="BV199" i="5"/>
  <c r="AW200" i="5"/>
  <c r="CA200" i="5"/>
  <c r="BU200" i="5"/>
  <c r="BZ201" i="5"/>
  <c r="BT201" i="5"/>
  <c r="AU202" i="5"/>
  <c r="BS199" i="5"/>
  <c r="BW199" i="5"/>
  <c r="CR199" i="5"/>
  <c r="BV200" i="5"/>
  <c r="CQ200" i="5"/>
  <c r="CU200" i="5"/>
  <c r="BU201" i="5"/>
  <c r="CT201" i="5"/>
  <c r="BT202" i="5"/>
  <c r="CS202" i="5"/>
  <c r="CX3" i="4"/>
  <c r="CT7" i="4"/>
  <c r="DA10" i="4"/>
  <c r="CZ11" i="4"/>
  <c r="CT20" i="4"/>
  <c r="CX25" i="4"/>
  <c r="CQ29" i="4"/>
  <c r="CW29" i="4"/>
  <c r="CX31" i="4"/>
  <c r="DA5" i="4"/>
  <c r="CX7" i="4"/>
  <c r="CX9" i="4"/>
  <c r="DA11" i="4"/>
  <c r="CS12" i="4"/>
  <c r="CX15" i="4"/>
  <c r="CZ31" i="4"/>
  <c r="CT31" i="4"/>
  <c r="CZ34" i="4"/>
  <c r="CY35" i="4"/>
  <c r="CS35" i="4"/>
  <c r="DA40" i="4"/>
  <c r="CQ16" i="4"/>
  <c r="CW16" i="4"/>
  <c r="CT27" i="4"/>
  <c r="CZ27" i="4"/>
  <c r="DA29" i="4"/>
  <c r="DA32" i="4"/>
  <c r="CU32" i="4"/>
  <c r="CZ33" i="4"/>
  <c r="CS39" i="4"/>
  <c r="CY39" i="4"/>
  <c r="DA4" i="4"/>
  <c r="CU6" i="4"/>
  <c r="CW10" i="4"/>
  <c r="CW18" i="4"/>
  <c r="CQ18" i="4"/>
  <c r="CY24" i="4"/>
  <c r="CS24" i="4"/>
  <c r="CY43" i="4"/>
  <c r="CX51" i="4"/>
  <c r="DA53" i="4"/>
  <c r="CX77" i="4"/>
  <c r="CX81" i="4"/>
  <c r="CW82" i="4"/>
  <c r="CT85" i="4"/>
  <c r="CS90" i="4"/>
  <c r="DA98" i="4"/>
  <c r="CS102" i="4"/>
  <c r="DA106" i="4"/>
  <c r="CR107" i="4"/>
  <c r="CY113" i="4"/>
  <c r="CW115" i="4"/>
  <c r="CX126" i="4"/>
  <c r="CW134" i="4"/>
  <c r="CY135" i="4"/>
  <c r="CT142" i="4"/>
  <c r="CT155" i="4"/>
  <c r="CU160" i="4"/>
  <c r="CT161" i="4"/>
  <c r="CY165" i="4"/>
  <c r="DA167" i="4"/>
  <c r="CU174" i="4"/>
  <c r="DA178" i="4"/>
  <c r="CY180" i="4"/>
  <c r="CS182" i="4"/>
  <c r="CU191" i="4"/>
  <c r="CX192" i="4"/>
  <c r="CR194" i="4"/>
  <c r="CU200" i="4"/>
  <c r="CR28" i="4"/>
  <c r="CY34" i="4"/>
  <c r="CX40" i="4"/>
  <c r="CR41" i="4"/>
  <c r="CX44" i="4"/>
  <c r="CZ45" i="4"/>
  <c r="CQ50" i="4"/>
  <c r="CY51" i="4"/>
  <c r="CR52" i="4"/>
  <c r="CQ53" i="4"/>
  <c r="CZ54" i="4"/>
  <c r="CX56" i="4"/>
  <c r="CZ57" i="4"/>
  <c r="CX59" i="4"/>
  <c r="CQ61" i="4"/>
  <c r="CQ62" i="4"/>
  <c r="CU65" i="4"/>
  <c r="CW71" i="4"/>
  <c r="CQ72" i="4"/>
  <c r="CW74" i="4"/>
  <c r="CQ75" i="4"/>
  <c r="CY77" i="4"/>
  <c r="CX78" i="4"/>
  <c r="CW83" i="4"/>
  <c r="CY85" i="4"/>
  <c r="CS86" i="4"/>
  <c r="CZ88" i="4"/>
  <c r="CY89" i="4"/>
  <c r="CW90" i="4"/>
  <c r="CZ92" i="4"/>
  <c r="CY93" i="4"/>
  <c r="CS94" i="4"/>
  <c r="CQ95" i="4"/>
  <c r="CQ98" i="4"/>
  <c r="CW102" i="4"/>
  <c r="CZ104" i="4"/>
  <c r="CY105" i="4"/>
  <c r="CQ106" i="4"/>
  <c r="CQ114" i="4"/>
  <c r="DA114" i="4"/>
  <c r="CZ115" i="4"/>
  <c r="CQ116" i="4"/>
  <c r="CS119" i="4"/>
  <c r="CT128" i="4"/>
  <c r="CY139" i="4"/>
  <c r="CX140" i="4"/>
  <c r="CY143" i="4"/>
  <c r="CT146" i="4"/>
  <c r="CQ147" i="4"/>
  <c r="CX148" i="4"/>
  <c r="CU151" i="4"/>
  <c r="CX152" i="4"/>
  <c r="CY156" i="4"/>
  <c r="DA157" i="4"/>
  <c r="CS162" i="4"/>
  <c r="DA163" i="4"/>
  <c r="CQ166" i="4"/>
  <c r="CZ172" i="4"/>
  <c r="CQ178" i="4"/>
  <c r="CU182" i="4"/>
  <c r="CY191" i="4"/>
  <c r="DA194" i="4"/>
  <c r="CQ195" i="4"/>
  <c r="CX47" i="4"/>
  <c r="CZ49" i="4"/>
  <c r="CY62" i="4"/>
  <c r="DA90" i="4"/>
  <c r="CZ96" i="4"/>
  <c r="CS98" i="4"/>
  <c r="DA102" i="4"/>
  <c r="CS106" i="4"/>
  <c r="CZ111" i="4"/>
  <c r="CY116" i="4"/>
  <c r="CX117" i="4"/>
  <c r="CY140" i="4"/>
  <c r="CX141" i="4"/>
  <c r="CY147" i="4"/>
  <c r="CY148" i="4"/>
  <c r="CX153" i="4"/>
  <c r="CS178" i="4"/>
  <c r="CX184" i="4"/>
  <c r="CY30" i="4"/>
  <c r="CX43" i="4"/>
  <c r="CR45" i="4"/>
  <c r="CZ46" i="4"/>
  <c r="CR57" i="4"/>
  <c r="CZ58" i="4"/>
  <c r="CZ61" i="4"/>
  <c r="CS63" i="4"/>
  <c r="CX69" i="4"/>
  <c r="CQ70" i="4"/>
  <c r="CX73" i="4"/>
  <c r="CY80" i="4"/>
  <c r="CZ84" i="4"/>
  <c r="DA86" i="4"/>
  <c r="DA94" i="4"/>
  <c r="DA95" i="4"/>
  <c r="CY101" i="4"/>
  <c r="CX109" i="4"/>
  <c r="DA111" i="4"/>
  <c r="CX113" i="4"/>
  <c r="CZ116" i="4"/>
  <c r="CQ121" i="4"/>
  <c r="CU123" i="4"/>
  <c r="CY131" i="4"/>
  <c r="CU135" i="4"/>
  <c r="CX144" i="4"/>
  <c r="DA146" i="4"/>
  <c r="CZ147" i="4"/>
  <c r="DA153" i="4"/>
  <c r="CW157" i="4"/>
  <c r="CQ160" i="4"/>
  <c r="CX165" i="4"/>
  <c r="CW167" i="4"/>
  <c r="CQ174" i="4"/>
  <c r="CQ180" i="4"/>
  <c r="CQ182" i="4"/>
  <c r="DA183" i="4"/>
  <c r="CQ191" i="4"/>
  <c r="CQ200" i="4"/>
  <c r="CQ202" i="4"/>
  <c r="CC10" i="4"/>
  <c r="CC18" i="4"/>
  <c r="BZ21" i="4"/>
  <c r="BW22" i="4"/>
  <c r="CC25" i="4"/>
  <c r="CB26" i="4"/>
  <c r="BY28" i="4"/>
  <c r="CB29" i="4"/>
  <c r="CA29" i="4"/>
  <c r="BV30" i="4"/>
  <c r="BW31" i="4"/>
  <c r="BW32" i="4"/>
  <c r="BV33" i="4"/>
  <c r="BZ34" i="4"/>
  <c r="CA43" i="4"/>
  <c r="BU43" i="4"/>
  <c r="BY45" i="4"/>
  <c r="BS45" i="4"/>
  <c r="BZ47" i="4"/>
  <c r="CA51" i="4"/>
  <c r="BU51" i="4"/>
  <c r="BU54" i="4"/>
  <c r="CA54" i="4"/>
  <c r="BU59" i="4"/>
  <c r="BY69" i="4"/>
  <c r="BS69" i="4"/>
  <c r="BY78" i="4"/>
  <c r="BS78" i="4"/>
  <c r="CB115" i="4"/>
  <c r="BV115" i="4"/>
  <c r="CB131" i="4"/>
  <c r="BV131" i="4"/>
  <c r="CB138" i="4"/>
  <c r="CB149" i="4"/>
  <c r="BV149" i="4"/>
  <c r="BT156" i="4"/>
  <c r="BZ156" i="4"/>
  <c r="BV3" i="4"/>
  <c r="BY6" i="4"/>
  <c r="CB7" i="4"/>
  <c r="CB8" i="4"/>
  <c r="CC21" i="4"/>
  <c r="CA30" i="4"/>
  <c r="CB32" i="4"/>
  <c r="BS35" i="4"/>
  <c r="BY35" i="4"/>
  <c r="BW35" i="4"/>
  <c r="CC35" i="4"/>
  <c r="BZ52" i="4"/>
  <c r="BT52" i="4"/>
  <c r="BV53" i="4"/>
  <c r="CB53" i="4"/>
  <c r="BU80" i="4"/>
  <c r="CA80" i="4"/>
  <c r="BY94" i="4"/>
  <c r="BS94" i="4"/>
  <c r="BW94" i="4"/>
  <c r="CC94" i="4"/>
  <c r="BY97" i="4"/>
  <c r="BS97" i="4"/>
  <c r="BY109" i="4"/>
  <c r="BS109" i="4"/>
  <c r="BY136" i="4"/>
  <c r="BS136" i="4"/>
  <c r="BT144" i="4"/>
  <c r="BZ144" i="4"/>
  <c r="CA200" i="4"/>
  <c r="BZ3" i="4"/>
  <c r="CC6" i="4"/>
  <c r="BU20" i="4"/>
  <c r="BZ24" i="4"/>
  <c r="BS25" i="4"/>
  <c r="CA33" i="4"/>
  <c r="BT35" i="4"/>
  <c r="CC36" i="4"/>
  <c r="BW36" i="4"/>
  <c r="CC40" i="4"/>
  <c r="BZ46" i="4"/>
  <c r="BY56" i="4"/>
  <c r="BT58" i="4"/>
  <c r="BZ58" i="4"/>
  <c r="BY60" i="4"/>
  <c r="BY74" i="4"/>
  <c r="BS74" i="4"/>
  <c r="CC97" i="4"/>
  <c r="BU108" i="4"/>
  <c r="CA108" i="4"/>
  <c r="BY111" i="4"/>
  <c r="BS111" i="4"/>
  <c r="CC111" i="4"/>
  <c r="BW111" i="4"/>
  <c r="BT116" i="4"/>
  <c r="BZ116" i="4"/>
  <c r="CC136" i="4"/>
  <c r="BY181" i="4"/>
  <c r="BS181" i="4"/>
  <c r="BZ15" i="4"/>
  <c r="BS26" i="4"/>
  <c r="BS32" i="4"/>
  <c r="BV34" i="4"/>
  <c r="BY44" i="4"/>
  <c r="BS44" i="4"/>
  <c r="BW44" i="4"/>
  <c r="CC44" i="4"/>
  <c r="BT55" i="4"/>
  <c r="BS63" i="4"/>
  <c r="BY63" i="4"/>
  <c r="BT64" i="4"/>
  <c r="BT70" i="4"/>
  <c r="BY73" i="4"/>
  <c r="BS73" i="4"/>
  <c r="BS119" i="4"/>
  <c r="BY119" i="4"/>
  <c r="CB145" i="4"/>
  <c r="BV145" i="4"/>
  <c r="CC154" i="4"/>
  <c r="BW154" i="4"/>
  <c r="CC181" i="4"/>
  <c r="BW188" i="4"/>
  <c r="CC188" i="4"/>
  <c r="BV37" i="4"/>
  <c r="BT40" i="4"/>
  <c r="CA46" i="4"/>
  <c r="CC47" i="4"/>
  <c r="CA49" i="4"/>
  <c r="CC52" i="4"/>
  <c r="BU55" i="4"/>
  <c r="BZ59" i="4"/>
  <c r="CB60" i="4"/>
  <c r="BW64" i="4"/>
  <c r="BZ68" i="4"/>
  <c r="BZ76" i="4"/>
  <c r="BU81" i="4"/>
  <c r="CB83" i="4"/>
  <c r="BU85" i="4"/>
  <c r="BU88" i="4"/>
  <c r="CC89" i="4"/>
  <c r="CB91" i="4"/>
  <c r="CC93" i="4"/>
  <c r="BZ100" i="4"/>
  <c r="BU101" i="4"/>
  <c r="CC102" i="4"/>
  <c r="BZ104" i="4"/>
  <c r="BU105" i="4"/>
  <c r="CC106" i="4"/>
  <c r="CC110" i="4"/>
  <c r="BY114" i="4"/>
  <c r="CC117" i="4"/>
  <c r="BU142" i="4"/>
  <c r="CA150" i="4"/>
  <c r="BV154" i="4"/>
  <c r="BY161" i="4"/>
  <c r="CC178" i="4"/>
  <c r="CA180" i="4"/>
  <c r="BU183" i="4"/>
  <c r="CB194" i="4"/>
  <c r="BW194" i="4"/>
  <c r="CA202" i="4"/>
  <c r="BZ96" i="4"/>
  <c r="BU97" i="4"/>
  <c r="CB150" i="4"/>
  <c r="BZ151" i="4"/>
  <c r="BZ160" i="4"/>
  <c r="BZ164" i="4"/>
  <c r="BZ176" i="4"/>
  <c r="BU181" i="4"/>
  <c r="CB41" i="4"/>
  <c r="CB45" i="4"/>
  <c r="BU47" i="4"/>
  <c r="BZ50" i="4"/>
  <c r="CB56" i="4"/>
  <c r="BW57" i="4"/>
  <c r="BV65" i="4"/>
  <c r="BV79" i="4"/>
  <c r="CC81" i="4"/>
  <c r="BZ84" i="4"/>
  <c r="CC85" i="4"/>
  <c r="CB87" i="4"/>
  <c r="BU89" i="4"/>
  <c r="BZ92" i="4"/>
  <c r="BU93" i="4"/>
  <c r="CB99" i="4"/>
  <c r="CC101" i="4"/>
  <c r="CB103" i="4"/>
  <c r="CC105" i="4"/>
  <c r="BT110" i="4"/>
  <c r="BZ112" i="4"/>
  <c r="CC114" i="4"/>
  <c r="CA115" i="4"/>
  <c r="BS129" i="4"/>
  <c r="BY133" i="4"/>
  <c r="CB134" i="4"/>
  <c r="CB136" i="4"/>
  <c r="BW138" i="4"/>
  <c r="CA139" i="4"/>
  <c r="BS140" i="4"/>
  <c r="CA151" i="4"/>
  <c r="BS152" i="4"/>
  <c r="BS153" i="4"/>
  <c r="BS159" i="4"/>
  <c r="BY162" i="4"/>
  <c r="BW163" i="4"/>
  <c r="BW167" i="4"/>
  <c r="BZ168" i="4"/>
  <c r="BT173" i="4"/>
  <c r="BW174" i="4"/>
  <c r="BS177" i="4"/>
  <c r="CB179" i="4"/>
  <c r="BV187" i="4"/>
  <c r="BW190" i="4"/>
  <c r="BS193" i="4"/>
  <c r="BS197" i="4"/>
  <c r="BS198" i="4"/>
  <c r="CB201" i="4"/>
  <c r="AZ38" i="4"/>
  <c r="AZ50" i="4"/>
  <c r="AT71" i="4"/>
  <c r="BA75" i="4"/>
  <c r="BB86" i="4"/>
  <c r="BB106" i="4"/>
  <c r="BB114" i="4"/>
  <c r="BA119" i="4"/>
  <c r="AY156" i="4"/>
  <c r="AZ62" i="4"/>
  <c r="AZ180" i="4"/>
  <c r="BB44" i="4"/>
  <c r="AT47" i="4"/>
  <c r="BB94" i="4"/>
  <c r="AY181" i="4"/>
  <c r="AZ34" i="4"/>
  <c r="BB40" i="4"/>
  <c r="AS48" i="4"/>
  <c r="BB52" i="4"/>
  <c r="AT55" i="4"/>
  <c r="BB82" i="4"/>
  <c r="BB90" i="4"/>
  <c r="BA107" i="4"/>
  <c r="AT113" i="4"/>
  <c r="AY152" i="4"/>
  <c r="AW162" i="4"/>
  <c r="BA30" i="4"/>
  <c r="AU30" i="4"/>
  <c r="BB41" i="4"/>
  <c r="AV41" i="4"/>
  <c r="BA46" i="4"/>
  <c r="AU46" i="4"/>
  <c r="BB53" i="4"/>
  <c r="AV53" i="4"/>
  <c r="AZ39" i="4"/>
  <c r="AT39" i="4"/>
  <c r="BA42" i="4"/>
  <c r="AU42" i="4"/>
  <c r="BB45" i="4"/>
  <c r="AV45" i="4"/>
  <c r="AZ25" i="4"/>
  <c r="AT25" i="4"/>
  <c r="AZ28" i="4"/>
  <c r="AT28" i="4"/>
  <c r="BB29" i="4"/>
  <c r="AV29" i="4"/>
  <c r="BC64" i="4"/>
  <c r="AW64" i="4"/>
  <c r="AZ31" i="4"/>
  <c r="AT31" i="4"/>
  <c r="AY32" i="4"/>
  <c r="AS32" i="4"/>
  <c r="AZ35" i="4"/>
  <c r="AT35" i="4"/>
  <c r="BY4" i="4"/>
  <c r="CR4" i="4"/>
  <c r="CW8" i="4"/>
  <c r="BT11" i="4"/>
  <c r="CB14" i="4"/>
  <c r="CC19" i="4"/>
  <c r="CS21" i="4"/>
  <c r="BT27" i="4"/>
  <c r="R29" i="4"/>
  <c r="CT30" i="4"/>
  <c r="CX33" i="4"/>
  <c r="CR33" i="4"/>
  <c r="CR39" i="4"/>
  <c r="BC40" i="4"/>
  <c r="AW40" i="4"/>
  <c r="BT42" i="4"/>
  <c r="BY43" i="4"/>
  <c r="BS43" i="4"/>
  <c r="CS46" i="4"/>
  <c r="BC48" i="4"/>
  <c r="AW48" i="4"/>
  <c r="CC51" i="4"/>
  <c r="BW51" i="4"/>
  <c r="AY52" i="4"/>
  <c r="AS52" i="4"/>
  <c r="BA54" i="4"/>
  <c r="AU54" i="4"/>
  <c r="BC56" i="4"/>
  <c r="AW56" i="4"/>
  <c r="AY60" i="4"/>
  <c r="AS60" i="4"/>
  <c r="BC60" i="4"/>
  <c r="AW60" i="4"/>
  <c r="AZ63" i="4"/>
  <c r="AT63" i="4"/>
  <c r="BT73" i="4"/>
  <c r="BZ73" i="4"/>
  <c r="CZ87" i="4"/>
  <c r="CT87" i="4"/>
  <c r="CR89" i="4"/>
  <c r="AZ93" i="4"/>
  <c r="AT93" i="4"/>
  <c r="BB95" i="4"/>
  <c r="AV95" i="4"/>
  <c r="AY98" i="4"/>
  <c r="AS98" i="4"/>
  <c r="BC98" i="4"/>
  <c r="AW98" i="4"/>
  <c r="BA100" i="4"/>
  <c r="AU100" i="4"/>
  <c r="BA104" i="4"/>
  <c r="AU104" i="4"/>
  <c r="AZ109" i="4"/>
  <c r="AT109" i="4"/>
  <c r="AY110" i="4"/>
  <c r="AS110" i="4"/>
  <c r="BB111" i="4"/>
  <c r="AV111" i="4"/>
  <c r="AY114" i="4"/>
  <c r="AS114" i="4"/>
  <c r="CS5" i="4"/>
  <c r="CB6" i="4"/>
  <c r="BT18" i="4"/>
  <c r="BU24" i="4"/>
  <c r="AY25" i="4"/>
  <c r="AS25" i="4"/>
  <c r="BZ25" i="4"/>
  <c r="CS25" i="4"/>
  <c r="CT26" i="4"/>
  <c r="BY3" i="4"/>
  <c r="CQ3" i="4"/>
  <c r="CY3" i="4"/>
  <c r="CT4" i="4"/>
  <c r="CB5" i="4"/>
  <c r="BZ6" i="4"/>
  <c r="BU7" i="4"/>
  <c r="CW7" i="4"/>
  <c r="BT8" i="4"/>
  <c r="CC9" i="4"/>
  <c r="CU9" i="4"/>
  <c r="CX10" i="4"/>
  <c r="CS11" i="4"/>
  <c r="BT12" i="4"/>
  <c r="CB13" i="4"/>
  <c r="CZ14" i="4"/>
  <c r="CC15" i="4"/>
  <c r="CY15" i="4"/>
  <c r="CB16" i="4"/>
  <c r="DA16" i="4"/>
  <c r="CS18" i="4"/>
  <c r="BS19" i="4"/>
  <c r="CR22" i="4"/>
  <c r="BU26" i="4"/>
  <c r="BU27" i="4"/>
  <c r="CQ27" i="4"/>
  <c r="BT28" i="4"/>
  <c r="CS28" i="4"/>
  <c r="BS29" i="4"/>
  <c r="CT29" i="4"/>
  <c r="BT30" i="4"/>
  <c r="BY31" i="4"/>
  <c r="BS31" i="4"/>
  <c r="BT32" i="4"/>
  <c r="CW32" i="4"/>
  <c r="CW36" i="4"/>
  <c r="CQ36" i="4"/>
  <c r="AU38" i="4"/>
  <c r="CW38" i="4"/>
  <c r="CQ38" i="4"/>
  <c r="BZ39" i="4"/>
  <c r="BT39" i="4"/>
  <c r="AY40" i="4"/>
  <c r="AS40" i="4"/>
  <c r="CY44" i="4"/>
  <c r="CS44" i="4"/>
  <c r="AT46" i="4"/>
  <c r="AZ46" i="4"/>
  <c r="BA50" i="4"/>
  <c r="AU50" i="4"/>
  <c r="BA58" i="4"/>
  <c r="AU58" i="4"/>
  <c r="AZ59" i="4"/>
  <c r="AT59" i="4"/>
  <c r="CX61" i="4"/>
  <c r="CR61" i="4"/>
  <c r="CW64" i="4"/>
  <c r="CQ64" i="4"/>
  <c r="DA64" i="4"/>
  <c r="CU64" i="4"/>
  <c r="AU66" i="4"/>
  <c r="BT72" i="4"/>
  <c r="AZ85" i="4"/>
  <c r="AT85" i="4"/>
  <c r="CC12" i="4"/>
  <c r="CA17" i="4"/>
  <c r="CB20" i="4"/>
  <c r="CA23" i="4"/>
  <c r="CZ23" i="4"/>
  <c r="BU4" i="4"/>
  <c r="CC4" i="4"/>
  <c r="BT5" i="4"/>
  <c r="CW5" i="4"/>
  <c r="CS8" i="4"/>
  <c r="DA8" i="4"/>
  <c r="BY10" i="4"/>
  <c r="BY12" i="4"/>
  <c r="CX13" i="4"/>
  <c r="CT17" i="4"/>
  <c r="CR19" i="4"/>
  <c r="CR23" i="4"/>
  <c r="BC25" i="4"/>
  <c r="BA26" i="4"/>
  <c r="CQ26" i="4"/>
  <c r="AT27" i="4"/>
  <c r="S28" i="4"/>
  <c r="DP228" i="4" s="1"/>
  <c r="BU28" i="4"/>
  <c r="AV32" i="4"/>
  <c r="BB32" i="4"/>
  <c r="AW32" i="4"/>
  <c r="CX32" i="4"/>
  <c r="AV33" i="4"/>
  <c r="AV36" i="4"/>
  <c r="BB36" i="4"/>
  <c r="BC36" i="4"/>
  <c r="AW36" i="4"/>
  <c r="CW37" i="4"/>
  <c r="CQ37" i="4"/>
  <c r="CU38" i="4"/>
  <c r="BU41" i="4"/>
  <c r="CT41" i="4"/>
  <c r="BW43" i="4"/>
  <c r="CT47" i="4"/>
  <c r="BB49" i="4"/>
  <c r="AV49" i="4"/>
  <c r="BY49" i="4"/>
  <c r="BS49" i="4"/>
  <c r="CX49" i="4"/>
  <c r="CR49" i="4"/>
  <c r="BY51" i="4"/>
  <c r="AY56" i="4"/>
  <c r="AS56" i="4"/>
  <c r="BB61" i="4"/>
  <c r="AV61" i="4"/>
  <c r="BY61" i="4"/>
  <c r="BS61" i="4"/>
  <c r="CC61" i="4"/>
  <c r="BW61" i="4"/>
  <c r="CX75" i="4"/>
  <c r="CR75" i="4"/>
  <c r="CZ76" i="4"/>
  <c r="CT76" i="4"/>
  <c r="CS9" i="4"/>
  <c r="BU10" i="4"/>
  <c r="CC3" i="4"/>
  <c r="CU3" i="4"/>
  <c r="CZ5" i="4"/>
  <c r="BV6" i="4"/>
  <c r="CX6" i="4"/>
  <c r="DA7" i="4"/>
  <c r="CA8" i="4"/>
  <c r="CB9" i="4"/>
  <c r="BY9" i="4"/>
  <c r="CQ9" i="4"/>
  <c r="CB10" i="4"/>
  <c r="CT10" i="4"/>
  <c r="CX12" i="4"/>
  <c r="DA13" i="4"/>
  <c r="CA14" i="4"/>
  <c r="BY15" i="4"/>
  <c r="CQ21" i="4"/>
  <c r="DA22" i="4"/>
  <c r="CR26" i="4"/>
  <c r="BW29" i="4"/>
  <c r="AZ30" i="4"/>
  <c r="BU31" i="4"/>
  <c r="CY32" i="4"/>
  <c r="CS32" i="4"/>
  <c r="BY33" i="4"/>
  <c r="BS33" i="4"/>
  <c r="BA34" i="4"/>
  <c r="AU34" i="4"/>
  <c r="CA35" i="4"/>
  <c r="BU35" i="4"/>
  <c r="AY36" i="4"/>
  <c r="AS36" i="4"/>
  <c r="BY36" i="4"/>
  <c r="BS36" i="4"/>
  <c r="CU36" i="4"/>
  <c r="AV37" i="4"/>
  <c r="CU37" i="4"/>
  <c r="BV40" i="4"/>
  <c r="R41" i="4"/>
  <c r="CT42" i="4"/>
  <c r="AZ43" i="4"/>
  <c r="AT43" i="4"/>
  <c r="AY44" i="4"/>
  <c r="AS44" i="4"/>
  <c r="BZ48" i="4"/>
  <c r="BT48" i="4"/>
  <c r="CX48" i="4"/>
  <c r="CR48" i="4"/>
  <c r="BV50" i="4"/>
  <c r="AT54" i="4"/>
  <c r="AZ54" i="4"/>
  <c r="BB57" i="4"/>
  <c r="AV57" i="4"/>
  <c r="CS58" i="4"/>
  <c r="CB70" i="4"/>
  <c r="BV70" i="4"/>
  <c r="CB75" i="4"/>
  <c r="BV75" i="4"/>
  <c r="AU83" i="4"/>
  <c r="BA83" i="4"/>
  <c r="CT35" i="4"/>
  <c r="BW37" i="4"/>
  <c r="CB38" i="4"/>
  <c r="BV38" i="4"/>
  <c r="CU42" i="4"/>
  <c r="R44" i="4"/>
  <c r="CS50" i="4"/>
  <c r="BZ51" i="4"/>
  <c r="BT51" i="4"/>
  <c r="CB52" i="4"/>
  <c r="BU53" i="4"/>
  <c r="CZ53" i="4"/>
  <c r="BT54" i="4"/>
  <c r="BY55" i="4"/>
  <c r="BS55" i="4"/>
  <c r="BZ60" i="4"/>
  <c r="BT60" i="4"/>
  <c r="CX60" i="4"/>
  <c r="CR60" i="4"/>
  <c r="BV62" i="4"/>
  <c r="CA63" i="4"/>
  <c r="BU63" i="4"/>
  <c r="AY64" i="4"/>
  <c r="AS64" i="4"/>
  <c r="BY64" i="4"/>
  <c r="BS64" i="4"/>
  <c r="CW65" i="4"/>
  <c r="CQ65" i="4"/>
  <c r="BA68" i="4"/>
  <c r="AU68" i="4"/>
  <c r="CY74" i="4"/>
  <c r="CS74" i="4"/>
  <c r="BB75" i="4"/>
  <c r="AV75" i="4"/>
  <c r="AW77" i="4"/>
  <c r="BC77" i="4"/>
  <c r="BW77" i="4"/>
  <c r="BT80" i="4"/>
  <c r="BC82" i="4"/>
  <c r="AW82" i="4"/>
  <c r="BU83" i="4"/>
  <c r="CA87" i="4"/>
  <c r="BU87" i="4"/>
  <c r="CU30" i="4"/>
  <c r="DA33" i="4"/>
  <c r="CA34" i="4"/>
  <c r="CX35" i="4"/>
  <c r="BT36" i="4"/>
  <c r="CB36" i="4"/>
  <c r="CR36" i="4"/>
  <c r="BS37" i="4"/>
  <c r="CA37" i="4"/>
  <c r="CR37" i="4"/>
  <c r="CZ37" i="4"/>
  <c r="BZ38" i="4"/>
  <c r="CZ38" i="4"/>
  <c r="BU39" i="4"/>
  <c r="CC39" i="4"/>
  <c r="CT39" i="4"/>
  <c r="BS40" i="4"/>
  <c r="CQ40" i="4"/>
  <c r="BW41" i="4"/>
  <c r="CQ41" i="4"/>
  <c r="AZ42" i="4"/>
  <c r="BV42" i="4"/>
  <c r="CQ42" i="4"/>
  <c r="CY42" i="4"/>
  <c r="BT43" i="4"/>
  <c r="CU46" i="4"/>
  <c r="BS47" i="4"/>
  <c r="CY47" i="4"/>
  <c r="BB48" i="4"/>
  <c r="CC48" i="4"/>
  <c r="CS48" i="4"/>
  <c r="DA48" i="4"/>
  <c r="CB49" i="4"/>
  <c r="DA49" i="4"/>
  <c r="CA50" i="4"/>
  <c r="AW52" i="4"/>
  <c r="CS52" i="4"/>
  <c r="CS54" i="4"/>
  <c r="BT56" i="4"/>
  <c r="AZ58" i="4"/>
  <c r="AV65" i="4"/>
  <c r="BU66" i="4"/>
  <c r="AS67" i="4"/>
  <c r="AY67" i="4"/>
  <c r="CR67" i="4"/>
  <c r="CX70" i="4"/>
  <c r="AZ77" i="4"/>
  <c r="AT77" i="4"/>
  <c r="AS77" i="4"/>
  <c r="AV78" i="4"/>
  <c r="BB78" i="4"/>
  <c r="CY78" i="4"/>
  <c r="CS78" i="4"/>
  <c r="Q79" i="4"/>
  <c r="DP218" i="4" s="1"/>
  <c r="CX79" i="4"/>
  <c r="CR79" i="4"/>
  <c r="CX82" i="4"/>
  <c r="CR82" i="4"/>
  <c r="BA88" i="4"/>
  <c r="AU88" i="4"/>
  <c r="AZ89" i="4"/>
  <c r="AT89" i="4"/>
  <c r="CU34" i="4"/>
  <c r="CT43" i="4"/>
  <c r="BW45" i="4"/>
  <c r="BV46" i="4"/>
  <c r="CU50" i="4"/>
  <c r="AZ51" i="4"/>
  <c r="AT51" i="4"/>
  <c r="CY56" i="4"/>
  <c r="CS56" i="4"/>
  <c r="BA62" i="4"/>
  <c r="AU62" i="4"/>
  <c r="AV64" i="4"/>
  <c r="BB64" i="4"/>
  <c r="CU66" i="4"/>
  <c r="DA66" i="4"/>
  <c r="CT71" i="4"/>
  <c r="CZ71" i="4"/>
  <c r="BC74" i="4"/>
  <c r="AW74" i="4"/>
  <c r="BY77" i="4"/>
  <c r="BS77" i="4"/>
  <c r="CW80" i="4"/>
  <c r="CQ80" i="4"/>
  <c r="BW82" i="4"/>
  <c r="CC82" i="4"/>
  <c r="CU83" i="4"/>
  <c r="DA83" i="4"/>
  <c r="CR85" i="4"/>
  <c r="BC86" i="4"/>
  <c r="AW86" i="4"/>
  <c r="BB87" i="4"/>
  <c r="AV87" i="4"/>
  <c r="CU54" i="4"/>
  <c r="CY55" i="4"/>
  <c r="BB56" i="4"/>
  <c r="CC56" i="4"/>
  <c r="DA56" i="4"/>
  <c r="CB57" i="4"/>
  <c r="DA57" i="4"/>
  <c r="CA58" i="4"/>
  <c r="BZ62" i="4"/>
  <c r="CZ62" i="4"/>
  <c r="CC63" i="4"/>
  <c r="CT63" i="4"/>
  <c r="BW65" i="4"/>
  <c r="AZ66" i="4"/>
  <c r="BV66" i="4"/>
  <c r="BU69" i="4"/>
  <c r="BY70" i="4"/>
  <c r="DA70" i="4"/>
  <c r="CS72" i="4"/>
  <c r="AV73" i="4"/>
  <c r="CC73" i="4"/>
  <c r="CC74" i="4"/>
  <c r="DA74" i="4"/>
  <c r="CA75" i="4"/>
  <c r="CZ75" i="4"/>
  <c r="CY76" i="4"/>
  <c r="CC78" i="4"/>
  <c r="DA78" i="4"/>
  <c r="CA79" i="4"/>
  <c r="CZ79" i="4"/>
  <c r="AT80" i="4"/>
  <c r="CZ80" i="4"/>
  <c r="CY81" i="4"/>
  <c r="CB82" i="4"/>
  <c r="CX83" i="4"/>
  <c r="CR83" i="4"/>
  <c r="CU84" i="4"/>
  <c r="BZ86" i="4"/>
  <c r="BT86" i="4"/>
  <c r="AY90" i="4"/>
  <c r="AS90" i="4"/>
  <c r="BC90" i="4"/>
  <c r="AW90" i="4"/>
  <c r="BB91" i="4"/>
  <c r="AV91" i="4"/>
  <c r="AY94" i="4"/>
  <c r="AS94" i="4"/>
  <c r="BC94" i="4"/>
  <c r="AW94" i="4"/>
  <c r="BA96" i="4"/>
  <c r="AU96" i="4"/>
  <c r="CT51" i="4"/>
  <c r="BW53" i="4"/>
  <c r="CB54" i="4"/>
  <c r="BV54" i="4"/>
  <c r="CU58" i="4"/>
  <c r="BS59" i="4"/>
  <c r="CY59" i="4"/>
  <c r="BB60" i="4"/>
  <c r="CC60" i="4"/>
  <c r="CS60" i="4"/>
  <c r="DA60" i="4"/>
  <c r="CB61" i="4"/>
  <c r="DA61" i="4"/>
  <c r="CA62" i="4"/>
  <c r="CX63" i="4"/>
  <c r="CB64" i="4"/>
  <c r="CR64" i="4"/>
  <c r="BS65" i="4"/>
  <c r="CA65" i="4"/>
  <c r="CR65" i="4"/>
  <c r="CZ65" i="4"/>
  <c r="BZ66" i="4"/>
  <c r="CS66" i="4"/>
  <c r="CU67" i="4"/>
  <c r="CQ68" i="4"/>
  <c r="BS71" i="4"/>
  <c r="BC72" i="4"/>
  <c r="CC72" i="4"/>
  <c r="BS75" i="4"/>
  <c r="DA75" i="4"/>
  <c r="CQ76" i="4"/>
  <c r="BT77" i="4"/>
  <c r="BS79" i="4"/>
  <c r="DA79" i="4"/>
  <c r="CB80" i="4"/>
  <c r="BS81" i="4"/>
  <c r="CS82" i="4"/>
  <c r="DA82" i="4"/>
  <c r="CT83" i="4"/>
  <c r="AS86" i="4"/>
  <c r="BV86" i="4"/>
  <c r="CX86" i="4"/>
  <c r="CR86" i="4"/>
  <c r="BA92" i="4"/>
  <c r="AU92" i="4"/>
  <c r="AZ101" i="4"/>
  <c r="AT101" i="4"/>
  <c r="BB103" i="4"/>
  <c r="AV103" i="4"/>
  <c r="AZ105" i="4"/>
  <c r="AT105" i="4"/>
  <c r="BB115" i="4"/>
  <c r="AV115" i="4"/>
  <c r="CU62" i="4"/>
  <c r="CW84" i="4"/>
  <c r="CQ84" i="4"/>
  <c r="BZ85" i="4"/>
  <c r="BT85" i="4"/>
  <c r="CW88" i="4"/>
  <c r="CQ88" i="4"/>
  <c r="BZ89" i="4"/>
  <c r="BT89" i="4"/>
  <c r="AZ97" i="4"/>
  <c r="AT97" i="4"/>
  <c r="BB99" i="4"/>
  <c r="AV99" i="4"/>
  <c r="AY102" i="4"/>
  <c r="AS102" i="4"/>
  <c r="BC102" i="4"/>
  <c r="AW102" i="4"/>
  <c r="AY106" i="4"/>
  <c r="AS106" i="4"/>
  <c r="BC106" i="4"/>
  <c r="AW106" i="4"/>
  <c r="BB107" i="4"/>
  <c r="AV107" i="4"/>
  <c r="BA108" i="4"/>
  <c r="AU108" i="4"/>
  <c r="BC114" i="4"/>
  <c r="AW114" i="4"/>
  <c r="AZ117" i="4"/>
  <c r="AT117" i="4"/>
  <c r="BV90" i="4"/>
  <c r="R91" i="4"/>
  <c r="BU91" i="4"/>
  <c r="CT91" i="4"/>
  <c r="BU92" i="4"/>
  <c r="CU92" i="4"/>
  <c r="CR93" i="4"/>
  <c r="R94" i="4"/>
  <c r="BV94" i="4"/>
  <c r="R95" i="4"/>
  <c r="BU95" i="4"/>
  <c r="CT95" i="4"/>
  <c r="BU96" i="4"/>
  <c r="CU96" i="4"/>
  <c r="CR97" i="4"/>
  <c r="R98" i="4"/>
  <c r="BV98" i="4"/>
  <c r="R99" i="4"/>
  <c r="BU99" i="4"/>
  <c r="CT99" i="4"/>
  <c r="BU100" i="4"/>
  <c r="CU100" i="4"/>
  <c r="CR101" i="4"/>
  <c r="R102" i="4"/>
  <c r="BV102" i="4"/>
  <c r="BU103" i="4"/>
  <c r="CT103" i="4"/>
  <c r="BU104" i="4"/>
  <c r="CU104" i="4"/>
  <c r="CR105" i="4"/>
  <c r="BV106" i="4"/>
  <c r="BV107" i="4"/>
  <c r="BZ109" i="4"/>
  <c r="AU111" i="4"/>
  <c r="BA111" i="4"/>
  <c r="BA112" i="4"/>
  <c r="AU112" i="4"/>
  <c r="CZ112" i="4"/>
  <c r="BY113" i="4"/>
  <c r="BS113" i="4"/>
  <c r="CX115" i="4"/>
  <c r="CR115" i="4"/>
  <c r="AZ121" i="4"/>
  <c r="AT121" i="4"/>
  <c r="AZ126" i="4"/>
  <c r="AT126" i="4"/>
  <c r="AZ132" i="4"/>
  <c r="AT132" i="4"/>
  <c r="BC141" i="4"/>
  <c r="AW141" i="4"/>
  <c r="CB84" i="4"/>
  <c r="BV84" i="4"/>
  <c r="CB88" i="4"/>
  <c r="BV88" i="4"/>
  <c r="CY88" i="4"/>
  <c r="BV92" i="4"/>
  <c r="CQ92" i="4"/>
  <c r="CY92" i="4"/>
  <c r="BT93" i="4"/>
  <c r="CB96" i="4"/>
  <c r="BV96" i="4"/>
  <c r="CQ96" i="4"/>
  <c r="CY96" i="4"/>
  <c r="BT97" i="4"/>
  <c r="BV100" i="4"/>
  <c r="CQ100" i="4"/>
  <c r="CY100" i="4"/>
  <c r="BT101" i="4"/>
  <c r="CB104" i="4"/>
  <c r="BV104" i="4"/>
  <c r="CQ104" i="4"/>
  <c r="CY104" i="4"/>
  <c r="BT105" i="4"/>
  <c r="CA107" i="4"/>
  <c r="CT107" i="4"/>
  <c r="BT108" i="4"/>
  <c r="CA109" i="4"/>
  <c r="BU109" i="4"/>
  <c r="CY109" i="4"/>
  <c r="AW110" i="4"/>
  <c r="CW110" i="4"/>
  <c r="CQ110" i="4"/>
  <c r="R111" i="4"/>
  <c r="CA111" i="4"/>
  <c r="CR111" i="4"/>
  <c r="CT113" i="4"/>
  <c r="BW115" i="4"/>
  <c r="CU115" i="4"/>
  <c r="AU116" i="4"/>
  <c r="CA117" i="4"/>
  <c r="BU117" i="4"/>
  <c r="CS117" i="4"/>
  <c r="CY117" i="4"/>
  <c r="BC135" i="4"/>
  <c r="AW135" i="4"/>
  <c r="BW87" i="4"/>
  <c r="CT89" i="4"/>
  <c r="BW91" i="4"/>
  <c r="CT93" i="4"/>
  <c r="BW95" i="4"/>
  <c r="CT97" i="4"/>
  <c r="BW99" i="4"/>
  <c r="CT101" i="4"/>
  <c r="BW103" i="4"/>
  <c r="CT105" i="4"/>
  <c r="BW109" i="4"/>
  <c r="CS112" i="4"/>
  <c r="BW113" i="4"/>
  <c r="CY114" i="4"/>
  <c r="CS114" i="4"/>
  <c r="BA115" i="4"/>
  <c r="AY118" i="4"/>
  <c r="AS118" i="4"/>
  <c r="BC118" i="4"/>
  <c r="AW118" i="4"/>
  <c r="BB132" i="4"/>
  <c r="AV132" i="4"/>
  <c r="BS87" i="4"/>
  <c r="CR87" i="4"/>
  <c r="BT90" i="4"/>
  <c r="CR90" i="4"/>
  <c r="BS91" i="4"/>
  <c r="CR91" i="4"/>
  <c r="BT94" i="4"/>
  <c r="CR94" i="4"/>
  <c r="BS95" i="4"/>
  <c r="CR95" i="4"/>
  <c r="BT98" i="4"/>
  <c r="CR98" i="4"/>
  <c r="BS99" i="4"/>
  <c r="CR99" i="4"/>
  <c r="BT102" i="4"/>
  <c r="CR102" i="4"/>
  <c r="BS103" i="4"/>
  <c r="CR103" i="4"/>
  <c r="BT106" i="4"/>
  <c r="CR106" i="4"/>
  <c r="CW107" i="4"/>
  <c r="CQ107" i="4"/>
  <c r="CB108" i="4"/>
  <c r="BV108" i="4"/>
  <c r="CT108" i="4"/>
  <c r="BY110" i="4"/>
  <c r="BS110" i="4"/>
  <c r="CS110" i="4"/>
  <c r="BY115" i="4"/>
  <c r="BS115" i="4"/>
  <c r="BB119" i="4"/>
  <c r="AV119" i="4"/>
  <c r="BA135" i="4"/>
  <c r="AU135" i="4"/>
  <c r="CU112" i="4"/>
  <c r="BT118" i="4"/>
  <c r="CR118" i="4"/>
  <c r="CQ119" i="4"/>
  <c r="BS120" i="4"/>
  <c r="CQ120" i="4"/>
  <c r="CZ120" i="4"/>
  <c r="BZ121" i="4"/>
  <c r="CX121" i="4"/>
  <c r="BU122" i="4"/>
  <c r="CX122" i="4"/>
  <c r="BS123" i="4"/>
  <c r="CW123" i="4"/>
  <c r="CA125" i="4"/>
  <c r="CY125" i="4"/>
  <c r="BW126" i="4"/>
  <c r="BT127" i="4"/>
  <c r="CQ127" i="4"/>
  <c r="CX127" i="4"/>
  <c r="BC128" i="4"/>
  <c r="BS128" i="4"/>
  <c r="CX128" i="4"/>
  <c r="BA129" i="4"/>
  <c r="CU129" i="4"/>
  <c r="BZ131" i="4"/>
  <c r="BU132" i="4"/>
  <c r="CY132" i="4"/>
  <c r="CC133" i="4"/>
  <c r="BB134" i="4"/>
  <c r="CY134" i="4"/>
  <c r="BZ135" i="4"/>
  <c r="CQ135" i="4"/>
  <c r="CZ135" i="4"/>
  <c r="AV136" i="4"/>
  <c r="CY136" i="4"/>
  <c r="CQ137" i="4"/>
  <c r="CX137" i="4"/>
  <c r="AV138" i="4"/>
  <c r="CR138" i="4"/>
  <c r="DA138" i="4"/>
  <c r="CQ139" i="4"/>
  <c r="CZ139" i="4"/>
  <c r="BC140" i="4"/>
  <c r="BT141" i="4"/>
  <c r="CQ141" i="4"/>
  <c r="DA141" i="4"/>
  <c r="CR142" i="4"/>
  <c r="BA143" i="4"/>
  <c r="AU143" i="4"/>
  <c r="BT143" i="4"/>
  <c r="CU143" i="4"/>
  <c r="CS144" i="4"/>
  <c r="CY144" i="4"/>
  <c r="AY149" i="4"/>
  <c r="AS149" i="4"/>
  <c r="BB161" i="4"/>
  <c r="AV161" i="4"/>
  <c r="BW107" i="4"/>
  <c r="CT109" i="4"/>
  <c r="BV112" i="4"/>
  <c r="CQ112" i="4"/>
  <c r="BT113" i="4"/>
  <c r="CU116" i="4"/>
  <c r="BS117" i="4"/>
  <c r="BB118" i="4"/>
  <c r="CC118" i="4"/>
  <c r="CS118" i="4"/>
  <c r="DA118" i="4"/>
  <c r="CR119" i="4"/>
  <c r="CR120" i="4"/>
  <c r="CY121" i="4"/>
  <c r="DA122" i="4"/>
  <c r="CB123" i="4"/>
  <c r="BT123" i="4"/>
  <c r="BU124" i="4"/>
  <c r="CR124" i="4"/>
  <c r="BA126" i="4"/>
  <c r="BY126" i="4"/>
  <c r="CW126" i="4"/>
  <c r="BV127" i="4"/>
  <c r="BU128" i="4"/>
  <c r="DA128" i="4"/>
  <c r="CB129" i="4"/>
  <c r="CW129" i="4"/>
  <c r="BU130" i="4"/>
  <c r="CT130" i="4"/>
  <c r="CA131" i="4"/>
  <c r="CU131" i="4"/>
  <c r="BW132" i="4"/>
  <c r="BT133" i="4"/>
  <c r="R134" i="4"/>
  <c r="BW134" i="4"/>
  <c r="CR134" i="4"/>
  <c r="CA135" i="4"/>
  <c r="BY137" i="4"/>
  <c r="CS137" i="4"/>
  <c r="DA137" i="4"/>
  <c r="CA138" i="4"/>
  <c r="CT138" i="4"/>
  <c r="AZ139" i="4"/>
  <c r="CB139" i="4"/>
  <c r="BZ139" i="4"/>
  <c r="CS141" i="4"/>
  <c r="BW142" i="4"/>
  <c r="BS145" i="4"/>
  <c r="BY145" i="4"/>
  <c r="BC120" i="4"/>
  <c r="CS123" i="4"/>
  <c r="BT125" i="4"/>
  <c r="BY132" i="4"/>
  <c r="CC137" i="4"/>
  <c r="CU139" i="4"/>
  <c r="BZ140" i="4"/>
  <c r="BV142" i="4"/>
  <c r="CB142" i="4"/>
  <c r="CT143" i="4"/>
  <c r="CZ143" i="4"/>
  <c r="AZ144" i="4"/>
  <c r="AT144" i="4"/>
  <c r="BU144" i="4"/>
  <c r="BT145" i="4"/>
  <c r="BY146" i="4"/>
  <c r="BS146" i="4"/>
  <c r="CC146" i="4"/>
  <c r="BW146" i="4"/>
  <c r="AY158" i="4"/>
  <c r="AS158" i="4"/>
  <c r="BC158" i="4"/>
  <c r="AW158" i="4"/>
  <c r="AZ159" i="4"/>
  <c r="AT159" i="4"/>
  <c r="CT117" i="4"/>
  <c r="BS118" i="4"/>
  <c r="CQ118" i="4"/>
  <c r="AY122" i="4"/>
  <c r="BT122" i="4"/>
  <c r="BT129" i="4"/>
  <c r="CQ131" i="4"/>
  <c r="AZ133" i="4"/>
  <c r="CS133" i="4"/>
  <c r="BS134" i="4"/>
  <c r="BU136" i="4"/>
  <c r="BT137" i="4"/>
  <c r="BU140" i="4"/>
  <c r="CZ140" i="4"/>
  <c r="CT140" i="4"/>
  <c r="BY142" i="4"/>
  <c r="BS142" i="4"/>
  <c r="CQ142" i="4"/>
  <c r="CW142" i="4"/>
  <c r="DA142" i="4"/>
  <c r="CW143" i="4"/>
  <c r="CQ143" i="4"/>
  <c r="BA147" i="4"/>
  <c r="AU147" i="4"/>
  <c r="AZ148" i="4"/>
  <c r="AT148" i="4"/>
  <c r="BA160" i="4"/>
  <c r="AU160" i="4"/>
  <c r="CW145" i="4"/>
  <c r="BB146" i="4"/>
  <c r="CB146" i="4"/>
  <c r="CB147" i="4"/>
  <c r="BZ147" i="4"/>
  <c r="BY148" i="4"/>
  <c r="CW149" i="4"/>
  <c r="BB150" i="4"/>
  <c r="CZ150" i="4"/>
  <c r="CY151" i="4"/>
  <c r="CY152" i="4"/>
  <c r="BT153" i="4"/>
  <c r="CC153" i="4"/>
  <c r="CQ154" i="4"/>
  <c r="DA154" i="4"/>
  <c r="BS157" i="4"/>
  <c r="CQ158" i="4"/>
  <c r="DA158" i="4"/>
  <c r="CB161" i="4"/>
  <c r="CR163" i="4"/>
  <c r="CB164" i="4"/>
  <c r="BV164" i="4"/>
  <c r="CW164" i="4"/>
  <c r="CQ164" i="4"/>
  <c r="DA164" i="4"/>
  <c r="CU164" i="4"/>
  <c r="CZ165" i="4"/>
  <c r="CT165" i="4"/>
  <c r="AY178" i="4"/>
  <c r="AS178" i="4"/>
  <c r="BC178" i="4"/>
  <c r="AW178" i="4"/>
  <c r="CC141" i="4"/>
  <c r="CX145" i="4"/>
  <c r="CA147" i="4"/>
  <c r="CU147" i="4"/>
  <c r="BZ148" i="4"/>
  <c r="CT148" i="4"/>
  <c r="AW149" i="4"/>
  <c r="BY149" i="4"/>
  <c r="CX149" i="4"/>
  <c r="AV150" i="4"/>
  <c r="BW150" i="4"/>
  <c r="CR150" i="4"/>
  <c r="DA150" i="4"/>
  <c r="BV151" i="4"/>
  <c r="CQ151" i="4"/>
  <c r="CZ151" i="4"/>
  <c r="AW153" i="4"/>
  <c r="CS154" i="4"/>
  <c r="BW157" i="4"/>
  <c r="CY157" i="4"/>
  <c r="BY158" i="4"/>
  <c r="CS158" i="4"/>
  <c r="CA159" i="4"/>
  <c r="AY162" i="4"/>
  <c r="BT162" i="4"/>
  <c r="CW162" i="4"/>
  <c r="CS164" i="4"/>
  <c r="CB166" i="4"/>
  <c r="BV166" i="4"/>
  <c r="CX166" i="4"/>
  <c r="BA180" i="4"/>
  <c r="AU180" i="4"/>
  <c r="AZ181" i="4"/>
  <c r="AT181" i="4"/>
  <c r="CS145" i="4"/>
  <c r="CR146" i="4"/>
  <c r="BU148" i="4"/>
  <c r="CS149" i="4"/>
  <c r="AZ151" i="4"/>
  <c r="BZ152" i="4"/>
  <c r="CT152" i="4"/>
  <c r="BT154" i="4"/>
  <c r="CR155" i="4"/>
  <c r="CT157" i="4"/>
  <c r="CC158" i="4"/>
  <c r="DA159" i="4"/>
  <c r="CS160" i="4"/>
  <c r="CX161" i="4"/>
  <c r="CR161" i="4"/>
  <c r="DA162" i="4"/>
  <c r="CB163" i="4"/>
  <c r="CT163" i="4"/>
  <c r="CZ163" i="4"/>
  <c r="BU165" i="4"/>
  <c r="CT167" i="4"/>
  <c r="CZ167" i="4"/>
  <c r="AY182" i="4"/>
  <c r="AS182" i="4"/>
  <c r="BC182" i="4"/>
  <c r="AW182" i="4"/>
  <c r="BT149" i="4"/>
  <c r="BU152" i="4"/>
  <c r="BT158" i="4"/>
  <c r="CR159" i="4"/>
  <c r="BT166" i="4"/>
  <c r="BA168" i="4"/>
  <c r="AU168" i="4"/>
  <c r="AZ169" i="4"/>
  <c r="AT169" i="4"/>
  <c r="AT171" i="4"/>
  <c r="AZ171" i="4"/>
  <c r="BB179" i="4"/>
  <c r="AV179" i="4"/>
  <c r="CC162" i="4"/>
  <c r="BU163" i="4"/>
  <c r="BC165" i="4"/>
  <c r="BU167" i="4"/>
  <c r="CU168" i="4"/>
  <c r="BS169" i="4"/>
  <c r="BZ169" i="4"/>
  <c r="CT169" i="4"/>
  <c r="CC170" i="4"/>
  <c r="BS171" i="4"/>
  <c r="CZ171" i="4"/>
  <c r="AW172" i="4"/>
  <c r="BV172" i="4"/>
  <c r="CQ172" i="4"/>
  <c r="BS173" i="4"/>
  <c r="CX173" i="4"/>
  <c r="CS174" i="4"/>
  <c r="BU175" i="4"/>
  <c r="CQ175" i="4"/>
  <c r="BU176" i="4"/>
  <c r="CS176" i="4"/>
  <c r="BC177" i="4"/>
  <c r="CR177" i="4"/>
  <c r="CU180" i="4"/>
  <c r="O181" i="4"/>
  <c r="DQ208" i="4" s="1"/>
  <c r="DS208" i="4" s="1"/>
  <c r="CX181" i="4"/>
  <c r="BY183" i="4"/>
  <c r="BS183" i="4"/>
  <c r="BS185" i="4"/>
  <c r="BY185" i="4"/>
  <c r="BY186" i="4"/>
  <c r="BS186" i="4"/>
  <c r="CC186" i="4"/>
  <c r="BW186" i="4"/>
  <c r="BA187" i="4"/>
  <c r="AY200" i="4"/>
  <c r="AS200" i="4"/>
  <c r="CR167" i="4"/>
  <c r="CY168" i="4"/>
  <c r="BU169" i="4"/>
  <c r="CC169" i="4"/>
  <c r="CX169" i="4"/>
  <c r="BT170" i="4"/>
  <c r="CW170" i="4"/>
  <c r="BU171" i="4"/>
  <c r="BZ172" i="4"/>
  <c r="CS172" i="4"/>
  <c r="CC173" i="4"/>
  <c r="DA175" i="4"/>
  <c r="BZ177" i="4"/>
  <c r="CS177" i="4"/>
  <c r="BW179" i="4"/>
  <c r="BV180" i="4"/>
  <c r="BZ182" i="4"/>
  <c r="BT182" i="4"/>
  <c r="BB183" i="4"/>
  <c r="AV183" i="4"/>
  <c r="CX183" i="4"/>
  <c r="CR183" i="4"/>
  <c r="BW184" i="4"/>
  <c r="CC184" i="4"/>
  <c r="AW186" i="4"/>
  <c r="BC186" i="4"/>
  <c r="BU186" i="4"/>
  <c r="BU161" i="4"/>
  <c r="CX162" i="4"/>
  <c r="CA164" i="4"/>
  <c r="BZ165" i="4"/>
  <c r="CS166" i="4"/>
  <c r="CQ168" i="4"/>
  <c r="CZ168" i="4"/>
  <c r="CY169" i="4"/>
  <c r="CB170" i="4"/>
  <c r="CX170" i="4"/>
  <c r="BZ171" i="4"/>
  <c r="CC172" i="4"/>
  <c r="CB175" i="4"/>
  <c r="BT178" i="4"/>
  <c r="CB178" i="4"/>
  <c r="CR178" i="4"/>
  <c r="BS179" i="4"/>
  <c r="CA179" i="4"/>
  <c r="CR179" i="4"/>
  <c r="CZ179" i="4"/>
  <c r="BZ180" i="4"/>
  <c r="CZ180" i="4"/>
  <c r="BT181" i="4"/>
  <c r="BV182" i="4"/>
  <c r="R183" i="4"/>
  <c r="BW183" i="4"/>
  <c r="CT183" i="4"/>
  <c r="AU184" i="4"/>
  <c r="BA184" i="4"/>
  <c r="BU184" i="4"/>
  <c r="CC185" i="4"/>
  <c r="CZ186" i="4"/>
  <c r="CT186" i="4"/>
  <c r="CS170" i="4"/>
  <c r="BT174" i="4"/>
  <c r="CZ174" i="4"/>
  <c r="CT181" i="4"/>
  <c r="CX182" i="4"/>
  <c r="CR182" i="4"/>
  <c r="BY184" i="4"/>
  <c r="AT186" i="4"/>
  <c r="BC187" i="4"/>
  <c r="AW187" i="4"/>
  <c r="AY193" i="4"/>
  <c r="AS193" i="4"/>
  <c r="CS185" i="4"/>
  <c r="BZ187" i="4"/>
  <c r="BS188" i="4"/>
  <c r="CB188" i="4"/>
  <c r="CT188" i="4"/>
  <c r="AZ189" i="4"/>
  <c r="CA189" i="4"/>
  <c r="CU189" i="4"/>
  <c r="BZ190" i="4"/>
  <c r="CT190" i="4"/>
  <c r="BZ191" i="4"/>
  <c r="BS192" i="4"/>
  <c r="CB192" i="4"/>
  <c r="CT192" i="4"/>
  <c r="BT193" i="4"/>
  <c r="CX193" i="4"/>
  <c r="CQ194" i="4"/>
  <c r="CZ194" i="4"/>
  <c r="BU195" i="4"/>
  <c r="CZ195" i="4"/>
  <c r="BT196" i="4"/>
  <c r="CS196" i="4"/>
  <c r="CR197" i="4"/>
  <c r="BV198" i="4"/>
  <c r="BS199" i="4"/>
  <c r="CR199" i="4"/>
  <c r="BB200" i="4"/>
  <c r="CB200" i="4"/>
  <c r="BY200" i="4"/>
  <c r="CS200" i="4"/>
  <c r="R201" i="4"/>
  <c r="BW201" i="4"/>
  <c r="CT201" i="4"/>
  <c r="BU188" i="4"/>
  <c r="CW189" i="4"/>
  <c r="BU192" i="4"/>
  <c r="DA193" i="4"/>
  <c r="BU196" i="4"/>
  <c r="BZ197" i="4"/>
  <c r="CS197" i="4"/>
  <c r="BA198" i="4"/>
  <c r="BU199" i="4"/>
  <c r="BT202" i="4"/>
  <c r="BT185" i="4"/>
  <c r="CX187" i="4"/>
  <c r="CX188" i="4"/>
  <c r="BT189" i="4"/>
  <c r="CZ189" i="4"/>
  <c r="AY190" i="4"/>
  <c r="BV191" i="4"/>
  <c r="CX191" i="4"/>
  <c r="AV192" i="4"/>
  <c r="AU195" i="4"/>
  <c r="BZ195" i="4"/>
  <c r="BC196" i="4"/>
  <c r="BB198" i="4"/>
  <c r="CQ198" i="4"/>
  <c r="BW199" i="4"/>
  <c r="CY199" i="4"/>
  <c r="BT200" i="4"/>
  <c r="BS201" i="4"/>
  <c r="DA201" i="4"/>
  <c r="CU202" i="4"/>
  <c r="CR186" i="4"/>
  <c r="CS189" i="4"/>
  <c r="BC190" i="4"/>
  <c r="CR190" i="4"/>
  <c r="CW193" i="4"/>
  <c r="AY197" i="4"/>
  <c r="AW197" i="4"/>
  <c r="CU198" i="4"/>
  <c r="BB201" i="4"/>
  <c r="BU201" i="4"/>
  <c r="CR201" i="4"/>
  <c r="CZ202" i="4"/>
  <c r="EB5" i="4"/>
  <c r="AN3" i="4"/>
  <c r="EB19" i="4"/>
  <c r="BA6" i="4"/>
  <c r="AU6" i="4"/>
  <c r="AY10" i="4"/>
  <c r="AS10" i="4"/>
  <c r="BA12" i="4"/>
  <c r="AU12" i="4"/>
  <c r="AT14" i="4"/>
  <c r="AZ14" i="4"/>
  <c r="AV18" i="4"/>
  <c r="BB18" i="4"/>
  <c r="AS20" i="4"/>
  <c r="AY20" i="4"/>
  <c r="AU22" i="4"/>
  <c r="BA22" i="4"/>
  <c r="AW23" i="4"/>
  <c r="BC23" i="4"/>
  <c r="AU73" i="4"/>
  <c r="BA73" i="4"/>
  <c r="BB5" i="4"/>
  <c r="AV5" i="4"/>
  <c r="BC5" i="4"/>
  <c r="AW5" i="4"/>
  <c r="AV6" i="4"/>
  <c r="BB6" i="4"/>
  <c r="AW6" i="4"/>
  <c r="BC6" i="4"/>
  <c r="AY7" i="4"/>
  <c r="AS7" i="4"/>
  <c r="BC7" i="4"/>
  <c r="AW7" i="4"/>
  <c r="AZ10" i="4"/>
  <c r="AT10" i="4"/>
  <c r="AT11" i="4"/>
  <c r="AZ11" i="4"/>
  <c r="AY11" i="4"/>
  <c r="AS11" i="4"/>
  <c r="AZ13" i="4"/>
  <c r="AT13" i="4"/>
  <c r="AU14" i="4"/>
  <c r="BA14" i="4"/>
  <c r="BC14" i="4"/>
  <c r="AW14" i="4"/>
  <c r="AZ15" i="4"/>
  <c r="AT15" i="4"/>
  <c r="BA15" i="4"/>
  <c r="AU15" i="4"/>
  <c r="AY16" i="4"/>
  <c r="AS16" i="4"/>
  <c r="BC16" i="4"/>
  <c r="AW16" i="4"/>
  <c r="AS17" i="4"/>
  <c r="AY17" i="4"/>
  <c r="AW17" i="4"/>
  <c r="BC17" i="4"/>
  <c r="BC18" i="4"/>
  <c r="AW18" i="4"/>
  <c r="AU19" i="4"/>
  <c r="BA19" i="4"/>
  <c r="AZ20" i="4"/>
  <c r="AT20" i="4"/>
  <c r="BB20" i="4"/>
  <c r="AV20" i="4"/>
  <c r="AZ21" i="4"/>
  <c r="AT21" i="4"/>
  <c r="BB22" i="4"/>
  <c r="AV22" i="4"/>
  <c r="AS24" i="4"/>
  <c r="AY24" i="4"/>
  <c r="AW24" i="4"/>
  <c r="BC24" i="4"/>
  <c r="AT26" i="4"/>
  <c r="AZ26" i="4"/>
  <c r="AY26" i="4"/>
  <c r="AS26" i="4"/>
  <c r="BB27" i="4"/>
  <c r="AV27" i="4"/>
  <c r="AZ69" i="4"/>
  <c r="AT69" i="4"/>
  <c r="AV72" i="4"/>
  <c r="BB72" i="4"/>
  <c r="AY75" i="4"/>
  <c r="AS75" i="4"/>
  <c r="AY3" i="4"/>
  <c r="AS3" i="4"/>
  <c r="AV4" i="4"/>
  <c r="BB4" i="4"/>
  <c r="BC8" i="4"/>
  <c r="AW8" i="4"/>
  <c r="AV9" i="4"/>
  <c r="BB9" i="4"/>
  <c r="AZ12" i="4"/>
  <c r="AT12" i="4"/>
  <c r="AY13" i="4"/>
  <c r="AS13" i="4"/>
  <c r="AY14" i="4"/>
  <c r="AS14" i="4"/>
  <c r="AW15" i="4"/>
  <c r="BC15" i="4"/>
  <c r="AV16" i="4"/>
  <c r="BB16" i="4"/>
  <c r="AZ19" i="4"/>
  <c r="AT19" i="4"/>
  <c r="BC21" i="4"/>
  <c r="AW21" i="4"/>
  <c r="ED19" i="4"/>
  <c r="AP3" i="4"/>
  <c r="ED5" i="4"/>
  <c r="AW3" i="4"/>
  <c r="BC3" i="4"/>
  <c r="EA5" i="4"/>
  <c r="AM4" i="4"/>
  <c r="EE19" i="4"/>
  <c r="AQ4" i="4"/>
  <c r="AZ7" i="4"/>
  <c r="AT7" i="4"/>
  <c r="AT8" i="4"/>
  <c r="AZ8" i="4"/>
  <c r="AY8" i="4"/>
  <c r="AS8" i="4"/>
  <c r="AZ9" i="4"/>
  <c r="AT9" i="4"/>
  <c r="AS9" i="4"/>
  <c r="AY9" i="4"/>
  <c r="AU10" i="4"/>
  <c r="BA10" i="4"/>
  <c r="BB10" i="4"/>
  <c r="AV10" i="4"/>
  <c r="BA11" i="4"/>
  <c r="AU11" i="4"/>
  <c r="AV12" i="4"/>
  <c r="BB12" i="4"/>
  <c r="AU13" i="4"/>
  <c r="BA13" i="4"/>
  <c r="BB14" i="4"/>
  <c r="AV14" i="4"/>
  <c r="AZ16" i="4"/>
  <c r="AT16" i="4"/>
  <c r="AZ17" i="4"/>
  <c r="AT17" i="4"/>
  <c r="BB17" i="4"/>
  <c r="AV17" i="4"/>
  <c r="AZ18" i="4"/>
  <c r="AT18" i="4"/>
  <c r="BB19" i="4"/>
  <c r="AV19" i="4"/>
  <c r="BA20" i="4"/>
  <c r="AU20" i="4"/>
  <c r="BA21" i="4"/>
  <c r="AU21" i="4"/>
  <c r="AY22" i="4"/>
  <c r="AS22" i="4"/>
  <c r="BC22" i="4"/>
  <c r="AW22" i="4"/>
  <c r="BA23" i="4"/>
  <c r="AU23" i="4"/>
  <c r="BB23" i="4"/>
  <c r="AV23" i="4"/>
  <c r="AW27" i="4"/>
  <c r="BC27" i="4"/>
  <c r="AV70" i="4"/>
  <c r="BB70" i="4"/>
  <c r="AV77" i="4"/>
  <c r="BB77" i="4"/>
  <c r="AY83" i="4"/>
  <c r="AS83" i="4"/>
  <c r="AU4" i="4"/>
  <c r="BA4" i="4"/>
  <c r="AU5" i="4"/>
  <c r="BA5" i="4"/>
  <c r="BB8" i="4"/>
  <c r="AV8" i="4"/>
  <c r="BC9" i="4"/>
  <c r="AW9" i="4"/>
  <c r="BC10" i="4"/>
  <c r="AW10" i="4"/>
  <c r="BC13" i="4"/>
  <c r="AW13" i="4"/>
  <c r="AS15" i="4"/>
  <c r="AY15" i="4"/>
  <c r="AW20" i="4"/>
  <c r="BC20" i="4"/>
  <c r="AS23" i="4"/>
  <c r="AY23" i="4"/>
  <c r="AV25" i="4"/>
  <c r="BB25" i="4"/>
  <c r="AZ4" i="4"/>
  <c r="AT4" i="4"/>
  <c r="AT5" i="4"/>
  <c r="AZ5" i="4"/>
  <c r="AY5" i="4"/>
  <c r="AS5" i="4"/>
  <c r="AZ6" i="4"/>
  <c r="AT6" i="4"/>
  <c r="AS6" i="4"/>
  <c r="AY6" i="4"/>
  <c r="AU7" i="4"/>
  <c r="BA7" i="4"/>
  <c r="AV7" i="4"/>
  <c r="BB7" i="4"/>
  <c r="AU8" i="4"/>
  <c r="BA8" i="4"/>
  <c r="BA9" i="4"/>
  <c r="AU9" i="4"/>
  <c r="BB11" i="4"/>
  <c r="AV11" i="4"/>
  <c r="BC11" i="4"/>
  <c r="AW11" i="4"/>
  <c r="AY12" i="4"/>
  <c r="AS12" i="4"/>
  <c r="BC12" i="4"/>
  <c r="AW12" i="4"/>
  <c r="AV13" i="4"/>
  <c r="BB13" i="4"/>
  <c r="AV15" i="4"/>
  <c r="BB15" i="4"/>
  <c r="AU16" i="4"/>
  <c r="BA16" i="4"/>
  <c r="BA17" i="4"/>
  <c r="AU17" i="4"/>
  <c r="BA18" i="4"/>
  <c r="AU18" i="4"/>
  <c r="AY19" i="4"/>
  <c r="AS19" i="4"/>
  <c r="BC19" i="4"/>
  <c r="AW19" i="4"/>
  <c r="AV21" i="4"/>
  <c r="BB21" i="4"/>
  <c r="AZ22" i="4"/>
  <c r="AT22" i="4"/>
  <c r="BA25" i="4"/>
  <c r="AU25" i="4"/>
  <c r="AV28" i="4"/>
  <c r="BB28" i="4"/>
  <c r="AW67" i="4"/>
  <c r="BC67" i="4"/>
  <c r="EC19" i="4"/>
  <c r="BC26" i="4"/>
  <c r="AW26" i="4"/>
  <c r="AZ29" i="4"/>
  <c r="AT29" i="4"/>
  <c r="BA31" i="4"/>
  <c r="AU31" i="4"/>
  <c r="CA32" i="4"/>
  <c r="BU32" i="4"/>
  <c r="AZ33" i="4"/>
  <c r="AT33" i="4"/>
  <c r="BC34" i="4"/>
  <c r="AW34" i="4"/>
  <c r="BA35" i="4"/>
  <c r="AU35" i="4"/>
  <c r="BC38" i="4"/>
  <c r="AW38" i="4"/>
  <c r="CX38" i="4"/>
  <c r="CR38" i="4"/>
  <c r="DA39" i="4"/>
  <c r="CU39" i="4"/>
  <c r="CA40" i="4"/>
  <c r="BU40" i="4"/>
  <c r="BA43" i="4"/>
  <c r="AU43" i="4"/>
  <c r="CA44" i="4"/>
  <c r="BU44" i="4"/>
  <c r="CW47" i="4"/>
  <c r="CQ47" i="4"/>
  <c r="AZ49" i="4"/>
  <c r="AT49" i="4"/>
  <c r="CW51" i="4"/>
  <c r="CQ51" i="4"/>
  <c r="CA52" i="4"/>
  <c r="BU52" i="4"/>
  <c r="BC54" i="4"/>
  <c r="AW54" i="4"/>
  <c r="BA55" i="4"/>
  <c r="AU55" i="4"/>
  <c r="CA56" i="4"/>
  <c r="BU56" i="4"/>
  <c r="BC58" i="4"/>
  <c r="AW58" i="4"/>
  <c r="BA59" i="4"/>
  <c r="AU59" i="4"/>
  <c r="DA59" i="4"/>
  <c r="CU59" i="4"/>
  <c r="CA60" i="4"/>
  <c r="BU60" i="4"/>
  <c r="AZ61" i="4"/>
  <c r="AT61" i="4"/>
  <c r="BA63" i="4"/>
  <c r="AU63" i="4"/>
  <c r="CX71" i="4"/>
  <c r="CR71" i="4"/>
  <c r="AZ74" i="4"/>
  <c r="AT74" i="4"/>
  <c r="BA81" i="4"/>
  <c r="AU81" i="4"/>
  <c r="AZ82" i="4"/>
  <c r="AT82" i="4"/>
  <c r="AT88" i="4"/>
  <c r="AZ88" i="4"/>
  <c r="BZ95" i="4"/>
  <c r="BT95" i="4"/>
  <c r="CY95" i="4"/>
  <c r="CS95" i="4"/>
  <c r="AY96" i="4"/>
  <c r="AS96" i="4"/>
  <c r="CY99" i="4"/>
  <c r="CS99" i="4"/>
  <c r="AY100" i="4"/>
  <c r="AS100" i="4"/>
  <c r="BZ103" i="4"/>
  <c r="BT103" i="4"/>
  <c r="CC108" i="4"/>
  <c r="BW108" i="4"/>
  <c r="BC119" i="4"/>
  <c r="AW119" i="4"/>
  <c r="BC121" i="4"/>
  <c r="AW121" i="4"/>
  <c r="BA131" i="4"/>
  <c r="AU131" i="4"/>
  <c r="BB139" i="4"/>
  <c r="AV139" i="4"/>
  <c r="AZ150" i="4"/>
  <c r="AT150" i="4"/>
  <c r="BA153" i="4"/>
  <c r="AU153" i="4"/>
  <c r="BB157" i="4"/>
  <c r="AV157" i="4"/>
  <c r="Q161" i="4"/>
  <c r="BA161" i="4"/>
  <c r="AS161" i="4"/>
  <c r="AY161" i="4"/>
  <c r="AO3" i="4"/>
  <c r="BU3" i="4"/>
  <c r="CT3" i="4"/>
  <c r="BT4" i="4"/>
  <c r="CS4" i="4"/>
  <c r="BS5" i="4"/>
  <c r="BW5" i="4"/>
  <c r="CR5" i="4"/>
  <c r="BU6" i="4"/>
  <c r="CT6" i="4"/>
  <c r="BT7" i="4"/>
  <c r="CS7" i="4"/>
  <c r="R8" i="4"/>
  <c r="DQ223" i="4" s="1"/>
  <c r="BS8" i="4"/>
  <c r="BW8" i="4"/>
  <c r="CR8" i="4"/>
  <c r="BU9" i="4"/>
  <c r="CT9" i="4"/>
  <c r="BT10" i="4"/>
  <c r="CS10" i="4"/>
  <c r="R11" i="4"/>
  <c r="BS11" i="4"/>
  <c r="BW11" i="4"/>
  <c r="CR11" i="4"/>
  <c r="BU12" i="4"/>
  <c r="CT12" i="4"/>
  <c r="BT13" i="4"/>
  <c r="CS13" i="4"/>
  <c r="BS14" i="4"/>
  <c r="BW14" i="4"/>
  <c r="CR14" i="4"/>
  <c r="BU15" i="4"/>
  <c r="CT15" i="4"/>
  <c r="BT16" i="4"/>
  <c r="CA16" i="4"/>
  <c r="BW17" i="4"/>
  <c r="CU17" i="4"/>
  <c r="BU18" i="4"/>
  <c r="CW19" i="4"/>
  <c r="EA19" i="4"/>
  <c r="BW20" i="4"/>
  <c r="CU20" i="4"/>
  <c r="BU21" i="4"/>
  <c r="CW22" i="4"/>
  <c r="BV23" i="4"/>
  <c r="BA24" i="4"/>
  <c r="CB25" i="4"/>
  <c r="BV25" i="4"/>
  <c r="BU25" i="4"/>
  <c r="CT25" i="4"/>
  <c r="BW26" i="4"/>
  <c r="BY27" i="4"/>
  <c r="BS27" i="4"/>
  <c r="CC27" i="4"/>
  <c r="BW27" i="4"/>
  <c r="BC29" i="4"/>
  <c r="AW29" i="4"/>
  <c r="BZ29" i="4"/>
  <c r="BT29" i="4"/>
  <c r="CY29" i="4"/>
  <c r="CS29" i="4"/>
  <c r="AY30" i="4"/>
  <c r="AS30" i="4"/>
  <c r="BY30" i="4"/>
  <c r="BS30" i="4"/>
  <c r="CC30" i="4"/>
  <c r="BW30" i="4"/>
  <c r="AZ32" i="4"/>
  <c r="AT32" i="4"/>
  <c r="CZ32" i="4"/>
  <c r="CT32" i="4"/>
  <c r="BC33" i="4"/>
  <c r="AW33" i="4"/>
  <c r="BZ33" i="4"/>
  <c r="BT33" i="4"/>
  <c r="CY33" i="4"/>
  <c r="CS33" i="4"/>
  <c r="AY34" i="4"/>
  <c r="AS34" i="4"/>
  <c r="BY34" i="4"/>
  <c r="BS34" i="4"/>
  <c r="CC34" i="4"/>
  <c r="BW34" i="4"/>
  <c r="AZ36" i="4"/>
  <c r="AT36" i="4"/>
  <c r="CZ36" i="4"/>
  <c r="CT36" i="4"/>
  <c r="BC37" i="4"/>
  <c r="AW37" i="4"/>
  <c r="BZ37" i="4"/>
  <c r="BT37" i="4"/>
  <c r="CY37" i="4"/>
  <c r="CS37" i="4"/>
  <c r="AY38" i="4"/>
  <c r="AS38" i="4"/>
  <c r="BY38" i="4"/>
  <c r="BS38" i="4"/>
  <c r="CC38" i="4"/>
  <c r="BW38" i="4"/>
  <c r="AZ40" i="4"/>
  <c r="AT40" i="4"/>
  <c r="CZ40" i="4"/>
  <c r="CT40" i="4"/>
  <c r="BC41" i="4"/>
  <c r="AW41" i="4"/>
  <c r="BZ41" i="4"/>
  <c r="BT41" i="4"/>
  <c r="CY41" i="4"/>
  <c r="CS41" i="4"/>
  <c r="AY42" i="4"/>
  <c r="AS42" i="4"/>
  <c r="BY42" i="4"/>
  <c r="BS42" i="4"/>
  <c r="CC42" i="4"/>
  <c r="BW42" i="4"/>
  <c r="AZ44" i="4"/>
  <c r="AT44" i="4"/>
  <c r="CZ44" i="4"/>
  <c r="CT44" i="4"/>
  <c r="BC45" i="4"/>
  <c r="AW45" i="4"/>
  <c r="BZ45" i="4"/>
  <c r="BT45" i="4"/>
  <c r="CY45" i="4"/>
  <c r="CS45" i="4"/>
  <c r="AY46" i="4"/>
  <c r="AS46" i="4"/>
  <c r="BY46" i="4"/>
  <c r="BS46" i="4"/>
  <c r="CC46" i="4"/>
  <c r="BW46" i="4"/>
  <c r="AZ48" i="4"/>
  <c r="AT48" i="4"/>
  <c r="CZ48" i="4"/>
  <c r="CT48" i="4"/>
  <c r="BC49" i="4"/>
  <c r="AW49" i="4"/>
  <c r="BZ49" i="4"/>
  <c r="BT49" i="4"/>
  <c r="CY49" i="4"/>
  <c r="CS49" i="4"/>
  <c r="AY50" i="4"/>
  <c r="AS50" i="4"/>
  <c r="BY50" i="4"/>
  <c r="BS50" i="4"/>
  <c r="CC50" i="4"/>
  <c r="BW50" i="4"/>
  <c r="AZ52" i="4"/>
  <c r="AT52" i="4"/>
  <c r="CZ52" i="4"/>
  <c r="CT52" i="4"/>
  <c r="BC53" i="4"/>
  <c r="AW53" i="4"/>
  <c r="BZ53" i="4"/>
  <c r="BT53" i="4"/>
  <c r="CY53" i="4"/>
  <c r="CS53" i="4"/>
  <c r="AY54" i="4"/>
  <c r="AS54" i="4"/>
  <c r="BY54" i="4"/>
  <c r="BS54" i="4"/>
  <c r="CC54" i="4"/>
  <c r="BW54" i="4"/>
  <c r="AZ56" i="4"/>
  <c r="AT56" i="4"/>
  <c r="CZ56" i="4"/>
  <c r="CT56" i="4"/>
  <c r="BC57" i="4"/>
  <c r="AW57" i="4"/>
  <c r="BZ57" i="4"/>
  <c r="BT57" i="4"/>
  <c r="CY57" i="4"/>
  <c r="CS57" i="4"/>
  <c r="AY58" i="4"/>
  <c r="AS58" i="4"/>
  <c r="BY58" i="4"/>
  <c r="BS58" i="4"/>
  <c r="CC58" i="4"/>
  <c r="BW58" i="4"/>
  <c r="AZ60" i="4"/>
  <c r="AT60" i="4"/>
  <c r="CZ60" i="4"/>
  <c r="CT60" i="4"/>
  <c r="BC61" i="4"/>
  <c r="AW61" i="4"/>
  <c r="BZ61" i="4"/>
  <c r="BT61" i="4"/>
  <c r="CY61" i="4"/>
  <c r="CS61" i="4"/>
  <c r="AY62" i="4"/>
  <c r="AS62" i="4"/>
  <c r="BY62" i="4"/>
  <c r="BS62" i="4"/>
  <c r="CC62" i="4"/>
  <c r="BW62" i="4"/>
  <c r="AZ64" i="4"/>
  <c r="AT64" i="4"/>
  <c r="CZ64" i="4"/>
  <c r="CT64" i="4"/>
  <c r="BC65" i="4"/>
  <c r="AW65" i="4"/>
  <c r="BZ65" i="4"/>
  <c r="BT65" i="4"/>
  <c r="CY65" i="4"/>
  <c r="CS65" i="4"/>
  <c r="AY66" i="4"/>
  <c r="AS66" i="4"/>
  <c r="BY66" i="4"/>
  <c r="BS66" i="4"/>
  <c r="CC66" i="4"/>
  <c r="BW66" i="4"/>
  <c r="BA67" i="4"/>
  <c r="AU67" i="4"/>
  <c r="BB67" i="4"/>
  <c r="AV67" i="4"/>
  <c r="BY67" i="4"/>
  <c r="BS67" i="4"/>
  <c r="CW67" i="4"/>
  <c r="CQ67" i="4"/>
  <c r="AZ68" i="4"/>
  <c r="AT68" i="4"/>
  <c r="BB68" i="4"/>
  <c r="BZ69" i="4"/>
  <c r="BT69" i="4"/>
  <c r="BC70" i="4"/>
  <c r="AW70" i="4"/>
  <c r="CY70" i="4"/>
  <c r="CS70" i="4"/>
  <c r="BZ71" i="4"/>
  <c r="AV74" i="4"/>
  <c r="BB74" i="4"/>
  <c r="BZ75" i="4"/>
  <c r="BT75" i="4"/>
  <c r="BB76" i="4"/>
  <c r="AV76" i="4"/>
  <c r="AZ78" i="4"/>
  <c r="AT78" i="4"/>
  <c r="AY79" i="4"/>
  <c r="AS79" i="4"/>
  <c r="AU82" i="4"/>
  <c r="BA82" i="4"/>
  <c r="BZ83" i="4"/>
  <c r="BT83" i="4"/>
  <c r="BB84" i="4"/>
  <c r="AV84" i="4"/>
  <c r="AZ86" i="4"/>
  <c r="AT86" i="4"/>
  <c r="CZ86" i="4"/>
  <c r="CT86" i="4"/>
  <c r="BC87" i="4"/>
  <c r="AW87" i="4"/>
  <c r="AZ90" i="4"/>
  <c r="AT90" i="4"/>
  <c r="CZ90" i="4"/>
  <c r="CT90" i="4"/>
  <c r="BC91" i="4"/>
  <c r="AW91" i="4"/>
  <c r="AZ94" i="4"/>
  <c r="AT94" i="4"/>
  <c r="CZ94" i="4"/>
  <c r="CT94" i="4"/>
  <c r="BC95" i="4"/>
  <c r="AW95" i="4"/>
  <c r="AZ98" i="4"/>
  <c r="AT98" i="4"/>
  <c r="CZ98" i="4"/>
  <c r="CT98" i="4"/>
  <c r="BC99" i="4"/>
  <c r="AW99" i="4"/>
  <c r="AZ102" i="4"/>
  <c r="AT102" i="4"/>
  <c r="CZ102" i="4"/>
  <c r="CT102" i="4"/>
  <c r="BC103" i="4"/>
  <c r="AW103" i="4"/>
  <c r="AZ106" i="4"/>
  <c r="AT106" i="4"/>
  <c r="CZ106" i="4"/>
  <c r="CT106" i="4"/>
  <c r="BC107" i="4"/>
  <c r="AW107" i="4"/>
  <c r="BZ107" i="4"/>
  <c r="BT107" i="4"/>
  <c r="CY107" i="4"/>
  <c r="CS107" i="4"/>
  <c r="AT108" i="4"/>
  <c r="AZ108" i="4"/>
  <c r="AY108" i="4"/>
  <c r="AS108" i="4"/>
  <c r="BY112" i="4"/>
  <c r="BS112" i="4"/>
  <c r="CC112" i="4"/>
  <c r="BW112" i="4"/>
  <c r="AY123" i="4"/>
  <c r="AS123" i="4"/>
  <c r="AZ128" i="4"/>
  <c r="AT128" i="4"/>
  <c r="EC5" i="4"/>
  <c r="CY23" i="4"/>
  <c r="BY24" i="4"/>
  <c r="BS24" i="4"/>
  <c r="CC24" i="4"/>
  <c r="BW24" i="4"/>
  <c r="CX27" i="4"/>
  <c r="CR27" i="4"/>
  <c r="BA28" i="4"/>
  <c r="AU28" i="4"/>
  <c r="CX30" i="4"/>
  <c r="CR30" i="4"/>
  <c r="DA31" i="4"/>
  <c r="CU31" i="4"/>
  <c r="CW35" i="4"/>
  <c r="CQ35" i="4"/>
  <c r="AZ37" i="4"/>
  <c r="AT37" i="4"/>
  <c r="BA39" i="4"/>
  <c r="AU39" i="4"/>
  <c r="CW43" i="4"/>
  <c r="CQ43" i="4"/>
  <c r="AZ45" i="4"/>
  <c r="AT45" i="4"/>
  <c r="BA47" i="4"/>
  <c r="AU47" i="4"/>
  <c r="DA47" i="4"/>
  <c r="CU47" i="4"/>
  <c r="CA48" i="4"/>
  <c r="BU48" i="4"/>
  <c r="CX50" i="4"/>
  <c r="CR50" i="4"/>
  <c r="DA51" i="4"/>
  <c r="CU51" i="4"/>
  <c r="AZ53" i="4"/>
  <c r="AT53" i="4"/>
  <c r="CW55" i="4"/>
  <c r="CQ55" i="4"/>
  <c r="AZ57" i="4"/>
  <c r="AT57" i="4"/>
  <c r="CW59" i="4"/>
  <c r="CQ59" i="4"/>
  <c r="CW63" i="4"/>
  <c r="CQ63" i="4"/>
  <c r="CX66" i="4"/>
  <c r="CR66" i="4"/>
  <c r="BA70" i="4"/>
  <c r="AU70" i="4"/>
  <c r="AW71" i="4"/>
  <c r="BC71" i="4"/>
  <c r="AZ73" i="4"/>
  <c r="AT73" i="4"/>
  <c r="AT75" i="4"/>
  <c r="AZ75" i="4"/>
  <c r="CY75" i="4"/>
  <c r="CS75" i="4"/>
  <c r="CY83" i="4"/>
  <c r="CS83" i="4"/>
  <c r="BZ87" i="4"/>
  <c r="BT87" i="4"/>
  <c r="CY87" i="4"/>
  <c r="CS87" i="4"/>
  <c r="BZ91" i="4"/>
  <c r="BT91" i="4"/>
  <c r="CY91" i="4"/>
  <c r="CS91" i="4"/>
  <c r="AY92" i="4"/>
  <c r="AS92" i="4"/>
  <c r="AT96" i="4"/>
  <c r="AZ96" i="4"/>
  <c r="BZ99" i="4"/>
  <c r="BT99" i="4"/>
  <c r="AT100" i="4"/>
  <c r="AZ100" i="4"/>
  <c r="AT104" i="4"/>
  <c r="AZ104" i="4"/>
  <c r="AZ118" i="4"/>
  <c r="AT118" i="4"/>
  <c r="CZ118" i="4"/>
  <c r="CT118" i="4"/>
  <c r="BB120" i="4"/>
  <c r="AV120" i="4"/>
  <c r="BU123" i="4"/>
  <c r="CA123" i="4"/>
  <c r="BC126" i="4"/>
  <c r="AW126" i="4"/>
  <c r="CA141" i="4"/>
  <c r="BU141" i="4"/>
  <c r="AY142" i="4"/>
  <c r="AS142" i="4"/>
  <c r="BA144" i="4"/>
  <c r="AU144" i="4"/>
  <c r="AS148" i="4"/>
  <c r="AY148" i="4"/>
  <c r="EE5" i="4"/>
  <c r="BV12" i="4"/>
  <c r="CQ12" i="4"/>
  <c r="CU12" i="4"/>
  <c r="BU13" i="4"/>
  <c r="CT13" i="4"/>
  <c r="BT14" i="4"/>
  <c r="CS14" i="4"/>
  <c r="BV15" i="4"/>
  <c r="CQ15" i="4"/>
  <c r="CU15" i="4"/>
  <c r="BV16" i="4"/>
  <c r="CR16" i="4"/>
  <c r="BS17" i="4"/>
  <c r="BZ17" i="4"/>
  <c r="CQ17" i="4"/>
  <c r="BV18" i="4"/>
  <c r="CT18" i="4"/>
  <c r="BT19" i="4"/>
  <c r="BS20" i="4"/>
  <c r="BZ20" i="4"/>
  <c r="CQ20" i="4"/>
  <c r="BV21" i="4"/>
  <c r="CT21" i="4"/>
  <c r="BT22" i="4"/>
  <c r="BW23" i="4"/>
  <c r="CU23" i="4"/>
  <c r="BB24" i="4"/>
  <c r="AV24" i="4"/>
  <c r="AZ24" i="4"/>
  <c r="CU24" i="4"/>
  <c r="CW25" i="4"/>
  <c r="CQ25" i="4"/>
  <c r="DA25" i="4"/>
  <c r="CU25" i="4"/>
  <c r="BZ26" i="4"/>
  <c r="BT26" i="4"/>
  <c r="CY26" i="4"/>
  <c r="CS26" i="4"/>
  <c r="BA27" i="4"/>
  <c r="AY27" i="4"/>
  <c r="CB28" i="4"/>
  <c r="BV28" i="4"/>
  <c r="CT28" i="4"/>
  <c r="BB30" i="4"/>
  <c r="AV30" i="4"/>
  <c r="BB31" i="4"/>
  <c r="AV31" i="4"/>
  <c r="AY31" i="4"/>
  <c r="BA32" i="4"/>
  <c r="AU32" i="4"/>
  <c r="BB34" i="4"/>
  <c r="AV34" i="4"/>
  <c r="BB35" i="4"/>
  <c r="AV35" i="4"/>
  <c r="AY35" i="4"/>
  <c r="BA36" i="4"/>
  <c r="AU36" i="4"/>
  <c r="BB38" i="4"/>
  <c r="AV38" i="4"/>
  <c r="BB39" i="4"/>
  <c r="AV39" i="4"/>
  <c r="AY39" i="4"/>
  <c r="BA40" i="4"/>
  <c r="AU40" i="4"/>
  <c r="BB42" i="4"/>
  <c r="AV42" i="4"/>
  <c r="BB43" i="4"/>
  <c r="AV43" i="4"/>
  <c r="AY43" i="4"/>
  <c r="BA44" i="4"/>
  <c r="AU44" i="4"/>
  <c r="BB46" i="4"/>
  <c r="AV46" i="4"/>
  <c r="BB47" i="4"/>
  <c r="AV47" i="4"/>
  <c r="AY47" i="4"/>
  <c r="BA48" i="4"/>
  <c r="AU48" i="4"/>
  <c r="BB50" i="4"/>
  <c r="AV50" i="4"/>
  <c r="BB51" i="4"/>
  <c r="AV51" i="4"/>
  <c r="AY51" i="4"/>
  <c r="BA52" i="4"/>
  <c r="AU52" i="4"/>
  <c r="BB54" i="4"/>
  <c r="AV54" i="4"/>
  <c r="BB55" i="4"/>
  <c r="AV55" i="4"/>
  <c r="AY55" i="4"/>
  <c r="BA56" i="4"/>
  <c r="AU56" i="4"/>
  <c r="BB58" i="4"/>
  <c r="AV58" i="4"/>
  <c r="BB59" i="4"/>
  <c r="AV59" i="4"/>
  <c r="AY59" i="4"/>
  <c r="BA60" i="4"/>
  <c r="AU60" i="4"/>
  <c r="BB62" i="4"/>
  <c r="AV62" i="4"/>
  <c r="BB63" i="4"/>
  <c r="AV63" i="4"/>
  <c r="AY63" i="4"/>
  <c r="BA64" i="4"/>
  <c r="AU64" i="4"/>
  <c r="BB66" i="4"/>
  <c r="AV66" i="4"/>
  <c r="CA68" i="4"/>
  <c r="BB69" i="4"/>
  <c r="AV69" i="4"/>
  <c r="CU69" i="4"/>
  <c r="DA69" i="4"/>
  <c r="AY70" i="4"/>
  <c r="AS70" i="4"/>
  <c r="BA71" i="4"/>
  <c r="AU71" i="4"/>
  <c r="BB71" i="4"/>
  <c r="AV71" i="4"/>
  <c r="AZ72" i="4"/>
  <c r="AT72" i="4"/>
  <c r="BV72" i="4"/>
  <c r="CZ72" i="4"/>
  <c r="BZ74" i="4"/>
  <c r="BT74" i="4"/>
  <c r="BC75" i="4"/>
  <c r="AW75" i="4"/>
  <c r="AW76" i="4"/>
  <c r="BC76" i="4"/>
  <c r="BA76" i="4"/>
  <c r="AU76" i="4"/>
  <c r="BA77" i="4"/>
  <c r="AU77" i="4"/>
  <c r="BC79" i="4"/>
  <c r="AW79" i="4"/>
  <c r="BB80" i="4"/>
  <c r="AV80" i="4"/>
  <c r="BC80" i="4"/>
  <c r="BV80" i="4"/>
  <c r="CX80" i="4"/>
  <c r="CR80" i="4"/>
  <c r="BZ82" i="4"/>
  <c r="BT82" i="4"/>
  <c r="BC83" i="4"/>
  <c r="AW83" i="4"/>
  <c r="BC84" i="4"/>
  <c r="AW84" i="4"/>
  <c r="BA84" i="4"/>
  <c r="AU84" i="4"/>
  <c r="AZ110" i="4"/>
  <c r="AT110" i="4"/>
  <c r="CZ110" i="4"/>
  <c r="CT110" i="4"/>
  <c r="BC111" i="4"/>
  <c r="AW111" i="4"/>
  <c r="BZ111" i="4"/>
  <c r="BT111" i="4"/>
  <c r="CY111" i="4"/>
  <c r="CS111" i="4"/>
  <c r="AT112" i="4"/>
  <c r="AZ112" i="4"/>
  <c r="AY112" i="4"/>
  <c r="AS112" i="4"/>
  <c r="BY116" i="4"/>
  <c r="BS116" i="4"/>
  <c r="CC116" i="4"/>
  <c r="BW116" i="4"/>
  <c r="AW124" i="4"/>
  <c r="BC124" i="4"/>
  <c r="BB127" i="4"/>
  <c r="BV17" i="4"/>
  <c r="CX18" i="4"/>
  <c r="CT19" i="4"/>
  <c r="BV20" i="4"/>
  <c r="CX21" i="4"/>
  <c r="CT22" i="4"/>
  <c r="BV27" i="4"/>
  <c r="BC30" i="4"/>
  <c r="AW30" i="4"/>
  <c r="CW31" i="4"/>
  <c r="CQ31" i="4"/>
  <c r="CX34" i="4"/>
  <c r="CR34" i="4"/>
  <c r="DA35" i="4"/>
  <c r="CU35" i="4"/>
  <c r="CA36" i="4"/>
  <c r="BU36" i="4"/>
  <c r="CW39" i="4"/>
  <c r="CQ39" i="4"/>
  <c r="AZ41" i="4"/>
  <c r="AT41" i="4"/>
  <c r="BC42" i="4"/>
  <c r="AW42" i="4"/>
  <c r="CX42" i="4"/>
  <c r="CR42" i="4"/>
  <c r="DA43" i="4"/>
  <c r="CU43" i="4"/>
  <c r="BC46" i="4"/>
  <c r="AW46" i="4"/>
  <c r="CX46" i="4"/>
  <c r="CR46" i="4"/>
  <c r="BC50" i="4"/>
  <c r="AW50" i="4"/>
  <c r="BA51" i="4"/>
  <c r="AU51" i="4"/>
  <c r="CX54" i="4"/>
  <c r="CR54" i="4"/>
  <c r="DA55" i="4"/>
  <c r="CU55" i="4"/>
  <c r="CX58" i="4"/>
  <c r="CR58" i="4"/>
  <c r="BC62" i="4"/>
  <c r="AW62" i="4"/>
  <c r="CX62" i="4"/>
  <c r="CR62" i="4"/>
  <c r="DA63" i="4"/>
  <c r="CU63" i="4"/>
  <c r="CA64" i="4"/>
  <c r="BU64" i="4"/>
  <c r="AZ65" i="4"/>
  <c r="AT65" i="4"/>
  <c r="BC66" i="4"/>
  <c r="AW66" i="4"/>
  <c r="BC68" i="4"/>
  <c r="AW68" i="4"/>
  <c r="CB77" i="4"/>
  <c r="BV77" i="4"/>
  <c r="CT77" i="4"/>
  <c r="AT83" i="4"/>
  <c r="AZ83" i="4"/>
  <c r="AY88" i="4"/>
  <c r="AS88" i="4"/>
  <c r="AT92" i="4"/>
  <c r="AZ92" i="4"/>
  <c r="CY103" i="4"/>
  <c r="CS103" i="4"/>
  <c r="AY104" i="4"/>
  <c r="AS104" i="4"/>
  <c r="BY108" i="4"/>
  <c r="BS108" i="4"/>
  <c r="BZ119" i="4"/>
  <c r="BT119" i="4"/>
  <c r="AY126" i="4"/>
  <c r="AS126" i="4"/>
  <c r="BA127" i="4"/>
  <c r="AU127" i="4"/>
  <c r="AV131" i="4"/>
  <c r="BB131" i="4"/>
  <c r="CX147" i="4"/>
  <c r="CR147" i="4"/>
  <c r="AW148" i="4"/>
  <c r="BC148" i="4"/>
  <c r="CZ149" i="4"/>
  <c r="CT149" i="4"/>
  <c r="BA152" i="4"/>
  <c r="AU152" i="4"/>
  <c r="BW16" i="4"/>
  <c r="CS16" i="4"/>
  <c r="CZ16" i="4"/>
  <c r="CR17" i="4"/>
  <c r="CY17" i="4"/>
  <c r="AS18" i="4"/>
  <c r="BY18" i="4"/>
  <c r="CU18" i="4"/>
  <c r="BU19" i="4"/>
  <c r="CB19" i="4"/>
  <c r="CS19" i="4"/>
  <c r="CR20" i="4"/>
  <c r="CY20" i="4"/>
  <c r="AS21" i="4"/>
  <c r="BY21" i="4"/>
  <c r="CU21" i="4"/>
  <c r="BU22" i="4"/>
  <c r="CB22" i="4"/>
  <c r="CS22" i="4"/>
  <c r="AT23" i="4"/>
  <c r="BS23" i="4"/>
  <c r="BZ23" i="4"/>
  <c r="CQ23" i="4"/>
  <c r="CB24" i="4"/>
  <c r="BV24" i="4"/>
  <c r="CX24" i="4"/>
  <c r="CR24" i="4"/>
  <c r="CQ24" i="4"/>
  <c r="BB26" i="4"/>
  <c r="CU27" i="4"/>
  <c r="CW28" i="4"/>
  <c r="CQ28" i="4"/>
  <c r="DA28" i="4"/>
  <c r="CU28" i="4"/>
  <c r="AY29" i="4"/>
  <c r="AS29" i="4"/>
  <c r="BA29" i="4"/>
  <c r="BC31" i="4"/>
  <c r="CB31" i="4"/>
  <c r="BV31" i="4"/>
  <c r="AY33" i="4"/>
  <c r="AS33" i="4"/>
  <c r="BA33" i="4"/>
  <c r="BC35" i="4"/>
  <c r="CB35" i="4"/>
  <c r="BV35" i="4"/>
  <c r="AY37" i="4"/>
  <c r="AS37" i="4"/>
  <c r="BA37" i="4"/>
  <c r="BC39" i="4"/>
  <c r="CB39" i="4"/>
  <c r="BV39" i="4"/>
  <c r="AY41" i="4"/>
  <c r="AS41" i="4"/>
  <c r="BA41" i="4"/>
  <c r="BC43" i="4"/>
  <c r="CB43" i="4"/>
  <c r="BV43" i="4"/>
  <c r="AY45" i="4"/>
  <c r="AS45" i="4"/>
  <c r="BA45" i="4"/>
  <c r="BC47" i="4"/>
  <c r="CB47" i="4"/>
  <c r="BV47" i="4"/>
  <c r="AY49" i="4"/>
  <c r="AS49" i="4"/>
  <c r="BA49" i="4"/>
  <c r="BC51" i="4"/>
  <c r="CB51" i="4"/>
  <c r="BV51" i="4"/>
  <c r="AY53" i="4"/>
  <c r="AS53" i="4"/>
  <c r="BA53" i="4"/>
  <c r="BC55" i="4"/>
  <c r="CB55" i="4"/>
  <c r="BV55" i="4"/>
  <c r="AY57" i="4"/>
  <c r="AS57" i="4"/>
  <c r="BA57" i="4"/>
  <c r="BC59" i="4"/>
  <c r="CB59" i="4"/>
  <c r="BV59" i="4"/>
  <c r="AY61" i="4"/>
  <c r="AS61" i="4"/>
  <c r="BA61" i="4"/>
  <c r="BC63" i="4"/>
  <c r="CB63" i="4"/>
  <c r="BV63" i="4"/>
  <c r="AY65" i="4"/>
  <c r="AS65" i="4"/>
  <c r="BA65" i="4"/>
  <c r="BW67" i="4"/>
  <c r="AY69" i="4"/>
  <c r="AS69" i="4"/>
  <c r="BC69" i="4"/>
  <c r="AW69" i="4"/>
  <c r="BA69" i="4"/>
  <c r="AT70" i="4"/>
  <c r="AZ70" i="4"/>
  <c r="AS71" i="4"/>
  <c r="AY71" i="4"/>
  <c r="BA72" i="4"/>
  <c r="AU72" i="4"/>
  <c r="AY73" i="4"/>
  <c r="AS73" i="4"/>
  <c r="BC73" i="4"/>
  <c r="AW73" i="4"/>
  <c r="CA73" i="4"/>
  <c r="BU73" i="4"/>
  <c r="AY74" i="4"/>
  <c r="AS74" i="4"/>
  <c r="AT76" i="4"/>
  <c r="AZ76" i="4"/>
  <c r="AY76" i="4"/>
  <c r="CZ78" i="4"/>
  <c r="CT78" i="4"/>
  <c r="AV81" i="4"/>
  <c r="BB81" i="4"/>
  <c r="AT84" i="4"/>
  <c r="AZ84" i="4"/>
  <c r="AY84" i="4"/>
  <c r="AS84" i="4"/>
  <c r="BY84" i="4"/>
  <c r="BS84" i="4"/>
  <c r="CC84" i="4"/>
  <c r="BW84" i="4"/>
  <c r="BY88" i="4"/>
  <c r="BS88" i="4"/>
  <c r="CC88" i="4"/>
  <c r="BW88" i="4"/>
  <c r="BY92" i="4"/>
  <c r="BS92" i="4"/>
  <c r="CC92" i="4"/>
  <c r="BW92" i="4"/>
  <c r="BY96" i="4"/>
  <c r="BS96" i="4"/>
  <c r="CC96" i="4"/>
  <c r="BW96" i="4"/>
  <c r="BY100" i="4"/>
  <c r="BS100" i="4"/>
  <c r="CC100" i="4"/>
  <c r="BW100" i="4"/>
  <c r="BY104" i="4"/>
  <c r="BS104" i="4"/>
  <c r="CC104" i="4"/>
  <c r="BW104" i="4"/>
  <c r="AZ114" i="4"/>
  <c r="AT114" i="4"/>
  <c r="CZ114" i="4"/>
  <c r="CT114" i="4"/>
  <c r="BC115" i="4"/>
  <c r="AW115" i="4"/>
  <c r="BZ115" i="4"/>
  <c r="BT115" i="4"/>
  <c r="CY115" i="4"/>
  <c r="CS115" i="4"/>
  <c r="AT116" i="4"/>
  <c r="AZ116" i="4"/>
  <c r="AY116" i="4"/>
  <c r="AS116" i="4"/>
  <c r="BB122" i="4"/>
  <c r="AV122" i="4"/>
  <c r="AS124" i="4"/>
  <c r="AY124" i="4"/>
  <c r="AV125" i="4"/>
  <c r="BB125" i="4"/>
  <c r="BA125" i="4"/>
  <c r="AU125" i="4"/>
  <c r="AT67" i="4"/>
  <c r="BZ67" i="4"/>
  <c r="BV68" i="4"/>
  <c r="CC68" i="4"/>
  <c r="CT68" i="4"/>
  <c r="BW70" i="4"/>
  <c r="CZ70" i="4"/>
  <c r="CY71" i="4"/>
  <c r="AS72" i="4"/>
  <c r="BY72" i="4"/>
  <c r="CU72" i="4"/>
  <c r="CB73" i="4"/>
  <c r="CS73" i="4"/>
  <c r="BA74" i="4"/>
  <c r="CA74" i="4"/>
  <c r="BU74" i="4"/>
  <c r="CU76" i="4"/>
  <c r="CW77" i="4"/>
  <c r="CQ77" i="4"/>
  <c r="DA77" i="4"/>
  <c r="CU77" i="4"/>
  <c r="AY78" i="4"/>
  <c r="BW79" i="4"/>
  <c r="BY80" i="4"/>
  <c r="BS80" i="4"/>
  <c r="CC80" i="4"/>
  <c r="BW80" i="4"/>
  <c r="CA82" i="4"/>
  <c r="BU82" i="4"/>
  <c r="BB83" i="4"/>
  <c r="BB85" i="4"/>
  <c r="AV85" i="4"/>
  <c r="AY85" i="4"/>
  <c r="BA86" i="4"/>
  <c r="AU86" i="4"/>
  <c r="BB88" i="4"/>
  <c r="AV88" i="4"/>
  <c r="BB89" i="4"/>
  <c r="AV89" i="4"/>
  <c r="AY89" i="4"/>
  <c r="BA90" i="4"/>
  <c r="AU90" i="4"/>
  <c r="BB92" i="4"/>
  <c r="AV92" i="4"/>
  <c r="BB93" i="4"/>
  <c r="AV93" i="4"/>
  <c r="AY93" i="4"/>
  <c r="BA94" i="4"/>
  <c r="AU94" i="4"/>
  <c r="BB96" i="4"/>
  <c r="AV96" i="4"/>
  <c r="BB97" i="4"/>
  <c r="AV97" i="4"/>
  <c r="AY97" i="4"/>
  <c r="BA98" i="4"/>
  <c r="AU98" i="4"/>
  <c r="BB100" i="4"/>
  <c r="AV100" i="4"/>
  <c r="BB101" i="4"/>
  <c r="AV101" i="4"/>
  <c r="AY101" i="4"/>
  <c r="BA102" i="4"/>
  <c r="AU102" i="4"/>
  <c r="BB104" i="4"/>
  <c r="AV104" i="4"/>
  <c r="BB105" i="4"/>
  <c r="AV105" i="4"/>
  <c r="AY105" i="4"/>
  <c r="BA106" i="4"/>
  <c r="AU106" i="4"/>
  <c r="BB108" i="4"/>
  <c r="AV108" i="4"/>
  <c r="BB109" i="4"/>
  <c r="AV109" i="4"/>
  <c r="AY109" i="4"/>
  <c r="BA110" i="4"/>
  <c r="AU110" i="4"/>
  <c r="BB112" i="4"/>
  <c r="AV112" i="4"/>
  <c r="BB113" i="4"/>
  <c r="AV113" i="4"/>
  <c r="AY113" i="4"/>
  <c r="BA114" i="4"/>
  <c r="AU114" i="4"/>
  <c r="BB116" i="4"/>
  <c r="AV116" i="4"/>
  <c r="BB117" i="4"/>
  <c r="AV117" i="4"/>
  <c r="AY117" i="4"/>
  <c r="BA118" i="4"/>
  <c r="AU118" i="4"/>
  <c r="CB120" i="4"/>
  <c r="AY121" i="4"/>
  <c r="AS121" i="4"/>
  <c r="BC122" i="4"/>
  <c r="AW122" i="4"/>
  <c r="CX123" i="4"/>
  <c r="CR123" i="4"/>
  <c r="CU124" i="4"/>
  <c r="BC125" i="4"/>
  <c r="AW125" i="4"/>
  <c r="BC127" i="4"/>
  <c r="AW127" i="4"/>
  <c r="CZ66" i="4"/>
  <c r="CY67" i="4"/>
  <c r="AS68" i="4"/>
  <c r="BY68" i="4"/>
  <c r="CU68" i="4"/>
  <c r="CB69" i="4"/>
  <c r="CS69" i="4"/>
  <c r="BV71" i="4"/>
  <c r="CX72" i="4"/>
  <c r="CT73" i="4"/>
  <c r="DA73" i="4"/>
  <c r="CZ74" i="4"/>
  <c r="CT74" i="4"/>
  <c r="BV76" i="4"/>
  <c r="CX76" i="4"/>
  <c r="CR76" i="4"/>
  <c r="AW78" i="4"/>
  <c r="BZ79" i="4"/>
  <c r="BT79" i="4"/>
  <c r="CY79" i="4"/>
  <c r="CS79" i="4"/>
  <c r="BA80" i="4"/>
  <c r="AY80" i="4"/>
  <c r="AT81" i="4"/>
  <c r="BC81" i="4"/>
  <c r="CB81" i="4"/>
  <c r="BV81" i="4"/>
  <c r="CT81" i="4"/>
  <c r="AS82" i="4"/>
  <c r="CZ82" i="4"/>
  <c r="CT82" i="4"/>
  <c r="BC85" i="4"/>
  <c r="CB85" i="4"/>
  <c r="BV85" i="4"/>
  <c r="AY87" i="4"/>
  <c r="AS87" i="4"/>
  <c r="BA87" i="4"/>
  <c r="BC89" i="4"/>
  <c r="CB89" i="4"/>
  <c r="BV89" i="4"/>
  <c r="AY91" i="4"/>
  <c r="AS91" i="4"/>
  <c r="BA91" i="4"/>
  <c r="BC93" i="4"/>
  <c r="CB93" i="4"/>
  <c r="BV93" i="4"/>
  <c r="AY95" i="4"/>
  <c r="AS95" i="4"/>
  <c r="BA95" i="4"/>
  <c r="BC97" i="4"/>
  <c r="CB97" i="4"/>
  <c r="BV97" i="4"/>
  <c r="AY99" i="4"/>
  <c r="AS99" i="4"/>
  <c r="BA99" i="4"/>
  <c r="BC101" i="4"/>
  <c r="CB101" i="4"/>
  <c r="BV101" i="4"/>
  <c r="AY103" i="4"/>
  <c r="AS103" i="4"/>
  <c r="BA103" i="4"/>
  <c r="BC105" i="4"/>
  <c r="CB105" i="4"/>
  <c r="BV105" i="4"/>
  <c r="AY107" i="4"/>
  <c r="AS107" i="4"/>
  <c r="BC109" i="4"/>
  <c r="CB109" i="4"/>
  <c r="BV109" i="4"/>
  <c r="AY111" i="4"/>
  <c r="AS111" i="4"/>
  <c r="BC113" i="4"/>
  <c r="CB113" i="4"/>
  <c r="BV113" i="4"/>
  <c r="AY115" i="4"/>
  <c r="AS115" i="4"/>
  <c r="BC117" i="4"/>
  <c r="CB117" i="4"/>
  <c r="BV117" i="4"/>
  <c r="AY119" i="4"/>
  <c r="AS119" i="4"/>
  <c r="AS120" i="4"/>
  <c r="AY120" i="4"/>
  <c r="BA121" i="4"/>
  <c r="AU121" i="4"/>
  <c r="AZ122" i="4"/>
  <c r="AT122" i="4"/>
  <c r="R123" i="4"/>
  <c r="BB123" i="4"/>
  <c r="AV123" i="4"/>
  <c r="BC123" i="4"/>
  <c r="AW123" i="4"/>
  <c r="BA124" i="4"/>
  <c r="AU124" i="4"/>
  <c r="BB124" i="4"/>
  <c r="AV124" i="4"/>
  <c r="BY124" i="4"/>
  <c r="BS124" i="4"/>
  <c r="CW124" i="4"/>
  <c r="CQ124" i="4"/>
  <c r="AZ125" i="4"/>
  <c r="AT125" i="4"/>
  <c r="BZ126" i="4"/>
  <c r="BT126" i="4"/>
  <c r="CU126" i="4"/>
  <c r="DA126" i="4"/>
  <c r="AY127" i="4"/>
  <c r="AS127" i="4"/>
  <c r="AW128" i="4"/>
  <c r="AT129" i="4"/>
  <c r="AZ129" i="4"/>
  <c r="AT135" i="4"/>
  <c r="AZ135" i="4"/>
  <c r="BV67" i="4"/>
  <c r="CX68" i="4"/>
  <c r="CT69" i="4"/>
  <c r="CA70" i="4"/>
  <c r="BW71" i="4"/>
  <c r="CU71" i="4"/>
  <c r="BU72" i="4"/>
  <c r="CW73" i="4"/>
  <c r="BW75" i="4"/>
  <c r="BY76" i="4"/>
  <c r="BS76" i="4"/>
  <c r="CC76" i="4"/>
  <c r="BW76" i="4"/>
  <c r="BA78" i="4"/>
  <c r="CA78" i="4"/>
  <c r="BU78" i="4"/>
  <c r="BB79" i="4"/>
  <c r="AZ79" i="4"/>
  <c r="CU80" i="4"/>
  <c r="CW81" i="4"/>
  <c r="CQ81" i="4"/>
  <c r="DA81" i="4"/>
  <c r="CU81" i="4"/>
  <c r="BW83" i="4"/>
  <c r="CX84" i="4"/>
  <c r="CR84" i="4"/>
  <c r="BA85" i="4"/>
  <c r="AU85" i="4"/>
  <c r="CW85" i="4"/>
  <c r="CQ85" i="4"/>
  <c r="DA85" i="4"/>
  <c r="CU85" i="4"/>
  <c r="CA86" i="4"/>
  <c r="BU86" i="4"/>
  <c r="AZ87" i="4"/>
  <c r="AT87" i="4"/>
  <c r="BC88" i="4"/>
  <c r="AW88" i="4"/>
  <c r="CX88" i="4"/>
  <c r="CR88" i="4"/>
  <c r="BA89" i="4"/>
  <c r="AU89" i="4"/>
  <c r="CW89" i="4"/>
  <c r="CQ89" i="4"/>
  <c r="DA89" i="4"/>
  <c r="CU89" i="4"/>
  <c r="CA90" i="4"/>
  <c r="BU90" i="4"/>
  <c r="AZ91" i="4"/>
  <c r="AT91" i="4"/>
  <c r="BC92" i="4"/>
  <c r="AW92" i="4"/>
  <c r="CX92" i="4"/>
  <c r="CR92" i="4"/>
  <c r="BA93" i="4"/>
  <c r="AU93" i="4"/>
  <c r="CW93" i="4"/>
  <c r="CQ93" i="4"/>
  <c r="DA93" i="4"/>
  <c r="CU93" i="4"/>
  <c r="CA94" i="4"/>
  <c r="BU94" i="4"/>
  <c r="AZ95" i="4"/>
  <c r="AT95" i="4"/>
  <c r="BC96" i="4"/>
  <c r="AW96" i="4"/>
  <c r="CX96" i="4"/>
  <c r="CR96" i="4"/>
  <c r="BA97" i="4"/>
  <c r="AU97" i="4"/>
  <c r="CW97" i="4"/>
  <c r="CQ97" i="4"/>
  <c r="DA97" i="4"/>
  <c r="CU97" i="4"/>
  <c r="CA98" i="4"/>
  <c r="BU98" i="4"/>
  <c r="AZ99" i="4"/>
  <c r="AT99" i="4"/>
  <c r="BC100" i="4"/>
  <c r="AW100" i="4"/>
  <c r="CX100" i="4"/>
  <c r="CR100" i="4"/>
  <c r="BA101" i="4"/>
  <c r="AU101" i="4"/>
  <c r="CW101" i="4"/>
  <c r="CQ101" i="4"/>
  <c r="DA101" i="4"/>
  <c r="CU101" i="4"/>
  <c r="CA102" i="4"/>
  <c r="BU102" i="4"/>
  <c r="AZ103" i="4"/>
  <c r="AT103" i="4"/>
  <c r="BC104" i="4"/>
  <c r="AW104" i="4"/>
  <c r="CX104" i="4"/>
  <c r="CR104" i="4"/>
  <c r="BA105" i="4"/>
  <c r="AU105" i="4"/>
  <c r="CW105" i="4"/>
  <c r="CQ105" i="4"/>
  <c r="DA105" i="4"/>
  <c r="CU105" i="4"/>
  <c r="CA106" i="4"/>
  <c r="BU106" i="4"/>
  <c r="AZ107" i="4"/>
  <c r="AT107" i="4"/>
  <c r="BC108" i="4"/>
  <c r="AW108" i="4"/>
  <c r="CX108" i="4"/>
  <c r="CR108" i="4"/>
  <c r="BA109" i="4"/>
  <c r="AU109" i="4"/>
  <c r="CW109" i="4"/>
  <c r="CQ109" i="4"/>
  <c r="DA109" i="4"/>
  <c r="CU109" i="4"/>
  <c r="CA110" i="4"/>
  <c r="BU110" i="4"/>
  <c r="AZ111" i="4"/>
  <c r="AT111" i="4"/>
  <c r="BC112" i="4"/>
  <c r="AW112" i="4"/>
  <c r="CX112" i="4"/>
  <c r="CR112" i="4"/>
  <c r="BA113" i="4"/>
  <c r="AU113" i="4"/>
  <c r="CW113" i="4"/>
  <c r="CQ113" i="4"/>
  <c r="DA113" i="4"/>
  <c r="CU113" i="4"/>
  <c r="CA114" i="4"/>
  <c r="BU114" i="4"/>
  <c r="AZ115" i="4"/>
  <c r="AT115" i="4"/>
  <c r="BC116" i="4"/>
  <c r="AW116" i="4"/>
  <c r="CX116" i="4"/>
  <c r="CR116" i="4"/>
  <c r="BA117" i="4"/>
  <c r="AU117" i="4"/>
  <c r="CW117" i="4"/>
  <c r="CQ117" i="4"/>
  <c r="DA117" i="4"/>
  <c r="CU117" i="4"/>
  <c r="CA118" i="4"/>
  <c r="BU118" i="4"/>
  <c r="AZ119" i="4"/>
  <c r="AT119" i="4"/>
  <c r="BA120" i="4"/>
  <c r="AU120" i="4"/>
  <c r="AV121" i="4"/>
  <c r="BB121" i="4"/>
  <c r="AU122" i="4"/>
  <c r="BA122" i="4"/>
  <c r="AT123" i="4"/>
  <c r="AZ123" i="4"/>
  <c r="BB126" i="4"/>
  <c r="AV126" i="4"/>
  <c r="AT127" i="4"/>
  <c r="AZ127" i="4"/>
  <c r="CY127" i="4"/>
  <c r="CS127" i="4"/>
  <c r="AS128" i="4"/>
  <c r="AY128" i="4"/>
  <c r="CX129" i="4"/>
  <c r="CR129" i="4"/>
  <c r="BA130" i="4"/>
  <c r="AU130" i="4"/>
  <c r="AW130" i="4"/>
  <c r="BC130" i="4"/>
  <c r="CR131" i="4"/>
  <c r="CX131" i="4"/>
  <c r="AW132" i="4"/>
  <c r="BC132" i="4"/>
  <c r="AZ134" i="4"/>
  <c r="AT134" i="4"/>
  <c r="CA119" i="4"/>
  <c r="BW120" i="4"/>
  <c r="CU120" i="4"/>
  <c r="BU121" i="4"/>
  <c r="CW122" i="4"/>
  <c r="AT124" i="4"/>
  <c r="BZ124" i="4"/>
  <c r="BV125" i="4"/>
  <c r="CC125" i="4"/>
  <c r="CT125" i="4"/>
  <c r="BW127" i="4"/>
  <c r="CZ127" i="4"/>
  <c r="BZ128" i="4"/>
  <c r="BT128" i="4"/>
  <c r="R129" i="4"/>
  <c r="BB129" i="4"/>
  <c r="AV129" i="4"/>
  <c r="BC129" i="4"/>
  <c r="AW129" i="4"/>
  <c r="BC131" i="4"/>
  <c r="AW131" i="4"/>
  <c r="CQ132" i="4"/>
  <c r="CW132" i="4"/>
  <c r="CU132" i="4"/>
  <c r="DA132" i="4"/>
  <c r="AU136" i="4"/>
  <c r="BA136" i="4"/>
  <c r="BZ136" i="4"/>
  <c r="AZ137" i="4"/>
  <c r="AT137" i="4"/>
  <c r="AY138" i="4"/>
  <c r="AS138" i="4"/>
  <c r="BC138" i="4"/>
  <c r="AW138" i="4"/>
  <c r="AZ140" i="4"/>
  <c r="AT140" i="4"/>
  <c r="BC142" i="4"/>
  <c r="AW142" i="4"/>
  <c r="CY142" i="4"/>
  <c r="CS142" i="4"/>
  <c r="BB143" i="4"/>
  <c r="AV143" i="4"/>
  <c r="BZ146" i="4"/>
  <c r="BT146" i="4"/>
  <c r="AT147" i="4"/>
  <c r="AZ147" i="4"/>
  <c r="AY147" i="4"/>
  <c r="AS147" i="4"/>
  <c r="BA151" i="4"/>
  <c r="AU151" i="4"/>
  <c r="CA153" i="4"/>
  <c r="BU153" i="4"/>
  <c r="BC154" i="4"/>
  <c r="AW154" i="4"/>
  <c r="AS159" i="4"/>
  <c r="AY159" i="4"/>
  <c r="AW159" i="4"/>
  <c r="BC159" i="4"/>
  <c r="BC167" i="4"/>
  <c r="AW167" i="4"/>
  <c r="CY167" i="4"/>
  <c r="CS167" i="4"/>
  <c r="BB168" i="4"/>
  <c r="AV168" i="4"/>
  <c r="AZ172" i="4"/>
  <c r="AT172" i="4"/>
  <c r="BV119" i="4"/>
  <c r="AT120" i="4"/>
  <c r="BZ120" i="4"/>
  <c r="BV121" i="4"/>
  <c r="CC121" i="4"/>
  <c r="CT121" i="4"/>
  <c r="BW123" i="4"/>
  <c r="CZ123" i="4"/>
  <c r="CY124" i="4"/>
  <c r="AS125" i="4"/>
  <c r="BY125" i="4"/>
  <c r="CU125" i="4"/>
  <c r="BU126" i="4"/>
  <c r="CB126" i="4"/>
  <c r="CS126" i="4"/>
  <c r="BS127" i="4"/>
  <c r="BB128" i="4"/>
  <c r="AV128" i="4"/>
  <c r="BA128" i="4"/>
  <c r="CQ128" i="4"/>
  <c r="CW128" i="4"/>
  <c r="CA129" i="4"/>
  <c r="AY130" i="4"/>
  <c r="AT131" i="4"/>
  <c r="AZ131" i="4"/>
  <c r="BS131" i="4"/>
  <c r="BY131" i="4"/>
  <c r="BW131" i="4"/>
  <c r="CC131" i="4"/>
  <c r="AV133" i="4"/>
  <c r="BB133" i="4"/>
  <c r="AW134" i="4"/>
  <c r="BC134" i="4"/>
  <c r="AW136" i="4"/>
  <c r="BC136" i="4"/>
  <c r="CZ137" i="4"/>
  <c r="CT137" i="4"/>
  <c r="AZ138" i="4"/>
  <c r="AT138" i="4"/>
  <c r="BA140" i="4"/>
  <c r="AU140" i="4"/>
  <c r="AZ141" i="4"/>
  <c r="AT141" i="4"/>
  <c r="AZ145" i="4"/>
  <c r="AT145" i="4"/>
  <c r="BC146" i="4"/>
  <c r="AW146" i="4"/>
  <c r="AZ149" i="4"/>
  <c r="AT149" i="4"/>
  <c r="BB151" i="4"/>
  <c r="AV151" i="4"/>
  <c r="BA155" i="4"/>
  <c r="AU155" i="4"/>
  <c r="BB155" i="4"/>
  <c r="AV155" i="4"/>
  <c r="BC156" i="4"/>
  <c r="AW156" i="4"/>
  <c r="BW119" i="4"/>
  <c r="CZ119" i="4"/>
  <c r="CY120" i="4"/>
  <c r="BY121" i="4"/>
  <c r="CU121" i="4"/>
  <c r="CB122" i="4"/>
  <c r="CS122" i="4"/>
  <c r="BV124" i="4"/>
  <c r="CX125" i="4"/>
  <c r="CT126" i="4"/>
  <c r="CA127" i="4"/>
  <c r="BV128" i="4"/>
  <c r="CB128" i="4"/>
  <c r="AY129" i="4"/>
  <c r="AS129" i="4"/>
  <c r="AZ130" i="4"/>
  <c r="AT130" i="4"/>
  <c r="BB130" i="4"/>
  <c r="AV130" i="4"/>
  <c r="BY130" i="4"/>
  <c r="BS130" i="4"/>
  <c r="CW130" i="4"/>
  <c r="CQ130" i="4"/>
  <c r="AS132" i="4"/>
  <c r="AY132" i="4"/>
  <c r="AY133" i="4"/>
  <c r="AS133" i="4"/>
  <c r="BU133" i="4"/>
  <c r="CA133" i="4"/>
  <c r="AS134" i="4"/>
  <c r="AY134" i="4"/>
  <c r="BA134" i="4"/>
  <c r="AV135" i="4"/>
  <c r="BB135" i="4"/>
  <c r="AY136" i="4"/>
  <c r="BA139" i="4"/>
  <c r="AU139" i="4"/>
  <c r="BA141" i="4"/>
  <c r="AU141" i="4"/>
  <c r="AY146" i="4"/>
  <c r="AS146" i="4"/>
  <c r="AY150" i="4"/>
  <c r="AS150" i="4"/>
  <c r="BC150" i="4"/>
  <c r="AW150" i="4"/>
  <c r="AZ152" i="4"/>
  <c r="AT152" i="4"/>
  <c r="AZ153" i="4"/>
  <c r="AT153" i="4"/>
  <c r="BC157" i="4"/>
  <c r="AW157" i="4"/>
  <c r="BZ130" i="4"/>
  <c r="BZ132" i="4"/>
  <c r="CX133" i="4"/>
  <c r="AS137" i="4"/>
  <c r="BA138" i="4"/>
  <c r="BC139" i="4"/>
  <c r="AW139" i="4"/>
  <c r="BY139" i="4"/>
  <c r="BS139" i="4"/>
  <c r="CC139" i="4"/>
  <c r="BW139" i="4"/>
  <c r="BB140" i="4"/>
  <c r="AV140" i="4"/>
  <c r="CB140" i="4"/>
  <c r="BV140" i="4"/>
  <c r="CW140" i="4"/>
  <c r="CQ140" i="4"/>
  <c r="DA140" i="4"/>
  <c r="CU140" i="4"/>
  <c r="BB141" i="4"/>
  <c r="BZ142" i="4"/>
  <c r="BT142" i="4"/>
  <c r="AY143" i="4"/>
  <c r="AS143" i="4"/>
  <c r="CX143" i="4"/>
  <c r="CR143" i="4"/>
  <c r="AS145" i="4"/>
  <c r="CZ145" i="4"/>
  <c r="CT145" i="4"/>
  <c r="AZ146" i="4"/>
  <c r="AT146" i="4"/>
  <c r="BA149" i="4"/>
  <c r="AU149" i="4"/>
  <c r="CA149" i="4"/>
  <c r="BU149" i="4"/>
  <c r="BA150" i="4"/>
  <c r="BC151" i="4"/>
  <c r="AW151" i="4"/>
  <c r="BY151" i="4"/>
  <c r="BS151" i="4"/>
  <c r="CC151" i="4"/>
  <c r="BW151" i="4"/>
  <c r="BB152" i="4"/>
  <c r="AV152" i="4"/>
  <c r="BC152" i="4"/>
  <c r="CB152" i="4"/>
  <c r="BV152" i="4"/>
  <c r="CW152" i="4"/>
  <c r="CQ152" i="4"/>
  <c r="DA152" i="4"/>
  <c r="CU152" i="4"/>
  <c r="BB153" i="4"/>
  <c r="AY154" i="4"/>
  <c r="AS154" i="4"/>
  <c r="CZ154" i="4"/>
  <c r="AZ156" i="4"/>
  <c r="AT156" i="4"/>
  <c r="BA156" i="4"/>
  <c r="AU156" i="4"/>
  <c r="BW156" i="4"/>
  <c r="CC156" i="4"/>
  <c r="CW156" i="4"/>
  <c r="CQ156" i="4"/>
  <c r="AY157" i="4"/>
  <c r="AS157" i="4"/>
  <c r="CS159" i="4"/>
  <c r="CY159" i="4"/>
  <c r="AT160" i="4"/>
  <c r="AZ160" i="4"/>
  <c r="BS160" i="4"/>
  <c r="BY160" i="4"/>
  <c r="BW160" i="4"/>
  <c r="CC160" i="4"/>
  <c r="AW161" i="4"/>
  <c r="BC161" i="4"/>
  <c r="BB163" i="4"/>
  <c r="AV163" i="4"/>
  <c r="CB165" i="4"/>
  <c r="BV165" i="4"/>
  <c r="CW165" i="4"/>
  <c r="CQ165" i="4"/>
  <c r="DA165" i="4"/>
  <c r="CU165" i="4"/>
  <c r="BC166" i="4"/>
  <c r="AW166" i="4"/>
  <c r="AZ170" i="4"/>
  <c r="AT170" i="4"/>
  <c r="AS171" i="4"/>
  <c r="AY171" i="4"/>
  <c r="AY173" i="4"/>
  <c r="AS173" i="4"/>
  <c r="BC173" i="4"/>
  <c r="AW173" i="4"/>
  <c r="BA175" i="4"/>
  <c r="AU175" i="4"/>
  <c r="CA178" i="4"/>
  <c r="BU178" i="4"/>
  <c r="AU179" i="4"/>
  <c r="BA179" i="4"/>
  <c r="AZ179" i="4"/>
  <c r="AT179" i="4"/>
  <c r="AY184" i="4"/>
  <c r="AS184" i="4"/>
  <c r="BC184" i="4"/>
  <c r="AW184" i="4"/>
  <c r="BW129" i="4"/>
  <c r="CS129" i="4"/>
  <c r="CZ129" i="4"/>
  <c r="CR130" i="4"/>
  <c r="CY130" i="4"/>
  <c r="AS131" i="4"/>
  <c r="BA132" i="4"/>
  <c r="CB132" i="4"/>
  <c r="CB133" i="4"/>
  <c r="R133" i="4"/>
  <c r="AU133" i="4"/>
  <c r="CZ133" i="4"/>
  <c r="AV134" i="4"/>
  <c r="BZ134" i="4"/>
  <c r="AS135" i="4"/>
  <c r="BY135" i="4"/>
  <c r="CX135" i="4"/>
  <c r="AT136" i="4"/>
  <c r="BA137" i="4"/>
  <c r="AU137" i="4"/>
  <c r="AW137" i="4"/>
  <c r="CA137" i="4"/>
  <c r="BU137" i="4"/>
  <c r="CY138" i="4"/>
  <c r="CS138" i="4"/>
  <c r="CZ141" i="4"/>
  <c r="CT141" i="4"/>
  <c r="AZ142" i="4"/>
  <c r="AT142" i="4"/>
  <c r="AV142" i="4"/>
  <c r="AZ143" i="4"/>
  <c r="CB143" i="4"/>
  <c r="AY144" i="4"/>
  <c r="BA145" i="4"/>
  <c r="AU145" i="4"/>
  <c r="AW145" i="4"/>
  <c r="CA145" i="4"/>
  <c r="BU145" i="4"/>
  <c r="BA146" i="4"/>
  <c r="BC147" i="4"/>
  <c r="AW147" i="4"/>
  <c r="BY147" i="4"/>
  <c r="BS147" i="4"/>
  <c r="CC147" i="4"/>
  <c r="BW147" i="4"/>
  <c r="BB148" i="4"/>
  <c r="AV148" i="4"/>
  <c r="CB148" i="4"/>
  <c r="BV148" i="4"/>
  <c r="CW148" i="4"/>
  <c r="CQ148" i="4"/>
  <c r="DA148" i="4"/>
  <c r="CU148" i="4"/>
  <c r="BB149" i="4"/>
  <c r="CY150" i="4"/>
  <c r="CS150" i="4"/>
  <c r="BA154" i="4"/>
  <c r="AU154" i="4"/>
  <c r="AT154" i="4"/>
  <c r="AZ154" i="4"/>
  <c r="BY154" i="4"/>
  <c r="BS154" i="4"/>
  <c r="AS155" i="4"/>
  <c r="AY155" i="4"/>
  <c r="AW155" i="4"/>
  <c r="BC155" i="4"/>
  <c r="CY155" i="4"/>
  <c r="AZ157" i="4"/>
  <c r="AT157" i="4"/>
  <c r="BV157" i="4"/>
  <c r="CB157" i="4"/>
  <c r="AV158" i="4"/>
  <c r="BB158" i="4"/>
  <c r="CT158" i="4"/>
  <c r="CZ158" i="4"/>
  <c r="CR160" i="4"/>
  <c r="CX160" i="4"/>
  <c r="CQ161" i="4"/>
  <c r="CW161" i="4"/>
  <c r="CU161" i="4"/>
  <c r="DA161" i="4"/>
  <c r="AS162" i="4"/>
  <c r="BA163" i="4"/>
  <c r="BB164" i="4"/>
  <c r="AV164" i="4"/>
  <c r="BC164" i="4"/>
  <c r="AW164" i="4"/>
  <c r="CZ170" i="4"/>
  <c r="CT170" i="4"/>
  <c r="AV172" i="4"/>
  <c r="BB172" i="4"/>
  <c r="AV177" i="4"/>
  <c r="BB177" i="4"/>
  <c r="AZ177" i="4"/>
  <c r="AT177" i="4"/>
  <c r="CS128" i="4"/>
  <c r="BV130" i="4"/>
  <c r="DA134" i="4"/>
  <c r="CW136" i="4"/>
  <c r="CQ136" i="4"/>
  <c r="DA136" i="4"/>
  <c r="CU136" i="4"/>
  <c r="BB137" i="4"/>
  <c r="BZ138" i="4"/>
  <c r="BT138" i="4"/>
  <c r="AY139" i="4"/>
  <c r="AS139" i="4"/>
  <c r="CX139" i="4"/>
  <c r="CR139" i="4"/>
  <c r="AS141" i="4"/>
  <c r="BA142" i="4"/>
  <c r="BC143" i="4"/>
  <c r="AW143" i="4"/>
  <c r="BY143" i="4"/>
  <c r="BS143" i="4"/>
  <c r="CC143" i="4"/>
  <c r="BW143" i="4"/>
  <c r="BB144" i="4"/>
  <c r="AV144" i="4"/>
  <c r="BC144" i="4"/>
  <c r="CB144" i="4"/>
  <c r="BV144" i="4"/>
  <c r="CW144" i="4"/>
  <c r="CQ144" i="4"/>
  <c r="DA144" i="4"/>
  <c r="CU144" i="4"/>
  <c r="BB145" i="4"/>
  <c r="CY146" i="4"/>
  <c r="CS146" i="4"/>
  <c r="BB147" i="4"/>
  <c r="AV147" i="4"/>
  <c r="BA148" i="4"/>
  <c r="AU148" i="4"/>
  <c r="BZ150" i="4"/>
  <c r="BT150" i="4"/>
  <c r="AY151" i="4"/>
  <c r="AS151" i="4"/>
  <c r="CX151" i="4"/>
  <c r="CR151" i="4"/>
  <c r="AS153" i="4"/>
  <c r="BB154" i="4"/>
  <c r="AV154" i="4"/>
  <c r="AZ155" i="4"/>
  <c r="AT155" i="4"/>
  <c r="AV156" i="4"/>
  <c r="BB156" i="4"/>
  <c r="AU157" i="4"/>
  <c r="BA157" i="4"/>
  <c r="AT158" i="4"/>
  <c r="AZ158" i="4"/>
  <c r="AU159" i="4"/>
  <c r="BA159" i="4"/>
  <c r="BT159" i="4"/>
  <c r="BZ159" i="4"/>
  <c r="AV160" i="4"/>
  <c r="BB160" i="4"/>
  <c r="BC160" i="4"/>
  <c r="AW160" i="4"/>
  <c r="AZ162" i="4"/>
  <c r="AT162" i="4"/>
  <c r="AY163" i="4"/>
  <c r="AS163" i="4"/>
  <c r="BC163" i="4"/>
  <c r="AW163" i="4"/>
  <c r="BY164" i="4"/>
  <c r="BS164" i="4"/>
  <c r="CC164" i="4"/>
  <c r="BW164" i="4"/>
  <c r="BA165" i="4"/>
  <c r="AU165" i="4"/>
  <c r="BB165" i="4"/>
  <c r="AV165" i="4"/>
  <c r="BB166" i="4"/>
  <c r="AY167" i="4"/>
  <c r="AS167" i="4"/>
  <c r="BA169" i="4"/>
  <c r="AU169" i="4"/>
  <c r="AU173" i="4"/>
  <c r="BA173" i="4"/>
  <c r="CA173" i="4"/>
  <c r="BU173" i="4"/>
  <c r="BC174" i="4"/>
  <c r="AW174" i="4"/>
  <c r="CB153" i="4"/>
  <c r="CS153" i="4"/>
  <c r="BV155" i="4"/>
  <c r="CX156" i="4"/>
  <c r="CB159" i="4"/>
  <c r="CW159" i="4"/>
  <c r="CA160" i="4"/>
  <c r="CZ160" i="4"/>
  <c r="BZ161" i="4"/>
  <c r="CY161" i="4"/>
  <c r="BA162" i="4"/>
  <c r="AU162" i="4"/>
  <c r="CA162" i="4"/>
  <c r="BU162" i="4"/>
  <c r="CY163" i="4"/>
  <c r="CS163" i="4"/>
  <c r="AZ166" i="4"/>
  <c r="AT166" i="4"/>
  <c r="BZ167" i="4"/>
  <c r="BT167" i="4"/>
  <c r="AY168" i="4"/>
  <c r="AS168" i="4"/>
  <c r="CX168" i="4"/>
  <c r="CR168" i="4"/>
  <c r="AS170" i="4"/>
  <c r="BA171" i="4"/>
  <c r="AU171" i="4"/>
  <c r="BB171" i="4"/>
  <c r="AV171" i="4"/>
  <c r="BA172" i="4"/>
  <c r="AU172" i="4"/>
  <c r="AZ173" i="4"/>
  <c r="AT173" i="4"/>
  <c r="AY174" i="4"/>
  <c r="AS174" i="4"/>
  <c r="AS175" i="4"/>
  <c r="AY175" i="4"/>
  <c r="AW175" i="4"/>
  <c r="BC175" i="4"/>
  <c r="AS177" i="4"/>
  <c r="AY177" i="4"/>
  <c r="AW177" i="4"/>
  <c r="CW177" i="4"/>
  <c r="CQ177" i="4"/>
  <c r="DA177" i="4"/>
  <c r="CU177" i="4"/>
  <c r="CA182" i="4"/>
  <c r="BU182" i="4"/>
  <c r="AU183" i="4"/>
  <c r="BA183" i="4"/>
  <c r="AZ183" i="4"/>
  <c r="AT183" i="4"/>
  <c r="AZ184" i="4"/>
  <c r="AT184" i="4"/>
  <c r="BY189" i="4"/>
  <c r="BS189" i="4"/>
  <c r="CC189" i="4"/>
  <c r="BW189" i="4"/>
  <c r="BA190" i="4"/>
  <c r="AU190" i="4"/>
  <c r="BB190" i="4"/>
  <c r="AV190" i="4"/>
  <c r="BB193" i="4"/>
  <c r="AV193" i="4"/>
  <c r="CT153" i="4"/>
  <c r="CA154" i="4"/>
  <c r="BW155" i="4"/>
  <c r="CU155" i="4"/>
  <c r="BU156" i="4"/>
  <c r="BZ157" i="4"/>
  <c r="CX158" i="4"/>
  <c r="CB162" i="4"/>
  <c r="R162" i="4"/>
  <c r="BB162" i="4"/>
  <c r="BZ163" i="4"/>
  <c r="BT163" i="4"/>
  <c r="AY164" i="4"/>
  <c r="AS164" i="4"/>
  <c r="AU164" i="4"/>
  <c r="CX164" i="4"/>
  <c r="CR164" i="4"/>
  <c r="AT165" i="4"/>
  <c r="AS166" i="4"/>
  <c r="CZ166" i="4"/>
  <c r="CT166" i="4"/>
  <c r="AZ167" i="4"/>
  <c r="AT167" i="4"/>
  <c r="AV167" i="4"/>
  <c r="AZ168" i="4"/>
  <c r="CB168" i="4"/>
  <c r="AY169" i="4"/>
  <c r="BA170" i="4"/>
  <c r="AU170" i="4"/>
  <c r="AW170" i="4"/>
  <c r="CA170" i="4"/>
  <c r="BU170" i="4"/>
  <c r="BA174" i="4"/>
  <c r="AU174" i="4"/>
  <c r="AT174" i="4"/>
  <c r="AZ174" i="4"/>
  <c r="BY174" i="4"/>
  <c r="BS174" i="4"/>
  <c r="AZ175" i="4"/>
  <c r="AT175" i="4"/>
  <c r="CU176" i="4"/>
  <c r="CW181" i="4"/>
  <c r="CQ181" i="4"/>
  <c r="DA181" i="4"/>
  <c r="CU181" i="4"/>
  <c r="CX185" i="4"/>
  <c r="CQ186" i="4"/>
  <c r="CW186" i="4"/>
  <c r="CU186" i="4"/>
  <c r="DA186" i="4"/>
  <c r="R137" i="4"/>
  <c r="DP224" i="4" s="1"/>
  <c r="R141" i="4"/>
  <c r="CW153" i="4"/>
  <c r="CR154" i="4"/>
  <c r="BS155" i="4"/>
  <c r="BZ155" i="4"/>
  <c r="CQ155" i="4"/>
  <c r="CB156" i="4"/>
  <c r="BV156" i="4"/>
  <c r="CT156" i="4"/>
  <c r="BU157" i="4"/>
  <c r="CB158" i="4"/>
  <c r="R158" i="4"/>
  <c r="AU158" i="4"/>
  <c r="CA158" i="4"/>
  <c r="AV159" i="4"/>
  <c r="AS160" i="4"/>
  <c r="CB160" i="4"/>
  <c r="AT161" i="4"/>
  <c r="CZ162" i="4"/>
  <c r="CT162" i="4"/>
  <c r="AZ163" i="4"/>
  <c r="AT163" i="4"/>
  <c r="AZ164" i="4"/>
  <c r="BA166" i="4"/>
  <c r="AU166" i="4"/>
  <c r="CA166" i="4"/>
  <c r="BU166" i="4"/>
  <c r="BA167" i="4"/>
  <c r="BC168" i="4"/>
  <c r="AW168" i="4"/>
  <c r="BY168" i="4"/>
  <c r="BS168" i="4"/>
  <c r="CC168" i="4"/>
  <c r="BW168" i="4"/>
  <c r="BB169" i="4"/>
  <c r="AV169" i="4"/>
  <c r="BC169" i="4"/>
  <c r="CB169" i="4"/>
  <c r="BV169" i="4"/>
  <c r="CW169" i="4"/>
  <c r="CQ169" i="4"/>
  <c r="DA169" i="4"/>
  <c r="CU169" i="4"/>
  <c r="BB170" i="4"/>
  <c r="AW171" i="4"/>
  <c r="BC171" i="4"/>
  <c r="CX171" i="4"/>
  <c r="CR171" i="4"/>
  <c r="BB174" i="4"/>
  <c r="AV174" i="4"/>
  <c r="BB175" i="4"/>
  <c r="AV175" i="4"/>
  <c r="AS176" i="4"/>
  <c r="AY176" i="4"/>
  <c r="AW176" i="4"/>
  <c r="BC176" i="4"/>
  <c r="BB176" i="4"/>
  <c r="AV176" i="4"/>
  <c r="CW176" i="4"/>
  <c r="CQ176" i="4"/>
  <c r="BA177" i="4"/>
  <c r="AU177" i="4"/>
  <c r="AZ178" i="4"/>
  <c r="AT178" i="4"/>
  <c r="BC180" i="4"/>
  <c r="AW180" i="4"/>
  <c r="CX180" i="4"/>
  <c r="CR180" i="4"/>
  <c r="BA181" i="4"/>
  <c r="AU181" i="4"/>
  <c r="AT185" i="4"/>
  <c r="AZ185" i="4"/>
  <c r="CY171" i="4"/>
  <c r="AS172" i="4"/>
  <c r="BY172" i="4"/>
  <c r="CU172" i="4"/>
  <c r="CB173" i="4"/>
  <c r="CS173" i="4"/>
  <c r="BV176" i="4"/>
  <c r="CX176" i="4"/>
  <c r="CR176" i="4"/>
  <c r="BB178" i="4"/>
  <c r="CZ178" i="4"/>
  <c r="CT178" i="4"/>
  <c r="BC179" i="4"/>
  <c r="AW179" i="4"/>
  <c r="BZ179" i="4"/>
  <c r="BT179" i="4"/>
  <c r="CY179" i="4"/>
  <c r="CS179" i="4"/>
  <c r="AY180" i="4"/>
  <c r="AS180" i="4"/>
  <c r="BY180" i="4"/>
  <c r="BS180" i="4"/>
  <c r="CC180" i="4"/>
  <c r="BW180" i="4"/>
  <c r="AZ182" i="4"/>
  <c r="AT182" i="4"/>
  <c r="BB182" i="4"/>
  <c r="CZ182" i="4"/>
  <c r="CT182" i="4"/>
  <c r="BC183" i="4"/>
  <c r="AW183" i="4"/>
  <c r="BZ183" i="4"/>
  <c r="BT183" i="4"/>
  <c r="CY183" i="4"/>
  <c r="CS183" i="4"/>
  <c r="CW184" i="4"/>
  <c r="BA185" i="4"/>
  <c r="AU185" i="4"/>
  <c r="BB185" i="4"/>
  <c r="AS186" i="4"/>
  <c r="AY186" i="4"/>
  <c r="AV187" i="4"/>
  <c r="BB187" i="4"/>
  <c r="AY188" i="4"/>
  <c r="AS188" i="4"/>
  <c r="BV171" i="4"/>
  <c r="CX172" i="4"/>
  <c r="CT173" i="4"/>
  <c r="R174" i="4"/>
  <c r="CA174" i="4"/>
  <c r="BW175" i="4"/>
  <c r="BY176" i="4"/>
  <c r="BS176" i="4"/>
  <c r="CC176" i="4"/>
  <c r="BW176" i="4"/>
  <c r="BA178" i="4"/>
  <c r="AU178" i="4"/>
  <c r="BB180" i="4"/>
  <c r="AV180" i="4"/>
  <c r="BB181" i="4"/>
  <c r="AV181" i="4"/>
  <c r="BA182" i="4"/>
  <c r="AU182" i="4"/>
  <c r="BZ184" i="4"/>
  <c r="BT184" i="4"/>
  <c r="BV186" i="4"/>
  <c r="CB186" i="4"/>
  <c r="AY187" i="4"/>
  <c r="AS187" i="4"/>
  <c r="CA187" i="4"/>
  <c r="BU187" i="4"/>
  <c r="BC188" i="4"/>
  <c r="AW188" i="4"/>
  <c r="CB189" i="4"/>
  <c r="R189" i="4"/>
  <c r="BB189" i="4"/>
  <c r="AV189" i="4"/>
  <c r="BC189" i="4"/>
  <c r="AW189" i="4"/>
  <c r="CB190" i="4"/>
  <c r="BV190" i="4"/>
  <c r="AZ191" i="4"/>
  <c r="AT191" i="4"/>
  <c r="AY192" i="4"/>
  <c r="AS192" i="4"/>
  <c r="BC192" i="4"/>
  <c r="AW192" i="4"/>
  <c r="BY195" i="4"/>
  <c r="BS195" i="4"/>
  <c r="CC195" i="4"/>
  <c r="BW195" i="4"/>
  <c r="BB196" i="4"/>
  <c r="AV196" i="4"/>
  <c r="BZ198" i="4"/>
  <c r="BT198" i="4"/>
  <c r="CS198" i="4"/>
  <c r="AW199" i="4"/>
  <c r="BC199" i="4"/>
  <c r="R170" i="4"/>
  <c r="BW171" i="4"/>
  <c r="CU171" i="4"/>
  <c r="BU172" i="4"/>
  <c r="CW173" i="4"/>
  <c r="CR174" i="4"/>
  <c r="BZ175" i="4"/>
  <c r="BT175" i="4"/>
  <c r="BS175" i="4"/>
  <c r="CY175" i="4"/>
  <c r="CS175" i="4"/>
  <c r="CR175" i="4"/>
  <c r="BA176" i="4"/>
  <c r="CB177" i="4"/>
  <c r="BV177" i="4"/>
  <c r="BU177" i="4"/>
  <c r="CT177" i="4"/>
  <c r="AY179" i="4"/>
  <c r="AS179" i="4"/>
  <c r="BC181" i="4"/>
  <c r="CB181" i="4"/>
  <c r="BV181" i="4"/>
  <c r="AY183" i="4"/>
  <c r="AS183" i="4"/>
  <c r="BB184" i="4"/>
  <c r="AV184" i="4"/>
  <c r="CU184" i="4"/>
  <c r="DA184" i="4"/>
  <c r="AU186" i="4"/>
  <c r="BA186" i="4"/>
  <c r="BB186" i="4"/>
  <c r="AV186" i="4"/>
  <c r="AZ187" i="4"/>
  <c r="AZ192" i="4"/>
  <c r="AT192" i="4"/>
  <c r="CZ193" i="4"/>
  <c r="CT193" i="4"/>
  <c r="BC185" i="4"/>
  <c r="CA185" i="4"/>
  <c r="CZ185" i="4"/>
  <c r="BZ186" i="4"/>
  <c r="BY187" i="4"/>
  <c r="BZ188" i="4"/>
  <c r="BT188" i="4"/>
  <c r="CY188" i="4"/>
  <c r="CS188" i="4"/>
  <c r="CX189" i="4"/>
  <c r="CR189" i="4"/>
  <c r="AS191" i="4"/>
  <c r="CZ191" i="4"/>
  <c r="CT191" i="4"/>
  <c r="BA192" i="4"/>
  <c r="BC193" i="4"/>
  <c r="AW193" i="4"/>
  <c r="BC194" i="4"/>
  <c r="AW194" i="4"/>
  <c r="BC195" i="4"/>
  <c r="AW195" i="4"/>
  <c r="BC198" i="4"/>
  <c r="AW198" i="4"/>
  <c r="CB184" i="4"/>
  <c r="CS184" i="4"/>
  <c r="AY185" i="4"/>
  <c r="AU187" i="4"/>
  <c r="AZ188" i="4"/>
  <c r="AT188" i="4"/>
  <c r="AV188" i="4"/>
  <c r="AY189" i="4"/>
  <c r="AS189" i="4"/>
  <c r="AU189" i="4"/>
  <c r="AT190" i="4"/>
  <c r="BA191" i="4"/>
  <c r="AU191" i="4"/>
  <c r="AW191" i="4"/>
  <c r="CA191" i="4"/>
  <c r="BU191" i="4"/>
  <c r="AZ193" i="4"/>
  <c r="AT193" i="4"/>
  <c r="AT194" i="4"/>
  <c r="AZ194" i="4"/>
  <c r="BA194" i="4"/>
  <c r="CT184" i="4"/>
  <c r="R185" i="4"/>
  <c r="CZ187" i="4"/>
  <c r="CT187" i="4"/>
  <c r="BA188" i="4"/>
  <c r="CW190" i="4"/>
  <c r="CQ190" i="4"/>
  <c r="DA190" i="4"/>
  <c r="CU190" i="4"/>
  <c r="BB191" i="4"/>
  <c r="BZ192" i="4"/>
  <c r="BT192" i="4"/>
  <c r="CY192" i="4"/>
  <c r="CS192" i="4"/>
  <c r="AU193" i="4"/>
  <c r="BA193" i="4"/>
  <c r="BB194" i="4"/>
  <c r="AV194" i="4"/>
  <c r="CB196" i="4"/>
  <c r="BV196" i="4"/>
  <c r="AV197" i="4"/>
  <c r="BB197" i="4"/>
  <c r="AZ197" i="4"/>
  <c r="AT197" i="4"/>
  <c r="BA200" i="4"/>
  <c r="AU200" i="4"/>
  <c r="AY201" i="4"/>
  <c r="AS201" i="4"/>
  <c r="BC201" i="4"/>
  <c r="AW201" i="4"/>
  <c r="CX202" i="4"/>
  <c r="CR202" i="4"/>
  <c r="R194" i="4"/>
  <c r="CY194" i="4"/>
  <c r="CS194" i="4"/>
  <c r="BB195" i="4"/>
  <c r="AV195" i="4"/>
  <c r="BA196" i="4"/>
  <c r="AU196" i="4"/>
  <c r="CW196" i="4"/>
  <c r="CQ196" i="4"/>
  <c r="DA196" i="4"/>
  <c r="CU196" i="4"/>
  <c r="AS197" i="4"/>
  <c r="AZ198" i="4"/>
  <c r="AT198" i="4"/>
  <c r="AV198" i="4"/>
  <c r="AS199" i="4"/>
  <c r="AY199" i="4"/>
  <c r="BA199" i="4"/>
  <c r="AZ201" i="4"/>
  <c r="AT201" i="4"/>
  <c r="AY194" i="4"/>
  <c r="AS194" i="4"/>
  <c r="BZ194" i="4"/>
  <c r="BT194" i="4"/>
  <c r="AY195" i="4"/>
  <c r="AS195" i="4"/>
  <c r="CX195" i="4"/>
  <c r="CR195" i="4"/>
  <c r="CA197" i="4"/>
  <c r="BU197" i="4"/>
  <c r="CZ197" i="4"/>
  <c r="CT197" i="4"/>
  <c r="AZ199" i="4"/>
  <c r="AT199" i="4"/>
  <c r="CQ199" i="4"/>
  <c r="CW199" i="4"/>
  <c r="CU199" i="4"/>
  <c r="DA199" i="4"/>
  <c r="CR200" i="4"/>
  <c r="CX200" i="4"/>
  <c r="BB202" i="4"/>
  <c r="AV202" i="4"/>
  <c r="CQ192" i="4"/>
  <c r="CU192" i="4"/>
  <c r="BU193" i="4"/>
  <c r="CB193" i="4"/>
  <c r="CS193" i="4"/>
  <c r="AZ195" i="4"/>
  <c r="CB195" i="4"/>
  <c r="AY196" i="4"/>
  <c r="BA197" i="4"/>
  <c r="AU197" i="4"/>
  <c r="AY198" i="4"/>
  <c r="AS198" i="4"/>
  <c r="AT200" i="4"/>
  <c r="AZ200" i="4"/>
  <c r="BA201" i="4"/>
  <c r="CY201" i="4"/>
  <c r="CS201" i="4"/>
  <c r="AY202" i="4"/>
  <c r="AS202" i="4"/>
  <c r="AU202" i="4"/>
  <c r="CS195" i="4"/>
  <c r="BS196" i="4"/>
  <c r="BW196" i="4"/>
  <c r="CR196" i="4"/>
  <c r="BV197" i="4"/>
  <c r="CQ197" i="4"/>
  <c r="CU197" i="4"/>
  <c r="BU198" i="4"/>
  <c r="CX198" i="4"/>
  <c r="AV199" i="4"/>
  <c r="BZ199" i="4"/>
  <c r="AW200" i="4"/>
  <c r="CC200" i="4"/>
  <c r="CZ200" i="4"/>
  <c r="CT200" i="4"/>
  <c r="AZ202" i="4"/>
  <c r="CB202" i="4"/>
  <c r="CZ198" i="4"/>
  <c r="CB199" i="4"/>
  <c r="BZ201" i="4"/>
  <c r="BT201" i="4"/>
  <c r="BC202" i="4"/>
  <c r="AW202" i="4"/>
  <c r="BY202" i="4"/>
  <c r="BS202" i="4"/>
  <c r="CC202" i="4"/>
  <c r="BW202" i="4"/>
  <c r="CS202" i="4"/>
  <c r="CY92" i="3"/>
  <c r="CY104" i="3"/>
  <c r="CX19" i="3"/>
  <c r="CS21" i="3"/>
  <c r="CX22" i="3"/>
  <c r="CX27" i="3"/>
  <c r="CZ41" i="3"/>
  <c r="CX43" i="3"/>
  <c r="DA44" i="3"/>
  <c r="DA45" i="3"/>
  <c r="CW47" i="3"/>
  <c r="CX51" i="3"/>
  <c r="CY53" i="3"/>
  <c r="CQ56" i="3"/>
  <c r="CX58" i="3"/>
  <c r="CY61" i="3"/>
  <c r="CY65" i="3"/>
  <c r="CY69" i="3"/>
  <c r="CZ72" i="3"/>
  <c r="CY73" i="3"/>
  <c r="CQ74" i="3"/>
  <c r="CZ76" i="3"/>
  <c r="CX79" i="3"/>
  <c r="CZ80" i="3"/>
  <c r="CW83" i="3"/>
  <c r="CU84" i="3"/>
  <c r="CQ88" i="3"/>
  <c r="CY90" i="3"/>
  <c r="DA93" i="3"/>
  <c r="CU95" i="3"/>
  <c r="CT96" i="3"/>
  <c r="CS97" i="3"/>
  <c r="CR98" i="3"/>
  <c r="DA102" i="3"/>
  <c r="CQ103" i="3"/>
  <c r="CS105" i="3"/>
  <c r="CZ107" i="3"/>
  <c r="CY108" i="3"/>
  <c r="CR111" i="3"/>
  <c r="CU112" i="3"/>
  <c r="CS113" i="3"/>
  <c r="CY119" i="3"/>
  <c r="CW121" i="3"/>
  <c r="CX125" i="3"/>
  <c r="CS132" i="3"/>
  <c r="CZ134" i="3"/>
  <c r="CW141" i="3"/>
  <c r="CT143" i="3"/>
  <c r="CY144" i="3"/>
  <c r="CU146" i="3"/>
  <c r="CY147" i="3"/>
  <c r="CT153" i="3"/>
  <c r="DA154" i="3"/>
  <c r="DA161" i="3"/>
  <c r="CZ164" i="3"/>
  <c r="CX169" i="3"/>
  <c r="DA172" i="3"/>
  <c r="CZ174" i="3"/>
  <c r="CT175" i="3"/>
  <c r="CR177" i="3"/>
  <c r="CU182" i="3"/>
  <c r="CY184" i="3"/>
  <c r="DA190" i="3"/>
  <c r="CU192" i="3"/>
  <c r="CQ198" i="3"/>
  <c r="CX18" i="3"/>
  <c r="CX70" i="3"/>
  <c r="CY124" i="3"/>
  <c r="CX160" i="3"/>
  <c r="CY161" i="3"/>
  <c r="CX172" i="3"/>
  <c r="CU4" i="3"/>
  <c r="CQ9" i="3"/>
  <c r="CY4" i="3"/>
  <c r="CU7" i="3"/>
  <c r="CT14" i="3"/>
  <c r="DA19" i="3"/>
  <c r="CX24" i="3"/>
  <c r="CY27" i="3"/>
  <c r="DA28" i="3"/>
  <c r="CW29" i="3"/>
  <c r="CW33" i="3"/>
  <c r="CQ34" i="3"/>
  <c r="CQ36" i="3"/>
  <c r="CZ37" i="3"/>
  <c r="DA43" i="3"/>
  <c r="CQ46" i="3"/>
  <c r="CQ48" i="3"/>
  <c r="CY58" i="3"/>
  <c r="CX62" i="3"/>
  <c r="CX66" i="3"/>
  <c r="CY74" i="3"/>
  <c r="CX78" i="3"/>
  <c r="CU88" i="3"/>
  <c r="CU103" i="3"/>
  <c r="CU111" i="3"/>
  <c r="CX117" i="3"/>
  <c r="CX120" i="3"/>
  <c r="CT135" i="3"/>
  <c r="CZ138" i="3"/>
  <c r="CW143" i="3"/>
  <c r="CZ146" i="3"/>
  <c r="CX149" i="3"/>
  <c r="CT151" i="3"/>
  <c r="CY153" i="3"/>
  <c r="CY169" i="3"/>
  <c r="CX180" i="3"/>
  <c r="CX93" i="3"/>
  <c r="CY145" i="3"/>
  <c r="CY179" i="3"/>
  <c r="CX5" i="3"/>
  <c r="CW7" i="3"/>
  <c r="DA9" i="3"/>
  <c r="CQ10" i="3"/>
  <c r="CS11" i="3"/>
  <c r="CX15" i="3"/>
  <c r="CT23" i="3"/>
  <c r="CY24" i="3"/>
  <c r="CY26" i="3"/>
  <c r="DA29" i="3"/>
  <c r="CQ32" i="3"/>
  <c r="DA33" i="3"/>
  <c r="CZ34" i="3"/>
  <c r="CY42" i="3"/>
  <c r="CQ44" i="3"/>
  <c r="CU46" i="3"/>
  <c r="CT55" i="3"/>
  <c r="DA56" i="3"/>
  <c r="CT59" i="3"/>
  <c r="CQ60" i="3"/>
  <c r="CQ64" i="3"/>
  <c r="CX67" i="3"/>
  <c r="DA75" i="3"/>
  <c r="CY77" i="3"/>
  <c r="CY81" i="3"/>
  <c r="CX82" i="3"/>
  <c r="CX92" i="3"/>
  <c r="CT100" i="3"/>
  <c r="CZ103" i="3"/>
  <c r="CW106" i="3"/>
  <c r="CT109" i="3"/>
  <c r="CQ112" i="3"/>
  <c r="CW114" i="3"/>
  <c r="CU126" i="3"/>
  <c r="CS128" i="3"/>
  <c r="CZ130" i="3"/>
  <c r="CS136" i="3"/>
  <c r="CX140" i="3"/>
  <c r="CX145" i="3"/>
  <c r="CX148" i="3"/>
  <c r="CY149" i="3"/>
  <c r="CY151" i="3"/>
  <c r="CX152" i="3"/>
  <c r="CW155" i="3"/>
  <c r="CQ156" i="3"/>
  <c r="CX157" i="3"/>
  <c r="CW161" i="3"/>
  <c r="CQ162" i="3"/>
  <c r="CY168" i="3"/>
  <c r="CU170" i="3"/>
  <c r="CU173" i="3"/>
  <c r="CX176" i="3"/>
  <c r="CQ178" i="3"/>
  <c r="CY180" i="3"/>
  <c r="CR181" i="3"/>
  <c r="CQ182" i="3"/>
  <c r="CW189" i="3"/>
  <c r="CQ190" i="3"/>
  <c r="CX196" i="3"/>
  <c r="BV15" i="3"/>
  <c r="CB15" i="3"/>
  <c r="CA17" i="3"/>
  <c r="BY29" i="3"/>
  <c r="BS29" i="3"/>
  <c r="BY41" i="3"/>
  <c r="BS41" i="3"/>
  <c r="CB98" i="3"/>
  <c r="BV98" i="3"/>
  <c r="BZ151" i="3"/>
  <c r="BS193" i="3"/>
  <c r="BY193" i="3"/>
  <c r="BW3" i="3"/>
  <c r="CA4" i="3"/>
  <c r="CA23" i="3"/>
  <c r="BU23" i="3"/>
  <c r="CA26" i="3"/>
  <c r="BU40" i="3"/>
  <c r="CA40" i="3"/>
  <c r="BY43" i="3"/>
  <c r="BS43" i="3"/>
  <c r="CA49" i="3"/>
  <c r="BW51" i="3"/>
  <c r="CA57" i="3"/>
  <c r="BS58" i="3"/>
  <c r="BY58" i="3"/>
  <c r="BY81" i="3"/>
  <c r="BS81" i="3"/>
  <c r="BU84" i="3"/>
  <c r="CA84" i="3"/>
  <c r="BU88" i="3"/>
  <c r="CA88" i="3"/>
  <c r="BW101" i="3"/>
  <c r="CA105" i="3"/>
  <c r="BU105" i="3"/>
  <c r="BZ106" i="3"/>
  <c r="BT106" i="3"/>
  <c r="CB108" i="3"/>
  <c r="BV108" i="3"/>
  <c r="CC115" i="3"/>
  <c r="BW115" i="3"/>
  <c r="CA127" i="3"/>
  <c r="CC133" i="3"/>
  <c r="BW133" i="3"/>
  <c r="CC145" i="3"/>
  <c r="BY149" i="3"/>
  <c r="BS149" i="3"/>
  <c r="BY155" i="3"/>
  <c r="BS155" i="3"/>
  <c r="BZ160" i="3"/>
  <c r="CC167" i="3"/>
  <c r="BW167" i="3"/>
  <c r="CC169" i="3"/>
  <c r="BS184" i="3"/>
  <c r="BY184" i="3"/>
  <c r="BZ195" i="3"/>
  <c r="BT196" i="3"/>
  <c r="BZ196" i="3"/>
  <c r="CB6" i="3"/>
  <c r="BY26" i="3"/>
  <c r="BS26" i="3"/>
  <c r="BZ65" i="3"/>
  <c r="BW86" i="3"/>
  <c r="CC86" i="3"/>
  <c r="BZ89" i="3"/>
  <c r="BW114" i="3"/>
  <c r="CC114" i="3"/>
  <c r="BZ116" i="3"/>
  <c r="CC193" i="3"/>
  <c r="BW193" i="3"/>
  <c r="BZ5" i="3"/>
  <c r="BY6" i="3"/>
  <c r="BS9" i="3"/>
  <c r="BY9" i="3"/>
  <c r="BZ11" i="3"/>
  <c r="BZ14" i="3"/>
  <c r="BS15" i="3"/>
  <c r="BY22" i="3"/>
  <c r="BS22" i="3"/>
  <c r="BZ24" i="3"/>
  <c r="BV39" i="3"/>
  <c r="CB39" i="3"/>
  <c r="BU46" i="3"/>
  <c r="CA46" i="3"/>
  <c r="CB63" i="3"/>
  <c r="BY67" i="3"/>
  <c r="BS67" i="3"/>
  <c r="BU76" i="3"/>
  <c r="CA76" i="3"/>
  <c r="BY79" i="3"/>
  <c r="BS79" i="3"/>
  <c r="BS90" i="3"/>
  <c r="BY90" i="3"/>
  <c r="CA95" i="3"/>
  <c r="BU95" i="3"/>
  <c r="BZ96" i="3"/>
  <c r="BT98" i="3"/>
  <c r="CA101" i="3"/>
  <c r="BU101" i="3"/>
  <c r="CC117" i="3"/>
  <c r="BW117" i="3"/>
  <c r="BS140" i="3"/>
  <c r="BY140" i="3"/>
  <c r="BZ144" i="3"/>
  <c r="BS148" i="3"/>
  <c r="BY148" i="3"/>
  <c r="BU162" i="3"/>
  <c r="CA162" i="3"/>
  <c r="BW192" i="3"/>
  <c r="CC192" i="3"/>
  <c r="BW29" i="3"/>
  <c r="CC29" i="3"/>
  <c r="BU34" i="3"/>
  <c r="CA34" i="3"/>
  <c r="BU37" i="3"/>
  <c r="CA37" i="3"/>
  <c r="BY49" i="3"/>
  <c r="BS49" i="3"/>
  <c r="BY51" i="3"/>
  <c r="BS51" i="3"/>
  <c r="BU68" i="3"/>
  <c r="CA68" i="3"/>
  <c r="BU80" i="3"/>
  <c r="CA80" i="3"/>
  <c r="BY114" i="3"/>
  <c r="BS114" i="3"/>
  <c r="BY165" i="3"/>
  <c r="BS165" i="3"/>
  <c r="CB177" i="3"/>
  <c r="BV177" i="3"/>
  <c r="BS3" i="3"/>
  <c r="CB22" i="3"/>
  <c r="BZ32" i="3"/>
  <c r="BV33" i="3"/>
  <c r="CB33" i="3"/>
  <c r="BU56" i="3"/>
  <c r="CA56" i="3"/>
  <c r="BT62" i="3"/>
  <c r="BZ62" i="3"/>
  <c r="BW67" i="3"/>
  <c r="BY77" i="3"/>
  <c r="BS77" i="3"/>
  <c r="BW79" i="3"/>
  <c r="BY87" i="3"/>
  <c r="BS87" i="3"/>
  <c r="BW87" i="3"/>
  <c r="CC87" i="3"/>
  <c r="BU91" i="3"/>
  <c r="CA91" i="3"/>
  <c r="CC92" i="3"/>
  <c r="BY93" i="3"/>
  <c r="BS93" i="3"/>
  <c r="BW105" i="3"/>
  <c r="CC105" i="3"/>
  <c r="BS113" i="3"/>
  <c r="BY113" i="3"/>
  <c r="BY117" i="3"/>
  <c r="BU118" i="3"/>
  <c r="CA118" i="3"/>
  <c r="CA119" i="3"/>
  <c r="BS120" i="3"/>
  <c r="BY120" i="3"/>
  <c r="CA143" i="3"/>
  <c r="BU143" i="3"/>
  <c r="BY146" i="3"/>
  <c r="CC147" i="3"/>
  <c r="BW147" i="3"/>
  <c r="CC148" i="3"/>
  <c r="CA156" i="3"/>
  <c r="BY161" i="3"/>
  <c r="BS161" i="3"/>
  <c r="BZ188" i="3"/>
  <c r="BY189" i="3"/>
  <c r="BS189" i="3"/>
  <c r="CB10" i="3"/>
  <c r="CB16" i="3"/>
  <c r="BZ20" i="3"/>
  <c r="BY27" i="3"/>
  <c r="BW31" i="3"/>
  <c r="BZ35" i="3"/>
  <c r="BZ38" i="3"/>
  <c r="CA45" i="3"/>
  <c r="CC47" i="3"/>
  <c r="BZ53" i="3"/>
  <c r="CC54" i="3"/>
  <c r="CC82" i="3"/>
  <c r="CB91" i="3"/>
  <c r="BZ112" i="3"/>
  <c r="BY137" i="3"/>
  <c r="BY150" i="3"/>
  <c r="CB155" i="3"/>
  <c r="CC157" i="3"/>
  <c r="CC170" i="3"/>
  <c r="BV171" i="3"/>
  <c r="BZ183" i="3"/>
  <c r="BZ191" i="3"/>
  <c r="BZ192" i="3"/>
  <c r="BZ178" i="3"/>
  <c r="CA191" i="3"/>
  <c r="BZ57" i="3"/>
  <c r="BZ92" i="3"/>
  <c r="CA96" i="3"/>
  <c r="BT97" i="3"/>
  <c r="BT102" i="3"/>
  <c r="BZ109" i="3"/>
  <c r="CA151" i="3"/>
  <c r="BZ156" i="3"/>
  <c r="CA163" i="3"/>
  <c r="BS172" i="3"/>
  <c r="BZ175" i="3"/>
  <c r="BW176" i="3"/>
  <c r="CA178" i="3"/>
  <c r="BT180" i="3"/>
  <c r="BS187" i="3"/>
  <c r="CB189" i="3"/>
  <c r="AS54" i="3"/>
  <c r="BC127" i="3"/>
  <c r="BB154" i="3"/>
  <c r="AV172" i="3"/>
  <c r="AS196" i="3"/>
  <c r="AY81" i="3"/>
  <c r="BB97" i="3"/>
  <c r="AT113" i="3"/>
  <c r="AT119" i="3"/>
  <c r="AV193" i="3"/>
  <c r="AT195" i="3"/>
  <c r="AT105" i="3"/>
  <c r="BA107" i="3"/>
  <c r="AT143" i="3"/>
  <c r="AY195" i="3"/>
  <c r="AZ47" i="3"/>
  <c r="AT47" i="3"/>
  <c r="AZ55" i="3"/>
  <c r="AT55" i="3"/>
  <c r="BW12" i="3"/>
  <c r="CC12" i="3"/>
  <c r="CR12" i="3"/>
  <c r="CU13" i="3"/>
  <c r="DA13" i="3"/>
  <c r="CR25" i="3"/>
  <c r="BU29" i="3"/>
  <c r="CU30" i="3"/>
  <c r="DA30" i="3"/>
  <c r="BT34" i="3"/>
  <c r="BY35" i="3"/>
  <c r="BS35" i="3"/>
  <c r="CC35" i="3"/>
  <c r="BW35" i="3"/>
  <c r="CS35" i="3"/>
  <c r="CY35" i="3"/>
  <c r="BY37" i="3"/>
  <c r="BS37" i="3"/>
  <c r="CR41" i="3"/>
  <c r="CS44" i="3"/>
  <c r="BC48" i="3"/>
  <c r="AW48" i="3"/>
  <c r="AZ49" i="3"/>
  <c r="AT49" i="3"/>
  <c r="CS50" i="3"/>
  <c r="BA52" i="3"/>
  <c r="AU52" i="3"/>
  <c r="CR53" i="3"/>
  <c r="BS56" i="3"/>
  <c r="BY56" i="3"/>
  <c r="CS56" i="3"/>
  <c r="BS59" i="3"/>
  <c r="BY59" i="3"/>
  <c r="BW59" i="3"/>
  <c r="CC59" i="3"/>
  <c r="BB75" i="3"/>
  <c r="AV75" i="3"/>
  <c r="BC86" i="3"/>
  <c r="AW86" i="3"/>
  <c r="AZ89" i="3"/>
  <c r="AT89" i="3"/>
  <c r="AZ101" i="3"/>
  <c r="AT101" i="3"/>
  <c r="AY102" i="3"/>
  <c r="AS102" i="3"/>
  <c r="EE5" i="3"/>
  <c r="CZ8" i="3"/>
  <c r="CW3" i="3"/>
  <c r="CY5" i="3"/>
  <c r="CR6" i="3"/>
  <c r="CR9" i="3"/>
  <c r="BY12" i="3"/>
  <c r="CW13" i="3"/>
  <c r="CR21" i="3"/>
  <c r="CX21" i="3"/>
  <c r="BT23" i="3"/>
  <c r="BZ23" i="3"/>
  <c r="BT26" i="3"/>
  <c r="BZ26" i="3"/>
  <c r="CW27" i="3"/>
  <c r="CQ27" i="3"/>
  <c r="DA27" i="3"/>
  <c r="CU27" i="3"/>
  <c r="CW30" i="3"/>
  <c r="BU33" i="3"/>
  <c r="BB39" i="3"/>
  <c r="AV39" i="3"/>
  <c r="BA40" i="3"/>
  <c r="AU40" i="3"/>
  <c r="BT46" i="3"/>
  <c r="AY48" i="3"/>
  <c r="AS48" i="3"/>
  <c r="DA49" i="3"/>
  <c r="CT52" i="3"/>
  <c r="CZ52" i="3"/>
  <c r="BY53" i="3"/>
  <c r="BS53" i="3"/>
  <c r="CC53" i="3"/>
  <c r="BW53" i="3"/>
  <c r="AV54" i="3"/>
  <c r="BB54" i="3"/>
  <c r="BU54" i="3"/>
  <c r="CA54" i="3"/>
  <c r="CT54" i="3"/>
  <c r="CZ54" i="3"/>
  <c r="BW55" i="3"/>
  <c r="CC55" i="3"/>
  <c r="CS55" i="3"/>
  <c r="CY55" i="3"/>
  <c r="BY57" i="3"/>
  <c r="BS57" i="3"/>
  <c r="CC57" i="3"/>
  <c r="BW57" i="3"/>
  <c r="CZ57" i="3"/>
  <c r="CB59" i="3"/>
  <c r="R59" i="3"/>
  <c r="BS5" i="3"/>
  <c r="BY5" i="3"/>
  <c r="CC5" i="3"/>
  <c r="CC6" i="3"/>
  <c r="BT8" i="3"/>
  <c r="AY9" i="3"/>
  <c r="CB9" i="3"/>
  <c r="CB12" i="3"/>
  <c r="CT26" i="3"/>
  <c r="CZ26" i="3"/>
  <c r="CR28" i="3"/>
  <c r="CZ29" i="3"/>
  <c r="CT29" i="3"/>
  <c r="BA30" i="3"/>
  <c r="AU30" i="3"/>
  <c r="CR31" i="3"/>
  <c r="BT36" i="3"/>
  <c r="CW37" i="3"/>
  <c r="CQ37" i="3"/>
  <c r="BU41" i="3"/>
  <c r="BA42" i="3"/>
  <c r="AU42" i="3"/>
  <c r="AV43" i="3"/>
  <c r="BV43" i="3"/>
  <c r="CB43" i="3"/>
  <c r="BU44" i="3"/>
  <c r="CA44" i="3"/>
  <c r="AY46" i="3"/>
  <c r="AS46" i="3"/>
  <c r="BC46" i="3"/>
  <c r="AW46" i="3"/>
  <c r="CT46" i="3"/>
  <c r="CZ46" i="3"/>
  <c r="AV48" i="3"/>
  <c r="BB48" i="3"/>
  <c r="AV51" i="3"/>
  <c r="BV51" i="3"/>
  <c r="CB51" i="3"/>
  <c r="AW54" i="3"/>
  <c r="CA7" i="3"/>
  <c r="AQ3" i="3"/>
  <c r="BC3" i="3" s="1"/>
  <c r="CZ3" i="3"/>
  <c r="CQ4" i="3"/>
  <c r="CZ4" i="3"/>
  <c r="CA3" i="3"/>
  <c r="CR3" i="3"/>
  <c r="CB4" i="3"/>
  <c r="BZ4" i="3"/>
  <c r="BU5" i="3"/>
  <c r="CT5" i="3"/>
  <c r="CT7" i="3"/>
  <c r="CY8" i="3"/>
  <c r="CB13" i="3"/>
  <c r="BU14" i="3"/>
  <c r="CY14" i="3"/>
  <c r="CS18" i="3"/>
  <c r="CY18" i="3"/>
  <c r="CQ19" i="3"/>
  <c r="CW19" i="3"/>
  <c r="BS24" i="3"/>
  <c r="BY24" i="3"/>
  <c r="BV25" i="3"/>
  <c r="CB25" i="3"/>
  <c r="BW28" i="3"/>
  <c r="CC28" i="3"/>
  <c r="BB29" i="3"/>
  <c r="AV29" i="3"/>
  <c r="BS32" i="3"/>
  <c r="BY32" i="3"/>
  <c r="BW32" i="3"/>
  <c r="CC32" i="3"/>
  <c r="CS32" i="3"/>
  <c r="CZ33" i="3"/>
  <c r="CT33" i="3"/>
  <c r="AZ41" i="3"/>
  <c r="AT41" i="3"/>
  <c r="BA44" i="3"/>
  <c r="AU44" i="3"/>
  <c r="BB45" i="3"/>
  <c r="AV45" i="3"/>
  <c r="BT45" i="3"/>
  <c r="BZ45" i="3"/>
  <c r="CZ47" i="3"/>
  <c r="CT47" i="3"/>
  <c r="BS48" i="3"/>
  <c r="BY48" i="3"/>
  <c r="BA50" i="3"/>
  <c r="AU50" i="3"/>
  <c r="BC56" i="3"/>
  <c r="AW56" i="3"/>
  <c r="BB57" i="3"/>
  <c r="AV57" i="3"/>
  <c r="CB58" i="3"/>
  <c r="BV58" i="3"/>
  <c r="CB14" i="3"/>
  <c r="DA15" i="3"/>
  <c r="CA16" i="3"/>
  <c r="CT17" i="3"/>
  <c r="CC18" i="3"/>
  <c r="CB21" i="3"/>
  <c r="BZ21" i="3"/>
  <c r="DA22" i="3"/>
  <c r="CY23" i="3"/>
  <c r="CW25" i="3"/>
  <c r="CB27" i="3"/>
  <c r="CB28" i="3"/>
  <c r="CX29" i="3"/>
  <c r="BT30" i="3"/>
  <c r="CZ30" i="3"/>
  <c r="BZ31" i="3"/>
  <c r="CU32" i="3"/>
  <c r="CX33" i="3"/>
  <c r="CS34" i="3"/>
  <c r="DA34" i="3"/>
  <c r="CA35" i="3"/>
  <c r="CX36" i="3"/>
  <c r="CY38" i="3"/>
  <c r="BU39" i="3"/>
  <c r="CC39" i="3"/>
  <c r="CX39" i="3"/>
  <c r="BT40" i="3"/>
  <c r="BW41" i="3"/>
  <c r="BZ42" i="3"/>
  <c r="CB45" i="3"/>
  <c r="CW45" i="3"/>
  <c r="BV46" i="3"/>
  <c r="CX46" i="3"/>
  <c r="BU47" i="3"/>
  <c r="CX47" i="3"/>
  <c r="BT48" i="3"/>
  <c r="CR49" i="3"/>
  <c r="BZ50" i="3"/>
  <c r="CU50" i="3"/>
  <c r="CA53" i="3"/>
  <c r="CB54" i="3"/>
  <c r="BY54" i="3"/>
  <c r="CX54" i="3"/>
  <c r="CW55" i="3"/>
  <c r="BT56" i="3"/>
  <c r="CB56" i="3"/>
  <c r="DA58" i="3"/>
  <c r="CU58" i="3"/>
  <c r="AZ65" i="3"/>
  <c r="AT65" i="3"/>
  <c r="CB5" i="3"/>
  <c r="DA12" i="3"/>
  <c r="CA13" i="3"/>
  <c r="CZ16" i="3"/>
  <c r="BZ17" i="3"/>
  <c r="CY17" i="3"/>
  <c r="CB19" i="3"/>
  <c r="CC21" i="3"/>
  <c r="CB26" i="3"/>
  <c r="BW26" i="3"/>
  <c r="CR26" i="3"/>
  <c r="BZ27" i="3"/>
  <c r="BU28" i="3"/>
  <c r="CW28" i="3"/>
  <c r="CS30" i="3"/>
  <c r="CA31" i="3"/>
  <c r="CX32" i="3"/>
  <c r="CB36" i="3"/>
  <c r="BY36" i="3"/>
  <c r="DA39" i="3"/>
  <c r="CC42" i="3"/>
  <c r="CU42" i="3"/>
  <c r="CT43" i="3"/>
  <c r="BW45" i="3"/>
  <c r="BY46" i="3"/>
  <c r="CY46" i="3"/>
  <c r="CY47" i="3"/>
  <c r="BW49" i="3"/>
  <c r="CT49" i="3"/>
  <c r="CT51" i="3"/>
  <c r="CB53" i="3"/>
  <c r="CW53" i="3"/>
  <c r="BZ54" i="3"/>
  <c r="CY54" i="3"/>
  <c r="BU55" i="3"/>
  <c r="CX55" i="3"/>
  <c r="AS56" i="3"/>
  <c r="BT58" i="3"/>
  <c r="BZ58" i="3"/>
  <c r="CQ58" i="3"/>
  <c r="BU61" i="3"/>
  <c r="CB62" i="3"/>
  <c r="BV62" i="3"/>
  <c r="BB67" i="3"/>
  <c r="AV67" i="3"/>
  <c r="BA68" i="3"/>
  <c r="AU68" i="3"/>
  <c r="BA76" i="3"/>
  <c r="AU76" i="3"/>
  <c r="AZ85" i="3"/>
  <c r="AT85" i="3"/>
  <c r="CY20" i="3"/>
  <c r="DA25" i="3"/>
  <c r="CB32" i="3"/>
  <c r="CR35" i="3"/>
  <c r="CS36" i="3"/>
  <c r="CB38" i="3"/>
  <c r="CS40" i="3"/>
  <c r="BU43" i="3"/>
  <c r="BT44" i="3"/>
  <c r="CR45" i="3"/>
  <c r="CS48" i="3"/>
  <c r="BU51" i="3"/>
  <c r="BT52" i="3"/>
  <c r="CS52" i="3"/>
  <c r="CY57" i="3"/>
  <c r="CR59" i="3"/>
  <c r="BT60" i="3"/>
  <c r="BA64" i="3"/>
  <c r="AU64" i="3"/>
  <c r="AZ77" i="3"/>
  <c r="AT77" i="3"/>
  <c r="BA84" i="3"/>
  <c r="AU84" i="3"/>
  <c r="BC90" i="3"/>
  <c r="AW90" i="3"/>
  <c r="CQ62" i="3"/>
  <c r="CY62" i="3"/>
  <c r="BS63" i="3"/>
  <c r="DA63" i="3"/>
  <c r="CS64" i="3"/>
  <c r="BS65" i="3"/>
  <c r="CQ66" i="3"/>
  <c r="DA67" i="3"/>
  <c r="CQ68" i="3"/>
  <c r="CZ68" i="3"/>
  <c r="BW69" i="3"/>
  <c r="CR69" i="3"/>
  <c r="AW70" i="3"/>
  <c r="CB70" i="3"/>
  <c r="BY70" i="3"/>
  <c r="CQ70" i="3"/>
  <c r="CY70" i="3"/>
  <c r="BS71" i="3"/>
  <c r="CB71" i="3"/>
  <c r="CT71" i="3"/>
  <c r="AZ72" i="3"/>
  <c r="CA72" i="3"/>
  <c r="BZ73" i="3"/>
  <c r="BZ74" i="3"/>
  <c r="BS75" i="3"/>
  <c r="CB75" i="3"/>
  <c r="CT75" i="3"/>
  <c r="CS76" i="3"/>
  <c r="DA76" i="3"/>
  <c r="BW77" i="3"/>
  <c r="CR77" i="3"/>
  <c r="AW78" i="3"/>
  <c r="CB78" i="3"/>
  <c r="BY78" i="3"/>
  <c r="CQ78" i="3"/>
  <c r="CY78" i="3"/>
  <c r="DA79" i="3"/>
  <c r="CS80" i="3"/>
  <c r="DA80" i="3"/>
  <c r="BC81" i="3"/>
  <c r="BW81" i="3"/>
  <c r="CR81" i="3"/>
  <c r="CB82" i="3"/>
  <c r="BY82" i="3"/>
  <c r="CQ82" i="3"/>
  <c r="CY82" i="3"/>
  <c r="DA83" i="3"/>
  <c r="BT84" i="3"/>
  <c r="CQ84" i="3"/>
  <c r="CZ84" i="3"/>
  <c r="CZ85" i="3"/>
  <c r="BV86" i="3"/>
  <c r="CX86" i="3"/>
  <c r="CX87" i="3"/>
  <c r="BT88" i="3"/>
  <c r="BS89" i="3"/>
  <c r="CA89" i="3"/>
  <c r="CY89" i="3"/>
  <c r="CC90" i="3"/>
  <c r="CU90" i="3"/>
  <c r="CQ92" i="3"/>
  <c r="BT94" i="3"/>
  <c r="CQ94" i="3"/>
  <c r="BW95" i="3"/>
  <c r="CQ95" i="3"/>
  <c r="CZ95" i="3"/>
  <c r="BS97" i="3"/>
  <c r="CX97" i="3"/>
  <c r="BY98" i="3"/>
  <c r="BS98" i="3"/>
  <c r="CU98" i="3"/>
  <c r="CX99" i="3"/>
  <c r="CR99" i="3"/>
  <c r="CQ99" i="3"/>
  <c r="CA100" i="3"/>
  <c r="CU100" i="3"/>
  <c r="BY101" i="3"/>
  <c r="CT101" i="3"/>
  <c r="CQ104" i="3"/>
  <c r="CW108" i="3"/>
  <c r="CQ108" i="3"/>
  <c r="DA108" i="3"/>
  <c r="CU108" i="3"/>
  <c r="CS60" i="3"/>
  <c r="DA60" i="3"/>
  <c r="AY61" i="3"/>
  <c r="CR61" i="3"/>
  <c r="BU63" i="3"/>
  <c r="CR63" i="3"/>
  <c r="CA64" i="3"/>
  <c r="CU64" i="3"/>
  <c r="BU65" i="3"/>
  <c r="CR65" i="3"/>
  <c r="AW66" i="3"/>
  <c r="CB66" i="3"/>
  <c r="BY66" i="3"/>
  <c r="CS66" i="3"/>
  <c r="CB67" i="3"/>
  <c r="CT67" i="3"/>
  <c r="CS68" i="3"/>
  <c r="DA68" i="3"/>
  <c r="BZ69" i="3"/>
  <c r="BZ70" i="3"/>
  <c r="BU71" i="3"/>
  <c r="CC71" i="3"/>
  <c r="CW71" i="3"/>
  <c r="CA73" i="3"/>
  <c r="CU74" i="3"/>
  <c r="BU75" i="3"/>
  <c r="CC75" i="3"/>
  <c r="CW75" i="3"/>
  <c r="BZ77" i="3"/>
  <c r="BZ78" i="3"/>
  <c r="CB79" i="3"/>
  <c r="CT79" i="3"/>
  <c r="AZ80" i="3"/>
  <c r="BZ81" i="3"/>
  <c r="BZ82" i="3"/>
  <c r="CB83" i="3"/>
  <c r="CT83" i="3"/>
  <c r="CS84" i="3"/>
  <c r="BW85" i="3"/>
  <c r="CR85" i="3"/>
  <c r="BY86" i="3"/>
  <c r="CY86" i="3"/>
  <c r="BV88" i="3"/>
  <c r="CZ88" i="3"/>
  <c r="BV90" i="3"/>
  <c r="CX90" i="3"/>
  <c r="R91" i="3"/>
  <c r="CT91" i="3"/>
  <c r="CS94" i="3"/>
  <c r="BA95" i="3"/>
  <c r="CS96" i="3"/>
  <c r="AS97" i="3"/>
  <c r="CW98" i="3"/>
  <c r="BW99" i="3"/>
  <c r="CT99" i="3"/>
  <c r="BT100" i="3"/>
  <c r="BZ101" i="3"/>
  <c r="BT101" i="3"/>
  <c r="CX101" i="3"/>
  <c r="BV102" i="3"/>
  <c r="CW102" i="3"/>
  <c r="CQ102" i="3"/>
  <c r="AV103" i="3"/>
  <c r="BV103" i="3"/>
  <c r="CB103" i="3"/>
  <c r="BT104" i="3"/>
  <c r="BZ104" i="3"/>
  <c r="BU104" i="3"/>
  <c r="CB106" i="3"/>
  <c r="R106" i="3"/>
  <c r="BT108" i="3"/>
  <c r="BZ108" i="3"/>
  <c r="BS109" i="3"/>
  <c r="BY109" i="3"/>
  <c r="CR57" i="3"/>
  <c r="BU59" i="3"/>
  <c r="CW59" i="3"/>
  <c r="AZ60" i="3"/>
  <c r="CA60" i="3"/>
  <c r="BZ61" i="3"/>
  <c r="CC62" i="3"/>
  <c r="CU62" i="3"/>
  <c r="BW63" i="3"/>
  <c r="CT63" i="3"/>
  <c r="BC65" i="3"/>
  <c r="BW65" i="3"/>
  <c r="CT65" i="3"/>
  <c r="CC66" i="3"/>
  <c r="CU66" i="3"/>
  <c r="BU67" i="3"/>
  <c r="CW67" i="3"/>
  <c r="CA69" i="3"/>
  <c r="CU70" i="3"/>
  <c r="CX71" i="3"/>
  <c r="BT72" i="3"/>
  <c r="AY73" i="3"/>
  <c r="BV74" i="3"/>
  <c r="CX74" i="3"/>
  <c r="CX75" i="3"/>
  <c r="CA77" i="3"/>
  <c r="CU78" i="3"/>
  <c r="BU79" i="3"/>
  <c r="CW79" i="3"/>
  <c r="CA81" i="3"/>
  <c r="BU83" i="3"/>
  <c r="BZ85" i="3"/>
  <c r="BZ86" i="3"/>
  <c r="CT87" i="3"/>
  <c r="AZ88" i="3"/>
  <c r="CS88" i="3"/>
  <c r="BW89" i="3"/>
  <c r="CR89" i="3"/>
  <c r="BZ93" i="3"/>
  <c r="BY99" i="3"/>
  <c r="BS99" i="3"/>
  <c r="CB99" i="3"/>
  <c r="AU100" i="3"/>
  <c r="AW102" i="3"/>
  <c r="BY103" i="3"/>
  <c r="BS103" i="3"/>
  <c r="BV107" i="3"/>
  <c r="CB107" i="3"/>
  <c r="CX107" i="3"/>
  <c r="CR107" i="3"/>
  <c r="AV120" i="3"/>
  <c r="BB120" i="3"/>
  <c r="AZ141" i="3"/>
  <c r="AT141" i="3"/>
  <c r="BT64" i="3"/>
  <c r="BT66" i="3"/>
  <c r="BT68" i="3"/>
  <c r="CS72" i="3"/>
  <c r="BC73" i="3"/>
  <c r="CR73" i="3"/>
  <c r="BT76" i="3"/>
  <c r="BT80" i="3"/>
  <c r="AV83" i="3"/>
  <c r="BS85" i="3"/>
  <c r="CY85" i="3"/>
  <c r="BU87" i="3"/>
  <c r="BS91" i="3"/>
  <c r="CB94" i="3"/>
  <c r="BV100" i="3"/>
  <c r="AY101" i="3"/>
  <c r="BY102" i="3"/>
  <c r="BS102" i="3"/>
  <c r="CS102" i="3"/>
  <c r="BW103" i="3"/>
  <c r="CR103" i="3"/>
  <c r="DA104" i="3"/>
  <c r="CU104" i="3"/>
  <c r="AV106" i="3"/>
  <c r="BB106" i="3"/>
  <c r="AV116" i="3"/>
  <c r="BB116" i="3"/>
  <c r="AZ104" i="3"/>
  <c r="CB104" i="3"/>
  <c r="CA107" i="3"/>
  <c r="DA107" i="3"/>
  <c r="CZ108" i="3"/>
  <c r="CC109" i="3"/>
  <c r="CX109" i="3"/>
  <c r="BS110" i="3"/>
  <c r="CB110" i="3"/>
  <c r="CS110" i="3"/>
  <c r="CW111" i="3"/>
  <c r="CA112" i="3"/>
  <c r="BC113" i="3"/>
  <c r="AY114" i="3"/>
  <c r="BB114" i="3"/>
  <c r="CA115" i="3"/>
  <c r="CR115" i="3"/>
  <c r="CA116" i="3"/>
  <c r="CS116" i="3"/>
  <c r="CQ118" i="3"/>
  <c r="DA118" i="3"/>
  <c r="CC120" i="3"/>
  <c r="CY120" i="3"/>
  <c r="BS121" i="3"/>
  <c r="CC121" i="3"/>
  <c r="CX121" i="3"/>
  <c r="BV122" i="3"/>
  <c r="CQ122" i="3"/>
  <c r="DA122" i="3"/>
  <c r="CT123" i="3"/>
  <c r="BY124" i="3"/>
  <c r="AV125" i="3"/>
  <c r="BA126" i="3"/>
  <c r="CZ126" i="3"/>
  <c r="CT127" i="3"/>
  <c r="BB128" i="3"/>
  <c r="CB128" i="3"/>
  <c r="BZ128" i="3"/>
  <c r="CX128" i="3"/>
  <c r="CB129" i="3"/>
  <c r="CW129" i="3"/>
  <c r="CQ130" i="3"/>
  <c r="DA130" i="3"/>
  <c r="BZ131" i="3"/>
  <c r="CY131" i="3"/>
  <c r="BZ132" i="3"/>
  <c r="CX132" i="3"/>
  <c r="CB133" i="3"/>
  <c r="CW133" i="3"/>
  <c r="CQ134" i="3"/>
  <c r="DA134" i="3"/>
  <c r="AZ135" i="3"/>
  <c r="BZ135" i="3"/>
  <c r="BB136" i="3"/>
  <c r="BZ136" i="3"/>
  <c r="CX136" i="3"/>
  <c r="CB137" i="3"/>
  <c r="CW137" i="3"/>
  <c r="CQ138" i="3"/>
  <c r="DA138" i="3"/>
  <c r="BZ139" i="3"/>
  <c r="CY139" i="3"/>
  <c r="CC140" i="3"/>
  <c r="CY140" i="3"/>
  <c r="CB142" i="3"/>
  <c r="BV142" i="3"/>
  <c r="CC144" i="3"/>
  <c r="CZ144" i="3"/>
  <c r="CT144" i="3"/>
  <c r="BV145" i="3"/>
  <c r="CB145" i="3"/>
  <c r="CS146" i="3"/>
  <c r="BB147" i="3"/>
  <c r="BC162" i="3"/>
  <c r="AW162" i="3"/>
  <c r="BA164" i="3"/>
  <c r="AU164" i="3"/>
  <c r="AZ165" i="3"/>
  <c r="AT165" i="3"/>
  <c r="BZ105" i="3"/>
  <c r="CT105" i="3"/>
  <c r="DA106" i="3"/>
  <c r="BS107" i="3"/>
  <c r="AY109" i="3"/>
  <c r="BU109" i="3"/>
  <c r="CY109" i="3"/>
  <c r="BT110" i="3"/>
  <c r="CC110" i="3"/>
  <c r="CW110" i="3"/>
  <c r="BW111" i="3"/>
  <c r="CZ111" i="3"/>
  <c r="CY112" i="3"/>
  <c r="BZ113" i="3"/>
  <c r="CT113" i="3"/>
  <c r="DA114" i="3"/>
  <c r="BS115" i="3"/>
  <c r="CB115" i="3"/>
  <c r="CC116" i="3"/>
  <c r="BW118" i="3"/>
  <c r="BZ119" i="3"/>
  <c r="CU119" i="3"/>
  <c r="AV121" i="3"/>
  <c r="DA121" i="3"/>
  <c r="CA122" i="3"/>
  <c r="AT123" i="3"/>
  <c r="BZ123" i="3"/>
  <c r="CY123" i="3"/>
  <c r="AS124" i="3"/>
  <c r="CB124" i="3"/>
  <c r="BZ124" i="3"/>
  <c r="CX124" i="3"/>
  <c r="CB125" i="3"/>
  <c r="CW125" i="3"/>
  <c r="BZ127" i="3"/>
  <c r="CY127" i="3"/>
  <c r="CC128" i="3"/>
  <c r="CX129" i="3"/>
  <c r="AT131" i="3"/>
  <c r="BC132" i="3"/>
  <c r="CC132" i="3"/>
  <c r="CX133" i="3"/>
  <c r="BC135" i="3"/>
  <c r="CC136" i="3"/>
  <c r="CX137" i="3"/>
  <c r="BC139" i="3"/>
  <c r="BC140" i="3"/>
  <c r="BA141" i="3"/>
  <c r="CC141" i="3"/>
  <c r="CX142" i="3"/>
  <c r="CB144" i="3"/>
  <c r="BV144" i="3"/>
  <c r="BC150" i="3"/>
  <c r="AW150" i="3"/>
  <c r="AV152" i="3"/>
  <c r="BB152" i="3"/>
  <c r="CS106" i="3"/>
  <c r="BA108" i="3"/>
  <c r="AW110" i="3"/>
  <c r="CX110" i="3"/>
  <c r="R111" i="3"/>
  <c r="BB111" i="3"/>
  <c r="CS114" i="3"/>
  <c r="AS120" i="3"/>
  <c r="BA121" i="3"/>
  <c r="AY123" i="3"/>
  <c r="CC124" i="3"/>
  <c r="AY128" i="3"/>
  <c r="BC128" i="3"/>
  <c r="AV129" i="3"/>
  <c r="DA129" i="3"/>
  <c r="CA130" i="3"/>
  <c r="DA133" i="3"/>
  <c r="CA134" i="3"/>
  <c r="AV137" i="3"/>
  <c r="DA137" i="3"/>
  <c r="CA138" i="3"/>
  <c r="CU142" i="3"/>
  <c r="DA142" i="3"/>
  <c r="BV147" i="3"/>
  <c r="CB147" i="3"/>
  <c r="CQ147" i="3"/>
  <c r="CW147" i="3"/>
  <c r="AY152" i="3"/>
  <c r="AS152" i="3"/>
  <c r="AZ153" i="3"/>
  <c r="AT153" i="3"/>
  <c r="AZ161" i="3"/>
  <c r="AT161" i="3"/>
  <c r="AZ163" i="3"/>
  <c r="AT163" i="3"/>
  <c r="AZ112" i="3"/>
  <c r="BU113" i="3"/>
  <c r="BA115" i="3"/>
  <c r="DA125" i="3"/>
  <c r="CA126" i="3"/>
  <c r="CY135" i="3"/>
  <c r="BA156" i="3"/>
  <c r="AU156" i="3"/>
  <c r="AZ157" i="3"/>
  <c r="AT157" i="3"/>
  <c r="BB145" i="3"/>
  <c r="BY145" i="3"/>
  <c r="CR147" i="3"/>
  <c r="CZ147" i="3"/>
  <c r="BZ148" i="3"/>
  <c r="CQ148" i="3"/>
  <c r="CY148" i="3"/>
  <c r="CQ150" i="3"/>
  <c r="CZ150" i="3"/>
  <c r="BS151" i="3"/>
  <c r="CB152" i="3"/>
  <c r="BS153" i="3"/>
  <c r="BZ153" i="3"/>
  <c r="CC154" i="3"/>
  <c r="CZ155" i="3"/>
  <c r="CY156" i="3"/>
  <c r="CY157" i="3"/>
  <c r="BY158" i="3"/>
  <c r="CS158" i="3"/>
  <c r="DA158" i="3"/>
  <c r="CR159" i="3"/>
  <c r="CQ160" i="3"/>
  <c r="CY160" i="3"/>
  <c r="CT161" i="3"/>
  <c r="CS162" i="3"/>
  <c r="CC163" i="3"/>
  <c r="BW163" i="3"/>
  <c r="CZ163" i="3"/>
  <c r="CA141" i="3"/>
  <c r="BS143" i="3"/>
  <c r="CT145" i="3"/>
  <c r="BS147" i="3"/>
  <c r="CA147" i="3"/>
  <c r="CA148" i="3"/>
  <c r="CZ148" i="3"/>
  <c r="CT149" i="3"/>
  <c r="DA149" i="3"/>
  <c r="CA150" i="3"/>
  <c r="CS150" i="3"/>
  <c r="DA150" i="3"/>
  <c r="CB151" i="3"/>
  <c r="CW151" i="3"/>
  <c r="BZ152" i="3"/>
  <c r="CQ152" i="3"/>
  <c r="CY152" i="3"/>
  <c r="BU153" i="3"/>
  <c r="CC153" i="3"/>
  <c r="CX153" i="3"/>
  <c r="BT154" i="3"/>
  <c r="BW155" i="3"/>
  <c r="CR155" i="3"/>
  <c r="CZ156" i="3"/>
  <c r="CC158" i="3"/>
  <c r="BU159" i="3"/>
  <c r="CT159" i="3"/>
  <c r="BY160" i="3"/>
  <c r="CZ160" i="3"/>
  <c r="BA162" i="3"/>
  <c r="CC162" i="3"/>
  <c r="DA163" i="3"/>
  <c r="BU145" i="3"/>
  <c r="BT146" i="3"/>
  <c r="BV148" i="3"/>
  <c r="CU148" i="3"/>
  <c r="CW149" i="3"/>
  <c r="BT150" i="3"/>
  <c r="AV151" i="3"/>
  <c r="BW151" i="3"/>
  <c r="CA152" i="3"/>
  <c r="CZ152" i="3"/>
  <c r="CB154" i="3"/>
  <c r="CX154" i="3"/>
  <c r="R155" i="3"/>
  <c r="BZ157" i="3"/>
  <c r="CT157" i="3"/>
  <c r="BT158" i="3"/>
  <c r="CU160" i="3"/>
  <c r="BS162" i="3"/>
  <c r="BY162" i="3"/>
  <c r="AZ169" i="3"/>
  <c r="AT169" i="3"/>
  <c r="BU149" i="3"/>
  <c r="AS150" i="3"/>
  <c r="CR151" i="3"/>
  <c r="AW152" i="3"/>
  <c r="CS154" i="3"/>
  <c r="BU157" i="3"/>
  <c r="CX158" i="3"/>
  <c r="BA159" i="3"/>
  <c r="AY160" i="3"/>
  <c r="CR161" i="3"/>
  <c r="AY162" i="3"/>
  <c r="AS162" i="3"/>
  <c r="BT162" i="3"/>
  <c r="BT164" i="3"/>
  <c r="CS164" i="3"/>
  <c r="BA168" i="3"/>
  <c r="AU168" i="3"/>
  <c r="BW165" i="3"/>
  <c r="CY165" i="3"/>
  <c r="BY166" i="3"/>
  <c r="CS166" i="3"/>
  <c r="DA166" i="3"/>
  <c r="BS167" i="3"/>
  <c r="CB167" i="3"/>
  <c r="CW167" i="3"/>
  <c r="CA168" i="3"/>
  <c r="CU168" i="3"/>
  <c r="BS169" i="3"/>
  <c r="BZ169" i="3"/>
  <c r="CT169" i="3"/>
  <c r="CS170" i="3"/>
  <c r="CC171" i="3"/>
  <c r="CY171" i="3"/>
  <c r="BT173" i="3"/>
  <c r="CS173" i="3"/>
  <c r="BU174" i="3"/>
  <c r="CY174" i="3"/>
  <c r="AS175" i="3"/>
  <c r="BT176" i="3"/>
  <c r="CW176" i="3"/>
  <c r="AV177" i="3"/>
  <c r="CA177" i="3"/>
  <c r="CU177" i="3"/>
  <c r="CT178" i="3"/>
  <c r="AY179" i="3"/>
  <c r="BW180" i="3"/>
  <c r="R181" i="3"/>
  <c r="BB181" i="3"/>
  <c r="AV181" i="3"/>
  <c r="CT183" i="3"/>
  <c r="AY184" i="3"/>
  <c r="BC184" i="3"/>
  <c r="BW184" i="3"/>
  <c r="CR185" i="3"/>
  <c r="BC186" i="3"/>
  <c r="BY186" i="3"/>
  <c r="CR187" i="3"/>
  <c r="BU189" i="3"/>
  <c r="BV193" i="3"/>
  <c r="CB193" i="3"/>
  <c r="BT200" i="3"/>
  <c r="BZ200" i="3"/>
  <c r="BS201" i="3"/>
  <c r="BY201" i="3"/>
  <c r="BW201" i="3"/>
  <c r="CC201" i="3"/>
  <c r="CR165" i="3"/>
  <c r="CC166" i="3"/>
  <c r="BU167" i="3"/>
  <c r="BT168" i="3"/>
  <c r="BU169" i="3"/>
  <c r="BT170" i="3"/>
  <c r="BT171" i="3"/>
  <c r="BZ172" i="3"/>
  <c r="AW175" i="3"/>
  <c r="AW176" i="3"/>
  <c r="CC177" i="3"/>
  <c r="BW177" i="3"/>
  <c r="CT177" i="3"/>
  <c r="CZ177" i="3"/>
  <c r="CW177" i="3"/>
  <c r="AZ178" i="3"/>
  <c r="CB178" i="3"/>
  <c r="BB180" i="3"/>
  <c r="CB180" i="3"/>
  <c r="BY180" i="3"/>
  <c r="BY181" i="3"/>
  <c r="AY183" i="3"/>
  <c r="CC185" i="3"/>
  <c r="BW185" i="3"/>
  <c r="CT186" i="3"/>
  <c r="CZ186" i="3"/>
  <c r="AZ187" i="3"/>
  <c r="AT187" i="3"/>
  <c r="BU187" i="3"/>
  <c r="CT192" i="3"/>
  <c r="CZ192" i="3"/>
  <c r="CR193" i="3"/>
  <c r="BU195" i="3"/>
  <c r="CA195" i="3"/>
  <c r="BT166" i="3"/>
  <c r="CW166" i="3"/>
  <c r="CR167" i="3"/>
  <c r="CQ168" i="3"/>
  <c r="BC169" i="3"/>
  <c r="CW170" i="3"/>
  <c r="CQ171" i="3"/>
  <c r="CW173" i="3"/>
  <c r="BA174" i="3"/>
  <c r="BY176" i="3"/>
  <c r="DA176" i="3"/>
  <c r="BS177" i="3"/>
  <c r="BT179" i="3"/>
  <c r="BS185" i="3"/>
  <c r="AS186" i="3"/>
  <c r="CB186" i="3"/>
  <c r="BV186" i="3"/>
  <c r="BS188" i="3"/>
  <c r="BY188" i="3"/>
  <c r="BW188" i="3"/>
  <c r="CC188" i="3"/>
  <c r="CS188" i="3"/>
  <c r="AT190" i="3"/>
  <c r="AZ190" i="3"/>
  <c r="BA194" i="3"/>
  <c r="AU194" i="3"/>
  <c r="BY197" i="3"/>
  <c r="BS197" i="3"/>
  <c r="BW197" i="3"/>
  <c r="CC197" i="3"/>
  <c r="AY201" i="3"/>
  <c r="AS201" i="3"/>
  <c r="BY202" i="3"/>
  <c r="BS202" i="3"/>
  <c r="CC202" i="3"/>
  <c r="BW202" i="3"/>
  <c r="BU161" i="3"/>
  <c r="CR163" i="3"/>
  <c r="CU164" i="3"/>
  <c r="BU165" i="3"/>
  <c r="CX166" i="3"/>
  <c r="BB170" i="3"/>
  <c r="CX170" i="3"/>
  <c r="CC175" i="3"/>
  <c r="CX175" i="3"/>
  <c r="CB176" i="3"/>
  <c r="CS176" i="3"/>
  <c r="BV178" i="3"/>
  <c r="CZ179" i="3"/>
  <c r="CT179" i="3"/>
  <c r="CC181" i="3"/>
  <c r="CR184" i="3"/>
  <c r="CZ189" i="3"/>
  <c r="CT189" i="3"/>
  <c r="CY195" i="3"/>
  <c r="CS196" i="3"/>
  <c r="CY196" i="3"/>
  <c r="CY200" i="3"/>
  <c r="CQ202" i="3"/>
  <c r="CW202" i="3"/>
  <c r="CU202" i="3"/>
  <c r="DA202" i="3"/>
  <c r="BZ184" i="3"/>
  <c r="BU185" i="3"/>
  <c r="BT186" i="3"/>
  <c r="CY192" i="3"/>
  <c r="CW193" i="3"/>
  <c r="CA194" i="3"/>
  <c r="CC196" i="3"/>
  <c r="CX197" i="3"/>
  <c r="BV199" i="3"/>
  <c r="CU199" i="3"/>
  <c r="BT201" i="3"/>
  <c r="CS201" i="3"/>
  <c r="CR202" i="3"/>
  <c r="BU179" i="3"/>
  <c r="BA182" i="3"/>
  <c r="CY185" i="3"/>
  <c r="CQ186" i="3"/>
  <c r="BZ187" i="3"/>
  <c r="CY187" i="3"/>
  <c r="BV188" i="3"/>
  <c r="CX188" i="3"/>
  <c r="DA189" i="3"/>
  <c r="CA190" i="3"/>
  <c r="DA191" i="3"/>
  <c r="CQ192" i="3"/>
  <c r="AZ194" i="3"/>
  <c r="CZ194" i="3"/>
  <c r="DA197" i="3"/>
  <c r="CA198" i="3"/>
  <c r="CA199" i="3"/>
  <c r="CZ199" i="3"/>
  <c r="CX201" i="3"/>
  <c r="DA193" i="3"/>
  <c r="AV197" i="3"/>
  <c r="AZ199" i="3"/>
  <c r="BB201" i="3"/>
  <c r="CB202" i="3"/>
  <c r="AW26" i="3"/>
  <c r="BC26" i="3"/>
  <c r="BA4" i="3"/>
  <c r="AU4" i="3"/>
  <c r="BB5" i="3"/>
  <c r="AV5" i="3"/>
  <c r="AT7" i="3"/>
  <c r="AZ7" i="3"/>
  <c r="AY7" i="3"/>
  <c r="AS7" i="3"/>
  <c r="AT8" i="3"/>
  <c r="AZ8" i="3"/>
  <c r="BB9" i="3"/>
  <c r="AV9" i="3"/>
  <c r="AS11" i="3"/>
  <c r="AY11" i="3"/>
  <c r="AW11" i="3"/>
  <c r="BC11" i="3"/>
  <c r="AV12" i="3"/>
  <c r="BB12" i="3"/>
  <c r="AZ14" i="3"/>
  <c r="AT14" i="3"/>
  <c r="BB14" i="3"/>
  <c r="AV14" i="3"/>
  <c r="AY15" i="3"/>
  <c r="AS15" i="3"/>
  <c r="BC15" i="3"/>
  <c r="AW15" i="3"/>
  <c r="AT16" i="3"/>
  <c r="AZ16" i="3"/>
  <c r="AY16" i="3"/>
  <c r="AS16" i="3"/>
  <c r="AZ19" i="3"/>
  <c r="AT19" i="3"/>
  <c r="BA20" i="3"/>
  <c r="AU20" i="3"/>
  <c r="AZ21" i="3"/>
  <c r="AT21" i="3"/>
  <c r="BA21" i="3"/>
  <c r="AU21" i="3"/>
  <c r="AY22" i="3"/>
  <c r="AS22" i="3"/>
  <c r="BC22" i="3"/>
  <c r="AW22" i="3"/>
  <c r="AS23" i="3"/>
  <c r="AY23" i="3"/>
  <c r="AW23" i="3"/>
  <c r="BC23" i="3"/>
  <c r="AV24" i="3"/>
  <c r="BB24" i="3"/>
  <c r="AU25" i="3"/>
  <c r="BA25" i="3"/>
  <c r="AZ26" i="3"/>
  <c r="AT26" i="3"/>
  <c r="AV27" i="3"/>
  <c r="BB27" i="3"/>
  <c r="AW27" i="3"/>
  <c r="BC27" i="3"/>
  <c r="AY28" i="3"/>
  <c r="AS28" i="3"/>
  <c r="BC28" i="3"/>
  <c r="AW28" i="3"/>
  <c r="BC29" i="3"/>
  <c r="AW29" i="3"/>
  <c r="AY4" i="3"/>
  <c r="AS4" i="3"/>
  <c r="AT5" i="3"/>
  <c r="AZ5" i="3"/>
  <c r="AW8" i="3"/>
  <c r="BC8" i="3"/>
  <c r="AZ9" i="3"/>
  <c r="AT9" i="3"/>
  <c r="BC10" i="3"/>
  <c r="AW10" i="3"/>
  <c r="AU12" i="3"/>
  <c r="BA12" i="3"/>
  <c r="BB13" i="3"/>
  <c r="AV13" i="3"/>
  <c r="AW14" i="3"/>
  <c r="BC14" i="3"/>
  <c r="AV15" i="3"/>
  <c r="BB15" i="3"/>
  <c r="AZ18" i="3"/>
  <c r="AT18" i="3"/>
  <c r="BA18" i="3"/>
  <c r="AU18" i="3"/>
  <c r="BC19" i="3"/>
  <c r="AW19" i="3"/>
  <c r="AT20" i="3"/>
  <c r="AZ20" i="3"/>
  <c r="AS21" i="3"/>
  <c r="AY21" i="3"/>
  <c r="AW21" i="3"/>
  <c r="BC21" i="3"/>
  <c r="AV22" i="3"/>
  <c r="BB22" i="3"/>
  <c r="EA5" i="3"/>
  <c r="BC4" i="3"/>
  <c r="AW4" i="3"/>
  <c r="AU7" i="3"/>
  <c r="BA7" i="3"/>
  <c r="BB8" i="3"/>
  <c r="AV8" i="3"/>
  <c r="AT10" i="3"/>
  <c r="AZ10" i="3"/>
  <c r="AY10" i="3"/>
  <c r="AS10" i="3"/>
  <c r="AZ11" i="3"/>
  <c r="AT11" i="3"/>
  <c r="AY12" i="3"/>
  <c r="AS12" i="3"/>
  <c r="BC12" i="3"/>
  <c r="AW12" i="3"/>
  <c r="AT13" i="3"/>
  <c r="AZ13" i="3"/>
  <c r="AY13" i="3"/>
  <c r="AS13" i="3"/>
  <c r="BA14" i="3"/>
  <c r="AU14" i="3"/>
  <c r="AZ15" i="3"/>
  <c r="AT15" i="3"/>
  <c r="AU16" i="3"/>
  <c r="BA16" i="3"/>
  <c r="BC16" i="3"/>
  <c r="AW16" i="3"/>
  <c r="AS17" i="3"/>
  <c r="AY17" i="3"/>
  <c r="AW17" i="3"/>
  <c r="BC17" i="3"/>
  <c r="AV18" i="3"/>
  <c r="BB18" i="3"/>
  <c r="AU19" i="3"/>
  <c r="BA19" i="3"/>
  <c r="AZ22" i="3"/>
  <c r="AT22" i="3"/>
  <c r="AT23" i="3"/>
  <c r="AZ23" i="3"/>
  <c r="BB23" i="3"/>
  <c r="AV23" i="3"/>
  <c r="AY24" i="3"/>
  <c r="AS24" i="3"/>
  <c r="AW24" i="3"/>
  <c r="BC24" i="3"/>
  <c r="BB25" i="3"/>
  <c r="AV25" i="3"/>
  <c r="BA26" i="3"/>
  <c r="AU26" i="3"/>
  <c r="BB26" i="3"/>
  <c r="AV26" i="3"/>
  <c r="AZ28" i="3"/>
  <c r="AT28" i="3"/>
  <c r="BB30" i="3"/>
  <c r="AV30" i="3"/>
  <c r="AP3" i="3"/>
  <c r="ED19" i="3"/>
  <c r="ED5" i="3"/>
  <c r="AT4" i="3"/>
  <c r="AZ4" i="3"/>
  <c r="AV6" i="3"/>
  <c r="BB6" i="3"/>
  <c r="AS8" i="3"/>
  <c r="AY8" i="3"/>
  <c r="AU9" i="3"/>
  <c r="BA9" i="3"/>
  <c r="AS14" i="3"/>
  <c r="AY14" i="3"/>
  <c r="BA17" i="3"/>
  <c r="AU17" i="3"/>
  <c r="AY19" i="3"/>
  <c r="AS19" i="3"/>
  <c r="BB20" i="3"/>
  <c r="AV20" i="3"/>
  <c r="AZ25" i="3"/>
  <c r="AT25" i="3"/>
  <c r="AS26" i="3"/>
  <c r="AY26" i="3"/>
  <c r="BA27" i="3"/>
  <c r="AU27" i="3"/>
  <c r="EC19" i="3"/>
  <c r="AO3" i="3"/>
  <c r="EC5" i="3"/>
  <c r="EB19" i="3"/>
  <c r="AS5" i="3"/>
  <c r="AY5" i="3"/>
  <c r="AW5" i="3"/>
  <c r="BC5" i="3"/>
  <c r="AU6" i="3"/>
  <c r="BA6" i="3"/>
  <c r="AZ6" i="3"/>
  <c r="AT6" i="3"/>
  <c r="BC7" i="3"/>
  <c r="AW7" i="3"/>
  <c r="BA10" i="3"/>
  <c r="AU10" i="3"/>
  <c r="BB11" i="3"/>
  <c r="AV11" i="3"/>
  <c r="AZ12" i="3"/>
  <c r="AT12" i="3"/>
  <c r="AU13" i="3"/>
  <c r="BA13" i="3"/>
  <c r="BC13" i="3"/>
  <c r="AW13" i="3"/>
  <c r="AU15" i="3"/>
  <c r="BA15" i="3"/>
  <c r="BB16" i="3"/>
  <c r="AV16" i="3"/>
  <c r="AT17" i="3"/>
  <c r="AZ17" i="3"/>
  <c r="BB17" i="3"/>
  <c r="AV17" i="3"/>
  <c r="AS18" i="3"/>
  <c r="AY18" i="3"/>
  <c r="BC18" i="3"/>
  <c r="AW18" i="3"/>
  <c r="AV19" i="3"/>
  <c r="BB19" i="3"/>
  <c r="AS20" i="3"/>
  <c r="AY20" i="3"/>
  <c r="AW20" i="3"/>
  <c r="BC20" i="3"/>
  <c r="AV21" i="3"/>
  <c r="BB21" i="3"/>
  <c r="AU22" i="3"/>
  <c r="BA22" i="3"/>
  <c r="BA23" i="3"/>
  <c r="AU23" i="3"/>
  <c r="AZ24" i="3"/>
  <c r="AT24" i="3"/>
  <c r="BA24" i="3"/>
  <c r="AU24" i="3"/>
  <c r="AY25" i="3"/>
  <c r="AS25" i="3"/>
  <c r="BC25" i="3"/>
  <c r="AW25" i="3"/>
  <c r="AZ27" i="3"/>
  <c r="AT27" i="3"/>
  <c r="AY27" i="3"/>
  <c r="AS27" i="3"/>
  <c r="AU28" i="3"/>
  <c r="BA28" i="3"/>
  <c r="BB28" i="3"/>
  <c r="AV28" i="3"/>
  <c r="AY29" i="3"/>
  <c r="AS29" i="3"/>
  <c r="CB30" i="3"/>
  <c r="R30" i="3"/>
  <c r="BY30" i="3"/>
  <c r="BS30" i="3"/>
  <c r="BA31" i="3"/>
  <c r="AU31" i="3"/>
  <c r="AY34" i="3"/>
  <c r="AS34" i="3"/>
  <c r="AZ36" i="3"/>
  <c r="AT36" i="3"/>
  <c r="AU41" i="3"/>
  <c r="BA41" i="3"/>
  <c r="AV56" i="3"/>
  <c r="BB56" i="3"/>
  <c r="BC59" i="3"/>
  <c r="AW59" i="3"/>
  <c r="AZ70" i="3"/>
  <c r="AT70" i="3"/>
  <c r="AZ78" i="3"/>
  <c r="AT78" i="3"/>
  <c r="BC87" i="3"/>
  <c r="AW87" i="3"/>
  <c r="AT92" i="3"/>
  <c r="AZ92" i="3"/>
  <c r="AT94" i="3"/>
  <c r="AZ94" i="3"/>
  <c r="AN3" i="3"/>
  <c r="AS3" i="3"/>
  <c r="AW3" i="3"/>
  <c r="BT3" i="3"/>
  <c r="CS3" i="3"/>
  <c r="AV4" i="3"/>
  <c r="BS4" i="3"/>
  <c r="BW4" i="3"/>
  <c r="CR4" i="3"/>
  <c r="AU5" i="3"/>
  <c r="BV5" i="3"/>
  <c r="CQ5" i="3"/>
  <c r="CU5" i="3"/>
  <c r="AW6" i="3"/>
  <c r="R7" i="3"/>
  <c r="DQ223" i="3" s="1"/>
  <c r="BS7" i="3"/>
  <c r="BW7" i="3"/>
  <c r="AU8" i="3"/>
  <c r="BV8" i="3"/>
  <c r="CQ8" i="3"/>
  <c r="CU8" i="3"/>
  <c r="AS9" i="3"/>
  <c r="AW9" i="3"/>
  <c r="BT9" i="3"/>
  <c r="CS9" i="3"/>
  <c r="R10" i="3"/>
  <c r="AV10" i="3"/>
  <c r="BS10" i="3"/>
  <c r="BW10" i="3"/>
  <c r="CR10" i="3"/>
  <c r="AU11" i="3"/>
  <c r="BV11" i="3"/>
  <c r="CQ11" i="3"/>
  <c r="CU11" i="3"/>
  <c r="BT12" i="3"/>
  <c r="CS12" i="3"/>
  <c r="BS13" i="3"/>
  <c r="BW13" i="3"/>
  <c r="CR13" i="3"/>
  <c r="BV14" i="3"/>
  <c r="CQ14" i="3"/>
  <c r="CU14" i="3"/>
  <c r="BT15" i="3"/>
  <c r="CS15" i="3"/>
  <c r="R16" i="3"/>
  <c r="BS16" i="3"/>
  <c r="BW16" i="3"/>
  <c r="CR16" i="3"/>
  <c r="BV17" i="3"/>
  <c r="CQ17" i="3"/>
  <c r="CU17" i="3"/>
  <c r="BU18" i="3"/>
  <c r="CT18" i="3"/>
  <c r="BT19" i="3"/>
  <c r="CS19" i="3"/>
  <c r="EA19" i="3"/>
  <c r="EE19" i="3"/>
  <c r="BV20" i="3"/>
  <c r="CQ20" i="3"/>
  <c r="CU20" i="3"/>
  <c r="BU21" i="3"/>
  <c r="CT21" i="3"/>
  <c r="BT22" i="3"/>
  <c r="CS22" i="3"/>
  <c r="BV23" i="3"/>
  <c r="CQ23" i="3"/>
  <c r="CU23" i="3"/>
  <c r="BU24" i="3"/>
  <c r="CT24" i="3"/>
  <c r="BT25" i="3"/>
  <c r="CS25" i="3"/>
  <c r="BV26" i="3"/>
  <c r="CQ26" i="3"/>
  <c r="CU26" i="3"/>
  <c r="BU27" i="3"/>
  <c r="CT27" i="3"/>
  <c r="BT28" i="3"/>
  <c r="CS28" i="3"/>
  <c r="BZ29" i="3"/>
  <c r="BT29" i="3"/>
  <c r="CY29" i="3"/>
  <c r="CS29" i="3"/>
  <c r="CX30" i="3"/>
  <c r="CR30" i="3"/>
  <c r="AZ32" i="3"/>
  <c r="AT32" i="3"/>
  <c r="AY32" i="3"/>
  <c r="AS32" i="3"/>
  <c r="AU33" i="3"/>
  <c r="BA33" i="3"/>
  <c r="BB33" i="3"/>
  <c r="AV33" i="3"/>
  <c r="BA34" i="3"/>
  <c r="AU34" i="3"/>
  <c r="AS35" i="3"/>
  <c r="AY35" i="3"/>
  <c r="AW35" i="3"/>
  <c r="BC35" i="3"/>
  <c r="BA36" i="3"/>
  <c r="AU36" i="3"/>
  <c r="AW37" i="3"/>
  <c r="BC37" i="3"/>
  <c r="BC38" i="3"/>
  <c r="AW38" i="3"/>
  <c r="AT42" i="3"/>
  <c r="AZ42" i="3"/>
  <c r="AU43" i="3"/>
  <c r="BA43" i="3"/>
  <c r="AU47" i="3"/>
  <c r="BA47" i="3"/>
  <c r="AT52" i="3"/>
  <c r="AZ52" i="3"/>
  <c r="AU53" i="3"/>
  <c r="BA53" i="3"/>
  <c r="AZ62" i="3"/>
  <c r="AT62" i="3"/>
  <c r="BA81" i="3"/>
  <c r="AU81" i="3"/>
  <c r="AZ86" i="3"/>
  <c r="AT86" i="3"/>
  <c r="AW91" i="3"/>
  <c r="BC91" i="3"/>
  <c r="BB134" i="3"/>
  <c r="AV134" i="3"/>
  <c r="EB5" i="3"/>
  <c r="BC30" i="3"/>
  <c r="AW30" i="3"/>
  <c r="BB31" i="3"/>
  <c r="AV31" i="3"/>
  <c r="AZ33" i="3"/>
  <c r="AT33" i="3"/>
  <c r="AT34" i="3"/>
  <c r="AZ34" i="3"/>
  <c r="AY36" i="3"/>
  <c r="AS36" i="3"/>
  <c r="AV38" i="3"/>
  <c r="BB38" i="3"/>
  <c r="AT40" i="3"/>
  <c r="AZ40" i="3"/>
  <c r="AV44" i="3"/>
  <c r="BB44" i="3"/>
  <c r="AV50" i="3"/>
  <c r="BB50" i="3"/>
  <c r="AY59" i="3"/>
  <c r="AS59" i="3"/>
  <c r="BA73" i="3"/>
  <c r="AU73" i="3"/>
  <c r="BB88" i="3"/>
  <c r="AV88" i="3"/>
  <c r="AS6" i="3"/>
  <c r="BT6" i="3"/>
  <c r="CS6" i="3"/>
  <c r="AV7" i="3"/>
  <c r="CR7" i="3"/>
  <c r="BU6" i="3"/>
  <c r="CT6" i="3"/>
  <c r="BT7" i="3"/>
  <c r="CS7" i="3"/>
  <c r="BS8" i="3"/>
  <c r="BW8" i="3"/>
  <c r="CR8" i="3"/>
  <c r="BU9" i="3"/>
  <c r="CT9" i="3"/>
  <c r="BT10" i="3"/>
  <c r="CS10" i="3"/>
  <c r="BS11" i="3"/>
  <c r="BW11" i="3"/>
  <c r="CR11" i="3"/>
  <c r="BU12" i="3"/>
  <c r="CT12" i="3"/>
  <c r="BT13" i="3"/>
  <c r="CS13" i="3"/>
  <c r="BS14" i="3"/>
  <c r="BW14" i="3"/>
  <c r="CR14" i="3"/>
  <c r="BU15" i="3"/>
  <c r="CT15" i="3"/>
  <c r="BT16" i="3"/>
  <c r="CS16" i="3"/>
  <c r="BS17" i="3"/>
  <c r="BW17" i="3"/>
  <c r="CR17" i="3"/>
  <c r="BV18" i="3"/>
  <c r="CQ18" i="3"/>
  <c r="CU18" i="3"/>
  <c r="BU19" i="3"/>
  <c r="CT19" i="3"/>
  <c r="BS20" i="3"/>
  <c r="BW20" i="3"/>
  <c r="CR20" i="3"/>
  <c r="BV21" i="3"/>
  <c r="CQ21" i="3"/>
  <c r="CU21" i="3"/>
  <c r="BU22" i="3"/>
  <c r="CT22" i="3"/>
  <c r="BS23" i="3"/>
  <c r="BW23" i="3"/>
  <c r="CR23" i="3"/>
  <c r="BV24" i="3"/>
  <c r="CQ24" i="3"/>
  <c r="CU24" i="3"/>
  <c r="BU25" i="3"/>
  <c r="CT25" i="3"/>
  <c r="AZ29" i="3"/>
  <c r="AT29" i="3"/>
  <c r="AY30" i="3"/>
  <c r="AS30" i="3"/>
  <c r="AS31" i="3"/>
  <c r="AY31" i="3"/>
  <c r="AW31" i="3"/>
  <c r="BC31" i="3"/>
  <c r="BA32" i="3"/>
  <c r="AU32" i="3"/>
  <c r="BB34" i="3"/>
  <c r="AV34" i="3"/>
  <c r="BC34" i="3"/>
  <c r="AW34" i="3"/>
  <c r="AZ35" i="3"/>
  <c r="AT35" i="3"/>
  <c r="AV36" i="3"/>
  <c r="BB36" i="3"/>
  <c r="BC36" i="3"/>
  <c r="AW36" i="3"/>
  <c r="AZ37" i="3"/>
  <c r="AT37" i="3"/>
  <c r="AS37" i="3"/>
  <c r="AY37" i="3"/>
  <c r="AT38" i="3"/>
  <c r="AZ38" i="3"/>
  <c r="AV40" i="3"/>
  <c r="BB40" i="3"/>
  <c r="AS41" i="3"/>
  <c r="AY41" i="3"/>
  <c r="AW41" i="3"/>
  <c r="BC41" i="3"/>
  <c r="AT44" i="3"/>
  <c r="AZ44" i="3"/>
  <c r="AS49" i="3"/>
  <c r="AY49" i="3"/>
  <c r="AW49" i="3"/>
  <c r="BC49" i="3"/>
  <c r="AT50" i="3"/>
  <c r="AZ50" i="3"/>
  <c r="AU57" i="3"/>
  <c r="BA57" i="3"/>
  <c r="AZ58" i="3"/>
  <c r="AT58" i="3"/>
  <c r="BC67" i="3"/>
  <c r="AW67" i="3"/>
  <c r="BB72" i="3"/>
  <c r="AV72" i="3"/>
  <c r="AY75" i="3"/>
  <c r="AS75" i="3"/>
  <c r="BC75" i="3"/>
  <c r="AW75" i="3"/>
  <c r="AZ90" i="3"/>
  <c r="AT90" i="3"/>
  <c r="AY93" i="3"/>
  <c r="AS93" i="3"/>
  <c r="CC30" i="3"/>
  <c r="BW30" i="3"/>
  <c r="BA29" i="3"/>
  <c r="AZ30" i="3"/>
  <c r="AZ31" i="3"/>
  <c r="AT31" i="3"/>
  <c r="AV32" i="3"/>
  <c r="BB32" i="3"/>
  <c r="BC32" i="3"/>
  <c r="AW32" i="3"/>
  <c r="AY33" i="3"/>
  <c r="AS33" i="3"/>
  <c r="BC33" i="3"/>
  <c r="AW33" i="3"/>
  <c r="BA35" i="3"/>
  <c r="AU35" i="3"/>
  <c r="BB35" i="3"/>
  <c r="AV35" i="3"/>
  <c r="BA37" i="3"/>
  <c r="AU37" i="3"/>
  <c r="BB37" i="3"/>
  <c r="AV37" i="3"/>
  <c r="BA38" i="3"/>
  <c r="AU38" i="3"/>
  <c r="AU39" i="3"/>
  <c r="BA39" i="3"/>
  <c r="AV46" i="3"/>
  <c r="BB46" i="3"/>
  <c r="AS47" i="3"/>
  <c r="AY47" i="3"/>
  <c r="AW47" i="3"/>
  <c r="BC47" i="3"/>
  <c r="AS55" i="3"/>
  <c r="AY55" i="3"/>
  <c r="AW55" i="3"/>
  <c r="BC55" i="3"/>
  <c r="AY63" i="3"/>
  <c r="AS63" i="3"/>
  <c r="BC63" i="3"/>
  <c r="AW63" i="3"/>
  <c r="BB64" i="3"/>
  <c r="AV64" i="3"/>
  <c r="BA65" i="3"/>
  <c r="AU65" i="3"/>
  <c r="BB68" i="3"/>
  <c r="AV68" i="3"/>
  <c r="AY71" i="3"/>
  <c r="AS71" i="3"/>
  <c r="BC71" i="3"/>
  <c r="AW71" i="3"/>
  <c r="BC79" i="3"/>
  <c r="AW79" i="3"/>
  <c r="BB80" i="3"/>
  <c r="AV80" i="3"/>
  <c r="AY83" i="3"/>
  <c r="AS83" i="3"/>
  <c r="BC83" i="3"/>
  <c r="AW83" i="3"/>
  <c r="BZ37" i="3"/>
  <c r="CX40" i="3"/>
  <c r="CB44" i="3"/>
  <c r="R44" i="3"/>
  <c r="BZ55" i="3"/>
  <c r="CW57" i="3"/>
  <c r="CQ57" i="3"/>
  <c r="DA57" i="3"/>
  <c r="CU57" i="3"/>
  <c r="BB58" i="3"/>
  <c r="BZ59" i="3"/>
  <c r="BT59" i="3"/>
  <c r="CY59" i="3"/>
  <c r="CS59" i="3"/>
  <c r="BB60" i="3"/>
  <c r="AV60" i="3"/>
  <c r="CX60" i="3"/>
  <c r="CR60" i="3"/>
  <c r="BA61" i="3"/>
  <c r="AU61" i="3"/>
  <c r="AS62" i="3"/>
  <c r="CZ62" i="3"/>
  <c r="CT62" i="3"/>
  <c r="BA63" i="3"/>
  <c r="CY63" i="3"/>
  <c r="CS63" i="3"/>
  <c r="AY64" i="3"/>
  <c r="AS64" i="3"/>
  <c r="BB65" i="3"/>
  <c r="AV65" i="3"/>
  <c r="CB65" i="3"/>
  <c r="BV65" i="3"/>
  <c r="BA66" i="3"/>
  <c r="AU66" i="3"/>
  <c r="CA66" i="3"/>
  <c r="BU66" i="3"/>
  <c r="AZ67" i="3"/>
  <c r="AT67" i="3"/>
  <c r="AY68" i="3"/>
  <c r="AS68" i="3"/>
  <c r="CX68" i="3"/>
  <c r="CR68" i="3"/>
  <c r="BA69" i="3"/>
  <c r="AU69" i="3"/>
  <c r="AS70" i="3"/>
  <c r="CZ70" i="3"/>
  <c r="CT70" i="3"/>
  <c r="BA71" i="3"/>
  <c r="CW73" i="3"/>
  <c r="CQ73" i="3"/>
  <c r="DA73" i="3"/>
  <c r="CU73" i="3"/>
  <c r="BB74" i="3"/>
  <c r="BZ75" i="3"/>
  <c r="BT75" i="3"/>
  <c r="CY75" i="3"/>
  <c r="CS75" i="3"/>
  <c r="BB76" i="3"/>
  <c r="AV76" i="3"/>
  <c r="CX76" i="3"/>
  <c r="CR76" i="3"/>
  <c r="BA77" i="3"/>
  <c r="AU77" i="3"/>
  <c r="AS78" i="3"/>
  <c r="CZ78" i="3"/>
  <c r="CT78" i="3"/>
  <c r="BA79" i="3"/>
  <c r="CW81" i="3"/>
  <c r="CQ81" i="3"/>
  <c r="DA81" i="3"/>
  <c r="CU81" i="3"/>
  <c r="BB82" i="3"/>
  <c r="BZ83" i="3"/>
  <c r="BT83" i="3"/>
  <c r="CY83" i="3"/>
  <c r="CS83" i="3"/>
  <c r="BB84" i="3"/>
  <c r="AV84" i="3"/>
  <c r="CX84" i="3"/>
  <c r="CR84" i="3"/>
  <c r="BA85" i="3"/>
  <c r="AU85" i="3"/>
  <c r="AS86" i="3"/>
  <c r="CZ86" i="3"/>
  <c r="CT86" i="3"/>
  <c r="BA87" i="3"/>
  <c r="BA90" i="3"/>
  <c r="AU90" i="3"/>
  <c r="CA90" i="3"/>
  <c r="BU90" i="3"/>
  <c r="AY91" i="3"/>
  <c r="AS91" i="3"/>
  <c r="AY92" i="3"/>
  <c r="AS92" i="3"/>
  <c r="BB93" i="3"/>
  <c r="AV93" i="3"/>
  <c r="BA94" i="3"/>
  <c r="BC95" i="3"/>
  <c r="AW95" i="3"/>
  <c r="AW96" i="3"/>
  <c r="BC96" i="3"/>
  <c r="AV98" i="3"/>
  <c r="BB98" i="3"/>
  <c r="BA98" i="3"/>
  <c r="AY99" i="3"/>
  <c r="AS99" i="3"/>
  <c r="BB99" i="3"/>
  <c r="AV99" i="3"/>
  <c r="CW101" i="3"/>
  <c r="CQ101" i="3"/>
  <c r="DA101" i="3"/>
  <c r="CU101" i="3"/>
  <c r="BC108" i="3"/>
  <c r="AW108" i="3"/>
  <c r="AY111" i="3"/>
  <c r="AS111" i="3"/>
  <c r="BC115" i="3"/>
  <c r="AW115" i="3"/>
  <c r="BC118" i="3"/>
  <c r="AW118" i="3"/>
  <c r="BB126" i="3"/>
  <c r="AV126" i="3"/>
  <c r="BA131" i="3"/>
  <c r="AU131" i="3"/>
  <c r="BU146" i="3"/>
  <c r="CA146" i="3"/>
  <c r="AW147" i="3"/>
  <c r="BC147" i="3"/>
  <c r="BA151" i="3"/>
  <c r="AS153" i="3"/>
  <c r="AY153" i="3"/>
  <c r="AW153" i="3"/>
  <c r="BC153" i="3"/>
  <c r="AU167" i="3"/>
  <c r="BA167" i="3"/>
  <c r="BB167" i="3"/>
  <c r="AV167" i="3"/>
  <c r="AU172" i="3"/>
  <c r="BA172" i="3"/>
  <c r="BA175" i="3"/>
  <c r="AU175" i="3"/>
  <c r="AZ179" i="3"/>
  <c r="AT179" i="3"/>
  <c r="AY181" i="3"/>
  <c r="AS181" i="3"/>
  <c r="AU189" i="3"/>
  <c r="BA189" i="3"/>
  <c r="BB189" i="3"/>
  <c r="AV189" i="3"/>
  <c r="BB198" i="3"/>
  <c r="AV198" i="3"/>
  <c r="BV31" i="3"/>
  <c r="CQ31" i="3"/>
  <c r="CU31" i="3"/>
  <c r="BU32" i="3"/>
  <c r="CT32" i="3"/>
  <c r="BT33" i="3"/>
  <c r="CS33" i="3"/>
  <c r="R34" i="3"/>
  <c r="DP224" i="3" s="1"/>
  <c r="BS34" i="3"/>
  <c r="BW34" i="3"/>
  <c r="CR34" i="3"/>
  <c r="BV35" i="3"/>
  <c r="CQ35" i="3"/>
  <c r="CU35" i="3"/>
  <c r="BU36" i="3"/>
  <c r="CT36" i="3"/>
  <c r="CR37" i="3"/>
  <c r="CY37" i="3"/>
  <c r="AS38" i="3"/>
  <c r="BY38" i="3"/>
  <c r="CX38" i="3"/>
  <c r="AT39" i="3"/>
  <c r="BC39" i="3"/>
  <c r="CW39" i="3"/>
  <c r="AW40" i="3"/>
  <c r="CZ40" i="3"/>
  <c r="AV41" i="3"/>
  <c r="BZ41" i="3"/>
  <c r="AS42" i="3"/>
  <c r="BB42" i="3"/>
  <c r="CB42" i="3"/>
  <c r="BY42" i="3"/>
  <c r="CX42" i="3"/>
  <c r="AT43" i="3"/>
  <c r="BC43" i="3"/>
  <c r="CW43" i="3"/>
  <c r="AW44" i="3"/>
  <c r="CC44" i="3"/>
  <c r="AY45" i="3"/>
  <c r="AU46" i="3"/>
  <c r="AV47" i="3"/>
  <c r="AZ48" i="3"/>
  <c r="BA49" i="3"/>
  <c r="CB49" i="3"/>
  <c r="CW49" i="3"/>
  <c r="AW50" i="3"/>
  <c r="CA50" i="3"/>
  <c r="CZ50" i="3"/>
  <c r="AY51" i="3"/>
  <c r="BZ51" i="3"/>
  <c r="CY51" i="3"/>
  <c r="AS52" i="3"/>
  <c r="BB52" i="3"/>
  <c r="BY52" i="3"/>
  <c r="CX52" i="3"/>
  <c r="AT53" i="3"/>
  <c r="BC53" i="3"/>
  <c r="AZ54" i="3"/>
  <c r="BA55" i="3"/>
  <c r="CB55" i="3"/>
  <c r="AU56" i="3"/>
  <c r="CX56" i="3"/>
  <c r="AT57" i="3"/>
  <c r="BC57" i="3"/>
  <c r="CB57" i="3"/>
  <c r="BV57" i="3"/>
  <c r="AZ59" i="3"/>
  <c r="AT59" i="3"/>
  <c r="AV59" i="3"/>
  <c r="AY60" i="3"/>
  <c r="AS60" i="3"/>
  <c r="AU60" i="3"/>
  <c r="AT61" i="3"/>
  <c r="BA62" i="3"/>
  <c r="AU62" i="3"/>
  <c r="AW62" i="3"/>
  <c r="CA62" i="3"/>
  <c r="BU62" i="3"/>
  <c r="AZ64" i="3"/>
  <c r="CB64" i="3"/>
  <c r="BB66" i="3"/>
  <c r="BA67" i="3"/>
  <c r="AZ68" i="3"/>
  <c r="AT69" i="3"/>
  <c r="BA70" i="3"/>
  <c r="AU70" i="3"/>
  <c r="CA70" i="3"/>
  <c r="BU70" i="3"/>
  <c r="CB72" i="3"/>
  <c r="R72" i="3"/>
  <c r="BC72" i="3"/>
  <c r="AW72" i="3"/>
  <c r="BY72" i="3"/>
  <c r="BS72" i="3"/>
  <c r="CC72" i="3"/>
  <c r="BW72" i="3"/>
  <c r="BB73" i="3"/>
  <c r="AV73" i="3"/>
  <c r="CB73" i="3"/>
  <c r="BV73" i="3"/>
  <c r="AZ74" i="3"/>
  <c r="AT74" i="3"/>
  <c r="AZ75" i="3"/>
  <c r="AT75" i="3"/>
  <c r="AY76" i="3"/>
  <c r="AS76" i="3"/>
  <c r="BA78" i="3"/>
  <c r="AU78" i="3"/>
  <c r="CA78" i="3"/>
  <c r="BU78" i="3"/>
  <c r="AY79" i="3"/>
  <c r="AS79" i="3"/>
  <c r="CB80" i="3"/>
  <c r="R80" i="3"/>
  <c r="BC80" i="3"/>
  <c r="AW80" i="3"/>
  <c r="BY80" i="3"/>
  <c r="BS80" i="3"/>
  <c r="CC80" i="3"/>
  <c r="BW80" i="3"/>
  <c r="BB81" i="3"/>
  <c r="AV81" i="3"/>
  <c r="CB81" i="3"/>
  <c r="BV81" i="3"/>
  <c r="AZ82" i="3"/>
  <c r="AT82" i="3"/>
  <c r="AZ83" i="3"/>
  <c r="AT83" i="3"/>
  <c r="AY84" i="3"/>
  <c r="AS84" i="3"/>
  <c r="BA86" i="3"/>
  <c r="AU86" i="3"/>
  <c r="CA86" i="3"/>
  <c r="BU86" i="3"/>
  <c r="AY87" i="3"/>
  <c r="AS87" i="3"/>
  <c r="BC88" i="3"/>
  <c r="AW88" i="3"/>
  <c r="BY88" i="3"/>
  <c r="BS88" i="3"/>
  <c r="CC88" i="3"/>
  <c r="BW88" i="3"/>
  <c r="AY89" i="3"/>
  <c r="CW89" i="3"/>
  <c r="CQ89" i="3"/>
  <c r="DA89" i="3"/>
  <c r="CU89" i="3"/>
  <c r="BB90" i="3"/>
  <c r="BA92" i="3"/>
  <c r="AU92" i="3"/>
  <c r="BC93" i="3"/>
  <c r="AW93" i="3"/>
  <c r="R94" i="3"/>
  <c r="BB94" i="3"/>
  <c r="AV94" i="3"/>
  <c r="BC94" i="3"/>
  <c r="AW94" i="3"/>
  <c r="AY95" i="3"/>
  <c r="AS95" i="3"/>
  <c r="AS96" i="3"/>
  <c r="AY96" i="3"/>
  <c r="BY96" i="3"/>
  <c r="BS96" i="3"/>
  <c r="CC96" i="3"/>
  <c r="BW96" i="3"/>
  <c r="BA97" i="3"/>
  <c r="AU97" i="3"/>
  <c r="AU99" i="3"/>
  <c r="BA99" i="3"/>
  <c r="AZ99" i="3"/>
  <c r="AT99" i="3"/>
  <c r="BC100" i="3"/>
  <c r="AW100" i="3"/>
  <c r="CX100" i="3"/>
  <c r="CR100" i="3"/>
  <c r="BA101" i="3"/>
  <c r="AU101" i="3"/>
  <c r="AS105" i="3"/>
  <c r="AY105" i="3"/>
  <c r="AW105" i="3"/>
  <c r="BC105" i="3"/>
  <c r="BB107" i="3"/>
  <c r="AV107" i="3"/>
  <c r="CB113" i="3"/>
  <c r="BV113" i="3"/>
  <c r="BC114" i="3"/>
  <c r="AW114" i="3"/>
  <c r="AS114" i="3"/>
  <c r="AZ117" i="3"/>
  <c r="AT117" i="3"/>
  <c r="BA127" i="3"/>
  <c r="AU127" i="3"/>
  <c r="CB130" i="3"/>
  <c r="R130" i="3"/>
  <c r="AT130" i="3"/>
  <c r="AZ130" i="3"/>
  <c r="AY130" i="3"/>
  <c r="AS130" i="3"/>
  <c r="BA135" i="3"/>
  <c r="AU135" i="3"/>
  <c r="AY144" i="3"/>
  <c r="AS144" i="3"/>
  <c r="BC144" i="3"/>
  <c r="AW144" i="3"/>
  <c r="BV37" i="3"/>
  <c r="CC40" i="3"/>
  <c r="DA41" i="3"/>
  <c r="BA45" i="3"/>
  <c r="BZ47" i="3"/>
  <c r="CX48" i="3"/>
  <c r="CY49" i="3"/>
  <c r="CC50" i="3"/>
  <c r="BA51" i="3"/>
  <c r="DA51" i="3"/>
  <c r="CB52" i="3"/>
  <c r="R52" i="3"/>
  <c r="CA52" i="3"/>
  <c r="AV53" i="3"/>
  <c r="AS58" i="3"/>
  <c r="CZ58" i="3"/>
  <c r="CT58" i="3"/>
  <c r="BA59" i="3"/>
  <c r="CW61" i="3"/>
  <c r="CQ61" i="3"/>
  <c r="DA61" i="3"/>
  <c r="CU61" i="3"/>
  <c r="BB62" i="3"/>
  <c r="BZ63" i="3"/>
  <c r="BT63" i="3"/>
  <c r="BC64" i="3"/>
  <c r="AW64" i="3"/>
  <c r="BY64" i="3"/>
  <c r="BS64" i="3"/>
  <c r="CC64" i="3"/>
  <c r="BW64" i="3"/>
  <c r="CW65" i="3"/>
  <c r="CQ65" i="3"/>
  <c r="DA65" i="3"/>
  <c r="CU65" i="3"/>
  <c r="AZ66" i="3"/>
  <c r="AT66" i="3"/>
  <c r="CZ66" i="3"/>
  <c r="CT66" i="3"/>
  <c r="AY67" i="3"/>
  <c r="AS67" i="3"/>
  <c r="BC68" i="3"/>
  <c r="AW68" i="3"/>
  <c r="BY68" i="3"/>
  <c r="BS68" i="3"/>
  <c r="CC68" i="3"/>
  <c r="BW68" i="3"/>
  <c r="AY69" i="3"/>
  <c r="CW69" i="3"/>
  <c r="CQ69" i="3"/>
  <c r="DA69" i="3"/>
  <c r="CU69" i="3"/>
  <c r="BB70" i="3"/>
  <c r="BZ71" i="3"/>
  <c r="BT71" i="3"/>
  <c r="CY71" i="3"/>
  <c r="CS71" i="3"/>
  <c r="CX72" i="3"/>
  <c r="CR72" i="3"/>
  <c r="AS74" i="3"/>
  <c r="CZ74" i="3"/>
  <c r="CT74" i="3"/>
  <c r="BA75" i="3"/>
  <c r="AZ76" i="3"/>
  <c r="AY77" i="3"/>
  <c r="CW77" i="3"/>
  <c r="CQ77" i="3"/>
  <c r="DA77" i="3"/>
  <c r="CU77" i="3"/>
  <c r="BB78" i="3"/>
  <c r="BZ79" i="3"/>
  <c r="BT79" i="3"/>
  <c r="CY79" i="3"/>
  <c r="CS79" i="3"/>
  <c r="CX80" i="3"/>
  <c r="CR80" i="3"/>
  <c r="AS82" i="3"/>
  <c r="CZ82" i="3"/>
  <c r="CT82" i="3"/>
  <c r="BA83" i="3"/>
  <c r="AZ84" i="3"/>
  <c r="AY85" i="3"/>
  <c r="CW85" i="3"/>
  <c r="CQ85" i="3"/>
  <c r="DA85" i="3"/>
  <c r="CU85" i="3"/>
  <c r="BB86" i="3"/>
  <c r="BZ87" i="3"/>
  <c r="BT87" i="3"/>
  <c r="CY87" i="3"/>
  <c r="CS87" i="3"/>
  <c r="BB89" i="3"/>
  <c r="AV89" i="3"/>
  <c r="BC89" i="3"/>
  <c r="CB89" i="3"/>
  <c r="BV89" i="3"/>
  <c r="AZ91" i="3"/>
  <c r="AT91" i="3"/>
  <c r="AV91" i="3"/>
  <c r="AV92" i="3"/>
  <c r="BB92" i="3"/>
  <c r="AZ93" i="3"/>
  <c r="AT93" i="3"/>
  <c r="CX94" i="3"/>
  <c r="CR94" i="3"/>
  <c r="CX95" i="3"/>
  <c r="CR95" i="3"/>
  <c r="BA104" i="3"/>
  <c r="AU104" i="3"/>
  <c r="CW109" i="3"/>
  <c r="CQ109" i="3"/>
  <c r="DA109" i="3"/>
  <c r="CU109" i="3"/>
  <c r="AV110" i="3"/>
  <c r="BB110" i="3"/>
  <c r="AZ110" i="3"/>
  <c r="AT110" i="3"/>
  <c r="BB113" i="3"/>
  <c r="AV113" i="3"/>
  <c r="AZ136" i="3"/>
  <c r="AT136" i="3"/>
  <c r="AZ140" i="3"/>
  <c r="AT140" i="3"/>
  <c r="CA140" i="3"/>
  <c r="BU140" i="3"/>
  <c r="BB141" i="3"/>
  <c r="AV141" i="3"/>
  <c r="BA142" i="3"/>
  <c r="AU142" i="3"/>
  <c r="BW37" i="3"/>
  <c r="CU37" i="3"/>
  <c r="CA38" i="3"/>
  <c r="CZ38" i="3"/>
  <c r="AY39" i="3"/>
  <c r="BZ39" i="3"/>
  <c r="CY39" i="3"/>
  <c r="AS40" i="3"/>
  <c r="BY40" i="3"/>
  <c r="CB41" i="3"/>
  <c r="CW41" i="3"/>
  <c r="AW42" i="3"/>
  <c r="CA42" i="3"/>
  <c r="CZ42" i="3"/>
  <c r="AY43" i="3"/>
  <c r="BZ43" i="3"/>
  <c r="CY43" i="3"/>
  <c r="AS44" i="3"/>
  <c r="BY44" i="3"/>
  <c r="CX44" i="3"/>
  <c r="AT45" i="3"/>
  <c r="BC45" i="3"/>
  <c r="CY45" i="3"/>
  <c r="AZ46" i="3"/>
  <c r="CC46" i="3"/>
  <c r="CB47" i="3"/>
  <c r="DA47" i="3"/>
  <c r="CB48" i="3"/>
  <c r="R48" i="3"/>
  <c r="AU48" i="3"/>
  <c r="CA48" i="3"/>
  <c r="CZ48" i="3"/>
  <c r="AV49" i="3"/>
  <c r="BZ49" i="3"/>
  <c r="AS50" i="3"/>
  <c r="CB50" i="3"/>
  <c r="BY50" i="3"/>
  <c r="CX50" i="3"/>
  <c r="AT51" i="3"/>
  <c r="BC51" i="3"/>
  <c r="CW51" i="3"/>
  <c r="AW52" i="3"/>
  <c r="CC52" i="3"/>
  <c r="AY53" i="3"/>
  <c r="DA53" i="3"/>
  <c r="AU54" i="3"/>
  <c r="AV55" i="3"/>
  <c r="AZ56" i="3"/>
  <c r="CC56" i="3"/>
  <c r="AY57" i="3"/>
  <c r="BA58" i="3"/>
  <c r="AU58" i="3"/>
  <c r="AW58" i="3"/>
  <c r="CA58" i="3"/>
  <c r="BU58" i="3"/>
  <c r="CB60" i="3"/>
  <c r="R60" i="3"/>
  <c r="BC60" i="3"/>
  <c r="AW60" i="3"/>
  <c r="BY60" i="3"/>
  <c r="BS60" i="3"/>
  <c r="CC60" i="3"/>
  <c r="BW60" i="3"/>
  <c r="BB61" i="3"/>
  <c r="AV61" i="3"/>
  <c r="BC61" i="3"/>
  <c r="CB61" i="3"/>
  <c r="BV61" i="3"/>
  <c r="AZ63" i="3"/>
  <c r="AT63" i="3"/>
  <c r="AV63" i="3"/>
  <c r="CX64" i="3"/>
  <c r="CR64" i="3"/>
  <c r="AY65" i="3"/>
  <c r="AS66" i="3"/>
  <c r="BZ67" i="3"/>
  <c r="BT67" i="3"/>
  <c r="CY67" i="3"/>
  <c r="CS67" i="3"/>
  <c r="BB69" i="3"/>
  <c r="AV69" i="3"/>
  <c r="BC69" i="3"/>
  <c r="CB69" i="3"/>
  <c r="BV69" i="3"/>
  <c r="AZ71" i="3"/>
  <c r="AT71" i="3"/>
  <c r="AV71" i="3"/>
  <c r="AY72" i="3"/>
  <c r="AS72" i="3"/>
  <c r="AU72" i="3"/>
  <c r="AT73" i="3"/>
  <c r="BA74" i="3"/>
  <c r="AU74" i="3"/>
  <c r="AW74" i="3"/>
  <c r="CA74" i="3"/>
  <c r="BU74" i="3"/>
  <c r="CB76" i="3"/>
  <c r="R76" i="3"/>
  <c r="BC76" i="3"/>
  <c r="AW76" i="3"/>
  <c r="BY76" i="3"/>
  <c r="BS76" i="3"/>
  <c r="CC76" i="3"/>
  <c r="BW76" i="3"/>
  <c r="BB77" i="3"/>
  <c r="AV77" i="3"/>
  <c r="BC77" i="3"/>
  <c r="CB77" i="3"/>
  <c r="BV77" i="3"/>
  <c r="AZ79" i="3"/>
  <c r="AT79" i="3"/>
  <c r="AV79" i="3"/>
  <c r="AY80" i="3"/>
  <c r="AS80" i="3"/>
  <c r="AU80" i="3"/>
  <c r="AT81" i="3"/>
  <c r="BA82" i="3"/>
  <c r="AU82" i="3"/>
  <c r="AW82" i="3"/>
  <c r="CA82" i="3"/>
  <c r="BU82" i="3"/>
  <c r="CB84" i="3"/>
  <c r="R84" i="3"/>
  <c r="BC84" i="3"/>
  <c r="AW84" i="3"/>
  <c r="BY84" i="3"/>
  <c r="BS84" i="3"/>
  <c r="CC84" i="3"/>
  <c r="BW84" i="3"/>
  <c r="BB85" i="3"/>
  <c r="AV85" i="3"/>
  <c r="BC85" i="3"/>
  <c r="CB85" i="3"/>
  <c r="BV85" i="3"/>
  <c r="AZ87" i="3"/>
  <c r="AT87" i="3"/>
  <c r="AV87" i="3"/>
  <c r="AY88" i="3"/>
  <c r="AS88" i="3"/>
  <c r="AU88" i="3"/>
  <c r="CX88" i="3"/>
  <c r="CR88" i="3"/>
  <c r="BA89" i="3"/>
  <c r="AU89" i="3"/>
  <c r="AS90" i="3"/>
  <c r="CZ90" i="3"/>
  <c r="CT90" i="3"/>
  <c r="BA91" i="3"/>
  <c r="AU91" i="3"/>
  <c r="BC92" i="3"/>
  <c r="AW92" i="3"/>
  <c r="AU93" i="3"/>
  <c r="BA93" i="3"/>
  <c r="CT93" i="3"/>
  <c r="AY94" i="3"/>
  <c r="AS94" i="3"/>
  <c r="BY95" i="3"/>
  <c r="BS95" i="3"/>
  <c r="CA97" i="3"/>
  <c r="BU97" i="3"/>
  <c r="AZ98" i="3"/>
  <c r="AT98" i="3"/>
  <c r="BC98" i="3"/>
  <c r="AW98" i="3"/>
  <c r="CA98" i="3"/>
  <c r="BU98" i="3"/>
  <c r="CY98" i="3"/>
  <c r="CS98" i="3"/>
  <c r="BC99" i="3"/>
  <c r="AW99" i="3"/>
  <c r="CA102" i="3"/>
  <c r="BU102" i="3"/>
  <c r="AU103" i="3"/>
  <c r="BA103" i="3"/>
  <c r="AZ103" i="3"/>
  <c r="AT103" i="3"/>
  <c r="BA106" i="3"/>
  <c r="AU106" i="3"/>
  <c r="BY108" i="3"/>
  <c r="BS108" i="3"/>
  <c r="CC108" i="3"/>
  <c r="BW108" i="3"/>
  <c r="AZ109" i="3"/>
  <c r="AT109" i="3"/>
  <c r="CY111" i="3"/>
  <c r="CS111" i="3"/>
  <c r="BB112" i="3"/>
  <c r="AV112" i="3"/>
  <c r="BZ115" i="3"/>
  <c r="BT115" i="3"/>
  <c r="BA116" i="3"/>
  <c r="AU116" i="3"/>
  <c r="BB118" i="3"/>
  <c r="AV118" i="3"/>
  <c r="AZ121" i="3"/>
  <c r="AT121" i="3"/>
  <c r="AV132" i="3"/>
  <c r="BB132" i="3"/>
  <c r="CY133" i="3"/>
  <c r="CS133" i="3"/>
  <c r="BW91" i="3"/>
  <c r="CU91" i="3"/>
  <c r="BU92" i="3"/>
  <c r="CW93" i="3"/>
  <c r="AV95" i="3"/>
  <c r="BZ95" i="3"/>
  <c r="BT95" i="3"/>
  <c r="CY95" i="3"/>
  <c r="CS95" i="3"/>
  <c r="BA96" i="3"/>
  <c r="AT97" i="3"/>
  <c r="BC97" i="3"/>
  <c r="CB97" i="3"/>
  <c r="BV97" i="3"/>
  <c r="CT97" i="3"/>
  <c r="CZ98" i="3"/>
  <c r="CT98" i="3"/>
  <c r="BZ99" i="3"/>
  <c r="BT99" i="3"/>
  <c r="CY99" i="3"/>
  <c r="CS99" i="3"/>
  <c r="AY100" i="3"/>
  <c r="AS100" i="3"/>
  <c r="BY100" i="3"/>
  <c r="BS100" i="3"/>
  <c r="CC100" i="3"/>
  <c r="BW100" i="3"/>
  <c r="AZ102" i="3"/>
  <c r="AT102" i="3"/>
  <c r="BB102" i="3"/>
  <c r="CZ102" i="3"/>
  <c r="CT102" i="3"/>
  <c r="BC104" i="3"/>
  <c r="AW104" i="3"/>
  <c r="BY104" i="3"/>
  <c r="BS104" i="3"/>
  <c r="CC104" i="3"/>
  <c r="BW104" i="3"/>
  <c r="CW105" i="3"/>
  <c r="CQ105" i="3"/>
  <c r="DA105" i="3"/>
  <c r="CU105" i="3"/>
  <c r="AZ106" i="3"/>
  <c r="AT106" i="3"/>
  <c r="AY107" i="3"/>
  <c r="AS107" i="3"/>
  <c r="CY107" i="3"/>
  <c r="CS107" i="3"/>
  <c r="BB108" i="3"/>
  <c r="AV108" i="3"/>
  <c r="BB109" i="3"/>
  <c r="AV109" i="3"/>
  <c r="CB109" i="3"/>
  <c r="BV109" i="3"/>
  <c r="AS110" i="3"/>
  <c r="BC111" i="3"/>
  <c r="AW111" i="3"/>
  <c r="BZ111" i="3"/>
  <c r="BT111" i="3"/>
  <c r="AY112" i="3"/>
  <c r="AS112" i="3"/>
  <c r="AU112" i="3"/>
  <c r="CX112" i="3"/>
  <c r="CR112" i="3"/>
  <c r="BA113" i="3"/>
  <c r="AU113" i="3"/>
  <c r="CA114" i="3"/>
  <c r="BU114" i="3"/>
  <c r="CZ114" i="3"/>
  <c r="CT114" i="3"/>
  <c r="AZ115" i="3"/>
  <c r="AT115" i="3"/>
  <c r="AV115" i="3"/>
  <c r="BC116" i="3"/>
  <c r="AW116" i="3"/>
  <c r="BZ117" i="3"/>
  <c r="BT117" i="3"/>
  <c r="CU117" i="3"/>
  <c r="DA117" i="3"/>
  <c r="AY118" i="3"/>
  <c r="AS118" i="3"/>
  <c r="CX118" i="3"/>
  <c r="CR118" i="3"/>
  <c r="AS119" i="3"/>
  <c r="AY119" i="3"/>
  <c r="BU120" i="3"/>
  <c r="CW120" i="3"/>
  <c r="CQ120" i="3"/>
  <c r="DA120" i="3"/>
  <c r="CU120" i="3"/>
  <c r="BA123" i="3"/>
  <c r="AU123" i="3"/>
  <c r="AV124" i="3"/>
  <c r="BB124" i="3"/>
  <c r="BC125" i="3"/>
  <c r="AW125" i="3"/>
  <c r="CY125" i="3"/>
  <c r="CS125" i="3"/>
  <c r="CW127" i="3"/>
  <c r="CQ127" i="3"/>
  <c r="DA127" i="3"/>
  <c r="CU127" i="3"/>
  <c r="AZ128" i="3"/>
  <c r="AT128" i="3"/>
  <c r="BA128" i="3"/>
  <c r="AU128" i="3"/>
  <c r="AY131" i="3"/>
  <c r="BA138" i="3"/>
  <c r="AU138" i="3"/>
  <c r="BC138" i="3"/>
  <c r="AW138" i="3"/>
  <c r="BT143" i="3"/>
  <c r="BZ143" i="3"/>
  <c r="AV146" i="3"/>
  <c r="BB146" i="3"/>
  <c r="BA150" i="3"/>
  <c r="AU150" i="3"/>
  <c r="BC155" i="3"/>
  <c r="AW155" i="3"/>
  <c r="BZ91" i="3"/>
  <c r="BV92" i="3"/>
  <c r="CT92" i="3"/>
  <c r="BW94" i="3"/>
  <c r="CZ94" i="3"/>
  <c r="AZ95" i="3"/>
  <c r="BB96" i="3"/>
  <c r="AV96" i="3"/>
  <c r="CU96" i="3"/>
  <c r="CW97" i="3"/>
  <c r="CQ97" i="3"/>
  <c r="DA97" i="3"/>
  <c r="CU97" i="3"/>
  <c r="AY98" i="3"/>
  <c r="BB100" i="3"/>
  <c r="AV100" i="3"/>
  <c r="BB101" i="3"/>
  <c r="AV101" i="3"/>
  <c r="BA102" i="3"/>
  <c r="AU102" i="3"/>
  <c r="AY103" i="3"/>
  <c r="AS103" i="3"/>
  <c r="CY103" i="3"/>
  <c r="CS103" i="3"/>
  <c r="BB104" i="3"/>
  <c r="AV104" i="3"/>
  <c r="BB105" i="3"/>
  <c r="AV105" i="3"/>
  <c r="CB105" i="3"/>
  <c r="BV105" i="3"/>
  <c r="AS106" i="3"/>
  <c r="BC107" i="3"/>
  <c r="AW107" i="3"/>
  <c r="BZ107" i="3"/>
  <c r="BT107" i="3"/>
  <c r="AY108" i="3"/>
  <c r="AS108" i="3"/>
  <c r="CX108" i="3"/>
  <c r="CR108" i="3"/>
  <c r="BA109" i="3"/>
  <c r="AU109" i="3"/>
  <c r="CA110" i="3"/>
  <c r="BU110" i="3"/>
  <c r="CZ110" i="3"/>
  <c r="CT110" i="3"/>
  <c r="AZ111" i="3"/>
  <c r="AT111" i="3"/>
  <c r="CB112" i="3"/>
  <c r="BA114" i="3"/>
  <c r="AU114" i="3"/>
  <c r="BB117" i="3"/>
  <c r="AV117" i="3"/>
  <c r="AT118" i="3"/>
  <c r="AZ118" i="3"/>
  <c r="BB119" i="3"/>
  <c r="AV119" i="3"/>
  <c r="BY119" i="3"/>
  <c r="BS119" i="3"/>
  <c r="CC119" i="3"/>
  <c r="BW119" i="3"/>
  <c r="BA122" i="3"/>
  <c r="AU122" i="3"/>
  <c r="BC122" i="3"/>
  <c r="AW122" i="3"/>
  <c r="AY129" i="3"/>
  <c r="AS129" i="3"/>
  <c r="BC129" i="3"/>
  <c r="AW129" i="3"/>
  <c r="BB130" i="3"/>
  <c r="AV130" i="3"/>
  <c r="AW131" i="3"/>
  <c r="BC131" i="3"/>
  <c r="AU133" i="3"/>
  <c r="BA133" i="3"/>
  <c r="AY133" i="3"/>
  <c r="AS133" i="3"/>
  <c r="AY137" i="3"/>
  <c r="AS137" i="3"/>
  <c r="BC137" i="3"/>
  <c r="AW137" i="3"/>
  <c r="BB138" i="3"/>
  <c r="AV138" i="3"/>
  <c r="BY138" i="3"/>
  <c r="BS138" i="3"/>
  <c r="CC138" i="3"/>
  <c r="BW138" i="3"/>
  <c r="CX138" i="3"/>
  <c r="CR138" i="3"/>
  <c r="AZ139" i="3"/>
  <c r="AT139" i="3"/>
  <c r="BB139" i="3"/>
  <c r="AV139" i="3"/>
  <c r="BB142" i="3"/>
  <c r="AS143" i="3"/>
  <c r="AY143" i="3"/>
  <c r="AV144" i="3"/>
  <c r="BB144" i="3"/>
  <c r="CR91" i="3"/>
  <c r="CY91" i="3"/>
  <c r="BY92" i="3"/>
  <c r="CU92" i="3"/>
  <c r="BU93" i="3"/>
  <c r="CB93" i="3"/>
  <c r="CS93" i="3"/>
  <c r="BS94" i="3"/>
  <c r="BV96" i="3"/>
  <c r="CX96" i="3"/>
  <c r="CR96" i="3"/>
  <c r="CQ96" i="3"/>
  <c r="BC101" i="3"/>
  <c r="CB101" i="3"/>
  <c r="BV101" i="3"/>
  <c r="BC103" i="3"/>
  <c r="AW103" i="3"/>
  <c r="BZ103" i="3"/>
  <c r="BT103" i="3"/>
  <c r="AY104" i="3"/>
  <c r="AS104" i="3"/>
  <c r="CX104" i="3"/>
  <c r="CR104" i="3"/>
  <c r="BA105" i="3"/>
  <c r="AU105" i="3"/>
  <c r="AW106" i="3"/>
  <c r="CA106" i="3"/>
  <c r="BU106" i="3"/>
  <c r="CZ106" i="3"/>
  <c r="CT106" i="3"/>
  <c r="AZ107" i="3"/>
  <c r="AT107" i="3"/>
  <c r="AZ108" i="3"/>
  <c r="BA110" i="3"/>
  <c r="AU110" i="3"/>
  <c r="BA111" i="3"/>
  <c r="BC112" i="3"/>
  <c r="AW112" i="3"/>
  <c r="BY112" i="3"/>
  <c r="BS112" i="3"/>
  <c r="CC112" i="3"/>
  <c r="BW112" i="3"/>
  <c r="AY113" i="3"/>
  <c r="CW113" i="3"/>
  <c r="CQ113" i="3"/>
  <c r="DA113" i="3"/>
  <c r="CU113" i="3"/>
  <c r="AZ114" i="3"/>
  <c r="AT114" i="3"/>
  <c r="AY115" i="3"/>
  <c r="AS115" i="3"/>
  <c r="CY115" i="3"/>
  <c r="CS115" i="3"/>
  <c r="AZ116" i="3"/>
  <c r="AT116" i="3"/>
  <c r="AY116" i="3"/>
  <c r="AS116" i="3"/>
  <c r="AY117" i="3"/>
  <c r="AS117" i="3"/>
  <c r="BC117" i="3"/>
  <c r="AW117" i="3"/>
  <c r="BA117" i="3"/>
  <c r="CW117" i="3"/>
  <c r="BA118" i="3"/>
  <c r="AU118" i="3"/>
  <c r="BA119" i="3"/>
  <c r="AW119" i="3"/>
  <c r="BC119" i="3"/>
  <c r="AZ120" i="3"/>
  <c r="AT120" i="3"/>
  <c r="BA120" i="3"/>
  <c r="AU120" i="3"/>
  <c r="AY121" i="3"/>
  <c r="AS121" i="3"/>
  <c r="BC121" i="3"/>
  <c r="AW121" i="3"/>
  <c r="BB122" i="3"/>
  <c r="AV122" i="3"/>
  <c r="BY122" i="3"/>
  <c r="BS122" i="3"/>
  <c r="CC122" i="3"/>
  <c r="BW122" i="3"/>
  <c r="AW123" i="3"/>
  <c r="BC123" i="3"/>
  <c r="AU125" i="3"/>
  <c r="BA125" i="3"/>
  <c r="AY125" i="3"/>
  <c r="AS125" i="3"/>
  <c r="CZ136" i="3"/>
  <c r="CT136" i="3"/>
  <c r="AZ137" i="3"/>
  <c r="AT137" i="3"/>
  <c r="BA139" i="3"/>
  <c r="AU139" i="3"/>
  <c r="CB139" i="3"/>
  <c r="BV139" i="3"/>
  <c r="AY140" i="3"/>
  <c r="AS140" i="3"/>
  <c r="CB116" i="3"/>
  <c r="BV116" i="3"/>
  <c r="CT116" i="3"/>
  <c r="CY118" i="3"/>
  <c r="CS118" i="3"/>
  <c r="BC120" i="3"/>
  <c r="CB120" i="3"/>
  <c r="BV120" i="3"/>
  <c r="CY121" i="3"/>
  <c r="CS121" i="3"/>
  <c r="CX122" i="3"/>
  <c r="CR122" i="3"/>
  <c r="BB123" i="3"/>
  <c r="AV123" i="3"/>
  <c r="CB123" i="3"/>
  <c r="BV123" i="3"/>
  <c r="AW124" i="3"/>
  <c r="CA124" i="3"/>
  <c r="BU124" i="3"/>
  <c r="BZ125" i="3"/>
  <c r="BT125" i="3"/>
  <c r="AU126" i="3"/>
  <c r="AT127" i="3"/>
  <c r="CZ128" i="3"/>
  <c r="CT128" i="3"/>
  <c r="AZ129" i="3"/>
  <c r="AT129" i="3"/>
  <c r="BC130" i="3"/>
  <c r="AW130" i="3"/>
  <c r="BY130" i="3"/>
  <c r="BS130" i="3"/>
  <c r="CC130" i="3"/>
  <c r="BW130" i="3"/>
  <c r="CX130" i="3"/>
  <c r="CR130" i="3"/>
  <c r="BB131" i="3"/>
  <c r="AV131" i="3"/>
  <c r="CB131" i="3"/>
  <c r="BV131" i="3"/>
  <c r="AW132" i="3"/>
  <c r="CA132" i="3"/>
  <c r="BU132" i="3"/>
  <c r="BC133" i="3"/>
  <c r="AW133" i="3"/>
  <c r="BZ133" i="3"/>
  <c r="BT133" i="3"/>
  <c r="AU134" i="3"/>
  <c r="AT135" i="3"/>
  <c r="CY137" i="3"/>
  <c r="CS137" i="3"/>
  <c r="CW139" i="3"/>
  <c r="CQ139" i="3"/>
  <c r="DA139" i="3"/>
  <c r="CU139" i="3"/>
  <c r="BA140" i="3"/>
  <c r="AU140" i="3"/>
  <c r="BB140" i="3"/>
  <c r="AY141" i="3"/>
  <c r="AS141" i="3"/>
  <c r="BC141" i="3"/>
  <c r="AW141" i="3"/>
  <c r="BC142" i="3"/>
  <c r="AW142" i="3"/>
  <c r="AW143" i="3"/>
  <c r="BC143" i="3"/>
  <c r="CX143" i="3"/>
  <c r="CR143" i="3"/>
  <c r="AZ144" i="3"/>
  <c r="AT144" i="3"/>
  <c r="BA144" i="3"/>
  <c r="AU144" i="3"/>
  <c r="AS145" i="3"/>
  <c r="AY145" i="3"/>
  <c r="AY146" i="3"/>
  <c r="AS146" i="3"/>
  <c r="AZ146" i="3"/>
  <c r="AZ147" i="3"/>
  <c r="AT147" i="3"/>
  <c r="BA147" i="3"/>
  <c r="BZ149" i="3"/>
  <c r="BB150" i="3"/>
  <c r="CB153" i="3"/>
  <c r="BV153" i="3"/>
  <c r="CW153" i="3"/>
  <c r="CQ153" i="3"/>
  <c r="DA153" i="3"/>
  <c r="CU153" i="3"/>
  <c r="BC154" i="3"/>
  <c r="AW154" i="3"/>
  <c r="BB156" i="3"/>
  <c r="AV156" i="3"/>
  <c r="CX156" i="3"/>
  <c r="CR156" i="3"/>
  <c r="AS157" i="3"/>
  <c r="AY157" i="3"/>
  <c r="AW157" i="3"/>
  <c r="BC157" i="3"/>
  <c r="AS158" i="3"/>
  <c r="AY159" i="3"/>
  <c r="AS159" i="3"/>
  <c r="BC159" i="3"/>
  <c r="AW159" i="3"/>
  <c r="BA165" i="3"/>
  <c r="AU165" i="3"/>
  <c r="BY173" i="3"/>
  <c r="BS173" i="3"/>
  <c r="BW173" i="3"/>
  <c r="CC173" i="3"/>
  <c r="CT115" i="3"/>
  <c r="BY116" i="3"/>
  <c r="CU116" i="3"/>
  <c r="BU117" i="3"/>
  <c r="CB117" i="3"/>
  <c r="CS117" i="3"/>
  <c r="BZ118" i="3"/>
  <c r="BT118" i="3"/>
  <c r="BS118" i="3"/>
  <c r="CB118" i="3"/>
  <c r="CX119" i="3"/>
  <c r="CR119" i="3"/>
  <c r="CQ119" i="3"/>
  <c r="CT120" i="3"/>
  <c r="BZ121" i="3"/>
  <c r="BT121" i="3"/>
  <c r="CW123" i="3"/>
  <c r="CQ123" i="3"/>
  <c r="DA123" i="3"/>
  <c r="CU123" i="3"/>
  <c r="BA124" i="3"/>
  <c r="AU124" i="3"/>
  <c r="CB126" i="3"/>
  <c r="R126" i="3"/>
  <c r="AY126" i="3"/>
  <c r="AS126" i="3"/>
  <c r="AZ126" i="3"/>
  <c r="AY127" i="3"/>
  <c r="AS128" i="3"/>
  <c r="CY129" i="3"/>
  <c r="CS129" i="3"/>
  <c r="CW131" i="3"/>
  <c r="CQ131" i="3"/>
  <c r="DA131" i="3"/>
  <c r="CU131" i="3"/>
  <c r="BA132" i="3"/>
  <c r="AU132" i="3"/>
  <c r="AV133" i="3"/>
  <c r="CB134" i="3"/>
  <c r="R134" i="3"/>
  <c r="AY134" i="3"/>
  <c r="AS134" i="3"/>
  <c r="AZ134" i="3"/>
  <c r="CA135" i="3"/>
  <c r="Q135" i="3"/>
  <c r="DP218" i="3" s="1"/>
  <c r="AY135" i="3"/>
  <c r="AW136" i="3"/>
  <c r="CA136" i="3"/>
  <c r="BU136" i="3"/>
  <c r="BZ137" i="3"/>
  <c r="BT137" i="3"/>
  <c r="CZ140" i="3"/>
  <c r="CT140" i="3"/>
  <c r="CY142" i="3"/>
  <c r="CS142" i="3"/>
  <c r="AW145" i="3"/>
  <c r="BC145" i="3"/>
  <c r="AU149" i="3"/>
  <c r="BA149" i="3"/>
  <c r="AW151" i="3"/>
  <c r="BC151" i="3"/>
  <c r="AT152" i="3"/>
  <c r="AZ152" i="3"/>
  <c r="AY155" i="3"/>
  <c r="AS155" i="3"/>
  <c r="AZ158" i="3"/>
  <c r="AT158" i="3"/>
  <c r="AS161" i="3"/>
  <c r="AY161" i="3"/>
  <c r="BC161" i="3"/>
  <c r="BV161" i="3"/>
  <c r="CB161" i="3"/>
  <c r="AS163" i="3"/>
  <c r="AY163" i="3"/>
  <c r="AW163" i="3"/>
  <c r="BC163" i="3"/>
  <c r="CX116" i="3"/>
  <c r="CT117" i="3"/>
  <c r="CB119" i="3"/>
  <c r="AY122" i="3"/>
  <c r="AS122" i="3"/>
  <c r="AZ122" i="3"/>
  <c r="AZ124" i="3"/>
  <c r="AT124" i="3"/>
  <c r="CZ124" i="3"/>
  <c r="CT124" i="3"/>
  <c r="AZ125" i="3"/>
  <c r="AT125" i="3"/>
  <c r="BC126" i="3"/>
  <c r="AW126" i="3"/>
  <c r="BY126" i="3"/>
  <c r="BS126" i="3"/>
  <c r="CC126" i="3"/>
  <c r="BW126" i="3"/>
  <c r="CX126" i="3"/>
  <c r="CR126" i="3"/>
  <c r="BB127" i="3"/>
  <c r="AV127" i="3"/>
  <c r="CB127" i="3"/>
  <c r="BV127" i="3"/>
  <c r="AW128" i="3"/>
  <c r="CA128" i="3"/>
  <c r="BU128" i="3"/>
  <c r="BZ129" i="3"/>
  <c r="BT129" i="3"/>
  <c r="AU130" i="3"/>
  <c r="AZ132" i="3"/>
  <c r="AT132" i="3"/>
  <c r="CZ132" i="3"/>
  <c r="CT132" i="3"/>
  <c r="AZ133" i="3"/>
  <c r="AT133" i="3"/>
  <c r="BC134" i="3"/>
  <c r="AW134" i="3"/>
  <c r="BY134" i="3"/>
  <c r="BS134" i="3"/>
  <c r="CC134" i="3"/>
  <c r="BW134" i="3"/>
  <c r="CX134" i="3"/>
  <c r="CR134" i="3"/>
  <c r="BB135" i="3"/>
  <c r="AV135" i="3"/>
  <c r="CB135" i="3"/>
  <c r="BV135" i="3"/>
  <c r="CW135" i="3"/>
  <c r="CQ135" i="3"/>
  <c r="DA135" i="3"/>
  <c r="CU135" i="3"/>
  <c r="BA136" i="3"/>
  <c r="AU136" i="3"/>
  <c r="CB138" i="3"/>
  <c r="R138" i="3"/>
  <c r="AY138" i="3"/>
  <c r="AS138" i="3"/>
  <c r="AZ138" i="3"/>
  <c r="AY139" i="3"/>
  <c r="BZ141" i="3"/>
  <c r="BT141" i="3"/>
  <c r="CU141" i="3"/>
  <c r="DA141" i="3"/>
  <c r="AT142" i="3"/>
  <c r="AZ142" i="3"/>
  <c r="AY142" i="3"/>
  <c r="AS142" i="3"/>
  <c r="BA143" i="3"/>
  <c r="AU143" i="3"/>
  <c r="BB143" i="3"/>
  <c r="AV143" i="3"/>
  <c r="CQ145" i="3"/>
  <c r="CW145" i="3"/>
  <c r="CU145" i="3"/>
  <c r="DA145" i="3"/>
  <c r="AT148" i="3"/>
  <c r="AZ148" i="3"/>
  <c r="AW149" i="3"/>
  <c r="BC149" i="3"/>
  <c r="AY149" i="3"/>
  <c r="AZ151" i="3"/>
  <c r="AT151" i="3"/>
  <c r="BA153" i="3"/>
  <c r="AU153" i="3"/>
  <c r="AZ154" i="3"/>
  <c r="AT154" i="3"/>
  <c r="BZ155" i="3"/>
  <c r="BT155" i="3"/>
  <c r="AT156" i="3"/>
  <c r="AZ156" i="3"/>
  <c r="AY156" i="3"/>
  <c r="AS156" i="3"/>
  <c r="BA157" i="3"/>
  <c r="AU157" i="3"/>
  <c r="BB159" i="3"/>
  <c r="AV159" i="3"/>
  <c r="AV160" i="3"/>
  <c r="BB160" i="3"/>
  <c r="BW142" i="3"/>
  <c r="CZ142" i="3"/>
  <c r="CY143" i="3"/>
  <c r="BY144" i="3"/>
  <c r="CU144" i="3"/>
  <c r="BZ145" i="3"/>
  <c r="CX146" i="3"/>
  <c r="CB149" i="3"/>
  <c r="CX150" i="3"/>
  <c r="CZ154" i="3"/>
  <c r="CT154" i="3"/>
  <c r="AZ155" i="3"/>
  <c r="AT155" i="3"/>
  <c r="AV155" i="3"/>
  <c r="CB156" i="3"/>
  <c r="BA158" i="3"/>
  <c r="AU158" i="3"/>
  <c r="AW158" i="3"/>
  <c r="CA158" i="3"/>
  <c r="BU158" i="3"/>
  <c r="AV162" i="3"/>
  <c r="BB162" i="3"/>
  <c r="CS163" i="3"/>
  <c r="CY163" i="3"/>
  <c r="AT164" i="3"/>
  <c r="AZ164" i="3"/>
  <c r="BS164" i="3"/>
  <c r="BY164" i="3"/>
  <c r="BW164" i="3"/>
  <c r="CC164" i="3"/>
  <c r="BB168" i="3"/>
  <c r="AV168" i="3"/>
  <c r="BC168" i="3"/>
  <c r="AW168" i="3"/>
  <c r="CB169" i="3"/>
  <c r="BV169" i="3"/>
  <c r="CW169" i="3"/>
  <c r="CQ169" i="3"/>
  <c r="DA169" i="3"/>
  <c r="CU169" i="3"/>
  <c r="BC170" i="3"/>
  <c r="AW170" i="3"/>
  <c r="BA173" i="3"/>
  <c r="AU173" i="3"/>
  <c r="AT173" i="3"/>
  <c r="AZ173" i="3"/>
  <c r="AZ174" i="3"/>
  <c r="AT174" i="3"/>
  <c r="BU121" i="3"/>
  <c r="CT121" i="3"/>
  <c r="BT122" i="3"/>
  <c r="CS122" i="3"/>
  <c r="BS123" i="3"/>
  <c r="BW123" i="3"/>
  <c r="CR123" i="3"/>
  <c r="BV124" i="3"/>
  <c r="CQ124" i="3"/>
  <c r="CU124" i="3"/>
  <c r="BU125" i="3"/>
  <c r="CT125" i="3"/>
  <c r="BT126" i="3"/>
  <c r="CS126" i="3"/>
  <c r="BS127" i="3"/>
  <c r="BW127" i="3"/>
  <c r="CR127" i="3"/>
  <c r="BV128" i="3"/>
  <c r="CQ128" i="3"/>
  <c r="CU128" i="3"/>
  <c r="BU129" i="3"/>
  <c r="CT129" i="3"/>
  <c r="BT130" i="3"/>
  <c r="CS130" i="3"/>
  <c r="BS131" i="3"/>
  <c r="BW131" i="3"/>
  <c r="CR131" i="3"/>
  <c r="BV132" i="3"/>
  <c r="CQ132" i="3"/>
  <c r="CU132" i="3"/>
  <c r="BU133" i="3"/>
  <c r="CT133" i="3"/>
  <c r="BT134" i="3"/>
  <c r="CS134" i="3"/>
  <c r="BS135" i="3"/>
  <c r="BW135" i="3"/>
  <c r="CR135" i="3"/>
  <c r="BV136" i="3"/>
  <c r="CQ136" i="3"/>
  <c r="CU136" i="3"/>
  <c r="BU137" i="3"/>
  <c r="CT137" i="3"/>
  <c r="BT138" i="3"/>
  <c r="CS138" i="3"/>
  <c r="BS139" i="3"/>
  <c r="BW139" i="3"/>
  <c r="CR139" i="3"/>
  <c r="BV140" i="3"/>
  <c r="CQ140" i="3"/>
  <c r="CU140" i="3"/>
  <c r="BU141" i="3"/>
  <c r="CB141" i="3"/>
  <c r="CS141" i="3"/>
  <c r="BS142" i="3"/>
  <c r="BV143" i="3"/>
  <c r="CQ144" i="3"/>
  <c r="CX144" i="3"/>
  <c r="BA145" i="3"/>
  <c r="CB146" i="3"/>
  <c r="R146" i="3"/>
  <c r="AU146" i="3"/>
  <c r="AV147" i="3"/>
  <c r="AS148" i="3"/>
  <c r="BB148" i="3"/>
  <c r="AT149" i="3"/>
  <c r="BB153" i="3"/>
  <c r="AV153" i="3"/>
  <c r="AS154" i="3"/>
  <c r="BA155" i="3"/>
  <c r="BC156" i="3"/>
  <c r="AW156" i="3"/>
  <c r="BY156" i="3"/>
  <c r="BS156" i="3"/>
  <c r="CC156" i="3"/>
  <c r="BW156" i="3"/>
  <c r="BB157" i="3"/>
  <c r="AV157" i="3"/>
  <c r="CB157" i="3"/>
  <c r="BV157" i="3"/>
  <c r="CW157" i="3"/>
  <c r="CQ157" i="3"/>
  <c r="DA157" i="3"/>
  <c r="CU157" i="3"/>
  <c r="BB158" i="3"/>
  <c r="AZ160" i="3"/>
  <c r="AT160" i="3"/>
  <c r="BA160" i="3"/>
  <c r="AU160" i="3"/>
  <c r="BW160" i="3"/>
  <c r="CC160" i="3"/>
  <c r="AU161" i="3"/>
  <c r="BA161" i="3"/>
  <c r="BB161" i="3"/>
  <c r="AV161" i="3"/>
  <c r="AT162" i="3"/>
  <c r="AZ162" i="3"/>
  <c r="CT162" i="3"/>
  <c r="CZ162" i="3"/>
  <c r="CX164" i="3"/>
  <c r="CR164" i="3"/>
  <c r="AS165" i="3"/>
  <c r="AY165" i="3"/>
  <c r="AW165" i="3"/>
  <c r="BC165" i="3"/>
  <c r="AS166" i="3"/>
  <c r="AY167" i="3"/>
  <c r="AS167" i="3"/>
  <c r="BC167" i="3"/>
  <c r="AW167" i="3"/>
  <c r="AY171" i="3"/>
  <c r="AS171" i="3"/>
  <c r="CT141" i="3"/>
  <c r="BT142" i="3"/>
  <c r="CA142" i="3"/>
  <c r="BW143" i="3"/>
  <c r="CU143" i="3"/>
  <c r="BU144" i="3"/>
  <c r="AT145" i="3"/>
  <c r="AW146" i="3"/>
  <c r="CC146" i="3"/>
  <c r="AY147" i="3"/>
  <c r="DA147" i="3"/>
  <c r="AU148" i="3"/>
  <c r="AV149" i="3"/>
  <c r="AZ150" i="3"/>
  <c r="CC150" i="3"/>
  <c r="AY151" i="3"/>
  <c r="DA151" i="3"/>
  <c r="AU152" i="3"/>
  <c r="BA154" i="3"/>
  <c r="AU154" i="3"/>
  <c r="CA154" i="3"/>
  <c r="BU154" i="3"/>
  <c r="CY155" i="3"/>
  <c r="CS155" i="3"/>
  <c r="CZ158" i="3"/>
  <c r="CT158" i="3"/>
  <c r="AZ159" i="3"/>
  <c r="AT159" i="3"/>
  <c r="CY159" i="3"/>
  <c r="BC160" i="3"/>
  <c r="AW160" i="3"/>
  <c r="AU163" i="3"/>
  <c r="BA163" i="3"/>
  <c r="BT163" i="3"/>
  <c r="BZ163" i="3"/>
  <c r="AV164" i="3"/>
  <c r="BB164" i="3"/>
  <c r="BC164" i="3"/>
  <c r="AW164" i="3"/>
  <c r="AZ166" i="3"/>
  <c r="AT166" i="3"/>
  <c r="BY168" i="3"/>
  <c r="BS168" i="3"/>
  <c r="CC168" i="3"/>
  <c r="BW168" i="3"/>
  <c r="BA169" i="3"/>
  <c r="AU169" i="3"/>
  <c r="BB169" i="3"/>
  <c r="AV169" i="3"/>
  <c r="AZ170" i="3"/>
  <c r="AT170" i="3"/>
  <c r="BC171" i="3"/>
  <c r="AW171" i="3"/>
  <c r="CT171" i="3"/>
  <c r="CT173" i="3"/>
  <c r="CZ173" i="3"/>
  <c r="BV159" i="3"/>
  <c r="CB163" i="3"/>
  <c r="CW163" i="3"/>
  <c r="CA164" i="3"/>
  <c r="BA166" i="3"/>
  <c r="AU166" i="3"/>
  <c r="AW166" i="3"/>
  <c r="CA166" i="3"/>
  <c r="BU166" i="3"/>
  <c r="CY167" i="3"/>
  <c r="CS167" i="3"/>
  <c r="BB173" i="3"/>
  <c r="AV173" i="3"/>
  <c r="BB174" i="3"/>
  <c r="AV174" i="3"/>
  <c r="AZ175" i="3"/>
  <c r="AT175" i="3"/>
  <c r="BA178" i="3"/>
  <c r="AU178" i="3"/>
  <c r="BA186" i="3"/>
  <c r="AU186" i="3"/>
  <c r="BW159" i="3"/>
  <c r="CU159" i="3"/>
  <c r="BU160" i="3"/>
  <c r="BZ161" i="3"/>
  <c r="CX162" i="3"/>
  <c r="BB165" i="3"/>
  <c r="AV165" i="3"/>
  <c r="CB165" i="3"/>
  <c r="BV165" i="3"/>
  <c r="CW165" i="3"/>
  <c r="CQ165" i="3"/>
  <c r="DA165" i="3"/>
  <c r="CU165" i="3"/>
  <c r="BB166" i="3"/>
  <c r="BZ167" i="3"/>
  <c r="BT167" i="3"/>
  <c r="AY168" i="3"/>
  <c r="AS168" i="3"/>
  <c r="CX168" i="3"/>
  <c r="CR168" i="3"/>
  <c r="AS170" i="3"/>
  <c r="CZ170" i="3"/>
  <c r="CT170" i="3"/>
  <c r="AZ171" i="3"/>
  <c r="AT171" i="3"/>
  <c r="AY172" i="3"/>
  <c r="AS172" i="3"/>
  <c r="BC172" i="3"/>
  <c r="AW172" i="3"/>
  <c r="CA172" i="3"/>
  <c r="BU172" i="3"/>
  <c r="AV175" i="3"/>
  <c r="BB175" i="3"/>
  <c r="CA176" i="3"/>
  <c r="BU176" i="3"/>
  <c r="CZ176" i="3"/>
  <c r="CT176" i="3"/>
  <c r="AU177" i="3"/>
  <c r="BA177" i="3"/>
  <c r="AZ177" i="3"/>
  <c r="AT177" i="3"/>
  <c r="BA180" i="3"/>
  <c r="AU180" i="3"/>
  <c r="BY182" i="3"/>
  <c r="BS182" i="3"/>
  <c r="CC182" i="3"/>
  <c r="BW182" i="3"/>
  <c r="AZ183" i="3"/>
  <c r="AT183" i="3"/>
  <c r="CA184" i="3"/>
  <c r="BU184" i="3"/>
  <c r="CZ184" i="3"/>
  <c r="CT184" i="3"/>
  <c r="BB185" i="3"/>
  <c r="AV185" i="3"/>
  <c r="AW185" i="3"/>
  <c r="BC185" i="3"/>
  <c r="AV192" i="3"/>
  <c r="BB192" i="3"/>
  <c r="R154" i="3"/>
  <c r="R158" i="3"/>
  <c r="BS159" i="3"/>
  <c r="BZ159" i="3"/>
  <c r="CQ159" i="3"/>
  <c r="CB160" i="3"/>
  <c r="BV160" i="3"/>
  <c r="CB162" i="3"/>
  <c r="R162" i="3"/>
  <c r="AU162" i="3"/>
  <c r="AV163" i="3"/>
  <c r="AS164" i="3"/>
  <c r="CB164" i="3"/>
  <c r="CZ166" i="3"/>
  <c r="CT166" i="3"/>
  <c r="AZ167" i="3"/>
  <c r="AT167" i="3"/>
  <c r="AZ168" i="3"/>
  <c r="CB168" i="3"/>
  <c r="AY169" i="3"/>
  <c r="BA170" i="3"/>
  <c r="AU170" i="3"/>
  <c r="CA170" i="3"/>
  <c r="BU170" i="3"/>
  <c r="BA171" i="3"/>
  <c r="AU171" i="3"/>
  <c r="AV171" i="3"/>
  <c r="BB171" i="3"/>
  <c r="AZ172" i="3"/>
  <c r="AT172" i="3"/>
  <c r="AY173" i="3"/>
  <c r="AS173" i="3"/>
  <c r="AW173" i="3"/>
  <c r="AS174" i="3"/>
  <c r="AY174" i="3"/>
  <c r="AW174" i="3"/>
  <c r="BC174" i="3"/>
  <c r="CX174" i="3"/>
  <c r="CR174" i="3"/>
  <c r="BC182" i="3"/>
  <c r="AW182" i="3"/>
  <c r="AS191" i="3"/>
  <c r="AY191" i="3"/>
  <c r="AW191" i="3"/>
  <c r="BC191" i="3"/>
  <c r="BY171" i="3"/>
  <c r="CU171" i="3"/>
  <c r="CB172" i="3"/>
  <c r="CS172" i="3"/>
  <c r="CB174" i="3"/>
  <c r="BA176" i="3"/>
  <c r="AU176" i="3"/>
  <c r="BB176" i="3"/>
  <c r="BC178" i="3"/>
  <c r="AW178" i="3"/>
  <c r="BY178" i="3"/>
  <c r="BS178" i="3"/>
  <c r="CC178" i="3"/>
  <c r="BW178" i="3"/>
  <c r="BB179" i="3"/>
  <c r="AV179" i="3"/>
  <c r="BC179" i="3"/>
  <c r="CB179" i="3"/>
  <c r="BV179" i="3"/>
  <c r="AZ180" i="3"/>
  <c r="AT180" i="3"/>
  <c r="BC181" i="3"/>
  <c r="AW181" i="3"/>
  <c r="BZ181" i="3"/>
  <c r="BT181" i="3"/>
  <c r="CY181" i="3"/>
  <c r="CS181" i="3"/>
  <c r="CB182" i="3"/>
  <c r="R182" i="3"/>
  <c r="BB182" i="3"/>
  <c r="AV182" i="3"/>
  <c r="CX182" i="3"/>
  <c r="CR182" i="3"/>
  <c r="CA183" i="3"/>
  <c r="Q183" i="3"/>
  <c r="BB183" i="3"/>
  <c r="AV183" i="3"/>
  <c r="BC183" i="3"/>
  <c r="CB183" i="3"/>
  <c r="BV183" i="3"/>
  <c r="BA184" i="3"/>
  <c r="AU184" i="3"/>
  <c r="BB184" i="3"/>
  <c r="BA185" i="3"/>
  <c r="AS187" i="3"/>
  <c r="AY187" i="3"/>
  <c r="AW187" i="3"/>
  <c r="BC187" i="3"/>
  <c r="BB194" i="3"/>
  <c r="AV194" i="3"/>
  <c r="CX171" i="3"/>
  <c r="CT172" i="3"/>
  <c r="R173" i="3"/>
  <c r="CA173" i="3"/>
  <c r="BY174" i="3"/>
  <c r="BS174" i="3"/>
  <c r="CC174" i="3"/>
  <c r="BW174" i="3"/>
  <c r="BU175" i="3"/>
  <c r="CW175" i="3"/>
  <c r="CQ175" i="3"/>
  <c r="DA175" i="3"/>
  <c r="CU175" i="3"/>
  <c r="AZ176" i="3"/>
  <c r="AT176" i="3"/>
  <c r="AY177" i="3"/>
  <c r="AS177" i="3"/>
  <c r="CY177" i="3"/>
  <c r="CS177" i="3"/>
  <c r="BB178" i="3"/>
  <c r="AV178" i="3"/>
  <c r="BA179" i="3"/>
  <c r="AU179" i="3"/>
  <c r="CW179" i="3"/>
  <c r="CQ179" i="3"/>
  <c r="DA179" i="3"/>
  <c r="CU179" i="3"/>
  <c r="AS180" i="3"/>
  <c r="AZ181" i="3"/>
  <c r="AT181" i="3"/>
  <c r="AY182" i="3"/>
  <c r="AS182" i="3"/>
  <c r="BA183" i="3"/>
  <c r="AU183" i="3"/>
  <c r="CW183" i="3"/>
  <c r="CQ183" i="3"/>
  <c r="DA183" i="3"/>
  <c r="CU183" i="3"/>
  <c r="AZ184" i="3"/>
  <c r="AT184" i="3"/>
  <c r="AS185" i="3"/>
  <c r="AY185" i="3"/>
  <c r="CQ185" i="3"/>
  <c r="CW185" i="3"/>
  <c r="CU185" i="3"/>
  <c r="DA185" i="3"/>
  <c r="CR186" i="3"/>
  <c r="CX186" i="3"/>
  <c r="BC189" i="3"/>
  <c r="AW189" i="3"/>
  <c r="BA190" i="3"/>
  <c r="AU190" i="3"/>
  <c r="BA191" i="3"/>
  <c r="AU191" i="3"/>
  <c r="BU192" i="3"/>
  <c r="R166" i="3"/>
  <c r="BU171" i="3"/>
  <c r="CW172" i="3"/>
  <c r="CR173" i="3"/>
  <c r="CB175" i="3"/>
  <c r="BV175" i="3"/>
  <c r="AS176" i="3"/>
  <c r="BC177" i="3"/>
  <c r="AW177" i="3"/>
  <c r="BZ177" i="3"/>
  <c r="BT177" i="3"/>
  <c r="AY178" i="3"/>
  <c r="AS178" i="3"/>
  <c r="CX178" i="3"/>
  <c r="CR178" i="3"/>
  <c r="AW180" i="3"/>
  <c r="CA180" i="3"/>
  <c r="BU180" i="3"/>
  <c r="CZ180" i="3"/>
  <c r="CT180" i="3"/>
  <c r="BA181" i="3"/>
  <c r="AZ182" i="3"/>
  <c r="AS184" i="3"/>
  <c r="AZ185" i="3"/>
  <c r="AT185" i="3"/>
  <c r="AT186" i="3"/>
  <c r="AZ186" i="3"/>
  <c r="BB186" i="3"/>
  <c r="CW187" i="3"/>
  <c r="CQ187" i="3"/>
  <c r="DA187" i="3"/>
  <c r="CU187" i="3"/>
  <c r="AZ188" i="3"/>
  <c r="AT188" i="3"/>
  <c r="BB190" i="3"/>
  <c r="AV190" i="3"/>
  <c r="AU192" i="3"/>
  <c r="AS188" i="3"/>
  <c r="CZ188" i="3"/>
  <c r="CT188" i="3"/>
  <c r="AY189" i="3"/>
  <c r="AS189" i="3"/>
  <c r="CB190" i="3"/>
  <c r="R190" i="3"/>
  <c r="BC190" i="3"/>
  <c r="AW190" i="3"/>
  <c r="BY190" i="3"/>
  <c r="BS190" i="3"/>
  <c r="CC190" i="3"/>
  <c r="BW190" i="3"/>
  <c r="CX190" i="3"/>
  <c r="CR190" i="3"/>
  <c r="BB191" i="3"/>
  <c r="AV191" i="3"/>
  <c r="CB191" i="3"/>
  <c r="BV191" i="3"/>
  <c r="AY192" i="3"/>
  <c r="AS192" i="3"/>
  <c r="BC192" i="3"/>
  <c r="AW192" i="3"/>
  <c r="AY193" i="3"/>
  <c r="AS193" i="3"/>
  <c r="BC193" i="3"/>
  <c r="AW193" i="3"/>
  <c r="AW195" i="3"/>
  <c r="BC195" i="3"/>
  <c r="AU197" i="3"/>
  <c r="BA197" i="3"/>
  <c r="AY197" i="3"/>
  <c r="AS197" i="3"/>
  <c r="AS200" i="3"/>
  <c r="AY200" i="3"/>
  <c r="AW200" i="3"/>
  <c r="BC200" i="3"/>
  <c r="CS178" i="3"/>
  <c r="BS179" i="3"/>
  <c r="BW179" i="3"/>
  <c r="CR179" i="3"/>
  <c r="BV180" i="3"/>
  <c r="CQ180" i="3"/>
  <c r="CU180" i="3"/>
  <c r="BU181" i="3"/>
  <c r="CT181" i="3"/>
  <c r="BT182" i="3"/>
  <c r="CS182" i="3"/>
  <c r="BS183" i="3"/>
  <c r="BW183" i="3"/>
  <c r="CR183" i="3"/>
  <c r="BV184" i="3"/>
  <c r="CQ184" i="3"/>
  <c r="CU184" i="3"/>
  <c r="BZ185" i="3"/>
  <c r="AW186" i="3"/>
  <c r="CC186" i="3"/>
  <c r="BB187" i="3"/>
  <c r="AV187" i="3"/>
  <c r="CB187" i="3"/>
  <c r="BV187" i="3"/>
  <c r="BA188" i="3"/>
  <c r="AU188" i="3"/>
  <c r="AW188" i="3"/>
  <c r="CA188" i="3"/>
  <c r="BU188" i="3"/>
  <c r="BZ189" i="3"/>
  <c r="BT189" i="3"/>
  <c r="CY189" i="3"/>
  <c r="CS189" i="3"/>
  <c r="CW191" i="3"/>
  <c r="CQ191" i="3"/>
  <c r="AZ192" i="3"/>
  <c r="AT192" i="3"/>
  <c r="CB194" i="3"/>
  <c r="R194" i="3"/>
  <c r="AY194" i="3"/>
  <c r="AS194" i="3"/>
  <c r="CB185" i="3"/>
  <c r="BA187" i="3"/>
  <c r="AU187" i="3"/>
  <c r="BB188" i="3"/>
  <c r="AZ189" i="3"/>
  <c r="AT189" i="3"/>
  <c r="AY190" i="3"/>
  <c r="AS190" i="3"/>
  <c r="AT191" i="3"/>
  <c r="BA195" i="3"/>
  <c r="AU195" i="3"/>
  <c r="AV196" i="3"/>
  <c r="BB196" i="3"/>
  <c r="BC197" i="3"/>
  <c r="AW197" i="3"/>
  <c r="CY197" i="3"/>
  <c r="CS197" i="3"/>
  <c r="CB192" i="3"/>
  <c r="BV192" i="3"/>
  <c r="AZ193" i="3"/>
  <c r="AT193" i="3"/>
  <c r="BA193" i="3"/>
  <c r="BC194" i="3"/>
  <c r="AW194" i="3"/>
  <c r="BY194" i="3"/>
  <c r="BS194" i="3"/>
  <c r="CC194" i="3"/>
  <c r="BW194" i="3"/>
  <c r="CX194" i="3"/>
  <c r="CR194" i="3"/>
  <c r="BB195" i="3"/>
  <c r="AV195" i="3"/>
  <c r="CB195" i="3"/>
  <c r="BV195" i="3"/>
  <c r="AW196" i="3"/>
  <c r="CA196" i="3"/>
  <c r="BU196" i="3"/>
  <c r="BZ197" i="3"/>
  <c r="BT197" i="3"/>
  <c r="AU198" i="3"/>
  <c r="BB199" i="3"/>
  <c r="AV199" i="3"/>
  <c r="AZ201" i="3"/>
  <c r="AT201" i="3"/>
  <c r="AU201" i="3"/>
  <c r="BA201" i="3"/>
  <c r="BC202" i="3"/>
  <c r="AW202" i="3"/>
  <c r="BT190" i="3"/>
  <c r="CS190" i="3"/>
  <c r="BS191" i="3"/>
  <c r="BW191" i="3"/>
  <c r="CR191" i="3"/>
  <c r="CY191" i="3"/>
  <c r="BY192" i="3"/>
  <c r="CX192" i="3"/>
  <c r="CY193" i="3"/>
  <c r="CS193" i="3"/>
  <c r="CW195" i="3"/>
  <c r="CQ195" i="3"/>
  <c r="DA195" i="3"/>
  <c r="CU195" i="3"/>
  <c r="BA196" i="3"/>
  <c r="AU196" i="3"/>
  <c r="CB198" i="3"/>
  <c r="R198" i="3"/>
  <c r="AY198" i="3"/>
  <c r="AS198" i="3"/>
  <c r="AZ198" i="3"/>
  <c r="BA200" i="3"/>
  <c r="AU200" i="3"/>
  <c r="CT191" i="3"/>
  <c r="BZ193" i="3"/>
  <c r="BT193" i="3"/>
  <c r="AZ196" i="3"/>
  <c r="AT196" i="3"/>
  <c r="CZ196" i="3"/>
  <c r="CT196" i="3"/>
  <c r="AZ197" i="3"/>
  <c r="AT197" i="3"/>
  <c r="BC198" i="3"/>
  <c r="AW198" i="3"/>
  <c r="BY198" i="3"/>
  <c r="BS198" i="3"/>
  <c r="CC198" i="3"/>
  <c r="BW198" i="3"/>
  <c r="CX198" i="3"/>
  <c r="CR198" i="3"/>
  <c r="CZ201" i="3"/>
  <c r="CT201" i="3"/>
  <c r="AU202" i="3"/>
  <c r="BA202" i="3"/>
  <c r="AY202" i="3"/>
  <c r="AS202" i="3"/>
  <c r="CY198" i="3"/>
  <c r="AS199" i="3"/>
  <c r="AY199" i="3"/>
  <c r="AU199" i="3"/>
  <c r="AV200" i="3"/>
  <c r="BB200" i="3"/>
  <c r="CB200" i="3"/>
  <c r="BV200" i="3"/>
  <c r="CW200" i="3"/>
  <c r="CQ200" i="3"/>
  <c r="DA200" i="3"/>
  <c r="CU200" i="3"/>
  <c r="BZ202" i="3"/>
  <c r="BT202" i="3"/>
  <c r="BU193" i="3"/>
  <c r="CT193" i="3"/>
  <c r="BT194" i="3"/>
  <c r="CS194" i="3"/>
  <c r="BS195" i="3"/>
  <c r="BW195" i="3"/>
  <c r="CR195" i="3"/>
  <c r="BV196" i="3"/>
  <c r="CQ196" i="3"/>
  <c r="CU196" i="3"/>
  <c r="BU197" i="3"/>
  <c r="CT197" i="3"/>
  <c r="BT198" i="3"/>
  <c r="CT198" i="3"/>
  <c r="AV202" i="3"/>
  <c r="CY202" i="3"/>
  <c r="CS202" i="3"/>
  <c r="CU198" i="3"/>
  <c r="AW199" i="3"/>
  <c r="BC199" i="3"/>
  <c r="BY199" i="3"/>
  <c r="BS199" i="3"/>
  <c r="CC199" i="3"/>
  <c r="BW199" i="3"/>
  <c r="CX199" i="3"/>
  <c r="CR199" i="3"/>
  <c r="AT200" i="3"/>
  <c r="AW201" i="3"/>
  <c r="CA201" i="3"/>
  <c r="BU201" i="3"/>
  <c r="AT202" i="3"/>
  <c r="AZ202" i="3"/>
  <c r="BZ199" i="3"/>
  <c r="CY199" i="3"/>
  <c r="BY200" i="3"/>
  <c r="CC200" i="3"/>
  <c r="CX200" i="3"/>
  <c r="CB201" i="3"/>
  <c r="CW201" i="3"/>
  <c r="DA201" i="3"/>
  <c r="CA202" i="3"/>
  <c r="CZ202" i="3"/>
  <c r="BA206" i="6" l="1"/>
  <c r="AY207" i="6"/>
  <c r="AY206" i="6"/>
  <c r="AZ206" i="6"/>
  <c r="AZ207" i="6"/>
  <c r="BC207" i="6"/>
  <c r="BC206" i="6"/>
  <c r="BA207" i="6"/>
  <c r="BB207" i="5"/>
  <c r="BB206" i="5"/>
  <c r="BC206" i="5"/>
  <c r="BC207" i="5"/>
  <c r="AZ207" i="5"/>
  <c r="AZ206" i="5"/>
  <c r="AY206" i="5"/>
  <c r="AY207" i="5"/>
  <c r="BA207" i="5"/>
  <c r="BA206" i="5"/>
  <c r="AZ207" i="4"/>
  <c r="AZ206" i="4"/>
  <c r="BB207" i="4"/>
  <c r="BB206" i="4"/>
  <c r="BA206" i="4"/>
  <c r="BA207" i="4"/>
  <c r="BA207" i="3"/>
  <c r="BA206" i="3"/>
  <c r="BB207" i="3"/>
  <c r="BB206" i="3"/>
  <c r="AZ207" i="3"/>
  <c r="AZ206" i="3"/>
  <c r="BC206" i="3"/>
  <c r="BC207" i="3"/>
  <c r="AY206" i="3"/>
  <c r="AY207" i="3"/>
  <c r="DS219" i="3"/>
  <c r="DQ224" i="3"/>
  <c r="DS223" i="3" s="1"/>
  <c r="DQ218" i="3"/>
  <c r="DS218" i="3" s="1"/>
  <c r="DS207" i="3"/>
  <c r="DP223" i="3"/>
  <c r="DS222" i="3" s="1"/>
  <c r="DS219" i="4"/>
  <c r="DS212" i="4"/>
  <c r="DP223" i="4"/>
  <c r="DS222" i="4" s="1"/>
  <c r="DQ218" i="4"/>
  <c r="DS218" i="4" s="1"/>
  <c r="DQ228" i="4"/>
  <c r="DS228" i="4" s="1"/>
  <c r="DQ224" i="4"/>
  <c r="DS223" i="4" s="1"/>
  <c r="DS229" i="4"/>
  <c r="DP208" i="4"/>
  <c r="DS219" i="5"/>
  <c r="DS208" i="5"/>
  <c r="DP223" i="5"/>
  <c r="DS227" i="5"/>
  <c r="DQ218" i="5"/>
  <c r="DS218" i="5" s="1"/>
  <c r="DS217" i="6"/>
  <c r="DS219" i="6"/>
  <c r="DS207" i="6"/>
  <c r="DP224" i="6"/>
  <c r="DS224" i="6" s="1"/>
  <c r="DS212" i="6"/>
  <c r="DP228" i="6"/>
  <c r="DS227" i="6" s="1"/>
  <c r="DW209" i="2"/>
  <c r="DV209" i="2"/>
  <c r="DX209" i="2"/>
  <c r="CZ207" i="6"/>
  <c r="BT229" i="6"/>
  <c r="BT219" i="6"/>
  <c r="CC206" i="6"/>
  <c r="CR224" i="6"/>
  <c r="BT209" i="6"/>
  <c r="CR228" i="6"/>
  <c r="CA206" i="6"/>
  <c r="BT223" i="6"/>
  <c r="CC207" i="6"/>
  <c r="DA206" i="6"/>
  <c r="BU224" i="6"/>
  <c r="BT218" i="6"/>
  <c r="CS214" i="6"/>
  <c r="BU208" i="6"/>
  <c r="CS224" i="6"/>
  <c r="CS229" i="6"/>
  <c r="BY206" i="6"/>
  <c r="BT228" i="6"/>
  <c r="CR214" i="6"/>
  <c r="CB207" i="6"/>
  <c r="CS209" i="6"/>
  <c r="CS223" i="6"/>
  <c r="CU223" i="6" s="1"/>
  <c r="BU229" i="6"/>
  <c r="CS208" i="6"/>
  <c r="CW206" i="6"/>
  <c r="CX207" i="6"/>
  <c r="CA207" i="6"/>
  <c r="CA209" i="6" s="1"/>
  <c r="CR208" i="6"/>
  <c r="BW229" i="6"/>
  <c r="DA207" i="6"/>
  <c r="DA209" i="6" s="1"/>
  <c r="BU218" i="6"/>
  <c r="CX206" i="6"/>
  <c r="CX209" i="6" s="1"/>
  <c r="BY207" i="6"/>
  <c r="CW207" i="6"/>
  <c r="CY206" i="6"/>
  <c r="CY207" i="6"/>
  <c r="BU209" i="6"/>
  <c r="BW208" i="6" s="1"/>
  <c r="BZ207" i="6"/>
  <c r="BZ206" i="6"/>
  <c r="BZ209" i="6" s="1"/>
  <c r="CS228" i="6"/>
  <c r="CU228" i="6" s="1"/>
  <c r="BU223" i="6"/>
  <c r="BW223" i="6" s="1"/>
  <c r="CR213" i="6"/>
  <c r="AT208" i="6"/>
  <c r="AU209" i="6"/>
  <c r="AU208" i="6"/>
  <c r="AW208" i="6" s="1"/>
  <c r="AT209" i="6"/>
  <c r="CR209" i="6"/>
  <c r="CU209" i="6" s="1"/>
  <c r="BU219" i="6"/>
  <c r="BW217" i="6" s="1"/>
  <c r="CR223" i="6"/>
  <c r="CU222" i="6" s="1"/>
  <c r="CZ206" i="6"/>
  <c r="CZ209" i="6" s="1"/>
  <c r="BU228" i="6"/>
  <c r="BW228" i="6" s="1"/>
  <c r="CB206" i="6"/>
  <c r="CB209" i="6" s="1"/>
  <c r="BT208" i="6"/>
  <c r="BW207" i="6" s="1"/>
  <c r="BC3" i="6"/>
  <c r="AW3" i="6"/>
  <c r="CR229" i="6"/>
  <c r="CU229" i="6" s="1"/>
  <c r="BT224" i="6"/>
  <c r="BW224" i="6" s="1"/>
  <c r="CS213" i="6"/>
  <c r="CU213" i="6" s="1"/>
  <c r="AU3" i="6"/>
  <c r="BA3" i="6"/>
  <c r="CR219" i="6"/>
  <c r="CU219" i="6" s="1"/>
  <c r="CS218" i="6"/>
  <c r="CU218" i="6" s="1"/>
  <c r="CR218" i="6"/>
  <c r="CS219" i="6"/>
  <c r="BT214" i="6"/>
  <c r="BU213" i="6"/>
  <c r="BW213" i="6" s="1"/>
  <c r="BT213" i="6"/>
  <c r="BU214" i="6"/>
  <c r="AZ3" i="6"/>
  <c r="AT3" i="6"/>
  <c r="BB4" i="6"/>
  <c r="AV4" i="6"/>
  <c r="AT224" i="6" s="1"/>
  <c r="CR213" i="5"/>
  <c r="BT208" i="5"/>
  <c r="DA207" i="5"/>
  <c r="CC206" i="5"/>
  <c r="CB206" i="5"/>
  <c r="CW207" i="5"/>
  <c r="CX206" i="5"/>
  <c r="CR229" i="5"/>
  <c r="BT209" i="5"/>
  <c r="BW209" i="5" s="1"/>
  <c r="CS214" i="5"/>
  <c r="BT229" i="5"/>
  <c r="CC207" i="5"/>
  <c r="DA206" i="5"/>
  <c r="DA209" i="5" s="1"/>
  <c r="CS228" i="5"/>
  <c r="BT228" i="5"/>
  <c r="BY206" i="5"/>
  <c r="CX207" i="5"/>
  <c r="CS209" i="5"/>
  <c r="BZ207" i="5"/>
  <c r="BU209" i="5"/>
  <c r="CZ207" i="5"/>
  <c r="CZ206" i="5"/>
  <c r="CY206" i="5"/>
  <c r="CA206" i="5"/>
  <c r="CS208" i="5"/>
  <c r="BU223" i="5"/>
  <c r="CB207" i="5"/>
  <c r="CY207" i="5"/>
  <c r="CA207" i="5"/>
  <c r="BY207" i="5"/>
  <c r="CR223" i="5"/>
  <c r="CS224" i="5"/>
  <c r="CR224" i="5"/>
  <c r="CS223" i="5"/>
  <c r="BU229" i="5"/>
  <c r="BT224" i="5"/>
  <c r="CS213" i="5"/>
  <c r="CU213" i="5" s="1"/>
  <c r="BU208" i="5"/>
  <c r="BW208" i="5" s="1"/>
  <c r="BT218" i="5"/>
  <c r="BU219" i="5"/>
  <c r="BU218" i="5"/>
  <c r="BT219" i="5"/>
  <c r="BZ206" i="5"/>
  <c r="BZ209" i="5" s="1"/>
  <c r="AV3" i="5"/>
  <c r="BB3" i="5"/>
  <c r="CS229" i="5"/>
  <c r="BU224" i="5"/>
  <c r="CR209" i="5"/>
  <c r="CW206" i="5"/>
  <c r="CW209" i="5" s="1"/>
  <c r="CR214" i="5"/>
  <c r="BU228" i="5"/>
  <c r="BW228" i="5" s="1"/>
  <c r="CR219" i="5"/>
  <c r="CU219" i="5" s="1"/>
  <c r="CS218" i="5"/>
  <c r="CR218" i="5"/>
  <c r="CS219" i="5"/>
  <c r="CR228" i="5"/>
  <c r="CU227" i="5" s="1"/>
  <c r="AU3" i="5"/>
  <c r="BA3" i="5"/>
  <c r="BT223" i="5"/>
  <c r="CR208" i="5"/>
  <c r="CU207" i="5" s="1"/>
  <c r="AY3" i="5"/>
  <c r="AS3" i="5"/>
  <c r="AZ3" i="5"/>
  <c r="AT3" i="5"/>
  <c r="BT214" i="5"/>
  <c r="BU213" i="5"/>
  <c r="BT213" i="5"/>
  <c r="BU214" i="5"/>
  <c r="BC3" i="5"/>
  <c r="AW3" i="5"/>
  <c r="CY206" i="4"/>
  <c r="DA206" i="4"/>
  <c r="BT224" i="4"/>
  <c r="CR218" i="4"/>
  <c r="CX207" i="4"/>
  <c r="BU224" i="4"/>
  <c r="CS218" i="4"/>
  <c r="CS213" i="4"/>
  <c r="BU214" i="4"/>
  <c r="BY207" i="4"/>
  <c r="CZ207" i="4"/>
  <c r="BZ207" i="4"/>
  <c r="BZ209" i="4" s="1"/>
  <c r="BT208" i="4"/>
  <c r="CS208" i="4"/>
  <c r="BT223" i="4"/>
  <c r="CR219" i="4"/>
  <c r="CU219" i="4" s="1"/>
  <c r="CS229" i="4"/>
  <c r="CY207" i="4"/>
  <c r="CW207" i="4"/>
  <c r="CA206" i="4"/>
  <c r="CR214" i="4"/>
  <c r="BT213" i="4"/>
  <c r="BU228" i="4"/>
  <c r="DA207" i="4"/>
  <c r="CB207" i="4"/>
  <c r="BZ206" i="4"/>
  <c r="CS209" i="4"/>
  <c r="CC206" i="4"/>
  <c r="BU209" i="4"/>
  <c r="CY209" i="4"/>
  <c r="DA209" i="4"/>
  <c r="BW224" i="4"/>
  <c r="CR228" i="4"/>
  <c r="CA207" i="4"/>
  <c r="CA209" i="4" s="1"/>
  <c r="CX206" i="4"/>
  <c r="CX209" i="4" s="1"/>
  <c r="CS228" i="4"/>
  <c r="CU228" i="4" s="1"/>
  <c r="CR208" i="4"/>
  <c r="BU223" i="4"/>
  <c r="BW223" i="4" s="1"/>
  <c r="BT218" i="4"/>
  <c r="BU219" i="4"/>
  <c r="BU218" i="4"/>
  <c r="BT219" i="4"/>
  <c r="BW219" i="4" s="1"/>
  <c r="CS219" i="4"/>
  <c r="CU218" i="4" s="1"/>
  <c r="CC207" i="4"/>
  <c r="CC209" i="4" s="1"/>
  <c r="BU213" i="4"/>
  <c r="BW213" i="4" s="1"/>
  <c r="BU229" i="4"/>
  <c r="BW228" i="4" s="1"/>
  <c r="BU208" i="4"/>
  <c r="CS214" i="4"/>
  <c r="CU213" i="4" s="1"/>
  <c r="CW206" i="4"/>
  <c r="CW209" i="4" s="1"/>
  <c r="BY206" i="4"/>
  <c r="BY209" i="4" s="1"/>
  <c r="AY4" i="4"/>
  <c r="AS4" i="4"/>
  <c r="AU208" i="4" s="1"/>
  <c r="CZ206" i="4"/>
  <c r="CZ209" i="4" s="1"/>
  <c r="CR229" i="4"/>
  <c r="CU229" i="4" s="1"/>
  <c r="CR223" i="4"/>
  <c r="CS224" i="4"/>
  <c r="CR224" i="4"/>
  <c r="CS223" i="4"/>
  <c r="BA3" i="4"/>
  <c r="AU3" i="4"/>
  <c r="BT214" i="4"/>
  <c r="BW214" i="4" s="1"/>
  <c r="BT228" i="4"/>
  <c r="BT209" i="4"/>
  <c r="BW209" i="4" s="1"/>
  <c r="BC4" i="4"/>
  <c r="AW4" i="4"/>
  <c r="AT228" i="4" s="1"/>
  <c r="CR213" i="4"/>
  <c r="CB206" i="4"/>
  <c r="CB209" i="4" s="1"/>
  <c r="AZ3" i="4"/>
  <c r="AT3" i="4"/>
  <c r="CR209" i="4"/>
  <c r="CU209" i="4" s="1"/>
  <c r="BT229" i="4"/>
  <c r="AV3" i="4"/>
  <c r="BB3" i="4"/>
  <c r="CA206" i="3"/>
  <c r="CC206" i="3"/>
  <c r="BU218" i="3"/>
  <c r="CR214" i="3"/>
  <c r="CR223" i="3"/>
  <c r="CR229" i="3"/>
  <c r="BT223" i="3"/>
  <c r="BT209" i="3"/>
  <c r="CR209" i="3"/>
  <c r="BT229" i="3"/>
  <c r="DA206" i="3"/>
  <c r="BT218" i="3"/>
  <c r="CX206" i="3"/>
  <c r="BZ207" i="3"/>
  <c r="CR228" i="3"/>
  <c r="BT224" i="3"/>
  <c r="BW224" i="3" s="1"/>
  <c r="BU208" i="3"/>
  <c r="CB207" i="3"/>
  <c r="CS214" i="3"/>
  <c r="CW206" i="3"/>
  <c r="CA207" i="3"/>
  <c r="BY206" i="3"/>
  <c r="DA207" i="3"/>
  <c r="DA209" i="3" s="1"/>
  <c r="CX207" i="3"/>
  <c r="BU224" i="3"/>
  <c r="CY207" i="3"/>
  <c r="CS228" i="3"/>
  <c r="BU229" i="3"/>
  <c r="CR208" i="3"/>
  <c r="BZ206" i="3"/>
  <c r="CZ206" i="3"/>
  <c r="CW207" i="3"/>
  <c r="CS213" i="3"/>
  <c r="CX209" i="3"/>
  <c r="BY207" i="3"/>
  <c r="CS223" i="3"/>
  <c r="CZ207" i="3"/>
  <c r="CZ209" i="3" s="1"/>
  <c r="CS209" i="3"/>
  <c r="CR213" i="3"/>
  <c r="BT228" i="3"/>
  <c r="AT229" i="3"/>
  <c r="AU228" i="3"/>
  <c r="AT228" i="3"/>
  <c r="AU229" i="3"/>
  <c r="BU209" i="3"/>
  <c r="BW208" i="3" s="1"/>
  <c r="CY206" i="3"/>
  <c r="CY209" i="3" s="1"/>
  <c r="CR224" i="3"/>
  <c r="CU224" i="3" s="1"/>
  <c r="BT219" i="3"/>
  <c r="BW219" i="3" s="1"/>
  <c r="CS229" i="3"/>
  <c r="CU227" i="3" s="1"/>
  <c r="CS208" i="3"/>
  <c r="CU208" i="3" s="1"/>
  <c r="BU223" i="3"/>
  <c r="BW223" i="3" s="1"/>
  <c r="BU228" i="3"/>
  <c r="AT208" i="3"/>
  <c r="AU209" i="3"/>
  <c r="AT209" i="3"/>
  <c r="AU208" i="3"/>
  <c r="CB206" i="3"/>
  <c r="BT208" i="3"/>
  <c r="CC207" i="3"/>
  <c r="CC209" i="3" s="1"/>
  <c r="AV3" i="3"/>
  <c r="BB3" i="3"/>
  <c r="CS224" i="3"/>
  <c r="CU222" i="3" s="1"/>
  <c r="BU219" i="3"/>
  <c r="BW218" i="3" s="1"/>
  <c r="BT214" i="3"/>
  <c r="BU213" i="3"/>
  <c r="BT213" i="3"/>
  <c r="BU214" i="3"/>
  <c r="AU3" i="3"/>
  <c r="BA3" i="3"/>
  <c r="CR219" i="3"/>
  <c r="CS218" i="3"/>
  <c r="CR218" i="3"/>
  <c r="CS219" i="3"/>
  <c r="AZ3" i="3"/>
  <c r="AT3" i="3"/>
  <c r="BB207" i="6" l="1"/>
  <c r="BB206" i="6"/>
  <c r="BC207" i="4"/>
  <c r="BC206" i="4"/>
  <c r="AY207" i="4"/>
  <c r="AY206" i="4"/>
  <c r="AY209" i="4" s="1"/>
  <c r="AY209" i="3"/>
  <c r="BZ209" i="3"/>
  <c r="BY209" i="3"/>
  <c r="BC209" i="3"/>
  <c r="DS224" i="3"/>
  <c r="DS217" i="3"/>
  <c r="CU213" i="3"/>
  <c r="CU212" i="4"/>
  <c r="CU223" i="4"/>
  <c r="BW227" i="4"/>
  <c r="DS224" i="4"/>
  <c r="DS207" i="4"/>
  <c r="DS209" i="4"/>
  <c r="DS227" i="4"/>
  <c r="DS217" i="4"/>
  <c r="BW223" i="5"/>
  <c r="DS222" i="5"/>
  <c r="DS224" i="5"/>
  <c r="BW222" i="5"/>
  <c r="CU214" i="5"/>
  <c r="CU228" i="5"/>
  <c r="CZ209" i="5"/>
  <c r="DS217" i="5"/>
  <c r="DS229" i="6"/>
  <c r="DS222" i="6"/>
  <c r="BY209" i="6"/>
  <c r="BW214" i="6"/>
  <c r="AU224" i="6"/>
  <c r="AW207" i="6"/>
  <c r="CY209" i="6"/>
  <c r="BW218" i="6"/>
  <c r="CC209" i="6"/>
  <c r="CW209" i="6"/>
  <c r="CU224" i="6"/>
  <c r="BW219" i="6"/>
  <c r="BW222" i="6"/>
  <c r="CU208" i="6"/>
  <c r="AT223" i="6"/>
  <c r="AW209" i="6"/>
  <c r="CU212" i="6"/>
  <c r="AZ209" i="6"/>
  <c r="BW212" i="6"/>
  <c r="CU217" i="6"/>
  <c r="AU219" i="6"/>
  <c r="AT219" i="6"/>
  <c r="AU218" i="6"/>
  <c r="AT218" i="6"/>
  <c r="AU223" i="6"/>
  <c r="AW223" i="6" s="1"/>
  <c r="CU214" i="6"/>
  <c r="CU227" i="6"/>
  <c r="CU207" i="6"/>
  <c r="AT229" i="6"/>
  <c r="AU228" i="6"/>
  <c r="AT228" i="6"/>
  <c r="AU229" i="6"/>
  <c r="AT213" i="6"/>
  <c r="AU214" i="6"/>
  <c r="AT214" i="6"/>
  <c r="AU213" i="6"/>
  <c r="AY209" i="6"/>
  <c r="BW227" i="6"/>
  <c r="BW209" i="6"/>
  <c r="BW214" i="5"/>
  <c r="CU218" i="5"/>
  <c r="BW218" i="5"/>
  <c r="CU224" i="5"/>
  <c r="CA209" i="5"/>
  <c r="BY209" i="5"/>
  <c r="CC209" i="5"/>
  <c r="CY209" i="5"/>
  <c r="BW229" i="5"/>
  <c r="CX209" i="5"/>
  <c r="BW227" i="5"/>
  <c r="BW219" i="5"/>
  <c r="CU208" i="5"/>
  <c r="CB209" i="5"/>
  <c r="AT213" i="5"/>
  <c r="AU214" i="5"/>
  <c r="AT214" i="5"/>
  <c r="AW214" i="5" s="1"/>
  <c r="AU213" i="5"/>
  <c r="CU209" i="5"/>
  <c r="AU224" i="5"/>
  <c r="AT224" i="5"/>
  <c r="AU223" i="5"/>
  <c r="AT223" i="5"/>
  <c r="BW224" i="5"/>
  <c r="BW207" i="5"/>
  <c r="BW212" i="5"/>
  <c r="BW217" i="5"/>
  <c r="CU222" i="5"/>
  <c r="AU219" i="5"/>
  <c r="AT219" i="5"/>
  <c r="AU218" i="5"/>
  <c r="AW218" i="5" s="1"/>
  <c r="AT218" i="5"/>
  <c r="CU212" i="5"/>
  <c r="AT229" i="5"/>
  <c r="AU228" i="5"/>
  <c r="AW228" i="5" s="1"/>
  <c r="AT228" i="5"/>
  <c r="AU229" i="5"/>
  <c r="BW213" i="5"/>
  <c r="AT208" i="5"/>
  <c r="AU209" i="5"/>
  <c r="AU208" i="5"/>
  <c r="AT209" i="5"/>
  <c r="CU217" i="5"/>
  <c r="CU223" i="5"/>
  <c r="CU229" i="5"/>
  <c r="CU224" i="4"/>
  <c r="BW208" i="4"/>
  <c r="AU209" i="4"/>
  <c r="AW208" i="4" s="1"/>
  <c r="AU228" i="4"/>
  <c r="CU208" i="4"/>
  <c r="BB209" i="4"/>
  <c r="BW229" i="4"/>
  <c r="AT208" i="4"/>
  <c r="AT229" i="4"/>
  <c r="AW229" i="4" s="1"/>
  <c r="BW218" i="4"/>
  <c r="CU207" i="4"/>
  <c r="CU227" i="4"/>
  <c r="BW222" i="4"/>
  <c r="CU214" i="4"/>
  <c r="AU224" i="4"/>
  <c r="AT224" i="4"/>
  <c r="AU223" i="4"/>
  <c r="AT223" i="4"/>
  <c r="AU219" i="4"/>
  <c r="AT219" i="4"/>
  <c r="AU218" i="4"/>
  <c r="AT218" i="4"/>
  <c r="AT209" i="4"/>
  <c r="AU229" i="4"/>
  <c r="AW227" i="4" s="1"/>
  <c r="CU217" i="4"/>
  <c r="BW212" i="4"/>
  <c r="AZ209" i="4"/>
  <c r="BC209" i="4"/>
  <c r="AT213" i="4"/>
  <c r="AU214" i="4"/>
  <c r="AT214" i="4"/>
  <c r="AU213" i="4"/>
  <c r="CU222" i="4"/>
  <c r="BW217" i="4"/>
  <c r="BW207" i="4"/>
  <c r="CB209" i="3"/>
  <c r="BW228" i="3"/>
  <c r="BW229" i="3"/>
  <c r="AW208" i="3"/>
  <c r="CU218" i="3"/>
  <c r="AW209" i="3"/>
  <c r="AW227" i="3"/>
  <c r="CU212" i="3"/>
  <c r="CU219" i="3"/>
  <c r="BW207" i="3"/>
  <c r="CU207" i="3"/>
  <c r="CW209" i="3"/>
  <c r="CU229" i="3"/>
  <c r="CU209" i="3"/>
  <c r="CA209" i="3"/>
  <c r="AT213" i="3"/>
  <c r="AU214" i="3"/>
  <c r="AT214" i="3"/>
  <c r="AW214" i="3" s="1"/>
  <c r="AU213" i="3"/>
  <c r="AZ209" i="3"/>
  <c r="BW212" i="3"/>
  <c r="AW228" i="3"/>
  <c r="BW217" i="3"/>
  <c r="BW209" i="3"/>
  <c r="BW213" i="3"/>
  <c r="BB209" i="3"/>
  <c r="AW207" i="3"/>
  <c r="AW229" i="3"/>
  <c r="BW222" i="3"/>
  <c r="CU228" i="3"/>
  <c r="CU217" i="3"/>
  <c r="AU219" i="3"/>
  <c r="AT219" i="3"/>
  <c r="AU218" i="3"/>
  <c r="AW218" i="3" s="1"/>
  <c r="AT218" i="3"/>
  <c r="BW214" i="3"/>
  <c r="AU224" i="3"/>
  <c r="AT224" i="3"/>
  <c r="AW224" i="3" s="1"/>
  <c r="AU223" i="3"/>
  <c r="AT223" i="3"/>
  <c r="BW227" i="3"/>
  <c r="CU223" i="3"/>
  <c r="CU214" i="3"/>
  <c r="AW229" i="6" l="1"/>
  <c r="AW224" i="5"/>
  <c r="AW209" i="4"/>
  <c r="AW217" i="4"/>
  <c r="AW222" i="4"/>
  <c r="AW218" i="4"/>
  <c r="AW223" i="4"/>
  <c r="BA209" i="3"/>
  <c r="BB209" i="5"/>
  <c r="BA209" i="6"/>
  <c r="AW217" i="6"/>
  <c r="AW218" i="6"/>
  <c r="BB209" i="6"/>
  <c r="AW228" i="6"/>
  <c r="AW219" i="6"/>
  <c r="AW212" i="6"/>
  <c r="AW213" i="6"/>
  <c r="AW222" i="6"/>
  <c r="AW214" i="6"/>
  <c r="AW227" i="6"/>
  <c r="BC209" i="6"/>
  <c r="AW224" i="6"/>
  <c r="AW229" i="5"/>
  <c r="BA209" i="5"/>
  <c r="AY209" i="5"/>
  <c r="AZ209" i="5"/>
  <c r="AW209" i="5"/>
  <c r="AW219" i="5"/>
  <c r="AW208" i="5"/>
  <c r="BC209" i="5"/>
  <c r="AW222" i="5"/>
  <c r="AW212" i="5"/>
  <c r="AW227" i="5"/>
  <c r="AW217" i="5"/>
  <c r="AW223" i="5"/>
  <c r="AW213" i="5"/>
  <c r="AW207" i="5"/>
  <c r="AW212" i="4"/>
  <c r="AW213" i="4"/>
  <c r="AW214" i="4"/>
  <c r="AW219" i="4"/>
  <c r="AW224" i="4"/>
  <c r="AW207" i="4"/>
  <c r="AW228" i="4"/>
  <c r="BA209" i="4"/>
  <c r="AW223" i="3"/>
  <c r="AW217" i="3"/>
  <c r="AW213" i="3"/>
  <c r="AW219" i="3"/>
  <c r="AW222" i="3"/>
  <c r="AW212" i="3"/>
  <c r="EB28" i="2" l="1"/>
  <c r="EK52" i="2" s="1"/>
  <c r="EC28" i="2"/>
  <c r="EL52" i="2" s="1"/>
  <c r="ED28" i="2"/>
  <c r="EM52" i="2" s="1"/>
  <c r="EE28" i="2"/>
  <c r="EN52" i="2" s="1"/>
  <c r="EA28" i="2"/>
  <c r="EJ52" i="2" s="1"/>
  <c r="EB25" i="2"/>
  <c r="EK51" i="2" s="1"/>
  <c r="EC25" i="2"/>
  <c r="EL51" i="2" s="1"/>
  <c r="ED25" i="2"/>
  <c r="EM51" i="2" s="1"/>
  <c r="EE25" i="2"/>
  <c r="EN51" i="2" s="1"/>
  <c r="EA25" i="2"/>
  <c r="EJ51" i="2" s="1"/>
  <c r="EB22" i="2"/>
  <c r="EK49" i="2" s="1"/>
  <c r="EC22" i="2"/>
  <c r="EL49" i="2" s="1"/>
  <c r="ED22" i="2"/>
  <c r="EM49" i="2" s="1"/>
  <c r="EE22" i="2"/>
  <c r="EN49" i="2" s="1"/>
  <c r="EA22" i="2"/>
  <c r="EJ49" i="2" s="1"/>
  <c r="EB14" i="2" l="1"/>
  <c r="EK36" i="2" s="1"/>
  <c r="EC14" i="2"/>
  <c r="EL36" i="2" s="1"/>
  <c r="ED14" i="2"/>
  <c r="EM36" i="2" s="1"/>
  <c r="EE14" i="2"/>
  <c r="EN36" i="2" s="1"/>
  <c r="EA14" i="2"/>
  <c r="EJ36" i="2" s="1"/>
  <c r="EA11" i="2"/>
  <c r="EJ35" i="2" s="1"/>
  <c r="EB11" i="2" l="1"/>
  <c r="EK35" i="2" s="1"/>
  <c r="EC11" i="2"/>
  <c r="EL35" i="2" s="1"/>
  <c r="ED11" i="2"/>
  <c r="EM35" i="2" s="1"/>
  <c r="EE11" i="2"/>
  <c r="EN35" i="2" s="1"/>
  <c r="EB8" i="2"/>
  <c r="EK33" i="2" s="1"/>
  <c r="EC8" i="2"/>
  <c r="EL33" i="2" s="1"/>
  <c r="ED8" i="2"/>
  <c r="EM33" i="2" s="1"/>
  <c r="EE8" i="2"/>
  <c r="EN33" i="2" s="1"/>
  <c r="EA8" i="2"/>
  <c r="EJ33" i="2" s="1"/>
  <c r="CZ11" i="2"/>
  <c r="CY24" i="2"/>
  <c r="CX37" i="2"/>
  <c r="CW50" i="2"/>
  <c r="DA62" i="2"/>
  <c r="CZ75" i="2"/>
  <c r="CY88" i="2"/>
  <c r="CX101" i="2"/>
  <c r="CW114" i="2"/>
  <c r="DA126" i="2"/>
  <c r="DA167" i="2"/>
  <c r="CY169" i="2"/>
  <c r="CW171" i="2"/>
  <c r="CZ172" i="2"/>
  <c r="CX174" i="2"/>
  <c r="DA175" i="2"/>
  <c r="CY177" i="2"/>
  <c r="CW179" i="2"/>
  <c r="CZ180" i="2"/>
  <c r="CX182" i="2"/>
  <c r="DA183" i="2"/>
  <c r="CY185" i="2"/>
  <c r="CW187" i="2"/>
  <c r="CZ188" i="2"/>
  <c r="CX190" i="2"/>
  <c r="DA191" i="2"/>
  <c r="CY193" i="2"/>
  <c r="CW195" i="2"/>
  <c r="CZ196" i="2"/>
  <c r="CX198" i="2"/>
  <c r="DA199" i="2"/>
  <c r="CY201" i="2"/>
  <c r="DA3" i="2"/>
  <c r="CW3" i="2"/>
  <c r="CT4" i="2"/>
  <c r="CR6" i="2"/>
  <c r="CU7" i="2"/>
  <c r="CS9" i="2"/>
  <c r="CQ11" i="2"/>
  <c r="CT12" i="2"/>
  <c r="CR14" i="2"/>
  <c r="CU15" i="2"/>
  <c r="CS17" i="2"/>
  <c r="CQ19" i="2"/>
  <c r="CT20" i="2"/>
  <c r="CR22" i="2"/>
  <c r="CU23" i="2"/>
  <c r="CS25" i="2"/>
  <c r="CQ27" i="2"/>
  <c r="CT28" i="2"/>
  <c r="CR30" i="2"/>
  <c r="CU31" i="2"/>
  <c r="CS33" i="2"/>
  <c r="CQ35" i="2"/>
  <c r="CT36" i="2"/>
  <c r="CR38" i="2"/>
  <c r="CU39" i="2"/>
  <c r="CS41" i="2"/>
  <c r="CS42" i="2"/>
  <c r="CR43" i="2"/>
  <c r="CQ44" i="2"/>
  <c r="CU44" i="2"/>
  <c r="CT45" i="2"/>
  <c r="CS46" i="2"/>
  <c r="CR47" i="2"/>
  <c r="CQ48" i="2"/>
  <c r="CU48" i="2"/>
  <c r="CT49" i="2"/>
  <c r="CS50" i="2"/>
  <c r="CR51" i="2"/>
  <c r="CQ52" i="2"/>
  <c r="CU52" i="2"/>
  <c r="CT53" i="2"/>
  <c r="CS54" i="2"/>
  <c r="CR55" i="2"/>
  <c r="CQ56" i="2"/>
  <c r="CU56" i="2"/>
  <c r="CT57" i="2"/>
  <c r="CS58" i="2"/>
  <c r="CR59" i="2"/>
  <c r="CQ60" i="2"/>
  <c r="CU60" i="2"/>
  <c r="CT61" i="2"/>
  <c r="CS62" i="2"/>
  <c r="CR63" i="2"/>
  <c r="CQ64" i="2"/>
  <c r="CU64" i="2"/>
  <c r="CT65" i="2"/>
  <c r="CS66" i="2"/>
  <c r="CR67" i="2"/>
  <c r="CQ68" i="2"/>
  <c r="CU68" i="2"/>
  <c r="CT69" i="2"/>
  <c r="CS70" i="2"/>
  <c r="CR71" i="2"/>
  <c r="CQ72" i="2"/>
  <c r="CU72" i="2"/>
  <c r="CT73" i="2"/>
  <c r="CS74" i="2"/>
  <c r="CR75" i="2"/>
  <c r="CQ76" i="2"/>
  <c r="CU76" i="2"/>
  <c r="CT77" i="2"/>
  <c r="CS78" i="2"/>
  <c r="CR79" i="2"/>
  <c r="CQ80" i="2"/>
  <c r="CU80" i="2"/>
  <c r="CT81" i="2"/>
  <c r="CS82" i="2"/>
  <c r="CR83" i="2"/>
  <c r="CQ84" i="2"/>
  <c r="CU84" i="2"/>
  <c r="CT85" i="2"/>
  <c r="CS86" i="2"/>
  <c r="CR87" i="2"/>
  <c r="CQ88" i="2"/>
  <c r="CU88" i="2"/>
  <c r="CT89" i="2"/>
  <c r="CS90" i="2"/>
  <c r="CR91" i="2"/>
  <c r="CQ92" i="2"/>
  <c r="CU92" i="2"/>
  <c r="CT93" i="2"/>
  <c r="CS94" i="2"/>
  <c r="CR95" i="2"/>
  <c r="CQ96" i="2"/>
  <c r="CU96" i="2"/>
  <c r="CT97" i="2"/>
  <c r="CS98" i="2"/>
  <c r="CR99" i="2"/>
  <c r="CQ100" i="2"/>
  <c r="CU100" i="2"/>
  <c r="CT101" i="2"/>
  <c r="CS102" i="2"/>
  <c r="CR103" i="2"/>
  <c r="CQ104" i="2"/>
  <c r="CU104" i="2"/>
  <c r="CT105" i="2"/>
  <c r="CS106" i="2"/>
  <c r="CR107" i="2"/>
  <c r="CQ108" i="2"/>
  <c r="CU108" i="2"/>
  <c r="CT109" i="2"/>
  <c r="CS110" i="2"/>
  <c r="CR111" i="2"/>
  <c r="CQ112" i="2"/>
  <c r="CU112" i="2"/>
  <c r="CT113" i="2"/>
  <c r="CS114" i="2"/>
  <c r="CR115" i="2"/>
  <c r="CQ116" i="2"/>
  <c r="CU116" i="2"/>
  <c r="CT117" i="2"/>
  <c r="CS118" i="2"/>
  <c r="CR119" i="2"/>
  <c r="CQ120" i="2"/>
  <c r="CU120" i="2"/>
  <c r="CT121" i="2"/>
  <c r="CS122" i="2"/>
  <c r="CR123" i="2"/>
  <c r="CQ124" i="2"/>
  <c r="CU124" i="2"/>
  <c r="CT125" i="2"/>
  <c r="CS126" i="2"/>
  <c r="CR127" i="2"/>
  <c r="CQ128" i="2"/>
  <c r="CU128" i="2"/>
  <c r="CT129" i="2"/>
  <c r="CS130" i="2"/>
  <c r="CR131" i="2"/>
  <c r="CQ132" i="2"/>
  <c r="CU132" i="2"/>
  <c r="CT133" i="2"/>
  <c r="CS134" i="2"/>
  <c r="CR135" i="2"/>
  <c r="CQ136" i="2"/>
  <c r="CU136" i="2"/>
  <c r="CT137" i="2"/>
  <c r="CS138" i="2"/>
  <c r="CR139" i="2"/>
  <c r="CQ140" i="2"/>
  <c r="CU140" i="2"/>
  <c r="CT141" i="2"/>
  <c r="CS142" i="2"/>
  <c r="CR143" i="2"/>
  <c r="CQ144" i="2"/>
  <c r="CU144" i="2"/>
  <c r="CT145" i="2"/>
  <c r="CS146" i="2"/>
  <c r="CR147" i="2"/>
  <c r="CQ148" i="2"/>
  <c r="CU148" i="2"/>
  <c r="CT149" i="2"/>
  <c r="CS150" i="2"/>
  <c r="CR151" i="2"/>
  <c r="CQ152" i="2"/>
  <c r="CU152" i="2"/>
  <c r="CT153" i="2"/>
  <c r="CS154" i="2"/>
  <c r="CR155" i="2"/>
  <c r="CQ156" i="2"/>
  <c r="CU156" i="2"/>
  <c r="CT157" i="2"/>
  <c r="CS158" i="2"/>
  <c r="CR159" i="2"/>
  <c r="CQ160" i="2"/>
  <c r="CU160" i="2"/>
  <c r="CT161" i="2"/>
  <c r="CS162" i="2"/>
  <c r="CR163" i="2"/>
  <c r="CQ164" i="2"/>
  <c r="CU164" i="2"/>
  <c r="CT165" i="2"/>
  <c r="CS166" i="2"/>
  <c r="CR167" i="2"/>
  <c r="CQ168" i="2"/>
  <c r="CU168" i="2"/>
  <c r="CT169" i="2"/>
  <c r="CS170" i="2"/>
  <c r="CR171" i="2"/>
  <c r="CQ172" i="2"/>
  <c r="CU172" i="2"/>
  <c r="CT173" i="2"/>
  <c r="CS174" i="2"/>
  <c r="CR175" i="2"/>
  <c r="CQ176" i="2"/>
  <c r="CU176" i="2"/>
  <c r="CT177" i="2"/>
  <c r="CS178" i="2"/>
  <c r="CR179" i="2"/>
  <c r="CQ180" i="2"/>
  <c r="CU180" i="2"/>
  <c r="CT181" i="2"/>
  <c r="CS182" i="2"/>
  <c r="CR183" i="2"/>
  <c r="CQ184" i="2"/>
  <c r="CU184" i="2"/>
  <c r="CT185" i="2"/>
  <c r="CS186" i="2"/>
  <c r="CR187" i="2"/>
  <c r="CQ188" i="2"/>
  <c r="CU188" i="2"/>
  <c r="CT189" i="2"/>
  <c r="CS190" i="2"/>
  <c r="CR191" i="2"/>
  <c r="CQ192" i="2"/>
  <c r="CU192" i="2"/>
  <c r="CT193" i="2"/>
  <c r="CS194" i="2"/>
  <c r="CR195" i="2"/>
  <c r="CQ196" i="2"/>
  <c r="CU196" i="2"/>
  <c r="CT197" i="2"/>
  <c r="CS198" i="2"/>
  <c r="CR199" i="2"/>
  <c r="CQ200" i="2"/>
  <c r="CU200" i="2"/>
  <c r="CT201" i="2"/>
  <c r="CS202" i="2"/>
  <c r="CT3" i="2"/>
  <c r="CK4" i="2"/>
  <c r="CL4" i="2"/>
  <c r="CX4" i="2" s="1"/>
  <c r="CM4" i="2"/>
  <c r="CN4" i="2"/>
  <c r="CZ4" i="2" s="1"/>
  <c r="CO4" i="2"/>
  <c r="CK5" i="2"/>
  <c r="CW5" i="2" s="1"/>
  <c r="CL5" i="2"/>
  <c r="CR5" i="2" s="1"/>
  <c r="CM5" i="2"/>
  <c r="CY5" i="2" s="1"/>
  <c r="CN5" i="2"/>
  <c r="CO5" i="2"/>
  <c r="DA5" i="2" s="1"/>
  <c r="CK6" i="2"/>
  <c r="CL6" i="2"/>
  <c r="CX6" i="2" s="1"/>
  <c r="CM6" i="2"/>
  <c r="CN6" i="2"/>
  <c r="CZ6" i="2" s="1"/>
  <c r="CO6" i="2"/>
  <c r="CK7" i="2"/>
  <c r="CW7" i="2" s="1"/>
  <c r="CL7" i="2"/>
  <c r="CM7" i="2"/>
  <c r="CY7" i="2" s="1"/>
  <c r="CN7" i="2"/>
  <c r="CO7" i="2"/>
  <c r="DA7" i="2" s="1"/>
  <c r="CK8" i="2"/>
  <c r="CL8" i="2"/>
  <c r="CX8" i="2" s="1"/>
  <c r="CM8" i="2"/>
  <c r="CS8" i="2" s="1"/>
  <c r="CN8" i="2"/>
  <c r="CZ8" i="2" s="1"/>
  <c r="CO8" i="2"/>
  <c r="CK9" i="2"/>
  <c r="CW9" i="2" s="1"/>
  <c r="CL9" i="2"/>
  <c r="CM9" i="2"/>
  <c r="CY9" i="2" s="1"/>
  <c r="CN9" i="2"/>
  <c r="CO9" i="2"/>
  <c r="DA9" i="2" s="1"/>
  <c r="CK10" i="2"/>
  <c r="CL10" i="2"/>
  <c r="CX10" i="2" s="1"/>
  <c r="CM10" i="2"/>
  <c r="CN10" i="2"/>
  <c r="CZ10" i="2" s="1"/>
  <c r="CO10" i="2"/>
  <c r="CK11" i="2"/>
  <c r="CW11" i="2" s="1"/>
  <c r="CL11" i="2"/>
  <c r="CM11" i="2"/>
  <c r="CY11" i="2" s="1"/>
  <c r="CN11" i="2"/>
  <c r="CT11" i="2" s="1"/>
  <c r="CO11" i="2"/>
  <c r="DA11" i="2" s="1"/>
  <c r="CK12" i="2"/>
  <c r="CL12" i="2"/>
  <c r="CX12" i="2" s="1"/>
  <c r="CM12" i="2"/>
  <c r="CN12" i="2"/>
  <c r="CZ12" i="2" s="1"/>
  <c r="CO12" i="2"/>
  <c r="CK13" i="2"/>
  <c r="CW13" i="2" s="1"/>
  <c r="CL13" i="2"/>
  <c r="CM13" i="2"/>
  <c r="CY13" i="2" s="1"/>
  <c r="CN13" i="2"/>
  <c r="CO13" i="2"/>
  <c r="DA13" i="2" s="1"/>
  <c r="CK14" i="2"/>
  <c r="CL14" i="2"/>
  <c r="CX14" i="2" s="1"/>
  <c r="CM14" i="2"/>
  <c r="CN14" i="2"/>
  <c r="CZ14" i="2" s="1"/>
  <c r="CO14" i="2"/>
  <c r="CU14" i="2" s="1"/>
  <c r="CK15" i="2"/>
  <c r="CW15" i="2" s="1"/>
  <c r="CL15" i="2"/>
  <c r="CM15" i="2"/>
  <c r="CY15" i="2" s="1"/>
  <c r="CN15" i="2"/>
  <c r="CO15" i="2"/>
  <c r="DA15" i="2" s="1"/>
  <c r="CK16" i="2"/>
  <c r="CL16" i="2"/>
  <c r="CX16" i="2" s="1"/>
  <c r="CM16" i="2"/>
  <c r="CN16" i="2"/>
  <c r="CZ16" i="2" s="1"/>
  <c r="CO16" i="2"/>
  <c r="CK17" i="2"/>
  <c r="CW17" i="2" s="1"/>
  <c r="CL17" i="2"/>
  <c r="CM17" i="2"/>
  <c r="CY17" i="2" s="1"/>
  <c r="CN17" i="2"/>
  <c r="CO17" i="2"/>
  <c r="DA17" i="2" s="1"/>
  <c r="CK18" i="2"/>
  <c r="CQ18" i="2" s="1"/>
  <c r="CL18" i="2"/>
  <c r="CX18" i="2" s="1"/>
  <c r="CM18" i="2"/>
  <c r="CN18" i="2"/>
  <c r="CZ18" i="2" s="1"/>
  <c r="CO18" i="2"/>
  <c r="CK19" i="2"/>
  <c r="CW19" i="2" s="1"/>
  <c r="CL19" i="2"/>
  <c r="CM19" i="2"/>
  <c r="CY19" i="2" s="1"/>
  <c r="CN19" i="2"/>
  <c r="CO19" i="2"/>
  <c r="DA19" i="2" s="1"/>
  <c r="CK20" i="2"/>
  <c r="CL20" i="2"/>
  <c r="CX20" i="2" s="1"/>
  <c r="CM20" i="2"/>
  <c r="CN20" i="2"/>
  <c r="CZ20" i="2" s="1"/>
  <c r="CO20" i="2"/>
  <c r="CK21" i="2"/>
  <c r="CW21" i="2" s="1"/>
  <c r="CL21" i="2"/>
  <c r="CR21" i="2" s="1"/>
  <c r="CM21" i="2"/>
  <c r="CY21" i="2" s="1"/>
  <c r="CN21" i="2"/>
  <c r="CO21" i="2"/>
  <c r="DA21" i="2" s="1"/>
  <c r="CK22" i="2"/>
  <c r="CL22" i="2"/>
  <c r="CX22" i="2" s="1"/>
  <c r="CM22" i="2"/>
  <c r="CN22" i="2"/>
  <c r="CZ22" i="2" s="1"/>
  <c r="CO22" i="2"/>
  <c r="CK23" i="2"/>
  <c r="CW23" i="2" s="1"/>
  <c r="CL23" i="2"/>
  <c r="CM23" i="2"/>
  <c r="CY23" i="2" s="1"/>
  <c r="CN23" i="2"/>
  <c r="CO23" i="2"/>
  <c r="DA23" i="2" s="1"/>
  <c r="CK24" i="2"/>
  <c r="CL24" i="2"/>
  <c r="CX24" i="2" s="1"/>
  <c r="CM24" i="2"/>
  <c r="CS24" i="2" s="1"/>
  <c r="CN24" i="2"/>
  <c r="CZ24" i="2" s="1"/>
  <c r="CO24" i="2"/>
  <c r="CK25" i="2"/>
  <c r="CW25" i="2" s="1"/>
  <c r="CL25" i="2"/>
  <c r="CM25" i="2"/>
  <c r="CY25" i="2" s="1"/>
  <c r="CN25" i="2"/>
  <c r="CO25" i="2"/>
  <c r="DA25" i="2" s="1"/>
  <c r="CK26" i="2"/>
  <c r="CL26" i="2"/>
  <c r="CX26" i="2" s="1"/>
  <c r="CM26" i="2"/>
  <c r="CN26" i="2"/>
  <c r="CZ26" i="2" s="1"/>
  <c r="CO26" i="2"/>
  <c r="CK27" i="2"/>
  <c r="CW27" i="2" s="1"/>
  <c r="CL27" i="2"/>
  <c r="CM27" i="2"/>
  <c r="CY27" i="2" s="1"/>
  <c r="CN27" i="2"/>
  <c r="CT27" i="2" s="1"/>
  <c r="CO27" i="2"/>
  <c r="DA27" i="2" s="1"/>
  <c r="CK28" i="2"/>
  <c r="CL28" i="2"/>
  <c r="CX28" i="2" s="1"/>
  <c r="CM28" i="2"/>
  <c r="CN28" i="2"/>
  <c r="CZ28" i="2" s="1"/>
  <c r="CO28" i="2"/>
  <c r="CK29" i="2"/>
  <c r="CW29" i="2" s="1"/>
  <c r="CL29" i="2"/>
  <c r="CM29" i="2"/>
  <c r="CY29" i="2" s="1"/>
  <c r="CN29" i="2"/>
  <c r="CO29" i="2"/>
  <c r="DA29" i="2" s="1"/>
  <c r="CK30" i="2"/>
  <c r="CL30" i="2"/>
  <c r="CX30" i="2" s="1"/>
  <c r="CM30" i="2"/>
  <c r="CN30" i="2"/>
  <c r="CZ30" i="2" s="1"/>
  <c r="CO30" i="2"/>
  <c r="CU30" i="2" s="1"/>
  <c r="CK31" i="2"/>
  <c r="CW31" i="2" s="1"/>
  <c r="CL31" i="2"/>
  <c r="CM31" i="2"/>
  <c r="CY31" i="2" s="1"/>
  <c r="CN31" i="2"/>
  <c r="CO31" i="2"/>
  <c r="DA31" i="2" s="1"/>
  <c r="CK32" i="2"/>
  <c r="CL32" i="2"/>
  <c r="CX32" i="2" s="1"/>
  <c r="CM32" i="2"/>
  <c r="CN32" i="2"/>
  <c r="CZ32" i="2" s="1"/>
  <c r="CO32" i="2"/>
  <c r="CK33" i="2"/>
  <c r="CW33" i="2" s="1"/>
  <c r="CL33" i="2"/>
  <c r="CM33" i="2"/>
  <c r="CY33" i="2" s="1"/>
  <c r="CN33" i="2"/>
  <c r="CO33" i="2"/>
  <c r="DA33" i="2" s="1"/>
  <c r="CK34" i="2"/>
  <c r="CQ34" i="2" s="1"/>
  <c r="CL34" i="2"/>
  <c r="CX34" i="2" s="1"/>
  <c r="CM34" i="2"/>
  <c r="CN34" i="2"/>
  <c r="CZ34" i="2" s="1"/>
  <c r="CO34" i="2"/>
  <c r="CK35" i="2"/>
  <c r="CW35" i="2" s="1"/>
  <c r="CL35" i="2"/>
  <c r="CM35" i="2"/>
  <c r="CY35" i="2" s="1"/>
  <c r="CN35" i="2"/>
  <c r="CO35" i="2"/>
  <c r="DA35" i="2" s="1"/>
  <c r="CK36" i="2"/>
  <c r="CL36" i="2"/>
  <c r="CX36" i="2" s="1"/>
  <c r="CM36" i="2"/>
  <c r="CN36" i="2"/>
  <c r="CZ36" i="2" s="1"/>
  <c r="CO36" i="2"/>
  <c r="CK37" i="2"/>
  <c r="CW37" i="2" s="1"/>
  <c r="CL37" i="2"/>
  <c r="CR37" i="2" s="1"/>
  <c r="CM37" i="2"/>
  <c r="CY37" i="2" s="1"/>
  <c r="CN37" i="2"/>
  <c r="CO37" i="2"/>
  <c r="DA37" i="2" s="1"/>
  <c r="CK38" i="2"/>
  <c r="CL38" i="2"/>
  <c r="CX38" i="2" s="1"/>
  <c r="CM38" i="2"/>
  <c r="CN38" i="2"/>
  <c r="CZ38" i="2" s="1"/>
  <c r="CO38" i="2"/>
  <c r="CK39" i="2"/>
  <c r="CW39" i="2" s="1"/>
  <c r="CL39" i="2"/>
  <c r="CM39" i="2"/>
  <c r="CY39" i="2" s="1"/>
  <c r="CN39" i="2"/>
  <c r="CO39" i="2"/>
  <c r="DA39" i="2" s="1"/>
  <c r="CK40" i="2"/>
  <c r="CL40" i="2"/>
  <c r="CX40" i="2" s="1"/>
  <c r="CM40" i="2"/>
  <c r="CS40" i="2" s="1"/>
  <c r="CN40" i="2"/>
  <c r="CZ40" i="2" s="1"/>
  <c r="CO40" i="2"/>
  <c r="CK41" i="2"/>
  <c r="CW41" i="2" s="1"/>
  <c r="CL41" i="2"/>
  <c r="CM41" i="2"/>
  <c r="CY41" i="2" s="1"/>
  <c r="CN41" i="2"/>
  <c r="CO41" i="2"/>
  <c r="DA41" i="2" s="1"/>
  <c r="CK42" i="2"/>
  <c r="CW42" i="2" s="1"/>
  <c r="CL42" i="2"/>
  <c r="CX42" i="2" s="1"/>
  <c r="CM42" i="2"/>
  <c r="CY42" i="2" s="1"/>
  <c r="CN42" i="2"/>
  <c r="CZ42" i="2" s="1"/>
  <c r="CO42" i="2"/>
  <c r="DA42" i="2" s="1"/>
  <c r="CK43" i="2"/>
  <c r="CW43" i="2" s="1"/>
  <c r="CL43" i="2"/>
  <c r="CX43" i="2" s="1"/>
  <c r="CM43" i="2"/>
  <c r="CY43" i="2" s="1"/>
  <c r="CN43" i="2"/>
  <c r="CZ43" i="2" s="1"/>
  <c r="CO43" i="2"/>
  <c r="DA43" i="2" s="1"/>
  <c r="CK44" i="2"/>
  <c r="CW44" i="2" s="1"/>
  <c r="CL44" i="2"/>
  <c r="CX44" i="2" s="1"/>
  <c r="CM44" i="2"/>
  <c r="CY44" i="2" s="1"/>
  <c r="CN44" i="2"/>
  <c r="CZ44" i="2" s="1"/>
  <c r="CO44" i="2"/>
  <c r="DA44" i="2" s="1"/>
  <c r="CK45" i="2"/>
  <c r="CW45" i="2" s="1"/>
  <c r="CL45" i="2"/>
  <c r="CX45" i="2" s="1"/>
  <c r="CM45" i="2"/>
  <c r="CY45" i="2" s="1"/>
  <c r="CN45" i="2"/>
  <c r="CZ45" i="2" s="1"/>
  <c r="CO45" i="2"/>
  <c r="DA45" i="2" s="1"/>
  <c r="CK46" i="2"/>
  <c r="CW46" i="2" s="1"/>
  <c r="CL46" i="2"/>
  <c r="CX46" i="2" s="1"/>
  <c r="CM46" i="2"/>
  <c r="CY46" i="2" s="1"/>
  <c r="CN46" i="2"/>
  <c r="CZ46" i="2" s="1"/>
  <c r="CO46" i="2"/>
  <c r="CU46" i="2" s="1"/>
  <c r="CK47" i="2"/>
  <c r="CW47" i="2" s="1"/>
  <c r="CL47" i="2"/>
  <c r="CX47" i="2" s="1"/>
  <c r="CM47" i="2"/>
  <c r="CY47" i="2" s="1"/>
  <c r="CN47" i="2"/>
  <c r="CZ47" i="2" s="1"/>
  <c r="CO47" i="2"/>
  <c r="DA47" i="2" s="1"/>
  <c r="CK48" i="2"/>
  <c r="CW48" i="2" s="1"/>
  <c r="CL48" i="2"/>
  <c r="CX48" i="2" s="1"/>
  <c r="CM48" i="2"/>
  <c r="CY48" i="2" s="1"/>
  <c r="CN48" i="2"/>
  <c r="CZ48" i="2" s="1"/>
  <c r="CO48" i="2"/>
  <c r="DA48" i="2" s="1"/>
  <c r="CK49" i="2"/>
  <c r="CW49" i="2" s="1"/>
  <c r="CL49" i="2"/>
  <c r="CX49" i="2" s="1"/>
  <c r="CM49" i="2"/>
  <c r="CY49" i="2" s="1"/>
  <c r="CN49" i="2"/>
  <c r="CZ49" i="2" s="1"/>
  <c r="CO49" i="2"/>
  <c r="DA49" i="2" s="1"/>
  <c r="CK50" i="2"/>
  <c r="CQ50" i="2" s="1"/>
  <c r="CL50" i="2"/>
  <c r="CX50" i="2" s="1"/>
  <c r="CM50" i="2"/>
  <c r="CY50" i="2" s="1"/>
  <c r="CN50" i="2"/>
  <c r="CZ50" i="2" s="1"/>
  <c r="CO50" i="2"/>
  <c r="DA50" i="2" s="1"/>
  <c r="CK51" i="2"/>
  <c r="CW51" i="2" s="1"/>
  <c r="CL51" i="2"/>
  <c r="CX51" i="2" s="1"/>
  <c r="CM51" i="2"/>
  <c r="CY51" i="2" s="1"/>
  <c r="CN51" i="2"/>
  <c r="CZ51" i="2" s="1"/>
  <c r="CO51" i="2"/>
  <c r="DA51" i="2" s="1"/>
  <c r="CK52" i="2"/>
  <c r="CW52" i="2" s="1"/>
  <c r="CL52" i="2"/>
  <c r="CX52" i="2" s="1"/>
  <c r="CM52" i="2"/>
  <c r="CY52" i="2" s="1"/>
  <c r="CN52" i="2"/>
  <c r="CZ52" i="2" s="1"/>
  <c r="CO52" i="2"/>
  <c r="DA52" i="2" s="1"/>
  <c r="CK53" i="2"/>
  <c r="CW53" i="2" s="1"/>
  <c r="CL53" i="2"/>
  <c r="CX53" i="2" s="1"/>
  <c r="CM53" i="2"/>
  <c r="CY53" i="2" s="1"/>
  <c r="CN53" i="2"/>
  <c r="CZ53" i="2" s="1"/>
  <c r="CO53" i="2"/>
  <c r="DA53" i="2" s="1"/>
  <c r="CK54" i="2"/>
  <c r="CW54" i="2" s="1"/>
  <c r="CL54" i="2"/>
  <c r="CX54" i="2" s="1"/>
  <c r="CM54" i="2"/>
  <c r="CY54" i="2" s="1"/>
  <c r="CN54" i="2"/>
  <c r="CZ54" i="2" s="1"/>
  <c r="CO54" i="2"/>
  <c r="DA54" i="2" s="1"/>
  <c r="CK55" i="2"/>
  <c r="CW55" i="2" s="1"/>
  <c r="CL55" i="2"/>
  <c r="CX55" i="2" s="1"/>
  <c r="CM55" i="2"/>
  <c r="CY55" i="2" s="1"/>
  <c r="CN55" i="2"/>
  <c r="CZ55" i="2" s="1"/>
  <c r="CO55" i="2"/>
  <c r="DA55" i="2" s="1"/>
  <c r="CK56" i="2"/>
  <c r="CW56" i="2" s="1"/>
  <c r="CL56" i="2"/>
  <c r="CX56" i="2" s="1"/>
  <c r="CM56" i="2"/>
  <c r="CY56" i="2" s="1"/>
  <c r="CN56" i="2"/>
  <c r="CZ56" i="2" s="1"/>
  <c r="CO56" i="2"/>
  <c r="DA56" i="2" s="1"/>
  <c r="CK57" i="2"/>
  <c r="CW57" i="2" s="1"/>
  <c r="CL57" i="2"/>
  <c r="CX57" i="2" s="1"/>
  <c r="CM57" i="2"/>
  <c r="CY57" i="2" s="1"/>
  <c r="CN57" i="2"/>
  <c r="CZ57" i="2" s="1"/>
  <c r="CO57" i="2"/>
  <c r="DA57" i="2" s="1"/>
  <c r="CK58" i="2"/>
  <c r="CW58" i="2" s="1"/>
  <c r="CL58" i="2"/>
  <c r="CX58" i="2" s="1"/>
  <c r="CM58" i="2"/>
  <c r="CY58" i="2" s="1"/>
  <c r="CN58" i="2"/>
  <c r="CZ58" i="2" s="1"/>
  <c r="CO58" i="2"/>
  <c r="DA58" i="2" s="1"/>
  <c r="CK59" i="2"/>
  <c r="CW59" i="2" s="1"/>
  <c r="CL59" i="2"/>
  <c r="CX59" i="2" s="1"/>
  <c r="CM59" i="2"/>
  <c r="CY59" i="2" s="1"/>
  <c r="CN59" i="2"/>
  <c r="CT59" i="2" s="1"/>
  <c r="CO59" i="2"/>
  <c r="DA59" i="2" s="1"/>
  <c r="CK60" i="2"/>
  <c r="CW60" i="2" s="1"/>
  <c r="CL60" i="2"/>
  <c r="CX60" i="2" s="1"/>
  <c r="CM60" i="2"/>
  <c r="CY60" i="2" s="1"/>
  <c r="CN60" i="2"/>
  <c r="CZ60" i="2" s="1"/>
  <c r="CO60" i="2"/>
  <c r="DA60" i="2" s="1"/>
  <c r="CK61" i="2"/>
  <c r="CW61" i="2" s="1"/>
  <c r="CL61" i="2"/>
  <c r="CX61" i="2" s="1"/>
  <c r="CM61" i="2"/>
  <c r="CY61" i="2" s="1"/>
  <c r="CN61" i="2"/>
  <c r="CZ61" i="2" s="1"/>
  <c r="CO61" i="2"/>
  <c r="DA61" i="2" s="1"/>
  <c r="CK62" i="2"/>
  <c r="CW62" i="2" s="1"/>
  <c r="CL62" i="2"/>
  <c r="CX62" i="2" s="1"/>
  <c r="CM62" i="2"/>
  <c r="CY62" i="2" s="1"/>
  <c r="CN62" i="2"/>
  <c r="CZ62" i="2" s="1"/>
  <c r="CO62" i="2"/>
  <c r="CU62" i="2" s="1"/>
  <c r="CK63" i="2"/>
  <c r="CW63" i="2" s="1"/>
  <c r="CL63" i="2"/>
  <c r="CX63" i="2" s="1"/>
  <c r="CM63" i="2"/>
  <c r="CY63" i="2" s="1"/>
  <c r="CN63" i="2"/>
  <c r="CZ63" i="2" s="1"/>
  <c r="CO63" i="2"/>
  <c r="DA63" i="2" s="1"/>
  <c r="CK64" i="2"/>
  <c r="CW64" i="2" s="1"/>
  <c r="CL64" i="2"/>
  <c r="CX64" i="2" s="1"/>
  <c r="CM64" i="2"/>
  <c r="CY64" i="2" s="1"/>
  <c r="CN64" i="2"/>
  <c r="CZ64" i="2" s="1"/>
  <c r="CO64" i="2"/>
  <c r="DA64" i="2" s="1"/>
  <c r="CK65" i="2"/>
  <c r="CW65" i="2" s="1"/>
  <c r="CL65" i="2"/>
  <c r="CX65" i="2" s="1"/>
  <c r="CM65" i="2"/>
  <c r="CY65" i="2" s="1"/>
  <c r="CN65" i="2"/>
  <c r="CZ65" i="2" s="1"/>
  <c r="CO65" i="2"/>
  <c r="DA65" i="2" s="1"/>
  <c r="CK66" i="2"/>
  <c r="CW66" i="2" s="1"/>
  <c r="CL66" i="2"/>
  <c r="CX66" i="2" s="1"/>
  <c r="CM66" i="2"/>
  <c r="CY66" i="2" s="1"/>
  <c r="CN66" i="2"/>
  <c r="CZ66" i="2" s="1"/>
  <c r="CO66" i="2"/>
  <c r="DA66" i="2" s="1"/>
  <c r="CK67" i="2"/>
  <c r="CW67" i="2" s="1"/>
  <c r="CL67" i="2"/>
  <c r="CX67" i="2" s="1"/>
  <c r="CM67" i="2"/>
  <c r="CY67" i="2" s="1"/>
  <c r="CN67" i="2"/>
  <c r="CZ67" i="2" s="1"/>
  <c r="CO67" i="2"/>
  <c r="DA67" i="2" s="1"/>
  <c r="CK68" i="2"/>
  <c r="CW68" i="2" s="1"/>
  <c r="CL68" i="2"/>
  <c r="CX68" i="2" s="1"/>
  <c r="CM68" i="2"/>
  <c r="CY68" i="2" s="1"/>
  <c r="CN68" i="2"/>
  <c r="CZ68" i="2" s="1"/>
  <c r="CO68" i="2"/>
  <c r="DA68" i="2" s="1"/>
  <c r="CK69" i="2"/>
  <c r="CW69" i="2" s="1"/>
  <c r="CL69" i="2"/>
  <c r="CX69" i="2" s="1"/>
  <c r="CM69" i="2"/>
  <c r="CY69" i="2" s="1"/>
  <c r="CN69" i="2"/>
  <c r="CZ69" i="2" s="1"/>
  <c r="CO69" i="2"/>
  <c r="DA69" i="2" s="1"/>
  <c r="CK70" i="2"/>
  <c r="CW70" i="2" s="1"/>
  <c r="CL70" i="2"/>
  <c r="CX70" i="2" s="1"/>
  <c r="CM70" i="2"/>
  <c r="CY70" i="2" s="1"/>
  <c r="CN70" i="2"/>
  <c r="CZ70" i="2" s="1"/>
  <c r="CO70" i="2"/>
  <c r="DA70" i="2" s="1"/>
  <c r="CK71" i="2"/>
  <c r="CW71" i="2" s="1"/>
  <c r="CL71" i="2"/>
  <c r="CX71" i="2" s="1"/>
  <c r="CM71" i="2"/>
  <c r="CY71" i="2" s="1"/>
  <c r="CN71" i="2"/>
  <c r="CZ71" i="2" s="1"/>
  <c r="CO71" i="2"/>
  <c r="DA71" i="2" s="1"/>
  <c r="CK72" i="2"/>
  <c r="CW72" i="2" s="1"/>
  <c r="CL72" i="2"/>
  <c r="CX72" i="2" s="1"/>
  <c r="CM72" i="2"/>
  <c r="CS72" i="2" s="1"/>
  <c r="CN72" i="2"/>
  <c r="CZ72" i="2" s="1"/>
  <c r="CO72" i="2"/>
  <c r="DA72" i="2" s="1"/>
  <c r="CK73" i="2"/>
  <c r="CW73" i="2" s="1"/>
  <c r="CL73" i="2"/>
  <c r="CX73" i="2" s="1"/>
  <c r="CM73" i="2"/>
  <c r="CY73" i="2" s="1"/>
  <c r="CN73" i="2"/>
  <c r="CZ73" i="2" s="1"/>
  <c r="CO73" i="2"/>
  <c r="DA73" i="2" s="1"/>
  <c r="CK74" i="2"/>
  <c r="CW74" i="2" s="1"/>
  <c r="CL74" i="2"/>
  <c r="CX74" i="2" s="1"/>
  <c r="CM74" i="2"/>
  <c r="CY74" i="2" s="1"/>
  <c r="CN74" i="2"/>
  <c r="CZ74" i="2" s="1"/>
  <c r="CO74" i="2"/>
  <c r="DA74" i="2" s="1"/>
  <c r="CK75" i="2"/>
  <c r="CW75" i="2" s="1"/>
  <c r="CL75" i="2"/>
  <c r="CX75" i="2" s="1"/>
  <c r="CM75" i="2"/>
  <c r="CY75" i="2" s="1"/>
  <c r="CN75" i="2"/>
  <c r="CT75" i="2" s="1"/>
  <c r="CO75" i="2"/>
  <c r="DA75" i="2" s="1"/>
  <c r="CK76" i="2"/>
  <c r="CW76" i="2" s="1"/>
  <c r="CL76" i="2"/>
  <c r="CX76" i="2" s="1"/>
  <c r="CM76" i="2"/>
  <c r="CY76" i="2" s="1"/>
  <c r="CN76" i="2"/>
  <c r="CZ76" i="2" s="1"/>
  <c r="CO76" i="2"/>
  <c r="DA76" i="2" s="1"/>
  <c r="CK77" i="2"/>
  <c r="CW77" i="2" s="1"/>
  <c r="CL77" i="2"/>
  <c r="CX77" i="2" s="1"/>
  <c r="CM77" i="2"/>
  <c r="CY77" i="2" s="1"/>
  <c r="CN77" i="2"/>
  <c r="CZ77" i="2" s="1"/>
  <c r="CO77" i="2"/>
  <c r="DA77" i="2" s="1"/>
  <c r="CK78" i="2"/>
  <c r="CW78" i="2" s="1"/>
  <c r="CL78" i="2"/>
  <c r="CX78" i="2" s="1"/>
  <c r="CM78" i="2"/>
  <c r="CY78" i="2" s="1"/>
  <c r="CN78" i="2"/>
  <c r="CZ78" i="2" s="1"/>
  <c r="CO78" i="2"/>
  <c r="DA78" i="2" s="1"/>
  <c r="CK79" i="2"/>
  <c r="CW79" i="2" s="1"/>
  <c r="CL79" i="2"/>
  <c r="CX79" i="2" s="1"/>
  <c r="CM79" i="2"/>
  <c r="CY79" i="2" s="1"/>
  <c r="CN79" i="2"/>
  <c r="CZ79" i="2" s="1"/>
  <c r="CO79" i="2"/>
  <c r="DA79" i="2" s="1"/>
  <c r="CK80" i="2"/>
  <c r="CW80" i="2" s="1"/>
  <c r="CL80" i="2"/>
  <c r="CX80" i="2" s="1"/>
  <c r="CM80" i="2"/>
  <c r="CY80" i="2" s="1"/>
  <c r="CN80" i="2"/>
  <c r="CZ80" i="2" s="1"/>
  <c r="CO80" i="2"/>
  <c r="DA80" i="2" s="1"/>
  <c r="CK81" i="2"/>
  <c r="CW81" i="2" s="1"/>
  <c r="CL81" i="2"/>
  <c r="CX81" i="2" s="1"/>
  <c r="CM81" i="2"/>
  <c r="CY81" i="2" s="1"/>
  <c r="CN81" i="2"/>
  <c r="CZ81" i="2" s="1"/>
  <c r="CO81" i="2"/>
  <c r="DA81" i="2" s="1"/>
  <c r="CK82" i="2"/>
  <c r="CW82" i="2" s="1"/>
  <c r="CL82" i="2"/>
  <c r="CX82" i="2" s="1"/>
  <c r="CM82" i="2"/>
  <c r="CY82" i="2" s="1"/>
  <c r="CN82" i="2"/>
  <c r="CZ82" i="2" s="1"/>
  <c r="CO82" i="2"/>
  <c r="DA82" i="2" s="1"/>
  <c r="CK83" i="2"/>
  <c r="CW83" i="2" s="1"/>
  <c r="CL83" i="2"/>
  <c r="CX83" i="2" s="1"/>
  <c r="CM83" i="2"/>
  <c r="CY83" i="2" s="1"/>
  <c r="CN83" i="2"/>
  <c r="CZ83" i="2" s="1"/>
  <c r="CO83" i="2"/>
  <c r="DA83" i="2" s="1"/>
  <c r="CK84" i="2"/>
  <c r="CW84" i="2" s="1"/>
  <c r="CL84" i="2"/>
  <c r="CX84" i="2" s="1"/>
  <c r="CM84" i="2"/>
  <c r="CY84" i="2" s="1"/>
  <c r="CN84" i="2"/>
  <c r="CZ84" i="2" s="1"/>
  <c r="CO84" i="2"/>
  <c r="DA84" i="2" s="1"/>
  <c r="CK85" i="2"/>
  <c r="CW85" i="2" s="1"/>
  <c r="CL85" i="2"/>
  <c r="CR85" i="2" s="1"/>
  <c r="CM85" i="2"/>
  <c r="CY85" i="2" s="1"/>
  <c r="CN85" i="2"/>
  <c r="CZ85" i="2" s="1"/>
  <c r="CO85" i="2"/>
  <c r="DA85" i="2" s="1"/>
  <c r="CK86" i="2"/>
  <c r="CW86" i="2" s="1"/>
  <c r="CL86" i="2"/>
  <c r="CX86" i="2" s="1"/>
  <c r="CM86" i="2"/>
  <c r="CY86" i="2" s="1"/>
  <c r="CN86" i="2"/>
  <c r="CZ86" i="2" s="1"/>
  <c r="CO86" i="2"/>
  <c r="DA86" i="2" s="1"/>
  <c r="CK87" i="2"/>
  <c r="CW87" i="2" s="1"/>
  <c r="CL87" i="2"/>
  <c r="CX87" i="2" s="1"/>
  <c r="CM87" i="2"/>
  <c r="CY87" i="2" s="1"/>
  <c r="CN87" i="2"/>
  <c r="CZ87" i="2" s="1"/>
  <c r="CO87" i="2"/>
  <c r="DA87" i="2" s="1"/>
  <c r="CK88" i="2"/>
  <c r="CW88" i="2" s="1"/>
  <c r="CL88" i="2"/>
  <c r="CX88" i="2" s="1"/>
  <c r="CM88" i="2"/>
  <c r="CS88" i="2" s="1"/>
  <c r="CN88" i="2"/>
  <c r="CZ88" i="2" s="1"/>
  <c r="CO88" i="2"/>
  <c r="DA88" i="2" s="1"/>
  <c r="CK89" i="2"/>
  <c r="CW89" i="2" s="1"/>
  <c r="CL89" i="2"/>
  <c r="CX89" i="2" s="1"/>
  <c r="CM89" i="2"/>
  <c r="CY89" i="2" s="1"/>
  <c r="CN89" i="2"/>
  <c r="CZ89" i="2" s="1"/>
  <c r="CO89" i="2"/>
  <c r="DA89" i="2" s="1"/>
  <c r="CK90" i="2"/>
  <c r="CW90" i="2" s="1"/>
  <c r="CL90" i="2"/>
  <c r="CX90" i="2" s="1"/>
  <c r="CM90" i="2"/>
  <c r="CY90" i="2" s="1"/>
  <c r="CN90" i="2"/>
  <c r="CZ90" i="2" s="1"/>
  <c r="CO90" i="2"/>
  <c r="DA90" i="2" s="1"/>
  <c r="CK91" i="2"/>
  <c r="CW91" i="2" s="1"/>
  <c r="CL91" i="2"/>
  <c r="CX91" i="2" s="1"/>
  <c r="CM91" i="2"/>
  <c r="CY91" i="2" s="1"/>
  <c r="CN91" i="2"/>
  <c r="CZ91" i="2" s="1"/>
  <c r="CO91" i="2"/>
  <c r="DA91" i="2" s="1"/>
  <c r="CK92" i="2"/>
  <c r="CW92" i="2" s="1"/>
  <c r="CL92" i="2"/>
  <c r="CX92" i="2" s="1"/>
  <c r="CM92" i="2"/>
  <c r="CY92" i="2" s="1"/>
  <c r="CN92" i="2"/>
  <c r="CZ92" i="2" s="1"/>
  <c r="CO92" i="2"/>
  <c r="DA92" i="2" s="1"/>
  <c r="CK93" i="2"/>
  <c r="CW93" i="2" s="1"/>
  <c r="CL93" i="2"/>
  <c r="CX93" i="2" s="1"/>
  <c r="CM93" i="2"/>
  <c r="CY93" i="2" s="1"/>
  <c r="CN93" i="2"/>
  <c r="CZ93" i="2" s="1"/>
  <c r="CO93" i="2"/>
  <c r="DA93" i="2" s="1"/>
  <c r="CK94" i="2"/>
  <c r="CW94" i="2" s="1"/>
  <c r="CL94" i="2"/>
  <c r="CX94" i="2" s="1"/>
  <c r="CM94" i="2"/>
  <c r="CY94" i="2" s="1"/>
  <c r="CN94" i="2"/>
  <c r="CZ94" i="2" s="1"/>
  <c r="CO94" i="2"/>
  <c r="DA94" i="2" s="1"/>
  <c r="CK95" i="2"/>
  <c r="CW95" i="2" s="1"/>
  <c r="CL95" i="2"/>
  <c r="CX95" i="2" s="1"/>
  <c r="CM95" i="2"/>
  <c r="CY95" i="2" s="1"/>
  <c r="CN95" i="2"/>
  <c r="CZ95" i="2" s="1"/>
  <c r="CO95" i="2"/>
  <c r="DA95" i="2" s="1"/>
  <c r="CK96" i="2"/>
  <c r="CW96" i="2" s="1"/>
  <c r="CL96" i="2"/>
  <c r="CX96" i="2" s="1"/>
  <c r="CM96" i="2"/>
  <c r="CY96" i="2" s="1"/>
  <c r="CN96" i="2"/>
  <c r="CZ96" i="2" s="1"/>
  <c r="CO96" i="2"/>
  <c r="DA96" i="2" s="1"/>
  <c r="CK97" i="2"/>
  <c r="CW97" i="2" s="1"/>
  <c r="CL97" i="2"/>
  <c r="CX97" i="2" s="1"/>
  <c r="CM97" i="2"/>
  <c r="CY97" i="2" s="1"/>
  <c r="CN97" i="2"/>
  <c r="CZ97" i="2" s="1"/>
  <c r="CO97" i="2"/>
  <c r="DA97" i="2" s="1"/>
  <c r="CK98" i="2"/>
  <c r="CQ98" i="2" s="1"/>
  <c r="CL98" i="2"/>
  <c r="CX98" i="2" s="1"/>
  <c r="CM98" i="2"/>
  <c r="CY98" i="2" s="1"/>
  <c r="CN98" i="2"/>
  <c r="CZ98" i="2" s="1"/>
  <c r="CO98" i="2"/>
  <c r="DA98" i="2" s="1"/>
  <c r="CK99" i="2"/>
  <c r="CW99" i="2" s="1"/>
  <c r="CL99" i="2"/>
  <c r="CX99" i="2" s="1"/>
  <c r="CM99" i="2"/>
  <c r="CY99" i="2" s="1"/>
  <c r="CN99" i="2"/>
  <c r="CZ99" i="2" s="1"/>
  <c r="CO99" i="2"/>
  <c r="DA99" i="2" s="1"/>
  <c r="CK100" i="2"/>
  <c r="CW100" i="2" s="1"/>
  <c r="CL100" i="2"/>
  <c r="CX100" i="2" s="1"/>
  <c r="CM100" i="2"/>
  <c r="CY100" i="2" s="1"/>
  <c r="CN100" i="2"/>
  <c r="CZ100" i="2" s="1"/>
  <c r="CO100" i="2"/>
  <c r="DA100" i="2" s="1"/>
  <c r="CK101" i="2"/>
  <c r="CW101" i="2" s="1"/>
  <c r="CL101" i="2"/>
  <c r="CR101" i="2" s="1"/>
  <c r="CM101" i="2"/>
  <c r="CY101" i="2" s="1"/>
  <c r="CN101" i="2"/>
  <c r="CZ101" i="2" s="1"/>
  <c r="CO101" i="2"/>
  <c r="DA101" i="2" s="1"/>
  <c r="CK102" i="2"/>
  <c r="CW102" i="2" s="1"/>
  <c r="CL102" i="2"/>
  <c r="CX102" i="2" s="1"/>
  <c r="CM102" i="2"/>
  <c r="CY102" i="2" s="1"/>
  <c r="CN102" i="2"/>
  <c r="CZ102" i="2" s="1"/>
  <c r="CO102" i="2"/>
  <c r="DA102" i="2" s="1"/>
  <c r="CK103" i="2"/>
  <c r="CW103" i="2" s="1"/>
  <c r="CL103" i="2"/>
  <c r="CX103" i="2" s="1"/>
  <c r="CM103" i="2"/>
  <c r="CY103" i="2" s="1"/>
  <c r="CN103" i="2"/>
  <c r="CZ103" i="2" s="1"/>
  <c r="CO103" i="2"/>
  <c r="DA103" i="2" s="1"/>
  <c r="CK104" i="2"/>
  <c r="CW104" i="2" s="1"/>
  <c r="CL104" i="2"/>
  <c r="CX104" i="2" s="1"/>
  <c r="CM104" i="2"/>
  <c r="CY104" i="2" s="1"/>
  <c r="CN104" i="2"/>
  <c r="CZ104" i="2" s="1"/>
  <c r="CO104" i="2"/>
  <c r="DA104" i="2" s="1"/>
  <c r="CK105" i="2"/>
  <c r="CW105" i="2" s="1"/>
  <c r="CL105" i="2"/>
  <c r="CX105" i="2" s="1"/>
  <c r="CM105" i="2"/>
  <c r="CY105" i="2" s="1"/>
  <c r="CN105" i="2"/>
  <c r="CZ105" i="2" s="1"/>
  <c r="CO105" i="2"/>
  <c r="DA105" i="2" s="1"/>
  <c r="CK106" i="2"/>
  <c r="CW106" i="2" s="1"/>
  <c r="CL106" i="2"/>
  <c r="CX106" i="2" s="1"/>
  <c r="CM106" i="2"/>
  <c r="CY106" i="2" s="1"/>
  <c r="CN106" i="2"/>
  <c r="CZ106" i="2" s="1"/>
  <c r="CO106" i="2"/>
  <c r="DA106" i="2" s="1"/>
  <c r="CK107" i="2"/>
  <c r="CW107" i="2" s="1"/>
  <c r="CL107" i="2"/>
  <c r="CX107" i="2" s="1"/>
  <c r="CM107" i="2"/>
  <c r="CY107" i="2" s="1"/>
  <c r="CN107" i="2"/>
  <c r="CZ107" i="2" s="1"/>
  <c r="CO107" i="2"/>
  <c r="DA107" i="2" s="1"/>
  <c r="CK108" i="2"/>
  <c r="CW108" i="2" s="1"/>
  <c r="CL108" i="2"/>
  <c r="CX108" i="2" s="1"/>
  <c r="CM108" i="2"/>
  <c r="CY108" i="2" s="1"/>
  <c r="CN108" i="2"/>
  <c r="CZ108" i="2" s="1"/>
  <c r="CO108" i="2"/>
  <c r="DA108" i="2" s="1"/>
  <c r="CK109" i="2"/>
  <c r="CW109" i="2" s="1"/>
  <c r="CL109" i="2"/>
  <c r="CX109" i="2" s="1"/>
  <c r="CM109" i="2"/>
  <c r="CY109" i="2" s="1"/>
  <c r="CN109" i="2"/>
  <c r="CZ109" i="2" s="1"/>
  <c r="CO109" i="2"/>
  <c r="DA109" i="2" s="1"/>
  <c r="CK110" i="2"/>
  <c r="CW110" i="2" s="1"/>
  <c r="CL110" i="2"/>
  <c r="CX110" i="2" s="1"/>
  <c r="CM110" i="2"/>
  <c r="CY110" i="2" s="1"/>
  <c r="CN110" i="2"/>
  <c r="CZ110" i="2" s="1"/>
  <c r="CO110" i="2"/>
  <c r="CU110" i="2" s="1"/>
  <c r="CK111" i="2"/>
  <c r="CW111" i="2" s="1"/>
  <c r="CL111" i="2"/>
  <c r="CX111" i="2" s="1"/>
  <c r="CM111" i="2"/>
  <c r="CY111" i="2" s="1"/>
  <c r="CN111" i="2"/>
  <c r="CZ111" i="2" s="1"/>
  <c r="CO111" i="2"/>
  <c r="DA111" i="2" s="1"/>
  <c r="CK112" i="2"/>
  <c r="CW112" i="2" s="1"/>
  <c r="CL112" i="2"/>
  <c r="CX112" i="2" s="1"/>
  <c r="CM112" i="2"/>
  <c r="CY112" i="2" s="1"/>
  <c r="CN112" i="2"/>
  <c r="CZ112" i="2" s="1"/>
  <c r="CO112" i="2"/>
  <c r="DA112" i="2" s="1"/>
  <c r="CK113" i="2"/>
  <c r="CW113" i="2" s="1"/>
  <c r="CL113" i="2"/>
  <c r="CX113" i="2" s="1"/>
  <c r="CM113" i="2"/>
  <c r="CY113" i="2" s="1"/>
  <c r="CN113" i="2"/>
  <c r="CZ113" i="2" s="1"/>
  <c r="CO113" i="2"/>
  <c r="DA113" i="2" s="1"/>
  <c r="CK114" i="2"/>
  <c r="CQ114" i="2" s="1"/>
  <c r="CL114" i="2"/>
  <c r="CX114" i="2" s="1"/>
  <c r="CM114" i="2"/>
  <c r="CY114" i="2" s="1"/>
  <c r="CN114" i="2"/>
  <c r="CZ114" i="2" s="1"/>
  <c r="CO114" i="2"/>
  <c r="DA114" i="2" s="1"/>
  <c r="CK115" i="2"/>
  <c r="CW115" i="2" s="1"/>
  <c r="CL115" i="2"/>
  <c r="CX115" i="2" s="1"/>
  <c r="CM115" i="2"/>
  <c r="CY115" i="2" s="1"/>
  <c r="CN115" i="2"/>
  <c r="CZ115" i="2" s="1"/>
  <c r="CO115" i="2"/>
  <c r="DA115" i="2" s="1"/>
  <c r="CK116" i="2"/>
  <c r="CW116" i="2" s="1"/>
  <c r="CL116" i="2"/>
  <c r="CX116" i="2" s="1"/>
  <c r="CM116" i="2"/>
  <c r="CY116" i="2" s="1"/>
  <c r="CN116" i="2"/>
  <c r="CZ116" i="2" s="1"/>
  <c r="CO116" i="2"/>
  <c r="DA116" i="2" s="1"/>
  <c r="CK117" i="2"/>
  <c r="CW117" i="2" s="1"/>
  <c r="CL117" i="2"/>
  <c r="CX117" i="2" s="1"/>
  <c r="CM117" i="2"/>
  <c r="CY117" i="2" s="1"/>
  <c r="CN117" i="2"/>
  <c r="CZ117" i="2" s="1"/>
  <c r="CO117" i="2"/>
  <c r="DA117" i="2" s="1"/>
  <c r="CK118" i="2"/>
  <c r="CW118" i="2" s="1"/>
  <c r="CL118" i="2"/>
  <c r="CX118" i="2" s="1"/>
  <c r="CM118" i="2"/>
  <c r="CY118" i="2" s="1"/>
  <c r="CN118" i="2"/>
  <c r="CZ118" i="2" s="1"/>
  <c r="CO118" i="2"/>
  <c r="DA118" i="2" s="1"/>
  <c r="CK119" i="2"/>
  <c r="CW119" i="2" s="1"/>
  <c r="CL119" i="2"/>
  <c r="CX119" i="2" s="1"/>
  <c r="CM119" i="2"/>
  <c r="CY119" i="2" s="1"/>
  <c r="CN119" i="2"/>
  <c r="CZ119" i="2" s="1"/>
  <c r="CO119" i="2"/>
  <c r="DA119" i="2" s="1"/>
  <c r="CK120" i="2"/>
  <c r="CW120" i="2" s="1"/>
  <c r="CL120" i="2"/>
  <c r="CX120" i="2" s="1"/>
  <c r="CM120" i="2"/>
  <c r="CY120" i="2" s="1"/>
  <c r="CN120" i="2"/>
  <c r="CZ120" i="2" s="1"/>
  <c r="CO120" i="2"/>
  <c r="DA120" i="2" s="1"/>
  <c r="CK121" i="2"/>
  <c r="CW121" i="2" s="1"/>
  <c r="CL121" i="2"/>
  <c r="CX121" i="2" s="1"/>
  <c r="CM121" i="2"/>
  <c r="CY121" i="2" s="1"/>
  <c r="CN121" i="2"/>
  <c r="CZ121" i="2" s="1"/>
  <c r="CO121" i="2"/>
  <c r="DA121" i="2" s="1"/>
  <c r="CK122" i="2"/>
  <c r="CW122" i="2" s="1"/>
  <c r="CL122" i="2"/>
  <c r="CX122" i="2" s="1"/>
  <c r="CM122" i="2"/>
  <c r="CY122" i="2" s="1"/>
  <c r="CN122" i="2"/>
  <c r="CZ122" i="2" s="1"/>
  <c r="CO122" i="2"/>
  <c r="DA122" i="2" s="1"/>
  <c r="CK123" i="2"/>
  <c r="CW123" i="2" s="1"/>
  <c r="CL123" i="2"/>
  <c r="CX123" i="2" s="1"/>
  <c r="CM123" i="2"/>
  <c r="CY123" i="2" s="1"/>
  <c r="CN123" i="2"/>
  <c r="CT123" i="2" s="1"/>
  <c r="CO123" i="2"/>
  <c r="DA123" i="2" s="1"/>
  <c r="CK124" i="2"/>
  <c r="CW124" i="2" s="1"/>
  <c r="CL124" i="2"/>
  <c r="CX124" i="2" s="1"/>
  <c r="CM124" i="2"/>
  <c r="CY124" i="2" s="1"/>
  <c r="CN124" i="2"/>
  <c r="CZ124" i="2" s="1"/>
  <c r="CO124" i="2"/>
  <c r="DA124" i="2" s="1"/>
  <c r="CK125" i="2"/>
  <c r="CW125" i="2" s="1"/>
  <c r="CL125" i="2"/>
  <c r="CX125" i="2" s="1"/>
  <c r="CM125" i="2"/>
  <c r="CY125" i="2" s="1"/>
  <c r="CN125" i="2"/>
  <c r="CZ125" i="2" s="1"/>
  <c r="CO125" i="2"/>
  <c r="DA125" i="2" s="1"/>
  <c r="CK126" i="2"/>
  <c r="CW126" i="2" s="1"/>
  <c r="CL126" i="2"/>
  <c r="CX126" i="2" s="1"/>
  <c r="CM126" i="2"/>
  <c r="CY126" i="2" s="1"/>
  <c r="CN126" i="2"/>
  <c r="CZ126" i="2" s="1"/>
  <c r="CO126" i="2"/>
  <c r="CU126" i="2" s="1"/>
  <c r="CK127" i="2"/>
  <c r="CW127" i="2" s="1"/>
  <c r="CL127" i="2"/>
  <c r="CX127" i="2" s="1"/>
  <c r="CM127" i="2"/>
  <c r="CY127" i="2" s="1"/>
  <c r="CN127" i="2"/>
  <c r="CZ127" i="2" s="1"/>
  <c r="CO127" i="2"/>
  <c r="DA127" i="2" s="1"/>
  <c r="CK128" i="2"/>
  <c r="CW128" i="2" s="1"/>
  <c r="CL128" i="2"/>
  <c r="CX128" i="2" s="1"/>
  <c r="CM128" i="2"/>
  <c r="CY128" i="2" s="1"/>
  <c r="CN128" i="2"/>
  <c r="CZ128" i="2" s="1"/>
  <c r="CO128" i="2"/>
  <c r="DA128" i="2" s="1"/>
  <c r="CK129" i="2"/>
  <c r="CW129" i="2" s="1"/>
  <c r="CL129" i="2"/>
  <c r="CX129" i="2" s="1"/>
  <c r="CM129" i="2"/>
  <c r="CY129" i="2" s="1"/>
  <c r="CN129" i="2"/>
  <c r="CZ129" i="2" s="1"/>
  <c r="CO129" i="2"/>
  <c r="DA129" i="2" s="1"/>
  <c r="CK130" i="2"/>
  <c r="CW130" i="2" s="1"/>
  <c r="CL130" i="2"/>
  <c r="CX130" i="2" s="1"/>
  <c r="CM130" i="2"/>
  <c r="CY130" i="2" s="1"/>
  <c r="CN130" i="2"/>
  <c r="CZ130" i="2" s="1"/>
  <c r="CO130" i="2"/>
  <c r="DA130" i="2" s="1"/>
  <c r="CK131" i="2"/>
  <c r="CW131" i="2" s="1"/>
  <c r="CL131" i="2"/>
  <c r="CX131" i="2" s="1"/>
  <c r="CM131" i="2"/>
  <c r="CY131" i="2" s="1"/>
  <c r="CN131" i="2"/>
  <c r="CZ131" i="2" s="1"/>
  <c r="CO131" i="2"/>
  <c r="DA131" i="2" s="1"/>
  <c r="CK132" i="2"/>
  <c r="CW132" i="2" s="1"/>
  <c r="CL132" i="2"/>
  <c r="CX132" i="2" s="1"/>
  <c r="CM132" i="2"/>
  <c r="CY132" i="2" s="1"/>
  <c r="CN132" i="2"/>
  <c r="CZ132" i="2" s="1"/>
  <c r="CO132" i="2"/>
  <c r="DA132" i="2" s="1"/>
  <c r="CK133" i="2"/>
  <c r="CW133" i="2" s="1"/>
  <c r="CL133" i="2"/>
  <c r="CX133" i="2" s="1"/>
  <c r="CM133" i="2"/>
  <c r="CY133" i="2" s="1"/>
  <c r="CN133" i="2"/>
  <c r="CZ133" i="2" s="1"/>
  <c r="CO133" i="2"/>
  <c r="DA133" i="2" s="1"/>
  <c r="CK134" i="2"/>
  <c r="CW134" i="2" s="1"/>
  <c r="CL134" i="2"/>
  <c r="CX134" i="2" s="1"/>
  <c r="CM134" i="2"/>
  <c r="CY134" i="2" s="1"/>
  <c r="CN134" i="2"/>
  <c r="CZ134" i="2" s="1"/>
  <c r="CO134" i="2"/>
  <c r="DA134" i="2" s="1"/>
  <c r="CK135" i="2"/>
  <c r="CW135" i="2" s="1"/>
  <c r="CL135" i="2"/>
  <c r="CX135" i="2" s="1"/>
  <c r="CM135" i="2"/>
  <c r="CY135" i="2" s="1"/>
  <c r="CN135" i="2"/>
  <c r="CZ135" i="2" s="1"/>
  <c r="CO135" i="2"/>
  <c r="DA135" i="2" s="1"/>
  <c r="CK136" i="2"/>
  <c r="CW136" i="2" s="1"/>
  <c r="CL136" i="2"/>
  <c r="CX136" i="2" s="1"/>
  <c r="CM136" i="2"/>
  <c r="CS136" i="2" s="1"/>
  <c r="CN136" i="2"/>
  <c r="CZ136" i="2" s="1"/>
  <c r="CO136" i="2"/>
  <c r="DA136" i="2" s="1"/>
  <c r="CK137" i="2"/>
  <c r="CW137" i="2" s="1"/>
  <c r="CL137" i="2"/>
  <c r="CX137" i="2" s="1"/>
  <c r="CM137" i="2"/>
  <c r="CY137" i="2" s="1"/>
  <c r="CN137" i="2"/>
  <c r="CZ137" i="2" s="1"/>
  <c r="CO137" i="2"/>
  <c r="DA137" i="2" s="1"/>
  <c r="CK138" i="2"/>
  <c r="CW138" i="2" s="1"/>
  <c r="CL138" i="2"/>
  <c r="CX138" i="2" s="1"/>
  <c r="CM138" i="2"/>
  <c r="CY138" i="2" s="1"/>
  <c r="CN138" i="2"/>
  <c r="CZ138" i="2" s="1"/>
  <c r="CO138" i="2"/>
  <c r="DA138" i="2" s="1"/>
  <c r="CK139" i="2"/>
  <c r="CW139" i="2" s="1"/>
  <c r="CL139" i="2"/>
  <c r="CX139" i="2" s="1"/>
  <c r="CM139" i="2"/>
  <c r="CS139" i="2" s="1"/>
  <c r="CN139" i="2"/>
  <c r="CZ139" i="2" s="1"/>
  <c r="CO139" i="2"/>
  <c r="DA139" i="2" s="1"/>
  <c r="CK140" i="2"/>
  <c r="CW140" i="2" s="1"/>
  <c r="CL140" i="2"/>
  <c r="CX140" i="2" s="1"/>
  <c r="CM140" i="2"/>
  <c r="CY140" i="2" s="1"/>
  <c r="CN140" i="2"/>
  <c r="CZ140" i="2" s="1"/>
  <c r="CO140" i="2"/>
  <c r="DA140" i="2" s="1"/>
  <c r="CK141" i="2"/>
  <c r="CQ141" i="2" s="1"/>
  <c r="CL141" i="2"/>
  <c r="CX141" i="2" s="1"/>
  <c r="CM141" i="2"/>
  <c r="CY141" i="2" s="1"/>
  <c r="CN141" i="2"/>
  <c r="CZ141" i="2" s="1"/>
  <c r="CO141" i="2"/>
  <c r="CU141" i="2" s="1"/>
  <c r="CK142" i="2"/>
  <c r="CW142" i="2" s="1"/>
  <c r="CL142" i="2"/>
  <c r="CX142" i="2" s="1"/>
  <c r="CM142" i="2"/>
  <c r="CY142" i="2" s="1"/>
  <c r="CN142" i="2"/>
  <c r="CT142" i="2" s="1"/>
  <c r="CO142" i="2"/>
  <c r="DA142" i="2" s="1"/>
  <c r="CK143" i="2"/>
  <c r="CW143" i="2" s="1"/>
  <c r="CL143" i="2"/>
  <c r="CX143" i="2" s="1"/>
  <c r="CM143" i="2"/>
  <c r="CY143" i="2" s="1"/>
  <c r="CN143" i="2"/>
  <c r="CZ143" i="2" s="1"/>
  <c r="CO143" i="2"/>
  <c r="DA143" i="2" s="1"/>
  <c r="CK144" i="2"/>
  <c r="CW144" i="2" s="1"/>
  <c r="CL144" i="2"/>
  <c r="CR144" i="2" s="1"/>
  <c r="CM144" i="2"/>
  <c r="CY144" i="2" s="1"/>
  <c r="CN144" i="2"/>
  <c r="CZ144" i="2" s="1"/>
  <c r="CO144" i="2"/>
  <c r="DA144" i="2" s="1"/>
  <c r="CK145" i="2"/>
  <c r="CQ145" i="2" s="1"/>
  <c r="CL145" i="2"/>
  <c r="CX145" i="2" s="1"/>
  <c r="CM145" i="2"/>
  <c r="CY145" i="2" s="1"/>
  <c r="CN145" i="2"/>
  <c r="CZ145" i="2" s="1"/>
  <c r="CO145" i="2"/>
  <c r="CU145" i="2" s="1"/>
  <c r="CK146" i="2"/>
  <c r="CW146" i="2" s="1"/>
  <c r="CL146" i="2"/>
  <c r="CX146" i="2" s="1"/>
  <c r="CM146" i="2"/>
  <c r="CY146" i="2" s="1"/>
  <c r="CN146" i="2"/>
  <c r="CZ146" i="2" s="1"/>
  <c r="CO146" i="2"/>
  <c r="DA146" i="2" s="1"/>
  <c r="CK147" i="2"/>
  <c r="CW147" i="2" s="1"/>
  <c r="CL147" i="2"/>
  <c r="CX147" i="2" s="1"/>
  <c r="CM147" i="2"/>
  <c r="CS147" i="2" s="1"/>
  <c r="CN147" i="2"/>
  <c r="CZ147" i="2" s="1"/>
  <c r="CO147" i="2"/>
  <c r="DA147" i="2" s="1"/>
  <c r="CK148" i="2"/>
  <c r="CW148" i="2" s="1"/>
  <c r="CL148" i="2"/>
  <c r="CR148" i="2" s="1"/>
  <c r="CM148" i="2"/>
  <c r="CY148" i="2" s="1"/>
  <c r="CN148" i="2"/>
  <c r="CZ148" i="2" s="1"/>
  <c r="CO148" i="2"/>
  <c r="DA148" i="2" s="1"/>
  <c r="CK149" i="2"/>
  <c r="CQ149" i="2" s="1"/>
  <c r="CL149" i="2"/>
  <c r="CX149" i="2" s="1"/>
  <c r="CM149" i="2"/>
  <c r="CY149" i="2" s="1"/>
  <c r="CN149" i="2"/>
  <c r="CZ149" i="2" s="1"/>
  <c r="CO149" i="2"/>
  <c r="DA149" i="2" s="1"/>
  <c r="CK150" i="2"/>
  <c r="CW150" i="2" s="1"/>
  <c r="CL150" i="2"/>
  <c r="CX150" i="2" s="1"/>
  <c r="CM150" i="2"/>
  <c r="CY150" i="2" s="1"/>
  <c r="CN150" i="2"/>
  <c r="CT150" i="2" s="1"/>
  <c r="CO150" i="2"/>
  <c r="DA150" i="2" s="1"/>
  <c r="CK151" i="2"/>
  <c r="CW151" i="2" s="1"/>
  <c r="CL151" i="2"/>
  <c r="CX151" i="2" s="1"/>
  <c r="CM151" i="2"/>
  <c r="CS151" i="2" s="1"/>
  <c r="CN151" i="2"/>
  <c r="CZ151" i="2" s="1"/>
  <c r="CO151" i="2"/>
  <c r="DA151" i="2" s="1"/>
  <c r="CK152" i="2"/>
  <c r="CW152" i="2" s="1"/>
  <c r="CL152" i="2"/>
  <c r="CR152" i="2" s="1"/>
  <c r="CM152" i="2"/>
  <c r="CY152" i="2" s="1"/>
  <c r="CN152" i="2"/>
  <c r="CZ152" i="2" s="1"/>
  <c r="CO152" i="2"/>
  <c r="DA152" i="2" s="1"/>
  <c r="CK153" i="2"/>
  <c r="CW153" i="2" s="1"/>
  <c r="CL153" i="2"/>
  <c r="CX153" i="2" s="1"/>
  <c r="CM153" i="2"/>
  <c r="CY153" i="2" s="1"/>
  <c r="CN153" i="2"/>
  <c r="CZ153" i="2" s="1"/>
  <c r="CO153" i="2"/>
  <c r="CU153" i="2" s="1"/>
  <c r="CK154" i="2"/>
  <c r="CW154" i="2" s="1"/>
  <c r="CL154" i="2"/>
  <c r="CX154" i="2" s="1"/>
  <c r="CM154" i="2"/>
  <c r="CY154" i="2" s="1"/>
  <c r="CN154" i="2"/>
  <c r="CT154" i="2" s="1"/>
  <c r="CO154" i="2"/>
  <c r="DA154" i="2" s="1"/>
  <c r="CK155" i="2"/>
  <c r="CW155" i="2" s="1"/>
  <c r="CL155" i="2"/>
  <c r="CX155" i="2" s="1"/>
  <c r="CM155" i="2"/>
  <c r="CS155" i="2" s="1"/>
  <c r="CN155" i="2"/>
  <c r="CZ155" i="2" s="1"/>
  <c r="CO155" i="2"/>
  <c r="DA155" i="2" s="1"/>
  <c r="CK156" i="2"/>
  <c r="CW156" i="2" s="1"/>
  <c r="CL156" i="2"/>
  <c r="CX156" i="2" s="1"/>
  <c r="CM156" i="2"/>
  <c r="CY156" i="2" s="1"/>
  <c r="CN156" i="2"/>
  <c r="CZ156" i="2" s="1"/>
  <c r="CO156" i="2"/>
  <c r="DA156" i="2" s="1"/>
  <c r="CK157" i="2"/>
  <c r="CQ157" i="2" s="1"/>
  <c r="CL157" i="2"/>
  <c r="CX157" i="2" s="1"/>
  <c r="CM157" i="2"/>
  <c r="CY157" i="2" s="1"/>
  <c r="CN157" i="2"/>
  <c r="CZ157" i="2" s="1"/>
  <c r="CO157" i="2"/>
  <c r="CU157" i="2" s="1"/>
  <c r="CK158" i="2"/>
  <c r="CW158" i="2" s="1"/>
  <c r="CL158" i="2"/>
  <c r="CX158" i="2" s="1"/>
  <c r="CM158" i="2"/>
  <c r="CY158" i="2" s="1"/>
  <c r="CN158" i="2"/>
  <c r="CT158" i="2" s="1"/>
  <c r="CO158" i="2"/>
  <c r="DA158" i="2" s="1"/>
  <c r="CK159" i="2"/>
  <c r="CW159" i="2" s="1"/>
  <c r="CL159" i="2"/>
  <c r="CX159" i="2" s="1"/>
  <c r="CM159" i="2"/>
  <c r="CY159" i="2" s="1"/>
  <c r="CN159" i="2"/>
  <c r="CZ159" i="2" s="1"/>
  <c r="CO159" i="2"/>
  <c r="DA159" i="2" s="1"/>
  <c r="CK160" i="2"/>
  <c r="CW160" i="2" s="1"/>
  <c r="CL160" i="2"/>
  <c r="CR160" i="2" s="1"/>
  <c r="CM160" i="2"/>
  <c r="CY160" i="2" s="1"/>
  <c r="CN160" i="2"/>
  <c r="CZ160" i="2" s="1"/>
  <c r="CO160" i="2"/>
  <c r="DA160" i="2" s="1"/>
  <c r="CK161" i="2"/>
  <c r="CQ161" i="2" s="1"/>
  <c r="CL161" i="2"/>
  <c r="CX161" i="2" s="1"/>
  <c r="CM161" i="2"/>
  <c r="CY161" i="2" s="1"/>
  <c r="CN161" i="2"/>
  <c r="CZ161" i="2" s="1"/>
  <c r="CO161" i="2"/>
  <c r="CU161" i="2" s="1"/>
  <c r="CK162" i="2"/>
  <c r="CW162" i="2" s="1"/>
  <c r="CL162" i="2"/>
  <c r="CX162" i="2" s="1"/>
  <c r="CM162" i="2"/>
  <c r="CY162" i="2" s="1"/>
  <c r="CN162" i="2"/>
  <c r="CZ162" i="2" s="1"/>
  <c r="CO162" i="2"/>
  <c r="DA162" i="2" s="1"/>
  <c r="CK163" i="2"/>
  <c r="CW163" i="2" s="1"/>
  <c r="CL163" i="2"/>
  <c r="CX163" i="2" s="1"/>
  <c r="CM163" i="2"/>
  <c r="CS163" i="2" s="1"/>
  <c r="CN163" i="2"/>
  <c r="CZ163" i="2" s="1"/>
  <c r="CO163" i="2"/>
  <c r="DA163" i="2" s="1"/>
  <c r="CK164" i="2"/>
  <c r="CW164" i="2" s="1"/>
  <c r="CL164" i="2"/>
  <c r="CR164" i="2" s="1"/>
  <c r="CM164" i="2"/>
  <c r="CY164" i="2" s="1"/>
  <c r="CN164" i="2"/>
  <c r="CZ164" i="2" s="1"/>
  <c r="CO164" i="2"/>
  <c r="DA164" i="2" s="1"/>
  <c r="CK165" i="2"/>
  <c r="CQ165" i="2" s="1"/>
  <c r="CL165" i="2"/>
  <c r="CX165" i="2" s="1"/>
  <c r="CM165" i="2"/>
  <c r="CY165" i="2" s="1"/>
  <c r="CN165" i="2"/>
  <c r="CZ165" i="2" s="1"/>
  <c r="CO165" i="2"/>
  <c r="DA165" i="2" s="1"/>
  <c r="CK166" i="2"/>
  <c r="CW166" i="2" s="1"/>
  <c r="CL166" i="2"/>
  <c r="CX166" i="2" s="1"/>
  <c r="CM166" i="2"/>
  <c r="CY166" i="2" s="1"/>
  <c r="CN166" i="2"/>
  <c r="CT166" i="2" s="1"/>
  <c r="CO166" i="2"/>
  <c r="DA166" i="2" s="1"/>
  <c r="CK167" i="2"/>
  <c r="CW167" i="2" s="1"/>
  <c r="CL167" i="2"/>
  <c r="CX167" i="2" s="1"/>
  <c r="CM167" i="2"/>
  <c r="CS167" i="2" s="1"/>
  <c r="CN167" i="2"/>
  <c r="CZ167" i="2" s="1"/>
  <c r="CO167" i="2"/>
  <c r="CU167" i="2" s="1"/>
  <c r="CK168" i="2"/>
  <c r="CW168" i="2" s="1"/>
  <c r="CL168" i="2"/>
  <c r="CX168" i="2" s="1"/>
  <c r="CM168" i="2"/>
  <c r="CY168" i="2" s="1"/>
  <c r="CN168" i="2"/>
  <c r="CZ168" i="2" s="1"/>
  <c r="CO168" i="2"/>
  <c r="DA168" i="2" s="1"/>
  <c r="CK169" i="2"/>
  <c r="CQ169" i="2" s="1"/>
  <c r="CL169" i="2"/>
  <c r="CX169" i="2" s="1"/>
  <c r="CM169" i="2"/>
  <c r="CS169" i="2" s="1"/>
  <c r="CN169" i="2"/>
  <c r="CZ169" i="2" s="1"/>
  <c r="CO169" i="2"/>
  <c r="DA169" i="2" s="1"/>
  <c r="CK170" i="2"/>
  <c r="CW170" i="2" s="1"/>
  <c r="CL170" i="2"/>
  <c r="CX170" i="2" s="1"/>
  <c r="CM170" i="2"/>
  <c r="CY170" i="2" s="1"/>
  <c r="CN170" i="2"/>
  <c r="CT170" i="2" s="1"/>
  <c r="CO170" i="2"/>
  <c r="DA170" i="2" s="1"/>
  <c r="CK171" i="2"/>
  <c r="CQ171" i="2" s="1"/>
  <c r="CL171" i="2"/>
  <c r="CX171" i="2" s="1"/>
  <c r="CM171" i="2"/>
  <c r="CY171" i="2" s="1"/>
  <c r="CN171" i="2"/>
  <c r="CZ171" i="2" s="1"/>
  <c r="CO171" i="2"/>
  <c r="DA171" i="2" s="1"/>
  <c r="CK172" i="2"/>
  <c r="CW172" i="2" s="1"/>
  <c r="CL172" i="2"/>
  <c r="CR172" i="2" s="1"/>
  <c r="CM172" i="2"/>
  <c r="CY172" i="2" s="1"/>
  <c r="CN172" i="2"/>
  <c r="CT172" i="2" s="1"/>
  <c r="CO172" i="2"/>
  <c r="DA172" i="2" s="1"/>
  <c r="CK173" i="2"/>
  <c r="CW173" i="2" s="1"/>
  <c r="CL173" i="2"/>
  <c r="CX173" i="2" s="1"/>
  <c r="CM173" i="2"/>
  <c r="CY173" i="2" s="1"/>
  <c r="CN173" i="2"/>
  <c r="CZ173" i="2" s="1"/>
  <c r="CO173" i="2"/>
  <c r="CU173" i="2" s="1"/>
  <c r="CK174" i="2"/>
  <c r="CW174" i="2" s="1"/>
  <c r="CL174" i="2"/>
  <c r="CR174" i="2" s="1"/>
  <c r="CM174" i="2"/>
  <c r="CY174" i="2" s="1"/>
  <c r="CN174" i="2"/>
  <c r="CZ174" i="2" s="1"/>
  <c r="CO174" i="2"/>
  <c r="DA174" i="2" s="1"/>
  <c r="CK175" i="2"/>
  <c r="CW175" i="2" s="1"/>
  <c r="CL175" i="2"/>
  <c r="CX175" i="2" s="1"/>
  <c r="CM175" i="2"/>
  <c r="CS175" i="2" s="1"/>
  <c r="CN175" i="2"/>
  <c r="CZ175" i="2" s="1"/>
  <c r="CO175" i="2"/>
  <c r="CU175" i="2" s="1"/>
  <c r="CK176" i="2"/>
  <c r="CW176" i="2" s="1"/>
  <c r="CL176" i="2"/>
  <c r="CX176" i="2" s="1"/>
  <c r="CM176" i="2"/>
  <c r="CY176" i="2" s="1"/>
  <c r="CN176" i="2"/>
  <c r="CZ176" i="2" s="1"/>
  <c r="CO176" i="2"/>
  <c r="DA176" i="2" s="1"/>
  <c r="CK177" i="2"/>
  <c r="CQ177" i="2" s="1"/>
  <c r="CL177" i="2"/>
  <c r="CX177" i="2" s="1"/>
  <c r="CM177" i="2"/>
  <c r="CS177" i="2" s="1"/>
  <c r="CN177" i="2"/>
  <c r="CZ177" i="2" s="1"/>
  <c r="CO177" i="2"/>
  <c r="DA177" i="2" s="1"/>
  <c r="CK178" i="2"/>
  <c r="CW178" i="2" s="1"/>
  <c r="CL178" i="2"/>
  <c r="CX178" i="2" s="1"/>
  <c r="CM178" i="2"/>
  <c r="CY178" i="2" s="1"/>
  <c r="CN178" i="2"/>
  <c r="CT178" i="2" s="1"/>
  <c r="CO178" i="2"/>
  <c r="DA178" i="2" s="1"/>
  <c r="CK179" i="2"/>
  <c r="CQ179" i="2" s="1"/>
  <c r="CL179" i="2"/>
  <c r="CX179" i="2" s="1"/>
  <c r="CM179" i="2"/>
  <c r="CY179" i="2" s="1"/>
  <c r="CN179" i="2"/>
  <c r="CZ179" i="2" s="1"/>
  <c r="CO179" i="2"/>
  <c r="DA179" i="2" s="1"/>
  <c r="CK180" i="2"/>
  <c r="CW180" i="2" s="1"/>
  <c r="CL180" i="2"/>
  <c r="CR180" i="2" s="1"/>
  <c r="CM180" i="2"/>
  <c r="CY180" i="2" s="1"/>
  <c r="CN180" i="2"/>
  <c r="CT180" i="2" s="1"/>
  <c r="CO180" i="2"/>
  <c r="DA180" i="2" s="1"/>
  <c r="CK181" i="2"/>
  <c r="CW181" i="2" s="1"/>
  <c r="CL181" i="2"/>
  <c r="CX181" i="2" s="1"/>
  <c r="CM181" i="2"/>
  <c r="CY181" i="2" s="1"/>
  <c r="CN181" i="2"/>
  <c r="CZ181" i="2" s="1"/>
  <c r="CO181" i="2"/>
  <c r="CU181" i="2" s="1"/>
  <c r="CK182" i="2"/>
  <c r="CW182" i="2" s="1"/>
  <c r="CL182" i="2"/>
  <c r="CR182" i="2" s="1"/>
  <c r="CM182" i="2"/>
  <c r="CY182" i="2" s="1"/>
  <c r="CN182" i="2"/>
  <c r="CZ182" i="2" s="1"/>
  <c r="CO182" i="2"/>
  <c r="DA182" i="2" s="1"/>
  <c r="CK183" i="2"/>
  <c r="CW183" i="2" s="1"/>
  <c r="CL183" i="2"/>
  <c r="CX183" i="2" s="1"/>
  <c r="CM183" i="2"/>
  <c r="CS183" i="2" s="1"/>
  <c r="CN183" i="2"/>
  <c r="CZ183" i="2" s="1"/>
  <c r="CO183" i="2"/>
  <c r="CU183" i="2" s="1"/>
  <c r="CK184" i="2"/>
  <c r="CW184" i="2" s="1"/>
  <c r="CL184" i="2"/>
  <c r="CX184" i="2" s="1"/>
  <c r="CM184" i="2"/>
  <c r="CY184" i="2" s="1"/>
  <c r="CN184" i="2"/>
  <c r="CZ184" i="2" s="1"/>
  <c r="CO184" i="2"/>
  <c r="DA184" i="2" s="1"/>
  <c r="CK185" i="2"/>
  <c r="CQ185" i="2" s="1"/>
  <c r="CL185" i="2"/>
  <c r="CX185" i="2" s="1"/>
  <c r="CM185" i="2"/>
  <c r="CS185" i="2" s="1"/>
  <c r="CN185" i="2"/>
  <c r="CZ185" i="2" s="1"/>
  <c r="CO185" i="2"/>
  <c r="DA185" i="2" s="1"/>
  <c r="CK186" i="2"/>
  <c r="CW186" i="2" s="1"/>
  <c r="CL186" i="2"/>
  <c r="CX186" i="2" s="1"/>
  <c r="CM186" i="2"/>
  <c r="CY186" i="2" s="1"/>
  <c r="CN186" i="2"/>
  <c r="CT186" i="2" s="1"/>
  <c r="CO186" i="2"/>
  <c r="DA186" i="2" s="1"/>
  <c r="CK187" i="2"/>
  <c r="CQ187" i="2" s="1"/>
  <c r="CL187" i="2"/>
  <c r="CX187" i="2" s="1"/>
  <c r="CM187" i="2"/>
  <c r="CY187" i="2" s="1"/>
  <c r="CN187" i="2"/>
  <c r="CZ187" i="2" s="1"/>
  <c r="CO187" i="2"/>
  <c r="DA187" i="2" s="1"/>
  <c r="CK188" i="2"/>
  <c r="CW188" i="2" s="1"/>
  <c r="CL188" i="2"/>
  <c r="CR188" i="2" s="1"/>
  <c r="CM188" i="2"/>
  <c r="CY188" i="2" s="1"/>
  <c r="CN188" i="2"/>
  <c r="CT188" i="2" s="1"/>
  <c r="CO188" i="2"/>
  <c r="DA188" i="2" s="1"/>
  <c r="CK189" i="2"/>
  <c r="CW189" i="2" s="1"/>
  <c r="CL189" i="2"/>
  <c r="CX189" i="2" s="1"/>
  <c r="CM189" i="2"/>
  <c r="CY189" i="2" s="1"/>
  <c r="CN189" i="2"/>
  <c r="CZ189" i="2" s="1"/>
  <c r="CO189" i="2"/>
  <c r="CU189" i="2" s="1"/>
  <c r="CK190" i="2"/>
  <c r="CW190" i="2" s="1"/>
  <c r="CL190" i="2"/>
  <c r="CR190" i="2" s="1"/>
  <c r="CM190" i="2"/>
  <c r="CY190" i="2" s="1"/>
  <c r="CN190" i="2"/>
  <c r="CZ190" i="2" s="1"/>
  <c r="CO190" i="2"/>
  <c r="DA190" i="2" s="1"/>
  <c r="CK191" i="2"/>
  <c r="CW191" i="2" s="1"/>
  <c r="CL191" i="2"/>
  <c r="CX191" i="2" s="1"/>
  <c r="CM191" i="2"/>
  <c r="CS191" i="2" s="1"/>
  <c r="CN191" i="2"/>
  <c r="CZ191" i="2" s="1"/>
  <c r="CO191" i="2"/>
  <c r="CU191" i="2" s="1"/>
  <c r="CK192" i="2"/>
  <c r="CW192" i="2" s="1"/>
  <c r="CL192" i="2"/>
  <c r="CX192" i="2" s="1"/>
  <c r="CM192" i="2"/>
  <c r="CY192" i="2" s="1"/>
  <c r="CN192" i="2"/>
  <c r="CZ192" i="2" s="1"/>
  <c r="CO192" i="2"/>
  <c r="DA192" i="2" s="1"/>
  <c r="CK193" i="2"/>
  <c r="CQ193" i="2" s="1"/>
  <c r="CL193" i="2"/>
  <c r="CX193" i="2" s="1"/>
  <c r="CM193" i="2"/>
  <c r="CS193" i="2" s="1"/>
  <c r="CN193" i="2"/>
  <c r="CZ193" i="2" s="1"/>
  <c r="CO193" i="2"/>
  <c r="DA193" i="2" s="1"/>
  <c r="CK194" i="2"/>
  <c r="CW194" i="2" s="1"/>
  <c r="CL194" i="2"/>
  <c r="CX194" i="2" s="1"/>
  <c r="CM194" i="2"/>
  <c r="CY194" i="2" s="1"/>
  <c r="CN194" i="2"/>
  <c r="CT194" i="2" s="1"/>
  <c r="CO194" i="2"/>
  <c r="DA194" i="2" s="1"/>
  <c r="CK195" i="2"/>
  <c r="CQ195" i="2" s="1"/>
  <c r="CL195" i="2"/>
  <c r="CX195" i="2" s="1"/>
  <c r="CM195" i="2"/>
  <c r="CY195" i="2" s="1"/>
  <c r="CN195" i="2"/>
  <c r="CZ195" i="2" s="1"/>
  <c r="CO195" i="2"/>
  <c r="DA195" i="2" s="1"/>
  <c r="CK196" i="2"/>
  <c r="CW196" i="2" s="1"/>
  <c r="CL196" i="2"/>
  <c r="CR196" i="2" s="1"/>
  <c r="CM196" i="2"/>
  <c r="CY196" i="2" s="1"/>
  <c r="CN196" i="2"/>
  <c r="CT196" i="2" s="1"/>
  <c r="CO196" i="2"/>
  <c r="DA196" i="2" s="1"/>
  <c r="CK197" i="2"/>
  <c r="CW197" i="2" s="1"/>
  <c r="CL197" i="2"/>
  <c r="CX197" i="2" s="1"/>
  <c r="CM197" i="2"/>
  <c r="CY197" i="2" s="1"/>
  <c r="CN197" i="2"/>
  <c r="CZ197" i="2" s="1"/>
  <c r="CO197" i="2"/>
  <c r="CU197" i="2" s="1"/>
  <c r="CK198" i="2"/>
  <c r="CW198" i="2" s="1"/>
  <c r="CL198" i="2"/>
  <c r="CR198" i="2" s="1"/>
  <c r="CM198" i="2"/>
  <c r="CY198" i="2" s="1"/>
  <c r="CN198" i="2"/>
  <c r="CZ198" i="2" s="1"/>
  <c r="CO198" i="2"/>
  <c r="DA198" i="2" s="1"/>
  <c r="CK199" i="2"/>
  <c r="CW199" i="2" s="1"/>
  <c r="CL199" i="2"/>
  <c r="CX199" i="2" s="1"/>
  <c r="CM199" i="2"/>
  <c r="CS199" i="2" s="1"/>
  <c r="CN199" i="2"/>
  <c r="CZ199" i="2" s="1"/>
  <c r="CO199" i="2"/>
  <c r="CU199" i="2" s="1"/>
  <c r="CK200" i="2"/>
  <c r="CW200" i="2" s="1"/>
  <c r="CL200" i="2"/>
  <c r="CX200" i="2" s="1"/>
  <c r="CM200" i="2"/>
  <c r="CY200" i="2" s="1"/>
  <c r="CN200" i="2"/>
  <c r="CZ200" i="2" s="1"/>
  <c r="CO200" i="2"/>
  <c r="DA200" i="2" s="1"/>
  <c r="CK201" i="2"/>
  <c r="CQ201" i="2" s="1"/>
  <c r="CL201" i="2"/>
  <c r="CX201" i="2" s="1"/>
  <c r="CM201" i="2"/>
  <c r="CS201" i="2" s="1"/>
  <c r="CN201" i="2"/>
  <c r="CZ201" i="2" s="1"/>
  <c r="CO201" i="2"/>
  <c r="DA201" i="2" s="1"/>
  <c r="CK202" i="2"/>
  <c r="CW202" i="2" s="1"/>
  <c r="CL202" i="2"/>
  <c r="CX202" i="2" s="1"/>
  <c r="CM202" i="2"/>
  <c r="CY202" i="2" s="1"/>
  <c r="CN202" i="2"/>
  <c r="CT202" i="2" s="1"/>
  <c r="CO202" i="2"/>
  <c r="DA202" i="2" s="1"/>
  <c r="CO3" i="2"/>
  <c r="CU3" i="2" s="1"/>
  <c r="CN3" i="2"/>
  <c r="CZ3" i="2" s="1"/>
  <c r="CM3" i="2"/>
  <c r="CY3" i="2" s="1"/>
  <c r="CL3" i="2"/>
  <c r="CX3" i="2" s="1"/>
  <c r="CW165" i="2" l="1"/>
  <c r="CZ158" i="2"/>
  <c r="CX152" i="2"/>
  <c r="DA145" i="2"/>
  <c r="CZ41" i="2"/>
  <c r="CT41" i="2"/>
  <c r="DA40" i="2"/>
  <c r="CU40" i="2"/>
  <c r="CW40" i="2"/>
  <c r="CQ40" i="2"/>
  <c r="CX39" i="2"/>
  <c r="CR39" i="2"/>
  <c r="CY38" i="2"/>
  <c r="CS38" i="2"/>
  <c r="CZ37" i="2"/>
  <c r="CT37" i="2"/>
  <c r="DA36" i="2"/>
  <c r="CU36" i="2"/>
  <c r="CW36" i="2"/>
  <c r="CQ36" i="2"/>
  <c r="CX35" i="2"/>
  <c r="CR35" i="2"/>
  <c r="CY34" i="2"/>
  <c r="CS34" i="2"/>
  <c r="CZ33" i="2"/>
  <c r="CT33" i="2"/>
  <c r="DA32" i="2"/>
  <c r="CU32" i="2"/>
  <c r="CW32" i="2"/>
  <c r="CQ32" i="2"/>
  <c r="CX31" i="2"/>
  <c r="CR31" i="2"/>
  <c r="CY30" i="2"/>
  <c r="CS30" i="2"/>
  <c r="CZ29" i="2"/>
  <c r="CT29" i="2"/>
  <c r="DA28" i="2"/>
  <c r="CU28" i="2"/>
  <c r="CW28" i="2"/>
  <c r="CQ28" i="2"/>
  <c r="CX27" i="2"/>
  <c r="CR27" i="2"/>
  <c r="CY26" i="2"/>
  <c r="CS26" i="2"/>
  <c r="CZ25" i="2"/>
  <c r="CT25" i="2"/>
  <c r="DA24" i="2"/>
  <c r="CU24" i="2"/>
  <c r="CW24" i="2"/>
  <c r="CQ24" i="2"/>
  <c r="CX23" i="2"/>
  <c r="CR23" i="2"/>
  <c r="CY22" i="2"/>
  <c r="CS22" i="2"/>
  <c r="CZ21" i="2"/>
  <c r="CT21" i="2"/>
  <c r="DA20" i="2"/>
  <c r="CU20" i="2"/>
  <c r="CW20" i="2"/>
  <c r="CQ20" i="2"/>
  <c r="CX19" i="2"/>
  <c r="CR19" i="2"/>
  <c r="CY18" i="2"/>
  <c r="CS18" i="2"/>
  <c r="CZ17" i="2"/>
  <c r="CT17" i="2"/>
  <c r="DA16" i="2"/>
  <c r="CU16" i="2"/>
  <c r="CW16" i="2"/>
  <c r="CQ16" i="2"/>
  <c r="CX15" i="2"/>
  <c r="CR15" i="2"/>
  <c r="CY14" i="2"/>
  <c r="CS14" i="2"/>
  <c r="CZ13" i="2"/>
  <c r="CT13" i="2"/>
  <c r="DA12" i="2"/>
  <c r="CU12" i="2"/>
  <c r="CW12" i="2"/>
  <c r="CQ12" i="2"/>
  <c r="CX11" i="2"/>
  <c r="CR11" i="2"/>
  <c r="CY10" i="2"/>
  <c r="CS10" i="2"/>
  <c r="CZ9" i="2"/>
  <c r="CT9" i="2"/>
  <c r="DA8" i="2"/>
  <c r="CU8" i="2"/>
  <c r="CW8" i="2"/>
  <c r="CQ8" i="2"/>
  <c r="CX7" i="2"/>
  <c r="CR7" i="2"/>
  <c r="CY6" i="2"/>
  <c r="CS6" i="2"/>
  <c r="CZ5" i="2"/>
  <c r="CT5" i="2"/>
  <c r="DA4" i="2"/>
  <c r="CU4" i="2"/>
  <c r="CW4" i="2"/>
  <c r="CQ4" i="2"/>
  <c r="CR202" i="2"/>
  <c r="CT200" i="2"/>
  <c r="CQ199" i="2"/>
  <c r="CS197" i="2"/>
  <c r="CU195" i="2"/>
  <c r="CR194" i="2"/>
  <c r="CT192" i="2"/>
  <c r="CQ191" i="2"/>
  <c r="CS189" i="2"/>
  <c r="CU187" i="2"/>
  <c r="CR186" i="2"/>
  <c r="CT184" i="2"/>
  <c r="CQ183" i="2"/>
  <c r="CS181" i="2"/>
  <c r="CU179" i="2"/>
  <c r="CR178" i="2"/>
  <c r="CT176" i="2"/>
  <c r="CQ175" i="2"/>
  <c r="CS173" i="2"/>
  <c r="CU171" i="2"/>
  <c r="CR170" i="2"/>
  <c r="CT168" i="2"/>
  <c r="CQ167" i="2"/>
  <c r="CR166" i="2"/>
  <c r="CS165" i="2"/>
  <c r="CT164" i="2"/>
  <c r="CU163" i="2"/>
  <c r="CQ163" i="2"/>
  <c r="CR162" i="2"/>
  <c r="CS161" i="2"/>
  <c r="CT160" i="2"/>
  <c r="CU159" i="2"/>
  <c r="CQ159" i="2"/>
  <c r="CR158" i="2"/>
  <c r="CS157" i="2"/>
  <c r="CT156" i="2"/>
  <c r="CU155" i="2"/>
  <c r="CQ155" i="2"/>
  <c r="CR154" i="2"/>
  <c r="CS153" i="2"/>
  <c r="CT152" i="2"/>
  <c r="CU151" i="2"/>
  <c r="CQ151" i="2"/>
  <c r="CR150" i="2"/>
  <c r="CS149" i="2"/>
  <c r="CT148" i="2"/>
  <c r="CU147" i="2"/>
  <c r="CQ147" i="2"/>
  <c r="CR146" i="2"/>
  <c r="CS145" i="2"/>
  <c r="CT144" i="2"/>
  <c r="CU143" i="2"/>
  <c r="CQ143" i="2"/>
  <c r="CR142" i="2"/>
  <c r="CS141" i="2"/>
  <c r="CT140" i="2"/>
  <c r="CU139" i="2"/>
  <c r="CQ139" i="2"/>
  <c r="CR138" i="2"/>
  <c r="CS137" i="2"/>
  <c r="CT136" i="2"/>
  <c r="CU135" i="2"/>
  <c r="CQ135" i="2"/>
  <c r="CR134" i="2"/>
  <c r="CS133" i="2"/>
  <c r="CT132" i="2"/>
  <c r="CU131" i="2"/>
  <c r="CQ131" i="2"/>
  <c r="CR130" i="2"/>
  <c r="CS129" i="2"/>
  <c r="CT128" i="2"/>
  <c r="CU127" i="2"/>
  <c r="CQ127" i="2"/>
  <c r="CR126" i="2"/>
  <c r="CS125" i="2"/>
  <c r="CT124" i="2"/>
  <c r="CU123" i="2"/>
  <c r="CQ123" i="2"/>
  <c r="CR122" i="2"/>
  <c r="CS121" i="2"/>
  <c r="CT120" i="2"/>
  <c r="CU119" i="2"/>
  <c r="CQ119" i="2"/>
  <c r="CR118" i="2"/>
  <c r="CS117" i="2"/>
  <c r="CT116" i="2"/>
  <c r="CU115" i="2"/>
  <c r="CQ115" i="2"/>
  <c r="CR114" i="2"/>
  <c r="CS113" i="2"/>
  <c r="CT112" i="2"/>
  <c r="CU111" i="2"/>
  <c r="CQ111" i="2"/>
  <c r="CR110" i="2"/>
  <c r="CS109" i="2"/>
  <c r="CT108" i="2"/>
  <c r="CU107" i="2"/>
  <c r="CQ107" i="2"/>
  <c r="CR106" i="2"/>
  <c r="CS105" i="2"/>
  <c r="CT104" i="2"/>
  <c r="CU103" i="2"/>
  <c r="CQ103" i="2"/>
  <c r="CR102" i="2"/>
  <c r="CS101" i="2"/>
  <c r="CT100" i="2"/>
  <c r="CU99" i="2"/>
  <c r="CQ99" i="2"/>
  <c r="CR98" i="2"/>
  <c r="CS97" i="2"/>
  <c r="CT96" i="2"/>
  <c r="CU95" i="2"/>
  <c r="CQ95" i="2"/>
  <c r="CR94" i="2"/>
  <c r="CS93" i="2"/>
  <c r="CT92" i="2"/>
  <c r="CU91" i="2"/>
  <c r="CQ91" i="2"/>
  <c r="CR90" i="2"/>
  <c r="CS89" i="2"/>
  <c r="CT88" i="2"/>
  <c r="CU87" i="2"/>
  <c r="CQ87" i="2"/>
  <c r="CR86" i="2"/>
  <c r="CS85" i="2"/>
  <c r="CT84" i="2"/>
  <c r="CU83" i="2"/>
  <c r="CQ83" i="2"/>
  <c r="CR82" i="2"/>
  <c r="CS81" i="2"/>
  <c r="CT80" i="2"/>
  <c r="CU79" i="2"/>
  <c r="CQ79" i="2"/>
  <c r="CR78" i="2"/>
  <c r="CS77" i="2"/>
  <c r="CT76" i="2"/>
  <c r="CU75" i="2"/>
  <c r="CQ75" i="2"/>
  <c r="CR74" i="2"/>
  <c r="CS73" i="2"/>
  <c r="CT72" i="2"/>
  <c r="CU71" i="2"/>
  <c r="CQ71" i="2"/>
  <c r="CR70" i="2"/>
  <c r="CS69" i="2"/>
  <c r="CT68" i="2"/>
  <c r="CU67" i="2"/>
  <c r="CQ67" i="2"/>
  <c r="CR66" i="2"/>
  <c r="CS65" i="2"/>
  <c r="CT64" i="2"/>
  <c r="CU63" i="2"/>
  <c r="CQ63" i="2"/>
  <c r="CR62" i="2"/>
  <c r="CS61" i="2"/>
  <c r="CT60" i="2"/>
  <c r="CU59" i="2"/>
  <c r="CQ59" i="2"/>
  <c r="CR58" i="2"/>
  <c r="CS57" i="2"/>
  <c r="CT56" i="2"/>
  <c r="CU55" i="2"/>
  <c r="CQ55" i="2"/>
  <c r="CR54" i="2"/>
  <c r="CS53" i="2"/>
  <c r="CT52" i="2"/>
  <c r="CU51" i="2"/>
  <c r="CQ51" i="2"/>
  <c r="CR50" i="2"/>
  <c r="CS49" i="2"/>
  <c r="CT48" i="2"/>
  <c r="CU47" i="2"/>
  <c r="CQ47" i="2"/>
  <c r="CR46" i="2"/>
  <c r="CS45" i="2"/>
  <c r="CT44" i="2"/>
  <c r="CU43" i="2"/>
  <c r="CQ43" i="2"/>
  <c r="CR42" i="2"/>
  <c r="CQ41" i="2"/>
  <c r="CS39" i="2"/>
  <c r="CU37" i="2"/>
  <c r="CR36" i="2"/>
  <c r="CT34" i="2"/>
  <c r="CQ33" i="2"/>
  <c r="CS31" i="2"/>
  <c r="CU29" i="2"/>
  <c r="CR28" i="2"/>
  <c r="CT26" i="2"/>
  <c r="CQ25" i="2"/>
  <c r="CS23" i="2"/>
  <c r="CU21" i="2"/>
  <c r="CR20" i="2"/>
  <c r="CT18" i="2"/>
  <c r="CQ17" i="2"/>
  <c r="CS15" i="2"/>
  <c r="CU13" i="2"/>
  <c r="CR12" i="2"/>
  <c r="CT10" i="2"/>
  <c r="CQ9" i="2"/>
  <c r="CS7" i="2"/>
  <c r="CU5" i="2"/>
  <c r="CR4" i="2"/>
  <c r="CZ202" i="2"/>
  <c r="CW201" i="2"/>
  <c r="CY199" i="2"/>
  <c r="DA197" i="2"/>
  <c r="CX196" i="2"/>
  <c r="CZ194" i="2"/>
  <c r="CW193" i="2"/>
  <c r="CY191" i="2"/>
  <c r="DA189" i="2"/>
  <c r="CX188" i="2"/>
  <c r="CZ186" i="2"/>
  <c r="CW185" i="2"/>
  <c r="CY183" i="2"/>
  <c r="DA181" i="2"/>
  <c r="CX180" i="2"/>
  <c r="CZ178" i="2"/>
  <c r="CW177" i="2"/>
  <c r="CY175" i="2"/>
  <c r="DA173" i="2"/>
  <c r="CX172" i="2"/>
  <c r="CZ170" i="2"/>
  <c r="CW169" i="2"/>
  <c r="CY167" i="2"/>
  <c r="CX164" i="2"/>
  <c r="CW161" i="2"/>
  <c r="DA157" i="2"/>
  <c r="CZ154" i="2"/>
  <c r="CY151" i="2"/>
  <c r="CX148" i="2"/>
  <c r="CW145" i="2"/>
  <c r="DA141" i="2"/>
  <c r="CY136" i="2"/>
  <c r="CZ123" i="2"/>
  <c r="DA110" i="2"/>
  <c r="CW98" i="2"/>
  <c r="CX85" i="2"/>
  <c r="CY72" i="2"/>
  <c r="CZ59" i="2"/>
  <c r="DA46" i="2"/>
  <c r="CW34" i="2"/>
  <c r="CX21" i="2"/>
  <c r="CY8" i="2"/>
  <c r="DA161" i="2"/>
  <c r="CY155" i="2"/>
  <c r="CW149" i="2"/>
  <c r="CZ142" i="2"/>
  <c r="CY139" i="2"/>
  <c r="CR3" i="2"/>
  <c r="CU202" i="2"/>
  <c r="CQ202" i="2"/>
  <c r="CR201" i="2"/>
  <c r="CS200" i="2"/>
  <c r="CT199" i="2"/>
  <c r="CU198" i="2"/>
  <c r="CQ198" i="2"/>
  <c r="CR197" i="2"/>
  <c r="CS196" i="2"/>
  <c r="CT195" i="2"/>
  <c r="CU194" i="2"/>
  <c r="CQ194" i="2"/>
  <c r="CR193" i="2"/>
  <c r="CS192" i="2"/>
  <c r="CT191" i="2"/>
  <c r="CU190" i="2"/>
  <c r="CQ190" i="2"/>
  <c r="CR189" i="2"/>
  <c r="CS188" i="2"/>
  <c r="CT187" i="2"/>
  <c r="CU186" i="2"/>
  <c r="CQ186" i="2"/>
  <c r="CR185" i="2"/>
  <c r="CS184" i="2"/>
  <c r="CT183" i="2"/>
  <c r="CU182" i="2"/>
  <c r="CQ182" i="2"/>
  <c r="CR181" i="2"/>
  <c r="CS180" i="2"/>
  <c r="CT179" i="2"/>
  <c r="CU178" i="2"/>
  <c r="CQ178" i="2"/>
  <c r="CR177" i="2"/>
  <c r="CS176" i="2"/>
  <c r="CT175" i="2"/>
  <c r="CU174" i="2"/>
  <c r="CQ174" i="2"/>
  <c r="CR173" i="2"/>
  <c r="CS172" i="2"/>
  <c r="CT171" i="2"/>
  <c r="CU170" i="2"/>
  <c r="CQ170" i="2"/>
  <c r="CR169" i="2"/>
  <c r="CS168" i="2"/>
  <c r="CT167" i="2"/>
  <c r="CU166" i="2"/>
  <c r="CQ166" i="2"/>
  <c r="CR165" i="2"/>
  <c r="CS164" i="2"/>
  <c r="CT163" i="2"/>
  <c r="CU162" i="2"/>
  <c r="CQ162" i="2"/>
  <c r="CR161" i="2"/>
  <c r="CS160" i="2"/>
  <c r="CT159" i="2"/>
  <c r="CU158" i="2"/>
  <c r="CQ158" i="2"/>
  <c r="CR157" i="2"/>
  <c r="CS156" i="2"/>
  <c r="CT155" i="2"/>
  <c r="CU154" i="2"/>
  <c r="CQ154" i="2"/>
  <c r="CR153" i="2"/>
  <c r="CS152" i="2"/>
  <c r="CT151" i="2"/>
  <c r="CU150" i="2"/>
  <c r="CQ150" i="2"/>
  <c r="CR149" i="2"/>
  <c r="CS148" i="2"/>
  <c r="CT147" i="2"/>
  <c r="CU146" i="2"/>
  <c r="CQ146" i="2"/>
  <c r="CR145" i="2"/>
  <c r="CS144" i="2"/>
  <c r="CT143" i="2"/>
  <c r="CU142" i="2"/>
  <c r="CQ142" i="2"/>
  <c r="CR141" i="2"/>
  <c r="CS140" i="2"/>
  <c r="CT139" i="2"/>
  <c r="CU138" i="2"/>
  <c r="CQ138" i="2"/>
  <c r="CR137" i="2"/>
  <c r="CT135" i="2"/>
  <c r="CU134" i="2"/>
  <c r="CQ134" i="2"/>
  <c r="CR133" i="2"/>
  <c r="CS132" i="2"/>
  <c r="CT131" i="2"/>
  <c r="CU130" i="2"/>
  <c r="CQ130" i="2"/>
  <c r="CR129" i="2"/>
  <c r="CS128" i="2"/>
  <c r="CT127" i="2"/>
  <c r="CQ126" i="2"/>
  <c r="CR125" i="2"/>
  <c r="CS124" i="2"/>
  <c r="CU122" i="2"/>
  <c r="CQ122" i="2"/>
  <c r="CR121" i="2"/>
  <c r="CS120" i="2"/>
  <c r="CT119" i="2"/>
  <c r="CU118" i="2"/>
  <c r="CQ118" i="2"/>
  <c r="CR117" i="2"/>
  <c r="CS116" i="2"/>
  <c r="CT115" i="2"/>
  <c r="CU114" i="2"/>
  <c r="CR113" i="2"/>
  <c r="CS112" i="2"/>
  <c r="CT111" i="2"/>
  <c r="CQ110" i="2"/>
  <c r="CR109" i="2"/>
  <c r="CS108" i="2"/>
  <c r="CT107" i="2"/>
  <c r="CU106" i="2"/>
  <c r="CQ106" i="2"/>
  <c r="CR105" i="2"/>
  <c r="CS104" i="2"/>
  <c r="CT103" i="2"/>
  <c r="CU102" i="2"/>
  <c r="CQ102" i="2"/>
  <c r="CS100" i="2"/>
  <c r="CT99" i="2"/>
  <c r="CU98" i="2"/>
  <c r="CR97" i="2"/>
  <c r="CS96" i="2"/>
  <c r="CT95" i="2"/>
  <c r="CU94" i="2"/>
  <c r="CQ94" i="2"/>
  <c r="CR93" i="2"/>
  <c r="CS92" i="2"/>
  <c r="CT91" i="2"/>
  <c r="CU90" i="2"/>
  <c r="CQ90" i="2"/>
  <c r="CR89" i="2"/>
  <c r="CT87" i="2"/>
  <c r="CU86" i="2"/>
  <c r="CQ86" i="2"/>
  <c r="CS84" i="2"/>
  <c r="CT83" i="2"/>
  <c r="CU82" i="2"/>
  <c r="CQ82" i="2"/>
  <c r="CR81" i="2"/>
  <c r="CS80" i="2"/>
  <c r="CT79" i="2"/>
  <c r="CU78" i="2"/>
  <c r="CQ78" i="2"/>
  <c r="CR77" i="2"/>
  <c r="CS76" i="2"/>
  <c r="CU74" i="2"/>
  <c r="CQ74" i="2"/>
  <c r="CR73" i="2"/>
  <c r="CT71" i="2"/>
  <c r="CU70" i="2"/>
  <c r="CQ70" i="2"/>
  <c r="CR69" i="2"/>
  <c r="CS68" i="2"/>
  <c r="CT67" i="2"/>
  <c r="CU66" i="2"/>
  <c r="CQ66" i="2"/>
  <c r="CR65" i="2"/>
  <c r="CS64" i="2"/>
  <c r="CT63" i="2"/>
  <c r="CQ62" i="2"/>
  <c r="CR61" i="2"/>
  <c r="CS60" i="2"/>
  <c r="CU58" i="2"/>
  <c r="CQ58" i="2"/>
  <c r="CR57" i="2"/>
  <c r="CS56" i="2"/>
  <c r="CT55" i="2"/>
  <c r="CU54" i="2"/>
  <c r="CQ54" i="2"/>
  <c r="CR53" i="2"/>
  <c r="CS52" i="2"/>
  <c r="CT51" i="2"/>
  <c r="CU50" i="2"/>
  <c r="CR49" i="2"/>
  <c r="CS48" i="2"/>
  <c r="CT47" i="2"/>
  <c r="CQ46" i="2"/>
  <c r="CR45" i="2"/>
  <c r="CS44" i="2"/>
  <c r="CT43" i="2"/>
  <c r="CU42" i="2"/>
  <c r="CQ42" i="2"/>
  <c r="CT40" i="2"/>
  <c r="CQ39" i="2"/>
  <c r="CS37" i="2"/>
  <c r="CU35" i="2"/>
  <c r="CR34" i="2"/>
  <c r="CT32" i="2"/>
  <c r="CQ31" i="2"/>
  <c r="CS29" i="2"/>
  <c r="CU27" i="2"/>
  <c r="CR26" i="2"/>
  <c r="CT24" i="2"/>
  <c r="CQ23" i="2"/>
  <c r="CS21" i="2"/>
  <c r="CU19" i="2"/>
  <c r="CR18" i="2"/>
  <c r="CT16" i="2"/>
  <c r="CQ15" i="2"/>
  <c r="CS13" i="2"/>
  <c r="CU11" i="2"/>
  <c r="CR10" i="2"/>
  <c r="CT8" i="2"/>
  <c r="CQ7" i="2"/>
  <c r="CS5" i="2"/>
  <c r="CZ166" i="2"/>
  <c r="CY163" i="2"/>
  <c r="CX160" i="2"/>
  <c r="CW157" i="2"/>
  <c r="DA153" i="2"/>
  <c r="CZ150" i="2"/>
  <c r="CY147" i="2"/>
  <c r="CX144" i="2"/>
  <c r="CW141" i="2"/>
  <c r="DA30" i="2"/>
  <c r="CW18" i="2"/>
  <c r="CX5" i="2"/>
  <c r="CX41" i="2"/>
  <c r="CR41" i="2"/>
  <c r="CT39" i="2"/>
  <c r="CZ39" i="2"/>
  <c r="CU38" i="2"/>
  <c r="DA38" i="2"/>
  <c r="CW38" i="2"/>
  <c r="CQ38" i="2"/>
  <c r="CS36" i="2"/>
  <c r="CY36" i="2"/>
  <c r="CT35" i="2"/>
  <c r="CZ35" i="2"/>
  <c r="DA34" i="2"/>
  <c r="CU34" i="2"/>
  <c r="CR33" i="2"/>
  <c r="CX33" i="2"/>
  <c r="CS32" i="2"/>
  <c r="CY32" i="2"/>
  <c r="CZ31" i="2"/>
  <c r="CT31" i="2"/>
  <c r="CQ30" i="2"/>
  <c r="CW30" i="2"/>
  <c r="CR29" i="2"/>
  <c r="CX29" i="2"/>
  <c r="CY28" i="2"/>
  <c r="CS28" i="2"/>
  <c r="CU26" i="2"/>
  <c r="DA26" i="2"/>
  <c r="CQ26" i="2"/>
  <c r="CW26" i="2"/>
  <c r="CX25" i="2"/>
  <c r="CR25" i="2"/>
  <c r="CT23" i="2"/>
  <c r="CZ23" i="2"/>
  <c r="CU22" i="2"/>
  <c r="DA22" i="2"/>
  <c r="CW22" i="2"/>
  <c r="CQ22" i="2"/>
  <c r="CS20" i="2"/>
  <c r="CY20" i="2"/>
  <c r="CT19" i="2"/>
  <c r="CZ19" i="2"/>
  <c r="DA18" i="2"/>
  <c r="CU18" i="2"/>
  <c r="CR17" i="2"/>
  <c r="CX17" i="2"/>
  <c r="CS16" i="2"/>
  <c r="CY16" i="2"/>
  <c r="CZ15" i="2"/>
  <c r="CT15" i="2"/>
  <c r="CQ14" i="2"/>
  <c r="CW14" i="2"/>
  <c r="CR13" i="2"/>
  <c r="CX13" i="2"/>
  <c r="CY12" i="2"/>
  <c r="CS12" i="2"/>
  <c r="CU10" i="2"/>
  <c r="DA10" i="2"/>
  <c r="CQ10" i="2"/>
  <c r="CW10" i="2"/>
  <c r="CX9" i="2"/>
  <c r="CR9" i="2"/>
  <c r="CT7" i="2"/>
  <c r="CZ7" i="2"/>
  <c r="CU6" i="2"/>
  <c r="DA6" i="2"/>
  <c r="CW6" i="2"/>
  <c r="CQ6" i="2"/>
  <c r="CS4" i="2"/>
  <c r="CY4" i="2"/>
  <c r="CS3" i="2"/>
  <c r="CU201" i="2"/>
  <c r="CR200" i="2"/>
  <c r="CT198" i="2"/>
  <c r="CQ197" i="2"/>
  <c r="CS195" i="2"/>
  <c r="CU193" i="2"/>
  <c r="CR192" i="2"/>
  <c r="CT190" i="2"/>
  <c r="CQ189" i="2"/>
  <c r="CS187" i="2"/>
  <c r="CU185" i="2"/>
  <c r="CR184" i="2"/>
  <c r="CT182" i="2"/>
  <c r="CQ181" i="2"/>
  <c r="CS179" i="2"/>
  <c r="CU177" i="2"/>
  <c r="CR176" i="2"/>
  <c r="CT174" i="2"/>
  <c r="CQ173" i="2"/>
  <c r="CS171" i="2"/>
  <c r="CU169" i="2"/>
  <c r="CR168" i="2"/>
  <c r="CU165" i="2"/>
  <c r="CT162" i="2"/>
  <c r="CS159" i="2"/>
  <c r="CR156" i="2"/>
  <c r="CQ153" i="2"/>
  <c r="CU149" i="2"/>
  <c r="CT146" i="2"/>
  <c r="CS143" i="2"/>
  <c r="CR140" i="2"/>
  <c r="CT138" i="2"/>
  <c r="CU137" i="2"/>
  <c r="CQ137" i="2"/>
  <c r="CR136" i="2"/>
  <c r="CS135" i="2"/>
  <c r="CT134" i="2"/>
  <c r="CU133" i="2"/>
  <c r="CQ133" i="2"/>
  <c r="CR132" i="2"/>
  <c r="CS131" i="2"/>
  <c r="CT130" i="2"/>
  <c r="CU129" i="2"/>
  <c r="CQ129" i="2"/>
  <c r="CR128" i="2"/>
  <c r="CS127" i="2"/>
  <c r="CT126" i="2"/>
  <c r="CU125" i="2"/>
  <c r="CQ125" i="2"/>
  <c r="CR124" i="2"/>
  <c r="CS123" i="2"/>
  <c r="CT122" i="2"/>
  <c r="CU121" i="2"/>
  <c r="CQ121" i="2"/>
  <c r="CR120" i="2"/>
  <c r="CS119" i="2"/>
  <c r="CT118" i="2"/>
  <c r="CU117" i="2"/>
  <c r="CQ117" i="2"/>
  <c r="CR116" i="2"/>
  <c r="CS115" i="2"/>
  <c r="CT114" i="2"/>
  <c r="CU113" i="2"/>
  <c r="CQ113" i="2"/>
  <c r="CR112" i="2"/>
  <c r="CS111" i="2"/>
  <c r="CT110" i="2"/>
  <c r="CU109" i="2"/>
  <c r="CQ109" i="2"/>
  <c r="CR108" i="2"/>
  <c r="CS107" i="2"/>
  <c r="CT106" i="2"/>
  <c r="CU105" i="2"/>
  <c r="CQ105" i="2"/>
  <c r="CR104" i="2"/>
  <c r="CS103" i="2"/>
  <c r="CT102" i="2"/>
  <c r="CU101" i="2"/>
  <c r="CQ101" i="2"/>
  <c r="CR100" i="2"/>
  <c r="CS99" i="2"/>
  <c r="CT98" i="2"/>
  <c r="CU97" i="2"/>
  <c r="CQ97" i="2"/>
  <c r="CR96" i="2"/>
  <c r="CS95" i="2"/>
  <c r="CT94" i="2"/>
  <c r="CU93" i="2"/>
  <c r="CQ93" i="2"/>
  <c r="CR92" i="2"/>
  <c r="CS91" i="2"/>
  <c r="CT90" i="2"/>
  <c r="CU89" i="2"/>
  <c r="CQ89" i="2"/>
  <c r="CR88" i="2"/>
  <c r="CS87" i="2"/>
  <c r="CT86" i="2"/>
  <c r="CU85" i="2"/>
  <c r="CQ85" i="2"/>
  <c r="CR84" i="2"/>
  <c r="CS83" i="2"/>
  <c r="CT82" i="2"/>
  <c r="CU81" i="2"/>
  <c r="CQ81" i="2"/>
  <c r="CR80" i="2"/>
  <c r="CS79" i="2"/>
  <c r="CT78" i="2"/>
  <c r="CU77" i="2"/>
  <c r="CQ77" i="2"/>
  <c r="CR76" i="2"/>
  <c r="CS75" i="2"/>
  <c r="CT74" i="2"/>
  <c r="CU73" i="2"/>
  <c r="CQ73" i="2"/>
  <c r="CR72" i="2"/>
  <c r="CS71" i="2"/>
  <c r="CT70" i="2"/>
  <c r="CU69" i="2"/>
  <c r="CQ69" i="2"/>
  <c r="CR68" i="2"/>
  <c r="CS67" i="2"/>
  <c r="CT66" i="2"/>
  <c r="CU65" i="2"/>
  <c r="CQ65" i="2"/>
  <c r="CR64" i="2"/>
  <c r="CS63" i="2"/>
  <c r="CT62" i="2"/>
  <c r="CU61" i="2"/>
  <c r="CQ61" i="2"/>
  <c r="CR60" i="2"/>
  <c r="CS59" i="2"/>
  <c r="CT58" i="2"/>
  <c r="CU57" i="2"/>
  <c r="CQ57" i="2"/>
  <c r="CR56" i="2"/>
  <c r="CS55" i="2"/>
  <c r="CT54" i="2"/>
  <c r="CU53" i="2"/>
  <c r="CQ53" i="2"/>
  <c r="CR52" i="2"/>
  <c r="CS51" i="2"/>
  <c r="CT50" i="2"/>
  <c r="CU49" i="2"/>
  <c r="CQ49" i="2"/>
  <c r="CR48" i="2"/>
  <c r="CS47" i="2"/>
  <c r="CT46" i="2"/>
  <c r="CU45" i="2"/>
  <c r="CQ45" i="2"/>
  <c r="CR44" i="2"/>
  <c r="CS43" i="2"/>
  <c r="CT42" i="2"/>
  <c r="CU41" i="2"/>
  <c r="CR40" i="2"/>
  <c r="CT38" i="2"/>
  <c r="CQ37" i="2"/>
  <c r="CS35" i="2"/>
  <c r="CU33" i="2"/>
  <c r="CR32" i="2"/>
  <c r="CT30" i="2"/>
  <c r="CQ29" i="2"/>
  <c r="CS27" i="2"/>
  <c r="CU25" i="2"/>
  <c r="CR24" i="2"/>
  <c r="CT22" i="2"/>
  <c r="CQ21" i="2"/>
  <c r="CS19" i="2"/>
  <c r="CU17" i="2"/>
  <c r="CR16" i="2"/>
  <c r="CT14" i="2"/>
  <c r="CQ13" i="2"/>
  <c r="CS11" i="2"/>
  <c r="CU9" i="2"/>
  <c r="CR8" i="2"/>
  <c r="CT6" i="2"/>
  <c r="CQ5" i="2"/>
  <c r="CY40" i="2"/>
  <c r="CZ27" i="2"/>
  <c r="DA14" i="2"/>
  <c r="BS3" i="2"/>
  <c r="BM3" i="2"/>
  <c r="BY3" i="2" s="1"/>
  <c r="CS228" i="2" l="1"/>
  <c r="CR208" i="2"/>
  <c r="CS208" i="2"/>
  <c r="CS223" i="2"/>
  <c r="CR223" i="2"/>
  <c r="CR218" i="2"/>
  <c r="CS218" i="2"/>
  <c r="CS213" i="2"/>
  <c r="CR213" i="2"/>
  <c r="CR228" i="2"/>
  <c r="BM4" i="2"/>
  <c r="BN4" i="2"/>
  <c r="BO4" i="2"/>
  <c r="BP4" i="2"/>
  <c r="BQ4" i="2"/>
  <c r="BM5" i="2"/>
  <c r="BN5" i="2"/>
  <c r="BO5" i="2"/>
  <c r="BP5" i="2"/>
  <c r="BQ5" i="2"/>
  <c r="BM6" i="2"/>
  <c r="BN6" i="2"/>
  <c r="BO6" i="2"/>
  <c r="BP6" i="2"/>
  <c r="BQ6" i="2"/>
  <c r="BM7" i="2"/>
  <c r="BN7" i="2"/>
  <c r="BO7" i="2"/>
  <c r="BP7" i="2"/>
  <c r="BQ7" i="2"/>
  <c r="BM8" i="2"/>
  <c r="BN8" i="2"/>
  <c r="BO8" i="2"/>
  <c r="BP8" i="2"/>
  <c r="BQ8" i="2"/>
  <c r="BM9" i="2"/>
  <c r="BN9" i="2"/>
  <c r="BO9" i="2"/>
  <c r="BP9" i="2"/>
  <c r="BQ9" i="2"/>
  <c r="BM10" i="2"/>
  <c r="BN10" i="2"/>
  <c r="BO10" i="2"/>
  <c r="BP10" i="2"/>
  <c r="BQ10" i="2"/>
  <c r="BM11" i="2"/>
  <c r="BN11" i="2"/>
  <c r="BO11" i="2"/>
  <c r="BP11" i="2"/>
  <c r="BQ11" i="2"/>
  <c r="BM12" i="2"/>
  <c r="BN12" i="2"/>
  <c r="BO12" i="2"/>
  <c r="BP12" i="2"/>
  <c r="BQ12" i="2"/>
  <c r="BM13" i="2"/>
  <c r="BN13" i="2"/>
  <c r="BO13" i="2"/>
  <c r="BP13" i="2"/>
  <c r="BQ13" i="2"/>
  <c r="BM14" i="2"/>
  <c r="BN14" i="2"/>
  <c r="BO14" i="2"/>
  <c r="BP14" i="2"/>
  <c r="BQ14" i="2"/>
  <c r="BM15" i="2"/>
  <c r="BN15" i="2"/>
  <c r="BO15" i="2"/>
  <c r="BP15" i="2"/>
  <c r="BQ15" i="2"/>
  <c r="BM16" i="2"/>
  <c r="BN16" i="2"/>
  <c r="BO16" i="2"/>
  <c r="BP16" i="2"/>
  <c r="BQ16" i="2"/>
  <c r="BM17" i="2"/>
  <c r="BN17" i="2"/>
  <c r="BO17" i="2"/>
  <c r="BP17" i="2"/>
  <c r="BQ17" i="2"/>
  <c r="BM18" i="2"/>
  <c r="BN18" i="2"/>
  <c r="BO18" i="2"/>
  <c r="BP18" i="2"/>
  <c r="BQ18" i="2"/>
  <c r="BM19" i="2"/>
  <c r="BN19" i="2"/>
  <c r="BO19" i="2"/>
  <c r="BP19" i="2"/>
  <c r="BQ19" i="2"/>
  <c r="BM20" i="2"/>
  <c r="BN20" i="2"/>
  <c r="BO20" i="2"/>
  <c r="BP20" i="2"/>
  <c r="BQ20" i="2"/>
  <c r="BM21" i="2"/>
  <c r="BN21" i="2"/>
  <c r="BO21" i="2"/>
  <c r="BP21" i="2"/>
  <c r="BQ21" i="2"/>
  <c r="BM22" i="2"/>
  <c r="BN22" i="2"/>
  <c r="BO22" i="2"/>
  <c r="BP22" i="2"/>
  <c r="BQ22" i="2"/>
  <c r="BM23" i="2"/>
  <c r="BN23" i="2"/>
  <c r="BO23" i="2"/>
  <c r="BP23" i="2"/>
  <c r="BQ23" i="2"/>
  <c r="BM24" i="2"/>
  <c r="BN24" i="2"/>
  <c r="BO24" i="2"/>
  <c r="BP24" i="2"/>
  <c r="BQ24" i="2"/>
  <c r="BM25" i="2"/>
  <c r="BN25" i="2"/>
  <c r="BO25" i="2"/>
  <c r="BP25" i="2"/>
  <c r="BQ25" i="2"/>
  <c r="BM26" i="2"/>
  <c r="BN26" i="2"/>
  <c r="BO26" i="2"/>
  <c r="BP26" i="2"/>
  <c r="BQ26" i="2"/>
  <c r="BM27" i="2"/>
  <c r="BN27" i="2"/>
  <c r="BO27" i="2"/>
  <c r="BP27" i="2"/>
  <c r="BQ27" i="2"/>
  <c r="BM28" i="2"/>
  <c r="BN28" i="2"/>
  <c r="BO28" i="2"/>
  <c r="BP28" i="2"/>
  <c r="BQ28" i="2"/>
  <c r="BM29" i="2"/>
  <c r="BN29" i="2"/>
  <c r="BO29" i="2"/>
  <c r="BP29" i="2"/>
  <c r="BQ29" i="2"/>
  <c r="BM30" i="2"/>
  <c r="BN30" i="2"/>
  <c r="BO30" i="2"/>
  <c r="BP30" i="2"/>
  <c r="BQ30" i="2"/>
  <c r="BM31" i="2"/>
  <c r="BN31" i="2"/>
  <c r="BO31" i="2"/>
  <c r="BP31" i="2"/>
  <c r="BQ31" i="2"/>
  <c r="BM32" i="2"/>
  <c r="BN32" i="2"/>
  <c r="BO32" i="2"/>
  <c r="BP32" i="2"/>
  <c r="BQ32" i="2"/>
  <c r="BM33" i="2"/>
  <c r="BN33" i="2"/>
  <c r="BO33" i="2"/>
  <c r="BP33" i="2"/>
  <c r="BQ33" i="2"/>
  <c r="BM34" i="2"/>
  <c r="BN34" i="2"/>
  <c r="BO34" i="2"/>
  <c r="BP34" i="2"/>
  <c r="BQ34" i="2"/>
  <c r="BM35" i="2"/>
  <c r="BN35" i="2"/>
  <c r="BO35" i="2"/>
  <c r="BP35" i="2"/>
  <c r="BQ35" i="2"/>
  <c r="BM36" i="2"/>
  <c r="BN36" i="2"/>
  <c r="BO36" i="2"/>
  <c r="BP36" i="2"/>
  <c r="BQ36" i="2"/>
  <c r="BM37" i="2"/>
  <c r="BN37" i="2"/>
  <c r="BO37" i="2"/>
  <c r="BP37" i="2"/>
  <c r="BQ37" i="2"/>
  <c r="BM38" i="2"/>
  <c r="BN38" i="2"/>
  <c r="BO38" i="2"/>
  <c r="BP38" i="2"/>
  <c r="BQ38" i="2"/>
  <c r="BM39" i="2"/>
  <c r="BN39" i="2"/>
  <c r="BO39" i="2"/>
  <c r="BP39" i="2"/>
  <c r="BQ39" i="2"/>
  <c r="BM40" i="2"/>
  <c r="BN40" i="2"/>
  <c r="BO40" i="2"/>
  <c r="BP40" i="2"/>
  <c r="BQ40" i="2"/>
  <c r="BM41" i="2"/>
  <c r="BN41" i="2"/>
  <c r="BO41" i="2"/>
  <c r="BP41" i="2"/>
  <c r="BQ41" i="2"/>
  <c r="BM42" i="2"/>
  <c r="BN42" i="2"/>
  <c r="BO42" i="2"/>
  <c r="BP42" i="2"/>
  <c r="BQ42" i="2"/>
  <c r="BM43" i="2"/>
  <c r="BN43" i="2"/>
  <c r="BO43" i="2"/>
  <c r="BP43" i="2"/>
  <c r="BQ43" i="2"/>
  <c r="BM44" i="2"/>
  <c r="BN44" i="2"/>
  <c r="BO44" i="2"/>
  <c r="BP44" i="2"/>
  <c r="BQ44" i="2"/>
  <c r="BM45" i="2"/>
  <c r="BN45" i="2"/>
  <c r="BO45" i="2"/>
  <c r="BP45" i="2"/>
  <c r="BQ45" i="2"/>
  <c r="BM46" i="2"/>
  <c r="BN46" i="2"/>
  <c r="BO46" i="2"/>
  <c r="BP46" i="2"/>
  <c r="BQ46" i="2"/>
  <c r="BM47" i="2"/>
  <c r="BN47" i="2"/>
  <c r="BO47" i="2"/>
  <c r="BP47" i="2"/>
  <c r="BQ47" i="2"/>
  <c r="BM48" i="2"/>
  <c r="BN48" i="2"/>
  <c r="BO48" i="2"/>
  <c r="BP48" i="2"/>
  <c r="BQ48" i="2"/>
  <c r="BM49" i="2"/>
  <c r="BN49" i="2"/>
  <c r="BO49" i="2"/>
  <c r="BP49" i="2"/>
  <c r="BQ49" i="2"/>
  <c r="BM50" i="2"/>
  <c r="BN50" i="2"/>
  <c r="BO50" i="2"/>
  <c r="BP50" i="2"/>
  <c r="BQ50" i="2"/>
  <c r="BM51" i="2"/>
  <c r="BN51" i="2"/>
  <c r="BO51" i="2"/>
  <c r="BP51" i="2"/>
  <c r="BQ51" i="2"/>
  <c r="BM52" i="2"/>
  <c r="BN52" i="2"/>
  <c r="BO52" i="2"/>
  <c r="BP52" i="2"/>
  <c r="BQ52" i="2"/>
  <c r="BM53" i="2"/>
  <c r="BN53" i="2"/>
  <c r="BO53" i="2"/>
  <c r="BP53" i="2"/>
  <c r="BQ53" i="2"/>
  <c r="BM54" i="2"/>
  <c r="BN54" i="2"/>
  <c r="BO54" i="2"/>
  <c r="BP54" i="2"/>
  <c r="BQ54" i="2"/>
  <c r="BM55" i="2"/>
  <c r="BN55" i="2"/>
  <c r="BO55" i="2"/>
  <c r="BP55" i="2"/>
  <c r="BQ55" i="2"/>
  <c r="BM56" i="2"/>
  <c r="BN56" i="2"/>
  <c r="BO56" i="2"/>
  <c r="BP56" i="2"/>
  <c r="BQ56" i="2"/>
  <c r="BM57" i="2"/>
  <c r="BN57" i="2"/>
  <c r="BO57" i="2"/>
  <c r="BP57" i="2"/>
  <c r="BQ57" i="2"/>
  <c r="BM58" i="2"/>
  <c r="BN58" i="2"/>
  <c r="BO58" i="2"/>
  <c r="BP58" i="2"/>
  <c r="BQ58" i="2"/>
  <c r="BM59" i="2"/>
  <c r="BN59" i="2"/>
  <c r="BO59" i="2"/>
  <c r="BP59" i="2"/>
  <c r="BQ59" i="2"/>
  <c r="BM60" i="2"/>
  <c r="BN60" i="2"/>
  <c r="BO60" i="2"/>
  <c r="BP60" i="2"/>
  <c r="BQ60" i="2"/>
  <c r="BM61" i="2"/>
  <c r="BN61" i="2"/>
  <c r="BO61" i="2"/>
  <c r="BP61" i="2"/>
  <c r="BQ61" i="2"/>
  <c r="BM62" i="2"/>
  <c r="BN62" i="2"/>
  <c r="BO62" i="2"/>
  <c r="BP62" i="2"/>
  <c r="BQ62" i="2"/>
  <c r="BM63" i="2"/>
  <c r="BN63" i="2"/>
  <c r="BO63" i="2"/>
  <c r="BP63" i="2"/>
  <c r="BQ63" i="2"/>
  <c r="BM64" i="2"/>
  <c r="BN64" i="2"/>
  <c r="BO64" i="2"/>
  <c r="BP64" i="2"/>
  <c r="BQ64" i="2"/>
  <c r="BM65" i="2"/>
  <c r="BN65" i="2"/>
  <c r="BO65" i="2"/>
  <c r="BP65" i="2"/>
  <c r="BQ65" i="2"/>
  <c r="BM66" i="2"/>
  <c r="BN66" i="2"/>
  <c r="BO66" i="2"/>
  <c r="BP66" i="2"/>
  <c r="BQ66" i="2"/>
  <c r="BM67" i="2"/>
  <c r="BN67" i="2"/>
  <c r="BO67" i="2"/>
  <c r="BP67" i="2"/>
  <c r="BQ67" i="2"/>
  <c r="BM68" i="2"/>
  <c r="BN68" i="2"/>
  <c r="BO68" i="2"/>
  <c r="BP68" i="2"/>
  <c r="BQ68" i="2"/>
  <c r="BM69" i="2"/>
  <c r="BN69" i="2"/>
  <c r="BO69" i="2"/>
  <c r="BP69" i="2"/>
  <c r="BQ69" i="2"/>
  <c r="BM70" i="2"/>
  <c r="BN70" i="2"/>
  <c r="BO70" i="2"/>
  <c r="BP70" i="2"/>
  <c r="BQ70" i="2"/>
  <c r="BM71" i="2"/>
  <c r="BN71" i="2"/>
  <c r="BO71" i="2"/>
  <c r="BP71" i="2"/>
  <c r="BQ71" i="2"/>
  <c r="BM72" i="2"/>
  <c r="BN72" i="2"/>
  <c r="BO72" i="2"/>
  <c r="BP72" i="2"/>
  <c r="BQ72" i="2"/>
  <c r="BM73" i="2"/>
  <c r="BN73" i="2"/>
  <c r="BO73" i="2"/>
  <c r="BP73" i="2"/>
  <c r="BQ73" i="2"/>
  <c r="BM74" i="2"/>
  <c r="BN74" i="2"/>
  <c r="BO74" i="2"/>
  <c r="BP74" i="2"/>
  <c r="BQ74" i="2"/>
  <c r="BM75" i="2"/>
  <c r="BN75" i="2"/>
  <c r="BO75" i="2"/>
  <c r="BP75" i="2"/>
  <c r="BQ75" i="2"/>
  <c r="BM76" i="2"/>
  <c r="BN76" i="2"/>
  <c r="BO76" i="2"/>
  <c r="BP76" i="2"/>
  <c r="BQ76" i="2"/>
  <c r="BM77" i="2"/>
  <c r="BN77" i="2"/>
  <c r="BO77" i="2"/>
  <c r="BP77" i="2"/>
  <c r="BQ77" i="2"/>
  <c r="BM78" i="2"/>
  <c r="BN78" i="2"/>
  <c r="BO78" i="2"/>
  <c r="BP78" i="2"/>
  <c r="BQ78" i="2"/>
  <c r="BM79" i="2"/>
  <c r="BN79" i="2"/>
  <c r="BO79" i="2"/>
  <c r="BP79" i="2"/>
  <c r="BQ79" i="2"/>
  <c r="BM80" i="2"/>
  <c r="BN80" i="2"/>
  <c r="BO80" i="2"/>
  <c r="BP80" i="2"/>
  <c r="BQ80" i="2"/>
  <c r="BM81" i="2"/>
  <c r="BN81" i="2"/>
  <c r="BO81" i="2"/>
  <c r="BP81" i="2"/>
  <c r="BQ81" i="2"/>
  <c r="BM82" i="2"/>
  <c r="BN82" i="2"/>
  <c r="BO82" i="2"/>
  <c r="BP82" i="2"/>
  <c r="BQ82" i="2"/>
  <c r="BM83" i="2"/>
  <c r="BN83" i="2"/>
  <c r="BO83" i="2"/>
  <c r="BP83" i="2"/>
  <c r="BQ83" i="2"/>
  <c r="BM84" i="2"/>
  <c r="BN84" i="2"/>
  <c r="BO84" i="2"/>
  <c r="BP84" i="2"/>
  <c r="BQ84" i="2"/>
  <c r="BM85" i="2"/>
  <c r="BN85" i="2"/>
  <c r="BO85" i="2"/>
  <c r="BP85" i="2"/>
  <c r="BQ85" i="2"/>
  <c r="BM86" i="2"/>
  <c r="BN86" i="2"/>
  <c r="BO86" i="2"/>
  <c r="BP86" i="2"/>
  <c r="BQ86" i="2"/>
  <c r="BM87" i="2"/>
  <c r="BN87" i="2"/>
  <c r="BO87" i="2"/>
  <c r="BP87" i="2"/>
  <c r="BQ87" i="2"/>
  <c r="BM88" i="2"/>
  <c r="BN88" i="2"/>
  <c r="BO88" i="2"/>
  <c r="BP88" i="2"/>
  <c r="BQ88" i="2"/>
  <c r="BM89" i="2"/>
  <c r="BN89" i="2"/>
  <c r="BO89" i="2"/>
  <c r="BP89" i="2"/>
  <c r="BQ89" i="2"/>
  <c r="BM90" i="2"/>
  <c r="BN90" i="2"/>
  <c r="BO90" i="2"/>
  <c r="BP90" i="2"/>
  <c r="BQ90" i="2"/>
  <c r="BM91" i="2"/>
  <c r="BN91" i="2"/>
  <c r="BO91" i="2"/>
  <c r="BP91" i="2"/>
  <c r="BQ91" i="2"/>
  <c r="BM92" i="2"/>
  <c r="BN92" i="2"/>
  <c r="BO92" i="2"/>
  <c r="BP92" i="2"/>
  <c r="BQ92" i="2"/>
  <c r="BM93" i="2"/>
  <c r="BN93" i="2"/>
  <c r="BO93" i="2"/>
  <c r="BP93" i="2"/>
  <c r="BQ93" i="2"/>
  <c r="BM94" i="2"/>
  <c r="BN94" i="2"/>
  <c r="BO94" i="2"/>
  <c r="BP94" i="2"/>
  <c r="BQ94" i="2"/>
  <c r="BM95" i="2"/>
  <c r="BN95" i="2"/>
  <c r="BO95" i="2"/>
  <c r="BP95" i="2"/>
  <c r="BQ95" i="2"/>
  <c r="BM96" i="2"/>
  <c r="BN96" i="2"/>
  <c r="BO96" i="2"/>
  <c r="BP96" i="2"/>
  <c r="BQ96" i="2"/>
  <c r="BM97" i="2"/>
  <c r="BN97" i="2"/>
  <c r="BO97" i="2"/>
  <c r="BP97" i="2"/>
  <c r="BQ97" i="2"/>
  <c r="BM98" i="2"/>
  <c r="BN98" i="2"/>
  <c r="BO98" i="2"/>
  <c r="BP98" i="2"/>
  <c r="BQ98" i="2"/>
  <c r="BM99" i="2"/>
  <c r="BN99" i="2"/>
  <c r="BO99" i="2"/>
  <c r="BP99" i="2"/>
  <c r="BQ99" i="2"/>
  <c r="BM100" i="2"/>
  <c r="BN100" i="2"/>
  <c r="BO100" i="2"/>
  <c r="BP100" i="2"/>
  <c r="BQ100" i="2"/>
  <c r="BM101" i="2"/>
  <c r="BN101" i="2"/>
  <c r="BO101" i="2"/>
  <c r="BP101" i="2"/>
  <c r="BQ101" i="2"/>
  <c r="BM102" i="2"/>
  <c r="BN102" i="2"/>
  <c r="BO102" i="2"/>
  <c r="BP102" i="2"/>
  <c r="BQ102" i="2"/>
  <c r="BM103" i="2"/>
  <c r="BN103" i="2"/>
  <c r="BO103" i="2"/>
  <c r="BP103" i="2"/>
  <c r="BQ103" i="2"/>
  <c r="BM104" i="2"/>
  <c r="BN104" i="2"/>
  <c r="BO104" i="2"/>
  <c r="BP104" i="2"/>
  <c r="BQ104" i="2"/>
  <c r="BM105" i="2"/>
  <c r="BN105" i="2"/>
  <c r="BO105" i="2"/>
  <c r="BP105" i="2"/>
  <c r="BQ105" i="2"/>
  <c r="BM106" i="2"/>
  <c r="BN106" i="2"/>
  <c r="BO106" i="2"/>
  <c r="BP106" i="2"/>
  <c r="BQ106" i="2"/>
  <c r="BM107" i="2"/>
  <c r="BN107" i="2"/>
  <c r="BO107" i="2"/>
  <c r="BP107" i="2"/>
  <c r="BQ107" i="2"/>
  <c r="BM108" i="2"/>
  <c r="BN108" i="2"/>
  <c r="BO108" i="2"/>
  <c r="BP108" i="2"/>
  <c r="BQ108" i="2"/>
  <c r="BM109" i="2"/>
  <c r="BN109" i="2"/>
  <c r="BO109" i="2"/>
  <c r="BP109" i="2"/>
  <c r="BQ109" i="2"/>
  <c r="BM110" i="2"/>
  <c r="BN110" i="2"/>
  <c r="BO110" i="2"/>
  <c r="BP110" i="2"/>
  <c r="BQ110" i="2"/>
  <c r="BM111" i="2"/>
  <c r="BN111" i="2"/>
  <c r="BO111" i="2"/>
  <c r="BP111" i="2"/>
  <c r="BQ111" i="2"/>
  <c r="BM112" i="2"/>
  <c r="BN112" i="2"/>
  <c r="BO112" i="2"/>
  <c r="BP112" i="2"/>
  <c r="BQ112" i="2"/>
  <c r="BM113" i="2"/>
  <c r="BN113" i="2"/>
  <c r="BO113" i="2"/>
  <c r="BP113" i="2"/>
  <c r="BQ113" i="2"/>
  <c r="BM114" i="2"/>
  <c r="BN114" i="2"/>
  <c r="BO114" i="2"/>
  <c r="BP114" i="2"/>
  <c r="BQ114" i="2"/>
  <c r="BM115" i="2"/>
  <c r="BN115" i="2"/>
  <c r="BO115" i="2"/>
  <c r="BP115" i="2"/>
  <c r="BQ115" i="2"/>
  <c r="BM116" i="2"/>
  <c r="BN116" i="2"/>
  <c r="BO116" i="2"/>
  <c r="BP116" i="2"/>
  <c r="BQ116" i="2"/>
  <c r="BM117" i="2"/>
  <c r="BN117" i="2"/>
  <c r="BO117" i="2"/>
  <c r="BP117" i="2"/>
  <c r="BQ117" i="2"/>
  <c r="BM118" i="2"/>
  <c r="BN118" i="2"/>
  <c r="BO118" i="2"/>
  <c r="BP118" i="2"/>
  <c r="BQ118" i="2"/>
  <c r="BM119" i="2"/>
  <c r="BN119" i="2"/>
  <c r="BO119" i="2"/>
  <c r="BP119" i="2"/>
  <c r="BQ119" i="2"/>
  <c r="BM120" i="2"/>
  <c r="BN120" i="2"/>
  <c r="BO120" i="2"/>
  <c r="BP120" i="2"/>
  <c r="BQ120" i="2"/>
  <c r="BM121" i="2"/>
  <c r="BN121" i="2"/>
  <c r="BO121" i="2"/>
  <c r="BP121" i="2"/>
  <c r="BQ121" i="2"/>
  <c r="BM122" i="2"/>
  <c r="BN122" i="2"/>
  <c r="BO122" i="2"/>
  <c r="BP122" i="2"/>
  <c r="BQ122" i="2"/>
  <c r="BM123" i="2"/>
  <c r="BN123" i="2"/>
  <c r="BO123" i="2"/>
  <c r="BP123" i="2"/>
  <c r="BQ123" i="2"/>
  <c r="BM124" i="2"/>
  <c r="BN124" i="2"/>
  <c r="BO124" i="2"/>
  <c r="BP124" i="2"/>
  <c r="BQ124" i="2"/>
  <c r="BM125" i="2"/>
  <c r="BN125" i="2"/>
  <c r="BO125" i="2"/>
  <c r="BP125" i="2"/>
  <c r="BQ125" i="2"/>
  <c r="BM126" i="2"/>
  <c r="BN126" i="2"/>
  <c r="BO126" i="2"/>
  <c r="BP126" i="2"/>
  <c r="BQ126" i="2"/>
  <c r="BM127" i="2"/>
  <c r="BN127" i="2"/>
  <c r="BO127" i="2"/>
  <c r="BP127" i="2"/>
  <c r="BQ127" i="2"/>
  <c r="BM128" i="2"/>
  <c r="BN128" i="2"/>
  <c r="BO128" i="2"/>
  <c r="BP128" i="2"/>
  <c r="BQ128" i="2"/>
  <c r="BM129" i="2"/>
  <c r="BN129" i="2"/>
  <c r="BO129" i="2"/>
  <c r="BP129" i="2"/>
  <c r="BQ129" i="2"/>
  <c r="BM130" i="2"/>
  <c r="BN130" i="2"/>
  <c r="BO130" i="2"/>
  <c r="BP130" i="2"/>
  <c r="BQ130" i="2"/>
  <c r="BM131" i="2"/>
  <c r="BN131" i="2"/>
  <c r="BO131" i="2"/>
  <c r="BP131" i="2"/>
  <c r="BQ131" i="2"/>
  <c r="BM132" i="2"/>
  <c r="BN132" i="2"/>
  <c r="BO132" i="2"/>
  <c r="BP132" i="2"/>
  <c r="BQ132" i="2"/>
  <c r="BM133" i="2"/>
  <c r="BN133" i="2"/>
  <c r="BO133" i="2"/>
  <c r="BP133" i="2"/>
  <c r="BQ133" i="2"/>
  <c r="BM134" i="2"/>
  <c r="BN134" i="2"/>
  <c r="BO134" i="2"/>
  <c r="BP134" i="2"/>
  <c r="BQ134" i="2"/>
  <c r="BM135" i="2"/>
  <c r="BN135" i="2"/>
  <c r="BO135" i="2"/>
  <c r="BP135" i="2"/>
  <c r="BQ135" i="2"/>
  <c r="BM136" i="2"/>
  <c r="BN136" i="2"/>
  <c r="BO136" i="2"/>
  <c r="BP136" i="2"/>
  <c r="BQ136" i="2"/>
  <c r="BM137" i="2"/>
  <c r="BN137" i="2"/>
  <c r="BO137" i="2"/>
  <c r="BP137" i="2"/>
  <c r="BQ137" i="2"/>
  <c r="BM138" i="2"/>
  <c r="BN138" i="2"/>
  <c r="BO138" i="2"/>
  <c r="BP138" i="2"/>
  <c r="BQ138" i="2"/>
  <c r="BM139" i="2"/>
  <c r="BN139" i="2"/>
  <c r="BO139" i="2"/>
  <c r="BP139" i="2"/>
  <c r="BQ139" i="2"/>
  <c r="BM140" i="2"/>
  <c r="BN140" i="2"/>
  <c r="BO140" i="2"/>
  <c r="BP140" i="2"/>
  <c r="BQ140" i="2"/>
  <c r="BM141" i="2"/>
  <c r="BN141" i="2"/>
  <c r="BO141" i="2"/>
  <c r="BP141" i="2"/>
  <c r="BQ141" i="2"/>
  <c r="BM142" i="2"/>
  <c r="BN142" i="2"/>
  <c r="BO142" i="2"/>
  <c r="BP142" i="2"/>
  <c r="BQ142" i="2"/>
  <c r="BM143" i="2"/>
  <c r="BN143" i="2"/>
  <c r="BO143" i="2"/>
  <c r="BP143" i="2"/>
  <c r="BQ143" i="2"/>
  <c r="BM144" i="2"/>
  <c r="BN144" i="2"/>
  <c r="BO144" i="2"/>
  <c r="BP144" i="2"/>
  <c r="BQ144" i="2"/>
  <c r="BM145" i="2"/>
  <c r="BN145" i="2"/>
  <c r="BO145" i="2"/>
  <c r="BP145" i="2"/>
  <c r="BQ145" i="2"/>
  <c r="BM146" i="2"/>
  <c r="BN146" i="2"/>
  <c r="BO146" i="2"/>
  <c r="BP146" i="2"/>
  <c r="BQ146" i="2"/>
  <c r="BM147" i="2"/>
  <c r="BN147" i="2"/>
  <c r="BO147" i="2"/>
  <c r="BP147" i="2"/>
  <c r="BQ147" i="2"/>
  <c r="BM148" i="2"/>
  <c r="BN148" i="2"/>
  <c r="BO148" i="2"/>
  <c r="BP148" i="2"/>
  <c r="BQ148" i="2"/>
  <c r="BM149" i="2"/>
  <c r="BN149" i="2"/>
  <c r="BO149" i="2"/>
  <c r="BP149" i="2"/>
  <c r="BQ149" i="2"/>
  <c r="BM150" i="2"/>
  <c r="BN150" i="2"/>
  <c r="BO150" i="2"/>
  <c r="BP150" i="2"/>
  <c r="BQ150" i="2"/>
  <c r="BM151" i="2"/>
  <c r="BN151" i="2"/>
  <c r="BO151" i="2"/>
  <c r="BP151" i="2"/>
  <c r="BQ151" i="2"/>
  <c r="BM152" i="2"/>
  <c r="BN152" i="2"/>
  <c r="BO152" i="2"/>
  <c r="BP152" i="2"/>
  <c r="BQ152" i="2"/>
  <c r="BM153" i="2"/>
  <c r="BN153" i="2"/>
  <c r="BO153" i="2"/>
  <c r="BP153" i="2"/>
  <c r="BQ153" i="2"/>
  <c r="BM154" i="2"/>
  <c r="BN154" i="2"/>
  <c r="BO154" i="2"/>
  <c r="BP154" i="2"/>
  <c r="BQ154" i="2"/>
  <c r="BM155" i="2"/>
  <c r="BN155" i="2"/>
  <c r="BO155" i="2"/>
  <c r="BP155" i="2"/>
  <c r="BQ155" i="2"/>
  <c r="BM156" i="2"/>
  <c r="BN156" i="2"/>
  <c r="BO156" i="2"/>
  <c r="BP156" i="2"/>
  <c r="BQ156" i="2"/>
  <c r="BM157" i="2"/>
  <c r="BN157" i="2"/>
  <c r="BO157" i="2"/>
  <c r="BP157" i="2"/>
  <c r="BQ157" i="2"/>
  <c r="BM158" i="2"/>
  <c r="BN158" i="2"/>
  <c r="BO158" i="2"/>
  <c r="BP158" i="2"/>
  <c r="BQ158" i="2"/>
  <c r="BM159" i="2"/>
  <c r="BN159" i="2"/>
  <c r="BO159" i="2"/>
  <c r="BP159" i="2"/>
  <c r="BQ159" i="2"/>
  <c r="BM160" i="2"/>
  <c r="BN160" i="2"/>
  <c r="BO160" i="2"/>
  <c r="BP160" i="2"/>
  <c r="BQ160" i="2"/>
  <c r="BM161" i="2"/>
  <c r="BN161" i="2"/>
  <c r="BO161" i="2"/>
  <c r="BP161" i="2"/>
  <c r="BQ161" i="2"/>
  <c r="BM162" i="2"/>
  <c r="BN162" i="2"/>
  <c r="BO162" i="2"/>
  <c r="BP162" i="2"/>
  <c r="BQ162" i="2"/>
  <c r="BM163" i="2"/>
  <c r="BN163" i="2"/>
  <c r="BO163" i="2"/>
  <c r="BP163" i="2"/>
  <c r="BQ163" i="2"/>
  <c r="BM164" i="2"/>
  <c r="BN164" i="2"/>
  <c r="BO164" i="2"/>
  <c r="BP164" i="2"/>
  <c r="BQ164" i="2"/>
  <c r="BM165" i="2"/>
  <c r="BN165" i="2"/>
  <c r="BO165" i="2"/>
  <c r="BP165" i="2"/>
  <c r="BQ165" i="2"/>
  <c r="BM166" i="2"/>
  <c r="BN166" i="2"/>
  <c r="BO166" i="2"/>
  <c r="BP166" i="2"/>
  <c r="BQ166" i="2"/>
  <c r="BM167" i="2"/>
  <c r="BN167" i="2"/>
  <c r="BO167" i="2"/>
  <c r="BP167" i="2"/>
  <c r="BQ167" i="2"/>
  <c r="BM168" i="2"/>
  <c r="BN168" i="2"/>
  <c r="BO168" i="2"/>
  <c r="BP168" i="2"/>
  <c r="BQ168" i="2"/>
  <c r="BM169" i="2"/>
  <c r="BN169" i="2"/>
  <c r="BO169" i="2"/>
  <c r="BP169" i="2"/>
  <c r="BQ169" i="2"/>
  <c r="BM170" i="2"/>
  <c r="BN170" i="2"/>
  <c r="BO170" i="2"/>
  <c r="BP170" i="2"/>
  <c r="BQ170" i="2"/>
  <c r="BM171" i="2"/>
  <c r="BN171" i="2"/>
  <c r="BO171" i="2"/>
  <c r="BP171" i="2"/>
  <c r="BQ171" i="2"/>
  <c r="BM172" i="2"/>
  <c r="BN172" i="2"/>
  <c r="BO172" i="2"/>
  <c r="BP172" i="2"/>
  <c r="BQ172" i="2"/>
  <c r="BM173" i="2"/>
  <c r="BN173" i="2"/>
  <c r="BO173" i="2"/>
  <c r="BP173" i="2"/>
  <c r="BQ173" i="2"/>
  <c r="BM174" i="2"/>
  <c r="BN174" i="2"/>
  <c r="BO174" i="2"/>
  <c r="BP174" i="2"/>
  <c r="BQ174" i="2"/>
  <c r="BM175" i="2"/>
  <c r="BN175" i="2"/>
  <c r="BO175" i="2"/>
  <c r="BP175" i="2"/>
  <c r="BQ175" i="2"/>
  <c r="BM176" i="2"/>
  <c r="BN176" i="2"/>
  <c r="BO176" i="2"/>
  <c r="BP176" i="2"/>
  <c r="BQ176" i="2"/>
  <c r="BM177" i="2"/>
  <c r="BN177" i="2"/>
  <c r="BO177" i="2"/>
  <c r="BP177" i="2"/>
  <c r="BQ177" i="2"/>
  <c r="BM178" i="2"/>
  <c r="BN178" i="2"/>
  <c r="BO178" i="2"/>
  <c r="BP178" i="2"/>
  <c r="BQ178" i="2"/>
  <c r="BM179" i="2"/>
  <c r="BN179" i="2"/>
  <c r="BO179" i="2"/>
  <c r="BP179" i="2"/>
  <c r="BQ179" i="2"/>
  <c r="BM180" i="2"/>
  <c r="BN180" i="2"/>
  <c r="BO180" i="2"/>
  <c r="BP180" i="2"/>
  <c r="BQ180" i="2"/>
  <c r="BM181" i="2"/>
  <c r="BN181" i="2"/>
  <c r="BO181" i="2"/>
  <c r="BP181" i="2"/>
  <c r="BQ181" i="2"/>
  <c r="BM182" i="2"/>
  <c r="BN182" i="2"/>
  <c r="BO182" i="2"/>
  <c r="BP182" i="2"/>
  <c r="BQ182" i="2"/>
  <c r="BM183" i="2"/>
  <c r="BN183" i="2"/>
  <c r="BO183" i="2"/>
  <c r="BP183" i="2"/>
  <c r="BQ183" i="2"/>
  <c r="BM184" i="2"/>
  <c r="BN184" i="2"/>
  <c r="BO184" i="2"/>
  <c r="BP184" i="2"/>
  <c r="BQ184" i="2"/>
  <c r="BM185" i="2"/>
  <c r="BN185" i="2"/>
  <c r="BO185" i="2"/>
  <c r="BP185" i="2"/>
  <c r="BQ185" i="2"/>
  <c r="BM186" i="2"/>
  <c r="BN186" i="2"/>
  <c r="BO186" i="2"/>
  <c r="BP186" i="2"/>
  <c r="BQ186" i="2"/>
  <c r="BM187" i="2"/>
  <c r="BN187" i="2"/>
  <c r="BO187" i="2"/>
  <c r="BP187" i="2"/>
  <c r="BQ187" i="2"/>
  <c r="BM188" i="2"/>
  <c r="BN188" i="2"/>
  <c r="BO188" i="2"/>
  <c r="BP188" i="2"/>
  <c r="BQ188" i="2"/>
  <c r="BM189" i="2"/>
  <c r="BN189" i="2"/>
  <c r="BO189" i="2"/>
  <c r="BP189" i="2"/>
  <c r="BQ189" i="2"/>
  <c r="BM190" i="2"/>
  <c r="BN190" i="2"/>
  <c r="BO190" i="2"/>
  <c r="BP190" i="2"/>
  <c r="BQ190" i="2"/>
  <c r="BM191" i="2"/>
  <c r="BN191" i="2"/>
  <c r="BO191" i="2"/>
  <c r="BP191" i="2"/>
  <c r="BQ191" i="2"/>
  <c r="BM192" i="2"/>
  <c r="BN192" i="2"/>
  <c r="BO192" i="2"/>
  <c r="BP192" i="2"/>
  <c r="BQ192" i="2"/>
  <c r="BM193" i="2"/>
  <c r="BN193" i="2"/>
  <c r="BO193" i="2"/>
  <c r="BP193" i="2"/>
  <c r="BQ193" i="2"/>
  <c r="BM194" i="2"/>
  <c r="BN194" i="2"/>
  <c r="BO194" i="2"/>
  <c r="BP194" i="2"/>
  <c r="BQ194" i="2"/>
  <c r="BM195" i="2"/>
  <c r="BN195" i="2"/>
  <c r="BO195" i="2"/>
  <c r="BP195" i="2"/>
  <c r="BQ195" i="2"/>
  <c r="BM196" i="2"/>
  <c r="BN196" i="2"/>
  <c r="BO196" i="2"/>
  <c r="BP196" i="2"/>
  <c r="BQ196" i="2"/>
  <c r="BM197" i="2"/>
  <c r="BN197" i="2"/>
  <c r="BO197" i="2"/>
  <c r="BP197" i="2"/>
  <c r="BQ197" i="2"/>
  <c r="BM198" i="2"/>
  <c r="BN198" i="2"/>
  <c r="BO198" i="2"/>
  <c r="BP198" i="2"/>
  <c r="BQ198" i="2"/>
  <c r="BM199" i="2"/>
  <c r="BN199" i="2"/>
  <c r="BO199" i="2"/>
  <c r="BP199" i="2"/>
  <c r="BQ199" i="2"/>
  <c r="BM200" i="2"/>
  <c r="BN200" i="2"/>
  <c r="BO200" i="2"/>
  <c r="BP200" i="2"/>
  <c r="BQ200" i="2"/>
  <c r="BM201" i="2"/>
  <c r="BN201" i="2"/>
  <c r="BO201" i="2"/>
  <c r="BP201" i="2"/>
  <c r="BQ201" i="2"/>
  <c r="BM202" i="2"/>
  <c r="BN202" i="2"/>
  <c r="BO202" i="2"/>
  <c r="BP202" i="2"/>
  <c r="BQ202" i="2"/>
  <c r="BQ3" i="2"/>
  <c r="BP3" i="2"/>
  <c r="BO3" i="2"/>
  <c r="BN3" i="2"/>
  <c r="CC202" i="2" l="1"/>
  <c r="BW202" i="2"/>
  <c r="CA200" i="2"/>
  <c r="BU200" i="2"/>
  <c r="BY198" i="2"/>
  <c r="BS198" i="2"/>
  <c r="BV195" i="2"/>
  <c r="BZ193" i="2"/>
  <c r="BT193" i="2"/>
  <c r="CC190" i="2"/>
  <c r="BW190" i="2"/>
  <c r="CA188" i="2"/>
  <c r="BU188" i="2"/>
  <c r="BY186" i="2"/>
  <c r="BS186" i="2"/>
  <c r="CA184" i="2"/>
  <c r="BU184" i="2"/>
  <c r="BY182" i="2"/>
  <c r="BS182" i="2"/>
  <c r="BV179" i="2"/>
  <c r="BZ177" i="2"/>
  <c r="BT177" i="2"/>
  <c r="CC174" i="2"/>
  <c r="BW174" i="2"/>
  <c r="CA172" i="2"/>
  <c r="BU172" i="2"/>
  <c r="BY170" i="2"/>
  <c r="BS170" i="2"/>
  <c r="BV167" i="2"/>
  <c r="BY166" i="2"/>
  <c r="BS166" i="2"/>
  <c r="BV163" i="2"/>
  <c r="BZ161" i="2"/>
  <c r="BT161" i="2"/>
  <c r="CC158" i="2"/>
  <c r="BW158" i="2"/>
  <c r="CA156" i="2"/>
  <c r="BU156" i="2"/>
  <c r="BY154" i="2"/>
  <c r="BS154" i="2"/>
  <c r="CA152" i="2"/>
  <c r="BU152" i="2"/>
  <c r="BY150" i="2"/>
  <c r="BS150" i="2"/>
  <c r="BV147" i="2"/>
  <c r="BZ145" i="2"/>
  <c r="BT145" i="2"/>
  <c r="CC142" i="2"/>
  <c r="BW142" i="2"/>
  <c r="BZ141" i="2"/>
  <c r="BT141" i="2"/>
  <c r="CC138" i="2"/>
  <c r="BW138" i="2"/>
  <c r="CA136" i="2"/>
  <c r="BU136" i="2"/>
  <c r="BY134" i="2"/>
  <c r="BS134" i="2"/>
  <c r="BV131" i="2"/>
  <c r="BY130" i="2"/>
  <c r="BS130" i="2"/>
  <c r="BV127" i="2"/>
  <c r="BZ125" i="2"/>
  <c r="BT125" i="2"/>
  <c r="CC122" i="2"/>
  <c r="BW122" i="2"/>
  <c r="CA120" i="2"/>
  <c r="BU120" i="2"/>
  <c r="BY118" i="2"/>
  <c r="BS118" i="2"/>
  <c r="BV115" i="2"/>
  <c r="BY114" i="2"/>
  <c r="BS114" i="2"/>
  <c r="BV111" i="2"/>
  <c r="BZ109" i="2"/>
  <c r="BT109" i="2"/>
  <c r="CC106" i="2"/>
  <c r="BW106" i="2"/>
  <c r="CA104" i="2"/>
  <c r="BU104" i="2"/>
  <c r="BY102" i="2"/>
  <c r="BS102" i="2"/>
  <c r="BV99" i="2"/>
  <c r="BZ97" i="2"/>
  <c r="BT97" i="2"/>
  <c r="BY94" i="2"/>
  <c r="BS94" i="2"/>
  <c r="BV91" i="2"/>
  <c r="BZ89" i="2"/>
  <c r="BT89" i="2"/>
  <c r="CC86" i="2"/>
  <c r="BW86" i="2"/>
  <c r="CA84" i="2"/>
  <c r="BU84" i="2"/>
  <c r="BY82" i="2"/>
  <c r="BS82" i="2"/>
  <c r="CA80" i="2"/>
  <c r="BU80" i="2"/>
  <c r="BY78" i="2"/>
  <c r="BS78" i="2"/>
  <c r="CB75" i="2"/>
  <c r="BV75" i="2"/>
  <c r="BZ73" i="2"/>
  <c r="BT73" i="2"/>
  <c r="CC70" i="2"/>
  <c r="BW70" i="2"/>
  <c r="CA68" i="2"/>
  <c r="BU68" i="2"/>
  <c r="CC66" i="2"/>
  <c r="BW66" i="2"/>
  <c r="BU64" i="2"/>
  <c r="CC62" i="2"/>
  <c r="BW62" i="2"/>
  <c r="BZ61" i="2"/>
  <c r="BT61" i="2"/>
  <c r="BV59" i="2"/>
  <c r="BY58" i="2"/>
  <c r="BS58" i="2"/>
  <c r="CA56" i="2"/>
  <c r="BU56" i="2"/>
  <c r="CC54" i="2"/>
  <c r="BW54" i="2"/>
  <c r="CA52" i="2"/>
  <c r="BU52" i="2"/>
  <c r="BY50" i="2"/>
  <c r="BS50" i="2"/>
  <c r="CA48" i="2"/>
  <c r="BU48" i="2"/>
  <c r="CC46" i="2"/>
  <c r="BW46" i="2"/>
  <c r="BZ45" i="2"/>
  <c r="BT45" i="2"/>
  <c r="CB43" i="2"/>
  <c r="BV43" i="2"/>
  <c r="BY42" i="2"/>
  <c r="BS42" i="2"/>
  <c r="CA40" i="2"/>
  <c r="BU40" i="2"/>
  <c r="CC38" i="2"/>
  <c r="BW38" i="2"/>
  <c r="BY38" i="2"/>
  <c r="BS38" i="2"/>
  <c r="CA36" i="2"/>
  <c r="BU36" i="2"/>
  <c r="CC34" i="2"/>
  <c r="BW34" i="2"/>
  <c r="BZ33" i="2"/>
  <c r="BT33" i="2"/>
  <c r="CC30" i="2"/>
  <c r="BW30" i="2"/>
  <c r="BZ29" i="2"/>
  <c r="BT29" i="2"/>
  <c r="CA28" i="2"/>
  <c r="BU28" i="2"/>
  <c r="CC26" i="2"/>
  <c r="BW26" i="2"/>
  <c r="BZ25" i="2"/>
  <c r="BT25" i="2"/>
  <c r="CB23" i="2"/>
  <c r="BV23" i="2"/>
  <c r="BZ21" i="2"/>
  <c r="BT21" i="2"/>
  <c r="BV19" i="2"/>
  <c r="CC18" i="2"/>
  <c r="BW18" i="2"/>
  <c r="BZ17" i="2"/>
  <c r="BT17" i="2"/>
  <c r="CA16" i="2"/>
  <c r="BU16" i="2"/>
  <c r="BV15" i="2"/>
  <c r="CC14" i="2"/>
  <c r="BW14" i="2"/>
  <c r="BY14" i="2"/>
  <c r="BS14" i="2"/>
  <c r="BZ13" i="2"/>
  <c r="BT13" i="2"/>
  <c r="CA12" i="2"/>
  <c r="BU12" i="2"/>
  <c r="CB11" i="2"/>
  <c r="BV11" i="2"/>
  <c r="CC10" i="2"/>
  <c r="BW10" i="2"/>
  <c r="BY10" i="2"/>
  <c r="BS10" i="2"/>
  <c r="BZ9" i="2"/>
  <c r="BT9" i="2"/>
  <c r="CA8" i="2"/>
  <c r="BU8" i="2"/>
  <c r="BV7" i="2"/>
  <c r="CC6" i="2"/>
  <c r="BW6" i="2"/>
  <c r="BY6" i="2"/>
  <c r="BS6" i="2"/>
  <c r="BZ5" i="2"/>
  <c r="BT5" i="2"/>
  <c r="CA4" i="2"/>
  <c r="BU4" i="2"/>
  <c r="CA3" i="2"/>
  <c r="BU3" i="2"/>
  <c r="CB202" i="2"/>
  <c r="BV202" i="2"/>
  <c r="CC201" i="2"/>
  <c r="BW201" i="2"/>
  <c r="BY201" i="2"/>
  <c r="BS201" i="2"/>
  <c r="BZ200" i="2"/>
  <c r="BT200" i="2"/>
  <c r="CA199" i="2"/>
  <c r="BU199" i="2"/>
  <c r="BV198" i="2"/>
  <c r="CC197" i="2"/>
  <c r="BW197" i="2"/>
  <c r="BY197" i="2"/>
  <c r="BS197" i="2"/>
  <c r="BZ196" i="2"/>
  <c r="BT196" i="2"/>
  <c r="CA195" i="2"/>
  <c r="BU195" i="2"/>
  <c r="CB194" i="2"/>
  <c r="BV194" i="2"/>
  <c r="CC193" i="2"/>
  <c r="BW193" i="2"/>
  <c r="BY193" i="2"/>
  <c r="BS193" i="2"/>
  <c r="BZ192" i="2"/>
  <c r="BT192" i="2"/>
  <c r="CA191" i="2"/>
  <c r="BU191" i="2"/>
  <c r="BV190" i="2"/>
  <c r="CC189" i="2"/>
  <c r="BW189" i="2"/>
  <c r="BY189" i="2"/>
  <c r="BS189" i="2"/>
  <c r="BZ188" i="2"/>
  <c r="BT188" i="2"/>
  <c r="CA187" i="2"/>
  <c r="BU187" i="2"/>
  <c r="CB186" i="2"/>
  <c r="BV186" i="2"/>
  <c r="CC185" i="2"/>
  <c r="BW185" i="2"/>
  <c r="BY185" i="2"/>
  <c r="BS185" i="2"/>
  <c r="BZ184" i="2"/>
  <c r="BT184" i="2"/>
  <c r="BU183" i="2"/>
  <c r="BV182" i="2"/>
  <c r="CC181" i="2"/>
  <c r="BW181" i="2"/>
  <c r="BY181" i="2"/>
  <c r="BS181" i="2"/>
  <c r="BZ180" i="2"/>
  <c r="BT180" i="2"/>
  <c r="CA179" i="2"/>
  <c r="BU179" i="2"/>
  <c r="CB178" i="2"/>
  <c r="BV178" i="2"/>
  <c r="CC177" i="2"/>
  <c r="BW177" i="2"/>
  <c r="BY177" i="2"/>
  <c r="BS177" i="2"/>
  <c r="BZ176" i="2"/>
  <c r="BT176" i="2"/>
  <c r="CA175" i="2"/>
  <c r="BU175" i="2"/>
  <c r="BV174" i="2"/>
  <c r="CC173" i="2"/>
  <c r="BW173" i="2"/>
  <c r="BY173" i="2"/>
  <c r="BS173" i="2"/>
  <c r="BZ172" i="2"/>
  <c r="BT172" i="2"/>
  <c r="CA171" i="2"/>
  <c r="BU171" i="2"/>
  <c r="CB170" i="2"/>
  <c r="BV170" i="2"/>
  <c r="CC169" i="2"/>
  <c r="BW169" i="2"/>
  <c r="BY169" i="2"/>
  <c r="BS169" i="2"/>
  <c r="BZ168" i="2"/>
  <c r="BT168" i="2"/>
  <c r="CA167" i="2"/>
  <c r="BU167" i="2"/>
  <c r="BV166" i="2"/>
  <c r="CC165" i="2"/>
  <c r="BW165" i="2"/>
  <c r="BY165" i="2"/>
  <c r="BS165" i="2"/>
  <c r="BZ164" i="2"/>
  <c r="BT164" i="2"/>
  <c r="CA163" i="2"/>
  <c r="BU163" i="2"/>
  <c r="BV162" i="2"/>
  <c r="CC161" i="2"/>
  <c r="BW161" i="2"/>
  <c r="BY161" i="2"/>
  <c r="BS161" i="2"/>
  <c r="BZ160" i="2"/>
  <c r="BT160" i="2"/>
  <c r="CA159" i="2"/>
  <c r="BU159" i="2"/>
  <c r="BV158" i="2"/>
  <c r="CC157" i="2"/>
  <c r="BW157" i="2"/>
  <c r="BY157" i="2"/>
  <c r="BS157" i="2"/>
  <c r="BZ156" i="2"/>
  <c r="BT156" i="2"/>
  <c r="CA155" i="2"/>
  <c r="BU155" i="2"/>
  <c r="CB154" i="2"/>
  <c r="BV154" i="2"/>
  <c r="CC153" i="2"/>
  <c r="BW153" i="2"/>
  <c r="BY153" i="2"/>
  <c r="BS153" i="2"/>
  <c r="BZ152" i="2"/>
  <c r="BT152" i="2"/>
  <c r="CA151" i="2"/>
  <c r="BU151" i="2"/>
  <c r="CB150" i="2"/>
  <c r="BV150" i="2"/>
  <c r="CC149" i="2"/>
  <c r="BW149" i="2"/>
  <c r="BY149" i="2"/>
  <c r="BS149" i="2"/>
  <c r="BZ148" i="2"/>
  <c r="BT148" i="2"/>
  <c r="CA147" i="2"/>
  <c r="BU147" i="2"/>
  <c r="BV146" i="2"/>
  <c r="CC145" i="2"/>
  <c r="BW145" i="2"/>
  <c r="BY145" i="2"/>
  <c r="BS145" i="2"/>
  <c r="BZ144" i="2"/>
  <c r="BT144" i="2"/>
  <c r="CA143" i="2"/>
  <c r="BU143" i="2"/>
  <c r="BV142" i="2"/>
  <c r="CC141" i="2"/>
  <c r="BW141" i="2"/>
  <c r="BY141" i="2"/>
  <c r="BS141" i="2"/>
  <c r="BZ140" i="2"/>
  <c r="BT140" i="2"/>
  <c r="CA139" i="2"/>
  <c r="BU139" i="2"/>
  <c r="CB138" i="2"/>
  <c r="BV138" i="2"/>
  <c r="CC137" i="2"/>
  <c r="BW137" i="2"/>
  <c r="BY137" i="2"/>
  <c r="BS137" i="2"/>
  <c r="BZ136" i="2"/>
  <c r="BT136" i="2"/>
  <c r="CA135" i="2"/>
  <c r="BU135" i="2"/>
  <c r="BV134" i="2"/>
  <c r="CC133" i="2"/>
  <c r="BW133" i="2"/>
  <c r="BY133" i="2"/>
  <c r="BS133" i="2"/>
  <c r="BZ132" i="2"/>
  <c r="BT132" i="2"/>
  <c r="CA131" i="2"/>
  <c r="BU131" i="2"/>
  <c r="CB130" i="2"/>
  <c r="BV130" i="2"/>
  <c r="CC129" i="2"/>
  <c r="BW129" i="2"/>
  <c r="BY129" i="2"/>
  <c r="BS129" i="2"/>
  <c r="BZ128" i="2"/>
  <c r="BT128" i="2"/>
  <c r="CA127" i="2"/>
  <c r="BU127" i="2"/>
  <c r="BV126" i="2"/>
  <c r="CC125" i="2"/>
  <c r="BW125" i="2"/>
  <c r="BY125" i="2"/>
  <c r="BS125" i="2"/>
  <c r="BZ124" i="2"/>
  <c r="BT124" i="2"/>
  <c r="CA123" i="2"/>
  <c r="BU123" i="2"/>
  <c r="CB122" i="2"/>
  <c r="BV122" i="2"/>
  <c r="CC121" i="2"/>
  <c r="BW121" i="2"/>
  <c r="BY121" i="2"/>
  <c r="BS121" i="2"/>
  <c r="BZ120" i="2"/>
  <c r="BT120" i="2"/>
  <c r="CA119" i="2"/>
  <c r="BU119" i="2"/>
  <c r="BV118" i="2"/>
  <c r="CC117" i="2"/>
  <c r="BW117" i="2"/>
  <c r="BY117" i="2"/>
  <c r="BS117" i="2"/>
  <c r="BZ116" i="2"/>
  <c r="BT116" i="2"/>
  <c r="CA115" i="2"/>
  <c r="BU115" i="2"/>
  <c r="CB114" i="2"/>
  <c r="BV114" i="2"/>
  <c r="CC113" i="2"/>
  <c r="BW113" i="2"/>
  <c r="BY113" i="2"/>
  <c r="BS113" i="2"/>
  <c r="BZ112" i="2"/>
  <c r="BT112" i="2"/>
  <c r="CA111" i="2"/>
  <c r="BU111" i="2"/>
  <c r="CB110" i="2"/>
  <c r="BV110" i="2"/>
  <c r="CC109" i="2"/>
  <c r="BW109" i="2"/>
  <c r="BY109" i="2"/>
  <c r="BS109" i="2"/>
  <c r="BZ108" i="2"/>
  <c r="BT108" i="2"/>
  <c r="CA107" i="2"/>
  <c r="BU107" i="2"/>
  <c r="CB106" i="2"/>
  <c r="BV106" i="2"/>
  <c r="CC105" i="2"/>
  <c r="BW105" i="2"/>
  <c r="BY105" i="2"/>
  <c r="BS105" i="2"/>
  <c r="BZ104" i="2"/>
  <c r="BT104" i="2"/>
  <c r="CA103" i="2"/>
  <c r="BU103" i="2"/>
  <c r="BV102" i="2"/>
  <c r="CC101" i="2"/>
  <c r="BW101" i="2"/>
  <c r="BY101" i="2"/>
  <c r="BS101" i="2"/>
  <c r="BZ100" i="2"/>
  <c r="BT100" i="2"/>
  <c r="CA99" i="2"/>
  <c r="BU99" i="2"/>
  <c r="CB98" i="2"/>
  <c r="BV98" i="2"/>
  <c r="CC97" i="2"/>
  <c r="BW97" i="2"/>
  <c r="BY97" i="2"/>
  <c r="BS97" i="2"/>
  <c r="BZ96" i="2"/>
  <c r="BT96" i="2"/>
  <c r="CA95" i="2"/>
  <c r="BU95" i="2"/>
  <c r="BV94" i="2"/>
  <c r="CC93" i="2"/>
  <c r="BW93" i="2"/>
  <c r="BY93" i="2"/>
  <c r="BS93" i="2"/>
  <c r="BZ92" i="2"/>
  <c r="BT92" i="2"/>
  <c r="CA91" i="2"/>
  <c r="BU91" i="2"/>
  <c r="BV90" i="2"/>
  <c r="CC89" i="2"/>
  <c r="BW89" i="2"/>
  <c r="BY89" i="2"/>
  <c r="BS89" i="2"/>
  <c r="BZ88" i="2"/>
  <c r="BT88" i="2"/>
  <c r="CA87" i="2"/>
  <c r="BU87" i="2"/>
  <c r="BV86" i="2"/>
  <c r="CC85" i="2"/>
  <c r="BW85" i="2"/>
  <c r="BY85" i="2"/>
  <c r="BS85" i="2"/>
  <c r="BZ84" i="2"/>
  <c r="BT84" i="2"/>
  <c r="CA83" i="2"/>
  <c r="BU83" i="2"/>
  <c r="BV82" i="2"/>
  <c r="CC81" i="2"/>
  <c r="BW81" i="2"/>
  <c r="BY81" i="2"/>
  <c r="BS81" i="2"/>
  <c r="BZ80" i="2"/>
  <c r="BT80" i="2"/>
  <c r="CA79" i="2"/>
  <c r="BU79" i="2"/>
  <c r="BV78" i="2"/>
  <c r="CC77" i="2"/>
  <c r="BW77" i="2"/>
  <c r="BY77" i="2"/>
  <c r="BS77" i="2"/>
  <c r="BZ76" i="2"/>
  <c r="BT76" i="2"/>
  <c r="CA75" i="2"/>
  <c r="BU75" i="2"/>
  <c r="CB74" i="2"/>
  <c r="BV74" i="2"/>
  <c r="CC73" i="2"/>
  <c r="BW73" i="2"/>
  <c r="BY73" i="2"/>
  <c r="BS73" i="2"/>
  <c r="BZ72" i="2"/>
  <c r="BT72" i="2"/>
  <c r="CA71" i="2"/>
  <c r="BU71" i="2"/>
  <c r="BV70" i="2"/>
  <c r="CC69" i="2"/>
  <c r="BW69" i="2"/>
  <c r="BY69" i="2"/>
  <c r="BS69" i="2"/>
  <c r="BZ68" i="2"/>
  <c r="BT68" i="2"/>
  <c r="CA67" i="2"/>
  <c r="BU67" i="2"/>
  <c r="CB66" i="2"/>
  <c r="BV66" i="2"/>
  <c r="CC65" i="2"/>
  <c r="BW65" i="2"/>
  <c r="BY65" i="2"/>
  <c r="BS65" i="2"/>
  <c r="BZ64" i="2"/>
  <c r="BT64" i="2"/>
  <c r="CA63" i="2"/>
  <c r="BU63" i="2"/>
  <c r="BV62" i="2"/>
  <c r="CC61" i="2"/>
  <c r="BW61" i="2"/>
  <c r="BY61" i="2"/>
  <c r="BS61" i="2"/>
  <c r="BZ60" i="2"/>
  <c r="BT60" i="2"/>
  <c r="CA59" i="2"/>
  <c r="BU59" i="2"/>
  <c r="CB58" i="2"/>
  <c r="BV58" i="2"/>
  <c r="CC57" i="2"/>
  <c r="BW57" i="2"/>
  <c r="BY57" i="2"/>
  <c r="BS57" i="2"/>
  <c r="BZ56" i="2"/>
  <c r="BT56" i="2"/>
  <c r="CA55" i="2"/>
  <c r="BU55" i="2"/>
  <c r="BV54" i="2"/>
  <c r="CC53" i="2"/>
  <c r="BW53" i="2"/>
  <c r="BY53" i="2"/>
  <c r="BS53" i="2"/>
  <c r="BZ52" i="2"/>
  <c r="BT52" i="2"/>
  <c r="CA51" i="2"/>
  <c r="BU51" i="2"/>
  <c r="CB50" i="2"/>
  <c r="BV50" i="2"/>
  <c r="CC49" i="2"/>
  <c r="BW49" i="2"/>
  <c r="BY49" i="2"/>
  <c r="BS49" i="2"/>
  <c r="BZ48" i="2"/>
  <c r="BT48" i="2"/>
  <c r="CA47" i="2"/>
  <c r="BU47" i="2"/>
  <c r="CB46" i="2"/>
  <c r="BV46" i="2"/>
  <c r="CC45" i="2"/>
  <c r="BW45" i="2"/>
  <c r="BY45" i="2"/>
  <c r="BS45" i="2"/>
  <c r="BZ44" i="2"/>
  <c r="BT44" i="2"/>
  <c r="CA43" i="2"/>
  <c r="BU43" i="2"/>
  <c r="CB42" i="2"/>
  <c r="BV42" i="2"/>
  <c r="CC41" i="2"/>
  <c r="BW41" i="2"/>
  <c r="BY41" i="2"/>
  <c r="BS41" i="2"/>
  <c r="BZ40" i="2"/>
  <c r="BT40" i="2"/>
  <c r="CA39" i="2"/>
  <c r="BU39" i="2"/>
  <c r="BV38" i="2"/>
  <c r="CC37" i="2"/>
  <c r="BW37" i="2"/>
  <c r="BY37" i="2"/>
  <c r="BS37" i="2"/>
  <c r="BZ36" i="2"/>
  <c r="BT36" i="2"/>
  <c r="CA35" i="2"/>
  <c r="BU35" i="2"/>
  <c r="CB34" i="2"/>
  <c r="BV34" i="2"/>
  <c r="CC33" i="2"/>
  <c r="BW33" i="2"/>
  <c r="BY33" i="2"/>
  <c r="BS33" i="2"/>
  <c r="BZ32" i="2"/>
  <c r="BT32" i="2"/>
  <c r="CA31" i="2"/>
  <c r="BU31" i="2"/>
  <c r="BV30" i="2"/>
  <c r="CC29" i="2"/>
  <c r="BW29" i="2"/>
  <c r="BY29" i="2"/>
  <c r="BS29" i="2"/>
  <c r="BZ28" i="2"/>
  <c r="BT28" i="2"/>
  <c r="CA27" i="2"/>
  <c r="BU27" i="2"/>
  <c r="CB26" i="2"/>
  <c r="BV26" i="2"/>
  <c r="CC25" i="2"/>
  <c r="BW25" i="2"/>
  <c r="BY25" i="2"/>
  <c r="BS25" i="2"/>
  <c r="BZ24" i="2"/>
  <c r="BT24" i="2"/>
  <c r="CA23" i="2"/>
  <c r="BU23" i="2"/>
  <c r="BV22" i="2"/>
  <c r="CC21" i="2"/>
  <c r="BW21" i="2"/>
  <c r="BY21" i="2"/>
  <c r="BS21" i="2"/>
  <c r="BZ20" i="2"/>
  <c r="BT20" i="2"/>
  <c r="CA19" i="2"/>
  <c r="BU19" i="2"/>
  <c r="CB18" i="2"/>
  <c r="BV18" i="2"/>
  <c r="CC17" i="2"/>
  <c r="BW17" i="2"/>
  <c r="BY17" i="2"/>
  <c r="BS17" i="2"/>
  <c r="BZ16" i="2"/>
  <c r="BT16" i="2"/>
  <c r="CA15" i="2"/>
  <c r="BU15" i="2"/>
  <c r="BV14" i="2"/>
  <c r="CC13" i="2"/>
  <c r="BW13" i="2"/>
  <c r="BY13" i="2"/>
  <c r="BS13" i="2"/>
  <c r="BZ12" i="2"/>
  <c r="BT12" i="2"/>
  <c r="CA11" i="2"/>
  <c r="BU11" i="2"/>
  <c r="CB10" i="2"/>
  <c r="BV10" i="2"/>
  <c r="CC9" i="2"/>
  <c r="BW9" i="2"/>
  <c r="BY9" i="2"/>
  <c r="BS9" i="2"/>
  <c r="BZ8" i="2"/>
  <c r="BT8" i="2"/>
  <c r="CA7" i="2"/>
  <c r="BU7" i="2"/>
  <c r="BV6" i="2"/>
  <c r="CC5" i="2"/>
  <c r="BW5" i="2"/>
  <c r="BY5" i="2"/>
  <c r="BS5" i="2"/>
  <c r="BZ4" i="2"/>
  <c r="BT4" i="2"/>
  <c r="BY202" i="2"/>
  <c r="BS202" i="2"/>
  <c r="BV199" i="2"/>
  <c r="BZ197" i="2"/>
  <c r="BT197" i="2"/>
  <c r="BY194" i="2"/>
  <c r="BS194" i="2"/>
  <c r="CB191" i="2"/>
  <c r="BV191" i="2"/>
  <c r="BZ189" i="2"/>
  <c r="BT189" i="2"/>
  <c r="CC186" i="2"/>
  <c r="BW186" i="2"/>
  <c r="BV183" i="2"/>
  <c r="CA180" i="2"/>
  <c r="BU180" i="2"/>
  <c r="BY178" i="2"/>
  <c r="BS178" i="2"/>
  <c r="BV175" i="2"/>
  <c r="BZ173" i="2"/>
  <c r="BT173" i="2"/>
  <c r="CC170" i="2"/>
  <c r="BW170" i="2"/>
  <c r="CA168" i="2"/>
  <c r="BU168" i="2"/>
  <c r="BZ165" i="2"/>
  <c r="BT165" i="2"/>
  <c r="BY162" i="2"/>
  <c r="BS162" i="2"/>
  <c r="CB159" i="2"/>
  <c r="BV159" i="2"/>
  <c r="BZ157" i="2"/>
  <c r="BT157" i="2"/>
  <c r="CC154" i="2"/>
  <c r="BW154" i="2"/>
  <c r="CB151" i="2"/>
  <c r="BV151" i="2"/>
  <c r="BZ149" i="2"/>
  <c r="BT149" i="2"/>
  <c r="CC146" i="2"/>
  <c r="BW146" i="2"/>
  <c r="CA144" i="2"/>
  <c r="BU144" i="2"/>
  <c r="BY142" i="2"/>
  <c r="BS142" i="2"/>
  <c r="CB139" i="2"/>
  <c r="BV139" i="2"/>
  <c r="BZ137" i="2"/>
  <c r="BT137" i="2"/>
  <c r="CC134" i="2"/>
  <c r="BW134" i="2"/>
  <c r="CA132" i="2"/>
  <c r="BU132" i="2"/>
  <c r="BZ129" i="2"/>
  <c r="BT129" i="2"/>
  <c r="BY126" i="2"/>
  <c r="BS126" i="2"/>
  <c r="CB123" i="2"/>
  <c r="BV123" i="2"/>
  <c r="BZ121" i="2"/>
  <c r="BT121" i="2"/>
  <c r="CC118" i="2"/>
  <c r="BW118" i="2"/>
  <c r="CA116" i="2"/>
  <c r="BU116" i="2"/>
  <c r="BZ113" i="2"/>
  <c r="BT113" i="2"/>
  <c r="BY110" i="2"/>
  <c r="BS110" i="2"/>
  <c r="CB107" i="2"/>
  <c r="BV107" i="2"/>
  <c r="BZ105" i="2"/>
  <c r="BT105" i="2"/>
  <c r="CC102" i="2"/>
  <c r="BW102" i="2"/>
  <c r="CA100" i="2"/>
  <c r="BU100" i="2"/>
  <c r="BY98" i="2"/>
  <c r="BS98" i="2"/>
  <c r="CB95" i="2"/>
  <c r="BV95" i="2"/>
  <c r="BZ93" i="2"/>
  <c r="BT93" i="2"/>
  <c r="CC90" i="2"/>
  <c r="BW90" i="2"/>
  <c r="CA88" i="2"/>
  <c r="BU88" i="2"/>
  <c r="BY86" i="2"/>
  <c r="BS86" i="2"/>
  <c r="CC82" i="2"/>
  <c r="BW82" i="2"/>
  <c r="BV79" i="2"/>
  <c r="BZ77" i="2"/>
  <c r="BT77" i="2"/>
  <c r="CC74" i="2"/>
  <c r="BW74" i="2"/>
  <c r="CA72" i="2"/>
  <c r="BU72" i="2"/>
  <c r="BZ69" i="2"/>
  <c r="BT69" i="2"/>
  <c r="BZ65" i="2"/>
  <c r="BT65" i="2"/>
  <c r="BZ53" i="2"/>
  <c r="BT53" i="2"/>
  <c r="BU202" i="2"/>
  <c r="CA202" i="2"/>
  <c r="BV201" i="2"/>
  <c r="BW200" i="2"/>
  <c r="CC200" i="2"/>
  <c r="BY200" i="2"/>
  <c r="BS200" i="2"/>
  <c r="BT199" i="2"/>
  <c r="BZ199" i="2"/>
  <c r="CA198" i="2"/>
  <c r="BU198" i="2"/>
  <c r="BV197" i="2"/>
  <c r="CC196" i="2"/>
  <c r="BW196" i="2"/>
  <c r="BS196" i="2"/>
  <c r="BY196" i="2"/>
  <c r="BZ195" i="2"/>
  <c r="BT195" i="2"/>
  <c r="BU194" i="2"/>
  <c r="CA194" i="2"/>
  <c r="CB193" i="2"/>
  <c r="BV193" i="2"/>
  <c r="BW192" i="2"/>
  <c r="CC192" i="2"/>
  <c r="BY192" i="2"/>
  <c r="BS192" i="2"/>
  <c r="BT191" i="2"/>
  <c r="BZ191" i="2"/>
  <c r="CA190" i="2"/>
  <c r="BU190" i="2"/>
  <c r="BV189" i="2"/>
  <c r="CC188" i="2"/>
  <c r="BW188" i="2"/>
  <c r="BS188" i="2"/>
  <c r="BY188" i="2"/>
  <c r="BZ187" i="2"/>
  <c r="BT187" i="2"/>
  <c r="BU186" i="2"/>
  <c r="CA186" i="2"/>
  <c r="BV185" i="2"/>
  <c r="BW184" i="2"/>
  <c r="CC184" i="2"/>
  <c r="BY184" i="2"/>
  <c r="BS184" i="2"/>
  <c r="BT183" i="2"/>
  <c r="BZ183" i="2"/>
  <c r="CA182" i="2"/>
  <c r="BU182" i="2"/>
  <c r="BV181" i="2"/>
  <c r="CC180" i="2"/>
  <c r="BW180" i="2"/>
  <c r="BS180" i="2"/>
  <c r="BY180" i="2"/>
  <c r="BZ179" i="2"/>
  <c r="BT179" i="2"/>
  <c r="BU178" i="2"/>
  <c r="CA178" i="2"/>
  <c r="CB177" i="2"/>
  <c r="BV177" i="2"/>
  <c r="BW176" i="2"/>
  <c r="CC176" i="2"/>
  <c r="BY176" i="2"/>
  <c r="BS176" i="2"/>
  <c r="BT175" i="2"/>
  <c r="BZ175" i="2"/>
  <c r="CA174" i="2"/>
  <c r="BU174" i="2"/>
  <c r="BV173" i="2"/>
  <c r="CC172" i="2"/>
  <c r="BW172" i="2"/>
  <c r="BS172" i="2"/>
  <c r="BY172" i="2"/>
  <c r="BZ171" i="2"/>
  <c r="BT171" i="2"/>
  <c r="BU170" i="2"/>
  <c r="CA170" i="2"/>
  <c r="BV169" i="2"/>
  <c r="BW168" i="2"/>
  <c r="CC168" i="2"/>
  <c r="BY168" i="2"/>
  <c r="BS168" i="2"/>
  <c r="BT167" i="2"/>
  <c r="BZ167" i="2"/>
  <c r="CA166" i="2"/>
  <c r="BU166" i="2"/>
  <c r="BV165" i="2"/>
  <c r="CB165" i="2"/>
  <c r="CC164" i="2"/>
  <c r="BW164" i="2"/>
  <c r="BS164" i="2"/>
  <c r="BY164" i="2"/>
  <c r="BZ163" i="2"/>
  <c r="BT163" i="2"/>
  <c r="BU162" i="2"/>
  <c r="CA162" i="2"/>
  <c r="BV161" i="2"/>
  <c r="BW160" i="2"/>
  <c r="CC160" i="2"/>
  <c r="BY160" i="2"/>
  <c r="BS160" i="2"/>
  <c r="BT159" i="2"/>
  <c r="BZ159" i="2"/>
  <c r="CA158" i="2"/>
  <c r="BU158" i="2"/>
  <c r="BV157" i="2"/>
  <c r="CC156" i="2"/>
  <c r="BW156" i="2"/>
  <c r="BS156" i="2"/>
  <c r="BY156" i="2"/>
  <c r="BZ155" i="2"/>
  <c r="BT155" i="2"/>
  <c r="BU154" i="2"/>
  <c r="CA154" i="2"/>
  <c r="BV153" i="2"/>
  <c r="BW152" i="2"/>
  <c r="CC152" i="2"/>
  <c r="BY152" i="2"/>
  <c r="BS152" i="2"/>
  <c r="BT151" i="2"/>
  <c r="BZ151" i="2"/>
  <c r="CA150" i="2"/>
  <c r="BU150" i="2"/>
  <c r="BV149" i="2"/>
  <c r="CC148" i="2"/>
  <c r="BW148" i="2"/>
  <c r="BS148" i="2"/>
  <c r="BY148" i="2"/>
  <c r="BZ147" i="2"/>
  <c r="BT147" i="2"/>
  <c r="BU146" i="2"/>
  <c r="CA146" i="2"/>
  <c r="BV145" i="2"/>
  <c r="BW144" i="2"/>
  <c r="CC144" i="2"/>
  <c r="BY144" i="2"/>
  <c r="BS144" i="2"/>
  <c r="BT143" i="2"/>
  <c r="BZ143" i="2"/>
  <c r="CA142" i="2"/>
  <c r="BU142" i="2"/>
  <c r="BV141" i="2"/>
  <c r="CC140" i="2"/>
  <c r="BW140" i="2"/>
  <c r="BS140" i="2"/>
  <c r="BY140" i="2"/>
  <c r="BZ139" i="2"/>
  <c r="BT139" i="2"/>
  <c r="BU138" i="2"/>
  <c r="CA138" i="2"/>
  <c r="CB137" i="2"/>
  <c r="BV137" i="2"/>
  <c r="BW136" i="2"/>
  <c r="CC136" i="2"/>
  <c r="BY136" i="2"/>
  <c r="BS136" i="2"/>
  <c r="BT135" i="2"/>
  <c r="BZ135" i="2"/>
  <c r="CA134" i="2"/>
  <c r="BU134" i="2"/>
  <c r="BV133" i="2"/>
  <c r="CB133" i="2"/>
  <c r="CC132" i="2"/>
  <c r="BW132" i="2"/>
  <c r="BS132" i="2"/>
  <c r="BY132" i="2"/>
  <c r="BZ131" i="2"/>
  <c r="BT131" i="2"/>
  <c r="BU130" i="2"/>
  <c r="CA130" i="2"/>
  <c r="BV129" i="2"/>
  <c r="BW128" i="2"/>
  <c r="CC128" i="2"/>
  <c r="BY128" i="2"/>
  <c r="BS128" i="2"/>
  <c r="BT127" i="2"/>
  <c r="BZ127" i="2"/>
  <c r="CA126" i="2"/>
  <c r="BU126" i="2"/>
  <c r="BV125" i="2"/>
  <c r="CB125" i="2"/>
  <c r="CC124" i="2"/>
  <c r="BW124" i="2"/>
  <c r="BS124" i="2"/>
  <c r="BY124" i="2"/>
  <c r="BZ123" i="2"/>
  <c r="BT123" i="2"/>
  <c r="BU122" i="2"/>
  <c r="CA122" i="2"/>
  <c r="BV121" i="2"/>
  <c r="BW120" i="2"/>
  <c r="CC120" i="2"/>
  <c r="BY120" i="2"/>
  <c r="BS120" i="2"/>
  <c r="BT119" i="2"/>
  <c r="BZ119" i="2"/>
  <c r="CA118" i="2"/>
  <c r="BU118" i="2"/>
  <c r="BV117" i="2"/>
  <c r="CC116" i="2"/>
  <c r="BW116" i="2"/>
  <c r="BS116" i="2"/>
  <c r="BY116" i="2"/>
  <c r="BZ115" i="2"/>
  <c r="BT115" i="2"/>
  <c r="BU114" i="2"/>
  <c r="CA114" i="2"/>
  <c r="BV113" i="2"/>
  <c r="BW112" i="2"/>
  <c r="CC112" i="2"/>
  <c r="BY112" i="2"/>
  <c r="BS112" i="2"/>
  <c r="BT111" i="2"/>
  <c r="BZ111" i="2"/>
  <c r="CA110" i="2"/>
  <c r="BU110" i="2"/>
  <c r="BV109" i="2"/>
  <c r="CB109" i="2"/>
  <c r="CC108" i="2"/>
  <c r="BW108" i="2"/>
  <c r="BS108" i="2"/>
  <c r="BY108" i="2"/>
  <c r="BZ107" i="2"/>
  <c r="BT107" i="2"/>
  <c r="BU106" i="2"/>
  <c r="CA106" i="2"/>
  <c r="CB105" i="2"/>
  <c r="BV105" i="2"/>
  <c r="BW104" i="2"/>
  <c r="CC104" i="2"/>
  <c r="BY104" i="2"/>
  <c r="BS104" i="2"/>
  <c r="BT103" i="2"/>
  <c r="BZ103" i="2"/>
  <c r="CA102" i="2"/>
  <c r="BU102" i="2"/>
  <c r="BV101" i="2"/>
  <c r="CC100" i="2"/>
  <c r="BW100" i="2"/>
  <c r="BS100" i="2"/>
  <c r="BY100" i="2"/>
  <c r="BZ99" i="2"/>
  <c r="BT99" i="2"/>
  <c r="BU98" i="2"/>
  <c r="CA98" i="2"/>
  <c r="CB97" i="2"/>
  <c r="BV97" i="2"/>
  <c r="BW96" i="2"/>
  <c r="CC96" i="2"/>
  <c r="BY96" i="2"/>
  <c r="BS96" i="2"/>
  <c r="BT95" i="2"/>
  <c r="BZ95" i="2"/>
  <c r="CA94" i="2"/>
  <c r="BU94" i="2"/>
  <c r="BV93" i="2"/>
  <c r="CC92" i="2"/>
  <c r="BW92" i="2"/>
  <c r="BS92" i="2"/>
  <c r="BY92" i="2"/>
  <c r="BZ91" i="2"/>
  <c r="BT91" i="2"/>
  <c r="BU90" i="2"/>
  <c r="CA90" i="2"/>
  <c r="CB89" i="2"/>
  <c r="BV89" i="2"/>
  <c r="BW88" i="2"/>
  <c r="CC88" i="2"/>
  <c r="BY88" i="2"/>
  <c r="BS88" i="2"/>
  <c r="BT87" i="2"/>
  <c r="BZ87" i="2"/>
  <c r="CA86" i="2"/>
  <c r="BU86" i="2"/>
  <c r="BV85" i="2"/>
  <c r="CC84" i="2"/>
  <c r="BW84" i="2"/>
  <c r="BS84" i="2"/>
  <c r="BY84" i="2"/>
  <c r="BZ83" i="2"/>
  <c r="BT83" i="2"/>
  <c r="BU82" i="2"/>
  <c r="CA82" i="2"/>
  <c r="BV81" i="2"/>
  <c r="BW80" i="2"/>
  <c r="CC80" i="2"/>
  <c r="BY80" i="2"/>
  <c r="BS80" i="2"/>
  <c r="BT79" i="2"/>
  <c r="BZ79" i="2"/>
  <c r="CA78" i="2"/>
  <c r="BU78" i="2"/>
  <c r="BV77" i="2"/>
  <c r="CC76" i="2"/>
  <c r="BW76" i="2"/>
  <c r="BS76" i="2"/>
  <c r="BY76" i="2"/>
  <c r="BZ75" i="2"/>
  <c r="BT75" i="2"/>
  <c r="BU74" i="2"/>
  <c r="CA74" i="2"/>
  <c r="BV73" i="2"/>
  <c r="BW72" i="2"/>
  <c r="CC72" i="2"/>
  <c r="BS72" i="2"/>
  <c r="BY72" i="2"/>
  <c r="BT71" i="2"/>
  <c r="BZ71" i="2"/>
  <c r="BU70" i="2"/>
  <c r="CA70" i="2"/>
  <c r="BV69" i="2"/>
  <c r="CB69" i="2"/>
  <c r="BW68" i="2"/>
  <c r="CC68" i="2"/>
  <c r="BS68" i="2"/>
  <c r="BY68" i="2"/>
  <c r="BT67" i="2"/>
  <c r="BZ67" i="2"/>
  <c r="BU66" i="2"/>
  <c r="CA66" i="2"/>
  <c r="BV65" i="2"/>
  <c r="CB65" i="2"/>
  <c r="BW64" i="2"/>
  <c r="CC64" i="2"/>
  <c r="BS64" i="2"/>
  <c r="BY64" i="2"/>
  <c r="BT63" i="2"/>
  <c r="BZ63" i="2"/>
  <c r="BU62" i="2"/>
  <c r="CA62" i="2"/>
  <c r="BV61" i="2"/>
  <c r="BW60" i="2"/>
  <c r="CC60" i="2"/>
  <c r="BS60" i="2"/>
  <c r="BY60" i="2"/>
  <c r="BT59" i="2"/>
  <c r="BZ59" i="2"/>
  <c r="BU58" i="2"/>
  <c r="CA58" i="2"/>
  <c r="BV57" i="2"/>
  <c r="CB57" i="2"/>
  <c r="BW56" i="2"/>
  <c r="CC56" i="2"/>
  <c r="BS56" i="2"/>
  <c r="BY56" i="2"/>
  <c r="BT55" i="2"/>
  <c r="BZ55" i="2"/>
  <c r="BU54" i="2"/>
  <c r="CA54" i="2"/>
  <c r="BV53" i="2"/>
  <c r="CB53" i="2"/>
  <c r="BW52" i="2"/>
  <c r="CC52" i="2"/>
  <c r="BS52" i="2"/>
  <c r="BY52" i="2"/>
  <c r="BT51" i="2"/>
  <c r="BZ51" i="2"/>
  <c r="BU50" i="2"/>
  <c r="CA50" i="2"/>
  <c r="BV49" i="2"/>
  <c r="BW48" i="2"/>
  <c r="CC48" i="2"/>
  <c r="BS48" i="2"/>
  <c r="BY48" i="2"/>
  <c r="BT47" i="2"/>
  <c r="BZ47" i="2"/>
  <c r="BU46" i="2"/>
  <c r="CA46" i="2"/>
  <c r="BV45" i="2"/>
  <c r="BW44" i="2"/>
  <c r="CC44" i="2"/>
  <c r="BS44" i="2"/>
  <c r="BY44" i="2"/>
  <c r="BT43" i="2"/>
  <c r="BZ43" i="2"/>
  <c r="BU42" i="2"/>
  <c r="CA42" i="2"/>
  <c r="BV41" i="2"/>
  <c r="CB41" i="2"/>
  <c r="BW40" i="2"/>
  <c r="CC40" i="2"/>
  <c r="BS40" i="2"/>
  <c r="BY40" i="2"/>
  <c r="BT39" i="2"/>
  <c r="BZ39" i="2"/>
  <c r="BU38" i="2"/>
  <c r="CA38" i="2"/>
  <c r="BV37" i="2"/>
  <c r="CB37" i="2"/>
  <c r="BW36" i="2"/>
  <c r="CC36" i="2"/>
  <c r="BS36" i="2"/>
  <c r="BY36" i="2"/>
  <c r="BT35" i="2"/>
  <c r="BZ35" i="2"/>
  <c r="BU34" i="2"/>
  <c r="CA34" i="2"/>
  <c r="BV33" i="2"/>
  <c r="CB33" i="2"/>
  <c r="BW32" i="2"/>
  <c r="CC32" i="2"/>
  <c r="BS32" i="2"/>
  <c r="BY32" i="2"/>
  <c r="BT31" i="2"/>
  <c r="BZ31" i="2"/>
  <c r="BU30" i="2"/>
  <c r="CA30" i="2"/>
  <c r="BV29" i="2"/>
  <c r="BW28" i="2"/>
  <c r="CC28" i="2"/>
  <c r="BS28" i="2"/>
  <c r="BY28" i="2"/>
  <c r="BT27" i="2"/>
  <c r="BZ27" i="2"/>
  <c r="BU26" i="2"/>
  <c r="CA26" i="2"/>
  <c r="BV25" i="2"/>
  <c r="CB25" i="2"/>
  <c r="BW24" i="2"/>
  <c r="CC24" i="2"/>
  <c r="BS24" i="2"/>
  <c r="BY24" i="2"/>
  <c r="BT23" i="2"/>
  <c r="BZ23" i="2"/>
  <c r="BU22" i="2"/>
  <c r="CA22" i="2"/>
  <c r="BV21" i="2"/>
  <c r="BW20" i="2"/>
  <c r="CC20" i="2"/>
  <c r="BS20" i="2"/>
  <c r="BY20" i="2"/>
  <c r="BT19" i="2"/>
  <c r="BZ19" i="2"/>
  <c r="BU18" i="2"/>
  <c r="CA18" i="2"/>
  <c r="BV17" i="2"/>
  <c r="CB17" i="2"/>
  <c r="BW16" i="2"/>
  <c r="CC16" i="2"/>
  <c r="BS16" i="2"/>
  <c r="BY16" i="2"/>
  <c r="BT15" i="2"/>
  <c r="BZ15" i="2"/>
  <c r="BU14" i="2"/>
  <c r="CA14" i="2"/>
  <c r="BV13" i="2"/>
  <c r="CB13" i="2"/>
  <c r="BW12" i="2"/>
  <c r="CC12" i="2"/>
  <c r="BS12" i="2"/>
  <c r="BY12" i="2"/>
  <c r="BT11" i="2"/>
  <c r="BZ11" i="2"/>
  <c r="BU10" i="2"/>
  <c r="CA10" i="2"/>
  <c r="BV9" i="2"/>
  <c r="CB9" i="2"/>
  <c r="BW8" i="2"/>
  <c r="CC8" i="2"/>
  <c r="BS8" i="2"/>
  <c r="BY8" i="2"/>
  <c r="BT7" i="2"/>
  <c r="BZ7" i="2"/>
  <c r="BU6" i="2"/>
  <c r="CA6" i="2"/>
  <c r="BV5" i="2"/>
  <c r="BW4" i="2"/>
  <c r="CC4" i="2"/>
  <c r="BS4" i="2"/>
  <c r="BY4" i="2"/>
  <c r="BZ3" i="2"/>
  <c r="BT3" i="2"/>
  <c r="BZ201" i="2"/>
  <c r="BT201" i="2"/>
  <c r="CC198" i="2"/>
  <c r="BW198" i="2"/>
  <c r="CA196" i="2"/>
  <c r="BU196" i="2"/>
  <c r="CC194" i="2"/>
  <c r="BW194" i="2"/>
  <c r="CA192" i="2"/>
  <c r="BU192" i="2"/>
  <c r="BY190" i="2"/>
  <c r="BS190" i="2"/>
  <c r="BV187" i="2"/>
  <c r="BZ185" i="2"/>
  <c r="BT185" i="2"/>
  <c r="CC182" i="2"/>
  <c r="BW182" i="2"/>
  <c r="BZ181" i="2"/>
  <c r="BT181" i="2"/>
  <c r="CC178" i="2"/>
  <c r="BW178" i="2"/>
  <c r="CA176" i="2"/>
  <c r="BU176" i="2"/>
  <c r="BY174" i="2"/>
  <c r="BS174" i="2"/>
  <c r="BV171" i="2"/>
  <c r="BZ169" i="2"/>
  <c r="BT169" i="2"/>
  <c r="CC166" i="2"/>
  <c r="BW166" i="2"/>
  <c r="CA164" i="2"/>
  <c r="BU164" i="2"/>
  <c r="CC162" i="2"/>
  <c r="BW162" i="2"/>
  <c r="CA160" i="2"/>
  <c r="BU160" i="2"/>
  <c r="BY158" i="2"/>
  <c r="BS158" i="2"/>
  <c r="BV155" i="2"/>
  <c r="BZ153" i="2"/>
  <c r="BT153" i="2"/>
  <c r="CC150" i="2"/>
  <c r="BW150" i="2"/>
  <c r="CA148" i="2"/>
  <c r="BU148" i="2"/>
  <c r="BY146" i="2"/>
  <c r="BS146" i="2"/>
  <c r="BV143" i="2"/>
  <c r="CA140" i="2"/>
  <c r="BU140" i="2"/>
  <c r="BY138" i="2"/>
  <c r="BS138" i="2"/>
  <c r="BV135" i="2"/>
  <c r="BZ133" i="2"/>
  <c r="BT133" i="2"/>
  <c r="CC130" i="2"/>
  <c r="BW130" i="2"/>
  <c r="CA128" i="2"/>
  <c r="BU128" i="2"/>
  <c r="CC126" i="2"/>
  <c r="BW126" i="2"/>
  <c r="CA124" i="2"/>
  <c r="BU124" i="2"/>
  <c r="BY122" i="2"/>
  <c r="BS122" i="2"/>
  <c r="BV119" i="2"/>
  <c r="BZ117" i="2"/>
  <c r="BT117" i="2"/>
  <c r="CC114" i="2"/>
  <c r="BW114" i="2"/>
  <c r="CA112" i="2"/>
  <c r="BU112" i="2"/>
  <c r="CC110" i="2"/>
  <c r="BW110" i="2"/>
  <c r="CA108" i="2"/>
  <c r="BU108" i="2"/>
  <c r="BY106" i="2"/>
  <c r="BS106" i="2"/>
  <c r="BV103" i="2"/>
  <c r="BZ101" i="2"/>
  <c r="BT101" i="2"/>
  <c r="CC98" i="2"/>
  <c r="BW98" i="2"/>
  <c r="CA96" i="2"/>
  <c r="BU96" i="2"/>
  <c r="CC94" i="2"/>
  <c r="BW94" i="2"/>
  <c r="CA92" i="2"/>
  <c r="BU92" i="2"/>
  <c r="BY90" i="2"/>
  <c r="BS90" i="2"/>
  <c r="BV87" i="2"/>
  <c r="BZ85" i="2"/>
  <c r="BT85" i="2"/>
  <c r="BV83" i="2"/>
  <c r="BZ81" i="2"/>
  <c r="BT81" i="2"/>
  <c r="CC78" i="2"/>
  <c r="BW78" i="2"/>
  <c r="CA76" i="2"/>
  <c r="BU76" i="2"/>
  <c r="BY74" i="2"/>
  <c r="BS74" i="2"/>
  <c r="BV71" i="2"/>
  <c r="BY70" i="2"/>
  <c r="BS70" i="2"/>
  <c r="CB67" i="2"/>
  <c r="BV67" i="2"/>
  <c r="BY66" i="2"/>
  <c r="BS66" i="2"/>
  <c r="BV63" i="2"/>
  <c r="BY62" i="2"/>
  <c r="BS62" i="2"/>
  <c r="CA60" i="2"/>
  <c r="BU60" i="2"/>
  <c r="CC58" i="2"/>
  <c r="BW58" i="2"/>
  <c r="BZ57" i="2"/>
  <c r="BT57" i="2"/>
  <c r="BV55" i="2"/>
  <c r="BY54" i="2"/>
  <c r="BS54" i="2"/>
  <c r="CB51" i="2"/>
  <c r="BV51" i="2"/>
  <c r="CC50" i="2"/>
  <c r="BW50" i="2"/>
  <c r="BZ49" i="2"/>
  <c r="BT49" i="2"/>
  <c r="BV47" i="2"/>
  <c r="BY46" i="2"/>
  <c r="BS46" i="2"/>
  <c r="CA44" i="2"/>
  <c r="BU44" i="2"/>
  <c r="CC42" i="2"/>
  <c r="BW42" i="2"/>
  <c r="BZ41" i="2"/>
  <c r="BT41" i="2"/>
  <c r="BV39" i="2"/>
  <c r="BZ37" i="2"/>
  <c r="BT37" i="2"/>
  <c r="BV35" i="2"/>
  <c r="BY34" i="2"/>
  <c r="BS34" i="2"/>
  <c r="CA32" i="2"/>
  <c r="BU32" i="2"/>
  <c r="CB31" i="2"/>
  <c r="BV31" i="2"/>
  <c r="BY30" i="2"/>
  <c r="BS30" i="2"/>
  <c r="BV27" i="2"/>
  <c r="BY26" i="2"/>
  <c r="BS26" i="2"/>
  <c r="CA24" i="2"/>
  <c r="BU24" i="2"/>
  <c r="CC22" i="2"/>
  <c r="BW22" i="2"/>
  <c r="BY22" i="2"/>
  <c r="BS22" i="2"/>
  <c r="CA20" i="2"/>
  <c r="BU20" i="2"/>
  <c r="BY18" i="2"/>
  <c r="BS18" i="2"/>
  <c r="CB3" i="2"/>
  <c r="BV3" i="2"/>
  <c r="CC3" i="2"/>
  <c r="BW3" i="2"/>
  <c r="BZ202" i="2"/>
  <c r="BT202" i="2"/>
  <c r="CA201" i="2"/>
  <c r="BU201" i="2"/>
  <c r="BV200" i="2"/>
  <c r="CC199" i="2"/>
  <c r="BW199" i="2"/>
  <c r="BY199" i="2"/>
  <c r="BS199" i="2"/>
  <c r="BZ198" i="2"/>
  <c r="BT198" i="2"/>
  <c r="CA197" i="2"/>
  <c r="BU197" i="2"/>
  <c r="CB196" i="2"/>
  <c r="BV196" i="2"/>
  <c r="CC195" i="2"/>
  <c r="BW195" i="2"/>
  <c r="BY195" i="2"/>
  <c r="BS195" i="2"/>
  <c r="BZ194" i="2"/>
  <c r="BT194" i="2"/>
  <c r="CA193" i="2"/>
  <c r="BU193" i="2"/>
  <c r="BV192" i="2"/>
  <c r="CC191" i="2"/>
  <c r="BW191" i="2"/>
  <c r="BY191" i="2"/>
  <c r="BS191" i="2"/>
  <c r="BZ190" i="2"/>
  <c r="BT190" i="2"/>
  <c r="CA189" i="2"/>
  <c r="BU189" i="2"/>
  <c r="CB188" i="2"/>
  <c r="BV188" i="2"/>
  <c r="CC187" i="2"/>
  <c r="BW187" i="2"/>
  <c r="BY187" i="2"/>
  <c r="BS187" i="2"/>
  <c r="BZ186" i="2"/>
  <c r="BT186" i="2"/>
  <c r="CA185" i="2"/>
  <c r="BU185" i="2"/>
  <c r="BV184" i="2"/>
  <c r="CC183" i="2"/>
  <c r="BW183" i="2"/>
  <c r="BY183" i="2"/>
  <c r="BS183" i="2"/>
  <c r="BZ182" i="2"/>
  <c r="BT182" i="2"/>
  <c r="CA181" i="2"/>
  <c r="BU181" i="2"/>
  <c r="BV180" i="2"/>
  <c r="CC179" i="2"/>
  <c r="BW179" i="2"/>
  <c r="BY179" i="2"/>
  <c r="BS179" i="2"/>
  <c r="BZ178" i="2"/>
  <c r="BT178" i="2"/>
  <c r="CA177" i="2"/>
  <c r="BU177" i="2"/>
  <c r="BV176" i="2"/>
  <c r="CC175" i="2"/>
  <c r="BW175" i="2"/>
  <c r="BY175" i="2"/>
  <c r="BS175" i="2"/>
  <c r="BZ174" i="2"/>
  <c r="BT174" i="2"/>
  <c r="CA173" i="2"/>
  <c r="BU173" i="2"/>
  <c r="CB172" i="2"/>
  <c r="BV172" i="2"/>
  <c r="CC171" i="2"/>
  <c r="BW171" i="2"/>
  <c r="BY171" i="2"/>
  <c r="BS171" i="2"/>
  <c r="BZ170" i="2"/>
  <c r="BT170" i="2"/>
  <c r="CA169" i="2"/>
  <c r="BU169" i="2"/>
  <c r="BV168" i="2"/>
  <c r="CC167" i="2"/>
  <c r="BW167" i="2"/>
  <c r="BY167" i="2"/>
  <c r="BS167" i="2"/>
  <c r="BZ166" i="2"/>
  <c r="BT166" i="2"/>
  <c r="CA165" i="2"/>
  <c r="BU165" i="2"/>
  <c r="CB164" i="2"/>
  <c r="BV164" i="2"/>
  <c r="CC163" i="2"/>
  <c r="BW163" i="2"/>
  <c r="BY163" i="2"/>
  <c r="BS163" i="2"/>
  <c r="BZ162" i="2"/>
  <c r="BT162" i="2"/>
  <c r="CA161" i="2"/>
  <c r="BU161" i="2"/>
  <c r="BV160" i="2"/>
  <c r="CC159" i="2"/>
  <c r="BW159" i="2"/>
  <c r="BY159" i="2"/>
  <c r="BS159" i="2"/>
  <c r="BZ158" i="2"/>
  <c r="BT158" i="2"/>
  <c r="CA157" i="2"/>
  <c r="BU157" i="2"/>
  <c r="CB156" i="2"/>
  <c r="BV156" i="2"/>
  <c r="CC155" i="2"/>
  <c r="BW155" i="2"/>
  <c r="BY155" i="2"/>
  <c r="BS155" i="2"/>
  <c r="BZ154" i="2"/>
  <c r="BT154" i="2"/>
  <c r="CA153" i="2"/>
  <c r="BU153" i="2"/>
  <c r="BV152" i="2"/>
  <c r="CC151" i="2"/>
  <c r="BW151" i="2"/>
  <c r="BY151" i="2"/>
  <c r="BS151" i="2"/>
  <c r="BZ150" i="2"/>
  <c r="BT150" i="2"/>
  <c r="CA149" i="2"/>
  <c r="BU149" i="2"/>
  <c r="CB148" i="2"/>
  <c r="BV148" i="2"/>
  <c r="CC147" i="2"/>
  <c r="BW147" i="2"/>
  <c r="BY147" i="2"/>
  <c r="BS147" i="2"/>
  <c r="BZ146" i="2"/>
  <c r="BT146" i="2"/>
  <c r="CA145" i="2"/>
  <c r="BU145" i="2"/>
  <c r="BV144" i="2"/>
  <c r="CC143" i="2"/>
  <c r="BW143" i="2"/>
  <c r="BY143" i="2"/>
  <c r="BS143" i="2"/>
  <c r="BZ142" i="2"/>
  <c r="BT142" i="2"/>
  <c r="BU141" i="2"/>
  <c r="BV140" i="2"/>
  <c r="CC139" i="2"/>
  <c r="BW139" i="2"/>
  <c r="BY139" i="2"/>
  <c r="BS139" i="2"/>
  <c r="BZ138" i="2"/>
  <c r="BT138" i="2"/>
  <c r="CA137" i="2"/>
  <c r="BU137" i="2"/>
  <c r="CB136" i="2"/>
  <c r="BV136" i="2"/>
  <c r="CC135" i="2"/>
  <c r="BW135" i="2"/>
  <c r="BY135" i="2"/>
  <c r="BS135" i="2"/>
  <c r="BZ134" i="2"/>
  <c r="BT134" i="2"/>
  <c r="CA133" i="2"/>
  <c r="BU133" i="2"/>
  <c r="BV132" i="2"/>
  <c r="CC131" i="2"/>
  <c r="BW131" i="2"/>
  <c r="BY131" i="2"/>
  <c r="BS131" i="2"/>
  <c r="BZ130" i="2"/>
  <c r="BT130" i="2"/>
  <c r="CA129" i="2"/>
  <c r="BU129" i="2"/>
  <c r="BV128" i="2"/>
  <c r="CC127" i="2"/>
  <c r="BW127" i="2"/>
  <c r="BY127" i="2"/>
  <c r="BS127" i="2"/>
  <c r="BZ126" i="2"/>
  <c r="BT126" i="2"/>
  <c r="CA125" i="2"/>
  <c r="BU125" i="2"/>
  <c r="CB124" i="2"/>
  <c r="BV124" i="2"/>
  <c r="CC123" i="2"/>
  <c r="BW123" i="2"/>
  <c r="BY123" i="2"/>
  <c r="BS123" i="2"/>
  <c r="BZ122" i="2"/>
  <c r="BT122" i="2"/>
  <c r="CA121" i="2"/>
  <c r="BU121" i="2"/>
  <c r="BV120" i="2"/>
  <c r="CC119" i="2"/>
  <c r="BW119" i="2"/>
  <c r="BY119" i="2"/>
  <c r="BS119" i="2"/>
  <c r="BZ118" i="2"/>
  <c r="BT118" i="2"/>
  <c r="CA117" i="2"/>
  <c r="BU117" i="2"/>
  <c r="CB116" i="2"/>
  <c r="BV116" i="2"/>
  <c r="CC115" i="2"/>
  <c r="BW115" i="2"/>
  <c r="BY115" i="2"/>
  <c r="BS115" i="2"/>
  <c r="BZ114" i="2"/>
  <c r="BT114" i="2"/>
  <c r="CA113" i="2"/>
  <c r="BU113" i="2"/>
  <c r="BV112" i="2"/>
  <c r="CC111" i="2"/>
  <c r="BW111" i="2"/>
  <c r="BY111" i="2"/>
  <c r="BS111" i="2"/>
  <c r="BZ110" i="2"/>
  <c r="BT110" i="2"/>
  <c r="CA109" i="2"/>
  <c r="BU109" i="2"/>
  <c r="CB108" i="2"/>
  <c r="BV108" i="2"/>
  <c r="CC107" i="2"/>
  <c r="BW107" i="2"/>
  <c r="BY107" i="2"/>
  <c r="BS107" i="2"/>
  <c r="BZ106" i="2"/>
  <c r="BT106" i="2"/>
  <c r="CA105" i="2"/>
  <c r="BU105" i="2"/>
  <c r="BV104" i="2"/>
  <c r="CC103" i="2"/>
  <c r="BW103" i="2"/>
  <c r="BY103" i="2"/>
  <c r="BS103" i="2"/>
  <c r="BZ102" i="2"/>
  <c r="BT102" i="2"/>
  <c r="CA101" i="2"/>
  <c r="BU101" i="2"/>
  <c r="CB100" i="2"/>
  <c r="BV100" i="2"/>
  <c r="CC99" i="2"/>
  <c r="BW99" i="2"/>
  <c r="BY99" i="2"/>
  <c r="BS99" i="2"/>
  <c r="BZ98" i="2"/>
  <c r="BT98" i="2"/>
  <c r="CA97" i="2"/>
  <c r="BU97" i="2"/>
  <c r="CB96" i="2"/>
  <c r="BV96" i="2"/>
  <c r="CC95" i="2"/>
  <c r="BW95" i="2"/>
  <c r="BY95" i="2"/>
  <c r="BS95" i="2"/>
  <c r="BZ94" i="2"/>
  <c r="BT94" i="2"/>
  <c r="CA93" i="2"/>
  <c r="BU93" i="2"/>
  <c r="CB92" i="2"/>
  <c r="BV92" i="2"/>
  <c r="CC91" i="2"/>
  <c r="BW91" i="2"/>
  <c r="BY91" i="2"/>
  <c r="BS91" i="2"/>
  <c r="BZ90" i="2"/>
  <c r="BT90" i="2"/>
  <c r="CA89" i="2"/>
  <c r="BU89" i="2"/>
  <c r="CB88" i="2"/>
  <c r="BV88" i="2"/>
  <c r="CC87" i="2"/>
  <c r="BW87" i="2"/>
  <c r="BY87" i="2"/>
  <c r="BS87" i="2"/>
  <c r="BZ86" i="2"/>
  <c r="BT86" i="2"/>
  <c r="CA85" i="2"/>
  <c r="BU85" i="2"/>
  <c r="CB84" i="2"/>
  <c r="BV84" i="2"/>
  <c r="CC83" i="2"/>
  <c r="BW83" i="2"/>
  <c r="BY83" i="2"/>
  <c r="BS83" i="2"/>
  <c r="BZ82" i="2"/>
  <c r="BT82" i="2"/>
  <c r="CA81" i="2"/>
  <c r="BU81" i="2"/>
  <c r="BV80" i="2"/>
  <c r="CC79" i="2"/>
  <c r="BW79" i="2"/>
  <c r="BY79" i="2"/>
  <c r="BS79" i="2"/>
  <c r="BZ78" i="2"/>
  <c r="BT78" i="2"/>
  <c r="CA77" i="2"/>
  <c r="BU77" i="2"/>
  <c r="CB76" i="2"/>
  <c r="BV76" i="2"/>
  <c r="CC75" i="2"/>
  <c r="BW75" i="2"/>
  <c r="BY75" i="2"/>
  <c r="BS75" i="2"/>
  <c r="BZ74" i="2"/>
  <c r="BT74" i="2"/>
  <c r="CA73" i="2"/>
  <c r="BU73" i="2"/>
  <c r="BV72" i="2"/>
  <c r="CC71" i="2"/>
  <c r="BW71" i="2"/>
  <c r="BY71" i="2"/>
  <c r="BS71" i="2"/>
  <c r="BZ70" i="2"/>
  <c r="BT70" i="2"/>
  <c r="CA69" i="2"/>
  <c r="BU69" i="2"/>
  <c r="CB68" i="2"/>
  <c r="BV68" i="2"/>
  <c r="CC67" i="2"/>
  <c r="BW67" i="2"/>
  <c r="BY67" i="2"/>
  <c r="BS67" i="2"/>
  <c r="BZ66" i="2"/>
  <c r="BT66" i="2"/>
  <c r="CA65" i="2"/>
  <c r="BU65" i="2"/>
  <c r="BV64" i="2"/>
  <c r="CC63" i="2"/>
  <c r="BW63" i="2"/>
  <c r="BY63" i="2"/>
  <c r="BS63" i="2"/>
  <c r="BZ62" i="2"/>
  <c r="BT62" i="2"/>
  <c r="CA61" i="2"/>
  <c r="BU61" i="2"/>
  <c r="CB60" i="2"/>
  <c r="BV60" i="2"/>
  <c r="CC59" i="2"/>
  <c r="BW59" i="2"/>
  <c r="BY59" i="2"/>
  <c r="BS59" i="2"/>
  <c r="BZ58" i="2"/>
  <c r="BT58" i="2"/>
  <c r="CA57" i="2"/>
  <c r="BU57" i="2"/>
  <c r="CB56" i="2"/>
  <c r="BV56" i="2"/>
  <c r="CC55" i="2"/>
  <c r="BW55" i="2"/>
  <c r="BY55" i="2"/>
  <c r="BS55" i="2"/>
  <c r="BZ54" i="2"/>
  <c r="BT54" i="2"/>
  <c r="CA53" i="2"/>
  <c r="BU53" i="2"/>
  <c r="BV52" i="2"/>
  <c r="CC51" i="2"/>
  <c r="BW51" i="2"/>
  <c r="BY51" i="2"/>
  <c r="BS51" i="2"/>
  <c r="BZ50" i="2"/>
  <c r="BT50" i="2"/>
  <c r="CA49" i="2"/>
  <c r="BU49" i="2"/>
  <c r="BV48" i="2"/>
  <c r="CC47" i="2"/>
  <c r="BW47" i="2"/>
  <c r="BY47" i="2"/>
  <c r="BS47" i="2"/>
  <c r="BZ46" i="2"/>
  <c r="BT46" i="2"/>
  <c r="CA45" i="2"/>
  <c r="BU45" i="2"/>
  <c r="CB44" i="2"/>
  <c r="BV44" i="2"/>
  <c r="CC43" i="2"/>
  <c r="BW43" i="2"/>
  <c r="BY43" i="2"/>
  <c r="BS43" i="2"/>
  <c r="BZ42" i="2"/>
  <c r="BT42" i="2"/>
  <c r="CA41" i="2"/>
  <c r="BU41" i="2"/>
  <c r="CB40" i="2"/>
  <c r="BV40" i="2"/>
  <c r="CC39" i="2"/>
  <c r="BW39" i="2"/>
  <c r="BY39" i="2"/>
  <c r="BS39" i="2"/>
  <c r="BZ38" i="2"/>
  <c r="BT38" i="2"/>
  <c r="CA37" i="2"/>
  <c r="BU37" i="2"/>
  <c r="CB36" i="2"/>
  <c r="BV36" i="2"/>
  <c r="CC35" i="2"/>
  <c r="BW35" i="2"/>
  <c r="BY35" i="2"/>
  <c r="BS35" i="2"/>
  <c r="BZ34" i="2"/>
  <c r="BT34" i="2"/>
  <c r="CA33" i="2"/>
  <c r="BU33" i="2"/>
  <c r="BV32" i="2"/>
  <c r="CC31" i="2"/>
  <c r="BW31" i="2"/>
  <c r="BY31" i="2"/>
  <c r="BS31" i="2"/>
  <c r="BZ30" i="2"/>
  <c r="BT30" i="2"/>
  <c r="CA29" i="2"/>
  <c r="BU29" i="2"/>
  <c r="BV28" i="2"/>
  <c r="CC27" i="2"/>
  <c r="BW27" i="2"/>
  <c r="BY27" i="2"/>
  <c r="BS27" i="2"/>
  <c r="BZ26" i="2"/>
  <c r="BT26" i="2"/>
  <c r="CA25" i="2"/>
  <c r="BU25" i="2"/>
  <c r="BV24" i="2"/>
  <c r="CC23" i="2"/>
  <c r="BW23" i="2"/>
  <c r="BY23" i="2"/>
  <c r="BS23" i="2"/>
  <c r="BZ22" i="2"/>
  <c r="BT22" i="2"/>
  <c r="CA21" i="2"/>
  <c r="BU21" i="2"/>
  <c r="CB20" i="2"/>
  <c r="BV20" i="2"/>
  <c r="CC19" i="2"/>
  <c r="BW19" i="2"/>
  <c r="BY19" i="2"/>
  <c r="BS19" i="2"/>
  <c r="BZ18" i="2"/>
  <c r="BT18" i="2"/>
  <c r="CA17" i="2"/>
  <c r="BU17" i="2"/>
  <c r="BV16" i="2"/>
  <c r="CC15" i="2"/>
  <c r="BW15" i="2"/>
  <c r="BY15" i="2"/>
  <c r="BS15" i="2"/>
  <c r="BZ14" i="2"/>
  <c r="BT14" i="2"/>
  <c r="CA13" i="2"/>
  <c r="BU13" i="2"/>
  <c r="BV12" i="2"/>
  <c r="CC11" i="2"/>
  <c r="BW11" i="2"/>
  <c r="BY11" i="2"/>
  <c r="BS11" i="2"/>
  <c r="BZ10" i="2"/>
  <c r="BT10" i="2"/>
  <c r="CA9" i="2"/>
  <c r="BU9" i="2"/>
  <c r="BV8" i="2"/>
  <c r="CC7" i="2"/>
  <c r="BW7" i="2"/>
  <c r="BY7" i="2"/>
  <c r="BS7" i="2"/>
  <c r="BZ6" i="2"/>
  <c r="BZ207" i="2" s="1"/>
  <c r="BT6" i="2"/>
  <c r="CA5" i="2"/>
  <c r="BU5" i="2"/>
  <c r="BV4" i="2"/>
  <c r="DA206" i="2"/>
  <c r="CW206" i="2"/>
  <c r="CW207" i="2"/>
  <c r="DA207" i="2"/>
  <c r="DA209" i="2" s="1"/>
  <c r="CX206" i="2"/>
  <c r="CZ207" i="2"/>
  <c r="CY206" i="2"/>
  <c r="CY207" i="2"/>
  <c r="CX207" i="2"/>
  <c r="CX209" i="2" s="1"/>
  <c r="CZ206" i="2"/>
  <c r="AY5" i="2"/>
  <c r="AY9" i="2"/>
  <c r="AY21" i="2"/>
  <c r="AY29" i="2"/>
  <c r="AY37" i="2"/>
  <c r="AY41" i="2"/>
  <c r="AY45" i="2"/>
  <c r="AY49" i="2"/>
  <c r="AY61" i="2"/>
  <c r="AY73" i="2"/>
  <c r="AY77" i="2"/>
  <c r="AY81" i="2"/>
  <c r="AY89" i="2"/>
  <c r="AY93" i="2"/>
  <c r="AY101" i="2"/>
  <c r="AY105" i="2"/>
  <c r="AY109" i="2"/>
  <c r="AY113" i="2"/>
  <c r="AY117" i="2"/>
  <c r="AY121" i="2"/>
  <c r="AY137" i="2"/>
  <c r="AY141" i="2"/>
  <c r="AY145" i="2"/>
  <c r="AY149" i="2"/>
  <c r="AY157" i="2"/>
  <c r="AY161" i="2"/>
  <c r="AY165" i="2"/>
  <c r="AY169" i="2"/>
  <c r="AY185" i="2"/>
  <c r="AY193" i="2"/>
  <c r="AY197" i="2"/>
  <c r="AY201" i="2"/>
  <c r="U4" i="2"/>
  <c r="AA4" i="2" s="1"/>
  <c r="AM4" i="2" s="1"/>
  <c r="AS4" i="2" s="1"/>
  <c r="V4" i="2"/>
  <c r="AB4" i="2" s="1"/>
  <c r="W4" i="2"/>
  <c r="AC4" i="2" s="1"/>
  <c r="X4" i="2"/>
  <c r="AD4" i="2" s="1"/>
  <c r="AP4" i="2" s="1"/>
  <c r="AV4" i="2" s="1"/>
  <c r="Y4" i="2"/>
  <c r="AE4" i="2" s="1"/>
  <c r="AQ4" i="2" s="1"/>
  <c r="AW4" i="2" s="1"/>
  <c r="U5" i="2"/>
  <c r="AA5" i="2" s="1"/>
  <c r="V5" i="2"/>
  <c r="AB5" i="2" s="1"/>
  <c r="W5" i="2"/>
  <c r="AC5" i="2" s="1"/>
  <c r="AO5" i="2" s="1"/>
  <c r="AU5" i="2" s="1"/>
  <c r="X5" i="2"/>
  <c r="AD5" i="2" s="1"/>
  <c r="AP5" i="2" s="1"/>
  <c r="AV5" i="2" s="1"/>
  <c r="Y5" i="2"/>
  <c r="AE5" i="2" s="1"/>
  <c r="U6" i="2"/>
  <c r="AA6" i="2" s="1"/>
  <c r="V6" i="2"/>
  <c r="AB6" i="2" s="1"/>
  <c r="AN6" i="2" s="1"/>
  <c r="W6" i="2"/>
  <c r="AC6" i="2" s="1"/>
  <c r="AO6" i="2" s="1"/>
  <c r="AU6" i="2" s="1"/>
  <c r="X6" i="2"/>
  <c r="AD6" i="2" s="1"/>
  <c r="Y6" i="2"/>
  <c r="AE6" i="2" s="1"/>
  <c r="U7" i="2"/>
  <c r="AA7" i="2" s="1"/>
  <c r="AM7" i="2" s="1"/>
  <c r="AS7" i="2" s="1"/>
  <c r="V7" i="2"/>
  <c r="AB7" i="2" s="1"/>
  <c r="AN7" i="2" s="1"/>
  <c r="AT7" i="2" s="1"/>
  <c r="W7" i="2"/>
  <c r="AC7" i="2" s="1"/>
  <c r="X7" i="2"/>
  <c r="AD7" i="2" s="1"/>
  <c r="Y7" i="2"/>
  <c r="AE7" i="2" s="1"/>
  <c r="AQ7" i="2" s="1"/>
  <c r="AW7" i="2" s="1"/>
  <c r="U8" i="2"/>
  <c r="AA8" i="2" s="1"/>
  <c r="AM8" i="2" s="1"/>
  <c r="AS8" i="2" s="1"/>
  <c r="V8" i="2"/>
  <c r="AB8" i="2" s="1"/>
  <c r="W8" i="2"/>
  <c r="AC8" i="2" s="1"/>
  <c r="X8" i="2"/>
  <c r="AD8" i="2" s="1"/>
  <c r="AP8" i="2" s="1"/>
  <c r="AV8" i="2" s="1"/>
  <c r="Y8" i="2"/>
  <c r="AE8" i="2" s="1"/>
  <c r="AQ8" i="2" s="1"/>
  <c r="AW8" i="2" s="1"/>
  <c r="U9" i="2"/>
  <c r="AA9" i="2" s="1"/>
  <c r="V9" i="2"/>
  <c r="AB9" i="2" s="1"/>
  <c r="W9" i="2"/>
  <c r="AC9" i="2" s="1"/>
  <c r="AO9" i="2" s="1"/>
  <c r="AU9" i="2" s="1"/>
  <c r="X9" i="2"/>
  <c r="AD9" i="2" s="1"/>
  <c r="AP9" i="2" s="1"/>
  <c r="AV9" i="2" s="1"/>
  <c r="Y9" i="2"/>
  <c r="AE9" i="2" s="1"/>
  <c r="U10" i="2"/>
  <c r="AA10" i="2" s="1"/>
  <c r="V10" i="2"/>
  <c r="AB10" i="2" s="1"/>
  <c r="AN10" i="2" s="1"/>
  <c r="AZ10" i="2" s="1"/>
  <c r="W10" i="2"/>
  <c r="AC10" i="2" s="1"/>
  <c r="AO10" i="2" s="1"/>
  <c r="AU10" i="2" s="1"/>
  <c r="X10" i="2"/>
  <c r="AD10" i="2" s="1"/>
  <c r="Y10" i="2"/>
  <c r="AE10" i="2" s="1"/>
  <c r="U11" i="2"/>
  <c r="AA11" i="2" s="1"/>
  <c r="AM11" i="2" s="1"/>
  <c r="AS11" i="2" s="1"/>
  <c r="V11" i="2"/>
  <c r="AB11" i="2" s="1"/>
  <c r="AN11" i="2" s="1"/>
  <c r="AT11" i="2" s="1"/>
  <c r="W11" i="2"/>
  <c r="AC11" i="2" s="1"/>
  <c r="X11" i="2"/>
  <c r="AD11" i="2" s="1"/>
  <c r="Y11" i="2"/>
  <c r="AE11" i="2" s="1"/>
  <c r="AQ11" i="2" s="1"/>
  <c r="U12" i="2"/>
  <c r="AA12" i="2" s="1"/>
  <c r="AM12" i="2" s="1"/>
  <c r="AS12" i="2" s="1"/>
  <c r="V12" i="2"/>
  <c r="AB12" i="2" s="1"/>
  <c r="W12" i="2"/>
  <c r="AC12" i="2" s="1"/>
  <c r="X12" i="2"/>
  <c r="AD12" i="2" s="1"/>
  <c r="AP12" i="2" s="1"/>
  <c r="AV12" i="2" s="1"/>
  <c r="Y12" i="2"/>
  <c r="AE12" i="2" s="1"/>
  <c r="AQ12" i="2" s="1"/>
  <c r="AW12" i="2" s="1"/>
  <c r="U13" i="2"/>
  <c r="AA13" i="2" s="1"/>
  <c r="V13" i="2"/>
  <c r="AB13" i="2" s="1"/>
  <c r="W13" i="2"/>
  <c r="AC13" i="2" s="1"/>
  <c r="AO13" i="2" s="1"/>
  <c r="AU13" i="2" s="1"/>
  <c r="X13" i="2"/>
  <c r="AD13" i="2" s="1"/>
  <c r="AP13" i="2" s="1"/>
  <c r="AV13" i="2" s="1"/>
  <c r="Y13" i="2"/>
  <c r="AE13" i="2" s="1"/>
  <c r="U14" i="2"/>
  <c r="AA14" i="2" s="1"/>
  <c r="V14" i="2"/>
  <c r="AB14" i="2" s="1"/>
  <c r="AN14" i="2" s="1"/>
  <c r="AT14" i="2" s="1"/>
  <c r="W14" i="2"/>
  <c r="AC14" i="2" s="1"/>
  <c r="AO14" i="2" s="1"/>
  <c r="AU14" i="2" s="1"/>
  <c r="X14" i="2"/>
  <c r="AD14" i="2" s="1"/>
  <c r="Y14" i="2"/>
  <c r="AE14" i="2" s="1"/>
  <c r="U15" i="2"/>
  <c r="AA15" i="2" s="1"/>
  <c r="AM15" i="2" s="1"/>
  <c r="AY15" i="2" s="1"/>
  <c r="V15" i="2"/>
  <c r="AB15" i="2" s="1"/>
  <c r="AN15" i="2" s="1"/>
  <c r="AT15" i="2" s="1"/>
  <c r="W15" i="2"/>
  <c r="AC15" i="2" s="1"/>
  <c r="X15" i="2"/>
  <c r="AD15" i="2" s="1"/>
  <c r="Y15" i="2"/>
  <c r="AE15" i="2" s="1"/>
  <c r="AQ15" i="2" s="1"/>
  <c r="AW15" i="2" s="1"/>
  <c r="U16" i="2"/>
  <c r="AA16" i="2" s="1"/>
  <c r="AM16" i="2" s="1"/>
  <c r="AS16" i="2" s="1"/>
  <c r="V16" i="2"/>
  <c r="AB16" i="2" s="1"/>
  <c r="W16" i="2"/>
  <c r="AC16" i="2" s="1"/>
  <c r="AO16" i="2" s="1"/>
  <c r="X16" i="2"/>
  <c r="AD16" i="2" s="1"/>
  <c r="AP16" i="2" s="1"/>
  <c r="AV16" i="2" s="1"/>
  <c r="Y16" i="2"/>
  <c r="AE16" i="2" s="1"/>
  <c r="AQ16" i="2" s="1"/>
  <c r="AW16" i="2" s="1"/>
  <c r="U17" i="2"/>
  <c r="AA17" i="2" s="1"/>
  <c r="V17" i="2"/>
  <c r="AB17" i="2" s="1"/>
  <c r="W17" i="2"/>
  <c r="AC17" i="2" s="1"/>
  <c r="AO17" i="2" s="1"/>
  <c r="AU17" i="2" s="1"/>
  <c r="X17" i="2"/>
  <c r="AD17" i="2" s="1"/>
  <c r="AP17" i="2" s="1"/>
  <c r="AV17" i="2" s="1"/>
  <c r="Y17" i="2"/>
  <c r="AE17" i="2" s="1"/>
  <c r="U18" i="2"/>
  <c r="AA18" i="2" s="1"/>
  <c r="V18" i="2"/>
  <c r="AB18" i="2" s="1"/>
  <c r="AN18" i="2" s="1"/>
  <c r="AT18" i="2" s="1"/>
  <c r="W18" i="2"/>
  <c r="AC18" i="2" s="1"/>
  <c r="AO18" i="2" s="1"/>
  <c r="AU18" i="2" s="1"/>
  <c r="X18" i="2"/>
  <c r="AD18" i="2" s="1"/>
  <c r="Y18" i="2"/>
  <c r="AE18" i="2" s="1"/>
  <c r="U19" i="2"/>
  <c r="AA19" i="2" s="1"/>
  <c r="AM19" i="2" s="1"/>
  <c r="AS19" i="2" s="1"/>
  <c r="V19" i="2"/>
  <c r="AB19" i="2" s="1"/>
  <c r="AN19" i="2" s="1"/>
  <c r="AT19" i="2" s="1"/>
  <c r="W19" i="2"/>
  <c r="AC19" i="2" s="1"/>
  <c r="X19" i="2"/>
  <c r="AD19" i="2" s="1"/>
  <c r="Y19" i="2"/>
  <c r="AE19" i="2" s="1"/>
  <c r="AQ19" i="2" s="1"/>
  <c r="AW19" i="2" s="1"/>
  <c r="U20" i="2"/>
  <c r="AA20" i="2" s="1"/>
  <c r="AM20" i="2" s="1"/>
  <c r="AS20" i="2" s="1"/>
  <c r="V20" i="2"/>
  <c r="AB20" i="2" s="1"/>
  <c r="W20" i="2"/>
  <c r="AC20" i="2" s="1"/>
  <c r="X20" i="2"/>
  <c r="AD20" i="2" s="1"/>
  <c r="AP20" i="2" s="1"/>
  <c r="AV20" i="2" s="1"/>
  <c r="Y20" i="2"/>
  <c r="AE20" i="2" s="1"/>
  <c r="AQ20" i="2" s="1"/>
  <c r="AW20" i="2" s="1"/>
  <c r="U21" i="2"/>
  <c r="AA21" i="2" s="1"/>
  <c r="V21" i="2"/>
  <c r="AB21" i="2" s="1"/>
  <c r="W21" i="2"/>
  <c r="AC21" i="2" s="1"/>
  <c r="AO21" i="2" s="1"/>
  <c r="AU21" i="2" s="1"/>
  <c r="X21" i="2"/>
  <c r="AD21" i="2" s="1"/>
  <c r="AP21" i="2" s="1"/>
  <c r="AV21" i="2" s="1"/>
  <c r="Y21" i="2"/>
  <c r="AE21" i="2" s="1"/>
  <c r="U22" i="2"/>
  <c r="AA22" i="2" s="1"/>
  <c r="V22" i="2"/>
  <c r="AB22" i="2" s="1"/>
  <c r="AN22" i="2" s="1"/>
  <c r="AT22" i="2" s="1"/>
  <c r="W22" i="2"/>
  <c r="AC22" i="2" s="1"/>
  <c r="AO22" i="2" s="1"/>
  <c r="AU22" i="2" s="1"/>
  <c r="X22" i="2"/>
  <c r="AD22" i="2" s="1"/>
  <c r="Y22" i="2"/>
  <c r="AE22" i="2" s="1"/>
  <c r="U23" i="2"/>
  <c r="AA23" i="2" s="1"/>
  <c r="AM23" i="2" s="1"/>
  <c r="AS23" i="2" s="1"/>
  <c r="V23" i="2"/>
  <c r="AB23" i="2" s="1"/>
  <c r="AN23" i="2" s="1"/>
  <c r="W23" i="2"/>
  <c r="AC23" i="2" s="1"/>
  <c r="X23" i="2"/>
  <c r="AD23" i="2" s="1"/>
  <c r="Y23" i="2"/>
  <c r="AE23" i="2" s="1"/>
  <c r="AQ23" i="2" s="1"/>
  <c r="BC23" i="2" s="1"/>
  <c r="U24" i="2"/>
  <c r="AA24" i="2" s="1"/>
  <c r="AM24" i="2" s="1"/>
  <c r="AS24" i="2" s="1"/>
  <c r="V24" i="2"/>
  <c r="AB24" i="2" s="1"/>
  <c r="W24" i="2"/>
  <c r="AC24" i="2" s="1"/>
  <c r="X24" i="2"/>
  <c r="AD24" i="2" s="1"/>
  <c r="AP24" i="2" s="1"/>
  <c r="AV24" i="2" s="1"/>
  <c r="Y24" i="2"/>
  <c r="AE24" i="2" s="1"/>
  <c r="AQ24" i="2" s="1"/>
  <c r="U25" i="2"/>
  <c r="AA25" i="2" s="1"/>
  <c r="V25" i="2"/>
  <c r="AB25" i="2" s="1"/>
  <c r="W25" i="2"/>
  <c r="AC25" i="2" s="1"/>
  <c r="AO25" i="2" s="1"/>
  <c r="AU25" i="2" s="1"/>
  <c r="X25" i="2"/>
  <c r="AD25" i="2" s="1"/>
  <c r="AP25" i="2" s="1"/>
  <c r="AV25" i="2" s="1"/>
  <c r="Y25" i="2"/>
  <c r="AE25" i="2" s="1"/>
  <c r="U26" i="2"/>
  <c r="AA26" i="2" s="1"/>
  <c r="AM26" i="2" s="1"/>
  <c r="AY26" i="2" s="1"/>
  <c r="V26" i="2"/>
  <c r="AB26" i="2" s="1"/>
  <c r="AN26" i="2" s="1"/>
  <c r="AZ26" i="2" s="1"/>
  <c r="W26" i="2"/>
  <c r="AC26" i="2" s="1"/>
  <c r="AO26" i="2" s="1"/>
  <c r="AU26" i="2" s="1"/>
  <c r="X26" i="2"/>
  <c r="AD26" i="2" s="1"/>
  <c r="Y26" i="2"/>
  <c r="AE26" i="2" s="1"/>
  <c r="U27" i="2"/>
  <c r="AA27" i="2" s="1"/>
  <c r="AM27" i="2" s="1"/>
  <c r="AS27" i="2" s="1"/>
  <c r="V27" i="2"/>
  <c r="AB27" i="2" s="1"/>
  <c r="AN27" i="2" s="1"/>
  <c r="W27" i="2"/>
  <c r="AC27" i="2" s="1"/>
  <c r="X27" i="2"/>
  <c r="AD27" i="2" s="1"/>
  <c r="Y27" i="2"/>
  <c r="AE27" i="2" s="1"/>
  <c r="AQ27" i="2" s="1"/>
  <c r="AW27" i="2" s="1"/>
  <c r="U28" i="2"/>
  <c r="AA28" i="2" s="1"/>
  <c r="AM28" i="2" s="1"/>
  <c r="AS28" i="2" s="1"/>
  <c r="V28" i="2"/>
  <c r="AB28" i="2" s="1"/>
  <c r="W28" i="2"/>
  <c r="AC28" i="2" s="1"/>
  <c r="X28" i="2"/>
  <c r="AD28" i="2" s="1"/>
  <c r="AP28" i="2" s="1"/>
  <c r="AV28" i="2" s="1"/>
  <c r="Y28" i="2"/>
  <c r="AE28" i="2" s="1"/>
  <c r="AQ28" i="2" s="1"/>
  <c r="AW28" i="2" s="1"/>
  <c r="U29" i="2"/>
  <c r="AA29" i="2" s="1"/>
  <c r="V29" i="2"/>
  <c r="AB29" i="2" s="1"/>
  <c r="AN29" i="2" s="1"/>
  <c r="AZ29" i="2" s="1"/>
  <c r="W29" i="2"/>
  <c r="AC29" i="2" s="1"/>
  <c r="AO29" i="2" s="1"/>
  <c r="AU29" i="2" s="1"/>
  <c r="X29" i="2"/>
  <c r="AD29" i="2" s="1"/>
  <c r="AP29" i="2" s="1"/>
  <c r="AV29" i="2" s="1"/>
  <c r="Y29" i="2"/>
  <c r="AE29" i="2" s="1"/>
  <c r="U30" i="2"/>
  <c r="AA30" i="2" s="1"/>
  <c r="AM30" i="2" s="1"/>
  <c r="AY30" i="2" s="1"/>
  <c r="V30" i="2"/>
  <c r="AB30" i="2" s="1"/>
  <c r="AN30" i="2" s="1"/>
  <c r="AT30" i="2" s="1"/>
  <c r="W30" i="2"/>
  <c r="AC30" i="2" s="1"/>
  <c r="AO30" i="2" s="1"/>
  <c r="AU30" i="2" s="1"/>
  <c r="X30" i="2"/>
  <c r="AD30" i="2" s="1"/>
  <c r="Y30" i="2"/>
  <c r="AE30" i="2" s="1"/>
  <c r="U31" i="2"/>
  <c r="AA31" i="2" s="1"/>
  <c r="AM31" i="2" s="1"/>
  <c r="AS31" i="2" s="1"/>
  <c r="V31" i="2"/>
  <c r="AB31" i="2" s="1"/>
  <c r="AN31" i="2" s="1"/>
  <c r="AT31" i="2" s="1"/>
  <c r="W31" i="2"/>
  <c r="AC31" i="2" s="1"/>
  <c r="X31" i="2"/>
  <c r="AD31" i="2" s="1"/>
  <c r="Y31" i="2"/>
  <c r="AE31" i="2" s="1"/>
  <c r="AQ31" i="2" s="1"/>
  <c r="BC31" i="2" s="1"/>
  <c r="U32" i="2"/>
  <c r="AA32" i="2" s="1"/>
  <c r="AM32" i="2" s="1"/>
  <c r="AS32" i="2" s="1"/>
  <c r="V32" i="2"/>
  <c r="AB32" i="2" s="1"/>
  <c r="W32" i="2"/>
  <c r="AC32" i="2" s="1"/>
  <c r="AO32" i="2" s="1"/>
  <c r="X32" i="2"/>
  <c r="AD32" i="2" s="1"/>
  <c r="AP32" i="2" s="1"/>
  <c r="AV32" i="2" s="1"/>
  <c r="Y32" i="2"/>
  <c r="AE32" i="2" s="1"/>
  <c r="AQ32" i="2" s="1"/>
  <c r="AW32" i="2" s="1"/>
  <c r="U33" i="2"/>
  <c r="AA33" i="2" s="1"/>
  <c r="V33" i="2"/>
  <c r="AB33" i="2" s="1"/>
  <c r="W33" i="2"/>
  <c r="AC33" i="2" s="1"/>
  <c r="AO33" i="2" s="1"/>
  <c r="AU33" i="2" s="1"/>
  <c r="X33" i="2"/>
  <c r="AD33" i="2" s="1"/>
  <c r="AP33" i="2" s="1"/>
  <c r="AV33" i="2" s="1"/>
  <c r="Y33" i="2"/>
  <c r="AE33" i="2" s="1"/>
  <c r="U34" i="2"/>
  <c r="AA34" i="2" s="1"/>
  <c r="V34" i="2"/>
  <c r="AB34" i="2" s="1"/>
  <c r="AN34" i="2" s="1"/>
  <c r="W34" i="2"/>
  <c r="AC34" i="2" s="1"/>
  <c r="AO34" i="2" s="1"/>
  <c r="AU34" i="2" s="1"/>
  <c r="X34" i="2"/>
  <c r="AD34" i="2" s="1"/>
  <c r="Y34" i="2"/>
  <c r="AE34" i="2" s="1"/>
  <c r="AQ34" i="2" s="1"/>
  <c r="BC34" i="2" s="1"/>
  <c r="U35" i="2"/>
  <c r="AA35" i="2" s="1"/>
  <c r="AM35" i="2" s="1"/>
  <c r="AS35" i="2" s="1"/>
  <c r="V35" i="2"/>
  <c r="AB35" i="2" s="1"/>
  <c r="AN35" i="2" s="1"/>
  <c r="AT35" i="2" s="1"/>
  <c r="W35" i="2"/>
  <c r="AC35" i="2" s="1"/>
  <c r="X35" i="2"/>
  <c r="AD35" i="2" s="1"/>
  <c r="AP35" i="2" s="1"/>
  <c r="Y35" i="2"/>
  <c r="AE35" i="2" s="1"/>
  <c r="AQ35" i="2" s="1"/>
  <c r="AW35" i="2" s="1"/>
  <c r="U36" i="2"/>
  <c r="AA36" i="2" s="1"/>
  <c r="AM36" i="2" s="1"/>
  <c r="AS36" i="2" s="1"/>
  <c r="V36" i="2"/>
  <c r="AB36" i="2" s="1"/>
  <c r="W36" i="2"/>
  <c r="AC36" i="2" s="1"/>
  <c r="AO36" i="2" s="1"/>
  <c r="X36" i="2"/>
  <c r="AD36" i="2" s="1"/>
  <c r="AP36" i="2" s="1"/>
  <c r="AV36" i="2" s="1"/>
  <c r="Y36" i="2"/>
  <c r="AE36" i="2" s="1"/>
  <c r="AQ36" i="2" s="1"/>
  <c r="AW36" i="2" s="1"/>
  <c r="U37" i="2"/>
  <c r="AA37" i="2" s="1"/>
  <c r="V37" i="2"/>
  <c r="AB37" i="2" s="1"/>
  <c r="AN37" i="2" s="1"/>
  <c r="AZ37" i="2" s="1"/>
  <c r="W37" i="2"/>
  <c r="AC37" i="2" s="1"/>
  <c r="AO37" i="2" s="1"/>
  <c r="AU37" i="2" s="1"/>
  <c r="X37" i="2"/>
  <c r="AD37" i="2" s="1"/>
  <c r="AP37" i="2" s="1"/>
  <c r="AV37" i="2" s="1"/>
  <c r="Y37" i="2"/>
  <c r="AE37" i="2" s="1"/>
  <c r="U38" i="2"/>
  <c r="AA38" i="2" s="1"/>
  <c r="AM38" i="2" s="1"/>
  <c r="AY38" i="2" s="1"/>
  <c r="V38" i="2"/>
  <c r="AB38" i="2" s="1"/>
  <c r="AN38" i="2" s="1"/>
  <c r="W38" i="2"/>
  <c r="AC38" i="2" s="1"/>
  <c r="AO38" i="2" s="1"/>
  <c r="AU38" i="2" s="1"/>
  <c r="X38" i="2"/>
  <c r="AD38" i="2" s="1"/>
  <c r="Y38" i="2"/>
  <c r="AE38" i="2" s="1"/>
  <c r="U39" i="2"/>
  <c r="AA39" i="2" s="1"/>
  <c r="AM39" i="2" s="1"/>
  <c r="AS39" i="2" s="1"/>
  <c r="V39" i="2"/>
  <c r="AB39" i="2" s="1"/>
  <c r="AN39" i="2" s="1"/>
  <c r="AT39" i="2" s="1"/>
  <c r="W39" i="2"/>
  <c r="AC39" i="2" s="1"/>
  <c r="X39" i="2"/>
  <c r="AD39" i="2" s="1"/>
  <c r="Y39" i="2"/>
  <c r="AE39" i="2" s="1"/>
  <c r="AQ39" i="2" s="1"/>
  <c r="AW39" i="2" s="1"/>
  <c r="U40" i="2"/>
  <c r="AA40" i="2" s="1"/>
  <c r="AM40" i="2" s="1"/>
  <c r="AS40" i="2" s="1"/>
  <c r="V40" i="2"/>
  <c r="AB40" i="2" s="1"/>
  <c r="W40" i="2"/>
  <c r="AC40" i="2" s="1"/>
  <c r="X40" i="2"/>
  <c r="AD40" i="2" s="1"/>
  <c r="AP40" i="2" s="1"/>
  <c r="AV40" i="2" s="1"/>
  <c r="Y40" i="2"/>
  <c r="AE40" i="2" s="1"/>
  <c r="AQ40" i="2" s="1"/>
  <c r="AW40" i="2" s="1"/>
  <c r="U41" i="2"/>
  <c r="AA41" i="2" s="1"/>
  <c r="V41" i="2"/>
  <c r="AB41" i="2" s="1"/>
  <c r="W41" i="2"/>
  <c r="AC41" i="2" s="1"/>
  <c r="AO41" i="2" s="1"/>
  <c r="AU41" i="2" s="1"/>
  <c r="X41" i="2"/>
  <c r="AD41" i="2" s="1"/>
  <c r="AP41" i="2" s="1"/>
  <c r="AV41" i="2" s="1"/>
  <c r="Y41" i="2"/>
  <c r="AE41" i="2" s="1"/>
  <c r="U42" i="2"/>
  <c r="AA42" i="2" s="1"/>
  <c r="AM42" i="2" s="1"/>
  <c r="AS42" i="2" s="1"/>
  <c r="V42" i="2"/>
  <c r="AB42" i="2" s="1"/>
  <c r="AN42" i="2" s="1"/>
  <c r="AT42" i="2" s="1"/>
  <c r="W42" i="2"/>
  <c r="AC42" i="2" s="1"/>
  <c r="AO42" i="2" s="1"/>
  <c r="AU42" i="2" s="1"/>
  <c r="X42" i="2"/>
  <c r="AD42" i="2" s="1"/>
  <c r="Y42" i="2"/>
  <c r="AE42" i="2" s="1"/>
  <c r="AQ42" i="2" s="1"/>
  <c r="AW42" i="2" s="1"/>
  <c r="U43" i="2"/>
  <c r="AA43" i="2" s="1"/>
  <c r="AM43" i="2" s="1"/>
  <c r="AY43" i="2" s="1"/>
  <c r="V43" i="2"/>
  <c r="AB43" i="2" s="1"/>
  <c r="AN43" i="2" s="1"/>
  <c r="AZ43" i="2" s="1"/>
  <c r="W43" i="2"/>
  <c r="AC43" i="2" s="1"/>
  <c r="X43" i="2"/>
  <c r="AD43" i="2" s="1"/>
  <c r="Y43" i="2"/>
  <c r="AE43" i="2" s="1"/>
  <c r="AQ43" i="2" s="1"/>
  <c r="BC43" i="2" s="1"/>
  <c r="U44" i="2"/>
  <c r="AA44" i="2" s="1"/>
  <c r="AM44" i="2" s="1"/>
  <c r="AY44" i="2" s="1"/>
  <c r="V44" i="2"/>
  <c r="AB44" i="2" s="1"/>
  <c r="W44" i="2"/>
  <c r="AC44" i="2" s="1"/>
  <c r="X44" i="2"/>
  <c r="AD44" i="2" s="1"/>
  <c r="AP44" i="2" s="1"/>
  <c r="AV44" i="2" s="1"/>
  <c r="Y44" i="2"/>
  <c r="AE44" i="2" s="1"/>
  <c r="AQ44" i="2" s="1"/>
  <c r="BC44" i="2" s="1"/>
  <c r="U45" i="2"/>
  <c r="AA45" i="2" s="1"/>
  <c r="V45" i="2"/>
  <c r="AB45" i="2" s="1"/>
  <c r="W45" i="2"/>
  <c r="AC45" i="2" s="1"/>
  <c r="AO45" i="2" s="1"/>
  <c r="X45" i="2"/>
  <c r="AD45" i="2" s="1"/>
  <c r="AP45" i="2" s="1"/>
  <c r="Y45" i="2"/>
  <c r="AE45" i="2" s="1"/>
  <c r="U46" i="2"/>
  <c r="AA46" i="2" s="1"/>
  <c r="V46" i="2"/>
  <c r="AB46" i="2" s="1"/>
  <c r="AN46" i="2" s="1"/>
  <c r="AT46" i="2" s="1"/>
  <c r="W46" i="2"/>
  <c r="AC46" i="2" s="1"/>
  <c r="AO46" i="2" s="1"/>
  <c r="X46" i="2"/>
  <c r="AD46" i="2" s="1"/>
  <c r="Y46" i="2"/>
  <c r="AE46" i="2" s="1"/>
  <c r="AQ46" i="2" s="1"/>
  <c r="U47" i="2"/>
  <c r="AA47" i="2" s="1"/>
  <c r="AM47" i="2" s="1"/>
  <c r="AS47" i="2" s="1"/>
  <c r="V47" i="2"/>
  <c r="AB47" i="2" s="1"/>
  <c r="AN47" i="2" s="1"/>
  <c r="AZ47" i="2" s="1"/>
  <c r="W47" i="2"/>
  <c r="AC47" i="2" s="1"/>
  <c r="X47" i="2"/>
  <c r="AD47" i="2" s="1"/>
  <c r="AP47" i="2" s="1"/>
  <c r="AV47" i="2" s="1"/>
  <c r="Y47" i="2"/>
  <c r="AE47" i="2" s="1"/>
  <c r="AQ47" i="2" s="1"/>
  <c r="U48" i="2"/>
  <c r="AA48" i="2" s="1"/>
  <c r="AM48" i="2" s="1"/>
  <c r="AS48" i="2" s="1"/>
  <c r="V48" i="2"/>
  <c r="AB48" i="2" s="1"/>
  <c r="W48" i="2"/>
  <c r="AC48" i="2" s="1"/>
  <c r="AO48" i="2" s="1"/>
  <c r="AU48" i="2" s="1"/>
  <c r="X48" i="2"/>
  <c r="AD48" i="2" s="1"/>
  <c r="AP48" i="2" s="1"/>
  <c r="AV48" i="2" s="1"/>
  <c r="Y48" i="2"/>
  <c r="AE48" i="2" s="1"/>
  <c r="AQ48" i="2" s="1"/>
  <c r="BC48" i="2" s="1"/>
  <c r="U49" i="2"/>
  <c r="AA49" i="2" s="1"/>
  <c r="V49" i="2"/>
  <c r="AB49" i="2" s="1"/>
  <c r="AN49" i="2" s="1"/>
  <c r="AT49" i="2" s="1"/>
  <c r="W49" i="2"/>
  <c r="AC49" i="2" s="1"/>
  <c r="AO49" i="2" s="1"/>
  <c r="AU49" i="2" s="1"/>
  <c r="X49" i="2"/>
  <c r="AD49" i="2" s="1"/>
  <c r="AP49" i="2" s="1"/>
  <c r="Y49" i="2"/>
  <c r="AE49" i="2" s="1"/>
  <c r="U50" i="2"/>
  <c r="AA50" i="2" s="1"/>
  <c r="AM50" i="2" s="1"/>
  <c r="AS50" i="2" s="1"/>
  <c r="V50" i="2"/>
  <c r="AB50" i="2" s="1"/>
  <c r="AN50" i="2" s="1"/>
  <c r="W50" i="2"/>
  <c r="AC50" i="2" s="1"/>
  <c r="AO50" i="2" s="1"/>
  <c r="AU50" i="2" s="1"/>
  <c r="X50" i="2"/>
  <c r="AD50" i="2" s="1"/>
  <c r="Y50" i="2"/>
  <c r="AE50" i="2" s="1"/>
  <c r="U51" i="2"/>
  <c r="AA51" i="2" s="1"/>
  <c r="AM51" i="2" s="1"/>
  <c r="AS51" i="2" s="1"/>
  <c r="V51" i="2"/>
  <c r="AB51" i="2" s="1"/>
  <c r="AN51" i="2" s="1"/>
  <c r="AT51" i="2" s="1"/>
  <c r="W51" i="2"/>
  <c r="AC51" i="2" s="1"/>
  <c r="X51" i="2"/>
  <c r="AD51" i="2" s="1"/>
  <c r="AP51" i="2" s="1"/>
  <c r="AV51" i="2" s="1"/>
  <c r="Y51" i="2"/>
  <c r="AE51" i="2" s="1"/>
  <c r="AQ51" i="2" s="1"/>
  <c r="U52" i="2"/>
  <c r="AA52" i="2" s="1"/>
  <c r="AM52" i="2" s="1"/>
  <c r="AS52" i="2" s="1"/>
  <c r="V52" i="2"/>
  <c r="AB52" i="2" s="1"/>
  <c r="W52" i="2"/>
  <c r="AC52" i="2" s="1"/>
  <c r="AO52" i="2" s="1"/>
  <c r="AU52" i="2" s="1"/>
  <c r="X52" i="2"/>
  <c r="AD52" i="2" s="1"/>
  <c r="AP52" i="2" s="1"/>
  <c r="AV52" i="2" s="1"/>
  <c r="Y52" i="2"/>
  <c r="AE52" i="2" s="1"/>
  <c r="AQ52" i="2" s="1"/>
  <c r="AW52" i="2" s="1"/>
  <c r="U53" i="2"/>
  <c r="AA53" i="2" s="1"/>
  <c r="V53" i="2"/>
  <c r="AB53" i="2" s="1"/>
  <c r="AN53" i="2" s="1"/>
  <c r="AT53" i="2" s="1"/>
  <c r="W53" i="2"/>
  <c r="AC53" i="2" s="1"/>
  <c r="AO53" i="2" s="1"/>
  <c r="AU53" i="2" s="1"/>
  <c r="X53" i="2"/>
  <c r="AD53" i="2" s="1"/>
  <c r="AP53" i="2" s="1"/>
  <c r="AV53" i="2" s="1"/>
  <c r="Y53" i="2"/>
  <c r="AE53" i="2" s="1"/>
  <c r="U54" i="2"/>
  <c r="AA54" i="2" s="1"/>
  <c r="AM54" i="2" s="1"/>
  <c r="AS54" i="2" s="1"/>
  <c r="V54" i="2"/>
  <c r="AB54" i="2" s="1"/>
  <c r="AN54" i="2" s="1"/>
  <c r="AZ54" i="2" s="1"/>
  <c r="W54" i="2"/>
  <c r="AC54" i="2" s="1"/>
  <c r="AO54" i="2" s="1"/>
  <c r="AU54" i="2" s="1"/>
  <c r="X54" i="2"/>
  <c r="AD54" i="2" s="1"/>
  <c r="Y54" i="2"/>
  <c r="AE54" i="2" s="1"/>
  <c r="U55" i="2"/>
  <c r="AA55" i="2" s="1"/>
  <c r="AM55" i="2" s="1"/>
  <c r="AS55" i="2" s="1"/>
  <c r="V55" i="2"/>
  <c r="AB55" i="2" s="1"/>
  <c r="AN55" i="2" s="1"/>
  <c r="AT55" i="2" s="1"/>
  <c r="W55" i="2"/>
  <c r="AC55" i="2" s="1"/>
  <c r="X55" i="2"/>
  <c r="AD55" i="2" s="1"/>
  <c r="AP55" i="2" s="1"/>
  <c r="AV55" i="2" s="1"/>
  <c r="Y55" i="2"/>
  <c r="AE55" i="2" s="1"/>
  <c r="AQ55" i="2" s="1"/>
  <c r="AW55" i="2" s="1"/>
  <c r="U56" i="2"/>
  <c r="AA56" i="2" s="1"/>
  <c r="AM56" i="2" s="1"/>
  <c r="AS56" i="2" s="1"/>
  <c r="V56" i="2"/>
  <c r="AB56" i="2" s="1"/>
  <c r="W56" i="2"/>
  <c r="AC56" i="2" s="1"/>
  <c r="X56" i="2"/>
  <c r="AD56" i="2" s="1"/>
  <c r="AP56" i="2" s="1"/>
  <c r="AV56" i="2" s="1"/>
  <c r="Y56" i="2"/>
  <c r="AE56" i="2" s="1"/>
  <c r="AQ56" i="2" s="1"/>
  <c r="AW56" i="2" s="1"/>
  <c r="U57" i="2"/>
  <c r="AA57" i="2" s="1"/>
  <c r="V57" i="2"/>
  <c r="AB57" i="2" s="1"/>
  <c r="W57" i="2"/>
  <c r="AC57" i="2" s="1"/>
  <c r="AO57" i="2" s="1"/>
  <c r="AU57" i="2" s="1"/>
  <c r="X57" i="2"/>
  <c r="AD57" i="2" s="1"/>
  <c r="AP57" i="2" s="1"/>
  <c r="AV57" i="2" s="1"/>
  <c r="Y57" i="2"/>
  <c r="AE57" i="2" s="1"/>
  <c r="U58" i="2"/>
  <c r="AA58" i="2" s="1"/>
  <c r="AM58" i="2" s="1"/>
  <c r="AS58" i="2" s="1"/>
  <c r="V58" i="2"/>
  <c r="AB58" i="2" s="1"/>
  <c r="AN58" i="2" s="1"/>
  <c r="AT58" i="2" s="1"/>
  <c r="W58" i="2"/>
  <c r="AC58" i="2" s="1"/>
  <c r="AO58" i="2" s="1"/>
  <c r="AU58" i="2" s="1"/>
  <c r="X58" i="2"/>
  <c r="AD58" i="2" s="1"/>
  <c r="Y58" i="2"/>
  <c r="AE58" i="2" s="1"/>
  <c r="AQ58" i="2" s="1"/>
  <c r="AW58" i="2" s="1"/>
  <c r="U59" i="2"/>
  <c r="AA59" i="2" s="1"/>
  <c r="AM59" i="2" s="1"/>
  <c r="AS59" i="2" s="1"/>
  <c r="V59" i="2"/>
  <c r="AB59" i="2" s="1"/>
  <c r="AN59" i="2" s="1"/>
  <c r="AT59" i="2" s="1"/>
  <c r="W59" i="2"/>
  <c r="AC59" i="2" s="1"/>
  <c r="X59" i="2"/>
  <c r="AD59" i="2" s="1"/>
  <c r="AP59" i="2" s="1"/>
  <c r="AV59" i="2" s="1"/>
  <c r="Y59" i="2"/>
  <c r="AE59" i="2" s="1"/>
  <c r="AQ59" i="2" s="1"/>
  <c r="AW59" i="2" s="1"/>
  <c r="U60" i="2"/>
  <c r="AA60" i="2" s="1"/>
  <c r="AM60" i="2" s="1"/>
  <c r="AS60" i="2" s="1"/>
  <c r="V60" i="2"/>
  <c r="AB60" i="2" s="1"/>
  <c r="W60" i="2"/>
  <c r="AC60" i="2" s="1"/>
  <c r="AO60" i="2" s="1"/>
  <c r="AU60" i="2" s="1"/>
  <c r="X60" i="2"/>
  <c r="AD60" i="2" s="1"/>
  <c r="AP60" i="2" s="1"/>
  <c r="AV60" i="2" s="1"/>
  <c r="Y60" i="2"/>
  <c r="AE60" i="2" s="1"/>
  <c r="AQ60" i="2" s="1"/>
  <c r="AW60" i="2" s="1"/>
  <c r="U61" i="2"/>
  <c r="AA61" i="2" s="1"/>
  <c r="V61" i="2"/>
  <c r="AB61" i="2" s="1"/>
  <c r="AN61" i="2" s="1"/>
  <c r="AT61" i="2" s="1"/>
  <c r="W61" i="2"/>
  <c r="AC61" i="2" s="1"/>
  <c r="AO61" i="2" s="1"/>
  <c r="AU61" i="2" s="1"/>
  <c r="X61" i="2"/>
  <c r="AD61" i="2" s="1"/>
  <c r="AP61" i="2" s="1"/>
  <c r="AV61" i="2" s="1"/>
  <c r="Y61" i="2"/>
  <c r="AE61" i="2" s="1"/>
  <c r="U62" i="2"/>
  <c r="AA62" i="2" s="1"/>
  <c r="V62" i="2"/>
  <c r="AB62" i="2" s="1"/>
  <c r="AN62" i="2" s="1"/>
  <c r="AT62" i="2" s="1"/>
  <c r="W62" i="2"/>
  <c r="AC62" i="2" s="1"/>
  <c r="AO62" i="2" s="1"/>
  <c r="AU62" i="2" s="1"/>
  <c r="X62" i="2"/>
  <c r="AD62" i="2" s="1"/>
  <c r="Y62" i="2"/>
  <c r="AE62" i="2" s="1"/>
  <c r="AQ62" i="2" s="1"/>
  <c r="AW62" i="2" s="1"/>
  <c r="U63" i="2"/>
  <c r="AA63" i="2" s="1"/>
  <c r="AM63" i="2" s="1"/>
  <c r="AS63" i="2" s="1"/>
  <c r="V63" i="2"/>
  <c r="AB63" i="2" s="1"/>
  <c r="AN63" i="2" s="1"/>
  <c r="AT63" i="2" s="1"/>
  <c r="W63" i="2"/>
  <c r="AC63" i="2" s="1"/>
  <c r="X63" i="2"/>
  <c r="AD63" i="2" s="1"/>
  <c r="AP63" i="2" s="1"/>
  <c r="AV63" i="2" s="1"/>
  <c r="Y63" i="2"/>
  <c r="AE63" i="2" s="1"/>
  <c r="AQ63" i="2" s="1"/>
  <c r="AW63" i="2" s="1"/>
  <c r="U64" i="2"/>
  <c r="AA64" i="2" s="1"/>
  <c r="AM64" i="2" s="1"/>
  <c r="AS64" i="2" s="1"/>
  <c r="V64" i="2"/>
  <c r="AB64" i="2" s="1"/>
  <c r="W64" i="2"/>
  <c r="AC64" i="2" s="1"/>
  <c r="AO64" i="2" s="1"/>
  <c r="AU64" i="2" s="1"/>
  <c r="X64" i="2"/>
  <c r="AD64" i="2" s="1"/>
  <c r="AP64" i="2" s="1"/>
  <c r="AV64" i="2" s="1"/>
  <c r="Y64" i="2"/>
  <c r="AE64" i="2" s="1"/>
  <c r="AQ64" i="2" s="1"/>
  <c r="AW64" i="2" s="1"/>
  <c r="U65" i="2"/>
  <c r="AA65" i="2" s="1"/>
  <c r="V65" i="2"/>
  <c r="AB65" i="2" s="1"/>
  <c r="AN65" i="2" s="1"/>
  <c r="AT65" i="2" s="1"/>
  <c r="W65" i="2"/>
  <c r="AC65" i="2" s="1"/>
  <c r="AO65" i="2" s="1"/>
  <c r="AU65" i="2" s="1"/>
  <c r="X65" i="2"/>
  <c r="AD65" i="2" s="1"/>
  <c r="AP65" i="2" s="1"/>
  <c r="AV65" i="2" s="1"/>
  <c r="Y65" i="2"/>
  <c r="AE65" i="2" s="1"/>
  <c r="U66" i="2"/>
  <c r="AA66" i="2" s="1"/>
  <c r="AM66" i="2" s="1"/>
  <c r="AS66" i="2" s="1"/>
  <c r="V66" i="2"/>
  <c r="AB66" i="2" s="1"/>
  <c r="AN66" i="2" s="1"/>
  <c r="AT66" i="2" s="1"/>
  <c r="W66" i="2"/>
  <c r="AC66" i="2" s="1"/>
  <c r="AO66" i="2" s="1"/>
  <c r="AU66" i="2" s="1"/>
  <c r="X66" i="2"/>
  <c r="AD66" i="2" s="1"/>
  <c r="Y66" i="2"/>
  <c r="AE66" i="2" s="1"/>
  <c r="U67" i="2"/>
  <c r="AA67" i="2" s="1"/>
  <c r="AM67" i="2" s="1"/>
  <c r="AS67" i="2" s="1"/>
  <c r="V67" i="2"/>
  <c r="AB67" i="2" s="1"/>
  <c r="AN67" i="2" s="1"/>
  <c r="W67" i="2"/>
  <c r="AC67" i="2" s="1"/>
  <c r="X67" i="2"/>
  <c r="AD67" i="2" s="1"/>
  <c r="Y67" i="2"/>
  <c r="AE67" i="2" s="1"/>
  <c r="AQ67" i="2" s="1"/>
  <c r="BC67" i="2" s="1"/>
  <c r="U68" i="2"/>
  <c r="AA68" i="2" s="1"/>
  <c r="AM68" i="2" s="1"/>
  <c r="AS68" i="2" s="1"/>
  <c r="V68" i="2"/>
  <c r="AB68" i="2" s="1"/>
  <c r="W68" i="2"/>
  <c r="AC68" i="2" s="1"/>
  <c r="AO68" i="2" s="1"/>
  <c r="AU68" i="2" s="1"/>
  <c r="X68" i="2"/>
  <c r="AD68" i="2" s="1"/>
  <c r="AP68" i="2" s="1"/>
  <c r="AV68" i="2" s="1"/>
  <c r="Y68" i="2"/>
  <c r="AE68" i="2" s="1"/>
  <c r="AQ68" i="2" s="1"/>
  <c r="AW68" i="2" s="1"/>
  <c r="U69" i="2"/>
  <c r="AA69" i="2" s="1"/>
  <c r="V69" i="2"/>
  <c r="AB69" i="2" s="1"/>
  <c r="AN69" i="2" s="1"/>
  <c r="W69" i="2"/>
  <c r="AC69" i="2" s="1"/>
  <c r="AO69" i="2" s="1"/>
  <c r="AU69" i="2" s="1"/>
  <c r="X69" i="2"/>
  <c r="AD69" i="2" s="1"/>
  <c r="AP69" i="2" s="1"/>
  <c r="AV69" i="2" s="1"/>
  <c r="Y69" i="2"/>
  <c r="AE69" i="2" s="1"/>
  <c r="U70" i="2"/>
  <c r="AA70" i="2" s="1"/>
  <c r="AM70" i="2" s="1"/>
  <c r="AS70" i="2" s="1"/>
  <c r="V70" i="2"/>
  <c r="AB70" i="2" s="1"/>
  <c r="AN70" i="2" s="1"/>
  <c r="AT70" i="2" s="1"/>
  <c r="W70" i="2"/>
  <c r="AC70" i="2" s="1"/>
  <c r="AO70" i="2" s="1"/>
  <c r="AU70" i="2" s="1"/>
  <c r="X70" i="2"/>
  <c r="AD70" i="2" s="1"/>
  <c r="Y70" i="2"/>
  <c r="AE70" i="2" s="1"/>
  <c r="AQ70" i="2" s="1"/>
  <c r="AW70" i="2" s="1"/>
  <c r="U71" i="2"/>
  <c r="AA71" i="2" s="1"/>
  <c r="AM71" i="2" s="1"/>
  <c r="AS71" i="2" s="1"/>
  <c r="V71" i="2"/>
  <c r="AB71" i="2" s="1"/>
  <c r="AN71" i="2" s="1"/>
  <c r="W71" i="2"/>
  <c r="AC71" i="2" s="1"/>
  <c r="X71" i="2"/>
  <c r="AD71" i="2" s="1"/>
  <c r="Y71" i="2"/>
  <c r="AE71" i="2" s="1"/>
  <c r="AQ71" i="2" s="1"/>
  <c r="AW71" i="2" s="1"/>
  <c r="U72" i="2"/>
  <c r="AA72" i="2" s="1"/>
  <c r="AM72" i="2" s="1"/>
  <c r="AS72" i="2" s="1"/>
  <c r="V72" i="2"/>
  <c r="AB72" i="2" s="1"/>
  <c r="W72" i="2"/>
  <c r="AC72" i="2" s="1"/>
  <c r="AO72" i="2" s="1"/>
  <c r="X72" i="2"/>
  <c r="AD72" i="2" s="1"/>
  <c r="AP72" i="2" s="1"/>
  <c r="AV72" i="2" s="1"/>
  <c r="Y72" i="2"/>
  <c r="AE72" i="2" s="1"/>
  <c r="AQ72" i="2" s="1"/>
  <c r="AW72" i="2" s="1"/>
  <c r="U73" i="2"/>
  <c r="AA73" i="2" s="1"/>
  <c r="AM73" i="2" s="1"/>
  <c r="V73" i="2"/>
  <c r="AB73" i="2" s="1"/>
  <c r="W73" i="2"/>
  <c r="AC73" i="2" s="1"/>
  <c r="AO73" i="2" s="1"/>
  <c r="AU73" i="2" s="1"/>
  <c r="X73" i="2"/>
  <c r="AD73" i="2" s="1"/>
  <c r="AP73" i="2" s="1"/>
  <c r="AV73" i="2" s="1"/>
  <c r="Y73" i="2"/>
  <c r="AE73" i="2" s="1"/>
  <c r="U74" i="2"/>
  <c r="AA74" i="2" s="1"/>
  <c r="AM74" i="2" s="1"/>
  <c r="AY74" i="2" s="1"/>
  <c r="V74" i="2"/>
  <c r="AB74" i="2" s="1"/>
  <c r="AN74" i="2" s="1"/>
  <c r="W74" i="2"/>
  <c r="AC74" i="2" s="1"/>
  <c r="AO74" i="2" s="1"/>
  <c r="X74" i="2"/>
  <c r="AD74" i="2" s="1"/>
  <c r="AP74" i="2" s="1"/>
  <c r="BB74" i="2" s="1"/>
  <c r="Y74" i="2"/>
  <c r="AE74" i="2" s="1"/>
  <c r="U75" i="2"/>
  <c r="AA75" i="2" s="1"/>
  <c r="AM75" i="2" s="1"/>
  <c r="AS75" i="2" s="1"/>
  <c r="V75" i="2"/>
  <c r="AB75" i="2" s="1"/>
  <c r="AN75" i="2" s="1"/>
  <c r="W75" i="2"/>
  <c r="AC75" i="2" s="1"/>
  <c r="X75" i="2"/>
  <c r="AD75" i="2" s="1"/>
  <c r="AP75" i="2" s="1"/>
  <c r="Y75" i="2"/>
  <c r="AE75" i="2" s="1"/>
  <c r="AQ75" i="2" s="1"/>
  <c r="BC75" i="2" s="1"/>
  <c r="U76" i="2"/>
  <c r="AA76" i="2" s="1"/>
  <c r="AM76" i="2" s="1"/>
  <c r="AS76" i="2" s="1"/>
  <c r="V76" i="2"/>
  <c r="AB76" i="2" s="1"/>
  <c r="AN76" i="2" s="1"/>
  <c r="AZ76" i="2" s="1"/>
  <c r="W76" i="2"/>
  <c r="AC76" i="2" s="1"/>
  <c r="AO76" i="2" s="1"/>
  <c r="X76" i="2"/>
  <c r="AD76" i="2" s="1"/>
  <c r="AP76" i="2" s="1"/>
  <c r="AV76" i="2" s="1"/>
  <c r="Y76" i="2"/>
  <c r="AE76" i="2" s="1"/>
  <c r="AQ76" i="2" s="1"/>
  <c r="U77" i="2"/>
  <c r="AA77" i="2" s="1"/>
  <c r="V77" i="2"/>
  <c r="AB77" i="2" s="1"/>
  <c r="AN77" i="2" s="1"/>
  <c r="AT77" i="2" s="1"/>
  <c r="W77" i="2"/>
  <c r="AC77" i="2" s="1"/>
  <c r="AO77" i="2" s="1"/>
  <c r="X77" i="2"/>
  <c r="AD77" i="2" s="1"/>
  <c r="AP77" i="2" s="1"/>
  <c r="Y77" i="2"/>
  <c r="AE77" i="2" s="1"/>
  <c r="U78" i="2"/>
  <c r="AA78" i="2" s="1"/>
  <c r="V78" i="2"/>
  <c r="AB78" i="2" s="1"/>
  <c r="AN78" i="2" s="1"/>
  <c r="W78" i="2"/>
  <c r="AC78" i="2" s="1"/>
  <c r="AO78" i="2" s="1"/>
  <c r="X78" i="2"/>
  <c r="AD78" i="2" s="1"/>
  <c r="Y78" i="2"/>
  <c r="AE78" i="2" s="1"/>
  <c r="AQ78" i="2" s="1"/>
  <c r="AW78" i="2" s="1"/>
  <c r="U79" i="2"/>
  <c r="AA79" i="2" s="1"/>
  <c r="AM79" i="2" s="1"/>
  <c r="AY79" i="2" s="1"/>
  <c r="V79" i="2"/>
  <c r="AB79" i="2" s="1"/>
  <c r="AN79" i="2" s="1"/>
  <c r="AZ79" i="2" s="1"/>
  <c r="W79" i="2"/>
  <c r="AC79" i="2" s="1"/>
  <c r="X79" i="2"/>
  <c r="AD79" i="2" s="1"/>
  <c r="AP79" i="2" s="1"/>
  <c r="AV79" i="2" s="1"/>
  <c r="Y79" i="2"/>
  <c r="AE79" i="2" s="1"/>
  <c r="AQ79" i="2" s="1"/>
  <c r="U80" i="2"/>
  <c r="AA80" i="2" s="1"/>
  <c r="AM80" i="2" s="1"/>
  <c r="AY80" i="2" s="1"/>
  <c r="V80" i="2"/>
  <c r="AB80" i="2" s="1"/>
  <c r="AN80" i="2" s="1"/>
  <c r="AT80" i="2" s="1"/>
  <c r="W80" i="2"/>
  <c r="AC80" i="2" s="1"/>
  <c r="AO80" i="2" s="1"/>
  <c r="AU80" i="2" s="1"/>
  <c r="X80" i="2"/>
  <c r="AD80" i="2" s="1"/>
  <c r="AP80" i="2" s="1"/>
  <c r="Y80" i="2"/>
  <c r="AE80" i="2" s="1"/>
  <c r="AQ80" i="2" s="1"/>
  <c r="BC80" i="2" s="1"/>
  <c r="U81" i="2"/>
  <c r="AA81" i="2" s="1"/>
  <c r="V81" i="2"/>
  <c r="AB81" i="2" s="1"/>
  <c r="AN81" i="2" s="1"/>
  <c r="AT81" i="2" s="1"/>
  <c r="W81" i="2"/>
  <c r="AC81" i="2" s="1"/>
  <c r="AO81" i="2" s="1"/>
  <c r="X81" i="2"/>
  <c r="AD81" i="2" s="1"/>
  <c r="AP81" i="2" s="1"/>
  <c r="Y81" i="2"/>
  <c r="AE81" i="2" s="1"/>
  <c r="U82" i="2"/>
  <c r="AA82" i="2" s="1"/>
  <c r="V82" i="2"/>
  <c r="AB82" i="2" s="1"/>
  <c r="AN82" i="2" s="1"/>
  <c r="W82" i="2"/>
  <c r="AC82" i="2" s="1"/>
  <c r="AO82" i="2" s="1"/>
  <c r="X82" i="2"/>
  <c r="AD82" i="2" s="1"/>
  <c r="Y82" i="2"/>
  <c r="AE82" i="2" s="1"/>
  <c r="AQ82" i="2" s="1"/>
  <c r="BC82" i="2" s="1"/>
  <c r="U83" i="2"/>
  <c r="AA83" i="2" s="1"/>
  <c r="AM83" i="2" s="1"/>
  <c r="AY83" i="2" s="1"/>
  <c r="V83" i="2"/>
  <c r="AB83" i="2" s="1"/>
  <c r="AN83" i="2" s="1"/>
  <c r="AZ83" i="2" s="1"/>
  <c r="W83" i="2"/>
  <c r="AC83" i="2" s="1"/>
  <c r="X83" i="2"/>
  <c r="AD83" i="2" s="1"/>
  <c r="AP83" i="2" s="1"/>
  <c r="AV83" i="2" s="1"/>
  <c r="Y83" i="2"/>
  <c r="AE83" i="2" s="1"/>
  <c r="AQ83" i="2" s="1"/>
  <c r="BC83" i="2" s="1"/>
  <c r="U84" i="2"/>
  <c r="AA84" i="2" s="1"/>
  <c r="AM84" i="2" s="1"/>
  <c r="AY84" i="2" s="1"/>
  <c r="V84" i="2"/>
  <c r="AB84" i="2" s="1"/>
  <c r="W84" i="2"/>
  <c r="AC84" i="2" s="1"/>
  <c r="AO84" i="2" s="1"/>
  <c r="AU84" i="2" s="1"/>
  <c r="X84" i="2"/>
  <c r="AD84" i="2" s="1"/>
  <c r="AP84" i="2" s="1"/>
  <c r="AV84" i="2" s="1"/>
  <c r="Y84" i="2"/>
  <c r="AE84" i="2" s="1"/>
  <c r="AQ84" i="2" s="1"/>
  <c r="U85" i="2"/>
  <c r="AA85" i="2" s="1"/>
  <c r="V85" i="2"/>
  <c r="AB85" i="2" s="1"/>
  <c r="AN85" i="2" s="1"/>
  <c r="AT85" i="2" s="1"/>
  <c r="W85" i="2"/>
  <c r="AC85" i="2" s="1"/>
  <c r="AO85" i="2" s="1"/>
  <c r="AU85" i="2" s="1"/>
  <c r="X85" i="2"/>
  <c r="AD85" i="2" s="1"/>
  <c r="AP85" i="2" s="1"/>
  <c r="Y85" i="2"/>
  <c r="AE85" i="2" s="1"/>
  <c r="U86" i="2"/>
  <c r="AA86" i="2" s="1"/>
  <c r="V86" i="2"/>
  <c r="AB86" i="2" s="1"/>
  <c r="AN86" i="2" s="1"/>
  <c r="W86" i="2"/>
  <c r="AC86" i="2" s="1"/>
  <c r="AO86" i="2" s="1"/>
  <c r="X86" i="2"/>
  <c r="AD86" i="2" s="1"/>
  <c r="Y86" i="2"/>
  <c r="AE86" i="2" s="1"/>
  <c r="AQ86" i="2" s="1"/>
  <c r="AW86" i="2" s="1"/>
  <c r="U87" i="2"/>
  <c r="AA87" i="2" s="1"/>
  <c r="AM87" i="2" s="1"/>
  <c r="AY87" i="2" s="1"/>
  <c r="V87" i="2"/>
  <c r="AB87" i="2" s="1"/>
  <c r="AN87" i="2" s="1"/>
  <c r="AZ87" i="2" s="1"/>
  <c r="W87" i="2"/>
  <c r="AC87" i="2" s="1"/>
  <c r="AO87" i="2" s="1"/>
  <c r="X87" i="2"/>
  <c r="AD87" i="2" s="1"/>
  <c r="Y87" i="2"/>
  <c r="AE87" i="2" s="1"/>
  <c r="AQ87" i="2" s="1"/>
  <c r="U88" i="2"/>
  <c r="AA88" i="2" s="1"/>
  <c r="AM88" i="2" s="1"/>
  <c r="AY88" i="2" s="1"/>
  <c r="V88" i="2"/>
  <c r="AB88" i="2" s="1"/>
  <c r="W88" i="2"/>
  <c r="AC88" i="2" s="1"/>
  <c r="X88" i="2"/>
  <c r="AD88" i="2" s="1"/>
  <c r="AP88" i="2" s="1"/>
  <c r="AV88" i="2" s="1"/>
  <c r="Y88" i="2"/>
  <c r="AE88" i="2" s="1"/>
  <c r="AQ88" i="2" s="1"/>
  <c r="U89" i="2"/>
  <c r="AA89" i="2" s="1"/>
  <c r="AM89" i="2" s="1"/>
  <c r="AS89" i="2" s="1"/>
  <c r="V89" i="2"/>
  <c r="AB89" i="2" s="1"/>
  <c r="AN89" i="2" s="1"/>
  <c r="AT89" i="2" s="1"/>
  <c r="W89" i="2"/>
  <c r="AC89" i="2" s="1"/>
  <c r="AO89" i="2" s="1"/>
  <c r="AU89" i="2" s="1"/>
  <c r="X89" i="2"/>
  <c r="AD89" i="2" s="1"/>
  <c r="AP89" i="2" s="1"/>
  <c r="Y89" i="2"/>
  <c r="AE89" i="2" s="1"/>
  <c r="U90" i="2"/>
  <c r="AA90" i="2" s="1"/>
  <c r="AM90" i="2" s="1"/>
  <c r="AS90" i="2" s="1"/>
  <c r="V90" i="2"/>
  <c r="AB90" i="2" s="1"/>
  <c r="AN90" i="2" s="1"/>
  <c r="AT90" i="2" s="1"/>
  <c r="W90" i="2"/>
  <c r="AC90" i="2" s="1"/>
  <c r="AO90" i="2" s="1"/>
  <c r="X90" i="2"/>
  <c r="AD90" i="2" s="1"/>
  <c r="Y90" i="2"/>
  <c r="AE90" i="2" s="1"/>
  <c r="AQ90" i="2" s="1"/>
  <c r="AW90" i="2" s="1"/>
  <c r="U91" i="2"/>
  <c r="AA91" i="2" s="1"/>
  <c r="AM91" i="2" s="1"/>
  <c r="AS91" i="2" s="1"/>
  <c r="V91" i="2"/>
  <c r="AB91" i="2" s="1"/>
  <c r="AN91" i="2" s="1"/>
  <c r="AZ91" i="2" s="1"/>
  <c r="W91" i="2"/>
  <c r="AC91" i="2" s="1"/>
  <c r="X91" i="2"/>
  <c r="AD91" i="2" s="1"/>
  <c r="Y91" i="2"/>
  <c r="AE91" i="2" s="1"/>
  <c r="AQ91" i="2" s="1"/>
  <c r="AW91" i="2" s="1"/>
  <c r="U92" i="2"/>
  <c r="AA92" i="2" s="1"/>
  <c r="AM92" i="2" s="1"/>
  <c r="AY92" i="2" s="1"/>
  <c r="V92" i="2"/>
  <c r="AB92" i="2" s="1"/>
  <c r="W92" i="2"/>
  <c r="AC92" i="2" s="1"/>
  <c r="X92" i="2"/>
  <c r="AD92" i="2" s="1"/>
  <c r="AP92" i="2" s="1"/>
  <c r="Y92" i="2"/>
  <c r="AE92" i="2" s="1"/>
  <c r="AQ92" i="2" s="1"/>
  <c r="U93" i="2"/>
  <c r="AA93" i="2" s="1"/>
  <c r="V93" i="2"/>
  <c r="AB93" i="2" s="1"/>
  <c r="W93" i="2"/>
  <c r="AC93" i="2" s="1"/>
  <c r="AO93" i="2" s="1"/>
  <c r="X93" i="2"/>
  <c r="AD93" i="2" s="1"/>
  <c r="AP93" i="2" s="1"/>
  <c r="BB93" i="2" s="1"/>
  <c r="Y93" i="2"/>
  <c r="AE93" i="2" s="1"/>
  <c r="U94" i="2"/>
  <c r="AA94" i="2" s="1"/>
  <c r="AM94" i="2" s="1"/>
  <c r="AS94" i="2" s="1"/>
  <c r="V94" i="2"/>
  <c r="AB94" i="2" s="1"/>
  <c r="AN94" i="2" s="1"/>
  <c r="AT94" i="2" s="1"/>
  <c r="W94" i="2"/>
  <c r="AC94" i="2" s="1"/>
  <c r="AO94" i="2" s="1"/>
  <c r="X94" i="2"/>
  <c r="AD94" i="2" s="1"/>
  <c r="Y94" i="2"/>
  <c r="AE94" i="2" s="1"/>
  <c r="AQ94" i="2" s="1"/>
  <c r="AW94" i="2" s="1"/>
  <c r="U95" i="2"/>
  <c r="AA95" i="2" s="1"/>
  <c r="AM95" i="2" s="1"/>
  <c r="AS95" i="2" s="1"/>
  <c r="V95" i="2"/>
  <c r="AB95" i="2" s="1"/>
  <c r="AN95" i="2" s="1"/>
  <c r="AZ95" i="2" s="1"/>
  <c r="W95" i="2"/>
  <c r="AC95" i="2" s="1"/>
  <c r="X95" i="2"/>
  <c r="AD95" i="2" s="1"/>
  <c r="AP95" i="2" s="1"/>
  <c r="AV95" i="2" s="1"/>
  <c r="Y95" i="2"/>
  <c r="AE95" i="2" s="1"/>
  <c r="AQ95" i="2" s="1"/>
  <c r="AW95" i="2" s="1"/>
  <c r="U96" i="2"/>
  <c r="AA96" i="2" s="1"/>
  <c r="AM96" i="2" s="1"/>
  <c r="AY96" i="2" s="1"/>
  <c r="V96" i="2"/>
  <c r="AB96" i="2" s="1"/>
  <c r="AN96" i="2" s="1"/>
  <c r="W96" i="2"/>
  <c r="AC96" i="2" s="1"/>
  <c r="X96" i="2"/>
  <c r="AD96" i="2" s="1"/>
  <c r="AP96" i="2" s="1"/>
  <c r="AV96" i="2" s="1"/>
  <c r="Y96" i="2"/>
  <c r="AE96" i="2" s="1"/>
  <c r="AQ96" i="2" s="1"/>
  <c r="U97" i="2"/>
  <c r="AA97" i="2" s="1"/>
  <c r="V97" i="2"/>
  <c r="AB97" i="2" s="1"/>
  <c r="W97" i="2"/>
  <c r="AC97" i="2" s="1"/>
  <c r="AO97" i="2" s="1"/>
  <c r="AU97" i="2" s="1"/>
  <c r="X97" i="2"/>
  <c r="AD97" i="2" s="1"/>
  <c r="AP97" i="2" s="1"/>
  <c r="BB97" i="2" s="1"/>
  <c r="Y97" i="2"/>
  <c r="AE97" i="2" s="1"/>
  <c r="U98" i="2"/>
  <c r="AA98" i="2" s="1"/>
  <c r="AM98" i="2" s="1"/>
  <c r="AS98" i="2" s="1"/>
  <c r="V98" i="2"/>
  <c r="AB98" i="2" s="1"/>
  <c r="AN98" i="2" s="1"/>
  <c r="AT98" i="2" s="1"/>
  <c r="W98" i="2"/>
  <c r="AC98" i="2" s="1"/>
  <c r="AO98" i="2" s="1"/>
  <c r="X98" i="2"/>
  <c r="AD98" i="2" s="1"/>
  <c r="Y98" i="2"/>
  <c r="AE98" i="2" s="1"/>
  <c r="AQ98" i="2" s="1"/>
  <c r="BC98" i="2" s="1"/>
  <c r="U99" i="2"/>
  <c r="AA99" i="2" s="1"/>
  <c r="AM99" i="2" s="1"/>
  <c r="AS99" i="2" s="1"/>
  <c r="V99" i="2"/>
  <c r="AB99" i="2" s="1"/>
  <c r="AN99" i="2" s="1"/>
  <c r="AZ99" i="2" s="1"/>
  <c r="W99" i="2"/>
  <c r="AC99" i="2" s="1"/>
  <c r="X99" i="2"/>
  <c r="AD99" i="2" s="1"/>
  <c r="AP99" i="2" s="1"/>
  <c r="AV99" i="2" s="1"/>
  <c r="Y99" i="2"/>
  <c r="AE99" i="2" s="1"/>
  <c r="AQ99" i="2" s="1"/>
  <c r="AW99" i="2" s="1"/>
  <c r="U100" i="2"/>
  <c r="AA100" i="2" s="1"/>
  <c r="AM100" i="2" s="1"/>
  <c r="AY100" i="2" s="1"/>
  <c r="V100" i="2"/>
  <c r="AB100" i="2" s="1"/>
  <c r="W100" i="2"/>
  <c r="AC100" i="2" s="1"/>
  <c r="AO100" i="2" s="1"/>
  <c r="AU100" i="2" s="1"/>
  <c r="X100" i="2"/>
  <c r="AD100" i="2" s="1"/>
  <c r="AP100" i="2" s="1"/>
  <c r="AV100" i="2" s="1"/>
  <c r="Y100" i="2"/>
  <c r="AE100" i="2" s="1"/>
  <c r="AQ100" i="2" s="1"/>
  <c r="BC100" i="2" s="1"/>
  <c r="U101" i="2"/>
  <c r="AA101" i="2" s="1"/>
  <c r="V101" i="2"/>
  <c r="AB101" i="2" s="1"/>
  <c r="AN101" i="2" s="1"/>
  <c r="W101" i="2"/>
  <c r="AC101" i="2" s="1"/>
  <c r="AO101" i="2" s="1"/>
  <c r="AU101" i="2" s="1"/>
  <c r="X101" i="2"/>
  <c r="AD101" i="2" s="1"/>
  <c r="AP101" i="2" s="1"/>
  <c r="Y101" i="2"/>
  <c r="AE101" i="2" s="1"/>
  <c r="U102" i="2"/>
  <c r="AA102" i="2" s="1"/>
  <c r="AM102" i="2" s="1"/>
  <c r="AS102" i="2" s="1"/>
  <c r="V102" i="2"/>
  <c r="AB102" i="2" s="1"/>
  <c r="AN102" i="2" s="1"/>
  <c r="W102" i="2"/>
  <c r="AC102" i="2" s="1"/>
  <c r="AO102" i="2" s="1"/>
  <c r="X102" i="2"/>
  <c r="AD102" i="2" s="1"/>
  <c r="Y102" i="2"/>
  <c r="AE102" i="2" s="1"/>
  <c r="U103" i="2"/>
  <c r="AA103" i="2" s="1"/>
  <c r="AM103" i="2" s="1"/>
  <c r="AY103" i="2" s="1"/>
  <c r="V103" i="2"/>
  <c r="AB103" i="2" s="1"/>
  <c r="AN103" i="2" s="1"/>
  <c r="W103" i="2"/>
  <c r="AC103" i="2" s="1"/>
  <c r="X103" i="2"/>
  <c r="AD103" i="2" s="1"/>
  <c r="Y103" i="2"/>
  <c r="AE103" i="2" s="1"/>
  <c r="AQ103" i="2" s="1"/>
  <c r="U104" i="2"/>
  <c r="AA104" i="2" s="1"/>
  <c r="AM104" i="2" s="1"/>
  <c r="AY104" i="2" s="1"/>
  <c r="V104" i="2"/>
  <c r="AB104" i="2" s="1"/>
  <c r="W104" i="2"/>
  <c r="AC104" i="2" s="1"/>
  <c r="X104" i="2"/>
  <c r="AD104" i="2" s="1"/>
  <c r="AP104" i="2" s="1"/>
  <c r="Y104" i="2"/>
  <c r="AE104" i="2" s="1"/>
  <c r="AQ104" i="2" s="1"/>
  <c r="U105" i="2"/>
  <c r="AA105" i="2" s="1"/>
  <c r="V105" i="2"/>
  <c r="AB105" i="2" s="1"/>
  <c r="W105" i="2"/>
  <c r="AC105" i="2" s="1"/>
  <c r="AO105" i="2" s="1"/>
  <c r="X105" i="2"/>
  <c r="AD105" i="2" s="1"/>
  <c r="AP105" i="2" s="1"/>
  <c r="BB105" i="2" s="1"/>
  <c r="Y105" i="2"/>
  <c r="AE105" i="2" s="1"/>
  <c r="U106" i="2"/>
  <c r="AA106" i="2" s="1"/>
  <c r="AM106" i="2" s="1"/>
  <c r="AS106" i="2" s="1"/>
  <c r="V106" i="2"/>
  <c r="AB106" i="2" s="1"/>
  <c r="AN106" i="2" s="1"/>
  <c r="W106" i="2"/>
  <c r="AC106" i="2" s="1"/>
  <c r="AO106" i="2" s="1"/>
  <c r="X106" i="2"/>
  <c r="AD106" i="2" s="1"/>
  <c r="Y106" i="2"/>
  <c r="AE106" i="2" s="1"/>
  <c r="AQ106" i="2" s="1"/>
  <c r="AW106" i="2" s="1"/>
  <c r="U107" i="2"/>
  <c r="AA107" i="2" s="1"/>
  <c r="AM107" i="2" s="1"/>
  <c r="AY107" i="2" s="1"/>
  <c r="V107" i="2"/>
  <c r="AB107" i="2" s="1"/>
  <c r="AN107" i="2" s="1"/>
  <c r="AZ107" i="2" s="1"/>
  <c r="W107" i="2"/>
  <c r="AC107" i="2" s="1"/>
  <c r="X107" i="2"/>
  <c r="AD107" i="2" s="1"/>
  <c r="AP107" i="2" s="1"/>
  <c r="AV107" i="2" s="1"/>
  <c r="Y107" i="2"/>
  <c r="AE107" i="2" s="1"/>
  <c r="AQ107" i="2" s="1"/>
  <c r="U108" i="2"/>
  <c r="AA108" i="2" s="1"/>
  <c r="AM108" i="2" s="1"/>
  <c r="AY108" i="2" s="1"/>
  <c r="V108" i="2"/>
  <c r="AB108" i="2" s="1"/>
  <c r="W108" i="2"/>
  <c r="AC108" i="2" s="1"/>
  <c r="X108" i="2"/>
  <c r="AD108" i="2" s="1"/>
  <c r="AP108" i="2" s="1"/>
  <c r="Y108" i="2"/>
  <c r="AE108" i="2" s="1"/>
  <c r="AQ108" i="2" s="1"/>
  <c r="U109" i="2"/>
  <c r="AA109" i="2" s="1"/>
  <c r="AM109" i="2" s="1"/>
  <c r="AS109" i="2" s="1"/>
  <c r="V109" i="2"/>
  <c r="AB109" i="2" s="1"/>
  <c r="AN109" i="2" s="1"/>
  <c r="AT109" i="2" s="1"/>
  <c r="W109" i="2"/>
  <c r="AC109" i="2" s="1"/>
  <c r="AO109" i="2" s="1"/>
  <c r="X109" i="2"/>
  <c r="AD109" i="2" s="1"/>
  <c r="AP109" i="2" s="1"/>
  <c r="Y109" i="2"/>
  <c r="AE109" i="2" s="1"/>
  <c r="U110" i="2"/>
  <c r="AA110" i="2" s="1"/>
  <c r="AM110" i="2" s="1"/>
  <c r="AS110" i="2" s="1"/>
  <c r="V110" i="2"/>
  <c r="AB110" i="2" s="1"/>
  <c r="AN110" i="2" s="1"/>
  <c r="W110" i="2"/>
  <c r="AC110" i="2" s="1"/>
  <c r="AO110" i="2" s="1"/>
  <c r="X110" i="2"/>
  <c r="AD110" i="2" s="1"/>
  <c r="Y110" i="2"/>
  <c r="AE110" i="2" s="1"/>
  <c r="U111" i="2"/>
  <c r="AA111" i="2" s="1"/>
  <c r="AM111" i="2" s="1"/>
  <c r="AY111" i="2" s="1"/>
  <c r="V111" i="2"/>
  <c r="AB111" i="2" s="1"/>
  <c r="AN111" i="2" s="1"/>
  <c r="AZ111" i="2" s="1"/>
  <c r="W111" i="2"/>
  <c r="AC111" i="2" s="1"/>
  <c r="X111" i="2"/>
  <c r="AD111" i="2" s="1"/>
  <c r="Y111" i="2"/>
  <c r="AE111" i="2" s="1"/>
  <c r="AQ111" i="2" s="1"/>
  <c r="U112" i="2"/>
  <c r="AA112" i="2" s="1"/>
  <c r="AM112" i="2" s="1"/>
  <c r="AY112" i="2" s="1"/>
  <c r="V112" i="2"/>
  <c r="AB112" i="2" s="1"/>
  <c r="W112" i="2"/>
  <c r="AC112" i="2" s="1"/>
  <c r="X112" i="2"/>
  <c r="AD112" i="2" s="1"/>
  <c r="AP112" i="2" s="1"/>
  <c r="Y112" i="2"/>
  <c r="AE112" i="2" s="1"/>
  <c r="AQ112" i="2" s="1"/>
  <c r="U113" i="2"/>
  <c r="AA113" i="2" s="1"/>
  <c r="AM113" i="2" s="1"/>
  <c r="AS113" i="2" s="1"/>
  <c r="V113" i="2"/>
  <c r="AB113" i="2" s="1"/>
  <c r="AN113" i="2" s="1"/>
  <c r="AT113" i="2" s="1"/>
  <c r="W113" i="2"/>
  <c r="AC113" i="2" s="1"/>
  <c r="AO113" i="2" s="1"/>
  <c r="X113" i="2"/>
  <c r="AD113" i="2" s="1"/>
  <c r="AP113" i="2" s="1"/>
  <c r="BB113" i="2" s="1"/>
  <c r="Y113" i="2"/>
  <c r="AE113" i="2" s="1"/>
  <c r="U114" i="2"/>
  <c r="AA114" i="2" s="1"/>
  <c r="V114" i="2"/>
  <c r="AB114" i="2" s="1"/>
  <c r="AN114" i="2" s="1"/>
  <c r="W114" i="2"/>
  <c r="AC114" i="2" s="1"/>
  <c r="AO114" i="2" s="1"/>
  <c r="X114" i="2"/>
  <c r="AD114" i="2" s="1"/>
  <c r="Y114" i="2"/>
  <c r="AE114" i="2" s="1"/>
  <c r="AQ114" i="2" s="1"/>
  <c r="AW114" i="2" s="1"/>
  <c r="U115" i="2"/>
  <c r="AA115" i="2" s="1"/>
  <c r="AM115" i="2" s="1"/>
  <c r="AY115" i="2" s="1"/>
  <c r="V115" i="2"/>
  <c r="AB115" i="2" s="1"/>
  <c r="AN115" i="2" s="1"/>
  <c r="AZ115" i="2" s="1"/>
  <c r="W115" i="2"/>
  <c r="AC115" i="2" s="1"/>
  <c r="X115" i="2"/>
  <c r="AD115" i="2" s="1"/>
  <c r="AP115" i="2" s="1"/>
  <c r="AV115" i="2" s="1"/>
  <c r="Y115" i="2"/>
  <c r="AE115" i="2" s="1"/>
  <c r="AQ115" i="2" s="1"/>
  <c r="AW115" i="2" s="1"/>
  <c r="U116" i="2"/>
  <c r="AA116" i="2" s="1"/>
  <c r="AM116" i="2" s="1"/>
  <c r="AS116" i="2" s="1"/>
  <c r="V116" i="2"/>
  <c r="AB116" i="2" s="1"/>
  <c r="W116" i="2"/>
  <c r="AC116" i="2" s="1"/>
  <c r="X116" i="2"/>
  <c r="AD116" i="2" s="1"/>
  <c r="AP116" i="2" s="1"/>
  <c r="AV116" i="2" s="1"/>
  <c r="Y116" i="2"/>
  <c r="AE116" i="2" s="1"/>
  <c r="AQ116" i="2" s="1"/>
  <c r="U117" i="2"/>
  <c r="AA117" i="2" s="1"/>
  <c r="V117" i="2"/>
  <c r="AB117" i="2" s="1"/>
  <c r="AN117" i="2" s="1"/>
  <c r="W117" i="2"/>
  <c r="AC117" i="2" s="1"/>
  <c r="AO117" i="2" s="1"/>
  <c r="AU117" i="2" s="1"/>
  <c r="X117" i="2"/>
  <c r="AD117" i="2" s="1"/>
  <c r="AP117" i="2" s="1"/>
  <c r="AV117" i="2" s="1"/>
  <c r="Y117" i="2"/>
  <c r="AE117" i="2" s="1"/>
  <c r="U118" i="2"/>
  <c r="AA118" i="2" s="1"/>
  <c r="AM118" i="2" s="1"/>
  <c r="AY118" i="2" s="1"/>
  <c r="V118" i="2"/>
  <c r="AB118" i="2" s="1"/>
  <c r="AN118" i="2" s="1"/>
  <c r="AT118" i="2" s="1"/>
  <c r="W118" i="2"/>
  <c r="AC118" i="2" s="1"/>
  <c r="AO118" i="2" s="1"/>
  <c r="X118" i="2"/>
  <c r="AD118" i="2" s="1"/>
  <c r="AP118" i="2" s="1"/>
  <c r="Y118" i="2"/>
  <c r="AE118" i="2" s="1"/>
  <c r="U119" i="2"/>
  <c r="AA119" i="2" s="1"/>
  <c r="AM119" i="2" s="1"/>
  <c r="AS119" i="2" s="1"/>
  <c r="V119" i="2"/>
  <c r="AB119" i="2" s="1"/>
  <c r="AN119" i="2" s="1"/>
  <c r="AZ119" i="2" s="1"/>
  <c r="W119" i="2"/>
  <c r="AC119" i="2" s="1"/>
  <c r="X119" i="2"/>
  <c r="AD119" i="2" s="1"/>
  <c r="AP119" i="2" s="1"/>
  <c r="Y119" i="2"/>
  <c r="AE119" i="2" s="1"/>
  <c r="AQ119" i="2" s="1"/>
  <c r="AW119" i="2" s="1"/>
  <c r="U120" i="2"/>
  <c r="AA120" i="2" s="1"/>
  <c r="AM120" i="2" s="1"/>
  <c r="AS120" i="2" s="1"/>
  <c r="V120" i="2"/>
  <c r="AB120" i="2" s="1"/>
  <c r="W120" i="2"/>
  <c r="AC120" i="2" s="1"/>
  <c r="AO120" i="2" s="1"/>
  <c r="X120" i="2"/>
  <c r="AD120" i="2" s="1"/>
  <c r="AP120" i="2" s="1"/>
  <c r="AV120" i="2" s="1"/>
  <c r="Y120" i="2"/>
  <c r="AE120" i="2" s="1"/>
  <c r="AQ120" i="2" s="1"/>
  <c r="BC120" i="2" s="1"/>
  <c r="U121" i="2"/>
  <c r="AA121" i="2" s="1"/>
  <c r="AM121" i="2" s="1"/>
  <c r="V121" i="2"/>
  <c r="AB121" i="2" s="1"/>
  <c r="W121" i="2"/>
  <c r="AC121" i="2" s="1"/>
  <c r="AO121" i="2" s="1"/>
  <c r="X121" i="2"/>
  <c r="AD121" i="2" s="1"/>
  <c r="AP121" i="2" s="1"/>
  <c r="AV121" i="2" s="1"/>
  <c r="Y121" i="2"/>
  <c r="AE121" i="2" s="1"/>
  <c r="U122" i="2"/>
  <c r="AA122" i="2" s="1"/>
  <c r="AM122" i="2" s="1"/>
  <c r="AY122" i="2" s="1"/>
  <c r="V122" i="2"/>
  <c r="AB122" i="2" s="1"/>
  <c r="AN122" i="2" s="1"/>
  <c r="W122" i="2"/>
  <c r="AC122" i="2" s="1"/>
  <c r="AO122" i="2" s="1"/>
  <c r="AU122" i="2" s="1"/>
  <c r="X122" i="2"/>
  <c r="AD122" i="2" s="1"/>
  <c r="Y122" i="2"/>
  <c r="AE122" i="2" s="1"/>
  <c r="AQ122" i="2" s="1"/>
  <c r="U123" i="2"/>
  <c r="AA123" i="2" s="1"/>
  <c r="AM123" i="2" s="1"/>
  <c r="AY123" i="2" s="1"/>
  <c r="V123" i="2"/>
  <c r="AB123" i="2" s="1"/>
  <c r="AN123" i="2" s="1"/>
  <c r="AT123" i="2" s="1"/>
  <c r="W123" i="2"/>
  <c r="AC123" i="2" s="1"/>
  <c r="X123" i="2"/>
  <c r="AD123" i="2" s="1"/>
  <c r="Y123" i="2"/>
  <c r="AE123" i="2" s="1"/>
  <c r="AQ123" i="2" s="1"/>
  <c r="AW123" i="2" s="1"/>
  <c r="U124" i="2"/>
  <c r="AA124" i="2" s="1"/>
  <c r="AM124" i="2" s="1"/>
  <c r="AS124" i="2" s="1"/>
  <c r="V124" i="2"/>
  <c r="AB124" i="2" s="1"/>
  <c r="AN124" i="2" s="1"/>
  <c r="W124" i="2"/>
  <c r="AC124" i="2" s="1"/>
  <c r="AO124" i="2" s="1"/>
  <c r="X124" i="2"/>
  <c r="AD124" i="2" s="1"/>
  <c r="AP124" i="2" s="1"/>
  <c r="AV124" i="2" s="1"/>
  <c r="Y124" i="2"/>
  <c r="AE124" i="2" s="1"/>
  <c r="AQ124" i="2" s="1"/>
  <c r="U125" i="2"/>
  <c r="AA125" i="2" s="1"/>
  <c r="V125" i="2"/>
  <c r="AB125" i="2" s="1"/>
  <c r="AN125" i="2" s="1"/>
  <c r="W125" i="2"/>
  <c r="AC125" i="2" s="1"/>
  <c r="AO125" i="2" s="1"/>
  <c r="AU125" i="2" s="1"/>
  <c r="X125" i="2"/>
  <c r="AD125" i="2" s="1"/>
  <c r="AP125" i="2" s="1"/>
  <c r="AV125" i="2" s="1"/>
  <c r="Y125" i="2"/>
  <c r="AE125" i="2" s="1"/>
  <c r="U126" i="2"/>
  <c r="AA126" i="2" s="1"/>
  <c r="AM126" i="2" s="1"/>
  <c r="AY126" i="2" s="1"/>
  <c r="V126" i="2"/>
  <c r="AB126" i="2" s="1"/>
  <c r="AN126" i="2" s="1"/>
  <c r="W126" i="2"/>
  <c r="AC126" i="2" s="1"/>
  <c r="AO126" i="2" s="1"/>
  <c r="X126" i="2"/>
  <c r="AD126" i="2" s="1"/>
  <c r="Y126" i="2"/>
  <c r="AE126" i="2" s="1"/>
  <c r="U127" i="2"/>
  <c r="AA127" i="2" s="1"/>
  <c r="AM127" i="2" s="1"/>
  <c r="AY127" i="2" s="1"/>
  <c r="V127" i="2"/>
  <c r="AB127" i="2" s="1"/>
  <c r="AN127" i="2" s="1"/>
  <c r="AZ127" i="2" s="1"/>
  <c r="W127" i="2"/>
  <c r="AC127" i="2" s="1"/>
  <c r="X127" i="2"/>
  <c r="AD127" i="2" s="1"/>
  <c r="Y127" i="2"/>
  <c r="AE127" i="2" s="1"/>
  <c r="AQ127" i="2" s="1"/>
  <c r="AW127" i="2" s="1"/>
  <c r="U128" i="2"/>
  <c r="AA128" i="2" s="1"/>
  <c r="AM128" i="2" s="1"/>
  <c r="AY128" i="2" s="1"/>
  <c r="V128" i="2"/>
  <c r="AB128" i="2" s="1"/>
  <c r="W128" i="2"/>
  <c r="AC128" i="2" s="1"/>
  <c r="AO128" i="2" s="1"/>
  <c r="X128" i="2"/>
  <c r="AD128" i="2" s="1"/>
  <c r="AP128" i="2" s="1"/>
  <c r="AV128" i="2" s="1"/>
  <c r="Y128" i="2"/>
  <c r="AE128" i="2" s="1"/>
  <c r="AQ128" i="2" s="1"/>
  <c r="AW128" i="2" s="1"/>
  <c r="U129" i="2"/>
  <c r="AA129" i="2" s="1"/>
  <c r="V129" i="2"/>
  <c r="AB129" i="2" s="1"/>
  <c r="AN129" i="2" s="1"/>
  <c r="W129" i="2"/>
  <c r="AC129" i="2" s="1"/>
  <c r="AO129" i="2" s="1"/>
  <c r="AU129" i="2" s="1"/>
  <c r="X129" i="2"/>
  <c r="AD129" i="2" s="1"/>
  <c r="AP129" i="2" s="1"/>
  <c r="AV129" i="2" s="1"/>
  <c r="Y129" i="2"/>
  <c r="AE129" i="2" s="1"/>
  <c r="U130" i="2"/>
  <c r="AA130" i="2" s="1"/>
  <c r="AM130" i="2" s="1"/>
  <c r="AY130" i="2" s="1"/>
  <c r="V130" i="2"/>
  <c r="AB130" i="2" s="1"/>
  <c r="AN130" i="2" s="1"/>
  <c r="W130" i="2"/>
  <c r="AC130" i="2" s="1"/>
  <c r="AO130" i="2" s="1"/>
  <c r="AU130" i="2" s="1"/>
  <c r="X130" i="2"/>
  <c r="AD130" i="2" s="1"/>
  <c r="Y130" i="2"/>
  <c r="AE130" i="2" s="1"/>
  <c r="AQ130" i="2" s="1"/>
  <c r="U131" i="2"/>
  <c r="AA131" i="2" s="1"/>
  <c r="AM131" i="2" s="1"/>
  <c r="AS131" i="2" s="1"/>
  <c r="V131" i="2"/>
  <c r="AB131" i="2" s="1"/>
  <c r="AN131" i="2" s="1"/>
  <c r="AZ131" i="2" s="1"/>
  <c r="W131" i="2"/>
  <c r="AC131" i="2" s="1"/>
  <c r="AO131" i="2" s="1"/>
  <c r="X131" i="2"/>
  <c r="AD131" i="2" s="1"/>
  <c r="AP131" i="2" s="1"/>
  <c r="BB131" i="2" s="1"/>
  <c r="Y131" i="2"/>
  <c r="AE131" i="2" s="1"/>
  <c r="AQ131" i="2" s="1"/>
  <c r="AW131" i="2" s="1"/>
  <c r="U132" i="2"/>
  <c r="AA132" i="2" s="1"/>
  <c r="AM132" i="2" s="1"/>
  <c r="AS132" i="2" s="1"/>
  <c r="V132" i="2"/>
  <c r="AB132" i="2" s="1"/>
  <c r="W132" i="2"/>
  <c r="AC132" i="2" s="1"/>
  <c r="AO132" i="2" s="1"/>
  <c r="X132" i="2"/>
  <c r="AD132" i="2" s="1"/>
  <c r="AP132" i="2" s="1"/>
  <c r="AV132" i="2" s="1"/>
  <c r="Y132" i="2"/>
  <c r="AE132" i="2" s="1"/>
  <c r="AQ132" i="2" s="1"/>
  <c r="AW132" i="2" s="1"/>
  <c r="U133" i="2"/>
  <c r="AA133" i="2" s="1"/>
  <c r="V133" i="2"/>
  <c r="AB133" i="2" s="1"/>
  <c r="W133" i="2"/>
  <c r="AC133" i="2" s="1"/>
  <c r="AO133" i="2" s="1"/>
  <c r="AU133" i="2" s="1"/>
  <c r="X133" i="2"/>
  <c r="AD133" i="2" s="1"/>
  <c r="AP133" i="2" s="1"/>
  <c r="AV133" i="2" s="1"/>
  <c r="Y133" i="2"/>
  <c r="AE133" i="2" s="1"/>
  <c r="AQ133" i="2" s="1"/>
  <c r="U134" i="2"/>
  <c r="AA134" i="2" s="1"/>
  <c r="AM134" i="2" s="1"/>
  <c r="AY134" i="2" s="1"/>
  <c r="V134" i="2"/>
  <c r="AB134" i="2" s="1"/>
  <c r="AN134" i="2" s="1"/>
  <c r="W134" i="2"/>
  <c r="AC134" i="2" s="1"/>
  <c r="AO134" i="2" s="1"/>
  <c r="AU134" i="2" s="1"/>
  <c r="X134" i="2"/>
  <c r="AD134" i="2" s="1"/>
  <c r="AP134" i="2" s="1"/>
  <c r="Y134" i="2"/>
  <c r="AE134" i="2" s="1"/>
  <c r="AQ134" i="2" s="1"/>
  <c r="U135" i="2"/>
  <c r="AA135" i="2" s="1"/>
  <c r="AM135" i="2" s="1"/>
  <c r="AS135" i="2" s="1"/>
  <c r="V135" i="2"/>
  <c r="AB135" i="2" s="1"/>
  <c r="AN135" i="2" s="1"/>
  <c r="AT135" i="2" s="1"/>
  <c r="W135" i="2"/>
  <c r="AC135" i="2" s="1"/>
  <c r="X135" i="2"/>
  <c r="AD135" i="2" s="1"/>
  <c r="AP135" i="2" s="1"/>
  <c r="Y135" i="2"/>
  <c r="AE135" i="2" s="1"/>
  <c r="AQ135" i="2" s="1"/>
  <c r="U136" i="2"/>
  <c r="AA136" i="2" s="1"/>
  <c r="AM136" i="2" s="1"/>
  <c r="AS136" i="2" s="1"/>
  <c r="V136" i="2"/>
  <c r="AB136" i="2" s="1"/>
  <c r="W136" i="2"/>
  <c r="AC136" i="2" s="1"/>
  <c r="X136" i="2"/>
  <c r="AD136" i="2" s="1"/>
  <c r="AP136" i="2" s="1"/>
  <c r="Y136" i="2"/>
  <c r="AE136" i="2" s="1"/>
  <c r="AQ136" i="2" s="1"/>
  <c r="AW136" i="2" s="1"/>
  <c r="U137" i="2"/>
  <c r="AA137" i="2" s="1"/>
  <c r="AM137" i="2" s="1"/>
  <c r="V137" i="2"/>
  <c r="AB137" i="2" s="1"/>
  <c r="AN137" i="2" s="1"/>
  <c r="AZ137" i="2" s="1"/>
  <c r="W137" i="2"/>
  <c r="AC137" i="2" s="1"/>
  <c r="AO137" i="2" s="1"/>
  <c r="AU137" i="2" s="1"/>
  <c r="X137" i="2"/>
  <c r="AD137" i="2" s="1"/>
  <c r="AP137" i="2" s="1"/>
  <c r="AV137" i="2" s="1"/>
  <c r="Y137" i="2"/>
  <c r="AE137" i="2" s="1"/>
  <c r="U138" i="2"/>
  <c r="AA138" i="2" s="1"/>
  <c r="AM138" i="2" s="1"/>
  <c r="AY138" i="2" s="1"/>
  <c r="V138" i="2"/>
  <c r="AB138" i="2" s="1"/>
  <c r="AN138" i="2" s="1"/>
  <c r="AT138" i="2" s="1"/>
  <c r="W138" i="2"/>
  <c r="AC138" i="2" s="1"/>
  <c r="AO138" i="2" s="1"/>
  <c r="AU138" i="2" s="1"/>
  <c r="X138" i="2"/>
  <c r="AD138" i="2" s="1"/>
  <c r="AP138" i="2" s="1"/>
  <c r="Y138" i="2"/>
  <c r="AE138" i="2" s="1"/>
  <c r="AQ138" i="2" s="1"/>
  <c r="BC138" i="2" s="1"/>
  <c r="U139" i="2"/>
  <c r="AA139" i="2" s="1"/>
  <c r="AM139" i="2" s="1"/>
  <c r="AS139" i="2" s="1"/>
  <c r="V139" i="2"/>
  <c r="AB139" i="2" s="1"/>
  <c r="AN139" i="2" s="1"/>
  <c r="AZ139" i="2" s="1"/>
  <c r="W139" i="2"/>
  <c r="AC139" i="2" s="1"/>
  <c r="X139" i="2"/>
  <c r="AD139" i="2" s="1"/>
  <c r="AP139" i="2" s="1"/>
  <c r="BB139" i="2" s="1"/>
  <c r="Y139" i="2"/>
  <c r="AE139" i="2" s="1"/>
  <c r="AQ139" i="2" s="1"/>
  <c r="AW139" i="2" s="1"/>
  <c r="U140" i="2"/>
  <c r="AA140" i="2" s="1"/>
  <c r="AM140" i="2" s="1"/>
  <c r="AS140" i="2" s="1"/>
  <c r="V140" i="2"/>
  <c r="AB140" i="2" s="1"/>
  <c r="W140" i="2"/>
  <c r="AC140" i="2" s="1"/>
  <c r="AO140" i="2" s="1"/>
  <c r="X140" i="2"/>
  <c r="AD140" i="2" s="1"/>
  <c r="AP140" i="2" s="1"/>
  <c r="AV140" i="2" s="1"/>
  <c r="Y140" i="2"/>
  <c r="AE140" i="2" s="1"/>
  <c r="AQ140" i="2" s="1"/>
  <c r="AW140" i="2" s="1"/>
  <c r="U141" i="2"/>
  <c r="AA141" i="2" s="1"/>
  <c r="AM141" i="2" s="1"/>
  <c r="V141" i="2"/>
  <c r="AB141" i="2" s="1"/>
  <c r="AN141" i="2" s="1"/>
  <c r="W141" i="2"/>
  <c r="AC141" i="2" s="1"/>
  <c r="AO141" i="2" s="1"/>
  <c r="AU141" i="2" s="1"/>
  <c r="X141" i="2"/>
  <c r="AD141" i="2" s="1"/>
  <c r="AP141" i="2" s="1"/>
  <c r="AV141" i="2" s="1"/>
  <c r="Y141" i="2"/>
  <c r="AE141" i="2" s="1"/>
  <c r="U142" i="2"/>
  <c r="AA142" i="2" s="1"/>
  <c r="AM142" i="2" s="1"/>
  <c r="AY142" i="2" s="1"/>
  <c r="V142" i="2"/>
  <c r="AB142" i="2" s="1"/>
  <c r="AN142" i="2" s="1"/>
  <c r="AT142" i="2" s="1"/>
  <c r="W142" i="2"/>
  <c r="AC142" i="2" s="1"/>
  <c r="AO142" i="2" s="1"/>
  <c r="AU142" i="2" s="1"/>
  <c r="X142" i="2"/>
  <c r="AD142" i="2" s="1"/>
  <c r="Y142" i="2"/>
  <c r="AE142" i="2" s="1"/>
  <c r="AQ142" i="2" s="1"/>
  <c r="BC142" i="2" s="1"/>
  <c r="U143" i="2"/>
  <c r="AA143" i="2" s="1"/>
  <c r="AM143" i="2" s="1"/>
  <c r="AS143" i="2" s="1"/>
  <c r="V143" i="2"/>
  <c r="AB143" i="2" s="1"/>
  <c r="AN143" i="2" s="1"/>
  <c r="AT143" i="2" s="1"/>
  <c r="W143" i="2"/>
  <c r="AC143" i="2" s="1"/>
  <c r="X143" i="2"/>
  <c r="AD143" i="2" s="1"/>
  <c r="AP143" i="2" s="1"/>
  <c r="Y143" i="2"/>
  <c r="AE143" i="2" s="1"/>
  <c r="AQ143" i="2" s="1"/>
  <c r="AW143" i="2" s="1"/>
  <c r="U144" i="2"/>
  <c r="AA144" i="2" s="1"/>
  <c r="AM144" i="2" s="1"/>
  <c r="AS144" i="2" s="1"/>
  <c r="V144" i="2"/>
  <c r="AB144" i="2" s="1"/>
  <c r="AN144" i="2" s="1"/>
  <c r="W144" i="2"/>
  <c r="AC144" i="2" s="1"/>
  <c r="AO144" i="2" s="1"/>
  <c r="X144" i="2"/>
  <c r="AD144" i="2" s="1"/>
  <c r="AP144" i="2" s="1"/>
  <c r="AV144" i="2" s="1"/>
  <c r="Y144" i="2"/>
  <c r="AE144" i="2" s="1"/>
  <c r="AQ144" i="2" s="1"/>
  <c r="AW144" i="2" s="1"/>
  <c r="U145" i="2"/>
  <c r="AA145" i="2" s="1"/>
  <c r="V145" i="2"/>
  <c r="AB145" i="2" s="1"/>
  <c r="W145" i="2"/>
  <c r="AC145" i="2" s="1"/>
  <c r="AO145" i="2" s="1"/>
  <c r="AU145" i="2" s="1"/>
  <c r="X145" i="2"/>
  <c r="AD145" i="2" s="1"/>
  <c r="AP145" i="2" s="1"/>
  <c r="AV145" i="2" s="1"/>
  <c r="Y145" i="2"/>
  <c r="AE145" i="2" s="1"/>
  <c r="AQ145" i="2" s="1"/>
  <c r="U146" i="2"/>
  <c r="AA146" i="2" s="1"/>
  <c r="AM146" i="2" s="1"/>
  <c r="AY146" i="2" s="1"/>
  <c r="V146" i="2"/>
  <c r="AB146" i="2" s="1"/>
  <c r="AN146" i="2" s="1"/>
  <c r="W146" i="2"/>
  <c r="AC146" i="2" s="1"/>
  <c r="AO146" i="2" s="1"/>
  <c r="AU146" i="2" s="1"/>
  <c r="X146" i="2"/>
  <c r="AD146" i="2" s="1"/>
  <c r="AP146" i="2" s="1"/>
  <c r="Y146" i="2"/>
  <c r="AE146" i="2" s="1"/>
  <c r="U147" i="2"/>
  <c r="AA147" i="2" s="1"/>
  <c r="AM147" i="2" s="1"/>
  <c r="AS147" i="2" s="1"/>
  <c r="V147" i="2"/>
  <c r="AB147" i="2" s="1"/>
  <c r="AN147" i="2" s="1"/>
  <c r="AT147" i="2" s="1"/>
  <c r="W147" i="2"/>
  <c r="AC147" i="2" s="1"/>
  <c r="X147" i="2"/>
  <c r="AD147" i="2" s="1"/>
  <c r="AP147" i="2" s="1"/>
  <c r="Y147" i="2"/>
  <c r="AE147" i="2" s="1"/>
  <c r="AQ147" i="2" s="1"/>
  <c r="AW147" i="2" s="1"/>
  <c r="U148" i="2"/>
  <c r="AA148" i="2" s="1"/>
  <c r="AM148" i="2" s="1"/>
  <c r="AS148" i="2" s="1"/>
  <c r="V148" i="2"/>
  <c r="AB148" i="2" s="1"/>
  <c r="AN148" i="2" s="1"/>
  <c r="AT148" i="2" s="1"/>
  <c r="W148" i="2"/>
  <c r="AC148" i="2" s="1"/>
  <c r="AO148" i="2" s="1"/>
  <c r="X148" i="2"/>
  <c r="AD148" i="2" s="1"/>
  <c r="AP148" i="2" s="1"/>
  <c r="AV148" i="2" s="1"/>
  <c r="Y148" i="2"/>
  <c r="AE148" i="2" s="1"/>
  <c r="AQ148" i="2" s="1"/>
  <c r="AW148" i="2" s="1"/>
  <c r="U149" i="2"/>
  <c r="AA149" i="2" s="1"/>
  <c r="V149" i="2"/>
  <c r="AB149" i="2" s="1"/>
  <c r="AN149" i="2" s="1"/>
  <c r="W149" i="2"/>
  <c r="AC149" i="2" s="1"/>
  <c r="AO149" i="2" s="1"/>
  <c r="AU149" i="2" s="1"/>
  <c r="X149" i="2"/>
  <c r="AD149" i="2" s="1"/>
  <c r="AP149" i="2" s="1"/>
  <c r="AV149" i="2" s="1"/>
  <c r="Y149" i="2"/>
  <c r="AE149" i="2" s="1"/>
  <c r="AQ149" i="2" s="1"/>
  <c r="U150" i="2"/>
  <c r="AA150" i="2" s="1"/>
  <c r="AM150" i="2" s="1"/>
  <c r="AY150" i="2" s="1"/>
  <c r="V150" i="2"/>
  <c r="AB150" i="2" s="1"/>
  <c r="AN150" i="2" s="1"/>
  <c r="AT150" i="2" s="1"/>
  <c r="W150" i="2"/>
  <c r="AC150" i="2" s="1"/>
  <c r="AO150" i="2" s="1"/>
  <c r="AU150" i="2" s="1"/>
  <c r="X150" i="2"/>
  <c r="AD150" i="2" s="1"/>
  <c r="Y150" i="2"/>
  <c r="AE150" i="2" s="1"/>
  <c r="AQ150" i="2" s="1"/>
  <c r="BC150" i="2" s="1"/>
  <c r="U151" i="2"/>
  <c r="AA151" i="2" s="1"/>
  <c r="AM151" i="2" s="1"/>
  <c r="AS151" i="2" s="1"/>
  <c r="V151" i="2"/>
  <c r="AB151" i="2" s="1"/>
  <c r="AN151" i="2" s="1"/>
  <c r="AZ151" i="2" s="1"/>
  <c r="W151" i="2"/>
  <c r="AC151" i="2" s="1"/>
  <c r="AO151" i="2" s="1"/>
  <c r="X151" i="2"/>
  <c r="AD151" i="2" s="1"/>
  <c r="Y151" i="2"/>
  <c r="AE151" i="2" s="1"/>
  <c r="AQ151" i="2" s="1"/>
  <c r="AW151" i="2" s="1"/>
  <c r="U152" i="2"/>
  <c r="AA152" i="2" s="1"/>
  <c r="AM152" i="2" s="1"/>
  <c r="AY152" i="2" s="1"/>
  <c r="V152" i="2"/>
  <c r="AB152" i="2" s="1"/>
  <c r="W152" i="2"/>
  <c r="AC152" i="2" s="1"/>
  <c r="X152" i="2"/>
  <c r="AD152" i="2" s="1"/>
  <c r="AP152" i="2" s="1"/>
  <c r="AV152" i="2" s="1"/>
  <c r="Y152" i="2"/>
  <c r="AE152" i="2" s="1"/>
  <c r="AQ152" i="2" s="1"/>
  <c r="AW152" i="2" s="1"/>
  <c r="U153" i="2"/>
  <c r="AA153" i="2" s="1"/>
  <c r="V153" i="2"/>
  <c r="AB153" i="2" s="1"/>
  <c r="AN153" i="2" s="1"/>
  <c r="AZ153" i="2" s="1"/>
  <c r="W153" i="2"/>
  <c r="AC153" i="2" s="1"/>
  <c r="AO153" i="2" s="1"/>
  <c r="AU153" i="2" s="1"/>
  <c r="X153" i="2"/>
  <c r="AD153" i="2" s="1"/>
  <c r="AP153" i="2" s="1"/>
  <c r="AV153" i="2" s="1"/>
  <c r="Y153" i="2"/>
  <c r="AE153" i="2" s="1"/>
  <c r="U154" i="2"/>
  <c r="AA154" i="2" s="1"/>
  <c r="AM154" i="2" s="1"/>
  <c r="AY154" i="2" s="1"/>
  <c r="V154" i="2"/>
  <c r="AB154" i="2" s="1"/>
  <c r="AN154" i="2" s="1"/>
  <c r="AT154" i="2" s="1"/>
  <c r="W154" i="2"/>
  <c r="AC154" i="2" s="1"/>
  <c r="AO154" i="2" s="1"/>
  <c r="AU154" i="2" s="1"/>
  <c r="X154" i="2"/>
  <c r="AD154" i="2" s="1"/>
  <c r="Y154" i="2"/>
  <c r="AE154" i="2" s="1"/>
  <c r="U155" i="2"/>
  <c r="AA155" i="2" s="1"/>
  <c r="AM155" i="2" s="1"/>
  <c r="AS155" i="2" s="1"/>
  <c r="V155" i="2"/>
  <c r="AB155" i="2" s="1"/>
  <c r="AN155" i="2" s="1"/>
  <c r="AT155" i="2" s="1"/>
  <c r="W155" i="2"/>
  <c r="AC155" i="2" s="1"/>
  <c r="X155" i="2"/>
  <c r="AD155" i="2" s="1"/>
  <c r="AP155" i="2" s="1"/>
  <c r="Y155" i="2"/>
  <c r="AE155" i="2" s="1"/>
  <c r="AQ155" i="2" s="1"/>
  <c r="AW155" i="2" s="1"/>
  <c r="U156" i="2"/>
  <c r="AA156" i="2" s="1"/>
  <c r="AM156" i="2" s="1"/>
  <c r="AS156" i="2" s="1"/>
  <c r="V156" i="2"/>
  <c r="AB156" i="2" s="1"/>
  <c r="AN156" i="2" s="1"/>
  <c r="AT156" i="2" s="1"/>
  <c r="W156" i="2"/>
  <c r="AC156" i="2" s="1"/>
  <c r="AO156" i="2" s="1"/>
  <c r="X156" i="2"/>
  <c r="AD156" i="2" s="1"/>
  <c r="AP156" i="2" s="1"/>
  <c r="AV156" i="2" s="1"/>
  <c r="Y156" i="2"/>
  <c r="AE156" i="2" s="1"/>
  <c r="AQ156" i="2" s="1"/>
  <c r="AW156" i="2" s="1"/>
  <c r="U157" i="2"/>
  <c r="AA157" i="2" s="1"/>
  <c r="AM157" i="2" s="1"/>
  <c r="AS157" i="2" s="1"/>
  <c r="V157" i="2"/>
  <c r="AB157" i="2" s="1"/>
  <c r="AN157" i="2" s="1"/>
  <c r="AZ157" i="2" s="1"/>
  <c r="W157" i="2"/>
  <c r="AC157" i="2" s="1"/>
  <c r="AO157" i="2" s="1"/>
  <c r="AU157" i="2" s="1"/>
  <c r="X157" i="2"/>
  <c r="AD157" i="2" s="1"/>
  <c r="AP157" i="2" s="1"/>
  <c r="AV157" i="2" s="1"/>
  <c r="Y157" i="2"/>
  <c r="AE157" i="2" s="1"/>
  <c r="U158" i="2"/>
  <c r="AA158" i="2" s="1"/>
  <c r="AM158" i="2" s="1"/>
  <c r="AY158" i="2" s="1"/>
  <c r="V158" i="2"/>
  <c r="AB158" i="2" s="1"/>
  <c r="AN158" i="2" s="1"/>
  <c r="AT158" i="2" s="1"/>
  <c r="W158" i="2"/>
  <c r="AC158" i="2" s="1"/>
  <c r="AO158" i="2" s="1"/>
  <c r="AU158" i="2" s="1"/>
  <c r="X158" i="2"/>
  <c r="AD158" i="2" s="1"/>
  <c r="Y158" i="2"/>
  <c r="AE158" i="2" s="1"/>
  <c r="AQ158" i="2" s="1"/>
  <c r="U159" i="2"/>
  <c r="AA159" i="2" s="1"/>
  <c r="AM159" i="2" s="1"/>
  <c r="AS159" i="2" s="1"/>
  <c r="V159" i="2"/>
  <c r="AB159" i="2" s="1"/>
  <c r="AN159" i="2" s="1"/>
  <c r="AT159" i="2" s="1"/>
  <c r="W159" i="2"/>
  <c r="AC159" i="2" s="1"/>
  <c r="AO159" i="2" s="1"/>
  <c r="X159" i="2"/>
  <c r="AD159" i="2" s="1"/>
  <c r="AP159" i="2" s="1"/>
  <c r="Y159" i="2"/>
  <c r="AE159" i="2" s="1"/>
  <c r="AQ159" i="2" s="1"/>
  <c r="AW159" i="2" s="1"/>
  <c r="U160" i="2"/>
  <c r="AA160" i="2" s="1"/>
  <c r="AM160" i="2" s="1"/>
  <c r="AS160" i="2" s="1"/>
  <c r="V160" i="2"/>
  <c r="AB160" i="2" s="1"/>
  <c r="AN160" i="2" s="1"/>
  <c r="AT160" i="2" s="1"/>
  <c r="W160" i="2"/>
  <c r="AC160" i="2" s="1"/>
  <c r="AO160" i="2" s="1"/>
  <c r="X160" i="2"/>
  <c r="AD160" i="2" s="1"/>
  <c r="AP160" i="2" s="1"/>
  <c r="AV160" i="2" s="1"/>
  <c r="Y160" i="2"/>
  <c r="AE160" i="2" s="1"/>
  <c r="AQ160" i="2" s="1"/>
  <c r="AW160" i="2" s="1"/>
  <c r="U161" i="2"/>
  <c r="AA161" i="2" s="1"/>
  <c r="V161" i="2"/>
  <c r="AB161" i="2" s="1"/>
  <c r="AN161" i="2" s="1"/>
  <c r="AZ161" i="2" s="1"/>
  <c r="W161" i="2"/>
  <c r="AC161" i="2" s="1"/>
  <c r="AO161" i="2" s="1"/>
  <c r="AU161" i="2" s="1"/>
  <c r="X161" i="2"/>
  <c r="AD161" i="2" s="1"/>
  <c r="AP161" i="2" s="1"/>
  <c r="AV161" i="2" s="1"/>
  <c r="Y161" i="2"/>
  <c r="AE161" i="2" s="1"/>
  <c r="U162" i="2"/>
  <c r="AA162" i="2" s="1"/>
  <c r="AM162" i="2" s="1"/>
  <c r="AY162" i="2" s="1"/>
  <c r="V162" i="2"/>
  <c r="AB162" i="2" s="1"/>
  <c r="AN162" i="2" s="1"/>
  <c r="W162" i="2"/>
  <c r="AC162" i="2" s="1"/>
  <c r="AO162" i="2" s="1"/>
  <c r="AU162" i="2" s="1"/>
  <c r="X162" i="2"/>
  <c r="AD162" i="2" s="1"/>
  <c r="AP162" i="2" s="1"/>
  <c r="AV162" i="2" s="1"/>
  <c r="Y162" i="2"/>
  <c r="AE162" i="2" s="1"/>
  <c r="AQ162" i="2" s="1"/>
  <c r="BC162" i="2" s="1"/>
  <c r="U163" i="2"/>
  <c r="AA163" i="2" s="1"/>
  <c r="AM163" i="2" s="1"/>
  <c r="AY163" i="2" s="1"/>
  <c r="V163" i="2"/>
  <c r="AB163" i="2" s="1"/>
  <c r="AN163" i="2" s="1"/>
  <c r="AZ163" i="2" s="1"/>
  <c r="W163" i="2"/>
  <c r="AC163" i="2" s="1"/>
  <c r="AO163" i="2" s="1"/>
  <c r="AU163" i="2" s="1"/>
  <c r="X163" i="2"/>
  <c r="AD163" i="2" s="1"/>
  <c r="AP163" i="2" s="1"/>
  <c r="BB163" i="2" s="1"/>
  <c r="Y163" i="2"/>
  <c r="AE163" i="2" s="1"/>
  <c r="AQ163" i="2" s="1"/>
  <c r="U164" i="2"/>
  <c r="AA164" i="2" s="1"/>
  <c r="AM164" i="2" s="1"/>
  <c r="AS164" i="2" s="1"/>
  <c r="V164" i="2"/>
  <c r="AB164" i="2" s="1"/>
  <c r="W164" i="2"/>
  <c r="AC164" i="2" s="1"/>
  <c r="AO164" i="2" s="1"/>
  <c r="X164" i="2"/>
  <c r="AD164" i="2" s="1"/>
  <c r="AP164" i="2" s="1"/>
  <c r="Y164" i="2"/>
  <c r="AE164" i="2" s="1"/>
  <c r="AQ164" i="2" s="1"/>
  <c r="AW164" i="2" s="1"/>
  <c r="U165" i="2"/>
  <c r="AA165" i="2" s="1"/>
  <c r="V165" i="2"/>
  <c r="AB165" i="2" s="1"/>
  <c r="AN165" i="2" s="1"/>
  <c r="AZ165" i="2" s="1"/>
  <c r="W165" i="2"/>
  <c r="AC165" i="2" s="1"/>
  <c r="AO165" i="2" s="1"/>
  <c r="X165" i="2"/>
  <c r="AD165" i="2" s="1"/>
  <c r="AP165" i="2" s="1"/>
  <c r="BB165" i="2" s="1"/>
  <c r="Y165" i="2"/>
  <c r="AE165" i="2" s="1"/>
  <c r="U166" i="2"/>
  <c r="AA166" i="2" s="1"/>
  <c r="V166" i="2"/>
  <c r="AB166" i="2" s="1"/>
  <c r="AN166" i="2" s="1"/>
  <c r="W166" i="2"/>
  <c r="AC166" i="2" s="1"/>
  <c r="AO166" i="2" s="1"/>
  <c r="AU166" i="2" s="1"/>
  <c r="X166" i="2"/>
  <c r="AD166" i="2" s="1"/>
  <c r="Y166" i="2"/>
  <c r="AE166" i="2" s="1"/>
  <c r="AQ166" i="2" s="1"/>
  <c r="U167" i="2"/>
  <c r="AA167" i="2" s="1"/>
  <c r="AM167" i="2" s="1"/>
  <c r="AY167" i="2" s="1"/>
  <c r="V167" i="2"/>
  <c r="AB167" i="2" s="1"/>
  <c r="AN167" i="2" s="1"/>
  <c r="AZ167" i="2" s="1"/>
  <c r="W167" i="2"/>
  <c r="AC167" i="2" s="1"/>
  <c r="X167" i="2"/>
  <c r="AD167" i="2" s="1"/>
  <c r="AP167" i="2" s="1"/>
  <c r="BB167" i="2" s="1"/>
  <c r="Y167" i="2"/>
  <c r="AE167" i="2" s="1"/>
  <c r="AQ167" i="2" s="1"/>
  <c r="U168" i="2"/>
  <c r="AA168" i="2" s="1"/>
  <c r="AM168" i="2" s="1"/>
  <c r="AS168" i="2" s="1"/>
  <c r="V168" i="2"/>
  <c r="AB168" i="2" s="1"/>
  <c r="AN168" i="2" s="1"/>
  <c r="AZ168" i="2" s="1"/>
  <c r="W168" i="2"/>
  <c r="AC168" i="2" s="1"/>
  <c r="AO168" i="2" s="1"/>
  <c r="X168" i="2"/>
  <c r="AD168" i="2" s="1"/>
  <c r="AP168" i="2" s="1"/>
  <c r="AV168" i="2" s="1"/>
  <c r="Y168" i="2"/>
  <c r="AE168" i="2" s="1"/>
  <c r="AQ168" i="2" s="1"/>
  <c r="AW168" i="2" s="1"/>
  <c r="U169" i="2"/>
  <c r="AA169" i="2" s="1"/>
  <c r="AM169" i="2" s="1"/>
  <c r="V169" i="2"/>
  <c r="AB169" i="2" s="1"/>
  <c r="AN169" i="2" s="1"/>
  <c r="AZ169" i="2" s="1"/>
  <c r="W169" i="2"/>
  <c r="AC169" i="2" s="1"/>
  <c r="AO169" i="2" s="1"/>
  <c r="AU169" i="2" s="1"/>
  <c r="X169" i="2"/>
  <c r="AD169" i="2" s="1"/>
  <c r="AP169" i="2" s="1"/>
  <c r="AV169" i="2" s="1"/>
  <c r="Y169" i="2"/>
  <c r="AE169" i="2" s="1"/>
  <c r="AQ169" i="2" s="1"/>
  <c r="BC169" i="2" s="1"/>
  <c r="U170" i="2"/>
  <c r="AA170" i="2" s="1"/>
  <c r="AM170" i="2" s="1"/>
  <c r="AY170" i="2" s="1"/>
  <c r="V170" i="2"/>
  <c r="AB170" i="2" s="1"/>
  <c r="AN170" i="2" s="1"/>
  <c r="AT170" i="2" s="1"/>
  <c r="W170" i="2"/>
  <c r="AC170" i="2" s="1"/>
  <c r="AO170" i="2" s="1"/>
  <c r="X170" i="2"/>
  <c r="AD170" i="2" s="1"/>
  <c r="AP170" i="2" s="1"/>
  <c r="Y170" i="2"/>
  <c r="AE170" i="2" s="1"/>
  <c r="AQ170" i="2" s="1"/>
  <c r="U171" i="2"/>
  <c r="AA171" i="2" s="1"/>
  <c r="AM171" i="2" s="1"/>
  <c r="AY171" i="2" s="1"/>
  <c r="V171" i="2"/>
  <c r="AB171" i="2" s="1"/>
  <c r="AN171" i="2" s="1"/>
  <c r="AT171" i="2" s="1"/>
  <c r="W171" i="2"/>
  <c r="AC171" i="2" s="1"/>
  <c r="X171" i="2"/>
  <c r="AD171" i="2" s="1"/>
  <c r="AP171" i="2" s="1"/>
  <c r="BB171" i="2" s="1"/>
  <c r="Y171" i="2"/>
  <c r="AE171" i="2" s="1"/>
  <c r="AQ171" i="2" s="1"/>
  <c r="U172" i="2"/>
  <c r="AA172" i="2" s="1"/>
  <c r="AM172" i="2" s="1"/>
  <c r="AS172" i="2" s="1"/>
  <c r="V172" i="2"/>
  <c r="AB172" i="2" s="1"/>
  <c r="AN172" i="2" s="1"/>
  <c r="W172" i="2"/>
  <c r="AC172" i="2" s="1"/>
  <c r="AO172" i="2" s="1"/>
  <c r="X172" i="2"/>
  <c r="AD172" i="2" s="1"/>
  <c r="AP172" i="2" s="1"/>
  <c r="AV172" i="2" s="1"/>
  <c r="Y172" i="2"/>
  <c r="AE172" i="2" s="1"/>
  <c r="AQ172" i="2" s="1"/>
  <c r="AW172" i="2" s="1"/>
  <c r="U173" i="2"/>
  <c r="AA173" i="2" s="1"/>
  <c r="V173" i="2"/>
  <c r="AB173" i="2" s="1"/>
  <c r="AN173" i="2" s="1"/>
  <c r="AZ173" i="2" s="1"/>
  <c r="W173" i="2"/>
  <c r="AC173" i="2" s="1"/>
  <c r="AO173" i="2" s="1"/>
  <c r="X173" i="2"/>
  <c r="AD173" i="2" s="1"/>
  <c r="AP173" i="2" s="1"/>
  <c r="AV173" i="2" s="1"/>
  <c r="Y173" i="2"/>
  <c r="AE173" i="2" s="1"/>
  <c r="AQ173" i="2" s="1"/>
  <c r="U174" i="2"/>
  <c r="AA174" i="2" s="1"/>
  <c r="AM174" i="2" s="1"/>
  <c r="AY174" i="2" s="1"/>
  <c r="V174" i="2"/>
  <c r="AB174" i="2" s="1"/>
  <c r="AN174" i="2" s="1"/>
  <c r="W174" i="2"/>
  <c r="AC174" i="2" s="1"/>
  <c r="AO174" i="2" s="1"/>
  <c r="AU174" i="2" s="1"/>
  <c r="X174" i="2"/>
  <c r="AD174" i="2" s="1"/>
  <c r="AP174" i="2" s="1"/>
  <c r="AV174" i="2" s="1"/>
  <c r="Y174" i="2"/>
  <c r="AE174" i="2" s="1"/>
  <c r="U175" i="2"/>
  <c r="AA175" i="2" s="1"/>
  <c r="AM175" i="2" s="1"/>
  <c r="AS175" i="2" s="1"/>
  <c r="V175" i="2"/>
  <c r="AB175" i="2" s="1"/>
  <c r="AN175" i="2" s="1"/>
  <c r="AT175" i="2" s="1"/>
  <c r="W175" i="2"/>
  <c r="AC175" i="2" s="1"/>
  <c r="X175" i="2"/>
  <c r="AD175" i="2" s="1"/>
  <c r="AP175" i="2" s="1"/>
  <c r="Y175" i="2"/>
  <c r="AE175" i="2" s="1"/>
  <c r="AQ175" i="2" s="1"/>
  <c r="AW175" i="2" s="1"/>
  <c r="U176" i="2"/>
  <c r="AA176" i="2" s="1"/>
  <c r="AM176" i="2" s="1"/>
  <c r="AS176" i="2" s="1"/>
  <c r="V176" i="2"/>
  <c r="AB176" i="2" s="1"/>
  <c r="AN176" i="2" s="1"/>
  <c r="W176" i="2"/>
  <c r="AC176" i="2" s="1"/>
  <c r="AO176" i="2" s="1"/>
  <c r="X176" i="2"/>
  <c r="AD176" i="2" s="1"/>
  <c r="AP176" i="2" s="1"/>
  <c r="AV176" i="2" s="1"/>
  <c r="Y176" i="2"/>
  <c r="AE176" i="2" s="1"/>
  <c r="AQ176" i="2" s="1"/>
  <c r="AW176" i="2" s="1"/>
  <c r="U177" i="2"/>
  <c r="AA177" i="2" s="1"/>
  <c r="AM177" i="2" s="1"/>
  <c r="V177" i="2"/>
  <c r="AB177" i="2" s="1"/>
  <c r="AN177" i="2" s="1"/>
  <c r="AZ177" i="2" s="1"/>
  <c r="W177" i="2"/>
  <c r="AC177" i="2" s="1"/>
  <c r="AO177" i="2" s="1"/>
  <c r="AU177" i="2" s="1"/>
  <c r="X177" i="2"/>
  <c r="AD177" i="2" s="1"/>
  <c r="AP177" i="2" s="1"/>
  <c r="AV177" i="2" s="1"/>
  <c r="Y177" i="2"/>
  <c r="AE177" i="2" s="1"/>
  <c r="U178" i="2"/>
  <c r="AA178" i="2" s="1"/>
  <c r="AM178" i="2" s="1"/>
  <c r="AY178" i="2" s="1"/>
  <c r="V178" i="2"/>
  <c r="AB178" i="2" s="1"/>
  <c r="AN178" i="2" s="1"/>
  <c r="W178" i="2"/>
  <c r="AC178" i="2" s="1"/>
  <c r="AO178" i="2" s="1"/>
  <c r="AU178" i="2" s="1"/>
  <c r="X178" i="2"/>
  <c r="AD178" i="2" s="1"/>
  <c r="Y178" i="2"/>
  <c r="AE178" i="2" s="1"/>
  <c r="AQ178" i="2" s="1"/>
  <c r="U179" i="2"/>
  <c r="AA179" i="2" s="1"/>
  <c r="AM179" i="2" s="1"/>
  <c r="AS179" i="2" s="1"/>
  <c r="V179" i="2"/>
  <c r="AB179" i="2" s="1"/>
  <c r="AN179" i="2" s="1"/>
  <c r="AT179" i="2" s="1"/>
  <c r="W179" i="2"/>
  <c r="AC179" i="2" s="1"/>
  <c r="AO179" i="2" s="1"/>
  <c r="X179" i="2"/>
  <c r="AD179" i="2" s="1"/>
  <c r="AP179" i="2" s="1"/>
  <c r="BB179" i="2" s="1"/>
  <c r="Y179" i="2"/>
  <c r="AE179" i="2" s="1"/>
  <c r="AQ179" i="2" s="1"/>
  <c r="AW179" i="2" s="1"/>
  <c r="U180" i="2"/>
  <c r="AA180" i="2" s="1"/>
  <c r="AM180" i="2" s="1"/>
  <c r="AS180" i="2" s="1"/>
  <c r="V180" i="2"/>
  <c r="AB180" i="2" s="1"/>
  <c r="W180" i="2"/>
  <c r="AC180" i="2" s="1"/>
  <c r="AO180" i="2" s="1"/>
  <c r="X180" i="2"/>
  <c r="AD180" i="2" s="1"/>
  <c r="AP180" i="2" s="1"/>
  <c r="AV180" i="2" s="1"/>
  <c r="Y180" i="2"/>
  <c r="AE180" i="2" s="1"/>
  <c r="AQ180" i="2" s="1"/>
  <c r="U181" i="2"/>
  <c r="AA181" i="2" s="1"/>
  <c r="V181" i="2"/>
  <c r="AB181" i="2" s="1"/>
  <c r="AN181" i="2" s="1"/>
  <c r="W181" i="2"/>
  <c r="AC181" i="2" s="1"/>
  <c r="AO181" i="2" s="1"/>
  <c r="X181" i="2"/>
  <c r="AD181" i="2" s="1"/>
  <c r="AP181" i="2" s="1"/>
  <c r="AV181" i="2" s="1"/>
  <c r="Y181" i="2"/>
  <c r="AE181" i="2" s="1"/>
  <c r="AQ181" i="2" s="1"/>
  <c r="AW181" i="2" s="1"/>
  <c r="U182" i="2"/>
  <c r="AA182" i="2" s="1"/>
  <c r="AM182" i="2" s="1"/>
  <c r="AY182" i="2" s="1"/>
  <c r="V182" i="2"/>
  <c r="AB182" i="2" s="1"/>
  <c r="AN182" i="2" s="1"/>
  <c r="W182" i="2"/>
  <c r="AC182" i="2" s="1"/>
  <c r="AO182" i="2" s="1"/>
  <c r="AU182" i="2" s="1"/>
  <c r="X182" i="2"/>
  <c r="AD182" i="2" s="1"/>
  <c r="AP182" i="2" s="1"/>
  <c r="BB182" i="2" s="1"/>
  <c r="Y182" i="2"/>
  <c r="AE182" i="2" s="1"/>
  <c r="AQ182" i="2" s="1"/>
  <c r="U183" i="2"/>
  <c r="AA183" i="2" s="1"/>
  <c r="AM183" i="2" s="1"/>
  <c r="AY183" i="2" s="1"/>
  <c r="V183" i="2"/>
  <c r="AB183" i="2" s="1"/>
  <c r="AN183" i="2" s="1"/>
  <c r="AT183" i="2" s="1"/>
  <c r="W183" i="2"/>
  <c r="AC183" i="2" s="1"/>
  <c r="AO183" i="2" s="1"/>
  <c r="AU183" i="2" s="1"/>
  <c r="X183" i="2"/>
  <c r="AD183" i="2" s="1"/>
  <c r="AP183" i="2" s="1"/>
  <c r="Y183" i="2"/>
  <c r="AE183" i="2" s="1"/>
  <c r="AQ183" i="2" s="1"/>
  <c r="U184" i="2"/>
  <c r="AA184" i="2" s="1"/>
  <c r="AM184" i="2" s="1"/>
  <c r="AS184" i="2" s="1"/>
  <c r="V184" i="2"/>
  <c r="AB184" i="2" s="1"/>
  <c r="AN184" i="2" s="1"/>
  <c r="AT184" i="2" s="1"/>
  <c r="W184" i="2"/>
  <c r="AC184" i="2" s="1"/>
  <c r="AO184" i="2" s="1"/>
  <c r="X184" i="2"/>
  <c r="AD184" i="2" s="1"/>
  <c r="AP184" i="2" s="1"/>
  <c r="Y184" i="2"/>
  <c r="AE184" i="2" s="1"/>
  <c r="AQ184" i="2" s="1"/>
  <c r="AW184" i="2" s="1"/>
  <c r="U185" i="2"/>
  <c r="AA185" i="2" s="1"/>
  <c r="AM185" i="2" s="1"/>
  <c r="AS185" i="2" s="1"/>
  <c r="V185" i="2"/>
  <c r="AB185" i="2" s="1"/>
  <c r="AN185" i="2" s="1"/>
  <c r="AZ185" i="2" s="1"/>
  <c r="W185" i="2"/>
  <c r="AC185" i="2" s="1"/>
  <c r="AO185" i="2" s="1"/>
  <c r="X185" i="2"/>
  <c r="AD185" i="2" s="1"/>
  <c r="AP185" i="2" s="1"/>
  <c r="AV185" i="2" s="1"/>
  <c r="Y185" i="2"/>
  <c r="AE185" i="2" s="1"/>
  <c r="U186" i="2"/>
  <c r="AA186" i="2" s="1"/>
  <c r="AM186" i="2" s="1"/>
  <c r="AY186" i="2" s="1"/>
  <c r="V186" i="2"/>
  <c r="AB186" i="2" s="1"/>
  <c r="AN186" i="2" s="1"/>
  <c r="W186" i="2"/>
  <c r="AC186" i="2" s="1"/>
  <c r="AO186" i="2" s="1"/>
  <c r="AU186" i="2" s="1"/>
  <c r="X186" i="2"/>
  <c r="AD186" i="2" s="1"/>
  <c r="AP186" i="2" s="1"/>
  <c r="Y186" i="2"/>
  <c r="AE186" i="2" s="1"/>
  <c r="AQ186" i="2" s="1"/>
  <c r="U187" i="2"/>
  <c r="AA187" i="2" s="1"/>
  <c r="AM187" i="2" s="1"/>
  <c r="AY187" i="2" s="1"/>
  <c r="V187" i="2"/>
  <c r="AB187" i="2" s="1"/>
  <c r="AN187" i="2" s="1"/>
  <c r="AT187" i="2" s="1"/>
  <c r="W187" i="2"/>
  <c r="AC187" i="2" s="1"/>
  <c r="AO187" i="2" s="1"/>
  <c r="X187" i="2"/>
  <c r="AD187" i="2" s="1"/>
  <c r="AP187" i="2" s="1"/>
  <c r="Y187" i="2"/>
  <c r="AE187" i="2" s="1"/>
  <c r="AQ187" i="2" s="1"/>
  <c r="U188" i="2"/>
  <c r="AA188" i="2" s="1"/>
  <c r="AM188" i="2" s="1"/>
  <c r="AS188" i="2" s="1"/>
  <c r="V188" i="2"/>
  <c r="AB188" i="2" s="1"/>
  <c r="AN188" i="2" s="1"/>
  <c r="AT188" i="2" s="1"/>
  <c r="W188" i="2"/>
  <c r="AC188" i="2" s="1"/>
  <c r="AO188" i="2" s="1"/>
  <c r="X188" i="2"/>
  <c r="AD188" i="2" s="1"/>
  <c r="AP188" i="2" s="1"/>
  <c r="Y188" i="2"/>
  <c r="AE188" i="2" s="1"/>
  <c r="AQ188" i="2" s="1"/>
  <c r="AW188" i="2" s="1"/>
  <c r="U189" i="2"/>
  <c r="AA189" i="2" s="1"/>
  <c r="V189" i="2"/>
  <c r="AB189" i="2" s="1"/>
  <c r="AN189" i="2" s="1"/>
  <c r="W189" i="2"/>
  <c r="AC189" i="2" s="1"/>
  <c r="AO189" i="2" s="1"/>
  <c r="X189" i="2"/>
  <c r="AD189" i="2" s="1"/>
  <c r="AP189" i="2" s="1"/>
  <c r="AV189" i="2" s="1"/>
  <c r="Y189" i="2"/>
  <c r="AE189" i="2" s="1"/>
  <c r="U190" i="2"/>
  <c r="AA190" i="2" s="1"/>
  <c r="AM190" i="2" s="1"/>
  <c r="AY190" i="2" s="1"/>
  <c r="V190" i="2"/>
  <c r="AB190" i="2" s="1"/>
  <c r="AN190" i="2" s="1"/>
  <c r="W190" i="2"/>
  <c r="AC190" i="2" s="1"/>
  <c r="AO190" i="2" s="1"/>
  <c r="AU190" i="2" s="1"/>
  <c r="X190" i="2"/>
  <c r="AD190" i="2" s="1"/>
  <c r="Y190" i="2"/>
  <c r="AE190" i="2" s="1"/>
  <c r="AQ190" i="2" s="1"/>
  <c r="AW190" i="2" s="1"/>
  <c r="U191" i="2"/>
  <c r="AA191" i="2" s="1"/>
  <c r="AM191" i="2" s="1"/>
  <c r="AY191" i="2" s="1"/>
  <c r="V191" i="2"/>
  <c r="AB191" i="2" s="1"/>
  <c r="AN191" i="2" s="1"/>
  <c r="AT191" i="2" s="1"/>
  <c r="W191" i="2"/>
  <c r="AC191" i="2" s="1"/>
  <c r="X191" i="2"/>
  <c r="AD191" i="2" s="1"/>
  <c r="AP191" i="2" s="1"/>
  <c r="BB191" i="2" s="1"/>
  <c r="Y191" i="2"/>
  <c r="AE191" i="2" s="1"/>
  <c r="AQ191" i="2" s="1"/>
  <c r="U192" i="2"/>
  <c r="AA192" i="2" s="1"/>
  <c r="AM192" i="2" s="1"/>
  <c r="AS192" i="2" s="1"/>
  <c r="V192" i="2"/>
  <c r="AB192" i="2" s="1"/>
  <c r="AN192" i="2" s="1"/>
  <c r="AT192" i="2" s="1"/>
  <c r="W192" i="2"/>
  <c r="AC192" i="2" s="1"/>
  <c r="AO192" i="2" s="1"/>
  <c r="X192" i="2"/>
  <c r="AD192" i="2" s="1"/>
  <c r="AP192" i="2" s="1"/>
  <c r="Y192" i="2"/>
  <c r="AE192" i="2" s="1"/>
  <c r="AQ192" i="2" s="1"/>
  <c r="AW192" i="2" s="1"/>
  <c r="U193" i="2"/>
  <c r="AA193" i="2" s="1"/>
  <c r="V193" i="2"/>
  <c r="AB193" i="2" s="1"/>
  <c r="AN193" i="2" s="1"/>
  <c r="AZ193" i="2" s="1"/>
  <c r="W193" i="2"/>
  <c r="AC193" i="2" s="1"/>
  <c r="AO193" i="2" s="1"/>
  <c r="X193" i="2"/>
  <c r="AD193" i="2" s="1"/>
  <c r="AP193" i="2" s="1"/>
  <c r="AV193" i="2" s="1"/>
  <c r="Y193" i="2"/>
  <c r="AE193" i="2" s="1"/>
  <c r="AQ193" i="2" s="1"/>
  <c r="U194" i="2"/>
  <c r="AA194" i="2" s="1"/>
  <c r="AM194" i="2" s="1"/>
  <c r="AY194" i="2" s="1"/>
  <c r="V194" i="2"/>
  <c r="AB194" i="2" s="1"/>
  <c r="AN194" i="2" s="1"/>
  <c r="W194" i="2"/>
  <c r="AC194" i="2" s="1"/>
  <c r="AO194" i="2" s="1"/>
  <c r="AU194" i="2" s="1"/>
  <c r="X194" i="2"/>
  <c r="AD194" i="2" s="1"/>
  <c r="Y194" i="2"/>
  <c r="AE194" i="2" s="1"/>
  <c r="U195" i="2"/>
  <c r="AA195" i="2" s="1"/>
  <c r="AM195" i="2" s="1"/>
  <c r="AY195" i="2" s="1"/>
  <c r="V195" i="2"/>
  <c r="AB195" i="2" s="1"/>
  <c r="AN195" i="2" s="1"/>
  <c r="AT195" i="2" s="1"/>
  <c r="W195" i="2"/>
  <c r="AC195" i="2" s="1"/>
  <c r="AO195" i="2" s="1"/>
  <c r="X195" i="2"/>
  <c r="AD195" i="2" s="1"/>
  <c r="AP195" i="2" s="1"/>
  <c r="Y195" i="2"/>
  <c r="AE195" i="2" s="1"/>
  <c r="AQ195" i="2" s="1"/>
  <c r="U196" i="2"/>
  <c r="AA196" i="2" s="1"/>
  <c r="AM196" i="2" s="1"/>
  <c r="AS196" i="2" s="1"/>
  <c r="V196" i="2"/>
  <c r="AB196" i="2" s="1"/>
  <c r="AN196" i="2" s="1"/>
  <c r="AT196" i="2" s="1"/>
  <c r="W196" i="2"/>
  <c r="AC196" i="2" s="1"/>
  <c r="X196" i="2"/>
  <c r="AD196" i="2" s="1"/>
  <c r="AP196" i="2" s="1"/>
  <c r="Y196" i="2"/>
  <c r="AE196" i="2" s="1"/>
  <c r="AQ196" i="2" s="1"/>
  <c r="U197" i="2"/>
  <c r="AA197" i="2" s="1"/>
  <c r="AM197" i="2" s="1"/>
  <c r="AS197" i="2" s="1"/>
  <c r="V197" i="2"/>
  <c r="AB197" i="2" s="1"/>
  <c r="AN197" i="2" s="1"/>
  <c r="W197" i="2"/>
  <c r="AC197" i="2" s="1"/>
  <c r="AO197" i="2" s="1"/>
  <c r="X197" i="2"/>
  <c r="AD197" i="2" s="1"/>
  <c r="AP197" i="2" s="1"/>
  <c r="AV197" i="2" s="1"/>
  <c r="Y197" i="2"/>
  <c r="AE197" i="2" s="1"/>
  <c r="AQ197" i="2" s="1"/>
  <c r="AW197" i="2" s="1"/>
  <c r="U198" i="2"/>
  <c r="AA198" i="2" s="1"/>
  <c r="AM198" i="2" s="1"/>
  <c r="AY198" i="2" s="1"/>
  <c r="V198" i="2"/>
  <c r="AB198" i="2" s="1"/>
  <c r="AN198" i="2" s="1"/>
  <c r="W198" i="2"/>
  <c r="AC198" i="2" s="1"/>
  <c r="AO198" i="2" s="1"/>
  <c r="AU198" i="2" s="1"/>
  <c r="X198" i="2"/>
  <c r="AD198" i="2" s="1"/>
  <c r="AP198" i="2" s="1"/>
  <c r="AV198" i="2" s="1"/>
  <c r="Y198" i="2"/>
  <c r="AE198" i="2" s="1"/>
  <c r="AQ198" i="2" s="1"/>
  <c r="BC198" i="2" s="1"/>
  <c r="U199" i="2"/>
  <c r="AA199" i="2" s="1"/>
  <c r="AM199" i="2" s="1"/>
  <c r="AY199" i="2" s="1"/>
  <c r="V199" i="2"/>
  <c r="AB199" i="2" s="1"/>
  <c r="AN199" i="2" s="1"/>
  <c r="AT199" i="2" s="1"/>
  <c r="W199" i="2"/>
  <c r="AC199" i="2" s="1"/>
  <c r="AO199" i="2" s="1"/>
  <c r="AU199" i="2" s="1"/>
  <c r="X199" i="2"/>
  <c r="AD199" i="2" s="1"/>
  <c r="AP199" i="2" s="1"/>
  <c r="BB199" i="2" s="1"/>
  <c r="Y199" i="2"/>
  <c r="AE199" i="2" s="1"/>
  <c r="AQ199" i="2" s="1"/>
  <c r="U200" i="2"/>
  <c r="AA200" i="2" s="1"/>
  <c r="AM200" i="2" s="1"/>
  <c r="AS200" i="2" s="1"/>
  <c r="V200" i="2"/>
  <c r="AB200" i="2" s="1"/>
  <c r="W200" i="2"/>
  <c r="AC200" i="2" s="1"/>
  <c r="AO200" i="2" s="1"/>
  <c r="X200" i="2"/>
  <c r="AD200" i="2" s="1"/>
  <c r="AP200" i="2" s="1"/>
  <c r="Y200" i="2"/>
  <c r="AE200" i="2" s="1"/>
  <c r="AQ200" i="2" s="1"/>
  <c r="AW200" i="2" s="1"/>
  <c r="U201" i="2"/>
  <c r="AA201" i="2" s="1"/>
  <c r="AM201" i="2" s="1"/>
  <c r="AS201" i="2" s="1"/>
  <c r="V201" i="2"/>
  <c r="AB201" i="2" s="1"/>
  <c r="AN201" i="2" s="1"/>
  <c r="AZ201" i="2" s="1"/>
  <c r="W201" i="2"/>
  <c r="AC201" i="2" s="1"/>
  <c r="AO201" i="2" s="1"/>
  <c r="X201" i="2"/>
  <c r="AD201" i="2" s="1"/>
  <c r="AP201" i="2" s="1"/>
  <c r="AV201" i="2" s="1"/>
  <c r="Y201" i="2"/>
  <c r="AE201" i="2" s="1"/>
  <c r="AQ201" i="2" s="1"/>
  <c r="AW201" i="2" s="1"/>
  <c r="U202" i="2"/>
  <c r="AA202" i="2" s="1"/>
  <c r="AM202" i="2" s="1"/>
  <c r="AY202" i="2" s="1"/>
  <c r="V202" i="2"/>
  <c r="AB202" i="2" s="1"/>
  <c r="AN202" i="2" s="1"/>
  <c r="W202" i="2"/>
  <c r="AC202" i="2" s="1"/>
  <c r="AO202" i="2" s="1"/>
  <c r="AU202" i="2" s="1"/>
  <c r="X202" i="2"/>
  <c r="AD202" i="2" s="1"/>
  <c r="AP202" i="2" s="1"/>
  <c r="AV202" i="2" s="1"/>
  <c r="Y202" i="2"/>
  <c r="AE202" i="2" s="1"/>
  <c r="AQ202" i="2" s="1"/>
  <c r="Y3" i="2"/>
  <c r="AE3" i="2" s="1"/>
  <c r="X3" i="2"/>
  <c r="AD3" i="2" s="1"/>
  <c r="W3" i="2"/>
  <c r="AC3" i="2" s="1"/>
  <c r="V3" i="2"/>
  <c r="U3" i="2"/>
  <c r="AA3" i="2" s="1"/>
  <c r="M202" i="2"/>
  <c r="S202" i="2" s="1"/>
  <c r="L202" i="2"/>
  <c r="R202" i="2" s="1"/>
  <c r="K202" i="2"/>
  <c r="Q202" i="2" s="1"/>
  <c r="J202" i="2"/>
  <c r="P202" i="2" s="1"/>
  <c r="I202" i="2"/>
  <c r="M201" i="2"/>
  <c r="S201" i="2" s="1"/>
  <c r="L201" i="2"/>
  <c r="CB201" i="2" s="1"/>
  <c r="K201" i="2"/>
  <c r="Q201" i="2" s="1"/>
  <c r="J201" i="2"/>
  <c r="P201" i="2" s="1"/>
  <c r="I201" i="2"/>
  <c r="AN200" i="2"/>
  <c r="AT200" i="2" s="1"/>
  <c r="M200" i="2"/>
  <c r="L200" i="2"/>
  <c r="R200" i="2" s="1"/>
  <c r="K200" i="2"/>
  <c r="Q200" i="2" s="1"/>
  <c r="J200" i="2"/>
  <c r="P200" i="2" s="1"/>
  <c r="I200" i="2"/>
  <c r="BE200" i="2" s="1"/>
  <c r="M199" i="2"/>
  <c r="S199" i="2" s="1"/>
  <c r="L199" i="2"/>
  <c r="R199" i="2" s="1"/>
  <c r="K199" i="2"/>
  <c r="Q199" i="2" s="1"/>
  <c r="J199" i="2"/>
  <c r="P199" i="2" s="1"/>
  <c r="I199" i="2"/>
  <c r="M198" i="2"/>
  <c r="S198" i="2" s="1"/>
  <c r="L198" i="2"/>
  <c r="R198" i="2" s="1"/>
  <c r="K198" i="2"/>
  <c r="J198" i="2"/>
  <c r="P198" i="2" s="1"/>
  <c r="I198" i="2"/>
  <c r="M197" i="2"/>
  <c r="L197" i="2"/>
  <c r="R197" i="2" s="1"/>
  <c r="K197" i="2"/>
  <c r="Q197" i="2" s="1"/>
  <c r="J197" i="2"/>
  <c r="P197" i="2" s="1"/>
  <c r="I197" i="2"/>
  <c r="BE197" i="2" s="1"/>
  <c r="AO196" i="2"/>
  <c r="M196" i="2"/>
  <c r="L196" i="2"/>
  <c r="R196" i="2" s="1"/>
  <c r="K196" i="2"/>
  <c r="Q196" i="2" s="1"/>
  <c r="J196" i="2"/>
  <c r="P196" i="2" s="1"/>
  <c r="I196" i="2"/>
  <c r="AU195" i="2"/>
  <c r="M195" i="2"/>
  <c r="S195" i="2" s="1"/>
  <c r="L195" i="2"/>
  <c r="R195" i="2" s="1"/>
  <c r="K195" i="2"/>
  <c r="Q195" i="2" s="1"/>
  <c r="J195" i="2"/>
  <c r="P195" i="2" s="1"/>
  <c r="I195" i="2"/>
  <c r="AQ194" i="2"/>
  <c r="AP194" i="2"/>
  <c r="M194" i="2"/>
  <c r="S194" i="2" s="1"/>
  <c r="L194" i="2"/>
  <c r="R194" i="2" s="1"/>
  <c r="K194" i="2"/>
  <c r="Q194" i="2" s="1"/>
  <c r="J194" i="2"/>
  <c r="P194" i="2" s="1"/>
  <c r="I194" i="2"/>
  <c r="AM193" i="2"/>
  <c r="AS193" i="2" s="1"/>
  <c r="M193" i="2"/>
  <c r="S193" i="2" s="1"/>
  <c r="L193" i="2"/>
  <c r="R193" i="2" s="1"/>
  <c r="K193" i="2"/>
  <c r="Q193" i="2" s="1"/>
  <c r="J193" i="2"/>
  <c r="P193" i="2" s="1"/>
  <c r="I193" i="2"/>
  <c r="R192" i="2"/>
  <c r="M192" i="2"/>
  <c r="L192" i="2"/>
  <c r="CB192" i="2" s="1"/>
  <c r="K192" i="2"/>
  <c r="Q192" i="2" s="1"/>
  <c r="J192" i="2"/>
  <c r="P192" i="2" s="1"/>
  <c r="I192" i="2"/>
  <c r="BE192" i="2" s="1"/>
  <c r="AO191" i="2"/>
  <c r="AU191" i="2" s="1"/>
  <c r="M191" i="2"/>
  <c r="S191" i="2" s="1"/>
  <c r="L191" i="2"/>
  <c r="R191" i="2" s="1"/>
  <c r="K191" i="2"/>
  <c r="Q191" i="2" s="1"/>
  <c r="J191" i="2"/>
  <c r="P191" i="2" s="1"/>
  <c r="I191" i="2"/>
  <c r="AP190" i="2"/>
  <c r="M190" i="2"/>
  <c r="S190" i="2" s="1"/>
  <c r="L190" i="2"/>
  <c r="R190" i="2" s="1"/>
  <c r="K190" i="2"/>
  <c r="J190" i="2"/>
  <c r="P190" i="2" s="1"/>
  <c r="I190" i="2"/>
  <c r="AQ189" i="2"/>
  <c r="AW189" i="2" s="1"/>
  <c r="AM189" i="2"/>
  <c r="AS189" i="2" s="1"/>
  <c r="M189" i="2"/>
  <c r="L189" i="2"/>
  <c r="R189" i="2" s="1"/>
  <c r="K189" i="2"/>
  <c r="Q189" i="2" s="1"/>
  <c r="J189" i="2"/>
  <c r="P189" i="2" s="1"/>
  <c r="I189" i="2"/>
  <c r="BE189" i="2" s="1"/>
  <c r="M188" i="2"/>
  <c r="S188" i="2" s="1"/>
  <c r="L188" i="2"/>
  <c r="R188" i="2" s="1"/>
  <c r="K188" i="2"/>
  <c r="Q188" i="2" s="1"/>
  <c r="J188" i="2"/>
  <c r="P188" i="2" s="1"/>
  <c r="I188" i="2"/>
  <c r="BE188" i="2" s="1"/>
  <c r="O187" i="2"/>
  <c r="M187" i="2"/>
  <c r="S187" i="2" s="1"/>
  <c r="L187" i="2"/>
  <c r="R187" i="2" s="1"/>
  <c r="K187" i="2"/>
  <c r="Q187" i="2" s="1"/>
  <c r="J187" i="2"/>
  <c r="P187" i="2" s="1"/>
  <c r="I187" i="2"/>
  <c r="BE187" i="2" s="1"/>
  <c r="M186" i="2"/>
  <c r="S186" i="2" s="1"/>
  <c r="L186" i="2"/>
  <c r="R186" i="2" s="1"/>
  <c r="K186" i="2"/>
  <c r="Q186" i="2" s="1"/>
  <c r="J186" i="2"/>
  <c r="P186" i="2" s="1"/>
  <c r="I186" i="2"/>
  <c r="AQ185" i="2"/>
  <c r="AW185" i="2" s="1"/>
  <c r="M185" i="2"/>
  <c r="S185" i="2" s="1"/>
  <c r="L185" i="2"/>
  <c r="R185" i="2" s="1"/>
  <c r="K185" i="2"/>
  <c r="Q185" i="2" s="1"/>
  <c r="J185" i="2"/>
  <c r="P185" i="2" s="1"/>
  <c r="I185" i="2"/>
  <c r="M184" i="2"/>
  <c r="L184" i="2"/>
  <c r="R184" i="2" s="1"/>
  <c r="K184" i="2"/>
  <c r="Q184" i="2" s="1"/>
  <c r="J184" i="2"/>
  <c r="P184" i="2" s="1"/>
  <c r="I184" i="2"/>
  <c r="BE184" i="2" s="1"/>
  <c r="M183" i="2"/>
  <c r="L183" i="2"/>
  <c r="R183" i="2" s="1"/>
  <c r="K183" i="2"/>
  <c r="Q183" i="2" s="1"/>
  <c r="J183" i="2"/>
  <c r="P183" i="2" s="1"/>
  <c r="I183" i="2"/>
  <c r="O183" i="2" s="1"/>
  <c r="M182" i="2"/>
  <c r="S182" i="2" s="1"/>
  <c r="L182" i="2"/>
  <c r="R182" i="2" s="1"/>
  <c r="K182" i="2"/>
  <c r="J182" i="2"/>
  <c r="P182" i="2" s="1"/>
  <c r="I182" i="2"/>
  <c r="AM181" i="2"/>
  <c r="AS181" i="2" s="1"/>
  <c r="M181" i="2"/>
  <c r="L181" i="2"/>
  <c r="R181" i="2" s="1"/>
  <c r="K181" i="2"/>
  <c r="Q181" i="2" s="1"/>
  <c r="J181" i="2"/>
  <c r="P181" i="2" s="1"/>
  <c r="I181" i="2"/>
  <c r="BE181" i="2" s="1"/>
  <c r="AN180" i="2"/>
  <c r="M180" i="2"/>
  <c r="S180" i="2" s="1"/>
  <c r="L180" i="2"/>
  <c r="R180" i="2" s="1"/>
  <c r="K180" i="2"/>
  <c r="Q180" i="2" s="1"/>
  <c r="J180" i="2"/>
  <c r="P180" i="2" s="1"/>
  <c r="I180" i="2"/>
  <c r="M179" i="2"/>
  <c r="S179" i="2" s="1"/>
  <c r="L179" i="2"/>
  <c r="R179" i="2" s="1"/>
  <c r="K179" i="2"/>
  <c r="Q179" i="2" s="1"/>
  <c r="J179" i="2"/>
  <c r="P179" i="2" s="1"/>
  <c r="I179" i="2"/>
  <c r="AP178" i="2"/>
  <c r="M178" i="2"/>
  <c r="S178" i="2" s="1"/>
  <c r="L178" i="2"/>
  <c r="R178" i="2" s="1"/>
  <c r="K178" i="2"/>
  <c r="J178" i="2"/>
  <c r="P178" i="2" s="1"/>
  <c r="I178" i="2"/>
  <c r="AQ177" i="2"/>
  <c r="M177" i="2"/>
  <c r="S177" i="2" s="1"/>
  <c r="L177" i="2"/>
  <c r="R177" i="2" s="1"/>
  <c r="K177" i="2"/>
  <c r="Q177" i="2" s="1"/>
  <c r="J177" i="2"/>
  <c r="P177" i="2" s="1"/>
  <c r="I177" i="2"/>
  <c r="AY177" i="2" s="1"/>
  <c r="M176" i="2"/>
  <c r="S176" i="2" s="1"/>
  <c r="L176" i="2"/>
  <c r="CB176" i="2" s="1"/>
  <c r="K176" i="2"/>
  <c r="Q176" i="2" s="1"/>
  <c r="J176" i="2"/>
  <c r="P176" i="2" s="1"/>
  <c r="I176" i="2"/>
  <c r="BE176" i="2" s="1"/>
  <c r="AO175" i="2"/>
  <c r="M175" i="2"/>
  <c r="S175" i="2" s="1"/>
  <c r="L175" i="2"/>
  <c r="R175" i="2" s="1"/>
  <c r="K175" i="2"/>
  <c r="Q175" i="2" s="1"/>
  <c r="J175" i="2"/>
  <c r="P175" i="2" s="1"/>
  <c r="I175" i="2"/>
  <c r="BE175" i="2" s="1"/>
  <c r="AQ174" i="2"/>
  <c r="M174" i="2"/>
  <c r="S174" i="2" s="1"/>
  <c r="L174" i="2"/>
  <c r="R174" i="2" s="1"/>
  <c r="K174" i="2"/>
  <c r="Q174" i="2" s="1"/>
  <c r="J174" i="2"/>
  <c r="P174" i="2" s="1"/>
  <c r="I174" i="2"/>
  <c r="AM173" i="2"/>
  <c r="M173" i="2"/>
  <c r="S173" i="2" s="1"/>
  <c r="L173" i="2"/>
  <c r="CB173" i="2" s="1"/>
  <c r="K173" i="2"/>
  <c r="Q173" i="2" s="1"/>
  <c r="J173" i="2"/>
  <c r="P173" i="2" s="1"/>
  <c r="I173" i="2"/>
  <c r="M172" i="2"/>
  <c r="S172" i="2" s="1"/>
  <c r="L172" i="2"/>
  <c r="R172" i="2" s="1"/>
  <c r="K172" i="2"/>
  <c r="Q172" i="2" s="1"/>
  <c r="J172" i="2"/>
  <c r="P172" i="2" s="1"/>
  <c r="I172" i="2"/>
  <c r="BE172" i="2" s="1"/>
  <c r="AO171" i="2"/>
  <c r="AU171" i="2" s="1"/>
  <c r="M171" i="2"/>
  <c r="S171" i="2" s="1"/>
  <c r="L171" i="2"/>
  <c r="R171" i="2" s="1"/>
  <c r="K171" i="2"/>
  <c r="Q171" i="2" s="1"/>
  <c r="J171" i="2"/>
  <c r="P171" i="2" s="1"/>
  <c r="I171" i="2"/>
  <c r="M170" i="2"/>
  <c r="S170" i="2" s="1"/>
  <c r="L170" i="2"/>
  <c r="R170" i="2" s="1"/>
  <c r="K170" i="2"/>
  <c r="Q170" i="2" s="1"/>
  <c r="J170" i="2"/>
  <c r="P170" i="2" s="1"/>
  <c r="I170" i="2"/>
  <c r="M169" i="2"/>
  <c r="S169" i="2" s="1"/>
  <c r="L169" i="2"/>
  <c r="CB169" i="2" s="1"/>
  <c r="K169" i="2"/>
  <c r="Q169" i="2" s="1"/>
  <c r="J169" i="2"/>
  <c r="P169" i="2" s="1"/>
  <c r="I169" i="2"/>
  <c r="M168" i="2"/>
  <c r="L168" i="2"/>
  <c r="R168" i="2" s="1"/>
  <c r="K168" i="2"/>
  <c r="Q168" i="2" s="1"/>
  <c r="J168" i="2"/>
  <c r="P168" i="2" s="1"/>
  <c r="I168" i="2"/>
  <c r="BE168" i="2" s="1"/>
  <c r="AO167" i="2"/>
  <c r="M167" i="2"/>
  <c r="S167" i="2" s="1"/>
  <c r="L167" i="2"/>
  <c r="R167" i="2" s="1"/>
  <c r="K167" i="2"/>
  <c r="Q167" i="2" s="1"/>
  <c r="J167" i="2"/>
  <c r="P167" i="2" s="1"/>
  <c r="I167" i="2"/>
  <c r="AP166" i="2"/>
  <c r="AM166" i="2"/>
  <c r="AY166" i="2" s="1"/>
  <c r="M166" i="2"/>
  <c r="S166" i="2" s="1"/>
  <c r="L166" i="2"/>
  <c r="R166" i="2" s="1"/>
  <c r="K166" i="2"/>
  <c r="J166" i="2"/>
  <c r="P166" i="2" s="1"/>
  <c r="I166" i="2"/>
  <c r="AQ165" i="2"/>
  <c r="AM165" i="2"/>
  <c r="M165" i="2"/>
  <c r="L165" i="2"/>
  <c r="R165" i="2" s="1"/>
  <c r="K165" i="2"/>
  <c r="Q165" i="2" s="1"/>
  <c r="J165" i="2"/>
  <c r="P165" i="2" s="1"/>
  <c r="I165" i="2"/>
  <c r="O165" i="2" s="1"/>
  <c r="AN164" i="2"/>
  <c r="M164" i="2"/>
  <c r="S164" i="2" s="1"/>
  <c r="L164" i="2"/>
  <c r="R164" i="2" s="1"/>
  <c r="K164" i="2"/>
  <c r="Q164" i="2" s="1"/>
  <c r="J164" i="2"/>
  <c r="P164" i="2" s="1"/>
  <c r="I164" i="2"/>
  <c r="M163" i="2"/>
  <c r="S163" i="2" s="1"/>
  <c r="L163" i="2"/>
  <c r="R163" i="2" s="1"/>
  <c r="K163" i="2"/>
  <c r="Q163" i="2" s="1"/>
  <c r="J163" i="2"/>
  <c r="P163" i="2" s="1"/>
  <c r="I163" i="2"/>
  <c r="M162" i="2"/>
  <c r="S162" i="2" s="1"/>
  <c r="L162" i="2"/>
  <c r="R162" i="2" s="1"/>
  <c r="K162" i="2"/>
  <c r="Q162" i="2" s="1"/>
  <c r="J162" i="2"/>
  <c r="P162" i="2" s="1"/>
  <c r="I162" i="2"/>
  <c r="AQ161" i="2"/>
  <c r="AW161" i="2" s="1"/>
  <c r="AM161" i="2"/>
  <c r="AS161" i="2" s="1"/>
  <c r="M161" i="2"/>
  <c r="S161" i="2" s="1"/>
  <c r="L161" i="2"/>
  <c r="R161" i="2" s="1"/>
  <c r="K161" i="2"/>
  <c r="Q161" i="2" s="1"/>
  <c r="J161" i="2"/>
  <c r="P161" i="2" s="1"/>
  <c r="I161" i="2"/>
  <c r="M160" i="2"/>
  <c r="S160" i="2" s="1"/>
  <c r="L160" i="2"/>
  <c r="R160" i="2" s="1"/>
  <c r="K160" i="2"/>
  <c r="Q160" i="2" s="1"/>
  <c r="J160" i="2"/>
  <c r="P160" i="2" s="1"/>
  <c r="I160" i="2"/>
  <c r="BE160" i="2" s="1"/>
  <c r="M159" i="2"/>
  <c r="S159" i="2" s="1"/>
  <c r="L159" i="2"/>
  <c r="R159" i="2" s="1"/>
  <c r="K159" i="2"/>
  <c r="Q159" i="2" s="1"/>
  <c r="J159" i="2"/>
  <c r="P159" i="2" s="1"/>
  <c r="I159" i="2"/>
  <c r="AP158" i="2"/>
  <c r="M158" i="2"/>
  <c r="S158" i="2" s="1"/>
  <c r="L158" i="2"/>
  <c r="R158" i="2" s="1"/>
  <c r="K158" i="2"/>
  <c r="Q158" i="2" s="1"/>
  <c r="J158" i="2"/>
  <c r="P158" i="2" s="1"/>
  <c r="I158" i="2"/>
  <c r="AQ157" i="2"/>
  <c r="AW157" i="2" s="1"/>
  <c r="M157" i="2"/>
  <c r="S157" i="2" s="1"/>
  <c r="L157" i="2"/>
  <c r="R157" i="2" s="1"/>
  <c r="K157" i="2"/>
  <c r="Q157" i="2" s="1"/>
  <c r="J157" i="2"/>
  <c r="P157" i="2" s="1"/>
  <c r="I157" i="2"/>
  <c r="BE157" i="2" s="1"/>
  <c r="M156" i="2"/>
  <c r="S156" i="2" s="1"/>
  <c r="L156" i="2"/>
  <c r="R156" i="2" s="1"/>
  <c r="K156" i="2"/>
  <c r="Q156" i="2" s="1"/>
  <c r="J156" i="2"/>
  <c r="P156" i="2" s="1"/>
  <c r="I156" i="2"/>
  <c r="AO155" i="2"/>
  <c r="AU155" i="2" s="1"/>
  <c r="M155" i="2"/>
  <c r="L155" i="2"/>
  <c r="R155" i="2" s="1"/>
  <c r="K155" i="2"/>
  <c r="Q155" i="2" s="1"/>
  <c r="J155" i="2"/>
  <c r="P155" i="2" s="1"/>
  <c r="I155" i="2"/>
  <c r="BE155" i="2" s="1"/>
  <c r="AQ154" i="2"/>
  <c r="AP154" i="2"/>
  <c r="AV154" i="2" s="1"/>
  <c r="M154" i="2"/>
  <c r="S154" i="2" s="1"/>
  <c r="L154" i="2"/>
  <c r="R154" i="2" s="1"/>
  <c r="K154" i="2"/>
  <c r="Q154" i="2" s="1"/>
  <c r="J154" i="2"/>
  <c r="P154" i="2" s="1"/>
  <c r="I154" i="2"/>
  <c r="AQ153" i="2"/>
  <c r="AM153" i="2"/>
  <c r="AY153" i="2" s="1"/>
  <c r="M153" i="2"/>
  <c r="S153" i="2" s="1"/>
  <c r="L153" i="2"/>
  <c r="CB153" i="2" s="1"/>
  <c r="K153" i="2"/>
  <c r="Q153" i="2" s="1"/>
  <c r="J153" i="2"/>
  <c r="P153" i="2" s="1"/>
  <c r="I153" i="2"/>
  <c r="AO152" i="2"/>
  <c r="AN152" i="2"/>
  <c r="M152" i="2"/>
  <c r="L152" i="2"/>
  <c r="R152" i="2" s="1"/>
  <c r="K152" i="2"/>
  <c r="Q152" i="2" s="1"/>
  <c r="J152" i="2"/>
  <c r="P152" i="2" s="1"/>
  <c r="I152" i="2"/>
  <c r="AP151" i="2"/>
  <c r="M151" i="2"/>
  <c r="S151" i="2" s="1"/>
  <c r="L151" i="2"/>
  <c r="R151" i="2" s="1"/>
  <c r="K151" i="2"/>
  <c r="Q151" i="2" s="1"/>
  <c r="J151" i="2"/>
  <c r="P151" i="2" s="1"/>
  <c r="I151" i="2"/>
  <c r="AP150" i="2"/>
  <c r="BB150" i="2" s="1"/>
  <c r="M150" i="2"/>
  <c r="S150" i="2" s="1"/>
  <c r="L150" i="2"/>
  <c r="R150" i="2" s="1"/>
  <c r="K150" i="2"/>
  <c r="J150" i="2"/>
  <c r="P150" i="2" s="1"/>
  <c r="I150" i="2"/>
  <c r="AM149" i="2"/>
  <c r="M149" i="2"/>
  <c r="S149" i="2" s="1"/>
  <c r="L149" i="2"/>
  <c r="CB149" i="2" s="1"/>
  <c r="K149" i="2"/>
  <c r="Q149" i="2" s="1"/>
  <c r="J149" i="2"/>
  <c r="P149" i="2" s="1"/>
  <c r="I149" i="2"/>
  <c r="M148" i="2"/>
  <c r="S148" i="2" s="1"/>
  <c r="L148" i="2"/>
  <c r="R148" i="2" s="1"/>
  <c r="K148" i="2"/>
  <c r="Q148" i="2" s="1"/>
  <c r="J148" i="2"/>
  <c r="P148" i="2" s="1"/>
  <c r="I148" i="2"/>
  <c r="BE148" i="2" s="1"/>
  <c r="AO147" i="2"/>
  <c r="M147" i="2"/>
  <c r="S147" i="2" s="1"/>
  <c r="L147" i="2"/>
  <c r="R147" i="2" s="1"/>
  <c r="K147" i="2"/>
  <c r="Q147" i="2" s="1"/>
  <c r="J147" i="2"/>
  <c r="P147" i="2" s="1"/>
  <c r="I147" i="2"/>
  <c r="AQ146" i="2"/>
  <c r="BC146" i="2" s="1"/>
  <c r="M146" i="2"/>
  <c r="S146" i="2" s="1"/>
  <c r="L146" i="2"/>
  <c r="R146" i="2" s="1"/>
  <c r="K146" i="2"/>
  <c r="Q146" i="2" s="1"/>
  <c r="J146" i="2"/>
  <c r="P146" i="2" s="1"/>
  <c r="I146" i="2"/>
  <c r="AN145" i="2"/>
  <c r="AZ145" i="2" s="1"/>
  <c r="AM145" i="2"/>
  <c r="M145" i="2"/>
  <c r="S145" i="2" s="1"/>
  <c r="L145" i="2"/>
  <c r="R145" i="2" s="1"/>
  <c r="K145" i="2"/>
  <c r="J145" i="2"/>
  <c r="P145" i="2" s="1"/>
  <c r="I145" i="2"/>
  <c r="M144" i="2"/>
  <c r="S144" i="2" s="1"/>
  <c r="L144" i="2"/>
  <c r="R144" i="2" s="1"/>
  <c r="K144" i="2"/>
  <c r="Q144" i="2" s="1"/>
  <c r="J144" i="2"/>
  <c r="P144" i="2" s="1"/>
  <c r="I144" i="2"/>
  <c r="AO143" i="2"/>
  <c r="M143" i="2"/>
  <c r="S143" i="2" s="1"/>
  <c r="L143" i="2"/>
  <c r="R143" i="2" s="1"/>
  <c r="K143" i="2"/>
  <c r="Q143" i="2" s="1"/>
  <c r="J143" i="2"/>
  <c r="P143" i="2" s="1"/>
  <c r="I143" i="2"/>
  <c r="AP142" i="2"/>
  <c r="M142" i="2"/>
  <c r="S142" i="2" s="1"/>
  <c r="L142" i="2"/>
  <c r="R142" i="2" s="1"/>
  <c r="K142" i="2"/>
  <c r="Q142" i="2" s="1"/>
  <c r="J142" i="2"/>
  <c r="P142" i="2" s="1"/>
  <c r="I142" i="2"/>
  <c r="AQ141" i="2"/>
  <c r="M141" i="2"/>
  <c r="L141" i="2"/>
  <c r="R141" i="2" s="1"/>
  <c r="K141" i="2"/>
  <c r="CA141" i="2" s="1"/>
  <c r="J141" i="2"/>
  <c r="P141" i="2" s="1"/>
  <c r="I141" i="2"/>
  <c r="O141" i="2" s="1"/>
  <c r="AN140" i="2"/>
  <c r="M140" i="2"/>
  <c r="S140" i="2" s="1"/>
  <c r="L140" i="2"/>
  <c r="R140" i="2" s="1"/>
  <c r="K140" i="2"/>
  <c r="Q140" i="2" s="1"/>
  <c r="J140" i="2"/>
  <c r="P140" i="2" s="1"/>
  <c r="I140" i="2"/>
  <c r="AO139" i="2"/>
  <c r="M139" i="2"/>
  <c r="S139" i="2" s="1"/>
  <c r="L139" i="2"/>
  <c r="R139" i="2" s="1"/>
  <c r="K139" i="2"/>
  <c r="Q139" i="2" s="1"/>
  <c r="J139" i="2"/>
  <c r="P139" i="2" s="1"/>
  <c r="I139" i="2"/>
  <c r="M138" i="2"/>
  <c r="S138" i="2" s="1"/>
  <c r="L138" i="2"/>
  <c r="R138" i="2" s="1"/>
  <c r="K138" i="2"/>
  <c r="Q138" i="2" s="1"/>
  <c r="J138" i="2"/>
  <c r="P138" i="2" s="1"/>
  <c r="I138" i="2"/>
  <c r="AQ137" i="2"/>
  <c r="M137" i="2"/>
  <c r="S137" i="2" s="1"/>
  <c r="L137" i="2"/>
  <c r="R137" i="2" s="1"/>
  <c r="K137" i="2"/>
  <c r="J137" i="2"/>
  <c r="P137" i="2" s="1"/>
  <c r="I137" i="2"/>
  <c r="AO136" i="2"/>
  <c r="AN136" i="2"/>
  <c r="M136" i="2"/>
  <c r="L136" i="2"/>
  <c r="R136" i="2" s="1"/>
  <c r="K136" i="2"/>
  <c r="Q136" i="2" s="1"/>
  <c r="J136" i="2"/>
  <c r="P136" i="2" s="1"/>
  <c r="I136" i="2"/>
  <c r="O136" i="2" s="1"/>
  <c r="AO135" i="2"/>
  <c r="M135" i="2"/>
  <c r="L135" i="2"/>
  <c r="R135" i="2" s="1"/>
  <c r="K135" i="2"/>
  <c r="Q135" i="2" s="1"/>
  <c r="J135" i="2"/>
  <c r="P135" i="2" s="1"/>
  <c r="I135" i="2"/>
  <c r="O135" i="2" s="1"/>
  <c r="M134" i="2"/>
  <c r="S134" i="2" s="1"/>
  <c r="L134" i="2"/>
  <c r="R134" i="2" s="1"/>
  <c r="K134" i="2"/>
  <c r="Q134" i="2" s="1"/>
  <c r="J134" i="2"/>
  <c r="P134" i="2" s="1"/>
  <c r="I134" i="2"/>
  <c r="AN133" i="2"/>
  <c r="AZ133" i="2" s="1"/>
  <c r="AM133" i="2"/>
  <c r="AY133" i="2" s="1"/>
  <c r="M133" i="2"/>
  <c r="S133" i="2" s="1"/>
  <c r="L133" i="2"/>
  <c r="R133" i="2" s="1"/>
  <c r="K133" i="2"/>
  <c r="J133" i="2"/>
  <c r="P133" i="2" s="1"/>
  <c r="I133" i="2"/>
  <c r="AN132" i="2"/>
  <c r="M132" i="2"/>
  <c r="S132" i="2" s="1"/>
  <c r="L132" i="2"/>
  <c r="R132" i="2" s="1"/>
  <c r="K132" i="2"/>
  <c r="Q132" i="2" s="1"/>
  <c r="J132" i="2"/>
  <c r="P132" i="2" s="1"/>
  <c r="I132" i="2"/>
  <c r="M131" i="2"/>
  <c r="S131" i="2" s="1"/>
  <c r="L131" i="2"/>
  <c r="R131" i="2" s="1"/>
  <c r="K131" i="2"/>
  <c r="Q131" i="2" s="1"/>
  <c r="J131" i="2"/>
  <c r="P131" i="2" s="1"/>
  <c r="I131" i="2"/>
  <c r="AP130" i="2"/>
  <c r="M130" i="2"/>
  <c r="S130" i="2" s="1"/>
  <c r="L130" i="2"/>
  <c r="R130" i="2" s="1"/>
  <c r="K130" i="2"/>
  <c r="J130" i="2"/>
  <c r="P130" i="2" s="1"/>
  <c r="I130" i="2"/>
  <c r="AQ129" i="2"/>
  <c r="AM129" i="2"/>
  <c r="AY129" i="2" s="1"/>
  <c r="M129" i="2"/>
  <c r="S129" i="2" s="1"/>
  <c r="L129" i="2"/>
  <c r="CB129" i="2" s="1"/>
  <c r="K129" i="2"/>
  <c r="Q129" i="2" s="1"/>
  <c r="J129" i="2"/>
  <c r="P129" i="2" s="1"/>
  <c r="I129" i="2"/>
  <c r="AN128" i="2"/>
  <c r="AZ128" i="2" s="1"/>
  <c r="M128" i="2"/>
  <c r="S128" i="2" s="1"/>
  <c r="L128" i="2"/>
  <c r="CB128" i="2" s="1"/>
  <c r="K128" i="2"/>
  <c r="Q128" i="2" s="1"/>
  <c r="J128" i="2"/>
  <c r="P128" i="2" s="1"/>
  <c r="I128" i="2"/>
  <c r="AP127" i="2"/>
  <c r="AO127" i="2"/>
  <c r="M127" i="2"/>
  <c r="S127" i="2" s="1"/>
  <c r="L127" i="2"/>
  <c r="R127" i="2" s="1"/>
  <c r="K127" i="2"/>
  <c r="Q127" i="2" s="1"/>
  <c r="J127" i="2"/>
  <c r="P127" i="2" s="1"/>
  <c r="I127" i="2"/>
  <c r="AQ126" i="2"/>
  <c r="AP126" i="2"/>
  <c r="M126" i="2"/>
  <c r="S126" i="2" s="1"/>
  <c r="L126" i="2"/>
  <c r="R126" i="2" s="1"/>
  <c r="K126" i="2"/>
  <c r="Q126" i="2" s="1"/>
  <c r="J126" i="2"/>
  <c r="P126" i="2" s="1"/>
  <c r="I126" i="2"/>
  <c r="AQ125" i="2"/>
  <c r="BC125" i="2" s="1"/>
  <c r="AM125" i="2"/>
  <c r="M125" i="2"/>
  <c r="S125" i="2" s="1"/>
  <c r="L125" i="2"/>
  <c r="R125" i="2" s="1"/>
  <c r="K125" i="2"/>
  <c r="Q125" i="2" s="1"/>
  <c r="J125" i="2"/>
  <c r="P125" i="2" s="1"/>
  <c r="I125" i="2"/>
  <c r="AY125" i="2" s="1"/>
  <c r="M124" i="2"/>
  <c r="S124" i="2" s="1"/>
  <c r="L124" i="2"/>
  <c r="K124" i="2"/>
  <c r="Q124" i="2" s="1"/>
  <c r="J124" i="2"/>
  <c r="P124" i="2" s="1"/>
  <c r="I124" i="2"/>
  <c r="AP123" i="2"/>
  <c r="AO123" i="2"/>
  <c r="M123" i="2"/>
  <c r="S123" i="2" s="1"/>
  <c r="L123" i="2"/>
  <c r="R123" i="2" s="1"/>
  <c r="K123" i="2"/>
  <c r="Q123" i="2" s="1"/>
  <c r="J123" i="2"/>
  <c r="P123" i="2" s="1"/>
  <c r="I123" i="2"/>
  <c r="AP122" i="2"/>
  <c r="M122" i="2"/>
  <c r="L122" i="2"/>
  <c r="R122" i="2" s="1"/>
  <c r="K122" i="2"/>
  <c r="J122" i="2"/>
  <c r="P122" i="2" s="1"/>
  <c r="I122" i="2"/>
  <c r="O122" i="2" s="1"/>
  <c r="AQ121" i="2"/>
  <c r="AN121" i="2"/>
  <c r="M121" i="2"/>
  <c r="S121" i="2" s="1"/>
  <c r="L121" i="2"/>
  <c r="CB121" i="2" s="1"/>
  <c r="K121" i="2"/>
  <c r="Q121" i="2" s="1"/>
  <c r="J121" i="2"/>
  <c r="P121" i="2" s="1"/>
  <c r="I121" i="2"/>
  <c r="AN120" i="2"/>
  <c r="AZ120" i="2" s="1"/>
  <c r="M120" i="2"/>
  <c r="S120" i="2" s="1"/>
  <c r="L120" i="2"/>
  <c r="CB120" i="2" s="1"/>
  <c r="K120" i="2"/>
  <c r="Q120" i="2" s="1"/>
  <c r="J120" i="2"/>
  <c r="P120" i="2" s="1"/>
  <c r="I120" i="2"/>
  <c r="AO119" i="2"/>
  <c r="M119" i="2"/>
  <c r="S119" i="2" s="1"/>
  <c r="L119" i="2"/>
  <c r="R119" i="2" s="1"/>
  <c r="K119" i="2"/>
  <c r="Q119" i="2" s="1"/>
  <c r="J119" i="2"/>
  <c r="P119" i="2" s="1"/>
  <c r="I119" i="2"/>
  <c r="AQ118" i="2"/>
  <c r="M118" i="2"/>
  <c r="S118" i="2" s="1"/>
  <c r="L118" i="2"/>
  <c r="R118" i="2" s="1"/>
  <c r="K118" i="2"/>
  <c r="Q118" i="2" s="1"/>
  <c r="J118" i="2"/>
  <c r="P118" i="2" s="1"/>
  <c r="I118" i="2"/>
  <c r="AQ117" i="2"/>
  <c r="BC117" i="2" s="1"/>
  <c r="AM117" i="2"/>
  <c r="M117" i="2"/>
  <c r="S117" i="2" s="1"/>
  <c r="L117" i="2"/>
  <c r="CB117" i="2" s="1"/>
  <c r="K117" i="2"/>
  <c r="Q117" i="2" s="1"/>
  <c r="J117" i="2"/>
  <c r="P117" i="2" s="1"/>
  <c r="I117" i="2"/>
  <c r="AO116" i="2"/>
  <c r="AN116" i="2"/>
  <c r="M116" i="2"/>
  <c r="S116" i="2" s="1"/>
  <c r="L116" i="2"/>
  <c r="R116" i="2" s="1"/>
  <c r="K116" i="2"/>
  <c r="Q116" i="2" s="1"/>
  <c r="J116" i="2"/>
  <c r="P116" i="2" s="1"/>
  <c r="I116" i="2"/>
  <c r="AO115" i="2"/>
  <c r="M115" i="2"/>
  <c r="S115" i="2" s="1"/>
  <c r="L115" i="2"/>
  <c r="R115" i="2" s="1"/>
  <c r="K115" i="2"/>
  <c r="Q115" i="2" s="1"/>
  <c r="J115" i="2"/>
  <c r="P115" i="2" s="1"/>
  <c r="I115" i="2"/>
  <c r="AP114" i="2"/>
  <c r="AM114" i="2"/>
  <c r="AS114" i="2" s="1"/>
  <c r="M114" i="2"/>
  <c r="S114" i="2" s="1"/>
  <c r="L114" i="2"/>
  <c r="R114" i="2" s="1"/>
  <c r="K114" i="2"/>
  <c r="Q114" i="2" s="1"/>
  <c r="J114" i="2"/>
  <c r="P114" i="2" s="1"/>
  <c r="I114" i="2"/>
  <c r="BE114" i="2" s="1"/>
  <c r="AQ113" i="2"/>
  <c r="AW113" i="2" s="1"/>
  <c r="M113" i="2"/>
  <c r="S113" i="2" s="1"/>
  <c r="L113" i="2"/>
  <c r="R113" i="2" s="1"/>
  <c r="K113" i="2"/>
  <c r="Q113" i="2" s="1"/>
  <c r="J113" i="2"/>
  <c r="P113" i="2" s="1"/>
  <c r="I113" i="2"/>
  <c r="AO112" i="2"/>
  <c r="AU112" i="2" s="1"/>
  <c r="AN112" i="2"/>
  <c r="AT112" i="2" s="1"/>
  <c r="M112" i="2"/>
  <c r="S112" i="2" s="1"/>
  <c r="L112" i="2"/>
  <c r="R112" i="2" s="1"/>
  <c r="K112" i="2"/>
  <c r="J112" i="2"/>
  <c r="P112" i="2" s="1"/>
  <c r="I112" i="2"/>
  <c r="AP111" i="2"/>
  <c r="AV111" i="2" s="1"/>
  <c r="AO111" i="2"/>
  <c r="AU111" i="2" s="1"/>
  <c r="M111" i="2"/>
  <c r="S111" i="2" s="1"/>
  <c r="L111" i="2"/>
  <c r="R111" i="2" s="1"/>
  <c r="K111" i="2"/>
  <c r="Q111" i="2" s="1"/>
  <c r="J111" i="2"/>
  <c r="P111" i="2" s="1"/>
  <c r="I111" i="2"/>
  <c r="AQ110" i="2"/>
  <c r="BC110" i="2" s="1"/>
  <c r="AP110" i="2"/>
  <c r="AV110" i="2" s="1"/>
  <c r="M110" i="2"/>
  <c r="L110" i="2"/>
  <c r="K110" i="2"/>
  <c r="Q110" i="2" s="1"/>
  <c r="J110" i="2"/>
  <c r="P110" i="2" s="1"/>
  <c r="I110" i="2"/>
  <c r="AQ109" i="2"/>
  <c r="AW109" i="2" s="1"/>
  <c r="M109" i="2"/>
  <c r="S109" i="2" s="1"/>
  <c r="L109" i="2"/>
  <c r="R109" i="2" s="1"/>
  <c r="K109" i="2"/>
  <c r="Q109" i="2" s="1"/>
  <c r="J109" i="2"/>
  <c r="P109" i="2" s="1"/>
  <c r="I109" i="2"/>
  <c r="BE109" i="2" s="1"/>
  <c r="AO108" i="2"/>
  <c r="AU108" i="2" s="1"/>
  <c r="AN108" i="2"/>
  <c r="AT108" i="2" s="1"/>
  <c r="M108" i="2"/>
  <c r="L108" i="2"/>
  <c r="R108" i="2" s="1"/>
  <c r="K108" i="2"/>
  <c r="Q108" i="2" s="1"/>
  <c r="J108" i="2"/>
  <c r="P108" i="2" s="1"/>
  <c r="I108" i="2"/>
  <c r="O108" i="2" s="1"/>
  <c r="AO107" i="2"/>
  <c r="AU107" i="2" s="1"/>
  <c r="M107" i="2"/>
  <c r="S107" i="2" s="1"/>
  <c r="L107" i="2"/>
  <c r="R107" i="2" s="1"/>
  <c r="K107" i="2"/>
  <c r="Q107" i="2" s="1"/>
  <c r="J107" i="2"/>
  <c r="P107" i="2" s="1"/>
  <c r="I107" i="2"/>
  <c r="AP106" i="2"/>
  <c r="AV106" i="2" s="1"/>
  <c r="M106" i="2"/>
  <c r="S106" i="2" s="1"/>
  <c r="L106" i="2"/>
  <c r="R106" i="2" s="1"/>
  <c r="K106" i="2"/>
  <c r="Q106" i="2" s="1"/>
  <c r="J106" i="2"/>
  <c r="P106" i="2" s="1"/>
  <c r="I106" i="2"/>
  <c r="BE106" i="2" s="1"/>
  <c r="AQ105" i="2"/>
  <c r="AW105" i="2" s="1"/>
  <c r="AN105" i="2"/>
  <c r="AT105" i="2" s="1"/>
  <c r="AM105" i="2"/>
  <c r="AS105" i="2" s="1"/>
  <c r="M105" i="2"/>
  <c r="S105" i="2" s="1"/>
  <c r="L105" i="2"/>
  <c r="R105" i="2" s="1"/>
  <c r="K105" i="2"/>
  <c r="Q105" i="2" s="1"/>
  <c r="J105" i="2"/>
  <c r="P105" i="2" s="1"/>
  <c r="I105" i="2"/>
  <c r="AO104" i="2"/>
  <c r="AU104" i="2" s="1"/>
  <c r="AN104" i="2"/>
  <c r="AT104" i="2" s="1"/>
  <c r="M104" i="2"/>
  <c r="S104" i="2" s="1"/>
  <c r="L104" i="2"/>
  <c r="R104" i="2" s="1"/>
  <c r="K104" i="2"/>
  <c r="J104" i="2"/>
  <c r="P104" i="2" s="1"/>
  <c r="I104" i="2"/>
  <c r="AP103" i="2"/>
  <c r="AV103" i="2" s="1"/>
  <c r="AO103" i="2"/>
  <c r="AU103" i="2" s="1"/>
  <c r="M103" i="2"/>
  <c r="S103" i="2" s="1"/>
  <c r="L103" i="2"/>
  <c r="R103" i="2" s="1"/>
  <c r="K103" i="2"/>
  <c r="Q103" i="2" s="1"/>
  <c r="J103" i="2"/>
  <c r="P103" i="2" s="1"/>
  <c r="I103" i="2"/>
  <c r="AQ102" i="2"/>
  <c r="AW102" i="2" s="1"/>
  <c r="AP102" i="2"/>
  <c r="AV102" i="2" s="1"/>
  <c r="M102" i="2"/>
  <c r="S102" i="2" s="1"/>
  <c r="L102" i="2"/>
  <c r="R102" i="2" s="1"/>
  <c r="K102" i="2"/>
  <c r="Q102" i="2" s="1"/>
  <c r="J102" i="2"/>
  <c r="P102" i="2" s="1"/>
  <c r="I102" i="2"/>
  <c r="AQ101" i="2"/>
  <c r="AW101" i="2" s="1"/>
  <c r="AM101" i="2"/>
  <c r="AS101" i="2" s="1"/>
  <c r="M101" i="2"/>
  <c r="S101" i="2" s="1"/>
  <c r="L101" i="2"/>
  <c r="R101" i="2" s="1"/>
  <c r="K101" i="2"/>
  <c r="J101" i="2"/>
  <c r="P101" i="2" s="1"/>
  <c r="I101" i="2"/>
  <c r="AN100" i="2"/>
  <c r="AT100" i="2" s="1"/>
  <c r="S100" i="2"/>
  <c r="M100" i="2"/>
  <c r="L100" i="2"/>
  <c r="R100" i="2" s="1"/>
  <c r="K100" i="2"/>
  <c r="J100" i="2"/>
  <c r="P100" i="2" s="1"/>
  <c r="I100" i="2"/>
  <c r="AO99" i="2"/>
  <c r="M99" i="2"/>
  <c r="S99" i="2" s="1"/>
  <c r="L99" i="2"/>
  <c r="R99" i="2" s="1"/>
  <c r="K99" i="2"/>
  <c r="Q99" i="2" s="1"/>
  <c r="J99" i="2"/>
  <c r="P99" i="2" s="1"/>
  <c r="I99" i="2"/>
  <c r="AP98" i="2"/>
  <c r="AV98" i="2" s="1"/>
  <c r="M98" i="2"/>
  <c r="S98" i="2" s="1"/>
  <c r="L98" i="2"/>
  <c r="R98" i="2" s="1"/>
  <c r="K98" i="2"/>
  <c r="Q98" i="2" s="1"/>
  <c r="J98" i="2"/>
  <c r="P98" i="2" s="1"/>
  <c r="I98" i="2"/>
  <c r="BE98" i="2" s="1"/>
  <c r="AQ97" i="2"/>
  <c r="AW97" i="2" s="1"/>
  <c r="AN97" i="2"/>
  <c r="AM97" i="2"/>
  <c r="AS97" i="2" s="1"/>
  <c r="M97" i="2"/>
  <c r="S97" i="2" s="1"/>
  <c r="L97" i="2"/>
  <c r="R97" i="2" s="1"/>
  <c r="K97" i="2"/>
  <c r="J97" i="2"/>
  <c r="P97" i="2" s="1"/>
  <c r="I97" i="2"/>
  <c r="AO96" i="2"/>
  <c r="AU96" i="2" s="1"/>
  <c r="M96" i="2"/>
  <c r="L96" i="2"/>
  <c r="R96" i="2" s="1"/>
  <c r="K96" i="2"/>
  <c r="Q96" i="2" s="1"/>
  <c r="J96" i="2"/>
  <c r="P96" i="2" s="1"/>
  <c r="I96" i="2"/>
  <c r="O96" i="2" s="1"/>
  <c r="AO95" i="2"/>
  <c r="M95" i="2"/>
  <c r="L95" i="2"/>
  <c r="R95" i="2" s="1"/>
  <c r="K95" i="2"/>
  <c r="Q95" i="2" s="1"/>
  <c r="J95" i="2"/>
  <c r="P95" i="2" s="1"/>
  <c r="I95" i="2"/>
  <c r="O95" i="2" s="1"/>
  <c r="AP94" i="2"/>
  <c r="M94" i="2"/>
  <c r="S94" i="2" s="1"/>
  <c r="L94" i="2"/>
  <c r="R94" i="2" s="1"/>
  <c r="K94" i="2"/>
  <c r="Q94" i="2" s="1"/>
  <c r="J94" i="2"/>
  <c r="P94" i="2" s="1"/>
  <c r="I94" i="2"/>
  <c r="BE94" i="2" s="1"/>
  <c r="AQ93" i="2"/>
  <c r="AW93" i="2" s="1"/>
  <c r="AN93" i="2"/>
  <c r="AT93" i="2" s="1"/>
  <c r="AM93" i="2"/>
  <c r="AS93" i="2" s="1"/>
  <c r="M93" i="2"/>
  <c r="S93" i="2" s="1"/>
  <c r="L93" i="2"/>
  <c r="R93" i="2" s="1"/>
  <c r="K93" i="2"/>
  <c r="Q93" i="2" s="1"/>
  <c r="J93" i="2"/>
  <c r="P93" i="2" s="1"/>
  <c r="I93" i="2"/>
  <c r="AO92" i="2"/>
  <c r="AU92" i="2" s="1"/>
  <c r="AN92" i="2"/>
  <c r="AT92" i="2" s="1"/>
  <c r="M92" i="2"/>
  <c r="S92" i="2" s="1"/>
  <c r="L92" i="2"/>
  <c r="R92" i="2" s="1"/>
  <c r="K92" i="2"/>
  <c r="J92" i="2"/>
  <c r="P92" i="2" s="1"/>
  <c r="I92" i="2"/>
  <c r="AP91" i="2"/>
  <c r="AV91" i="2" s="1"/>
  <c r="AO91" i="2"/>
  <c r="AU91" i="2" s="1"/>
  <c r="M91" i="2"/>
  <c r="S91" i="2" s="1"/>
  <c r="L91" i="2"/>
  <c r="R91" i="2" s="1"/>
  <c r="K91" i="2"/>
  <c r="Q91" i="2" s="1"/>
  <c r="J91" i="2"/>
  <c r="P91" i="2" s="1"/>
  <c r="I91" i="2"/>
  <c r="BE91" i="2" s="1"/>
  <c r="AP90" i="2"/>
  <c r="AV90" i="2" s="1"/>
  <c r="M90" i="2"/>
  <c r="S90" i="2" s="1"/>
  <c r="L90" i="2"/>
  <c r="R90" i="2" s="1"/>
  <c r="K90" i="2"/>
  <c r="Q90" i="2" s="1"/>
  <c r="J90" i="2"/>
  <c r="P90" i="2" s="1"/>
  <c r="I90" i="2"/>
  <c r="BE90" i="2" s="1"/>
  <c r="AQ89" i="2"/>
  <c r="AW89" i="2" s="1"/>
  <c r="M89" i="2"/>
  <c r="S89" i="2" s="1"/>
  <c r="L89" i="2"/>
  <c r="R89" i="2" s="1"/>
  <c r="K89" i="2"/>
  <c r="Q89" i="2" s="1"/>
  <c r="J89" i="2"/>
  <c r="P89" i="2" s="1"/>
  <c r="I89" i="2"/>
  <c r="BE89" i="2" s="1"/>
  <c r="AO88" i="2"/>
  <c r="AU88" i="2" s="1"/>
  <c r="AN88" i="2"/>
  <c r="M88" i="2"/>
  <c r="S88" i="2" s="1"/>
  <c r="L88" i="2"/>
  <c r="R88" i="2" s="1"/>
  <c r="K88" i="2"/>
  <c r="Q88" i="2" s="1"/>
  <c r="J88" i="2"/>
  <c r="P88" i="2" s="1"/>
  <c r="I88" i="2"/>
  <c r="AP87" i="2"/>
  <c r="AV87" i="2" s="1"/>
  <c r="M87" i="2"/>
  <c r="S87" i="2" s="1"/>
  <c r="L87" i="2"/>
  <c r="R87" i="2" s="1"/>
  <c r="K87" i="2"/>
  <c r="Q87" i="2" s="1"/>
  <c r="J87" i="2"/>
  <c r="P87" i="2" s="1"/>
  <c r="I87" i="2"/>
  <c r="AP86" i="2"/>
  <c r="AV86" i="2" s="1"/>
  <c r="AM86" i="2"/>
  <c r="AS86" i="2" s="1"/>
  <c r="M86" i="2"/>
  <c r="S86" i="2" s="1"/>
  <c r="L86" i="2"/>
  <c r="R86" i="2" s="1"/>
  <c r="K86" i="2"/>
  <c r="Q86" i="2" s="1"/>
  <c r="J86" i="2"/>
  <c r="P86" i="2" s="1"/>
  <c r="I86" i="2"/>
  <c r="BE86" i="2" s="1"/>
  <c r="AQ85" i="2"/>
  <c r="AM85" i="2"/>
  <c r="M85" i="2"/>
  <c r="S85" i="2" s="1"/>
  <c r="L85" i="2"/>
  <c r="R85" i="2" s="1"/>
  <c r="K85" i="2"/>
  <c r="Q85" i="2" s="1"/>
  <c r="J85" i="2"/>
  <c r="P85" i="2" s="1"/>
  <c r="I85" i="2"/>
  <c r="AN84" i="2"/>
  <c r="M84" i="2"/>
  <c r="S84" i="2" s="1"/>
  <c r="L84" i="2"/>
  <c r="R84" i="2" s="1"/>
  <c r="K84" i="2"/>
  <c r="J84" i="2"/>
  <c r="P84" i="2" s="1"/>
  <c r="I84" i="2"/>
  <c r="AO83" i="2"/>
  <c r="AU83" i="2" s="1"/>
  <c r="M83" i="2"/>
  <c r="S83" i="2" s="1"/>
  <c r="L83" i="2"/>
  <c r="R83" i="2" s="1"/>
  <c r="K83" i="2"/>
  <c r="Q83" i="2" s="1"/>
  <c r="J83" i="2"/>
  <c r="P83" i="2" s="1"/>
  <c r="I83" i="2"/>
  <c r="AP82" i="2"/>
  <c r="AV82" i="2" s="1"/>
  <c r="AM82" i="2"/>
  <c r="AS82" i="2" s="1"/>
  <c r="M82" i="2"/>
  <c r="S82" i="2" s="1"/>
  <c r="L82" i="2"/>
  <c r="R82" i="2" s="1"/>
  <c r="K82" i="2"/>
  <c r="Q82" i="2" s="1"/>
  <c r="J82" i="2"/>
  <c r="P82" i="2" s="1"/>
  <c r="I82" i="2"/>
  <c r="AQ81" i="2"/>
  <c r="AW81" i="2" s="1"/>
  <c r="AM81" i="2"/>
  <c r="AS81" i="2" s="1"/>
  <c r="M81" i="2"/>
  <c r="L81" i="2"/>
  <c r="R81" i="2" s="1"/>
  <c r="K81" i="2"/>
  <c r="Q81" i="2" s="1"/>
  <c r="J81" i="2"/>
  <c r="P81" i="2" s="1"/>
  <c r="I81" i="2"/>
  <c r="M80" i="2"/>
  <c r="S80" i="2" s="1"/>
  <c r="L80" i="2"/>
  <c r="R80" i="2" s="1"/>
  <c r="K80" i="2"/>
  <c r="Q80" i="2" s="1"/>
  <c r="J80" i="2"/>
  <c r="P80" i="2" s="1"/>
  <c r="I80" i="2"/>
  <c r="AO79" i="2"/>
  <c r="AU79" i="2" s="1"/>
  <c r="M79" i="2"/>
  <c r="S79" i="2" s="1"/>
  <c r="L79" i="2"/>
  <c r="CB79" i="2" s="1"/>
  <c r="K79" i="2"/>
  <c r="Q79" i="2" s="1"/>
  <c r="J79" i="2"/>
  <c r="P79" i="2" s="1"/>
  <c r="I79" i="2"/>
  <c r="AP78" i="2"/>
  <c r="AV78" i="2" s="1"/>
  <c r="AM78" i="2"/>
  <c r="AS78" i="2" s="1"/>
  <c r="M78" i="2"/>
  <c r="L78" i="2"/>
  <c r="R78" i="2" s="1"/>
  <c r="K78" i="2"/>
  <c r="Q78" i="2" s="1"/>
  <c r="J78" i="2"/>
  <c r="P78" i="2" s="1"/>
  <c r="I78" i="2"/>
  <c r="AQ77" i="2"/>
  <c r="AW77" i="2" s="1"/>
  <c r="AM77" i="2"/>
  <c r="AS77" i="2" s="1"/>
  <c r="M77" i="2"/>
  <c r="S77" i="2" s="1"/>
  <c r="L77" i="2"/>
  <c r="R77" i="2" s="1"/>
  <c r="K77" i="2"/>
  <c r="Q77" i="2" s="1"/>
  <c r="J77" i="2"/>
  <c r="I77" i="2"/>
  <c r="M76" i="2"/>
  <c r="S76" i="2" s="1"/>
  <c r="L76" i="2"/>
  <c r="R76" i="2" s="1"/>
  <c r="K76" i="2"/>
  <c r="Q76" i="2" s="1"/>
  <c r="J76" i="2"/>
  <c r="P76" i="2" s="1"/>
  <c r="I76" i="2"/>
  <c r="AO75" i="2"/>
  <c r="M75" i="2"/>
  <c r="L75" i="2"/>
  <c r="R75" i="2" s="1"/>
  <c r="K75" i="2"/>
  <c r="Q75" i="2" s="1"/>
  <c r="J75" i="2"/>
  <c r="P75" i="2" s="1"/>
  <c r="I75" i="2"/>
  <c r="O75" i="2" s="1"/>
  <c r="AQ74" i="2"/>
  <c r="M74" i="2"/>
  <c r="S74" i="2" s="1"/>
  <c r="L74" i="2"/>
  <c r="R74" i="2" s="1"/>
  <c r="K74" i="2"/>
  <c r="Q74" i="2" s="1"/>
  <c r="J74" i="2"/>
  <c r="P74" i="2" s="1"/>
  <c r="I74" i="2"/>
  <c r="AQ73" i="2"/>
  <c r="AN73" i="2"/>
  <c r="M73" i="2"/>
  <c r="S73" i="2" s="1"/>
  <c r="L73" i="2"/>
  <c r="R73" i="2" s="1"/>
  <c r="K73" i="2"/>
  <c r="Q73" i="2" s="1"/>
  <c r="J73" i="2"/>
  <c r="P73" i="2" s="1"/>
  <c r="I73" i="2"/>
  <c r="AN72" i="2"/>
  <c r="AZ72" i="2" s="1"/>
  <c r="M72" i="2"/>
  <c r="S72" i="2" s="1"/>
  <c r="L72" i="2"/>
  <c r="R72" i="2" s="1"/>
  <c r="K72" i="2"/>
  <c r="Q72" i="2" s="1"/>
  <c r="J72" i="2"/>
  <c r="P72" i="2" s="1"/>
  <c r="I72" i="2"/>
  <c r="AP71" i="2"/>
  <c r="AV71" i="2" s="1"/>
  <c r="AO71" i="2"/>
  <c r="M71" i="2"/>
  <c r="S71" i="2" s="1"/>
  <c r="L71" i="2"/>
  <c r="R71" i="2" s="1"/>
  <c r="K71" i="2"/>
  <c r="Q71" i="2" s="1"/>
  <c r="J71" i="2"/>
  <c r="P71" i="2" s="1"/>
  <c r="I71" i="2"/>
  <c r="AP70" i="2"/>
  <c r="BB70" i="2" s="1"/>
  <c r="M70" i="2"/>
  <c r="S70" i="2" s="1"/>
  <c r="L70" i="2"/>
  <c r="R70" i="2" s="1"/>
  <c r="K70" i="2"/>
  <c r="Q70" i="2" s="1"/>
  <c r="J70" i="2"/>
  <c r="P70" i="2" s="1"/>
  <c r="I70" i="2"/>
  <c r="AQ69" i="2"/>
  <c r="BC69" i="2" s="1"/>
  <c r="AM69" i="2"/>
  <c r="AY69" i="2" s="1"/>
  <c r="M69" i="2"/>
  <c r="S69" i="2" s="1"/>
  <c r="L69" i="2"/>
  <c r="R69" i="2" s="1"/>
  <c r="K69" i="2"/>
  <c r="Q69" i="2" s="1"/>
  <c r="J69" i="2"/>
  <c r="P69" i="2" s="1"/>
  <c r="I69" i="2"/>
  <c r="AN68" i="2"/>
  <c r="AZ68" i="2" s="1"/>
  <c r="M68" i="2"/>
  <c r="L68" i="2"/>
  <c r="R68" i="2" s="1"/>
  <c r="K68" i="2"/>
  <c r="Q68" i="2" s="1"/>
  <c r="J68" i="2"/>
  <c r="P68" i="2" s="1"/>
  <c r="I68" i="2"/>
  <c r="O68" i="2" s="1"/>
  <c r="AP67" i="2"/>
  <c r="AV67" i="2" s="1"/>
  <c r="AO67" i="2"/>
  <c r="M67" i="2"/>
  <c r="BE67" i="2" s="1"/>
  <c r="L67" i="2"/>
  <c r="R67" i="2" s="1"/>
  <c r="K67" i="2"/>
  <c r="Q67" i="2" s="1"/>
  <c r="J67" i="2"/>
  <c r="P67" i="2" s="1"/>
  <c r="I67" i="2"/>
  <c r="O67" i="2" s="1"/>
  <c r="AQ66" i="2"/>
  <c r="AW66" i="2" s="1"/>
  <c r="AP66" i="2"/>
  <c r="M66" i="2"/>
  <c r="S66" i="2" s="1"/>
  <c r="L66" i="2"/>
  <c r="R66" i="2" s="1"/>
  <c r="K66" i="2"/>
  <c r="Q66" i="2" s="1"/>
  <c r="J66" i="2"/>
  <c r="P66" i="2" s="1"/>
  <c r="I66" i="2"/>
  <c r="AQ65" i="2"/>
  <c r="AM65" i="2"/>
  <c r="AY65" i="2" s="1"/>
  <c r="M65" i="2"/>
  <c r="S65" i="2" s="1"/>
  <c r="L65" i="2"/>
  <c r="R65" i="2" s="1"/>
  <c r="K65" i="2"/>
  <c r="Q65" i="2" s="1"/>
  <c r="J65" i="2"/>
  <c r="P65" i="2" s="1"/>
  <c r="I65" i="2"/>
  <c r="AN64" i="2"/>
  <c r="M64" i="2"/>
  <c r="L64" i="2"/>
  <c r="R64" i="2" s="1"/>
  <c r="K64" i="2"/>
  <c r="Q64" i="2" s="1"/>
  <c r="J64" i="2"/>
  <c r="P64" i="2" s="1"/>
  <c r="I64" i="2"/>
  <c r="O64" i="2" s="1"/>
  <c r="AO63" i="2"/>
  <c r="M63" i="2"/>
  <c r="S63" i="2" s="1"/>
  <c r="L63" i="2"/>
  <c r="R63" i="2" s="1"/>
  <c r="K63" i="2"/>
  <c r="Q63" i="2" s="1"/>
  <c r="J63" i="2"/>
  <c r="P63" i="2" s="1"/>
  <c r="I63" i="2"/>
  <c r="AP62" i="2"/>
  <c r="AM62" i="2"/>
  <c r="AS62" i="2" s="1"/>
  <c r="M62" i="2"/>
  <c r="S62" i="2" s="1"/>
  <c r="L62" i="2"/>
  <c r="R62" i="2" s="1"/>
  <c r="K62" i="2"/>
  <c r="Q62" i="2" s="1"/>
  <c r="J62" i="2"/>
  <c r="P62" i="2" s="1"/>
  <c r="I62" i="2"/>
  <c r="AQ61" i="2"/>
  <c r="AM61" i="2"/>
  <c r="M61" i="2"/>
  <c r="S61" i="2" s="1"/>
  <c r="L61" i="2"/>
  <c r="R61" i="2" s="1"/>
  <c r="K61" i="2"/>
  <c r="Q61" i="2" s="1"/>
  <c r="J61" i="2"/>
  <c r="P61" i="2" s="1"/>
  <c r="I61" i="2"/>
  <c r="AN60" i="2"/>
  <c r="M60" i="2"/>
  <c r="S60" i="2" s="1"/>
  <c r="L60" i="2"/>
  <c r="R60" i="2" s="1"/>
  <c r="K60" i="2"/>
  <c r="Q60" i="2" s="1"/>
  <c r="J60" i="2"/>
  <c r="P60" i="2" s="1"/>
  <c r="I60" i="2"/>
  <c r="AO59" i="2"/>
  <c r="M59" i="2"/>
  <c r="S59" i="2" s="1"/>
  <c r="L59" i="2"/>
  <c r="R59" i="2" s="1"/>
  <c r="K59" i="2"/>
  <c r="Q59" i="2" s="1"/>
  <c r="J59" i="2"/>
  <c r="P59" i="2" s="1"/>
  <c r="I59" i="2"/>
  <c r="AP58" i="2"/>
  <c r="M58" i="2"/>
  <c r="S58" i="2" s="1"/>
  <c r="L58" i="2"/>
  <c r="R58" i="2" s="1"/>
  <c r="K58" i="2"/>
  <c r="Q58" i="2" s="1"/>
  <c r="J58" i="2"/>
  <c r="P58" i="2" s="1"/>
  <c r="I58" i="2"/>
  <c r="AQ57" i="2"/>
  <c r="BC57" i="2" s="1"/>
  <c r="AN57" i="2"/>
  <c r="AT57" i="2" s="1"/>
  <c r="AM57" i="2"/>
  <c r="AY57" i="2" s="1"/>
  <c r="M57" i="2"/>
  <c r="S57" i="2" s="1"/>
  <c r="L57" i="2"/>
  <c r="R57" i="2" s="1"/>
  <c r="K57" i="2"/>
  <c r="Q57" i="2" s="1"/>
  <c r="J57" i="2"/>
  <c r="P57" i="2" s="1"/>
  <c r="I57" i="2"/>
  <c r="AO56" i="2"/>
  <c r="AU56" i="2" s="1"/>
  <c r="AN56" i="2"/>
  <c r="AZ56" i="2" s="1"/>
  <c r="M56" i="2"/>
  <c r="L56" i="2"/>
  <c r="R56" i="2" s="1"/>
  <c r="K56" i="2"/>
  <c r="Q56" i="2" s="1"/>
  <c r="J56" i="2"/>
  <c r="P56" i="2" s="1"/>
  <c r="I56" i="2"/>
  <c r="O56" i="2" s="1"/>
  <c r="AO55" i="2"/>
  <c r="M55" i="2"/>
  <c r="S55" i="2" s="1"/>
  <c r="L55" i="2"/>
  <c r="R55" i="2" s="1"/>
  <c r="K55" i="2"/>
  <c r="Q55" i="2" s="1"/>
  <c r="J55" i="2"/>
  <c r="P55" i="2" s="1"/>
  <c r="I55" i="2"/>
  <c r="AQ54" i="2"/>
  <c r="AW54" i="2" s="1"/>
  <c r="AP54" i="2"/>
  <c r="BB54" i="2" s="1"/>
  <c r="M54" i="2"/>
  <c r="S54" i="2" s="1"/>
  <c r="L54" i="2"/>
  <c r="R54" i="2" s="1"/>
  <c r="K54" i="2"/>
  <c r="Q54" i="2" s="1"/>
  <c r="J54" i="2"/>
  <c r="P54" i="2" s="1"/>
  <c r="I54" i="2"/>
  <c r="AQ53" i="2"/>
  <c r="BC53" i="2" s="1"/>
  <c r="AM53" i="2"/>
  <c r="AY53" i="2" s="1"/>
  <c r="M53" i="2"/>
  <c r="S53" i="2" s="1"/>
  <c r="L53" i="2"/>
  <c r="R53" i="2" s="1"/>
  <c r="K53" i="2"/>
  <c r="Q53" i="2" s="1"/>
  <c r="J53" i="2"/>
  <c r="P53" i="2" s="1"/>
  <c r="I53" i="2"/>
  <c r="AN52" i="2"/>
  <c r="AZ52" i="2" s="1"/>
  <c r="M52" i="2"/>
  <c r="S52" i="2" s="1"/>
  <c r="L52" i="2"/>
  <c r="R52" i="2" s="1"/>
  <c r="K52" i="2"/>
  <c r="Q52" i="2" s="1"/>
  <c r="J52" i="2"/>
  <c r="P52" i="2" s="1"/>
  <c r="I52" i="2"/>
  <c r="AO51" i="2"/>
  <c r="M51" i="2"/>
  <c r="S51" i="2" s="1"/>
  <c r="L51" i="2"/>
  <c r="R51" i="2" s="1"/>
  <c r="K51" i="2"/>
  <c r="Q51" i="2" s="1"/>
  <c r="J51" i="2"/>
  <c r="P51" i="2" s="1"/>
  <c r="I51" i="2"/>
  <c r="AQ50" i="2"/>
  <c r="AW50" i="2" s="1"/>
  <c r="AP50" i="2"/>
  <c r="BB50" i="2" s="1"/>
  <c r="M50" i="2"/>
  <c r="S50" i="2" s="1"/>
  <c r="L50" i="2"/>
  <c r="R50" i="2" s="1"/>
  <c r="K50" i="2"/>
  <c r="Q50" i="2" s="1"/>
  <c r="J50" i="2"/>
  <c r="P50" i="2" s="1"/>
  <c r="I50" i="2"/>
  <c r="AQ49" i="2"/>
  <c r="AM49" i="2"/>
  <c r="M49" i="2"/>
  <c r="S49" i="2" s="1"/>
  <c r="L49" i="2"/>
  <c r="R49" i="2" s="1"/>
  <c r="K49" i="2"/>
  <c r="J49" i="2"/>
  <c r="P49" i="2" s="1"/>
  <c r="I49" i="2"/>
  <c r="AN48" i="2"/>
  <c r="M48" i="2"/>
  <c r="S48" i="2" s="1"/>
  <c r="L48" i="2"/>
  <c r="CB48" i="2" s="1"/>
  <c r="K48" i="2"/>
  <c r="Q48" i="2" s="1"/>
  <c r="J48" i="2"/>
  <c r="P48" i="2" s="1"/>
  <c r="I48" i="2"/>
  <c r="AO47" i="2"/>
  <c r="M47" i="2"/>
  <c r="S47" i="2" s="1"/>
  <c r="L47" i="2"/>
  <c r="R47" i="2" s="1"/>
  <c r="K47" i="2"/>
  <c r="Q47" i="2" s="1"/>
  <c r="J47" i="2"/>
  <c r="P47" i="2" s="1"/>
  <c r="I47" i="2"/>
  <c r="AP46" i="2"/>
  <c r="BB46" i="2" s="1"/>
  <c r="AM46" i="2"/>
  <c r="AS46" i="2" s="1"/>
  <c r="M46" i="2"/>
  <c r="S46" i="2" s="1"/>
  <c r="L46" i="2"/>
  <c r="R46" i="2" s="1"/>
  <c r="K46" i="2"/>
  <c r="Q46" i="2" s="1"/>
  <c r="J46" i="2"/>
  <c r="P46" i="2" s="1"/>
  <c r="I46" i="2"/>
  <c r="AQ45" i="2"/>
  <c r="AN45" i="2"/>
  <c r="AT45" i="2" s="1"/>
  <c r="AM45" i="2"/>
  <c r="M45" i="2"/>
  <c r="S45" i="2" s="1"/>
  <c r="L45" i="2"/>
  <c r="R45" i="2" s="1"/>
  <c r="K45" i="2"/>
  <c r="Q45" i="2" s="1"/>
  <c r="J45" i="2"/>
  <c r="P45" i="2" s="1"/>
  <c r="I45" i="2"/>
  <c r="AO44" i="2"/>
  <c r="AU44" i="2" s="1"/>
  <c r="AN44" i="2"/>
  <c r="AZ44" i="2" s="1"/>
  <c r="M44" i="2"/>
  <c r="S44" i="2" s="1"/>
  <c r="L44" i="2"/>
  <c r="K44" i="2"/>
  <c r="Q44" i="2" s="1"/>
  <c r="J44" i="2"/>
  <c r="P44" i="2" s="1"/>
  <c r="I44" i="2"/>
  <c r="AP43" i="2"/>
  <c r="AV43" i="2" s="1"/>
  <c r="AO43" i="2"/>
  <c r="M43" i="2"/>
  <c r="S43" i="2" s="1"/>
  <c r="L43" i="2"/>
  <c r="R43" i="2" s="1"/>
  <c r="K43" i="2"/>
  <c r="Q43" i="2" s="1"/>
  <c r="J43" i="2"/>
  <c r="P43" i="2" s="1"/>
  <c r="I43" i="2"/>
  <c r="AP42" i="2"/>
  <c r="M42" i="2"/>
  <c r="S42" i="2" s="1"/>
  <c r="L42" i="2"/>
  <c r="R42" i="2" s="1"/>
  <c r="K42" i="2"/>
  <c r="Q42" i="2" s="1"/>
  <c r="J42" i="2"/>
  <c r="P42" i="2" s="1"/>
  <c r="I42" i="2"/>
  <c r="AQ41" i="2"/>
  <c r="AN41" i="2"/>
  <c r="AM41" i="2"/>
  <c r="M41" i="2"/>
  <c r="S41" i="2" s="1"/>
  <c r="L41" i="2"/>
  <c r="K41" i="2"/>
  <c r="Q41" i="2" s="1"/>
  <c r="J41" i="2"/>
  <c r="P41" i="2" s="1"/>
  <c r="I41" i="2"/>
  <c r="AO40" i="2"/>
  <c r="AN40" i="2"/>
  <c r="AZ40" i="2" s="1"/>
  <c r="M40" i="2"/>
  <c r="S40" i="2" s="1"/>
  <c r="L40" i="2"/>
  <c r="R40" i="2" s="1"/>
  <c r="K40" i="2"/>
  <c r="Q40" i="2" s="1"/>
  <c r="J40" i="2"/>
  <c r="P40" i="2" s="1"/>
  <c r="I40" i="2"/>
  <c r="AP39" i="2"/>
  <c r="BB39" i="2" s="1"/>
  <c r="AO39" i="2"/>
  <c r="M39" i="2"/>
  <c r="S39" i="2" s="1"/>
  <c r="L39" i="2"/>
  <c r="R39" i="2" s="1"/>
  <c r="K39" i="2"/>
  <c r="Q39" i="2" s="1"/>
  <c r="J39" i="2"/>
  <c r="P39" i="2" s="1"/>
  <c r="I39" i="2"/>
  <c r="AQ38" i="2"/>
  <c r="BC38" i="2" s="1"/>
  <c r="AP38" i="2"/>
  <c r="BB38" i="2" s="1"/>
  <c r="M38" i="2"/>
  <c r="S38" i="2" s="1"/>
  <c r="L38" i="2"/>
  <c r="R38" i="2" s="1"/>
  <c r="K38" i="2"/>
  <c r="J38" i="2"/>
  <c r="P38" i="2" s="1"/>
  <c r="I38" i="2"/>
  <c r="AQ37" i="2"/>
  <c r="AM37" i="2"/>
  <c r="M37" i="2"/>
  <c r="L37" i="2"/>
  <c r="K37" i="2"/>
  <c r="Q37" i="2" s="1"/>
  <c r="J37" i="2"/>
  <c r="P37" i="2" s="1"/>
  <c r="I37" i="2"/>
  <c r="O37" i="2" s="1"/>
  <c r="AN36" i="2"/>
  <c r="AZ36" i="2" s="1"/>
  <c r="M36" i="2"/>
  <c r="L36" i="2"/>
  <c r="R36" i="2" s="1"/>
  <c r="K36" i="2"/>
  <c r="Q36" i="2" s="1"/>
  <c r="J36" i="2"/>
  <c r="P36" i="2" s="1"/>
  <c r="I36" i="2"/>
  <c r="AO35" i="2"/>
  <c r="M35" i="2"/>
  <c r="S35" i="2" s="1"/>
  <c r="L35" i="2"/>
  <c r="R35" i="2" s="1"/>
  <c r="K35" i="2"/>
  <c r="Q35" i="2" s="1"/>
  <c r="J35" i="2"/>
  <c r="P35" i="2" s="1"/>
  <c r="I35" i="2"/>
  <c r="AP34" i="2"/>
  <c r="AM34" i="2"/>
  <c r="AY34" i="2" s="1"/>
  <c r="M34" i="2"/>
  <c r="S34" i="2" s="1"/>
  <c r="L34" i="2"/>
  <c r="R34" i="2" s="1"/>
  <c r="K34" i="2"/>
  <c r="Q34" i="2" s="1"/>
  <c r="J34" i="2"/>
  <c r="P34" i="2" s="1"/>
  <c r="I34" i="2"/>
  <c r="AQ33" i="2"/>
  <c r="BC33" i="2" s="1"/>
  <c r="AN33" i="2"/>
  <c r="AZ33" i="2" s="1"/>
  <c r="AM33" i="2"/>
  <c r="AY33" i="2" s="1"/>
  <c r="M33" i="2"/>
  <c r="S33" i="2" s="1"/>
  <c r="L33" i="2"/>
  <c r="K33" i="2"/>
  <c r="Q33" i="2" s="1"/>
  <c r="J33" i="2"/>
  <c r="P33" i="2" s="1"/>
  <c r="I33" i="2"/>
  <c r="AN32" i="2"/>
  <c r="AZ32" i="2" s="1"/>
  <c r="M32" i="2"/>
  <c r="L32" i="2"/>
  <c r="R32" i="2" s="1"/>
  <c r="K32" i="2"/>
  <c r="Q32" i="2" s="1"/>
  <c r="J32" i="2"/>
  <c r="P32" i="2" s="1"/>
  <c r="I32" i="2"/>
  <c r="AP31" i="2"/>
  <c r="BB31" i="2" s="1"/>
  <c r="AO31" i="2"/>
  <c r="M31" i="2"/>
  <c r="S31" i="2" s="1"/>
  <c r="L31" i="2"/>
  <c r="R31" i="2" s="1"/>
  <c r="K31" i="2"/>
  <c r="Q31" i="2" s="1"/>
  <c r="J31" i="2"/>
  <c r="P31" i="2" s="1"/>
  <c r="I31" i="2"/>
  <c r="AQ30" i="2"/>
  <c r="BC30" i="2" s="1"/>
  <c r="AP30" i="2"/>
  <c r="BB30" i="2" s="1"/>
  <c r="M30" i="2"/>
  <c r="S30" i="2" s="1"/>
  <c r="L30" i="2"/>
  <c r="R30" i="2" s="1"/>
  <c r="K30" i="2"/>
  <c r="J30" i="2"/>
  <c r="P30" i="2" s="1"/>
  <c r="I30" i="2"/>
  <c r="AQ29" i="2"/>
  <c r="BC29" i="2" s="1"/>
  <c r="AM29" i="2"/>
  <c r="M29" i="2"/>
  <c r="S29" i="2" s="1"/>
  <c r="L29" i="2"/>
  <c r="CB29" i="2" s="1"/>
  <c r="K29" i="2"/>
  <c r="Q29" i="2" s="1"/>
  <c r="J29" i="2"/>
  <c r="P29" i="2" s="1"/>
  <c r="I29" i="2"/>
  <c r="AO28" i="2"/>
  <c r="AN28" i="2"/>
  <c r="AZ28" i="2" s="1"/>
  <c r="M28" i="2"/>
  <c r="S28" i="2" s="1"/>
  <c r="L28" i="2"/>
  <c r="R28" i="2" s="1"/>
  <c r="K28" i="2"/>
  <c r="Q28" i="2" s="1"/>
  <c r="J28" i="2"/>
  <c r="P28" i="2" s="1"/>
  <c r="I28" i="2"/>
  <c r="AP27" i="2"/>
  <c r="BB27" i="2" s="1"/>
  <c r="AO27" i="2"/>
  <c r="M27" i="2"/>
  <c r="S27" i="2" s="1"/>
  <c r="L27" i="2"/>
  <c r="R27" i="2" s="1"/>
  <c r="K27" i="2"/>
  <c r="Q27" i="2" s="1"/>
  <c r="J27" i="2"/>
  <c r="P27" i="2" s="1"/>
  <c r="I27" i="2"/>
  <c r="AQ26" i="2"/>
  <c r="BC26" i="2" s="1"/>
  <c r="AP26" i="2"/>
  <c r="BB26" i="2" s="1"/>
  <c r="M26" i="2"/>
  <c r="S26" i="2" s="1"/>
  <c r="L26" i="2"/>
  <c r="R26" i="2" s="1"/>
  <c r="K26" i="2"/>
  <c r="J26" i="2"/>
  <c r="P26" i="2" s="1"/>
  <c r="I26" i="2"/>
  <c r="AQ25" i="2"/>
  <c r="AN25" i="2"/>
  <c r="AZ25" i="2" s="1"/>
  <c r="AM25" i="2"/>
  <c r="AY25" i="2" s="1"/>
  <c r="M25" i="2"/>
  <c r="S25" i="2" s="1"/>
  <c r="L25" i="2"/>
  <c r="K25" i="2"/>
  <c r="Q25" i="2" s="1"/>
  <c r="J25" i="2"/>
  <c r="P25" i="2" s="1"/>
  <c r="I25" i="2"/>
  <c r="AO24" i="2"/>
  <c r="AN24" i="2"/>
  <c r="AZ24" i="2" s="1"/>
  <c r="M24" i="2"/>
  <c r="S24" i="2" s="1"/>
  <c r="L24" i="2"/>
  <c r="R24" i="2" s="1"/>
  <c r="K24" i="2"/>
  <c r="Q24" i="2" s="1"/>
  <c r="J24" i="2"/>
  <c r="P24" i="2" s="1"/>
  <c r="I24" i="2"/>
  <c r="BE24" i="2" s="1"/>
  <c r="AP23" i="2"/>
  <c r="AO23" i="2"/>
  <c r="M23" i="2"/>
  <c r="L23" i="2"/>
  <c r="R23" i="2" s="1"/>
  <c r="K23" i="2"/>
  <c r="Q23" i="2" s="1"/>
  <c r="J23" i="2"/>
  <c r="P23" i="2" s="1"/>
  <c r="I23" i="2"/>
  <c r="O23" i="2" s="1"/>
  <c r="AQ22" i="2"/>
  <c r="AP22" i="2"/>
  <c r="AM22" i="2"/>
  <c r="AY22" i="2" s="1"/>
  <c r="M22" i="2"/>
  <c r="S22" i="2" s="1"/>
  <c r="L22" i="2"/>
  <c r="R22" i="2" s="1"/>
  <c r="K22" i="2"/>
  <c r="J22" i="2"/>
  <c r="P22" i="2" s="1"/>
  <c r="I22" i="2"/>
  <c r="AQ21" i="2"/>
  <c r="AN21" i="2"/>
  <c r="AZ21" i="2" s="1"/>
  <c r="AM21" i="2"/>
  <c r="M21" i="2"/>
  <c r="S21" i="2" s="1"/>
  <c r="L21" i="2"/>
  <c r="CB21" i="2" s="1"/>
  <c r="K21" i="2"/>
  <c r="Q21" i="2" s="1"/>
  <c r="J21" i="2"/>
  <c r="P21" i="2" s="1"/>
  <c r="I21" i="2"/>
  <c r="AO20" i="2"/>
  <c r="AN20" i="2"/>
  <c r="AZ20" i="2" s="1"/>
  <c r="M20" i="2"/>
  <c r="L20" i="2"/>
  <c r="R20" i="2" s="1"/>
  <c r="K20" i="2"/>
  <c r="Q20" i="2" s="1"/>
  <c r="J20" i="2"/>
  <c r="P20" i="2" s="1"/>
  <c r="I20" i="2"/>
  <c r="BE20" i="2" s="1"/>
  <c r="AP19" i="2"/>
  <c r="BB19" i="2" s="1"/>
  <c r="AO19" i="2"/>
  <c r="M19" i="2"/>
  <c r="S19" i="2" s="1"/>
  <c r="L19" i="2"/>
  <c r="R19" i="2" s="1"/>
  <c r="K19" i="2"/>
  <c r="Q19" i="2" s="1"/>
  <c r="J19" i="2"/>
  <c r="P19" i="2" s="1"/>
  <c r="I19" i="2"/>
  <c r="AQ18" i="2"/>
  <c r="AP18" i="2"/>
  <c r="AM18" i="2"/>
  <c r="AY18" i="2" s="1"/>
  <c r="M18" i="2"/>
  <c r="S18" i="2" s="1"/>
  <c r="L18" i="2"/>
  <c r="R18" i="2" s="1"/>
  <c r="K18" i="2"/>
  <c r="J18" i="2"/>
  <c r="P18" i="2" s="1"/>
  <c r="I18" i="2"/>
  <c r="AQ17" i="2"/>
  <c r="BC17" i="2" s="1"/>
  <c r="AN17" i="2"/>
  <c r="AZ17" i="2" s="1"/>
  <c r="AM17" i="2"/>
  <c r="AY17" i="2" s="1"/>
  <c r="S17" i="2"/>
  <c r="M17" i="2"/>
  <c r="L17" i="2"/>
  <c r="K17" i="2"/>
  <c r="Q17" i="2" s="1"/>
  <c r="J17" i="2"/>
  <c r="P17" i="2" s="1"/>
  <c r="I17" i="2"/>
  <c r="AN16" i="2"/>
  <c r="AZ16" i="2" s="1"/>
  <c r="M16" i="2"/>
  <c r="L16" i="2"/>
  <c r="R16" i="2" s="1"/>
  <c r="K16" i="2"/>
  <c r="Q16" i="2" s="1"/>
  <c r="J16" i="2"/>
  <c r="P16" i="2" s="1"/>
  <c r="I16" i="2"/>
  <c r="AP15" i="2"/>
  <c r="BB15" i="2" s="1"/>
  <c r="AO15" i="2"/>
  <c r="M15" i="2"/>
  <c r="S15" i="2" s="1"/>
  <c r="L15" i="2"/>
  <c r="R15" i="2" s="1"/>
  <c r="K15" i="2"/>
  <c r="Q15" i="2" s="1"/>
  <c r="J15" i="2"/>
  <c r="P15" i="2" s="1"/>
  <c r="I15" i="2"/>
  <c r="AQ14" i="2"/>
  <c r="BC14" i="2" s="1"/>
  <c r="AP14" i="2"/>
  <c r="BB14" i="2" s="1"/>
  <c r="AM14" i="2"/>
  <c r="AY14" i="2" s="1"/>
  <c r="M14" i="2"/>
  <c r="S14" i="2" s="1"/>
  <c r="L14" i="2"/>
  <c r="R14" i="2" s="1"/>
  <c r="K14" i="2"/>
  <c r="J14" i="2"/>
  <c r="P14" i="2" s="1"/>
  <c r="I14" i="2"/>
  <c r="AQ13" i="2"/>
  <c r="BC13" i="2" s="1"/>
  <c r="AN13" i="2"/>
  <c r="AZ13" i="2" s="1"/>
  <c r="AM13" i="2"/>
  <c r="M13" i="2"/>
  <c r="S13" i="2" s="1"/>
  <c r="L13" i="2"/>
  <c r="K13" i="2"/>
  <c r="Q13" i="2" s="1"/>
  <c r="J13" i="2"/>
  <c r="P13" i="2" s="1"/>
  <c r="I13" i="2"/>
  <c r="AO12" i="2"/>
  <c r="AN12" i="2"/>
  <c r="AZ12" i="2" s="1"/>
  <c r="M12" i="2"/>
  <c r="L12" i="2"/>
  <c r="R12" i="2" s="1"/>
  <c r="K12" i="2"/>
  <c r="Q12" i="2" s="1"/>
  <c r="J12" i="2"/>
  <c r="P12" i="2" s="1"/>
  <c r="I12" i="2"/>
  <c r="AP11" i="2"/>
  <c r="BB11" i="2" s="1"/>
  <c r="AO11" i="2"/>
  <c r="M11" i="2"/>
  <c r="S11" i="2" s="1"/>
  <c r="L11" i="2"/>
  <c r="R11" i="2" s="1"/>
  <c r="K11" i="2"/>
  <c r="Q11" i="2" s="1"/>
  <c r="J11" i="2"/>
  <c r="P11" i="2" s="1"/>
  <c r="I11" i="2"/>
  <c r="AQ10" i="2"/>
  <c r="BC10" i="2" s="1"/>
  <c r="AP10" i="2"/>
  <c r="AM10" i="2"/>
  <c r="AY10" i="2" s="1"/>
  <c r="M10" i="2"/>
  <c r="L10" i="2"/>
  <c r="R10" i="2" s="1"/>
  <c r="K10" i="2"/>
  <c r="J10" i="2"/>
  <c r="P10" i="2" s="1"/>
  <c r="I10" i="2"/>
  <c r="O10" i="2" s="1"/>
  <c r="AQ9" i="2"/>
  <c r="AN9" i="2"/>
  <c r="AZ9" i="2" s="1"/>
  <c r="AM9" i="2"/>
  <c r="M9" i="2"/>
  <c r="S9" i="2" s="1"/>
  <c r="L9" i="2"/>
  <c r="K9" i="2"/>
  <c r="Q9" i="2" s="1"/>
  <c r="J9" i="2"/>
  <c r="P9" i="2" s="1"/>
  <c r="I9" i="2"/>
  <c r="AO8" i="2"/>
  <c r="AN8" i="2"/>
  <c r="AZ8" i="2" s="1"/>
  <c r="M8" i="2"/>
  <c r="L8" i="2"/>
  <c r="R8" i="2" s="1"/>
  <c r="K8" i="2"/>
  <c r="Q8" i="2" s="1"/>
  <c r="J8" i="2"/>
  <c r="P8" i="2" s="1"/>
  <c r="I8" i="2"/>
  <c r="AP7" i="2"/>
  <c r="AO7" i="2"/>
  <c r="BA7" i="2" s="1"/>
  <c r="M7" i="2"/>
  <c r="S7" i="2" s="1"/>
  <c r="L7" i="2"/>
  <c r="R7" i="2" s="1"/>
  <c r="K7" i="2"/>
  <c r="Q7" i="2" s="1"/>
  <c r="J7" i="2"/>
  <c r="P7" i="2" s="1"/>
  <c r="I7" i="2"/>
  <c r="AQ6" i="2"/>
  <c r="AP6" i="2"/>
  <c r="AM6" i="2"/>
  <c r="AY6" i="2" s="1"/>
  <c r="M6" i="2"/>
  <c r="S6" i="2" s="1"/>
  <c r="L6" i="2"/>
  <c r="R6" i="2" s="1"/>
  <c r="K6" i="2"/>
  <c r="J6" i="2"/>
  <c r="P6" i="2" s="1"/>
  <c r="I6" i="2"/>
  <c r="AQ5" i="2"/>
  <c r="BC5" i="2" s="1"/>
  <c r="AN5" i="2"/>
  <c r="AZ5" i="2" s="1"/>
  <c r="AM5" i="2"/>
  <c r="M5" i="2"/>
  <c r="S5" i="2" s="1"/>
  <c r="L5" i="2"/>
  <c r="CB5" i="2" s="1"/>
  <c r="K5" i="2"/>
  <c r="Q5" i="2" s="1"/>
  <c r="J5" i="2"/>
  <c r="P5" i="2" s="1"/>
  <c r="I5" i="2"/>
  <c r="AO4" i="2"/>
  <c r="AN4" i="2"/>
  <c r="AZ4" i="2" s="1"/>
  <c r="M4" i="2"/>
  <c r="L4" i="2"/>
  <c r="R4" i="2" s="1"/>
  <c r="K4" i="2"/>
  <c r="Q4" i="2" s="1"/>
  <c r="J4" i="2"/>
  <c r="P4" i="2" s="1"/>
  <c r="I4" i="2"/>
  <c r="AO3" i="2"/>
  <c r="M3" i="2"/>
  <c r="S3" i="2" s="1"/>
  <c r="L3" i="2"/>
  <c r="R3" i="2" s="1"/>
  <c r="K3" i="2"/>
  <c r="Q3" i="2" s="1"/>
  <c r="J3" i="2"/>
  <c r="P3" i="2" s="1"/>
  <c r="O5" i="2" l="1"/>
  <c r="BE5" i="2"/>
  <c r="O6" i="2"/>
  <c r="BE6" i="2"/>
  <c r="O36" i="2"/>
  <c r="BE36" i="2"/>
  <c r="O43" i="2"/>
  <c r="BE43" i="2"/>
  <c r="O74" i="2"/>
  <c r="BE74" i="2"/>
  <c r="O107" i="2"/>
  <c r="BE107" i="2"/>
  <c r="O113" i="2"/>
  <c r="BE113" i="2"/>
  <c r="O131" i="2"/>
  <c r="BE131" i="2"/>
  <c r="O150" i="2"/>
  <c r="BE150" i="2"/>
  <c r="O166" i="2"/>
  <c r="BE166" i="2"/>
  <c r="O170" i="2"/>
  <c r="BE170" i="2"/>
  <c r="O185" i="2"/>
  <c r="BE185" i="2"/>
  <c r="O193" i="2"/>
  <c r="BE193" i="2"/>
  <c r="EA19" i="2"/>
  <c r="EJ50" i="2" s="1"/>
  <c r="EA5" i="2"/>
  <c r="EJ34" i="2" s="1"/>
  <c r="AM3" i="2"/>
  <c r="AY189" i="2"/>
  <c r="AY97" i="2"/>
  <c r="CB12" i="2"/>
  <c r="CB180" i="2"/>
  <c r="CB49" i="2"/>
  <c r="CA183" i="2"/>
  <c r="O4" i="2"/>
  <c r="BE4" i="2"/>
  <c r="O12" i="2"/>
  <c r="BE12" i="2"/>
  <c r="O14" i="2"/>
  <c r="BE14" i="2"/>
  <c r="O21" i="2"/>
  <c r="BE21" i="2"/>
  <c r="O28" i="2"/>
  <c r="BE28" i="2"/>
  <c r="O38" i="2"/>
  <c r="BE38" i="2"/>
  <c r="O47" i="2"/>
  <c r="BE47" i="2"/>
  <c r="O49" i="2"/>
  <c r="BE49" i="2"/>
  <c r="O52" i="2"/>
  <c r="BE52" i="2"/>
  <c r="O55" i="2"/>
  <c r="BE55" i="2"/>
  <c r="O59" i="2"/>
  <c r="BE59" i="2"/>
  <c r="O61" i="2"/>
  <c r="BE61" i="2"/>
  <c r="S64" i="2"/>
  <c r="BE64" i="2"/>
  <c r="S68" i="2"/>
  <c r="BE68" i="2"/>
  <c r="O73" i="2"/>
  <c r="BE73" i="2"/>
  <c r="O77" i="2"/>
  <c r="BE77" i="2"/>
  <c r="O80" i="2"/>
  <c r="BE80" i="2"/>
  <c r="O82" i="2"/>
  <c r="BE82" i="2"/>
  <c r="O93" i="2"/>
  <c r="BE93" i="2"/>
  <c r="S96" i="2"/>
  <c r="BE96" i="2"/>
  <c r="O99" i="2"/>
  <c r="BE99" i="2"/>
  <c r="O102" i="2"/>
  <c r="BE102" i="2"/>
  <c r="O112" i="2"/>
  <c r="BE112" i="2"/>
  <c r="O115" i="2"/>
  <c r="BE115" i="2"/>
  <c r="O118" i="2"/>
  <c r="BE118" i="2"/>
  <c r="O120" i="2"/>
  <c r="BE120" i="2"/>
  <c r="O128" i="2"/>
  <c r="BE128" i="2"/>
  <c r="O132" i="2"/>
  <c r="BE132" i="2"/>
  <c r="S136" i="2"/>
  <c r="BE136" i="2"/>
  <c r="O140" i="2"/>
  <c r="BE140" i="2"/>
  <c r="O142" i="2"/>
  <c r="BE142" i="2"/>
  <c r="O144" i="2"/>
  <c r="BE144" i="2"/>
  <c r="O146" i="2"/>
  <c r="BE146" i="2"/>
  <c r="O162" i="2"/>
  <c r="BE162" i="2"/>
  <c r="S165" i="2"/>
  <c r="BE165" i="2"/>
  <c r="O171" i="2"/>
  <c r="BE171" i="2"/>
  <c r="R173" i="2"/>
  <c r="O180" i="2"/>
  <c r="BE180" i="2"/>
  <c r="O182" i="2"/>
  <c r="BE182" i="2"/>
  <c r="O195" i="2"/>
  <c r="BE195" i="2"/>
  <c r="AB3" i="2"/>
  <c r="BA180" i="2"/>
  <c r="BC166" i="2"/>
  <c r="AY200" i="2"/>
  <c r="AY196" i="2"/>
  <c r="AY192" i="2"/>
  <c r="AY188" i="2"/>
  <c r="AY184" i="2"/>
  <c r="AY180" i="2"/>
  <c r="AY176" i="2"/>
  <c r="AY172" i="2"/>
  <c r="AY168" i="2"/>
  <c r="AY164" i="2"/>
  <c r="AY160" i="2"/>
  <c r="AY156" i="2"/>
  <c r="AY148" i="2"/>
  <c r="AY144" i="2"/>
  <c r="AY140" i="2"/>
  <c r="AY136" i="2"/>
  <c r="AY132" i="2"/>
  <c r="AY124" i="2"/>
  <c r="AY120" i="2"/>
  <c r="AY116" i="2"/>
  <c r="AY76" i="2"/>
  <c r="AY72" i="2"/>
  <c r="AY68" i="2"/>
  <c r="AY64" i="2"/>
  <c r="AY60" i="2"/>
  <c r="AY56" i="2"/>
  <c r="AY52" i="2"/>
  <c r="AY48" i="2"/>
  <c r="AY40" i="2"/>
  <c r="AY36" i="2"/>
  <c r="AY32" i="2"/>
  <c r="AY28" i="2"/>
  <c r="AY24" i="2"/>
  <c r="AY20" i="2"/>
  <c r="AY16" i="2"/>
  <c r="AY12" i="2"/>
  <c r="AY8" i="2"/>
  <c r="AY4" i="2"/>
  <c r="CB27" i="2"/>
  <c r="CB47" i="2"/>
  <c r="CB63" i="2"/>
  <c r="CB71" i="2"/>
  <c r="CB103" i="2"/>
  <c r="CB135" i="2"/>
  <c r="CB155" i="2"/>
  <c r="CB187" i="2"/>
  <c r="CB81" i="2"/>
  <c r="CB113" i="2"/>
  <c r="CB145" i="2"/>
  <c r="CB161" i="2"/>
  <c r="CB185" i="2"/>
  <c r="CB7" i="2"/>
  <c r="CB15" i="2"/>
  <c r="CB19" i="2"/>
  <c r="CB59" i="2"/>
  <c r="CB99" i="2"/>
  <c r="CB127" i="2"/>
  <c r="CB131" i="2"/>
  <c r="CB163" i="2"/>
  <c r="CB167" i="2"/>
  <c r="CB195" i="2"/>
  <c r="O13" i="2"/>
  <c r="BE13" i="2"/>
  <c r="O29" i="2"/>
  <c r="BE29" i="2"/>
  <c r="O39" i="2"/>
  <c r="BE39" i="2"/>
  <c r="O50" i="2"/>
  <c r="BE50" i="2"/>
  <c r="S56" i="2"/>
  <c r="BE56" i="2"/>
  <c r="O62" i="2"/>
  <c r="BE62" i="2"/>
  <c r="O85" i="2"/>
  <c r="BE85" i="2"/>
  <c r="O88" i="2"/>
  <c r="BE88" i="2"/>
  <c r="O123" i="2"/>
  <c r="BE123" i="2"/>
  <c r="O125" i="2"/>
  <c r="BE125" i="2"/>
  <c r="O137" i="2"/>
  <c r="BE137" i="2"/>
  <c r="O159" i="2"/>
  <c r="BE159" i="2"/>
  <c r="O179" i="2"/>
  <c r="BE179" i="2"/>
  <c r="O191" i="2"/>
  <c r="BE191" i="2"/>
  <c r="AQ3" i="2"/>
  <c r="EE19" i="2"/>
  <c r="EN50" i="2" s="1"/>
  <c r="EE5" i="2"/>
  <c r="EN34" i="2" s="1"/>
  <c r="AY181" i="2"/>
  <c r="CB132" i="2"/>
  <c r="CB140" i="2"/>
  <c r="CB175" i="2"/>
  <c r="CB82" i="2"/>
  <c r="CB90" i="2"/>
  <c r="CB146" i="2"/>
  <c r="CB162" i="2"/>
  <c r="DP224" i="2"/>
  <c r="DQ224" i="2"/>
  <c r="O15" i="2"/>
  <c r="BE15" i="2"/>
  <c r="O22" i="2"/>
  <c r="BE22" i="2"/>
  <c r="S23" i="2"/>
  <c r="BE23" i="2"/>
  <c r="O32" i="2"/>
  <c r="BE32" i="2"/>
  <c r="O9" i="2"/>
  <c r="BE9" i="2"/>
  <c r="S10" i="2"/>
  <c r="BE10" i="2"/>
  <c r="O11" i="2"/>
  <c r="BE11" i="2"/>
  <c r="O17" i="2"/>
  <c r="BE17" i="2"/>
  <c r="O27" i="2"/>
  <c r="BE27" i="2"/>
  <c r="O31" i="2"/>
  <c r="BE31" i="2"/>
  <c r="O35" i="2"/>
  <c r="BE35" i="2"/>
  <c r="S37" i="2"/>
  <c r="BE37" i="2"/>
  <c r="O41" i="2"/>
  <c r="BE41" i="2"/>
  <c r="O42" i="2"/>
  <c r="BE42" i="2"/>
  <c r="O45" i="2"/>
  <c r="BE45" i="2"/>
  <c r="O46" i="2"/>
  <c r="BE46" i="2"/>
  <c r="O54" i="2"/>
  <c r="BE54" i="2"/>
  <c r="O66" i="2"/>
  <c r="BE66" i="2"/>
  <c r="S67" i="2"/>
  <c r="O70" i="2"/>
  <c r="BE70" i="2"/>
  <c r="S75" i="2"/>
  <c r="BE75" i="2"/>
  <c r="O81" i="2"/>
  <c r="BE81" i="2"/>
  <c r="O84" i="2"/>
  <c r="BE84" i="2"/>
  <c r="O87" i="2"/>
  <c r="BE87" i="2"/>
  <c r="O92" i="2"/>
  <c r="BE92" i="2"/>
  <c r="O101" i="2"/>
  <c r="BE101" i="2"/>
  <c r="O105" i="2"/>
  <c r="BE105" i="2"/>
  <c r="S108" i="2"/>
  <c r="BE108" i="2"/>
  <c r="O111" i="2"/>
  <c r="BE111" i="2"/>
  <c r="O117" i="2"/>
  <c r="BE117" i="2"/>
  <c r="S122" i="2"/>
  <c r="BE122" i="2"/>
  <c r="O127" i="2"/>
  <c r="BE127" i="2"/>
  <c r="O130" i="2"/>
  <c r="BE130" i="2"/>
  <c r="O134" i="2"/>
  <c r="BE134" i="2"/>
  <c r="O138" i="2"/>
  <c r="BE138" i="2"/>
  <c r="O145" i="2"/>
  <c r="BE145" i="2"/>
  <c r="O149" i="2"/>
  <c r="BE149" i="2"/>
  <c r="O151" i="2"/>
  <c r="BE151" i="2"/>
  <c r="O154" i="2"/>
  <c r="BE154" i="2"/>
  <c r="O158" i="2"/>
  <c r="BE158" i="2"/>
  <c r="O161" i="2"/>
  <c r="BE161" i="2"/>
  <c r="O163" i="2"/>
  <c r="BE163" i="2"/>
  <c r="O178" i="2"/>
  <c r="BE178" i="2"/>
  <c r="S183" i="2"/>
  <c r="BE183" i="2"/>
  <c r="O186" i="2"/>
  <c r="BE186" i="2"/>
  <c r="O190" i="2"/>
  <c r="BE190" i="2"/>
  <c r="O194" i="2"/>
  <c r="BE194" i="2"/>
  <c r="O198" i="2"/>
  <c r="BE198" i="2"/>
  <c r="O201" i="2"/>
  <c r="BE201" i="2"/>
  <c r="EC19" i="2"/>
  <c r="EL50" i="2" s="1"/>
  <c r="EC5" i="2"/>
  <c r="EL34" i="2" s="1"/>
  <c r="AY179" i="2"/>
  <c r="AY175" i="2"/>
  <c r="AY159" i="2"/>
  <c r="AY155" i="2"/>
  <c r="AY151" i="2"/>
  <c r="AY147" i="2"/>
  <c r="AY143" i="2"/>
  <c r="AY139" i="2"/>
  <c r="AY135" i="2"/>
  <c r="AY131" i="2"/>
  <c r="AY119" i="2"/>
  <c r="AY99" i="2"/>
  <c r="AY95" i="2"/>
  <c r="AY91" i="2"/>
  <c r="AY75" i="2"/>
  <c r="AY71" i="2"/>
  <c r="AY67" i="2"/>
  <c r="AY63" i="2"/>
  <c r="AY59" i="2"/>
  <c r="AY55" i="2"/>
  <c r="AY51" i="2"/>
  <c r="AY47" i="2"/>
  <c r="AY39" i="2"/>
  <c r="AY35" i="2"/>
  <c r="AY31" i="2"/>
  <c r="AY27" i="2"/>
  <c r="AY23" i="2"/>
  <c r="AY19" i="2"/>
  <c r="AY11" i="2"/>
  <c r="AY7" i="2"/>
  <c r="CW209" i="2"/>
  <c r="BY206" i="2"/>
  <c r="BY209" i="2" s="1"/>
  <c r="CB8" i="2"/>
  <c r="CB16" i="2"/>
  <c r="CB24" i="2"/>
  <c r="CB32" i="2"/>
  <c r="CB64" i="2"/>
  <c r="CB72" i="2"/>
  <c r="CB80" i="2"/>
  <c r="CB104" i="2"/>
  <c r="CB112" i="2"/>
  <c r="CB144" i="2"/>
  <c r="CB152" i="2"/>
  <c r="CB160" i="2"/>
  <c r="CB168" i="2"/>
  <c r="CB184" i="2"/>
  <c r="CB200" i="2"/>
  <c r="BT213" i="2"/>
  <c r="BU213" i="2"/>
  <c r="BY207" i="2"/>
  <c r="CB45" i="2"/>
  <c r="CB61" i="2"/>
  <c r="CB77" i="2"/>
  <c r="CB85" i="2"/>
  <c r="CB93" i="2"/>
  <c r="CB101" i="2"/>
  <c r="CB141" i="2"/>
  <c r="CB157" i="2"/>
  <c r="CB181" i="2"/>
  <c r="CB189" i="2"/>
  <c r="CB197" i="2"/>
  <c r="CB183" i="2"/>
  <c r="CB199" i="2"/>
  <c r="CB6" i="2"/>
  <c r="CB14" i="2"/>
  <c r="CB22" i="2"/>
  <c r="CB30" i="2"/>
  <c r="CB38" i="2"/>
  <c r="CB54" i="2"/>
  <c r="CB62" i="2"/>
  <c r="CB70" i="2"/>
  <c r="CB78" i="2"/>
  <c r="CB86" i="2"/>
  <c r="CB94" i="2"/>
  <c r="CB102" i="2"/>
  <c r="CB118" i="2"/>
  <c r="CB126" i="2"/>
  <c r="CB134" i="2"/>
  <c r="CB142" i="2"/>
  <c r="CB158" i="2"/>
  <c r="CB166" i="2"/>
  <c r="CB174" i="2"/>
  <c r="CB182" i="2"/>
  <c r="CB190" i="2"/>
  <c r="CB198" i="2"/>
  <c r="O7" i="2"/>
  <c r="BE7" i="2"/>
  <c r="O16" i="2"/>
  <c r="BE16" i="2"/>
  <c r="O71" i="2"/>
  <c r="BE71" i="2"/>
  <c r="O76" i="2"/>
  <c r="BE76" i="2"/>
  <c r="O78" i="2"/>
  <c r="BE78" i="2"/>
  <c r="O83" i="2"/>
  <c r="BE83" i="2"/>
  <c r="O103" i="2"/>
  <c r="BE103" i="2"/>
  <c r="O152" i="2"/>
  <c r="BE152" i="2"/>
  <c r="O167" i="2"/>
  <c r="BE167" i="2"/>
  <c r="O173" i="2"/>
  <c r="BE173" i="2"/>
  <c r="O177" i="2"/>
  <c r="BE177" i="2"/>
  <c r="AY173" i="2"/>
  <c r="AY85" i="2"/>
  <c r="AY13" i="2"/>
  <c r="CB4" i="2"/>
  <c r="CB28" i="2"/>
  <c r="CB52" i="2"/>
  <c r="CC206" i="2"/>
  <c r="CB73" i="2"/>
  <c r="O8" i="2"/>
  <c r="BE8" i="2"/>
  <c r="O18" i="2"/>
  <c r="BE18" i="2"/>
  <c r="O19" i="2"/>
  <c r="BE19" i="2"/>
  <c r="BB22" i="2"/>
  <c r="O25" i="2"/>
  <c r="BE25" i="2"/>
  <c r="O26" i="2"/>
  <c r="BE26" i="2"/>
  <c r="O30" i="2"/>
  <c r="BE30" i="2"/>
  <c r="O33" i="2"/>
  <c r="BE33" i="2"/>
  <c r="O34" i="2"/>
  <c r="BE34" i="2"/>
  <c r="O40" i="2"/>
  <c r="BE40" i="2"/>
  <c r="O44" i="2"/>
  <c r="BE44" i="2"/>
  <c r="O48" i="2"/>
  <c r="BE48" i="2"/>
  <c r="O51" i="2"/>
  <c r="BE51" i="2"/>
  <c r="O53" i="2"/>
  <c r="BE53" i="2"/>
  <c r="O57" i="2"/>
  <c r="BE57" i="2"/>
  <c r="O58" i="2"/>
  <c r="BE58" i="2"/>
  <c r="O60" i="2"/>
  <c r="BE60" i="2"/>
  <c r="O63" i="2"/>
  <c r="BE63" i="2"/>
  <c r="O65" i="2"/>
  <c r="BE65" i="2"/>
  <c r="O69" i="2"/>
  <c r="BE69" i="2"/>
  <c r="O72" i="2"/>
  <c r="BE72" i="2"/>
  <c r="O79" i="2"/>
  <c r="BE79" i="2"/>
  <c r="S95" i="2"/>
  <c r="BE95" i="2"/>
  <c r="O97" i="2"/>
  <c r="BE97" i="2"/>
  <c r="O100" i="2"/>
  <c r="BE100" i="2"/>
  <c r="O104" i="2"/>
  <c r="BE104" i="2"/>
  <c r="S110" i="2"/>
  <c r="BE110" i="2"/>
  <c r="O116" i="2"/>
  <c r="BE116" i="2"/>
  <c r="O119" i="2"/>
  <c r="BE119" i="2"/>
  <c r="O121" i="2"/>
  <c r="BE121" i="2"/>
  <c r="O124" i="2"/>
  <c r="BE124" i="2"/>
  <c r="O126" i="2"/>
  <c r="BE126" i="2"/>
  <c r="O129" i="2"/>
  <c r="BE129" i="2"/>
  <c r="O133" i="2"/>
  <c r="BE133" i="2"/>
  <c r="S135" i="2"/>
  <c r="BE135" i="2"/>
  <c r="O139" i="2"/>
  <c r="BE139" i="2"/>
  <c r="S141" i="2"/>
  <c r="BE141" i="2"/>
  <c r="O143" i="2"/>
  <c r="BE143" i="2"/>
  <c r="O147" i="2"/>
  <c r="BE147" i="2"/>
  <c r="O153" i="2"/>
  <c r="BE153" i="2"/>
  <c r="O156" i="2"/>
  <c r="BE156" i="2"/>
  <c r="O164" i="2"/>
  <c r="BE164" i="2"/>
  <c r="O169" i="2"/>
  <c r="BE169" i="2"/>
  <c r="O174" i="2"/>
  <c r="BE174" i="2"/>
  <c r="S196" i="2"/>
  <c r="BE196" i="2"/>
  <c r="O199" i="2"/>
  <c r="BE199" i="2"/>
  <c r="O202" i="2"/>
  <c r="AP3" i="2"/>
  <c r="ED19" i="2"/>
  <c r="EM50" i="2" s="1"/>
  <c r="ED5" i="2"/>
  <c r="EM34" i="2" s="1"/>
  <c r="AY114" i="2"/>
  <c r="AY110" i="2"/>
  <c r="AY106" i="2"/>
  <c r="AY102" i="2"/>
  <c r="AY98" i="2"/>
  <c r="AY94" i="2"/>
  <c r="AY90" i="2"/>
  <c r="AY86" i="2"/>
  <c r="AY82" i="2"/>
  <c r="AY78" i="2"/>
  <c r="AY70" i="2"/>
  <c r="AY66" i="2"/>
  <c r="AY62" i="2"/>
  <c r="AY58" i="2"/>
  <c r="AY54" i="2"/>
  <c r="AY50" i="2"/>
  <c r="AY46" i="2"/>
  <c r="AY42" i="2"/>
  <c r="BU228" i="2"/>
  <c r="BT228" i="2"/>
  <c r="CB35" i="2"/>
  <c r="CB39" i="2"/>
  <c r="CB55" i="2"/>
  <c r="CB83" i="2"/>
  <c r="CB87" i="2"/>
  <c r="CB119" i="2"/>
  <c r="CB143" i="2"/>
  <c r="CB171" i="2"/>
  <c r="BZ206" i="2"/>
  <c r="BZ209" i="2" s="1"/>
  <c r="BU208" i="2"/>
  <c r="BT208" i="2"/>
  <c r="CC207" i="2"/>
  <c r="CA64" i="2"/>
  <c r="CA207" i="2" s="1"/>
  <c r="CB91" i="2"/>
  <c r="CB111" i="2"/>
  <c r="CB115" i="2"/>
  <c r="CB147" i="2"/>
  <c r="CB179" i="2"/>
  <c r="CZ209" i="2"/>
  <c r="CY209" i="2"/>
  <c r="BA102" i="2"/>
  <c r="BA188" i="2"/>
  <c r="BB45" i="2"/>
  <c r="BA4" i="2"/>
  <c r="BA20" i="2"/>
  <c r="BC65" i="2"/>
  <c r="BA152" i="2"/>
  <c r="AZ48" i="2"/>
  <c r="BA11" i="2"/>
  <c r="BC18" i="2"/>
  <c r="BC49" i="2"/>
  <c r="BA164" i="2"/>
  <c r="BA32" i="2"/>
  <c r="BA16" i="2"/>
  <c r="BB13" i="2"/>
  <c r="BB170" i="2"/>
  <c r="BA100" i="2"/>
  <c r="BB23" i="2"/>
  <c r="BA170" i="2"/>
  <c r="BA71" i="2"/>
  <c r="BA92" i="2"/>
  <c r="BA104" i="2"/>
  <c r="BA112" i="2"/>
  <c r="BA127" i="2"/>
  <c r="BB7" i="2"/>
  <c r="BA12" i="2"/>
  <c r="BB35" i="2"/>
  <c r="BA36" i="2"/>
  <c r="BC45" i="2"/>
  <c r="BA59" i="2"/>
  <c r="AT88" i="2"/>
  <c r="AZ88" i="2"/>
  <c r="BA119" i="2"/>
  <c r="BB151" i="2"/>
  <c r="BC174" i="2"/>
  <c r="AW174" i="2"/>
  <c r="BB3" i="2"/>
  <c r="BA78" i="2"/>
  <c r="BA123" i="2"/>
  <c r="BA27" i="2"/>
  <c r="BB6" i="2"/>
  <c r="BA15" i="2"/>
  <c r="BB18" i="2"/>
  <c r="BA31" i="2"/>
  <c r="BA39" i="2"/>
  <c r="BA63" i="2"/>
  <c r="AZ64" i="2"/>
  <c r="BA75" i="2"/>
  <c r="BA196" i="2"/>
  <c r="BB183" i="2"/>
  <c r="BB135" i="2"/>
  <c r="BA82" i="2"/>
  <c r="BA136" i="2"/>
  <c r="BA168" i="2"/>
  <c r="BA172" i="2"/>
  <c r="BC73" i="2"/>
  <c r="BB79" i="2"/>
  <c r="BC92" i="2"/>
  <c r="BC104" i="2"/>
  <c r="BA156" i="2"/>
  <c r="BB159" i="2"/>
  <c r="BA167" i="2"/>
  <c r="BC178" i="2"/>
  <c r="BB194" i="2"/>
  <c r="BA110" i="2"/>
  <c r="BB109" i="2"/>
  <c r="BA106" i="2"/>
  <c r="BB101" i="2"/>
  <c r="BA98" i="2"/>
  <c r="BA94" i="2"/>
  <c r="BA90" i="2"/>
  <c r="BB89" i="2"/>
  <c r="BA86" i="2"/>
  <c r="BC9" i="2"/>
  <c r="BC41" i="2"/>
  <c r="O86" i="2"/>
  <c r="O94" i="2"/>
  <c r="BA28" i="2"/>
  <c r="O106" i="2"/>
  <c r="BC158" i="2"/>
  <c r="AW158" i="2"/>
  <c r="O176" i="2"/>
  <c r="O3" i="2"/>
  <c r="BA23" i="2"/>
  <c r="AW46" i="2"/>
  <c r="BC46" i="2"/>
  <c r="BA55" i="2"/>
  <c r="BA88" i="2"/>
  <c r="BA96" i="2"/>
  <c r="BC134" i="2"/>
  <c r="BC116" i="2"/>
  <c r="BA114" i="2"/>
  <c r="AZ103" i="2"/>
  <c r="BB85" i="2"/>
  <c r="BB81" i="2"/>
  <c r="AW76" i="2"/>
  <c r="BC76" i="2"/>
  <c r="BA46" i="2"/>
  <c r="Q100" i="2"/>
  <c r="BA132" i="2"/>
  <c r="AZ141" i="2"/>
  <c r="BA154" i="2"/>
  <c r="BC6" i="2"/>
  <c r="BC22" i="2"/>
  <c r="AZ41" i="2"/>
  <c r="BB42" i="2"/>
  <c r="BB58" i="2"/>
  <c r="BA80" i="2"/>
  <c r="O98" i="2"/>
  <c r="O110" i="2"/>
  <c r="BA178" i="2"/>
  <c r="Q178" i="2"/>
  <c r="BC186" i="2"/>
  <c r="BB190" i="2"/>
  <c r="BB201" i="2"/>
  <c r="R201" i="2"/>
  <c r="BC202" i="2"/>
  <c r="BA184" i="2"/>
  <c r="Q112" i="2"/>
  <c r="BC152" i="2"/>
  <c r="BC149" i="2"/>
  <c r="BB10" i="2"/>
  <c r="BA3" i="2"/>
  <c r="BA8" i="2"/>
  <c r="BA19" i="2"/>
  <c r="BA24" i="2"/>
  <c r="BA35" i="2"/>
  <c r="BA40" i="2"/>
  <c r="BA47" i="2"/>
  <c r="BA51" i="2"/>
  <c r="AZ60" i="2"/>
  <c r="BA67" i="2"/>
  <c r="O90" i="2"/>
  <c r="Q92" i="2"/>
  <c r="Q104" i="2"/>
  <c r="O114" i="2"/>
  <c r="BB118" i="2"/>
  <c r="BA144" i="2"/>
  <c r="BA195" i="2"/>
  <c r="O160" i="2"/>
  <c r="BA160" i="2"/>
  <c r="BB166" i="2"/>
  <c r="BC170" i="2"/>
  <c r="BA77" i="2"/>
  <c r="O172" i="2"/>
  <c r="BA176" i="2"/>
  <c r="BC79" i="2"/>
  <c r="BA200" i="2"/>
  <c r="BA192" i="2"/>
  <c r="BC190" i="2"/>
  <c r="BB147" i="2"/>
  <c r="BA140" i="2"/>
  <c r="BB143" i="2"/>
  <c r="BB175" i="2"/>
  <c r="BA45" i="2"/>
  <c r="BA81" i="2"/>
  <c r="BC47" i="2"/>
  <c r="BB41" i="2"/>
  <c r="AW57" i="2"/>
  <c r="BC90" i="2"/>
  <c r="BB90" i="2"/>
  <c r="BB91" i="2"/>
  <c r="AW92" i="2"/>
  <c r="AV93" i="2"/>
  <c r="BC128" i="2"/>
  <c r="BC172" i="2"/>
  <c r="BB9" i="2"/>
  <c r="AZ39" i="2"/>
  <c r="AU51" i="2"/>
  <c r="AW53" i="2"/>
  <c r="AW73" i="2"/>
  <c r="BC94" i="2"/>
  <c r="AZ113" i="2"/>
  <c r="BC160" i="2"/>
  <c r="BA108" i="2"/>
  <c r="BA162" i="2"/>
  <c r="AZ104" i="2"/>
  <c r="AV105" i="2"/>
  <c r="AZ155" i="2"/>
  <c r="BB162" i="2"/>
  <c r="BB169" i="2"/>
  <c r="AT201" i="2"/>
  <c r="BA57" i="2"/>
  <c r="BC37" i="2"/>
  <c r="AW37" i="2"/>
  <c r="BA53" i="2"/>
  <c r="AT67" i="2"/>
  <c r="AZ67" i="2"/>
  <c r="AU74" i="2"/>
  <c r="BA74" i="2"/>
  <c r="BC96" i="2"/>
  <c r="AW96" i="2"/>
  <c r="BC112" i="2"/>
  <c r="AW112" i="2"/>
  <c r="AZ118" i="2"/>
  <c r="BA43" i="2"/>
  <c r="AU43" i="2"/>
  <c r="BB62" i="2"/>
  <c r="AV62" i="2"/>
  <c r="AT69" i="2"/>
  <c r="AZ69" i="2"/>
  <c r="BA21" i="2"/>
  <c r="BB126" i="2"/>
  <c r="AV126" i="2"/>
  <c r="AS150" i="2"/>
  <c r="BA174" i="2"/>
  <c r="AZ93" i="2"/>
  <c r="BB29" i="2"/>
  <c r="BB33" i="2"/>
  <c r="BA37" i="2"/>
  <c r="BC86" i="2"/>
  <c r="AZ89" i="2"/>
  <c r="AZ108" i="2"/>
  <c r="BB149" i="2"/>
  <c r="AS152" i="2"/>
  <c r="BA158" i="2"/>
  <c r="BB161" i="2"/>
  <c r="BC176" i="2"/>
  <c r="AV54" i="2"/>
  <c r="BC59" i="2"/>
  <c r="AV70" i="2"/>
  <c r="BC114" i="2"/>
  <c r="AW116" i="2"/>
  <c r="AV118" i="2"/>
  <c r="AV190" i="2"/>
  <c r="AT130" i="2"/>
  <c r="AZ130" i="2"/>
  <c r="AT38" i="2"/>
  <c r="AZ38" i="2"/>
  <c r="AT34" i="2"/>
  <c r="AZ34" i="2"/>
  <c r="AT166" i="2"/>
  <c r="AZ166" i="2"/>
  <c r="AU121" i="2"/>
  <c r="BA121" i="2"/>
  <c r="AS83" i="2"/>
  <c r="AT50" i="2"/>
  <c r="AZ50" i="2"/>
  <c r="AT82" i="2"/>
  <c r="AZ82" i="2"/>
  <c r="BC51" i="2"/>
  <c r="AW51" i="2"/>
  <c r="BB25" i="2"/>
  <c r="AZ30" i="2"/>
  <c r="BB36" i="2"/>
  <c r="AT120" i="2"/>
  <c r="AV164" i="2"/>
  <c r="BB164" i="2"/>
  <c r="BC180" i="2"/>
  <c r="AW180" i="2"/>
  <c r="AV136" i="2"/>
  <c r="BB136" i="2"/>
  <c r="AT74" i="2"/>
  <c r="AZ74" i="2"/>
  <c r="BA9" i="2"/>
  <c r="BB17" i="2"/>
  <c r="AZ31" i="2"/>
  <c r="AW33" i="2"/>
  <c r="BC36" i="2"/>
  <c r="AW41" i="2"/>
  <c r="BB57" i="2"/>
  <c r="AT101" i="2"/>
  <c r="AZ101" i="2"/>
  <c r="BC102" i="2"/>
  <c r="AZ116" i="2"/>
  <c r="AT116" i="2"/>
  <c r="AS117" i="2"/>
  <c r="AU151" i="2"/>
  <c r="BA151" i="2"/>
  <c r="BC156" i="2"/>
  <c r="BC182" i="2"/>
  <c r="AW182" i="2"/>
  <c r="BC194" i="2"/>
  <c r="AW194" i="2"/>
  <c r="BA41" i="2"/>
  <c r="AW43" i="2"/>
  <c r="AW47" i="2"/>
  <c r="BA49" i="2"/>
  <c r="AW49" i="2"/>
  <c r="BC55" i="2"/>
  <c r="AV58" i="2"/>
  <c r="AZ59" i="2"/>
  <c r="BA61" i="2"/>
  <c r="BC63" i="2"/>
  <c r="BA65" i="2"/>
  <c r="AW65" i="2"/>
  <c r="AT75" i="2"/>
  <c r="AZ75" i="2"/>
  <c r="AT96" i="2"/>
  <c r="AZ96" i="2"/>
  <c r="AW124" i="2"/>
  <c r="BC124" i="2"/>
  <c r="AV186" i="2"/>
  <c r="BB186" i="2"/>
  <c r="AS194" i="2"/>
  <c r="BC61" i="2"/>
  <c r="AW61" i="2"/>
  <c r="BB66" i="2"/>
  <c r="AV66" i="2"/>
  <c r="AT71" i="2"/>
  <c r="AZ71" i="2"/>
  <c r="AS92" i="2"/>
  <c r="AS128" i="2"/>
  <c r="AT174" i="2"/>
  <c r="AZ174" i="2"/>
  <c r="BA187" i="2"/>
  <c r="AU187" i="2"/>
  <c r="AT178" i="2"/>
  <c r="AZ178" i="2"/>
  <c r="AU173" i="2"/>
  <c r="BA173" i="2"/>
  <c r="AT146" i="2"/>
  <c r="AZ146" i="2"/>
  <c r="AT122" i="2"/>
  <c r="AZ122" i="2"/>
  <c r="BB21" i="2"/>
  <c r="AS29" i="2"/>
  <c r="BB37" i="2"/>
  <c r="AT47" i="2"/>
  <c r="AS65" i="2"/>
  <c r="AW75" i="2"/>
  <c r="BC88" i="2"/>
  <c r="AW88" i="2"/>
  <c r="BC106" i="2"/>
  <c r="BC108" i="2"/>
  <c r="AW108" i="2"/>
  <c r="AZ148" i="2"/>
  <c r="BC154" i="2"/>
  <c r="AW154" i="2"/>
  <c r="BB5" i="2"/>
  <c r="BC7" i="2"/>
  <c r="AS17" i="2"/>
  <c r="BC19" i="2"/>
  <c r="AW23" i="2"/>
  <c r="AV26" i="2"/>
  <c r="BA29" i="2"/>
  <c r="AW29" i="2"/>
  <c r="BA33" i="2"/>
  <c r="BC39" i="2"/>
  <c r="AV14" i="2"/>
  <c r="BC16" i="2"/>
  <c r="BC20" i="2"/>
  <c r="AV22" i="2"/>
  <c r="BB24" i="2"/>
  <c r="BA25" i="2"/>
  <c r="BC27" i="2"/>
  <c r="AV30" i="2"/>
  <c r="BC35" i="2"/>
  <c r="AS37" i="2"/>
  <c r="BA38" i="2"/>
  <c r="AU39" i="2"/>
  <c r="BC40" i="2"/>
  <c r="AU45" i="2"/>
  <c r="AV50" i="2"/>
  <c r="AS53" i="2"/>
  <c r="AS57" i="2"/>
  <c r="BA58" i="2"/>
  <c r="BB64" i="2"/>
  <c r="AZ70" i="2"/>
  <c r="BC84" i="2"/>
  <c r="AW84" i="2"/>
  <c r="AZ85" i="2"/>
  <c r="AU87" i="2"/>
  <c r="BA87" i="2"/>
  <c r="AT97" i="2"/>
  <c r="AZ97" i="2"/>
  <c r="AW98" i="2"/>
  <c r="AW104" i="2"/>
  <c r="BA126" i="2"/>
  <c r="AU126" i="2"/>
  <c r="AZ143" i="2"/>
  <c r="BB155" i="2"/>
  <c r="AV155" i="2"/>
  <c r="AW193" i="2"/>
  <c r="BC193" i="2"/>
  <c r="AW196" i="2"/>
  <c r="BC196" i="2"/>
  <c r="BC71" i="2"/>
  <c r="AZ109" i="2"/>
  <c r="AW120" i="2"/>
  <c r="AZ123" i="2"/>
  <c r="BB128" i="2"/>
  <c r="BB157" i="2"/>
  <c r="AV182" i="2"/>
  <c r="AZ191" i="2"/>
  <c r="AZ196" i="2"/>
  <c r="BA198" i="2"/>
  <c r="AZ160" i="2"/>
  <c r="AU170" i="2"/>
  <c r="AZ175" i="2"/>
  <c r="AV194" i="2"/>
  <c r="BA69" i="2"/>
  <c r="BA73" i="2"/>
  <c r="AZ77" i="2"/>
  <c r="AZ81" i="2"/>
  <c r="AV89" i="2"/>
  <c r="BB99" i="2"/>
  <c r="AW100" i="2"/>
  <c r="BB111" i="2"/>
  <c r="AV113" i="2"/>
  <c r="AZ171" i="2"/>
  <c r="AZ179" i="2"/>
  <c r="AZ183" i="2"/>
  <c r="AZ188" i="2"/>
  <c r="AZ200" i="2"/>
  <c r="AS15" i="2"/>
  <c r="AW11" i="2"/>
  <c r="BC11" i="2"/>
  <c r="AT6" i="2"/>
  <c r="AZ6" i="2"/>
  <c r="BA13" i="2"/>
  <c r="BA10" i="2"/>
  <c r="BB12" i="2"/>
  <c r="BC15" i="2"/>
  <c r="BC4" i="2"/>
  <c r="BC8" i="2"/>
  <c r="AS5" i="2"/>
  <c r="BA6" i="2"/>
  <c r="AW5" i="2"/>
  <c r="AS13" i="2"/>
  <c r="BB16" i="2"/>
  <c r="BA17" i="2"/>
  <c r="AV18" i="2"/>
  <c r="BC3" i="2"/>
  <c r="AW3" i="2"/>
  <c r="AU3" i="2"/>
  <c r="BA5" i="2"/>
  <c r="AZ7" i="2"/>
  <c r="BB8" i="2"/>
  <c r="AS9" i="2"/>
  <c r="AV10" i="2"/>
  <c r="AU11" i="2"/>
  <c r="BC12" i="2"/>
  <c r="AT12" i="2"/>
  <c r="BA14" i="2"/>
  <c r="AZ14" i="2"/>
  <c r="BA18" i="2"/>
  <c r="AZ18" i="2"/>
  <c r="AS21" i="2"/>
  <c r="BA22" i="2"/>
  <c r="AZ22" i="2"/>
  <c r="BC25" i="2"/>
  <c r="AW25" i="2"/>
  <c r="AT28" i="2"/>
  <c r="AZ46" i="2"/>
  <c r="AT54" i="2"/>
  <c r="AT10" i="2"/>
  <c r="BB4" i="2"/>
  <c r="AT8" i="2"/>
  <c r="AW13" i="2"/>
  <c r="AW17" i="2"/>
  <c r="AZ19" i="2"/>
  <c r="BB20" i="2"/>
  <c r="AW24" i="2"/>
  <c r="BC24" i="2"/>
  <c r="AS25" i="2"/>
  <c r="AT27" i="2"/>
  <c r="AZ27" i="2"/>
  <c r="BA30" i="2"/>
  <c r="AW31" i="2"/>
  <c r="AV38" i="2"/>
  <c r="AV49" i="2"/>
  <c r="BB49" i="2"/>
  <c r="AT4" i="2"/>
  <c r="AV6" i="2"/>
  <c r="AU7" i="2"/>
  <c r="AW9" i="2"/>
  <c r="AZ11" i="2"/>
  <c r="AZ15" i="2"/>
  <c r="AT20" i="2"/>
  <c r="AT23" i="2"/>
  <c r="AZ23" i="2"/>
  <c r="AT24" i="2"/>
  <c r="AT26" i="2"/>
  <c r="AU27" i="2"/>
  <c r="BB34" i="2"/>
  <c r="AV34" i="2"/>
  <c r="AT52" i="2"/>
  <c r="AU15" i="2"/>
  <c r="AT16" i="2"/>
  <c r="AU19" i="2"/>
  <c r="BC21" i="2"/>
  <c r="AW21" i="2"/>
  <c r="AU23" i="2"/>
  <c r="AT36" i="2"/>
  <c r="BB28" i="2"/>
  <c r="AU31" i="2"/>
  <c r="BC32" i="2"/>
  <c r="AT32" i="2"/>
  <c r="AS33" i="2"/>
  <c r="AU35" i="2"/>
  <c r="AT40" i="2"/>
  <c r="AS41" i="2"/>
  <c r="AZ42" i="2"/>
  <c r="AS43" i="2"/>
  <c r="BB44" i="2"/>
  <c r="AT44" i="2"/>
  <c r="BB48" i="2"/>
  <c r="AS49" i="2"/>
  <c r="BB52" i="2"/>
  <c r="BB53" i="2"/>
  <c r="BB55" i="2"/>
  <c r="BB56" i="2"/>
  <c r="AZ57" i="2"/>
  <c r="AZ58" i="2"/>
  <c r="AU59" i="2"/>
  <c r="AT60" i="2"/>
  <c r="AZ62" i="2"/>
  <c r="AU63" i="2"/>
  <c r="AZ65" i="2"/>
  <c r="AZ66" i="2"/>
  <c r="AW67" i="2"/>
  <c r="AW69" i="2"/>
  <c r="AU71" i="2"/>
  <c r="AV74" i="2"/>
  <c r="BB76" i="2"/>
  <c r="BC78" i="2"/>
  <c r="AU78" i="2"/>
  <c r="AW79" i="2"/>
  <c r="BC81" i="2"/>
  <c r="AW82" i="2"/>
  <c r="AV85" i="2"/>
  <c r="AU86" i="2"/>
  <c r="AZ90" i="2"/>
  <c r="AT95" i="2"/>
  <c r="AV97" i="2"/>
  <c r="AZ98" i="2"/>
  <c r="AS100" i="2"/>
  <c r="AV101" i="2"/>
  <c r="AT102" i="2"/>
  <c r="AZ102" i="2"/>
  <c r="AT111" i="2"/>
  <c r="AT115" i="2"/>
  <c r="AT119" i="2"/>
  <c r="AT128" i="2"/>
  <c r="AT56" i="2"/>
  <c r="BC62" i="2"/>
  <c r="AU75" i="2"/>
  <c r="AT76" i="2"/>
  <c r="AU102" i="2"/>
  <c r="AT107" i="2"/>
  <c r="AU114" i="2"/>
  <c r="AS123" i="2"/>
  <c r="AS127" i="2"/>
  <c r="AW135" i="2"/>
  <c r="BC135" i="2"/>
  <c r="AU55" i="2"/>
  <c r="AT64" i="2"/>
  <c r="BB68" i="2"/>
  <c r="AS69" i="2"/>
  <c r="BB72" i="2"/>
  <c r="BB73" i="2"/>
  <c r="AT79" i="2"/>
  <c r="BB83" i="2"/>
  <c r="BB84" i="2"/>
  <c r="BB86" i="2"/>
  <c r="BB87" i="2"/>
  <c r="AU90" i="2"/>
  <c r="AT91" i="2"/>
  <c r="AU94" i="2"/>
  <c r="AU98" i="2"/>
  <c r="AT99" i="2"/>
  <c r="AV114" i="2"/>
  <c r="BB114" i="2"/>
  <c r="AU118" i="2"/>
  <c r="BA118" i="2"/>
  <c r="BB122" i="2"/>
  <c r="AV122" i="2"/>
  <c r="AT127" i="2"/>
  <c r="AT134" i="2"/>
  <c r="AZ134" i="2"/>
  <c r="BA26" i="2"/>
  <c r="BB32" i="2"/>
  <c r="BB40" i="2"/>
  <c r="BB51" i="2"/>
  <c r="BA56" i="2"/>
  <c r="BB59" i="2"/>
  <c r="BB60" i="2"/>
  <c r="AS61" i="2"/>
  <c r="AU67" i="2"/>
  <c r="AT68" i="2"/>
  <c r="AT72" i="2"/>
  <c r="AS73" i="2"/>
  <c r="AS84" i="2"/>
  <c r="AT87" i="2"/>
  <c r="AS88" i="2"/>
  <c r="BB88" i="2"/>
  <c r="BA89" i="2"/>
  <c r="BC93" i="2"/>
  <c r="BB95" i="2"/>
  <c r="AS96" i="2"/>
  <c r="BC97" i="2"/>
  <c r="AZ100" i="2"/>
  <c r="AT103" i="2"/>
  <c r="AV109" i="2"/>
  <c r="AU110" i="2"/>
  <c r="BC123" i="2"/>
  <c r="AZ124" i="2"/>
  <c r="AT124" i="2"/>
  <c r="AT126" i="2"/>
  <c r="AZ126" i="2"/>
  <c r="BC127" i="2"/>
  <c r="AT131" i="2"/>
  <c r="BA129" i="2"/>
  <c r="BC136" i="2"/>
  <c r="BB140" i="2"/>
  <c r="AZ147" i="2"/>
  <c r="BC148" i="2"/>
  <c r="AS149" i="2"/>
  <c r="AU152" i="2"/>
  <c r="BA153" i="2"/>
  <c r="AU156" i="2"/>
  <c r="AT161" i="2"/>
  <c r="AS162" i="2"/>
  <c r="AT163" i="2"/>
  <c r="BC164" i="2"/>
  <c r="AT167" i="2"/>
  <c r="BB172" i="2"/>
  <c r="BB173" i="2"/>
  <c r="BC175" i="2"/>
  <c r="BB177" i="2"/>
  <c r="AS178" i="2"/>
  <c r="AZ184" i="2"/>
  <c r="BC185" i="2"/>
  <c r="AS186" i="2"/>
  <c r="AZ192" i="2"/>
  <c r="BB193" i="2"/>
  <c r="AZ195" i="2"/>
  <c r="AW198" i="2"/>
  <c r="AZ105" i="2"/>
  <c r="AU106" i="2"/>
  <c r="BC109" i="2"/>
  <c r="AW110" i="2"/>
  <c r="AZ112" i="2"/>
  <c r="BA125" i="2"/>
  <c r="AT139" i="2"/>
  <c r="BB144" i="2"/>
  <c r="BA150" i="2"/>
  <c r="AT151" i="2"/>
  <c r="AZ154" i="2"/>
  <c r="BA155" i="2"/>
  <c r="AU160" i="2"/>
  <c r="AV163" i="2"/>
  <c r="AU164" i="2"/>
  <c r="AT165" i="2"/>
  <c r="AS166" i="2"/>
  <c r="BA169" i="2"/>
  <c r="AT173" i="2"/>
  <c r="AS174" i="2"/>
  <c r="AT177" i="2"/>
  <c r="AV179" i="2"/>
  <c r="BA182" i="2"/>
  <c r="AZ187" i="2"/>
  <c r="BA190" i="2"/>
  <c r="BB103" i="2"/>
  <c r="AS104" i="2"/>
  <c r="BC105" i="2"/>
  <c r="BB107" i="2"/>
  <c r="AS108" i="2"/>
  <c r="AS112" i="2"/>
  <c r="BB117" i="2"/>
  <c r="BC119" i="2"/>
  <c r="BB120" i="2"/>
  <c r="BB132" i="2"/>
  <c r="AZ142" i="2"/>
  <c r="BB153" i="2"/>
  <c r="AT153" i="2"/>
  <c r="AS154" i="2"/>
  <c r="AZ156" i="2"/>
  <c r="AS158" i="2"/>
  <c r="AZ159" i="2"/>
  <c r="AV159" i="2"/>
  <c r="AW162" i="2"/>
  <c r="AV165" i="2"/>
  <c r="AU168" i="2"/>
  <c r="AV171" i="2"/>
  <c r="AU172" i="2"/>
  <c r="AV175" i="2"/>
  <c r="AW178" i="2"/>
  <c r="AU180" i="2"/>
  <c r="BB181" i="2"/>
  <c r="AS182" i="2"/>
  <c r="AW186" i="2"/>
  <c r="BB189" i="2"/>
  <c r="AS190" i="2"/>
  <c r="AZ199" i="2"/>
  <c r="AT157" i="2"/>
  <c r="AT169" i="2"/>
  <c r="AU176" i="2"/>
  <c r="BB185" i="2"/>
  <c r="BB197" i="2"/>
  <c r="BA202" i="2"/>
  <c r="BC28" i="2"/>
  <c r="BA34" i="2"/>
  <c r="AZ35" i="2"/>
  <c r="BA42" i="2"/>
  <c r="AS85" i="2"/>
  <c r="AW85" i="2"/>
  <c r="BC85" i="2"/>
  <c r="AS87" i="2"/>
  <c r="AW87" i="2"/>
  <c r="BC87" i="2"/>
  <c r="O91" i="2"/>
  <c r="AU93" i="2"/>
  <c r="BA93" i="2"/>
  <c r="AU95" i="2"/>
  <c r="BA95" i="2"/>
  <c r="Q97" i="2"/>
  <c r="BA97" i="2"/>
  <c r="R110" i="2"/>
  <c r="BB110" i="2"/>
  <c r="AZ180" i="2"/>
  <c r="AT180" i="2"/>
  <c r="Q182" i="2"/>
  <c r="O184" i="2"/>
  <c r="BC184" i="2"/>
  <c r="S184" i="2"/>
  <c r="AZ186" i="2"/>
  <c r="AT186" i="2"/>
  <c r="AV3" i="2"/>
  <c r="S4" i="2"/>
  <c r="CR229" i="2" s="1"/>
  <c r="CU229" i="2" s="1"/>
  <c r="AU4" i="2"/>
  <c r="R5" i="2"/>
  <c r="BU223" i="2" s="1"/>
  <c r="BW223" i="2" s="1"/>
  <c r="AT5" i="2"/>
  <c r="Q6" i="2"/>
  <c r="CR219" i="2" s="1"/>
  <c r="CU219" i="2" s="1"/>
  <c r="AS6" i="2"/>
  <c r="AW6" i="2"/>
  <c r="AV7" i="2"/>
  <c r="S8" i="2"/>
  <c r="AU8" i="2"/>
  <c r="R9" i="2"/>
  <c r="AT9" i="2"/>
  <c r="Q10" i="2"/>
  <c r="AS10" i="2"/>
  <c r="AW10" i="2"/>
  <c r="AV11" i="2"/>
  <c r="S12" i="2"/>
  <c r="AU12" i="2"/>
  <c r="R13" i="2"/>
  <c r="BU224" i="2" s="1"/>
  <c r="AT13" i="2"/>
  <c r="Q14" i="2"/>
  <c r="AS14" i="2"/>
  <c r="AW14" i="2"/>
  <c r="AV15" i="2"/>
  <c r="S16" i="2"/>
  <c r="AU16" i="2"/>
  <c r="R17" i="2"/>
  <c r="AT17" i="2"/>
  <c r="Q18" i="2"/>
  <c r="AS18" i="2"/>
  <c r="AW18" i="2"/>
  <c r="AV19" i="2"/>
  <c r="O20" i="2"/>
  <c r="S20" i="2"/>
  <c r="AU20" i="2"/>
  <c r="R21" i="2"/>
  <c r="AT21" i="2"/>
  <c r="Q22" i="2"/>
  <c r="AS22" i="2"/>
  <c r="AW22" i="2"/>
  <c r="AV23" i="2"/>
  <c r="O24" i="2"/>
  <c r="AU24" i="2"/>
  <c r="R25" i="2"/>
  <c r="AT25" i="2"/>
  <c r="Q26" i="2"/>
  <c r="AS26" i="2"/>
  <c r="AW26" i="2"/>
  <c r="AV27" i="2"/>
  <c r="AU28" i="2"/>
  <c r="R29" i="2"/>
  <c r="AT29" i="2"/>
  <c r="Q30" i="2"/>
  <c r="AS30" i="2"/>
  <c r="AW30" i="2"/>
  <c r="AV31" i="2"/>
  <c r="S32" i="2"/>
  <c r="AU32" i="2"/>
  <c r="R33" i="2"/>
  <c r="AT33" i="2"/>
  <c r="AS34" i="2"/>
  <c r="AW34" i="2"/>
  <c r="AV35" i="2"/>
  <c r="S36" i="2"/>
  <c r="AU36" i="2"/>
  <c r="R37" i="2"/>
  <c r="AT37" i="2"/>
  <c r="Q38" i="2"/>
  <c r="AS38" i="2"/>
  <c r="AW38" i="2"/>
  <c r="AV39" i="2"/>
  <c r="AU40" i="2"/>
  <c r="R41" i="2"/>
  <c r="AT41" i="2"/>
  <c r="AV42" i="2"/>
  <c r="BC42" i="2"/>
  <c r="AT43" i="2"/>
  <c r="AS44" i="2"/>
  <c r="AV45" i="2"/>
  <c r="AU46" i="2"/>
  <c r="AW48" i="2"/>
  <c r="Q49" i="2"/>
  <c r="BA50" i="2"/>
  <c r="BA52" i="2"/>
  <c r="BA54" i="2"/>
  <c r="BC56" i="2"/>
  <c r="BC58" i="2"/>
  <c r="AZ61" i="2"/>
  <c r="AZ63" i="2"/>
  <c r="BB65" i="2"/>
  <c r="BB67" i="2"/>
  <c r="BB69" i="2"/>
  <c r="BB71" i="2"/>
  <c r="BC72" i="2"/>
  <c r="AS79" i="2"/>
  <c r="BB80" i="2"/>
  <c r="AT84" i="2"/>
  <c r="AZ84" i="2"/>
  <c r="AT86" i="2"/>
  <c r="AZ86" i="2"/>
  <c r="O109" i="2"/>
  <c r="BC60" i="2"/>
  <c r="BB43" i="2"/>
  <c r="BA44" i="2"/>
  <c r="AW45" i="2"/>
  <c r="AV46" i="2"/>
  <c r="BC50" i="2"/>
  <c r="BC52" i="2"/>
  <c r="BC54" i="2"/>
  <c r="BB61" i="2"/>
  <c r="BB63" i="2"/>
  <c r="BA64" i="2"/>
  <c r="BA66" i="2"/>
  <c r="BA68" i="2"/>
  <c r="BA70" i="2"/>
  <c r="AS74" i="2"/>
  <c r="BC74" i="2"/>
  <c r="AW74" i="2"/>
  <c r="BB75" i="2"/>
  <c r="AV75" i="2"/>
  <c r="BA76" i="2"/>
  <c r="AU76" i="2"/>
  <c r="AU77" i="2"/>
  <c r="BA84" i="2"/>
  <c r="Q84" i="2"/>
  <c r="O89" i="2"/>
  <c r="BC91" i="2"/>
  <c r="AV92" i="2"/>
  <c r="BB92" i="2"/>
  <c r="AV94" i="2"/>
  <c r="BB94" i="2"/>
  <c r="AU99" i="2"/>
  <c r="BA99" i="2"/>
  <c r="Q101" i="2"/>
  <c r="BA101" i="2"/>
  <c r="BA113" i="2"/>
  <c r="AU113" i="2"/>
  <c r="BA116" i="2"/>
  <c r="AU116" i="2"/>
  <c r="BA120" i="2"/>
  <c r="AU120" i="2"/>
  <c r="R129" i="2"/>
  <c r="BB129" i="2"/>
  <c r="Q130" i="2"/>
  <c r="BA130" i="2"/>
  <c r="Q137" i="2"/>
  <c r="BA137" i="2"/>
  <c r="AS137" i="2"/>
  <c r="BC137" i="2"/>
  <c r="AW137" i="2"/>
  <c r="AW44" i="2"/>
  <c r="R48" i="2"/>
  <c r="R44" i="2"/>
  <c r="AS45" i="2"/>
  <c r="AZ45" i="2"/>
  <c r="AU47" i="2"/>
  <c r="BB47" i="2"/>
  <c r="AT48" i="2"/>
  <c r="BA48" i="2"/>
  <c r="AZ49" i="2"/>
  <c r="AZ51" i="2"/>
  <c r="AZ53" i="2"/>
  <c r="AZ55" i="2"/>
  <c r="BA60" i="2"/>
  <c r="BA62" i="2"/>
  <c r="BC64" i="2"/>
  <c r="BC66" i="2"/>
  <c r="BC68" i="2"/>
  <c r="BC70" i="2"/>
  <c r="BA72" i="2"/>
  <c r="AU72" i="2"/>
  <c r="AZ73" i="2"/>
  <c r="AT73" i="2"/>
  <c r="AZ78" i="2"/>
  <c r="AT78" i="2"/>
  <c r="BA103" i="2"/>
  <c r="BB104" i="2"/>
  <c r="AV104" i="2"/>
  <c r="AZ106" i="2"/>
  <c r="AT106" i="2"/>
  <c r="BB77" i="2"/>
  <c r="AV77" i="2"/>
  <c r="BC77" i="2"/>
  <c r="AV80" i="2"/>
  <c r="AU81" i="2"/>
  <c r="AW83" i="2"/>
  <c r="BA85" i="2"/>
  <c r="BC89" i="2"/>
  <c r="AZ92" i="2"/>
  <c r="AZ94" i="2"/>
  <c r="BB96" i="2"/>
  <c r="BB98" i="2"/>
  <c r="BB100" i="2"/>
  <c r="BB102" i="2"/>
  <c r="AS103" i="2"/>
  <c r="BC103" i="2"/>
  <c r="AW103" i="2"/>
  <c r="BA109" i="2"/>
  <c r="AU109" i="2"/>
  <c r="BA111" i="2"/>
  <c r="BB112" i="2"/>
  <c r="AV112" i="2"/>
  <c r="AZ114" i="2"/>
  <c r="AT114" i="2"/>
  <c r="AS115" i="2"/>
  <c r="BC115" i="2"/>
  <c r="R124" i="2"/>
  <c r="BB124" i="2"/>
  <c r="BA128" i="2"/>
  <c r="AU128" i="2"/>
  <c r="Q141" i="2"/>
  <c r="BT218" i="2" s="1"/>
  <c r="BA141" i="2"/>
  <c r="AS141" i="2"/>
  <c r="BC141" i="2"/>
  <c r="AW141" i="2"/>
  <c r="O155" i="2"/>
  <c r="S155" i="2"/>
  <c r="BC155" i="2"/>
  <c r="S78" i="2"/>
  <c r="BB78" i="2"/>
  <c r="BA79" i="2"/>
  <c r="AW80" i="2"/>
  <c r="S81" i="2"/>
  <c r="AV81" i="2"/>
  <c r="BA107" i="2"/>
  <c r="BB108" i="2"/>
  <c r="AV108" i="2"/>
  <c r="AZ110" i="2"/>
  <c r="AT110" i="2"/>
  <c r="AS111" i="2"/>
  <c r="BC111" i="2"/>
  <c r="AW111" i="2"/>
  <c r="AS118" i="2"/>
  <c r="BC118" i="2"/>
  <c r="AW118" i="2"/>
  <c r="BB119" i="2"/>
  <c r="AV119" i="2"/>
  <c r="AS121" i="2"/>
  <c r="BC121" i="2"/>
  <c r="AW121" i="2"/>
  <c r="Q133" i="2"/>
  <c r="BA133" i="2"/>
  <c r="AS133" i="2"/>
  <c r="BC133" i="2"/>
  <c r="AW133" i="2"/>
  <c r="Q145" i="2"/>
  <c r="BA145" i="2"/>
  <c r="AS145" i="2"/>
  <c r="BC145" i="2"/>
  <c r="AW145" i="2"/>
  <c r="P77" i="2"/>
  <c r="DP214" i="2" s="1"/>
  <c r="DS214" i="2" s="1"/>
  <c r="R79" i="2"/>
  <c r="AS80" i="2"/>
  <c r="AZ80" i="2"/>
  <c r="AU82" i="2"/>
  <c r="BB82" i="2"/>
  <c r="AT83" i="2"/>
  <c r="BA83" i="2"/>
  <c r="BA91" i="2"/>
  <c r="BC95" i="2"/>
  <c r="BC99" i="2"/>
  <c r="BC101" i="2"/>
  <c r="BA105" i="2"/>
  <c r="AU105" i="2"/>
  <c r="BB106" i="2"/>
  <c r="AS107" i="2"/>
  <c r="BC107" i="2"/>
  <c r="AW107" i="2"/>
  <c r="BC113" i="2"/>
  <c r="BA115" i="2"/>
  <c r="AZ117" i="2"/>
  <c r="AT117" i="2"/>
  <c r="R121" i="2"/>
  <c r="BB121" i="2"/>
  <c r="Q122" i="2"/>
  <c r="BA122" i="2"/>
  <c r="AS126" i="2"/>
  <c r="BC126" i="2"/>
  <c r="AW126" i="2"/>
  <c r="BB127" i="2"/>
  <c r="AV127" i="2"/>
  <c r="AS129" i="2"/>
  <c r="BC129" i="2"/>
  <c r="AW129" i="2"/>
  <c r="AZ138" i="2"/>
  <c r="BA148" i="2"/>
  <c r="AU148" i="2"/>
  <c r="AV150" i="2"/>
  <c r="BB116" i="2"/>
  <c r="BA117" i="2"/>
  <c r="R120" i="2"/>
  <c r="AZ121" i="2"/>
  <c r="AT121" i="2"/>
  <c r="AU123" i="2"/>
  <c r="AW125" i="2"/>
  <c r="R128" i="2"/>
  <c r="AZ129" i="2"/>
  <c r="AT129" i="2"/>
  <c r="BB130" i="2"/>
  <c r="AV130" i="2"/>
  <c r="BA131" i="2"/>
  <c r="AU131" i="2"/>
  <c r="BB134" i="2"/>
  <c r="AV134" i="2"/>
  <c r="BA135" i="2"/>
  <c r="AU135" i="2"/>
  <c r="BB138" i="2"/>
  <c r="AV138" i="2"/>
  <c r="BA139" i="2"/>
  <c r="AU139" i="2"/>
  <c r="BB142" i="2"/>
  <c r="AV142" i="2"/>
  <c r="BA143" i="2"/>
  <c r="AU143" i="2"/>
  <c r="BB146" i="2"/>
  <c r="AV146" i="2"/>
  <c r="BA147" i="2"/>
  <c r="AU147" i="2"/>
  <c r="AZ152" i="2"/>
  <c r="AT152" i="2"/>
  <c r="O157" i="2"/>
  <c r="AU159" i="2"/>
  <c r="BA159" i="2"/>
  <c r="O168" i="2"/>
  <c r="BC168" i="2"/>
  <c r="S168" i="2"/>
  <c r="R117" i="2"/>
  <c r="AS122" i="2"/>
  <c r="BC122" i="2"/>
  <c r="AW122" i="2"/>
  <c r="BB123" i="2"/>
  <c r="AV123" i="2"/>
  <c r="BA124" i="2"/>
  <c r="AU124" i="2"/>
  <c r="AS130" i="2"/>
  <c r="BC130" i="2"/>
  <c r="AW130" i="2"/>
  <c r="AZ136" i="2"/>
  <c r="AT136" i="2"/>
  <c r="AS163" i="2"/>
  <c r="AW163" i="2"/>
  <c r="BC163" i="2"/>
  <c r="AS167" i="2"/>
  <c r="AW167" i="2"/>
  <c r="BC167" i="2"/>
  <c r="BB115" i="2"/>
  <c r="AU115" i="2"/>
  <c r="AW117" i="2"/>
  <c r="AU119" i="2"/>
  <c r="AZ125" i="2"/>
  <c r="AT125" i="2"/>
  <c r="AS125" i="2"/>
  <c r="BB125" i="2"/>
  <c r="AU127" i="2"/>
  <c r="BC131" i="2"/>
  <c r="AZ132" i="2"/>
  <c r="AT132" i="2"/>
  <c r="BC139" i="2"/>
  <c r="AZ140" i="2"/>
  <c r="AT140" i="2"/>
  <c r="BC143" i="2"/>
  <c r="AZ144" i="2"/>
  <c r="AT144" i="2"/>
  <c r="BC147" i="2"/>
  <c r="AZ149" i="2"/>
  <c r="AT149" i="2"/>
  <c r="AS153" i="2"/>
  <c r="AW153" i="2"/>
  <c r="BC153" i="2"/>
  <c r="BC157" i="2"/>
  <c r="AV158" i="2"/>
  <c r="BB158" i="2"/>
  <c r="AT162" i="2"/>
  <c r="AZ162" i="2"/>
  <c r="AT164" i="2"/>
  <c r="AZ164" i="2"/>
  <c r="BC132" i="2"/>
  <c r="BB133" i="2"/>
  <c r="BA134" i="2"/>
  <c r="AZ135" i="2"/>
  <c r="BB137" i="2"/>
  <c r="BA138" i="2"/>
  <c r="BC140" i="2"/>
  <c r="BB141" i="2"/>
  <c r="BA142" i="2"/>
  <c r="BC144" i="2"/>
  <c r="BB145" i="2"/>
  <c r="BA146" i="2"/>
  <c r="BB148" i="2"/>
  <c r="BA149" i="2"/>
  <c r="AW150" i="2"/>
  <c r="AV151" i="2"/>
  <c r="BC151" i="2"/>
  <c r="AZ158" i="2"/>
  <c r="BB160" i="2"/>
  <c r="BA161" i="2"/>
  <c r="BA163" i="2"/>
  <c r="AS165" i="2"/>
  <c r="BC165" i="2"/>
  <c r="AW165" i="2"/>
  <c r="AW170" i="2"/>
  <c r="BA177" i="2"/>
  <c r="BB178" i="2"/>
  <c r="AV178" i="2"/>
  <c r="O197" i="2"/>
  <c r="S197" i="2"/>
  <c r="BC197" i="2"/>
  <c r="AZ197" i="2"/>
  <c r="AT197" i="2"/>
  <c r="AV131" i="2"/>
  <c r="AU132" i="2"/>
  <c r="AT133" i="2"/>
  <c r="AS134" i="2"/>
  <c r="AW134" i="2"/>
  <c r="AV135" i="2"/>
  <c r="AU136" i="2"/>
  <c r="AT137" i="2"/>
  <c r="AS138" i="2"/>
  <c r="AW138" i="2"/>
  <c r="AV139" i="2"/>
  <c r="AU140" i="2"/>
  <c r="AT141" i="2"/>
  <c r="AS142" i="2"/>
  <c r="AW142" i="2"/>
  <c r="AV143" i="2"/>
  <c r="AU144" i="2"/>
  <c r="AT145" i="2"/>
  <c r="AS146" i="2"/>
  <c r="AW146" i="2"/>
  <c r="AV147" i="2"/>
  <c r="O148" i="2"/>
  <c r="R149" i="2"/>
  <c r="AZ150" i="2"/>
  <c r="S152" i="2"/>
  <c r="BB152" i="2"/>
  <c r="BC161" i="2"/>
  <c r="AS171" i="2"/>
  <c r="AW171" i="2"/>
  <c r="BC171" i="2"/>
  <c r="AS173" i="2"/>
  <c r="AW173" i="2"/>
  <c r="BC173" i="2"/>
  <c r="R176" i="2"/>
  <c r="BB176" i="2"/>
  <c r="AW149" i="2"/>
  <c r="Q150" i="2"/>
  <c r="R153" i="2"/>
  <c r="BB154" i="2"/>
  <c r="BB156" i="2"/>
  <c r="BA157" i="2"/>
  <c r="BC159" i="2"/>
  <c r="BA165" i="2"/>
  <c r="AU165" i="2"/>
  <c r="BA166" i="2"/>
  <c r="Q166" i="2"/>
  <c r="BB168" i="2"/>
  <c r="AS170" i="2"/>
  <c r="AT172" i="2"/>
  <c r="AZ172" i="2"/>
  <c r="O175" i="2"/>
  <c r="R169" i="2"/>
  <c r="AZ170" i="2"/>
  <c r="BA171" i="2"/>
  <c r="BA175" i="2"/>
  <c r="AU175" i="2"/>
  <c r="AS177" i="2"/>
  <c r="BC177" i="2"/>
  <c r="AW177" i="2"/>
  <c r="O189" i="2"/>
  <c r="S189" i="2"/>
  <c r="BC189" i="2"/>
  <c r="AZ189" i="2"/>
  <c r="AT189" i="2"/>
  <c r="AZ194" i="2"/>
  <c r="AT194" i="2"/>
  <c r="AU196" i="2"/>
  <c r="Q198" i="2"/>
  <c r="AV166" i="2"/>
  <c r="AU167" i="2"/>
  <c r="AW169" i="2"/>
  <c r="AZ176" i="2"/>
  <c r="AT176" i="2"/>
  <c r="BC179" i="2"/>
  <c r="BB187" i="2"/>
  <c r="AV187" i="2"/>
  <c r="Q190" i="2"/>
  <c r="O192" i="2"/>
  <c r="BC192" i="2"/>
  <c r="S192" i="2"/>
  <c r="AW166" i="2"/>
  <c r="AV167" i="2"/>
  <c r="AT168" i="2"/>
  <c r="AS169" i="2"/>
  <c r="AV170" i="2"/>
  <c r="BB174" i="2"/>
  <c r="BA179" i="2"/>
  <c r="AU179" i="2"/>
  <c r="O181" i="2"/>
  <c r="S181" i="2"/>
  <c r="BC181" i="2"/>
  <c r="AZ181" i="2"/>
  <c r="AT181" i="2"/>
  <c r="AU188" i="2"/>
  <c r="BB195" i="2"/>
  <c r="AV195" i="2"/>
  <c r="O200" i="2"/>
  <c r="BC200" i="2"/>
  <c r="S200" i="2"/>
  <c r="AS183" i="2"/>
  <c r="BC183" i="2"/>
  <c r="AW183" i="2"/>
  <c r="BA183" i="2"/>
  <c r="BB184" i="2"/>
  <c r="AV184" i="2"/>
  <c r="BA185" i="2"/>
  <c r="AU185" i="2"/>
  <c r="AT185" i="2"/>
  <c r="BA186" i="2"/>
  <c r="O188" i="2"/>
  <c r="BC188" i="2"/>
  <c r="AS191" i="2"/>
  <c r="BC191" i="2"/>
  <c r="AW191" i="2"/>
  <c r="BA191" i="2"/>
  <c r="BB192" i="2"/>
  <c r="AV192" i="2"/>
  <c r="BA193" i="2"/>
  <c r="AU193" i="2"/>
  <c r="AT193" i="2"/>
  <c r="BA194" i="2"/>
  <c r="O196" i="2"/>
  <c r="AS199" i="2"/>
  <c r="BC199" i="2"/>
  <c r="AW199" i="2"/>
  <c r="BA199" i="2"/>
  <c r="BB200" i="2"/>
  <c r="AV200" i="2"/>
  <c r="BA201" i="2"/>
  <c r="AU201" i="2"/>
  <c r="BC201" i="2"/>
  <c r="AZ202" i="2"/>
  <c r="AT202" i="2"/>
  <c r="AS202" i="2"/>
  <c r="BB202" i="2"/>
  <c r="BA181" i="2"/>
  <c r="AU181" i="2"/>
  <c r="AV183" i="2"/>
  <c r="AS187" i="2"/>
  <c r="BC187" i="2"/>
  <c r="AW187" i="2"/>
  <c r="BB188" i="2"/>
  <c r="AV188" i="2"/>
  <c r="BA189" i="2"/>
  <c r="AU189" i="2"/>
  <c r="AV191" i="2"/>
  <c r="AS195" i="2"/>
  <c r="BC195" i="2"/>
  <c r="AW195" i="2"/>
  <c r="BB196" i="2"/>
  <c r="AV196" i="2"/>
  <c r="BA197" i="2"/>
  <c r="AU197" i="2"/>
  <c r="AV199" i="2"/>
  <c r="BB180" i="2"/>
  <c r="AZ182" i="2"/>
  <c r="AT182" i="2"/>
  <c r="AU184" i="2"/>
  <c r="AZ190" i="2"/>
  <c r="AT190" i="2"/>
  <c r="AU192" i="2"/>
  <c r="AZ198" i="2"/>
  <c r="AT198" i="2"/>
  <c r="AS198" i="2"/>
  <c r="BB198" i="2"/>
  <c r="AU200" i="2"/>
  <c r="AW202" i="2"/>
  <c r="BC207" i="2" l="1"/>
  <c r="BC206" i="2"/>
  <c r="BC209" i="2" s="1"/>
  <c r="CS229" i="2"/>
  <c r="BE209" i="2"/>
  <c r="BE211" i="2" s="1"/>
  <c r="CA206" i="2"/>
  <c r="CA209" i="2" s="1"/>
  <c r="BT214" i="2"/>
  <c r="BW214" i="2" s="1"/>
  <c r="CR224" i="2"/>
  <c r="CU224" i="2" s="1"/>
  <c r="DP218" i="2"/>
  <c r="DQ214" i="2"/>
  <c r="BU219" i="2"/>
  <c r="BW217" i="2" s="1"/>
  <c r="CA216" i="2" s="1"/>
  <c r="BT223" i="2"/>
  <c r="EB19" i="2"/>
  <c r="EK50" i="2" s="1"/>
  <c r="EB5" i="2"/>
  <c r="EK34" i="2" s="1"/>
  <c r="AN3" i="2"/>
  <c r="BA206" i="2"/>
  <c r="BA209" i="2" s="1"/>
  <c r="BA207" i="2"/>
  <c r="DQ208" i="2"/>
  <c r="DS208" i="2" s="1"/>
  <c r="DP208" i="2"/>
  <c r="CS209" i="2"/>
  <c r="CR209" i="2"/>
  <c r="CU209" i="2" s="1"/>
  <c r="BU209" i="2"/>
  <c r="BW208" i="2" s="1"/>
  <c r="BT209" i="2"/>
  <c r="BU229" i="2"/>
  <c r="BW228" i="2" s="1"/>
  <c r="DQ228" i="2"/>
  <c r="CB206" i="2"/>
  <c r="BU214" i="2"/>
  <c r="CB207" i="2"/>
  <c r="DQ229" i="2"/>
  <c r="DP229" i="2"/>
  <c r="DS229" i="2" s="1"/>
  <c r="CS224" i="2"/>
  <c r="DQ218" i="2"/>
  <c r="DS218" i="2" s="1"/>
  <c r="CS214" i="2"/>
  <c r="BT219" i="2"/>
  <c r="BW219" i="2" s="1"/>
  <c r="BT224" i="2"/>
  <c r="BW224" i="2" s="1"/>
  <c r="AU219" i="2"/>
  <c r="AT218" i="2"/>
  <c r="AW217" i="2" s="1"/>
  <c r="AU218" i="2"/>
  <c r="AT219" i="2"/>
  <c r="BW209" i="2"/>
  <c r="BW207" i="2"/>
  <c r="CA214" i="2" s="1"/>
  <c r="DP228" i="2"/>
  <c r="CC209" i="2"/>
  <c r="BW213" i="2"/>
  <c r="DQ223" i="2"/>
  <c r="DS223" i="2" s="1"/>
  <c r="CS219" i="2"/>
  <c r="CR214" i="2"/>
  <c r="CU214" i="2" s="1"/>
  <c r="BU218" i="2"/>
  <c r="BW218" i="2" s="1"/>
  <c r="AU223" i="2"/>
  <c r="AT224" i="2"/>
  <c r="AW224" i="2" s="1"/>
  <c r="AT223" i="2"/>
  <c r="AU224" i="2"/>
  <c r="AU229" i="2"/>
  <c r="AU228" i="2"/>
  <c r="AW228" i="2" s="1"/>
  <c r="AT229" i="2"/>
  <c r="AT228" i="2"/>
  <c r="AW227" i="2" s="1"/>
  <c r="BB207" i="2"/>
  <c r="BB206" i="2"/>
  <c r="BB209" i="2" s="1"/>
  <c r="BT229" i="2"/>
  <c r="BW229" i="2" s="1"/>
  <c r="BW212" i="2"/>
  <c r="CA215" i="2" s="1"/>
  <c r="DP223" i="2"/>
  <c r="DS222" i="2" s="1"/>
  <c r="DW217" i="2" s="1"/>
  <c r="AS3" i="2"/>
  <c r="AY3" i="2"/>
  <c r="CU212" i="2" l="1"/>
  <c r="CY215" i="2" s="1"/>
  <c r="CU213" i="2"/>
  <c r="DS212" i="2"/>
  <c r="DW215" i="2" s="1"/>
  <c r="DS213" i="2"/>
  <c r="AU209" i="2"/>
  <c r="AT209" i="2"/>
  <c r="AU208" i="2"/>
  <c r="AT208" i="2"/>
  <c r="AW207" i="2" s="1"/>
  <c r="AW229" i="2"/>
  <c r="AW222" i="2"/>
  <c r="DS228" i="2"/>
  <c r="DS219" i="2"/>
  <c r="DS217" i="2"/>
  <c r="DW216" i="2" s="1"/>
  <c r="DS227" i="2"/>
  <c r="DW218" i="2" s="1"/>
  <c r="DS224" i="2"/>
  <c r="CB209" i="2"/>
  <c r="CU208" i="2"/>
  <c r="CU207" i="2"/>
  <c r="CY214" i="2" s="1"/>
  <c r="BW222" i="2"/>
  <c r="CA217" i="2" s="1"/>
  <c r="CU228" i="2"/>
  <c r="CU227" i="2"/>
  <c r="CY218" i="2" s="1"/>
  <c r="AY207" i="2"/>
  <c r="AY206" i="2"/>
  <c r="CU217" i="2"/>
  <c r="CY216" i="2" s="1"/>
  <c r="CU218" i="2"/>
  <c r="AW219" i="2"/>
  <c r="AW223" i="2"/>
  <c r="BW227" i="2"/>
  <c r="CA218" i="2" s="1"/>
  <c r="CU223" i="2"/>
  <c r="CU222" i="2"/>
  <c r="CY217" i="2" s="1"/>
  <c r="DS209" i="2"/>
  <c r="DS207" i="2"/>
  <c r="DW214" i="2" s="1"/>
  <c r="AT3" i="2"/>
  <c r="AZ3" i="2"/>
  <c r="AY209" i="2" l="1"/>
  <c r="AW208" i="2"/>
  <c r="AZ206" i="2"/>
  <c r="AZ207" i="2"/>
  <c r="AW209" i="2"/>
  <c r="AU214" i="2"/>
  <c r="AT214" i="2"/>
  <c r="AU213" i="2"/>
  <c r="AT213" i="2"/>
  <c r="AZ209" i="2" l="1"/>
  <c r="AW212" i="2"/>
</calcChain>
</file>

<file path=xl/sharedStrings.xml><?xml version="1.0" encoding="utf-8"?>
<sst xmlns="http://schemas.openxmlformats.org/spreadsheetml/2006/main" count="2003" uniqueCount="85">
  <si>
    <t>Actual Test Data</t>
  </si>
  <si>
    <t>CloseP</t>
  </si>
  <si>
    <t>Antecedent</t>
  </si>
  <si>
    <t>D1-D0</t>
  </si>
  <si>
    <t>D2-D0</t>
  </si>
  <si>
    <t>D3-D0</t>
  </si>
  <si>
    <t>D4-D0</t>
  </si>
  <si>
    <t>D5-D0</t>
  </si>
  <si>
    <t>Day 2</t>
  </si>
  <si>
    <t>Day 3</t>
  </si>
  <si>
    <t>Day 4</t>
  </si>
  <si>
    <t>Day 5</t>
  </si>
  <si>
    <t xml:space="preserve">Day 1 </t>
  </si>
  <si>
    <t>Next 5 Days' Closing Price</t>
  </si>
  <si>
    <t>Actual Price Movement</t>
  </si>
  <si>
    <t>Day 1</t>
  </si>
  <si>
    <t>Trained BRBES Output</t>
  </si>
  <si>
    <t>Trained BRBES Closing Price</t>
  </si>
  <si>
    <t>Trained BRBES Profit/Loss</t>
  </si>
  <si>
    <t>BM D1</t>
  </si>
  <si>
    <t>BM D2</t>
  </si>
  <si>
    <t>BM D3</t>
  </si>
  <si>
    <t>BM D4</t>
  </si>
  <si>
    <t>BM D5</t>
  </si>
  <si>
    <t>Trained BRBES Output(2)</t>
  </si>
  <si>
    <t>profit</t>
  </si>
  <si>
    <t>loss</t>
  </si>
  <si>
    <t>profit/loss</t>
  </si>
  <si>
    <t>Benchmark</t>
  </si>
  <si>
    <t>Non-trained BRBES Output</t>
  </si>
  <si>
    <t>Non-trained BRBES Closing Price</t>
  </si>
  <si>
    <t>Non-trained BRBES Price Movement</t>
  </si>
  <si>
    <t>Non-trained BRBES Profit/Loss</t>
  </si>
  <si>
    <t>ANFIS Closing Price</t>
  </si>
  <si>
    <t>ANFIS Output</t>
  </si>
  <si>
    <t>ANFIS Price Movement</t>
  </si>
  <si>
    <t>ANFIS Profit/Loss</t>
  </si>
  <si>
    <t>Trained BRBES RMSE</t>
  </si>
  <si>
    <t>Non-trained BRBES RMSE</t>
  </si>
  <si>
    <t>ANFIS RMSE</t>
  </si>
  <si>
    <t>Trained BRBES Price Movement</t>
  </si>
  <si>
    <t>increment</t>
  </si>
  <si>
    <t>decrement</t>
  </si>
  <si>
    <t>actual</t>
  </si>
  <si>
    <t>predicted</t>
  </si>
  <si>
    <t>accuracy</t>
  </si>
  <si>
    <t>Type 1</t>
  </si>
  <si>
    <t>Type 2</t>
  </si>
  <si>
    <t>SVM RMSE</t>
  </si>
  <si>
    <t>SVM Output</t>
  </si>
  <si>
    <t>Non-trained BRBES</t>
  </si>
  <si>
    <t>Trained BRBES</t>
  </si>
  <si>
    <t>ANFIS</t>
  </si>
  <si>
    <t>SVM</t>
  </si>
  <si>
    <t>Trained BRBES RSQ</t>
  </si>
  <si>
    <t>Non-trained BRBES RSQ</t>
  </si>
  <si>
    <t>ANFIS RSQ</t>
  </si>
  <si>
    <t>SVM RSQ</t>
  </si>
  <si>
    <t>AVERAGE RMSE</t>
  </si>
  <si>
    <t>AVERAGE RSQ</t>
  </si>
  <si>
    <t>Initial BRBES</t>
  </si>
  <si>
    <t>AVERAGE of all folds</t>
  </si>
  <si>
    <t>Accuracy</t>
  </si>
  <si>
    <t>Profit:Loss</t>
  </si>
  <si>
    <t>Fold 1</t>
  </si>
  <si>
    <t>Fold 4</t>
  </si>
  <si>
    <t>Fold 3</t>
  </si>
  <si>
    <t>Fold 2</t>
  </si>
  <si>
    <t>Fold 5</t>
  </si>
  <si>
    <t>AUC</t>
  </si>
  <si>
    <t>BRBES</t>
  </si>
  <si>
    <t>Avg. AUC</t>
  </si>
  <si>
    <t xml:space="preserve"> </t>
  </si>
  <si>
    <t>SVM Closing Price</t>
  </si>
  <si>
    <t>SVM Price Movement</t>
  </si>
  <si>
    <t>SVM Profit/Loss</t>
  </si>
  <si>
    <t>Average AUC</t>
  </si>
  <si>
    <t>Average RMSE</t>
  </si>
  <si>
    <t>Average RSQ</t>
  </si>
  <si>
    <t>Average Accuracy</t>
  </si>
  <si>
    <t>Average</t>
  </si>
  <si>
    <t>Fold 1 RMSE</t>
  </si>
  <si>
    <t>Fold 1 RSQ</t>
  </si>
  <si>
    <t>Type I</t>
  </si>
  <si>
    <t>Type II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</si>
</sst>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###0.00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3"/>
      <color theme="1"/>
      <name val="Calibri"/>
      <family val="2"/>
      <scheme val="minor"/>
    </font>
    <font>
      <sz val="11"/>
      <name val="Calibri"/>
      <family val="2"/>
    </font>
    <font>
      <sz val="10"/>
      <name val="Arial"/>
    </font>
    <font>
      <sz val="9"/>
      <color indexed="6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4" fillId="0" borderId="0"/>
    <xf numFmtId="0" fontId="5" fillId="0" borderId="0"/>
  </cellStyleXfs>
  <cellXfs count="32">
    <xf numFmtId="0" fontId="0" fillId="0" borderId="0" xfId="0"/>
    <xf numFmtId="0" fontId="3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4" fillId="0" borderId="0" xfId="1" applyAlignment="1">
      <alignment horizontal="center" vertical="center"/>
    </xf>
    <xf numFmtId="2" fontId="4" fillId="0" borderId="0" xfId="1" applyNumberFormat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Border="1" applyAlignment="1">
      <alignment horizontal="center" vertical="center"/>
    </xf>
    <xf numFmtId="165" fontId="6" fillId="0" borderId="0" xfId="2" applyNumberFormat="1" applyFont="1" applyBorder="1" applyAlignment="1">
      <alignment horizontal="center" vertical="top"/>
    </xf>
    <xf numFmtId="164" fontId="0" fillId="0" borderId="0" xfId="0" applyNumberFormat="1" applyBorder="1" applyAlignment="1">
      <alignment horizontal="center" vertical="center"/>
    </xf>
    <xf numFmtId="164" fontId="5" fillId="0" borderId="0" xfId="2" applyNumberFormat="1" applyBorder="1" applyAlignment="1">
      <alignment horizontal="center"/>
    </xf>
    <xf numFmtId="2" fontId="0" fillId="0" borderId="0" xfId="0" applyNumberFormat="1" applyAlignment="1">
      <alignment vertical="center"/>
    </xf>
    <xf numFmtId="0" fontId="0" fillId="0" borderId="0" xfId="0" applyBorder="1" applyAlignment="1">
      <alignment horizontal="left" vertical="center"/>
    </xf>
    <xf numFmtId="0" fontId="0" fillId="0" borderId="0" xfId="0" applyAlignment="1">
      <alignment vertical="center"/>
    </xf>
    <xf numFmtId="2" fontId="0" fillId="0" borderId="0" xfId="0" applyNumberFormat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</cellXfs>
  <cellStyles count="3">
    <cellStyle name="Normal" xfId="0" builtinId="0"/>
    <cellStyle name="Normal 2" xfId="1" xr:uid="{3317AFE7-44CA-4A5F-B919-6F4D99C23FEB}"/>
    <cellStyle name="Normal_Average" xfId="2" xr:uid="{E7ACBFDC-2042-4DBD-8EFB-6F8A432A5D4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AUC</a:t>
            </a:r>
          </a:p>
        </c:rich>
      </c:tx>
      <c:layout>
        <c:manualLayout>
          <c:xMode val="edge"/>
          <c:yMode val="edge"/>
          <c:x val="0.36744444444444446"/>
          <c:y val="0.166666666666666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Average!$K$4</c:f>
              <c:strCache>
                <c:ptCount val="1"/>
                <c:pt idx="0">
                  <c:v>Trained BRBES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Average!$L$2:$P$3</c:f>
              <c:strCache>
                <c:ptCount val="5"/>
                <c:pt idx="0">
                  <c:v>Day 1</c:v>
                </c:pt>
                <c:pt idx="1">
                  <c:v>Day 2</c:v>
                </c:pt>
                <c:pt idx="2">
                  <c:v>Day 3</c:v>
                </c:pt>
                <c:pt idx="3">
                  <c:v>Day 4</c:v>
                </c:pt>
                <c:pt idx="4">
                  <c:v>Day 5</c:v>
                </c:pt>
              </c:strCache>
            </c:strRef>
          </c:cat>
          <c:val>
            <c:numRef>
              <c:f>Average!$L$4:$P$4</c:f>
              <c:numCache>
                <c:formatCode>General</c:formatCode>
                <c:ptCount val="5"/>
                <c:pt idx="0">
                  <c:v>0.98400238385349148</c:v>
                </c:pt>
                <c:pt idx="1">
                  <c:v>0.99087874980935031</c:v>
                </c:pt>
                <c:pt idx="2">
                  <c:v>0.98699369090668776</c:v>
                </c:pt>
                <c:pt idx="3">
                  <c:v>0.91589073116453079</c:v>
                </c:pt>
                <c:pt idx="4">
                  <c:v>0.92369342453265735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CD-4515-9F17-DA580FB11B4D}"/>
            </c:ext>
          </c:extLst>
        </c:ser>
        <c:ser>
          <c:idx val="1"/>
          <c:order val="1"/>
          <c:tx>
            <c:strRef>
              <c:f>Average!$K$5</c:f>
              <c:strCache>
                <c:ptCount val="1"/>
                <c:pt idx="0">
                  <c:v>Initial BRBES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Average!$L$2:$P$3</c:f>
              <c:strCache>
                <c:ptCount val="5"/>
                <c:pt idx="0">
                  <c:v>Day 1</c:v>
                </c:pt>
                <c:pt idx="1">
                  <c:v>Day 2</c:v>
                </c:pt>
                <c:pt idx="2">
                  <c:v>Day 3</c:v>
                </c:pt>
                <c:pt idx="3">
                  <c:v>Day 4</c:v>
                </c:pt>
                <c:pt idx="4">
                  <c:v>Day 5</c:v>
                </c:pt>
              </c:strCache>
            </c:strRef>
          </c:cat>
          <c:val>
            <c:numRef>
              <c:f>Average!$L$5:$P$5</c:f>
              <c:numCache>
                <c:formatCode>General</c:formatCode>
                <c:ptCount val="5"/>
                <c:pt idx="0">
                  <c:v>0.52182659706935686</c:v>
                </c:pt>
                <c:pt idx="1">
                  <c:v>0.46404463267312979</c:v>
                </c:pt>
                <c:pt idx="2">
                  <c:v>0.50990657282517604</c:v>
                </c:pt>
                <c:pt idx="3">
                  <c:v>0.55925494497616923</c:v>
                </c:pt>
                <c:pt idx="4">
                  <c:v>0.53805040733797738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CD-4515-9F17-DA580FB11B4D}"/>
            </c:ext>
          </c:extLst>
        </c:ser>
        <c:ser>
          <c:idx val="2"/>
          <c:order val="2"/>
          <c:tx>
            <c:strRef>
              <c:f>Average!$K$6</c:f>
              <c:strCache>
                <c:ptCount val="1"/>
                <c:pt idx="0">
                  <c:v>ANFIS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Average!$L$2:$P$3</c:f>
              <c:strCache>
                <c:ptCount val="5"/>
                <c:pt idx="0">
                  <c:v>Day 1</c:v>
                </c:pt>
                <c:pt idx="1">
                  <c:v>Day 2</c:v>
                </c:pt>
                <c:pt idx="2">
                  <c:v>Day 3</c:v>
                </c:pt>
                <c:pt idx="3">
                  <c:v>Day 4</c:v>
                </c:pt>
                <c:pt idx="4">
                  <c:v>Day 5</c:v>
                </c:pt>
              </c:strCache>
            </c:strRef>
          </c:cat>
          <c:val>
            <c:numRef>
              <c:f>Average!$L$6:$P$6</c:f>
              <c:numCache>
                <c:formatCode>General</c:formatCode>
                <c:ptCount val="5"/>
                <c:pt idx="0">
                  <c:v>0.47651153460799611</c:v>
                </c:pt>
                <c:pt idx="1">
                  <c:v>0.51778864432274729</c:v>
                </c:pt>
                <c:pt idx="2">
                  <c:v>0.48210326796391867</c:v>
                </c:pt>
                <c:pt idx="3">
                  <c:v>0.55004212704915267</c:v>
                </c:pt>
                <c:pt idx="4">
                  <c:v>0.54079886860573823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CD-4515-9F17-DA580FB11B4D}"/>
            </c:ext>
          </c:extLst>
        </c:ser>
        <c:ser>
          <c:idx val="3"/>
          <c:order val="3"/>
          <c:tx>
            <c:strRef>
              <c:f>Average!$K$7</c:f>
              <c:strCache>
                <c:ptCount val="1"/>
                <c:pt idx="0">
                  <c:v>SVM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Average!$L$2:$P$3</c:f>
              <c:strCache>
                <c:ptCount val="5"/>
                <c:pt idx="0">
                  <c:v>Day 1</c:v>
                </c:pt>
                <c:pt idx="1">
                  <c:v>Day 2</c:v>
                </c:pt>
                <c:pt idx="2">
                  <c:v>Day 3</c:v>
                </c:pt>
                <c:pt idx="3">
                  <c:v>Day 4</c:v>
                </c:pt>
                <c:pt idx="4">
                  <c:v>Day 5</c:v>
                </c:pt>
              </c:strCache>
            </c:strRef>
          </c:cat>
          <c:val>
            <c:numRef>
              <c:f>Average!$L$7:$P$7</c:f>
              <c:numCache>
                <c:formatCode>General</c:formatCode>
                <c:ptCount val="5"/>
                <c:pt idx="0">
                  <c:v>0.52374096538430437</c:v>
                </c:pt>
                <c:pt idx="1">
                  <c:v>0.51823104009966448</c:v>
                </c:pt>
                <c:pt idx="2">
                  <c:v>0.47029609822043666</c:v>
                </c:pt>
                <c:pt idx="3">
                  <c:v>0.55019554679192695</c:v>
                </c:pt>
                <c:pt idx="4">
                  <c:v>0.54042591733990708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FCD-4515-9F17-DA580FB11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923933935"/>
        <c:axId val="665416031"/>
      </c:barChart>
      <c:catAx>
        <c:axId val="923933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416031"/>
        <c:crosses val="autoZero"/>
        <c:auto val="1"/>
        <c:lblAlgn val="ctr"/>
        <c:lblOffset val="100"/>
        <c:noMultiLvlLbl val="0"/>
      </c:catAx>
      <c:valAx>
        <c:axId val="665416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3933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Average</a:t>
            </a:r>
            <a:r>
              <a:rPr lang="en-US" b="1" baseline="0"/>
              <a:t> RMSE</a:t>
            </a:r>
            <a:endParaRPr lang="en-US" b="1"/>
          </a:p>
        </c:rich>
      </c:tx>
      <c:layout>
        <c:manualLayout>
          <c:xMode val="edge"/>
          <c:yMode val="edge"/>
          <c:x val="0.37565266841644795"/>
          <c:y val="0.152777777777777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Average!$K$18</c:f>
              <c:strCache>
                <c:ptCount val="1"/>
                <c:pt idx="0">
                  <c:v>Trained BRBES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Average!$L$16:$P$17</c:f>
              <c:strCache>
                <c:ptCount val="5"/>
                <c:pt idx="0">
                  <c:v>Day 1</c:v>
                </c:pt>
                <c:pt idx="1">
                  <c:v>Day 2</c:v>
                </c:pt>
                <c:pt idx="2">
                  <c:v>Day 3</c:v>
                </c:pt>
                <c:pt idx="3">
                  <c:v>Day 4</c:v>
                </c:pt>
                <c:pt idx="4">
                  <c:v>Day 5</c:v>
                </c:pt>
              </c:strCache>
            </c:strRef>
          </c:cat>
          <c:val>
            <c:numRef>
              <c:f>Average!$L$18:$P$18</c:f>
              <c:numCache>
                <c:formatCode>General</c:formatCode>
                <c:ptCount val="5"/>
                <c:pt idx="0">
                  <c:v>0.12331908529695221</c:v>
                </c:pt>
                <c:pt idx="1">
                  <c:v>0.15175578710425078</c:v>
                </c:pt>
                <c:pt idx="2">
                  <c:v>0.12830737670725118</c:v>
                </c:pt>
                <c:pt idx="3">
                  <c:v>0.15437077729697632</c:v>
                </c:pt>
                <c:pt idx="4">
                  <c:v>0.15344819581786484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05-4807-8542-EB333AFB5384}"/>
            </c:ext>
          </c:extLst>
        </c:ser>
        <c:ser>
          <c:idx val="1"/>
          <c:order val="1"/>
          <c:tx>
            <c:strRef>
              <c:f>Average!$K$19</c:f>
              <c:strCache>
                <c:ptCount val="1"/>
                <c:pt idx="0">
                  <c:v>Initial BRBES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Average!$L$16:$P$17</c:f>
              <c:strCache>
                <c:ptCount val="5"/>
                <c:pt idx="0">
                  <c:v>Day 1</c:v>
                </c:pt>
                <c:pt idx="1">
                  <c:v>Day 2</c:v>
                </c:pt>
                <c:pt idx="2">
                  <c:v>Day 3</c:v>
                </c:pt>
                <c:pt idx="3">
                  <c:v>Day 4</c:v>
                </c:pt>
                <c:pt idx="4">
                  <c:v>Day 5</c:v>
                </c:pt>
              </c:strCache>
            </c:strRef>
          </c:cat>
          <c:val>
            <c:numRef>
              <c:f>Average!$L$19:$P$19</c:f>
              <c:numCache>
                <c:formatCode>General</c:formatCode>
                <c:ptCount val="5"/>
                <c:pt idx="0">
                  <c:v>0.17756331520479557</c:v>
                </c:pt>
                <c:pt idx="1">
                  <c:v>0.2558832291724803</c:v>
                </c:pt>
                <c:pt idx="2">
                  <c:v>0.15632447908699665</c:v>
                </c:pt>
                <c:pt idx="3">
                  <c:v>0.16842526345809658</c:v>
                </c:pt>
                <c:pt idx="4">
                  <c:v>0.27223197728812804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05-4807-8542-EB333AFB5384}"/>
            </c:ext>
          </c:extLst>
        </c:ser>
        <c:ser>
          <c:idx val="2"/>
          <c:order val="2"/>
          <c:tx>
            <c:strRef>
              <c:f>Average!$K$20</c:f>
              <c:strCache>
                <c:ptCount val="1"/>
                <c:pt idx="0">
                  <c:v>ANFIS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Average!$L$16:$P$17</c:f>
              <c:strCache>
                <c:ptCount val="5"/>
                <c:pt idx="0">
                  <c:v>Day 1</c:v>
                </c:pt>
                <c:pt idx="1">
                  <c:v>Day 2</c:v>
                </c:pt>
                <c:pt idx="2">
                  <c:v>Day 3</c:v>
                </c:pt>
                <c:pt idx="3">
                  <c:v>Day 4</c:v>
                </c:pt>
                <c:pt idx="4">
                  <c:v>Day 5</c:v>
                </c:pt>
              </c:strCache>
            </c:strRef>
          </c:cat>
          <c:val>
            <c:numRef>
              <c:f>Average!$L$20:$P$20</c:f>
              <c:numCache>
                <c:formatCode>General</c:formatCode>
                <c:ptCount val="5"/>
                <c:pt idx="0">
                  <c:v>0.23206849341191343</c:v>
                </c:pt>
                <c:pt idx="1">
                  <c:v>0.37833363341608411</c:v>
                </c:pt>
                <c:pt idx="2">
                  <c:v>0.29169993872798272</c:v>
                </c:pt>
                <c:pt idx="3">
                  <c:v>0.26167512251952341</c:v>
                </c:pt>
                <c:pt idx="4">
                  <c:v>0.43474042958760339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05-4807-8542-EB333AFB5384}"/>
            </c:ext>
          </c:extLst>
        </c:ser>
        <c:ser>
          <c:idx val="3"/>
          <c:order val="3"/>
          <c:tx>
            <c:strRef>
              <c:f>Average!$K$21</c:f>
              <c:strCache>
                <c:ptCount val="1"/>
                <c:pt idx="0">
                  <c:v>SVM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Average!$L$16:$P$17</c:f>
              <c:strCache>
                <c:ptCount val="5"/>
                <c:pt idx="0">
                  <c:v>Day 1</c:v>
                </c:pt>
                <c:pt idx="1">
                  <c:v>Day 2</c:v>
                </c:pt>
                <c:pt idx="2">
                  <c:v>Day 3</c:v>
                </c:pt>
                <c:pt idx="3">
                  <c:v>Day 4</c:v>
                </c:pt>
                <c:pt idx="4">
                  <c:v>Day 5</c:v>
                </c:pt>
              </c:strCache>
            </c:strRef>
          </c:cat>
          <c:val>
            <c:numRef>
              <c:f>Average!$L$21:$P$21</c:f>
              <c:numCache>
                <c:formatCode>General</c:formatCode>
                <c:ptCount val="5"/>
                <c:pt idx="0">
                  <c:v>0.13377051100879714</c:v>
                </c:pt>
                <c:pt idx="1">
                  <c:v>0.16244733486618168</c:v>
                </c:pt>
                <c:pt idx="2">
                  <c:v>0.13600251710822314</c:v>
                </c:pt>
                <c:pt idx="3">
                  <c:v>0.16523045582756485</c:v>
                </c:pt>
                <c:pt idx="4">
                  <c:v>0.16337519846941001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105-4807-8542-EB333AFB53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4229151"/>
        <c:axId val="665308703"/>
      </c:lineChart>
      <c:catAx>
        <c:axId val="1334229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308703"/>
        <c:crosses val="autoZero"/>
        <c:auto val="1"/>
        <c:lblAlgn val="ctr"/>
        <c:lblOffset val="100"/>
        <c:noMultiLvlLbl val="0"/>
      </c:catAx>
      <c:valAx>
        <c:axId val="665308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29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Average</a:t>
            </a:r>
            <a:r>
              <a:rPr lang="en-US" b="1" baseline="0"/>
              <a:t> R-squared Values</a:t>
            </a:r>
            <a:endParaRPr lang="en-US" b="1"/>
          </a:p>
        </c:rich>
      </c:tx>
      <c:layout>
        <c:manualLayout>
          <c:xMode val="edge"/>
          <c:yMode val="edge"/>
          <c:x val="0.28580555555555553"/>
          <c:y val="0.152777777777777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Average!$K$33</c:f>
              <c:strCache>
                <c:ptCount val="1"/>
                <c:pt idx="0">
                  <c:v>Trained BRBES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Average!$L$31:$P$32</c:f>
              <c:strCache>
                <c:ptCount val="5"/>
                <c:pt idx="0">
                  <c:v>Day 1</c:v>
                </c:pt>
                <c:pt idx="1">
                  <c:v>Day 2</c:v>
                </c:pt>
                <c:pt idx="2">
                  <c:v>Day 3</c:v>
                </c:pt>
                <c:pt idx="3">
                  <c:v>Day 4</c:v>
                </c:pt>
                <c:pt idx="4">
                  <c:v>Day 5</c:v>
                </c:pt>
              </c:strCache>
            </c:strRef>
          </c:cat>
          <c:val>
            <c:numRef>
              <c:f>Average!$L$33:$P$33</c:f>
              <c:numCache>
                <c:formatCode>General</c:formatCode>
                <c:ptCount val="5"/>
                <c:pt idx="0">
                  <c:v>48.058108112222783</c:v>
                </c:pt>
                <c:pt idx="1">
                  <c:v>49.320637243907171</c:v>
                </c:pt>
                <c:pt idx="2">
                  <c:v>46.649108956494231</c:v>
                </c:pt>
                <c:pt idx="3">
                  <c:v>35.248362945193669</c:v>
                </c:pt>
                <c:pt idx="4">
                  <c:v>32.566884989595721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9D-437B-B07A-F71DD20176CF}"/>
            </c:ext>
          </c:extLst>
        </c:ser>
        <c:ser>
          <c:idx val="1"/>
          <c:order val="1"/>
          <c:tx>
            <c:strRef>
              <c:f>Average!$K$34</c:f>
              <c:strCache>
                <c:ptCount val="1"/>
                <c:pt idx="0">
                  <c:v>Initial BRBES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Average!$L$31:$P$32</c:f>
              <c:strCache>
                <c:ptCount val="5"/>
                <c:pt idx="0">
                  <c:v>Day 1</c:v>
                </c:pt>
                <c:pt idx="1">
                  <c:v>Day 2</c:v>
                </c:pt>
                <c:pt idx="2">
                  <c:v>Day 3</c:v>
                </c:pt>
                <c:pt idx="3">
                  <c:v>Day 4</c:v>
                </c:pt>
                <c:pt idx="4">
                  <c:v>Day 5</c:v>
                </c:pt>
              </c:strCache>
            </c:strRef>
          </c:cat>
          <c:val>
            <c:numRef>
              <c:f>Average!$L$34:$P$34</c:f>
              <c:numCache>
                <c:formatCode>General</c:formatCode>
                <c:ptCount val="5"/>
                <c:pt idx="0">
                  <c:v>0.37565333789382949</c:v>
                </c:pt>
                <c:pt idx="1">
                  <c:v>0.57058200118977309</c:v>
                </c:pt>
                <c:pt idx="2">
                  <c:v>0.15878671211622991</c:v>
                </c:pt>
                <c:pt idx="3">
                  <c:v>0.8881346787918446</c:v>
                </c:pt>
                <c:pt idx="4">
                  <c:v>0.98055140802669583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9D-437B-B07A-F71DD20176CF}"/>
            </c:ext>
          </c:extLst>
        </c:ser>
        <c:ser>
          <c:idx val="2"/>
          <c:order val="2"/>
          <c:tx>
            <c:strRef>
              <c:f>Average!$K$35</c:f>
              <c:strCache>
                <c:ptCount val="1"/>
                <c:pt idx="0">
                  <c:v>ANFIS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Average!$L$31:$P$32</c:f>
              <c:strCache>
                <c:ptCount val="5"/>
                <c:pt idx="0">
                  <c:v>Day 1</c:v>
                </c:pt>
                <c:pt idx="1">
                  <c:v>Day 2</c:v>
                </c:pt>
                <c:pt idx="2">
                  <c:v>Day 3</c:v>
                </c:pt>
                <c:pt idx="3">
                  <c:v>Day 4</c:v>
                </c:pt>
                <c:pt idx="4">
                  <c:v>Day 5</c:v>
                </c:pt>
              </c:strCache>
            </c:strRef>
          </c:cat>
          <c:val>
            <c:numRef>
              <c:f>Average!$L$35:$P$35</c:f>
              <c:numCache>
                <c:formatCode>General</c:formatCode>
                <c:ptCount val="5"/>
                <c:pt idx="0">
                  <c:v>0.45084187309337792</c:v>
                </c:pt>
                <c:pt idx="1">
                  <c:v>0.22429692037463492</c:v>
                </c:pt>
                <c:pt idx="2">
                  <c:v>0.24171558886257624</c:v>
                </c:pt>
                <c:pt idx="3">
                  <c:v>0.68964590599171804</c:v>
                </c:pt>
                <c:pt idx="4">
                  <c:v>0.87186338259599105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9D-437B-B07A-F71DD20176CF}"/>
            </c:ext>
          </c:extLst>
        </c:ser>
        <c:ser>
          <c:idx val="3"/>
          <c:order val="3"/>
          <c:tx>
            <c:strRef>
              <c:f>Average!$K$36</c:f>
              <c:strCache>
                <c:ptCount val="1"/>
                <c:pt idx="0">
                  <c:v>SVM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Average!$L$31:$P$32</c:f>
              <c:strCache>
                <c:ptCount val="5"/>
                <c:pt idx="0">
                  <c:v>Day 1</c:v>
                </c:pt>
                <c:pt idx="1">
                  <c:v>Day 2</c:v>
                </c:pt>
                <c:pt idx="2">
                  <c:v>Day 3</c:v>
                </c:pt>
                <c:pt idx="3">
                  <c:v>Day 4</c:v>
                </c:pt>
                <c:pt idx="4">
                  <c:v>Day 5</c:v>
                </c:pt>
              </c:strCache>
            </c:strRef>
          </c:cat>
          <c:val>
            <c:numRef>
              <c:f>Average!$L$36:$P$36</c:f>
              <c:numCache>
                <c:formatCode>General</c:formatCode>
                <c:ptCount val="5"/>
                <c:pt idx="0">
                  <c:v>0.5712571410556162</c:v>
                </c:pt>
                <c:pt idx="1">
                  <c:v>0.39064803569817697</c:v>
                </c:pt>
                <c:pt idx="2">
                  <c:v>0.35530333654810226</c:v>
                </c:pt>
                <c:pt idx="3">
                  <c:v>0.81122083612970852</c:v>
                </c:pt>
                <c:pt idx="4">
                  <c:v>0.97858257173607499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69D-437B-B07A-F71DD20176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1432623"/>
        <c:axId val="665332831"/>
      </c:lineChart>
      <c:catAx>
        <c:axId val="881432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332831"/>
        <c:crosses val="autoZero"/>
        <c:auto val="1"/>
        <c:lblAlgn val="ctr"/>
        <c:lblOffset val="100"/>
        <c:noMultiLvlLbl val="0"/>
      </c:catAx>
      <c:valAx>
        <c:axId val="665332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1432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Average</a:t>
            </a:r>
            <a:r>
              <a:rPr lang="en-US" b="1" baseline="0"/>
              <a:t> Accuracy</a:t>
            </a:r>
            <a:endParaRPr lang="en-US" b="1"/>
          </a:p>
        </c:rich>
      </c:tx>
      <c:layout>
        <c:manualLayout>
          <c:xMode val="edge"/>
          <c:yMode val="edge"/>
          <c:x val="0.35034011373578305"/>
          <c:y val="0.157407407407407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Average!$K$49</c:f>
              <c:strCache>
                <c:ptCount val="1"/>
                <c:pt idx="0">
                  <c:v>Trained BRBES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Average!$L$47:$P$48</c:f>
              <c:strCache>
                <c:ptCount val="5"/>
                <c:pt idx="0">
                  <c:v>Day 1</c:v>
                </c:pt>
                <c:pt idx="1">
                  <c:v>Day 2</c:v>
                </c:pt>
                <c:pt idx="2">
                  <c:v>Day 3</c:v>
                </c:pt>
                <c:pt idx="3">
                  <c:v>Day 4</c:v>
                </c:pt>
                <c:pt idx="4">
                  <c:v>Day 5</c:v>
                </c:pt>
              </c:strCache>
            </c:strRef>
          </c:cat>
          <c:val>
            <c:numRef>
              <c:f>Average!$L$49:$P$49</c:f>
              <c:numCache>
                <c:formatCode>General</c:formatCode>
                <c:ptCount val="5"/>
                <c:pt idx="0">
                  <c:v>93.5</c:v>
                </c:pt>
                <c:pt idx="1">
                  <c:v>56.9</c:v>
                </c:pt>
                <c:pt idx="2">
                  <c:v>62.7</c:v>
                </c:pt>
                <c:pt idx="3">
                  <c:v>76.8</c:v>
                </c:pt>
                <c:pt idx="4">
                  <c:v>81.8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C8-4024-A3E3-BA53ADA4FAFD}"/>
            </c:ext>
          </c:extLst>
        </c:ser>
        <c:ser>
          <c:idx val="1"/>
          <c:order val="1"/>
          <c:tx>
            <c:strRef>
              <c:f>Average!$K$50</c:f>
              <c:strCache>
                <c:ptCount val="1"/>
                <c:pt idx="0">
                  <c:v>Initial BRBES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Average!$L$47:$P$48</c:f>
              <c:strCache>
                <c:ptCount val="5"/>
                <c:pt idx="0">
                  <c:v>Day 1</c:v>
                </c:pt>
                <c:pt idx="1">
                  <c:v>Day 2</c:v>
                </c:pt>
                <c:pt idx="2">
                  <c:v>Day 3</c:v>
                </c:pt>
                <c:pt idx="3">
                  <c:v>Day 4</c:v>
                </c:pt>
                <c:pt idx="4">
                  <c:v>Day 5</c:v>
                </c:pt>
              </c:strCache>
            </c:strRef>
          </c:cat>
          <c:val>
            <c:numRef>
              <c:f>Average!$L$50:$P$50</c:f>
              <c:numCache>
                <c:formatCode>General</c:formatCode>
                <c:ptCount val="5"/>
                <c:pt idx="0">
                  <c:v>47.6</c:v>
                </c:pt>
                <c:pt idx="1">
                  <c:v>54.7</c:v>
                </c:pt>
                <c:pt idx="2">
                  <c:v>46.1</c:v>
                </c:pt>
                <c:pt idx="3">
                  <c:v>53</c:v>
                </c:pt>
                <c:pt idx="4">
                  <c:v>48.9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C8-4024-A3E3-BA53ADA4FAFD}"/>
            </c:ext>
          </c:extLst>
        </c:ser>
        <c:ser>
          <c:idx val="2"/>
          <c:order val="2"/>
          <c:tx>
            <c:strRef>
              <c:f>Average!$K$51</c:f>
              <c:strCache>
                <c:ptCount val="1"/>
                <c:pt idx="0">
                  <c:v>ANFIS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Average!$L$47:$P$48</c:f>
              <c:strCache>
                <c:ptCount val="5"/>
                <c:pt idx="0">
                  <c:v>Day 1</c:v>
                </c:pt>
                <c:pt idx="1">
                  <c:v>Day 2</c:v>
                </c:pt>
                <c:pt idx="2">
                  <c:v>Day 3</c:v>
                </c:pt>
                <c:pt idx="3">
                  <c:v>Day 4</c:v>
                </c:pt>
                <c:pt idx="4">
                  <c:v>Day 5</c:v>
                </c:pt>
              </c:strCache>
            </c:strRef>
          </c:cat>
          <c:val>
            <c:numRef>
              <c:f>Average!$L$51:$P$51</c:f>
              <c:numCache>
                <c:formatCode>General</c:formatCode>
                <c:ptCount val="5"/>
                <c:pt idx="0">
                  <c:v>47.6</c:v>
                </c:pt>
                <c:pt idx="1">
                  <c:v>54.7</c:v>
                </c:pt>
                <c:pt idx="2">
                  <c:v>46.5</c:v>
                </c:pt>
                <c:pt idx="3">
                  <c:v>44.3</c:v>
                </c:pt>
                <c:pt idx="4">
                  <c:v>48.9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C8-4024-A3E3-BA53ADA4FAFD}"/>
            </c:ext>
          </c:extLst>
        </c:ser>
        <c:ser>
          <c:idx val="3"/>
          <c:order val="3"/>
          <c:tx>
            <c:strRef>
              <c:f>Average!$K$52</c:f>
              <c:strCache>
                <c:ptCount val="1"/>
                <c:pt idx="0">
                  <c:v>SVM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Average!$L$47:$P$48</c:f>
              <c:strCache>
                <c:ptCount val="5"/>
                <c:pt idx="0">
                  <c:v>Day 1</c:v>
                </c:pt>
                <c:pt idx="1">
                  <c:v>Day 2</c:v>
                </c:pt>
                <c:pt idx="2">
                  <c:v>Day 3</c:v>
                </c:pt>
                <c:pt idx="3">
                  <c:v>Day 4</c:v>
                </c:pt>
                <c:pt idx="4">
                  <c:v>Day 5</c:v>
                </c:pt>
              </c:strCache>
            </c:strRef>
          </c:cat>
          <c:val>
            <c:numRef>
              <c:f>Average!$L$52:$P$52</c:f>
              <c:numCache>
                <c:formatCode>General</c:formatCode>
                <c:ptCount val="5"/>
                <c:pt idx="0">
                  <c:v>50.4</c:v>
                </c:pt>
                <c:pt idx="1">
                  <c:v>54.7</c:v>
                </c:pt>
                <c:pt idx="2">
                  <c:v>53.5</c:v>
                </c:pt>
                <c:pt idx="3">
                  <c:v>55.8</c:v>
                </c:pt>
                <c:pt idx="4">
                  <c:v>53.3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5C8-4024-A3E3-BA53ADA4FA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349120591"/>
        <c:axId val="665371935"/>
        <c:axId val="0"/>
      </c:bar3DChart>
      <c:catAx>
        <c:axId val="1349120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371935"/>
        <c:crosses val="autoZero"/>
        <c:auto val="1"/>
        <c:lblAlgn val="ctr"/>
        <c:lblOffset val="100"/>
        <c:noMultiLvlLbl val="0"/>
      </c:catAx>
      <c:valAx>
        <c:axId val="665371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120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RMSE</a:t>
            </a:r>
            <a:r>
              <a:rPr lang="en-US" baseline="0"/>
              <a:t> Values of DIfferent Models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'Fold 1 Output'!$EI$5</c:f>
              <c:strCache>
                <c:ptCount val="1"/>
                <c:pt idx="0">
                  <c:v>Non-trained BRBES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'Fold 1 Output'!$EJ$4:$EN$4</c:f>
              <c:strCache>
                <c:ptCount val="5"/>
                <c:pt idx="0">
                  <c:v>Day 1</c:v>
                </c:pt>
                <c:pt idx="1">
                  <c:v>Day 2</c:v>
                </c:pt>
                <c:pt idx="2">
                  <c:v>Day 3</c:v>
                </c:pt>
                <c:pt idx="3">
                  <c:v>Day 4</c:v>
                </c:pt>
                <c:pt idx="4">
                  <c:v>Day 5</c:v>
                </c:pt>
              </c:strCache>
            </c:strRef>
          </c:cat>
          <c:val>
            <c:numRef>
              <c:f>'Fold 1 Output'!$EJ$5:$EN$5</c:f>
              <c:numCache>
                <c:formatCode>General</c:formatCode>
                <c:ptCount val="5"/>
                <c:pt idx="0">
                  <c:v>0.15803883959452322</c:v>
                </c:pt>
                <c:pt idx="1">
                  <c:v>0.22805774863344541</c:v>
                </c:pt>
                <c:pt idx="2">
                  <c:v>0.14397293762752006</c:v>
                </c:pt>
                <c:pt idx="3">
                  <c:v>0.15948215566759399</c:v>
                </c:pt>
                <c:pt idx="4">
                  <c:v>0.23404986947555123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A7-4CFA-9867-6DA0419F8888}"/>
            </c:ext>
          </c:extLst>
        </c:ser>
        <c:ser>
          <c:idx val="1"/>
          <c:order val="1"/>
          <c:tx>
            <c:strRef>
              <c:f>'Fold 1 Output'!$EI$6</c:f>
              <c:strCache>
                <c:ptCount val="1"/>
                <c:pt idx="0">
                  <c:v>Trained BRBES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'Fold 1 Output'!$EJ$4:$EN$4</c:f>
              <c:strCache>
                <c:ptCount val="5"/>
                <c:pt idx="0">
                  <c:v>Day 1</c:v>
                </c:pt>
                <c:pt idx="1">
                  <c:v>Day 2</c:v>
                </c:pt>
                <c:pt idx="2">
                  <c:v>Day 3</c:v>
                </c:pt>
                <c:pt idx="3">
                  <c:v>Day 4</c:v>
                </c:pt>
                <c:pt idx="4">
                  <c:v>Day 5</c:v>
                </c:pt>
              </c:strCache>
            </c:strRef>
          </c:cat>
          <c:val>
            <c:numRef>
              <c:f>'Fold 1 Output'!$EJ$6:$EN$6</c:f>
              <c:numCache>
                <c:formatCode>General</c:formatCode>
                <c:ptCount val="5"/>
                <c:pt idx="0">
                  <c:v>0.1154156206469123</c:v>
                </c:pt>
                <c:pt idx="1">
                  <c:v>0.14246891068495243</c:v>
                </c:pt>
                <c:pt idx="2">
                  <c:v>0.12742267137945876</c:v>
                </c:pt>
                <c:pt idx="3">
                  <c:v>0.14590696453193294</c:v>
                </c:pt>
                <c:pt idx="4">
                  <c:v>0.14476327823520577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A7-4CFA-9867-6DA0419F8888}"/>
            </c:ext>
          </c:extLst>
        </c:ser>
        <c:ser>
          <c:idx val="2"/>
          <c:order val="2"/>
          <c:tx>
            <c:strRef>
              <c:f>'Fold 1 Output'!$EI$7</c:f>
              <c:strCache>
                <c:ptCount val="1"/>
                <c:pt idx="0">
                  <c:v>ANFIS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'Fold 1 Output'!$EJ$4:$EN$4</c:f>
              <c:strCache>
                <c:ptCount val="5"/>
                <c:pt idx="0">
                  <c:v>Day 1</c:v>
                </c:pt>
                <c:pt idx="1">
                  <c:v>Day 2</c:v>
                </c:pt>
                <c:pt idx="2">
                  <c:v>Day 3</c:v>
                </c:pt>
                <c:pt idx="3">
                  <c:v>Day 4</c:v>
                </c:pt>
                <c:pt idx="4">
                  <c:v>Day 5</c:v>
                </c:pt>
              </c:strCache>
            </c:strRef>
          </c:cat>
          <c:val>
            <c:numRef>
              <c:f>'Fold 1 Output'!$EJ$7:$EN$7</c:f>
              <c:numCache>
                <c:formatCode>General</c:formatCode>
                <c:ptCount val="5"/>
                <c:pt idx="0">
                  <c:v>0.21857690427267637</c:v>
                </c:pt>
                <c:pt idx="1">
                  <c:v>0.36401686810932066</c:v>
                </c:pt>
                <c:pt idx="2">
                  <c:v>0.27948895721328598</c:v>
                </c:pt>
                <c:pt idx="3">
                  <c:v>0.23643583947335176</c:v>
                </c:pt>
                <c:pt idx="4">
                  <c:v>0.41190797352533337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A7-4CFA-9867-6DA0419F8888}"/>
            </c:ext>
          </c:extLst>
        </c:ser>
        <c:ser>
          <c:idx val="3"/>
          <c:order val="3"/>
          <c:tx>
            <c:strRef>
              <c:f>'Fold 1 Output'!$EI$8</c:f>
              <c:strCache>
                <c:ptCount val="1"/>
                <c:pt idx="0">
                  <c:v>SVM</c:v>
                </c:pt>
              </c:strCache>
            </c:strRef>
          </c:tx>
          <c:spPr>
            <a:ln w="2222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'Fold 1 Output'!$EJ$4:$EN$4</c:f>
              <c:strCache>
                <c:ptCount val="5"/>
                <c:pt idx="0">
                  <c:v>Day 1</c:v>
                </c:pt>
                <c:pt idx="1">
                  <c:v>Day 2</c:v>
                </c:pt>
                <c:pt idx="2">
                  <c:v>Day 3</c:v>
                </c:pt>
                <c:pt idx="3">
                  <c:v>Day 4</c:v>
                </c:pt>
                <c:pt idx="4">
                  <c:v>Day 5</c:v>
                </c:pt>
              </c:strCache>
            </c:strRef>
          </c:cat>
          <c:val>
            <c:numRef>
              <c:f>'Fold 1 Output'!$EJ$8:$EN$8</c:f>
              <c:numCache>
                <c:formatCode>General</c:formatCode>
                <c:ptCount val="5"/>
                <c:pt idx="0">
                  <c:v>0.12699824143389368</c:v>
                </c:pt>
                <c:pt idx="1">
                  <c:v>0.15302464759436579</c:v>
                </c:pt>
                <c:pt idx="2">
                  <c:v>0.13394894095742099</c:v>
                </c:pt>
                <c:pt idx="3">
                  <c:v>0.15926805000770214</c:v>
                </c:pt>
                <c:pt idx="4">
                  <c:v>0.15599151464387204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A7-4CFA-9867-6DA0419F88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214047"/>
        <c:axId val="1961040735"/>
      </c:lineChart>
      <c:catAx>
        <c:axId val="1942140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15000"/>
                  <a:lumOff val="85000"/>
                  <a:alpha val="51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1040735"/>
        <c:crosses val="autoZero"/>
        <c:auto val="1"/>
        <c:lblAlgn val="ctr"/>
        <c:lblOffset val="100"/>
        <c:noMultiLvlLbl val="0"/>
      </c:catAx>
      <c:valAx>
        <c:axId val="1961040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214047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R2</a:t>
            </a:r>
            <a:r>
              <a:rPr lang="en-US" baseline="0"/>
              <a:t> Values of Different Models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'Fold 1 Output'!$EI$19</c:f>
              <c:strCache>
                <c:ptCount val="1"/>
                <c:pt idx="0">
                  <c:v>Non-trained BRBES</c:v>
                </c:pt>
              </c:strCache>
            </c:strRef>
          </c:tx>
          <c:spPr>
            <a:ln w="22225" cap="rnd" cmpd="sng" algn="ctr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'Fold 1 Output'!$EJ$18:$EN$18</c:f>
              <c:strCache>
                <c:ptCount val="5"/>
                <c:pt idx="0">
                  <c:v>Day 1</c:v>
                </c:pt>
                <c:pt idx="1">
                  <c:v>Day 2</c:v>
                </c:pt>
                <c:pt idx="2">
                  <c:v>Day 3</c:v>
                </c:pt>
                <c:pt idx="3">
                  <c:v>Day 4</c:v>
                </c:pt>
                <c:pt idx="4">
                  <c:v>Day 5</c:v>
                </c:pt>
              </c:strCache>
            </c:strRef>
          </c:cat>
          <c:val>
            <c:numRef>
              <c:f>'Fold 1 Output'!$EJ$19:$EN$19</c:f>
              <c:numCache>
                <c:formatCode>General</c:formatCode>
                <c:ptCount val="5"/>
                <c:pt idx="0">
                  <c:v>0.80311391003371324</c:v>
                </c:pt>
                <c:pt idx="1">
                  <c:v>7.7141382984148073E-3</c:v>
                </c:pt>
                <c:pt idx="2">
                  <c:v>3.4150636147756478E-3</c:v>
                </c:pt>
                <c:pt idx="3">
                  <c:v>2.7824002768183892E-2</c:v>
                </c:pt>
                <c:pt idx="4">
                  <c:v>0.43484946149130732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FD-4CDA-8A01-A8C1234125E7}"/>
            </c:ext>
          </c:extLst>
        </c:ser>
        <c:ser>
          <c:idx val="1"/>
          <c:order val="1"/>
          <c:tx>
            <c:strRef>
              <c:f>'Fold 1 Output'!$EI$20</c:f>
              <c:strCache>
                <c:ptCount val="1"/>
                <c:pt idx="0">
                  <c:v>Trained BRBES</c:v>
                </c:pt>
              </c:strCache>
            </c:strRef>
          </c:tx>
          <c:spPr>
            <a:ln w="22225" cap="rnd" cmpd="sng" algn="ctr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'Fold 1 Output'!$EJ$18:$EN$18</c:f>
              <c:strCache>
                <c:ptCount val="5"/>
                <c:pt idx="0">
                  <c:v>Day 1</c:v>
                </c:pt>
                <c:pt idx="1">
                  <c:v>Day 2</c:v>
                </c:pt>
                <c:pt idx="2">
                  <c:v>Day 3</c:v>
                </c:pt>
                <c:pt idx="3">
                  <c:v>Day 4</c:v>
                </c:pt>
                <c:pt idx="4">
                  <c:v>Day 5</c:v>
                </c:pt>
              </c:strCache>
            </c:strRef>
          </c:cat>
          <c:val>
            <c:numRef>
              <c:f>'Fold 1 Output'!$EJ$20:$EN$20</c:f>
              <c:numCache>
                <c:formatCode>General</c:formatCode>
                <c:ptCount val="5"/>
                <c:pt idx="0">
                  <c:v>41.387337259811943</c:v>
                </c:pt>
                <c:pt idx="1">
                  <c:v>29.228967325243804</c:v>
                </c:pt>
                <c:pt idx="2">
                  <c:v>52.738105342038907</c:v>
                </c:pt>
                <c:pt idx="3">
                  <c:v>58.831161537700993</c:v>
                </c:pt>
                <c:pt idx="4">
                  <c:v>27.200007438804253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FD-4CDA-8A01-A8C1234125E7}"/>
            </c:ext>
          </c:extLst>
        </c:ser>
        <c:ser>
          <c:idx val="2"/>
          <c:order val="2"/>
          <c:tx>
            <c:strRef>
              <c:f>'Fold 1 Output'!$EI$21</c:f>
              <c:strCache>
                <c:ptCount val="1"/>
                <c:pt idx="0">
                  <c:v>ANFIS</c:v>
                </c:pt>
              </c:strCache>
            </c:strRef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'Fold 1 Output'!$EJ$18:$EN$18</c:f>
              <c:strCache>
                <c:ptCount val="5"/>
                <c:pt idx="0">
                  <c:v>Day 1</c:v>
                </c:pt>
                <c:pt idx="1">
                  <c:v>Day 2</c:v>
                </c:pt>
                <c:pt idx="2">
                  <c:v>Day 3</c:v>
                </c:pt>
                <c:pt idx="3">
                  <c:v>Day 4</c:v>
                </c:pt>
                <c:pt idx="4">
                  <c:v>Day 5</c:v>
                </c:pt>
              </c:strCache>
            </c:strRef>
          </c:cat>
          <c:val>
            <c:numRef>
              <c:f>'Fold 1 Output'!$EJ$21:$EN$21</c:f>
              <c:numCache>
                <c:formatCode>General</c:formatCode>
                <c:ptCount val="5"/>
                <c:pt idx="0">
                  <c:v>0.7032000353250778</c:v>
                </c:pt>
                <c:pt idx="1">
                  <c:v>1.7773923796297383E-2</c:v>
                </c:pt>
                <c:pt idx="2">
                  <c:v>3.4448821616378964E-3</c:v>
                </c:pt>
                <c:pt idx="3">
                  <c:v>0.78896155558401371</c:v>
                </c:pt>
                <c:pt idx="4">
                  <c:v>0.86146065897563695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FD-4CDA-8A01-A8C1234125E7}"/>
            </c:ext>
          </c:extLst>
        </c:ser>
        <c:ser>
          <c:idx val="3"/>
          <c:order val="3"/>
          <c:tx>
            <c:strRef>
              <c:f>'Fold 1 Output'!$EI$22</c:f>
              <c:strCache>
                <c:ptCount val="1"/>
                <c:pt idx="0">
                  <c:v>SVM</c:v>
                </c:pt>
              </c:strCache>
            </c:strRef>
          </c:tx>
          <c:spPr>
            <a:ln w="22225" cap="rnd" cmpd="sng" algn="ctr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'Fold 1 Output'!$EJ$18:$EN$18</c:f>
              <c:strCache>
                <c:ptCount val="5"/>
                <c:pt idx="0">
                  <c:v>Day 1</c:v>
                </c:pt>
                <c:pt idx="1">
                  <c:v>Day 2</c:v>
                </c:pt>
                <c:pt idx="2">
                  <c:v>Day 3</c:v>
                </c:pt>
                <c:pt idx="3">
                  <c:v>Day 4</c:v>
                </c:pt>
                <c:pt idx="4">
                  <c:v>Day 5</c:v>
                </c:pt>
              </c:strCache>
            </c:strRef>
          </c:cat>
          <c:val>
            <c:numRef>
              <c:f>'Fold 1 Output'!$EJ$22:$EN$22</c:f>
              <c:numCache>
                <c:formatCode>General</c:formatCode>
                <c:ptCount val="5"/>
                <c:pt idx="0">
                  <c:v>0.48262371359633643</c:v>
                </c:pt>
                <c:pt idx="1">
                  <c:v>4.5903108152632321E-2</c:v>
                </c:pt>
                <c:pt idx="2">
                  <c:v>1.1835861175450708E-3</c:v>
                </c:pt>
                <c:pt idx="3">
                  <c:v>1.2017909237969793</c:v>
                </c:pt>
                <c:pt idx="4">
                  <c:v>1.1557738608676709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3FD-4CDA-8A01-A8C1234125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60673007"/>
        <c:axId val="1961034495"/>
      </c:lineChart>
      <c:catAx>
        <c:axId val="60673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1034495"/>
        <c:crosses val="autoZero"/>
        <c:auto val="1"/>
        <c:lblAlgn val="ctr"/>
        <c:lblOffset val="100"/>
        <c:noMultiLvlLbl val="0"/>
      </c:catAx>
      <c:valAx>
        <c:axId val="19610344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73007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Average RMSE Values</a:t>
            </a:r>
          </a:p>
        </c:rich>
      </c:tx>
      <c:layout>
        <c:manualLayout>
          <c:xMode val="edge"/>
          <c:yMode val="edge"/>
          <c:x val="0.30724300087489065"/>
          <c:y val="6.0185185185185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'Fold 1 Output'!$EI$33</c:f>
              <c:strCache>
                <c:ptCount val="1"/>
                <c:pt idx="0">
                  <c:v>Initial BRBES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'Fold 1 Output'!$EJ$32:$EN$32</c:f>
              <c:strCache>
                <c:ptCount val="5"/>
                <c:pt idx="0">
                  <c:v>Day 1</c:v>
                </c:pt>
                <c:pt idx="1">
                  <c:v>Day 2</c:v>
                </c:pt>
                <c:pt idx="2">
                  <c:v>Day 3</c:v>
                </c:pt>
                <c:pt idx="3">
                  <c:v>Day 4</c:v>
                </c:pt>
                <c:pt idx="4">
                  <c:v>Day 5</c:v>
                </c:pt>
              </c:strCache>
            </c:strRef>
          </c:cat>
          <c:val>
            <c:numRef>
              <c:f>'Fold 1 Output'!$EJ$33:$EN$33</c:f>
              <c:numCache>
                <c:formatCode>0.0000</c:formatCode>
                <c:ptCount val="5"/>
                <c:pt idx="0">
                  <c:v>0.17756331520479557</c:v>
                </c:pt>
                <c:pt idx="1">
                  <c:v>0.2558832291724803</c:v>
                </c:pt>
                <c:pt idx="2">
                  <c:v>0.15632447908699665</c:v>
                </c:pt>
                <c:pt idx="3">
                  <c:v>0.16842526345809658</c:v>
                </c:pt>
                <c:pt idx="4">
                  <c:v>0.27223197728812804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D6-4993-8AD5-DED0D399CC1F}"/>
            </c:ext>
          </c:extLst>
        </c:ser>
        <c:ser>
          <c:idx val="1"/>
          <c:order val="1"/>
          <c:tx>
            <c:strRef>
              <c:f>'Fold 1 Output'!$EI$34</c:f>
              <c:strCache>
                <c:ptCount val="1"/>
                <c:pt idx="0">
                  <c:v>Trained BRBES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'Fold 1 Output'!$EJ$32:$EN$32</c:f>
              <c:strCache>
                <c:ptCount val="5"/>
                <c:pt idx="0">
                  <c:v>Day 1</c:v>
                </c:pt>
                <c:pt idx="1">
                  <c:v>Day 2</c:v>
                </c:pt>
                <c:pt idx="2">
                  <c:v>Day 3</c:v>
                </c:pt>
                <c:pt idx="3">
                  <c:v>Day 4</c:v>
                </c:pt>
                <c:pt idx="4">
                  <c:v>Day 5</c:v>
                </c:pt>
              </c:strCache>
            </c:strRef>
          </c:cat>
          <c:val>
            <c:numRef>
              <c:f>'Fold 1 Output'!$EJ$34:$EN$34</c:f>
              <c:numCache>
                <c:formatCode>0.0000</c:formatCode>
                <c:ptCount val="5"/>
                <c:pt idx="0">
                  <c:v>0.12331908529695221</c:v>
                </c:pt>
                <c:pt idx="1">
                  <c:v>0.15175578710425078</c:v>
                </c:pt>
                <c:pt idx="2">
                  <c:v>0.12830737670725118</c:v>
                </c:pt>
                <c:pt idx="3">
                  <c:v>0.15437077729697632</c:v>
                </c:pt>
                <c:pt idx="4">
                  <c:v>0.15344819581786484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D6-4993-8AD5-DED0D399CC1F}"/>
            </c:ext>
          </c:extLst>
        </c:ser>
        <c:ser>
          <c:idx val="2"/>
          <c:order val="2"/>
          <c:tx>
            <c:strRef>
              <c:f>'Fold 1 Output'!$EI$35</c:f>
              <c:strCache>
                <c:ptCount val="1"/>
                <c:pt idx="0">
                  <c:v>ANFIS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'Fold 1 Output'!$EJ$32:$EN$32</c:f>
              <c:strCache>
                <c:ptCount val="5"/>
                <c:pt idx="0">
                  <c:v>Day 1</c:v>
                </c:pt>
                <c:pt idx="1">
                  <c:v>Day 2</c:v>
                </c:pt>
                <c:pt idx="2">
                  <c:v>Day 3</c:v>
                </c:pt>
                <c:pt idx="3">
                  <c:v>Day 4</c:v>
                </c:pt>
                <c:pt idx="4">
                  <c:v>Day 5</c:v>
                </c:pt>
              </c:strCache>
            </c:strRef>
          </c:cat>
          <c:val>
            <c:numRef>
              <c:f>'Fold 1 Output'!$EJ$35:$EN$35</c:f>
              <c:numCache>
                <c:formatCode>0.0000</c:formatCode>
                <c:ptCount val="5"/>
                <c:pt idx="0">
                  <c:v>0.23206849341191343</c:v>
                </c:pt>
                <c:pt idx="1">
                  <c:v>0.37833363341608411</c:v>
                </c:pt>
                <c:pt idx="2">
                  <c:v>0.29169993872798272</c:v>
                </c:pt>
                <c:pt idx="3">
                  <c:v>0.26167512251952341</c:v>
                </c:pt>
                <c:pt idx="4">
                  <c:v>0.43474042958760339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D6-4993-8AD5-DED0D399CC1F}"/>
            </c:ext>
          </c:extLst>
        </c:ser>
        <c:ser>
          <c:idx val="3"/>
          <c:order val="3"/>
          <c:tx>
            <c:strRef>
              <c:f>'Fold 1 Output'!$EI$36</c:f>
              <c:strCache>
                <c:ptCount val="1"/>
                <c:pt idx="0">
                  <c:v>SVM</c:v>
                </c:pt>
              </c:strCache>
            </c:strRef>
          </c:tx>
          <c:spPr>
            <a:ln w="2222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'Fold 1 Output'!$EJ$32:$EN$32</c:f>
              <c:strCache>
                <c:ptCount val="5"/>
                <c:pt idx="0">
                  <c:v>Day 1</c:v>
                </c:pt>
                <c:pt idx="1">
                  <c:v>Day 2</c:v>
                </c:pt>
                <c:pt idx="2">
                  <c:v>Day 3</c:v>
                </c:pt>
                <c:pt idx="3">
                  <c:v>Day 4</c:v>
                </c:pt>
                <c:pt idx="4">
                  <c:v>Day 5</c:v>
                </c:pt>
              </c:strCache>
            </c:strRef>
          </c:cat>
          <c:val>
            <c:numRef>
              <c:f>'Fold 1 Output'!$EJ$36:$EN$36</c:f>
              <c:numCache>
                <c:formatCode>0.0000</c:formatCode>
                <c:ptCount val="5"/>
                <c:pt idx="0">
                  <c:v>0.13377051100879714</c:v>
                </c:pt>
                <c:pt idx="1">
                  <c:v>0.16244733486618168</c:v>
                </c:pt>
                <c:pt idx="2">
                  <c:v>0.13600251710822314</c:v>
                </c:pt>
                <c:pt idx="3">
                  <c:v>0.16523045582756485</c:v>
                </c:pt>
                <c:pt idx="4">
                  <c:v>0.16337519846941001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6D6-4993-8AD5-DED0D399CC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142127"/>
        <c:axId val="114491503"/>
      </c:lineChart>
      <c:catAx>
        <c:axId val="167142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15000"/>
                  <a:lumOff val="85000"/>
                  <a:alpha val="51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491503"/>
        <c:crosses val="autoZero"/>
        <c:auto val="1"/>
        <c:lblAlgn val="ctr"/>
        <c:lblOffset val="100"/>
        <c:noMultiLvlLbl val="0"/>
      </c:catAx>
      <c:valAx>
        <c:axId val="114491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142127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R</a:t>
            </a:r>
            <a:r>
              <a:rPr lang="en-US" baseline="0"/>
              <a:t>-Squared</a:t>
            </a:r>
            <a:r>
              <a:rPr lang="en-US"/>
              <a:t> Values</a:t>
            </a:r>
          </a:p>
        </c:rich>
      </c:tx>
      <c:layout>
        <c:manualLayout>
          <c:xMode val="edge"/>
          <c:yMode val="edge"/>
          <c:x val="0.28264566929133861"/>
          <c:y val="9.259259259259258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'Fold 1 Output'!$EI$49</c:f>
              <c:strCache>
                <c:ptCount val="1"/>
                <c:pt idx="0">
                  <c:v>Initial BRBES</c:v>
                </c:pt>
              </c:strCache>
            </c:strRef>
          </c:tx>
          <c:spPr>
            <a:ln w="22225" cap="rnd" cmpd="sng" algn="ctr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'Fold 1 Output'!$EJ$48:$EN$48</c:f>
              <c:strCache>
                <c:ptCount val="5"/>
                <c:pt idx="0">
                  <c:v>Day 1</c:v>
                </c:pt>
                <c:pt idx="1">
                  <c:v>Day 2</c:v>
                </c:pt>
                <c:pt idx="2">
                  <c:v>Day 3</c:v>
                </c:pt>
                <c:pt idx="3">
                  <c:v>Day 4</c:v>
                </c:pt>
                <c:pt idx="4">
                  <c:v>Day 5</c:v>
                </c:pt>
              </c:strCache>
            </c:strRef>
          </c:cat>
          <c:val>
            <c:numRef>
              <c:f>'Fold 1 Output'!$EJ$49:$EN$49</c:f>
              <c:numCache>
                <c:formatCode>0.00</c:formatCode>
                <c:ptCount val="5"/>
                <c:pt idx="0">
                  <c:v>0.37565333789382949</c:v>
                </c:pt>
                <c:pt idx="1">
                  <c:v>0.57058200118977309</c:v>
                </c:pt>
                <c:pt idx="2">
                  <c:v>0.15878671211622991</c:v>
                </c:pt>
                <c:pt idx="3">
                  <c:v>0.8881346787918446</c:v>
                </c:pt>
                <c:pt idx="4">
                  <c:v>0.98055140802669583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8B-40B7-9CBA-11D7DF4AC6D3}"/>
            </c:ext>
          </c:extLst>
        </c:ser>
        <c:ser>
          <c:idx val="1"/>
          <c:order val="1"/>
          <c:tx>
            <c:strRef>
              <c:f>'Fold 1 Output'!$EI$50</c:f>
              <c:strCache>
                <c:ptCount val="1"/>
                <c:pt idx="0">
                  <c:v>Trained BRBES</c:v>
                </c:pt>
              </c:strCache>
            </c:strRef>
          </c:tx>
          <c:spPr>
            <a:ln w="22225" cap="rnd" cmpd="sng" algn="ctr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'Fold 1 Output'!$EJ$48:$EN$48</c:f>
              <c:strCache>
                <c:ptCount val="5"/>
                <c:pt idx="0">
                  <c:v>Day 1</c:v>
                </c:pt>
                <c:pt idx="1">
                  <c:v>Day 2</c:v>
                </c:pt>
                <c:pt idx="2">
                  <c:v>Day 3</c:v>
                </c:pt>
                <c:pt idx="3">
                  <c:v>Day 4</c:v>
                </c:pt>
                <c:pt idx="4">
                  <c:v>Day 5</c:v>
                </c:pt>
              </c:strCache>
            </c:strRef>
          </c:cat>
          <c:val>
            <c:numRef>
              <c:f>'Fold 1 Output'!$EJ$50:$EN$50</c:f>
              <c:numCache>
                <c:formatCode>0.00</c:formatCode>
                <c:ptCount val="5"/>
                <c:pt idx="0">
                  <c:v>48.058108112222783</c:v>
                </c:pt>
                <c:pt idx="1">
                  <c:v>49.320637243907171</c:v>
                </c:pt>
                <c:pt idx="2">
                  <c:v>46.649108956494231</c:v>
                </c:pt>
                <c:pt idx="3">
                  <c:v>35.248362945193669</c:v>
                </c:pt>
                <c:pt idx="4">
                  <c:v>32.566884989595721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8B-40B7-9CBA-11D7DF4AC6D3}"/>
            </c:ext>
          </c:extLst>
        </c:ser>
        <c:ser>
          <c:idx val="2"/>
          <c:order val="2"/>
          <c:tx>
            <c:strRef>
              <c:f>'Fold 1 Output'!$EI$51</c:f>
              <c:strCache>
                <c:ptCount val="1"/>
                <c:pt idx="0">
                  <c:v>ANFIS</c:v>
                </c:pt>
              </c:strCache>
            </c:strRef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'Fold 1 Output'!$EJ$48:$EN$48</c:f>
              <c:strCache>
                <c:ptCount val="5"/>
                <c:pt idx="0">
                  <c:v>Day 1</c:v>
                </c:pt>
                <c:pt idx="1">
                  <c:v>Day 2</c:v>
                </c:pt>
                <c:pt idx="2">
                  <c:v>Day 3</c:v>
                </c:pt>
                <c:pt idx="3">
                  <c:v>Day 4</c:v>
                </c:pt>
                <c:pt idx="4">
                  <c:v>Day 5</c:v>
                </c:pt>
              </c:strCache>
            </c:strRef>
          </c:cat>
          <c:val>
            <c:numRef>
              <c:f>'Fold 1 Output'!$EJ$51:$EN$51</c:f>
              <c:numCache>
                <c:formatCode>0.00</c:formatCode>
                <c:ptCount val="5"/>
                <c:pt idx="0">
                  <c:v>0.45084187309337792</c:v>
                </c:pt>
                <c:pt idx="1">
                  <c:v>0.22429692037463492</c:v>
                </c:pt>
                <c:pt idx="2">
                  <c:v>0.24171558886257624</c:v>
                </c:pt>
                <c:pt idx="3">
                  <c:v>0.68964590599171804</c:v>
                </c:pt>
                <c:pt idx="4">
                  <c:v>0.87186338259599105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8B-40B7-9CBA-11D7DF4AC6D3}"/>
            </c:ext>
          </c:extLst>
        </c:ser>
        <c:ser>
          <c:idx val="3"/>
          <c:order val="3"/>
          <c:tx>
            <c:strRef>
              <c:f>'Fold 1 Output'!$EI$52</c:f>
              <c:strCache>
                <c:ptCount val="1"/>
                <c:pt idx="0">
                  <c:v>SVM</c:v>
                </c:pt>
              </c:strCache>
            </c:strRef>
          </c:tx>
          <c:spPr>
            <a:ln w="22225" cap="rnd" cmpd="sng" algn="ctr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'Fold 1 Output'!$EJ$48:$EN$48</c:f>
              <c:strCache>
                <c:ptCount val="5"/>
                <c:pt idx="0">
                  <c:v>Day 1</c:v>
                </c:pt>
                <c:pt idx="1">
                  <c:v>Day 2</c:v>
                </c:pt>
                <c:pt idx="2">
                  <c:v>Day 3</c:v>
                </c:pt>
                <c:pt idx="3">
                  <c:v>Day 4</c:v>
                </c:pt>
                <c:pt idx="4">
                  <c:v>Day 5</c:v>
                </c:pt>
              </c:strCache>
            </c:strRef>
          </c:cat>
          <c:val>
            <c:numRef>
              <c:f>'Fold 1 Output'!$EJ$52:$EN$52</c:f>
              <c:numCache>
                <c:formatCode>0.00</c:formatCode>
                <c:ptCount val="5"/>
                <c:pt idx="0">
                  <c:v>0.5712571410556162</c:v>
                </c:pt>
                <c:pt idx="1">
                  <c:v>0.39064803569817697</c:v>
                </c:pt>
                <c:pt idx="2">
                  <c:v>0.35530333654810226</c:v>
                </c:pt>
                <c:pt idx="3">
                  <c:v>0.81122083612970852</c:v>
                </c:pt>
                <c:pt idx="4">
                  <c:v>0.97858257173607499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38B-40B7-9CBA-11D7DF4AC6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366124783"/>
        <c:axId val="114121103"/>
      </c:lineChart>
      <c:catAx>
        <c:axId val="366124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121103"/>
        <c:crosses val="autoZero"/>
        <c:auto val="1"/>
        <c:lblAlgn val="ctr"/>
        <c:lblOffset val="100"/>
        <c:noMultiLvlLbl val="0"/>
      </c:catAx>
      <c:valAx>
        <c:axId val="114121103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124783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590550</xdr:colOff>
      <xdr:row>0</xdr:row>
      <xdr:rowOff>4762</xdr:rowOff>
    </xdr:from>
    <xdr:to>
      <xdr:col>25</xdr:col>
      <xdr:colOff>285750</xdr:colOff>
      <xdr:row>14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0D52AE-C6C9-43FF-9D0F-6649721C3A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600075</xdr:colOff>
      <xdr:row>15</xdr:row>
      <xdr:rowOff>4762</xdr:rowOff>
    </xdr:from>
    <xdr:to>
      <xdr:col>25</xdr:col>
      <xdr:colOff>295275</xdr:colOff>
      <xdr:row>29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823528-62B8-42F0-987D-261A618AE9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600075</xdr:colOff>
      <xdr:row>30</xdr:row>
      <xdr:rowOff>4762</xdr:rowOff>
    </xdr:from>
    <xdr:to>
      <xdr:col>25</xdr:col>
      <xdr:colOff>295275</xdr:colOff>
      <xdr:row>44</xdr:row>
      <xdr:rowOff>80962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5C2EDC-8AC8-4E99-AE3A-33E1B8DA1A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600075</xdr:colOff>
      <xdr:row>45</xdr:row>
      <xdr:rowOff>4762</xdr:rowOff>
    </xdr:from>
    <xdr:to>
      <xdr:col>25</xdr:col>
      <xdr:colOff>295275</xdr:colOff>
      <xdr:row>59</xdr:row>
      <xdr:rowOff>80962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3639D11-5A6E-431B-8782-DF8AC17FB5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145</xdr:col>
      <xdr:colOff>0</xdr:colOff>
      <xdr:row>0</xdr:row>
      <xdr:rowOff>21167</xdr:rowOff>
    </xdr:from>
    <xdr:to>
      <xdr:col>152</xdr:col>
      <xdr:colOff>275167</xdr:colOff>
      <xdr:row>14</xdr:row>
      <xdr:rowOff>97367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23A483-5F7C-4E55-A6FE-80F3219112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145</xdr:col>
      <xdr:colOff>1058</xdr:colOff>
      <xdr:row>14</xdr:row>
      <xdr:rowOff>143933</xdr:rowOff>
    </xdr:from>
    <xdr:to>
      <xdr:col>152</xdr:col>
      <xdr:colOff>276225</xdr:colOff>
      <xdr:row>29</xdr:row>
      <xdr:rowOff>29633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59E572-C632-4A5A-83CB-FC413F17D8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145</xdr:col>
      <xdr:colOff>9525</xdr:colOff>
      <xdr:row>29</xdr:row>
      <xdr:rowOff>119062</xdr:rowOff>
    </xdr:from>
    <xdr:to>
      <xdr:col>152</xdr:col>
      <xdr:colOff>314325</xdr:colOff>
      <xdr:row>44</xdr:row>
      <xdr:rowOff>4762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2EF3C43-C242-4C3A-9005-373047BEFC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145</xdr:col>
      <xdr:colOff>9525</xdr:colOff>
      <xdr:row>45</xdr:row>
      <xdr:rowOff>4762</xdr:rowOff>
    </xdr:from>
    <xdr:to>
      <xdr:col>152</xdr:col>
      <xdr:colOff>314325</xdr:colOff>
      <xdr:row>59</xdr:row>
      <xdr:rowOff>80962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2DCC5A6-68C1-4206-A819-DB13568EBB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52ECD-3B74-4E8D-A544-30BBF5CEF820}">
  <dimension ref="A1:P52"/>
  <sheetViews>
    <sheetView topLeftCell="C32" zoomScale="80" zoomScaleNormal="80" workbookViewId="0">
      <selection activeCell="H56" sqref="H56"/>
    </sheetView>
  </sheetViews>
  <sheetFormatPr defaultRowHeight="15" x14ac:dyDescent="0.25"/>
  <cols>
    <col min="1" max="1" width="10.42578125" style="17" customWidth="1"/>
    <col min="2" max="2" width="16" style="17" customWidth="1"/>
    <col min="3" max="7" width="9.140625" style="17"/>
    <col min="8" max="8" width="9.140625" style="19"/>
    <col min="9" max="10" width="9.140625" style="17"/>
    <col min="11" max="11" width="13.28515625" style="22" customWidth="1"/>
    <col min="12" max="16384" width="9.140625" style="17"/>
  </cols>
  <sheetData>
    <row r="1" spans="1:16" x14ac:dyDescent="0.25">
      <c r="C1" s="26" t="s">
        <v>69</v>
      </c>
      <c r="D1" s="26"/>
      <c r="E1" s="26"/>
      <c r="F1" s="26"/>
      <c r="G1" s="26"/>
      <c r="H1" s="26"/>
    </row>
    <row r="2" spans="1:16" x14ac:dyDescent="0.25">
      <c r="C2" s="26"/>
      <c r="D2" s="26"/>
      <c r="E2" s="26"/>
      <c r="F2" s="26"/>
      <c r="G2" s="26"/>
      <c r="H2" s="26"/>
      <c r="K2" s="25" t="s">
        <v>76</v>
      </c>
      <c r="L2" s="25"/>
      <c r="M2" s="25"/>
      <c r="N2" s="25"/>
      <c r="O2" s="25"/>
      <c r="P2" s="25"/>
    </row>
    <row r="3" spans="1:16" x14ac:dyDescent="0.25">
      <c r="C3" s="17" t="s">
        <v>64</v>
      </c>
      <c r="D3" s="17" t="s">
        <v>67</v>
      </c>
      <c r="E3" s="17" t="s">
        <v>66</v>
      </c>
      <c r="F3" s="17" t="s">
        <v>65</v>
      </c>
      <c r="G3" s="17" t="s">
        <v>68</v>
      </c>
      <c r="H3" s="19" t="s">
        <v>71</v>
      </c>
      <c r="L3" s="17" t="s">
        <v>15</v>
      </c>
      <c r="M3" s="17" t="s">
        <v>8</v>
      </c>
      <c r="N3" s="17" t="s">
        <v>9</v>
      </c>
      <c r="O3" s="17" t="s">
        <v>10</v>
      </c>
      <c r="P3" s="17" t="s">
        <v>11</v>
      </c>
    </row>
    <row r="4" spans="1:16" x14ac:dyDescent="0.2">
      <c r="A4" s="17" t="s">
        <v>15</v>
      </c>
      <c r="B4" s="17" t="s">
        <v>51</v>
      </c>
      <c r="C4" s="18">
        <v>0.98123243677238048</v>
      </c>
      <c r="D4" s="18">
        <v>0.9903846153846152</v>
      </c>
      <c r="E4" s="18">
        <v>0.95414141414141396</v>
      </c>
      <c r="F4" s="18">
        <v>0.999999999999999</v>
      </c>
      <c r="G4" s="18">
        <v>0.99425345296904866</v>
      </c>
      <c r="H4" s="20">
        <f>AVERAGE(C4:G4)</f>
        <v>0.98400238385349148</v>
      </c>
      <c r="K4" s="22" t="s">
        <v>51</v>
      </c>
      <c r="L4" s="17">
        <v>0.98400238385349148</v>
      </c>
      <c r="M4" s="17">
        <v>0.99087874980935031</v>
      </c>
      <c r="N4" s="17">
        <v>0.98699369090668776</v>
      </c>
      <c r="O4" s="17">
        <v>0.91589073116453079</v>
      </c>
      <c r="P4" s="17">
        <v>0.92369342453265735</v>
      </c>
    </row>
    <row r="5" spans="1:16" x14ac:dyDescent="0.2">
      <c r="B5" s="17" t="s">
        <v>70</v>
      </c>
      <c r="C5" s="18">
        <v>0.53668205539943781</v>
      </c>
      <c r="D5" s="18">
        <v>0.49333934294871806</v>
      </c>
      <c r="E5" s="18">
        <v>0.6012121212121212</v>
      </c>
      <c r="F5" s="18">
        <v>0.44896509740259755</v>
      </c>
      <c r="G5" s="18">
        <v>0.52893436838390995</v>
      </c>
      <c r="H5" s="20">
        <f t="shared" ref="H5:H27" si="0">AVERAGE(C5:G5)</f>
        <v>0.52182659706935686</v>
      </c>
      <c r="K5" s="22" t="s">
        <v>60</v>
      </c>
      <c r="L5" s="17">
        <v>0.52182659706935686</v>
      </c>
      <c r="M5" s="17">
        <v>0.46404463267312979</v>
      </c>
      <c r="N5" s="17">
        <v>0.50990657282517604</v>
      </c>
      <c r="O5" s="17">
        <v>0.55925494497616923</v>
      </c>
      <c r="P5" s="17">
        <v>0.53805040733797738</v>
      </c>
    </row>
    <row r="6" spans="1:16" x14ac:dyDescent="0.2">
      <c r="B6" s="17" t="s">
        <v>52</v>
      </c>
      <c r="C6" s="18">
        <v>0.46366920915295068</v>
      </c>
      <c r="D6" s="18">
        <v>0.50240384615384615</v>
      </c>
      <c r="E6" s="18">
        <v>0.39681818181818163</v>
      </c>
      <c r="F6" s="18">
        <v>0.54875202922077881</v>
      </c>
      <c r="G6" s="18">
        <v>0.47091440669422324</v>
      </c>
      <c r="H6" s="20">
        <f t="shared" si="0"/>
        <v>0.47651153460799611</v>
      </c>
      <c r="K6" s="22" t="s">
        <v>52</v>
      </c>
      <c r="L6" s="17">
        <v>0.47651153460799611</v>
      </c>
      <c r="M6" s="17">
        <v>0.51778864432274729</v>
      </c>
      <c r="N6" s="17">
        <v>0.48210326796391867</v>
      </c>
      <c r="O6" s="17">
        <v>0.55004212704915267</v>
      </c>
      <c r="P6" s="17">
        <v>0.54079886860573823</v>
      </c>
    </row>
    <row r="7" spans="1:16" x14ac:dyDescent="0.2">
      <c r="B7" s="17" t="s">
        <v>53</v>
      </c>
      <c r="C7" s="18">
        <v>0.53718386190285006</v>
      </c>
      <c r="D7" s="18">
        <v>0.4969951923076924</v>
      </c>
      <c r="E7" s="18">
        <v>0.60383838383838373</v>
      </c>
      <c r="F7" s="18">
        <v>0.45140016233766267</v>
      </c>
      <c r="G7" s="18">
        <v>0.5292872265349331</v>
      </c>
      <c r="H7" s="20">
        <f t="shared" si="0"/>
        <v>0.52374096538430437</v>
      </c>
      <c r="K7" s="22" t="s">
        <v>53</v>
      </c>
      <c r="L7" s="17">
        <v>0.52374096538430437</v>
      </c>
      <c r="M7" s="17">
        <v>0.51823104009966448</v>
      </c>
      <c r="N7" s="17">
        <v>0.47029609822043666</v>
      </c>
      <c r="O7" s="17">
        <v>0.55019554679192695</v>
      </c>
      <c r="P7" s="17">
        <v>0.54042591733990708</v>
      </c>
    </row>
    <row r="8" spans="1:16" x14ac:dyDescent="0.2">
      <c r="H8" s="20"/>
    </row>
    <row r="9" spans="1:16" x14ac:dyDescent="0.2">
      <c r="A9" s="17" t="s">
        <v>8</v>
      </c>
      <c r="B9" s="17" t="s">
        <v>51</v>
      </c>
      <c r="C9" s="18">
        <v>0.97435897435897434</v>
      </c>
      <c r="D9" s="18">
        <v>0.99056603773584895</v>
      </c>
      <c r="E9" s="18">
        <v>1</v>
      </c>
      <c r="F9" s="18">
        <v>0.99147374948325651</v>
      </c>
      <c r="G9" s="18">
        <v>0.99799498746867177</v>
      </c>
      <c r="H9" s="20">
        <f t="shared" si="0"/>
        <v>0.99087874980935031</v>
      </c>
    </row>
    <row r="10" spans="1:16" x14ac:dyDescent="0.2">
      <c r="B10" s="17" t="s">
        <v>70</v>
      </c>
      <c r="C10" s="18">
        <v>0.52553804963443562</v>
      </c>
      <c r="D10" s="18">
        <v>0.51926936973103155</v>
      </c>
      <c r="E10" s="18">
        <v>0.44933697742686513</v>
      </c>
      <c r="F10" s="18">
        <v>0.41349731293923125</v>
      </c>
      <c r="G10" s="18">
        <v>0.41258145363408527</v>
      </c>
      <c r="H10" s="20">
        <f t="shared" si="0"/>
        <v>0.46404463267312979</v>
      </c>
    </row>
    <row r="11" spans="1:16" x14ac:dyDescent="0.2">
      <c r="B11" s="17" t="s">
        <v>52</v>
      </c>
      <c r="C11" s="18">
        <v>0.47677891051385002</v>
      </c>
      <c r="D11" s="18">
        <v>0.49041549578482524</v>
      </c>
      <c r="E11" s="18">
        <v>0.4438202247191011</v>
      </c>
      <c r="F11" s="18">
        <v>0.58975816453079755</v>
      </c>
      <c r="G11" s="18">
        <v>0.58817042606516279</v>
      </c>
      <c r="H11" s="20">
        <f t="shared" si="0"/>
        <v>0.51778864432274729</v>
      </c>
    </row>
    <row r="12" spans="1:16" x14ac:dyDescent="0.2">
      <c r="B12" s="17" t="s">
        <v>53</v>
      </c>
      <c r="C12" s="18">
        <v>0.47595510246112643</v>
      </c>
      <c r="D12" s="18">
        <v>0.49076676033721384</v>
      </c>
      <c r="E12" s="18">
        <v>0.44382022471910121</v>
      </c>
      <c r="F12" s="18">
        <v>0.59068830095080582</v>
      </c>
      <c r="G12" s="18">
        <v>0.5899248120300753</v>
      </c>
      <c r="H12" s="20">
        <f t="shared" si="0"/>
        <v>0.51823104009966448</v>
      </c>
    </row>
    <row r="13" spans="1:16" x14ac:dyDescent="0.2">
      <c r="H13" s="20"/>
    </row>
    <row r="14" spans="1:16" x14ac:dyDescent="0.2">
      <c r="A14" s="17" t="s">
        <v>9</v>
      </c>
      <c r="B14" s="17" t="s">
        <v>51</v>
      </c>
      <c r="C14" s="18">
        <v>1.0000000000000002</v>
      </c>
      <c r="D14" s="18">
        <v>0.98876404494381942</v>
      </c>
      <c r="E14" s="18">
        <v>0.98911180562556666</v>
      </c>
      <c r="F14" s="18">
        <v>0.99959995999599904</v>
      </c>
      <c r="G14" s="18">
        <v>0.95749264396805411</v>
      </c>
      <c r="H14" s="20">
        <f t="shared" si="0"/>
        <v>0.98699369090668776</v>
      </c>
    </row>
    <row r="15" spans="1:16" x14ac:dyDescent="0.2">
      <c r="B15" s="17" t="s">
        <v>70</v>
      </c>
      <c r="C15" s="18">
        <v>0.53735977564102599</v>
      </c>
      <c r="D15" s="18">
        <v>0.4927118129365321</v>
      </c>
      <c r="E15" s="18">
        <v>0.56532916624659768</v>
      </c>
      <c r="F15" s="18">
        <v>0.48649864986498653</v>
      </c>
      <c r="G15" s="18">
        <v>0.46763345943673812</v>
      </c>
      <c r="H15" s="20">
        <f t="shared" si="0"/>
        <v>0.50990657282517604</v>
      </c>
    </row>
    <row r="16" spans="1:16" x14ac:dyDescent="0.2">
      <c r="B16" s="17" t="s">
        <v>52</v>
      </c>
      <c r="C16" s="18">
        <v>0.46238982371794896</v>
      </c>
      <c r="D16" s="18">
        <v>0.50754124911428278</v>
      </c>
      <c r="E16" s="18">
        <v>0.41627180159290272</v>
      </c>
      <c r="F16" s="18">
        <v>0.49509950995099539</v>
      </c>
      <c r="G16" s="18">
        <v>0.5292139554434635</v>
      </c>
      <c r="H16" s="20">
        <f t="shared" si="0"/>
        <v>0.48210326796391867</v>
      </c>
      <c r="K16" s="25" t="s">
        <v>77</v>
      </c>
      <c r="L16" s="25"/>
      <c r="M16" s="25"/>
      <c r="N16" s="25"/>
      <c r="O16" s="25"/>
      <c r="P16" s="25"/>
    </row>
    <row r="17" spans="1:16" x14ac:dyDescent="0.2">
      <c r="B17" s="17" t="s">
        <v>53</v>
      </c>
      <c r="C17" s="18">
        <v>0.46248998397435903</v>
      </c>
      <c r="D17" s="18">
        <v>0.50698451260249011</v>
      </c>
      <c r="E17" s="18">
        <v>0.41692710958766005</v>
      </c>
      <c r="F17" s="18">
        <v>0.49649964996499657</v>
      </c>
      <c r="G17" s="18">
        <v>0.46857923497267751</v>
      </c>
      <c r="H17" s="20">
        <f t="shared" si="0"/>
        <v>0.47029609822043666</v>
      </c>
      <c r="L17" s="17" t="s">
        <v>15</v>
      </c>
      <c r="M17" s="17" t="s">
        <v>8</v>
      </c>
      <c r="N17" s="17" t="s">
        <v>9</v>
      </c>
      <c r="O17" s="17" t="s">
        <v>10</v>
      </c>
      <c r="P17" s="17" t="s">
        <v>11</v>
      </c>
    </row>
    <row r="18" spans="1:16" x14ac:dyDescent="0.2">
      <c r="H18" s="20"/>
      <c r="K18" s="22" t="s">
        <v>51</v>
      </c>
      <c r="L18" s="17">
        <v>0.12331908529695221</v>
      </c>
      <c r="M18" s="17">
        <v>0.15175578710425078</v>
      </c>
      <c r="N18" s="17">
        <v>0.12830737670725118</v>
      </c>
      <c r="O18" s="17">
        <v>0.15437077729697632</v>
      </c>
      <c r="P18" s="17">
        <v>0.15344819581786484</v>
      </c>
    </row>
    <row r="19" spans="1:16" x14ac:dyDescent="0.2">
      <c r="A19" s="17" t="s">
        <v>10</v>
      </c>
      <c r="B19" s="17" t="s">
        <v>51</v>
      </c>
      <c r="C19" s="18">
        <v>0.99909963985594219</v>
      </c>
      <c r="D19" s="18">
        <v>0.88394574349630572</v>
      </c>
      <c r="E19" s="18">
        <v>0.78956280788177347</v>
      </c>
      <c r="F19" s="18">
        <v>0.92194418700442793</v>
      </c>
      <c r="G19" s="18">
        <v>0.98490127758420476</v>
      </c>
      <c r="H19" s="20">
        <f t="shared" si="0"/>
        <v>0.91589073116453079</v>
      </c>
      <c r="K19" s="22" t="s">
        <v>60</v>
      </c>
      <c r="L19" s="17">
        <v>0.17756331520479557</v>
      </c>
      <c r="M19" s="17">
        <v>0.2558832291724803</v>
      </c>
      <c r="N19" s="17">
        <v>0.15632447908699665</v>
      </c>
      <c r="O19" s="17">
        <v>0.16842526345809658</v>
      </c>
      <c r="P19" s="17">
        <v>0.27223197728812804</v>
      </c>
    </row>
    <row r="20" spans="1:16" x14ac:dyDescent="0.2">
      <c r="B20" s="17" t="s">
        <v>70</v>
      </c>
      <c r="C20" s="18">
        <v>0.50955382152861128</v>
      </c>
      <c r="D20" s="18">
        <v>0.59176029962546861</v>
      </c>
      <c r="E20" s="18">
        <v>0.52529761904761896</v>
      </c>
      <c r="F20" s="18">
        <v>0.63175780043249941</v>
      </c>
      <c r="G20" s="18">
        <v>0.53790518424664768</v>
      </c>
      <c r="H20" s="20">
        <f t="shared" si="0"/>
        <v>0.55925494497616923</v>
      </c>
      <c r="K20" s="22" t="s">
        <v>52</v>
      </c>
      <c r="L20" s="17">
        <v>0.23206849341191343</v>
      </c>
      <c r="M20" s="17">
        <v>0.37833363341608411</v>
      </c>
      <c r="N20" s="17">
        <v>0.29169993872798272</v>
      </c>
      <c r="O20" s="17">
        <v>0.26167512251952341</v>
      </c>
      <c r="P20" s="17">
        <v>0.43474042958760339</v>
      </c>
    </row>
    <row r="21" spans="1:16" x14ac:dyDescent="0.2">
      <c r="B21" s="17" t="s">
        <v>52</v>
      </c>
      <c r="C21" s="18">
        <v>0.54306722689075626</v>
      </c>
      <c r="D21" s="18">
        <v>0.58993825285960133</v>
      </c>
      <c r="E21" s="18">
        <v>0.44786535303776687</v>
      </c>
      <c r="F21" s="18">
        <v>0.62784471218206162</v>
      </c>
      <c r="G21" s="18">
        <v>0.54149509027557774</v>
      </c>
      <c r="H21" s="20">
        <f t="shared" si="0"/>
        <v>0.55004212704915267</v>
      </c>
      <c r="K21" s="22" t="s">
        <v>53</v>
      </c>
      <c r="L21" s="17">
        <v>0.13377051100879714</v>
      </c>
      <c r="M21" s="17">
        <v>0.16244733486618168</v>
      </c>
      <c r="N21" s="17">
        <v>0.13600251710822314</v>
      </c>
      <c r="O21" s="17">
        <v>0.16523045582756485</v>
      </c>
      <c r="P21" s="17">
        <v>0.16337519846941001</v>
      </c>
    </row>
    <row r="22" spans="1:16" x14ac:dyDescent="0.2">
      <c r="B22" s="17" t="s">
        <v>53</v>
      </c>
      <c r="C22" s="18">
        <v>0.54286714685874327</v>
      </c>
      <c r="D22" s="18">
        <v>0.59034315214090527</v>
      </c>
      <c r="E22" s="18">
        <v>0.44791666666666691</v>
      </c>
      <c r="F22" s="18">
        <v>0.62851405622489986</v>
      </c>
      <c r="G22" s="18">
        <v>0.54133671206841916</v>
      </c>
      <c r="H22" s="20">
        <f t="shared" si="0"/>
        <v>0.55019554679192695</v>
      </c>
    </row>
    <row r="23" spans="1:16" x14ac:dyDescent="0.2">
      <c r="H23" s="20"/>
    </row>
    <row r="24" spans="1:16" x14ac:dyDescent="0.2">
      <c r="A24" s="17" t="s">
        <v>11</v>
      </c>
      <c r="B24" s="17" t="s">
        <v>51</v>
      </c>
      <c r="C24" s="18">
        <v>0.91017512077294582</v>
      </c>
      <c r="D24" s="18">
        <v>0.93445692883895159</v>
      </c>
      <c r="E24" s="18">
        <v>0.84406316428788397</v>
      </c>
      <c r="F24" s="18">
        <v>0.92977190876350579</v>
      </c>
      <c r="G24" s="18">
        <v>0.99999999999999889</v>
      </c>
      <c r="H24" s="20">
        <f t="shared" si="0"/>
        <v>0.92369342453265735</v>
      </c>
    </row>
    <row r="25" spans="1:16" x14ac:dyDescent="0.2">
      <c r="B25" s="17" t="s">
        <v>70</v>
      </c>
      <c r="C25" s="18">
        <v>0.47906602254428393</v>
      </c>
      <c r="D25" s="18">
        <v>0.54808178965482313</v>
      </c>
      <c r="E25" s="18">
        <v>0.48648648648648651</v>
      </c>
      <c r="F25" s="18">
        <v>0.55192076830732306</v>
      </c>
      <c r="G25" s="18">
        <v>0.62469696969696975</v>
      </c>
      <c r="H25" s="20">
        <f t="shared" si="0"/>
        <v>0.53805040733797738</v>
      </c>
    </row>
    <row r="26" spans="1:16" x14ac:dyDescent="0.2">
      <c r="B26" s="17" t="s">
        <v>52</v>
      </c>
      <c r="C26" s="18">
        <v>0.49401167471819679</v>
      </c>
      <c r="D26" s="18">
        <v>0.55764753517562493</v>
      </c>
      <c r="E26" s="18">
        <v>0.48360157910719709</v>
      </c>
      <c r="F26" s="18">
        <v>0.54726890756302538</v>
      </c>
      <c r="G26" s="18">
        <v>0.62146464646464672</v>
      </c>
      <c r="H26" s="20">
        <f t="shared" si="0"/>
        <v>0.54079886860573823</v>
      </c>
    </row>
    <row r="27" spans="1:16" x14ac:dyDescent="0.2">
      <c r="B27" s="17" t="s">
        <v>53</v>
      </c>
      <c r="C27" s="18">
        <v>0.4946658615136878</v>
      </c>
      <c r="D27" s="18">
        <v>0.55805243445692876</v>
      </c>
      <c r="E27" s="18">
        <v>0.48274116813442647</v>
      </c>
      <c r="F27" s="18">
        <v>0.54651860744297731</v>
      </c>
      <c r="G27" s="18">
        <v>0.62015151515151523</v>
      </c>
      <c r="H27" s="20">
        <f t="shared" si="0"/>
        <v>0.54042591733990708</v>
      </c>
    </row>
    <row r="31" spans="1:16" x14ac:dyDescent="0.25">
      <c r="K31" s="25" t="s">
        <v>78</v>
      </c>
      <c r="L31" s="25"/>
      <c r="M31" s="25"/>
      <c r="N31" s="25"/>
      <c r="O31" s="25"/>
      <c r="P31" s="25"/>
    </row>
    <row r="32" spans="1:16" x14ac:dyDescent="0.25">
      <c r="L32" s="17" t="s">
        <v>15</v>
      </c>
      <c r="M32" s="17" t="s">
        <v>8</v>
      </c>
      <c r="N32" s="17" t="s">
        <v>9</v>
      </c>
      <c r="O32" s="17" t="s">
        <v>10</v>
      </c>
      <c r="P32" s="17" t="s">
        <v>11</v>
      </c>
    </row>
    <row r="33" spans="11:16" x14ac:dyDescent="0.25">
      <c r="K33" s="22" t="s">
        <v>51</v>
      </c>
      <c r="L33" s="17">
        <v>48.058108112222783</v>
      </c>
      <c r="M33" s="17">
        <v>49.320637243907171</v>
      </c>
      <c r="N33" s="17">
        <v>46.649108956494231</v>
      </c>
      <c r="O33" s="17">
        <v>35.248362945193669</v>
      </c>
      <c r="P33" s="17">
        <v>32.566884989595721</v>
      </c>
    </row>
    <row r="34" spans="11:16" x14ac:dyDescent="0.25">
      <c r="K34" s="22" t="s">
        <v>60</v>
      </c>
      <c r="L34" s="17">
        <v>0.37565333789382949</v>
      </c>
      <c r="M34" s="17">
        <v>0.57058200118977309</v>
      </c>
      <c r="N34" s="17">
        <v>0.15878671211622991</v>
      </c>
      <c r="O34" s="17">
        <v>0.8881346787918446</v>
      </c>
      <c r="P34" s="17">
        <v>0.98055140802669583</v>
      </c>
    </row>
    <row r="35" spans="11:16" x14ac:dyDescent="0.25">
      <c r="K35" s="22" t="s">
        <v>52</v>
      </c>
      <c r="L35" s="17">
        <v>0.45084187309337792</v>
      </c>
      <c r="M35" s="17">
        <v>0.22429692037463492</v>
      </c>
      <c r="N35" s="17">
        <v>0.24171558886257624</v>
      </c>
      <c r="O35" s="17">
        <v>0.68964590599171804</v>
      </c>
      <c r="P35" s="17">
        <v>0.87186338259599105</v>
      </c>
    </row>
    <row r="36" spans="11:16" x14ac:dyDescent="0.25">
      <c r="K36" s="22" t="s">
        <v>53</v>
      </c>
      <c r="L36" s="17">
        <v>0.5712571410556162</v>
      </c>
      <c r="M36" s="17">
        <v>0.39064803569817697</v>
      </c>
      <c r="N36" s="17">
        <v>0.35530333654810226</v>
      </c>
      <c r="O36" s="17">
        <v>0.81122083612970852</v>
      </c>
      <c r="P36" s="17">
        <v>0.97858257173607499</v>
      </c>
    </row>
    <row r="47" spans="11:16" x14ac:dyDescent="0.25">
      <c r="K47" s="25" t="s">
        <v>79</v>
      </c>
      <c r="L47" s="25"/>
      <c r="M47" s="25"/>
      <c r="N47" s="25"/>
      <c r="O47" s="25"/>
      <c r="P47" s="25"/>
    </row>
    <row r="48" spans="11:16" x14ac:dyDescent="0.25">
      <c r="L48" s="17" t="s">
        <v>15</v>
      </c>
      <c r="M48" s="17" t="s">
        <v>8</v>
      </c>
      <c r="N48" s="17" t="s">
        <v>9</v>
      </c>
      <c r="O48" s="17" t="s">
        <v>10</v>
      </c>
      <c r="P48" s="17" t="s">
        <v>11</v>
      </c>
    </row>
    <row r="49" spans="11:16" x14ac:dyDescent="0.25">
      <c r="K49" s="22" t="s">
        <v>51</v>
      </c>
      <c r="L49" s="17">
        <v>93.5</v>
      </c>
      <c r="M49" s="17">
        <v>56.9</v>
      </c>
      <c r="N49" s="17">
        <v>62.7</v>
      </c>
      <c r="O49" s="17">
        <v>76.8</v>
      </c>
      <c r="P49" s="17">
        <v>81.8</v>
      </c>
    </row>
    <row r="50" spans="11:16" x14ac:dyDescent="0.25">
      <c r="K50" s="22" t="s">
        <v>60</v>
      </c>
      <c r="L50" s="17">
        <v>47.6</v>
      </c>
      <c r="M50" s="17">
        <v>54.7</v>
      </c>
      <c r="N50" s="17">
        <v>46.1</v>
      </c>
      <c r="O50" s="17">
        <v>53</v>
      </c>
      <c r="P50" s="17">
        <v>48.9</v>
      </c>
    </row>
    <row r="51" spans="11:16" x14ac:dyDescent="0.25">
      <c r="K51" s="22" t="s">
        <v>52</v>
      </c>
      <c r="L51" s="17">
        <v>47.6</v>
      </c>
      <c r="M51" s="17">
        <v>54.7</v>
      </c>
      <c r="N51" s="17">
        <v>46.5</v>
      </c>
      <c r="O51" s="17">
        <v>44.3</v>
      </c>
      <c r="P51" s="17">
        <v>48.9</v>
      </c>
    </row>
    <row r="52" spans="11:16" x14ac:dyDescent="0.25">
      <c r="K52" s="22" t="s">
        <v>53</v>
      </c>
      <c r="L52" s="17">
        <v>50.4</v>
      </c>
      <c r="M52" s="17">
        <v>54.7</v>
      </c>
      <c r="N52" s="17">
        <v>53.5</v>
      </c>
      <c r="O52" s="17">
        <v>55.8</v>
      </c>
      <c r="P52" s="17">
        <v>53.3</v>
      </c>
    </row>
  </sheetData>
  <mergeCells count="5">
    <mergeCell ref="K47:P47"/>
    <mergeCell ref="C1:H2"/>
    <mergeCell ref="K2:P2"/>
    <mergeCell ref="K16:P16"/>
    <mergeCell ref="K31:P31"/>
  </mergeCells>
  <phoneticPr fontId="2" type="noConversion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CCB48-6961-44EB-B9B7-8F4224ACB932}">
  <dimension ref="A1:EN229"/>
  <sheetViews>
    <sheetView tabSelected="1" topLeftCell="AN204" zoomScaleNormal="100" workbookViewId="0">
      <selection activeCell="AW215" sqref="AW215"/>
    </sheetView>
  </sheetViews>
  <sheetFormatPr defaultRowHeight="15" x14ac:dyDescent="0.25"/>
  <cols>
    <col min="1" max="1" width="9.140625" style="3"/>
    <col min="2" max="2" width="10.42578125" style="3" customWidth="1"/>
    <col min="3" max="8" width="9.140625" style="3"/>
    <col min="9" max="13" width="9.140625" style="5"/>
    <col min="14" max="20" width="9.140625" style="3"/>
    <col min="21" max="25" width="9.140625" style="6"/>
    <col min="26" max="50" width="9.140625" style="3"/>
    <col min="51" max="52" width="9.140625" style="5"/>
    <col min="53" max="53" width="9.7109375" style="5" customWidth="1"/>
    <col min="54" max="55" width="9.140625" style="5"/>
    <col min="56" max="57" width="9.140625" style="15"/>
    <col min="58" max="106" width="9.140625" style="3"/>
    <col min="107" max="111" width="9.140625" style="4"/>
    <col min="112" max="112" width="9.140625" style="12"/>
    <col min="113" max="129" width="9.140625" style="11"/>
    <col min="130" max="130" width="9.140625" style="3"/>
    <col min="131" max="135" width="9.140625" style="4"/>
    <col min="136" max="138" width="9.140625" style="3"/>
    <col min="139" max="139" width="17.140625" style="3" customWidth="1"/>
    <col min="140" max="16384" width="9.140625" style="3"/>
  </cols>
  <sheetData>
    <row r="1" spans="1:144" x14ac:dyDescent="0.25">
      <c r="A1" s="28" t="s">
        <v>0</v>
      </c>
      <c r="B1" s="28"/>
      <c r="C1" s="28"/>
      <c r="D1" s="28"/>
      <c r="E1" s="28"/>
      <c r="F1" s="28"/>
      <c r="G1" s="28"/>
      <c r="I1" s="30" t="s">
        <v>13</v>
      </c>
      <c r="J1" s="30"/>
      <c r="K1" s="30"/>
      <c r="L1" s="30"/>
      <c r="M1" s="30"/>
      <c r="O1" s="28" t="s">
        <v>14</v>
      </c>
      <c r="P1" s="28"/>
      <c r="Q1" s="28"/>
      <c r="R1" s="28"/>
      <c r="S1" s="28"/>
      <c r="U1" s="31" t="s">
        <v>28</v>
      </c>
      <c r="V1" s="31"/>
      <c r="W1" s="31"/>
      <c r="X1" s="31"/>
      <c r="Y1" s="31"/>
      <c r="AA1" s="28" t="s">
        <v>24</v>
      </c>
      <c r="AB1" s="28"/>
      <c r="AC1" s="28"/>
      <c r="AD1" s="28"/>
      <c r="AE1" s="28"/>
      <c r="AG1" s="28" t="s">
        <v>16</v>
      </c>
      <c r="AH1" s="28"/>
      <c r="AI1" s="28"/>
      <c r="AJ1" s="28"/>
      <c r="AK1" s="28"/>
      <c r="AM1" s="28" t="s">
        <v>17</v>
      </c>
      <c r="AN1" s="28"/>
      <c r="AO1" s="28"/>
      <c r="AP1" s="28"/>
      <c r="AQ1" s="28"/>
      <c r="AS1" s="28" t="s">
        <v>40</v>
      </c>
      <c r="AT1" s="28"/>
      <c r="AU1" s="28"/>
      <c r="AV1" s="28"/>
      <c r="AW1" s="28"/>
      <c r="AY1" s="28" t="s">
        <v>18</v>
      </c>
      <c r="AZ1" s="28"/>
      <c r="BA1" s="28"/>
      <c r="BB1" s="28"/>
      <c r="BC1" s="28"/>
      <c r="BD1" s="14"/>
      <c r="BE1" s="23" t="s">
        <v>18</v>
      </c>
      <c r="BG1" s="28" t="s">
        <v>29</v>
      </c>
      <c r="BH1" s="28"/>
      <c r="BI1" s="28"/>
      <c r="BJ1" s="28"/>
      <c r="BK1" s="28"/>
      <c r="BM1" s="28" t="s">
        <v>30</v>
      </c>
      <c r="BN1" s="28"/>
      <c r="BO1" s="28"/>
      <c r="BP1" s="28"/>
      <c r="BQ1" s="28"/>
      <c r="BS1" s="28" t="s">
        <v>31</v>
      </c>
      <c r="BT1" s="28"/>
      <c r="BU1" s="28"/>
      <c r="BV1" s="28"/>
      <c r="BW1" s="28"/>
      <c r="BY1" s="28" t="s">
        <v>32</v>
      </c>
      <c r="BZ1" s="28"/>
      <c r="CA1" s="28"/>
      <c r="CB1" s="28"/>
      <c r="CC1" s="28"/>
      <c r="CE1" s="28" t="s">
        <v>34</v>
      </c>
      <c r="CF1" s="28"/>
      <c r="CG1" s="28"/>
      <c r="CH1" s="28"/>
      <c r="CI1" s="28"/>
      <c r="CK1" s="28" t="s">
        <v>33</v>
      </c>
      <c r="CL1" s="28"/>
      <c r="CM1" s="28"/>
      <c r="CN1" s="28"/>
      <c r="CO1" s="28"/>
      <c r="CQ1" s="28" t="s">
        <v>35</v>
      </c>
      <c r="CR1" s="28"/>
      <c r="CS1" s="28"/>
      <c r="CT1" s="28"/>
      <c r="CU1" s="28"/>
      <c r="CW1" s="28" t="s">
        <v>36</v>
      </c>
      <c r="CX1" s="28"/>
      <c r="CY1" s="28"/>
      <c r="CZ1" s="28"/>
      <c r="DA1" s="28"/>
      <c r="DC1" s="29" t="s">
        <v>49</v>
      </c>
      <c r="DD1" s="29"/>
      <c r="DE1" s="29"/>
      <c r="DF1" s="29"/>
      <c r="DG1" s="29"/>
      <c r="DI1" s="28" t="s">
        <v>73</v>
      </c>
      <c r="DJ1" s="28"/>
      <c r="DK1" s="28"/>
      <c r="DL1" s="28"/>
      <c r="DM1" s="28"/>
      <c r="DO1" s="28" t="s">
        <v>74</v>
      </c>
      <c r="DP1" s="28"/>
      <c r="DQ1" s="28"/>
      <c r="DR1" s="28"/>
      <c r="DS1" s="28"/>
      <c r="DU1" s="28" t="s">
        <v>75</v>
      </c>
      <c r="DV1" s="28"/>
      <c r="DW1" s="28"/>
      <c r="DX1" s="28"/>
      <c r="DY1" s="28"/>
    </row>
    <row r="2" spans="1:144" x14ac:dyDescent="0.25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I2" s="5" t="s">
        <v>12</v>
      </c>
      <c r="J2" s="5" t="s">
        <v>8</v>
      </c>
      <c r="K2" s="5" t="s">
        <v>9</v>
      </c>
      <c r="L2" s="5" t="s">
        <v>10</v>
      </c>
      <c r="M2" s="5" t="s">
        <v>11</v>
      </c>
      <c r="O2" s="5" t="s">
        <v>12</v>
      </c>
      <c r="P2" s="5" t="s">
        <v>8</v>
      </c>
      <c r="Q2" s="5" t="s">
        <v>9</v>
      </c>
      <c r="R2" s="5" t="s">
        <v>10</v>
      </c>
      <c r="S2" s="5" t="s">
        <v>11</v>
      </c>
      <c r="T2" s="5"/>
      <c r="U2" s="6" t="s">
        <v>19</v>
      </c>
      <c r="V2" s="6" t="s">
        <v>20</v>
      </c>
      <c r="W2" s="6" t="s">
        <v>21</v>
      </c>
      <c r="X2" s="6" t="s">
        <v>22</v>
      </c>
      <c r="Y2" s="6" t="s">
        <v>23</v>
      </c>
      <c r="AA2" s="4" t="s">
        <v>15</v>
      </c>
      <c r="AB2" s="4" t="s">
        <v>8</v>
      </c>
      <c r="AC2" s="4" t="s">
        <v>9</v>
      </c>
      <c r="AD2" s="4" t="s">
        <v>10</v>
      </c>
      <c r="AE2" s="4" t="s">
        <v>11</v>
      </c>
      <c r="AF2" s="4"/>
      <c r="AG2" s="4" t="s">
        <v>15</v>
      </c>
      <c r="AH2" s="4" t="s">
        <v>8</v>
      </c>
      <c r="AI2" s="4" t="s">
        <v>9</v>
      </c>
      <c r="AJ2" s="4" t="s">
        <v>10</v>
      </c>
      <c r="AK2" s="4" t="s">
        <v>11</v>
      </c>
      <c r="AM2" s="5" t="s">
        <v>12</v>
      </c>
      <c r="AN2" s="5" t="s">
        <v>8</v>
      </c>
      <c r="AO2" s="5" t="s">
        <v>9</v>
      </c>
      <c r="AP2" s="5" t="s">
        <v>10</v>
      </c>
      <c r="AQ2" s="5" t="s">
        <v>11</v>
      </c>
      <c r="AR2" s="5"/>
      <c r="AS2" s="5" t="s">
        <v>12</v>
      </c>
      <c r="AT2" s="5" t="s">
        <v>8</v>
      </c>
      <c r="AU2" s="5" t="s">
        <v>9</v>
      </c>
      <c r="AV2" s="5" t="s">
        <v>10</v>
      </c>
      <c r="AW2" s="5" t="s">
        <v>11</v>
      </c>
      <c r="AY2" s="5" t="s">
        <v>12</v>
      </c>
      <c r="AZ2" s="5" t="s">
        <v>8</v>
      </c>
      <c r="BA2" s="5" t="s">
        <v>9</v>
      </c>
      <c r="BB2" s="5" t="s">
        <v>10</v>
      </c>
      <c r="BC2" s="5" t="s">
        <v>11</v>
      </c>
      <c r="BG2" s="4" t="s">
        <v>15</v>
      </c>
      <c r="BH2" s="4" t="s">
        <v>8</v>
      </c>
      <c r="BI2" s="4" t="s">
        <v>9</v>
      </c>
      <c r="BJ2" s="4" t="s">
        <v>10</v>
      </c>
      <c r="BK2" s="4" t="s">
        <v>11</v>
      </c>
      <c r="BM2" s="5" t="s">
        <v>12</v>
      </c>
      <c r="BN2" s="5" t="s">
        <v>8</v>
      </c>
      <c r="BO2" s="5" t="s">
        <v>9</v>
      </c>
      <c r="BP2" s="5" t="s">
        <v>10</v>
      </c>
      <c r="BQ2" s="5" t="s">
        <v>11</v>
      </c>
      <c r="BR2" s="5"/>
      <c r="BS2" s="5" t="s">
        <v>12</v>
      </c>
      <c r="BT2" s="5" t="s">
        <v>8</v>
      </c>
      <c r="BU2" s="5" t="s">
        <v>9</v>
      </c>
      <c r="BV2" s="5" t="s">
        <v>10</v>
      </c>
      <c r="BW2" s="5" t="s">
        <v>11</v>
      </c>
      <c r="BY2" s="5" t="s">
        <v>12</v>
      </c>
      <c r="BZ2" s="5" t="s">
        <v>8</v>
      </c>
      <c r="CA2" s="5" t="s">
        <v>9</v>
      </c>
      <c r="CB2" s="5" t="s">
        <v>10</v>
      </c>
      <c r="CC2" s="5" t="s">
        <v>11</v>
      </c>
      <c r="CE2" s="4" t="s">
        <v>15</v>
      </c>
      <c r="CF2" s="4" t="s">
        <v>8</v>
      </c>
      <c r="CG2" s="4" t="s">
        <v>9</v>
      </c>
      <c r="CH2" s="4" t="s">
        <v>10</v>
      </c>
      <c r="CI2" s="4" t="s">
        <v>11</v>
      </c>
      <c r="CK2" s="5" t="s">
        <v>12</v>
      </c>
      <c r="CL2" s="5" t="s">
        <v>8</v>
      </c>
      <c r="CM2" s="5" t="s">
        <v>9</v>
      </c>
      <c r="CN2" s="5" t="s">
        <v>10</v>
      </c>
      <c r="CO2" s="5" t="s">
        <v>11</v>
      </c>
      <c r="CP2" s="5"/>
      <c r="CQ2" s="5" t="s">
        <v>12</v>
      </c>
      <c r="CR2" s="5" t="s">
        <v>8</v>
      </c>
      <c r="CS2" s="5" t="s">
        <v>9</v>
      </c>
      <c r="CT2" s="5" t="s">
        <v>10</v>
      </c>
      <c r="CU2" s="5" t="s">
        <v>11</v>
      </c>
      <c r="CW2" s="5" t="s">
        <v>12</v>
      </c>
      <c r="CX2" s="5" t="s">
        <v>8</v>
      </c>
      <c r="CY2" s="5" t="s">
        <v>9</v>
      </c>
      <c r="CZ2" s="5" t="s">
        <v>10</v>
      </c>
      <c r="DA2" s="5" t="s">
        <v>11</v>
      </c>
      <c r="DB2" s="5"/>
      <c r="DC2" s="4" t="s">
        <v>15</v>
      </c>
      <c r="DD2" s="4" t="s">
        <v>8</v>
      </c>
      <c r="DE2" s="4" t="s">
        <v>9</v>
      </c>
      <c r="DF2" s="4" t="s">
        <v>10</v>
      </c>
      <c r="DG2" s="4" t="s">
        <v>11</v>
      </c>
      <c r="DI2" s="13" t="s">
        <v>12</v>
      </c>
      <c r="DJ2" s="13" t="s">
        <v>8</v>
      </c>
      <c r="DK2" s="13" t="s">
        <v>9</v>
      </c>
      <c r="DL2" s="13" t="s">
        <v>10</v>
      </c>
      <c r="DM2" s="13" t="s">
        <v>11</v>
      </c>
      <c r="DN2" s="13"/>
      <c r="DO2" s="13" t="s">
        <v>12</v>
      </c>
      <c r="DP2" s="13" t="s">
        <v>8</v>
      </c>
      <c r="DQ2" s="13" t="s">
        <v>9</v>
      </c>
      <c r="DR2" s="13" t="s">
        <v>10</v>
      </c>
      <c r="DS2" s="13" t="s">
        <v>11</v>
      </c>
      <c r="DU2" s="13" t="s">
        <v>12</v>
      </c>
      <c r="DV2" s="13" t="s">
        <v>8</v>
      </c>
      <c r="DW2" s="13" t="s">
        <v>9</v>
      </c>
      <c r="DX2" s="13" t="s">
        <v>10</v>
      </c>
      <c r="DY2" s="13" t="s">
        <v>11</v>
      </c>
      <c r="EA2" s="4" t="s">
        <v>15</v>
      </c>
      <c r="EB2" s="4" t="s">
        <v>8</v>
      </c>
      <c r="EC2" s="4" t="s">
        <v>9</v>
      </c>
      <c r="ED2" s="4" t="s">
        <v>10</v>
      </c>
      <c r="EE2" s="4" t="s">
        <v>11</v>
      </c>
    </row>
    <row r="3" spans="1:144" x14ac:dyDescent="0.25">
      <c r="A3" s="5">
        <v>41.735109319228471</v>
      </c>
      <c r="B3" s="4">
        <v>0.22633630389612391</v>
      </c>
      <c r="C3" s="4">
        <v>0.3271151115670769</v>
      </c>
      <c r="D3" s="4">
        <v>0.5021575050692042</v>
      </c>
      <c r="E3" s="4">
        <v>0.39502508321550639</v>
      </c>
      <c r="F3" s="4">
        <v>0.36485345654275736</v>
      </c>
      <c r="G3" s="4">
        <v>0.59027611045425488</v>
      </c>
      <c r="I3" s="5">
        <f>A3+((C3-0)*(4.8+2.39))/(1-0)+(-2.39)</f>
        <v>41.697066971395756</v>
      </c>
      <c r="J3" s="5">
        <f>A3+((D3-0)*(3.2+3.33))/(1-0)+(-3.33)</f>
        <v>41.684197827330379</v>
      </c>
      <c r="K3" s="5">
        <f>A3+((E3-0)*(5.8+3.91))/(1-0)+(-3.91)</f>
        <v>41.660802877251044</v>
      </c>
      <c r="L3" s="5">
        <f>A3+((F3-0)*(5.6+2.82))/(1-0)+(-2.82)</f>
        <v>41.98717542331849</v>
      </c>
      <c r="M3" s="5">
        <f>A3+((G3-0)*(4.2+5.21))/(1-0)+(-5.21)</f>
        <v>42.079607518603005</v>
      </c>
      <c r="O3" s="3" t="str">
        <f>IF(I3&gt;A3,"incre","decre")</f>
        <v>decre</v>
      </c>
      <c r="P3" s="3" t="str">
        <f>IF(J3&gt;A3,"incre","decre")</f>
        <v>decre</v>
      </c>
      <c r="Q3" s="3" t="str">
        <f>IF(K3&gt;A3,"incre","decre")</f>
        <v>decre</v>
      </c>
      <c r="R3" s="3" t="str">
        <f>IF(L3&gt;A3,"incre","decre")</f>
        <v>incre</v>
      </c>
      <c r="S3" s="3" t="str">
        <f>IF(M3&gt;A3,"incre","decre")</f>
        <v>incre</v>
      </c>
      <c r="U3" s="6">
        <f>IF(C3&lt;=0.33,0,1)</f>
        <v>0</v>
      </c>
      <c r="V3" s="6">
        <f>IF(D3&lt;=0.51,0,1)</f>
        <v>0</v>
      </c>
      <c r="W3" s="6">
        <f>IF(E3&lt;=0.4,0,1)</f>
        <v>0</v>
      </c>
      <c r="X3" s="6">
        <f>IF(F3&lt;=0.33,0,1)</f>
        <v>1</v>
      </c>
      <c r="Y3" s="6">
        <f>IF(G3&lt;=0.55,0,1)</f>
        <v>1</v>
      </c>
      <c r="AA3" s="4">
        <f>IF(U3=0,(AG3-0.03),AG3)</f>
        <v>0.32220000000000004</v>
      </c>
      <c r="AB3" s="4">
        <f>IF(V3=0,(AH3-0.03),AH3)</f>
        <v>0.46289999999999998</v>
      </c>
      <c r="AC3" s="4">
        <f>IF(W3=0,(AI3-0.03),AI3)</f>
        <v>0.42730000000000001</v>
      </c>
      <c r="AD3" s="4">
        <f>IF(X3=0,(AJ3-0.03),AJ3)</f>
        <v>0.35649999999999998</v>
      </c>
      <c r="AE3" s="4">
        <f>IF(Y3=0,(AK3-0.03),AK3)</f>
        <v>0.55259999999999998</v>
      </c>
      <c r="AF3" s="4"/>
      <c r="AG3" s="4">
        <v>0.35220000000000001</v>
      </c>
      <c r="AH3" s="4">
        <v>0.4929</v>
      </c>
      <c r="AI3" s="4">
        <v>0.45729999999999998</v>
      </c>
      <c r="AJ3" s="4">
        <v>0.35649999999999998</v>
      </c>
      <c r="AK3" s="4">
        <v>0.55259999999999998</v>
      </c>
      <c r="AM3" s="5">
        <f>A3+((AA3-0)*(4.8+2.39))/(1-0)+(-2.39)</f>
        <v>41.661727319228469</v>
      </c>
      <c r="AN3" s="5">
        <f>A3+((AB3-0)*(3.2+3.33))/(1-0)+(-3.33)</f>
        <v>41.427846319228472</v>
      </c>
      <c r="AO3" s="5">
        <f>A3+((AC3-0)*(5.8+3.91))/(1-0)+(-3.91)</f>
        <v>41.974192319228464</v>
      </c>
      <c r="AP3" s="5">
        <f>A3+((AD3-0)*(5.6+2.82))/(1-0)+(-2.82)</f>
        <v>41.916839319228473</v>
      </c>
      <c r="AQ3" s="5">
        <f>A3+((AE3-0)*(4.2+5.21))/(1-0)+(-5.21)</f>
        <v>41.725075319228473</v>
      </c>
      <c r="AR3" s="5"/>
      <c r="AS3" s="3" t="str">
        <f>IF(AM3&gt;A3,"incre","decre")</f>
        <v>decre</v>
      </c>
      <c r="AT3" s="3" t="str">
        <f>IF(AN3&gt;A3,"incre","decre")</f>
        <v>decre</v>
      </c>
      <c r="AU3" s="3" t="str">
        <f>IF(AO3&gt;A3,"incre","decre")</f>
        <v>incre</v>
      </c>
      <c r="AV3" s="3" t="str">
        <f>IF(AP3&gt;A3,"incre","decre")</f>
        <v>incre</v>
      </c>
      <c r="AW3" s="3" t="str">
        <f>IF(AQ3&gt;A3,"incre","decre")</f>
        <v>decre</v>
      </c>
      <c r="AY3" s="5">
        <f>IF(AM3&gt;A3,(I3-A3)*100,0)</f>
        <v>0</v>
      </c>
      <c r="AZ3" s="5">
        <f>IF(AN3&gt;A3,(J3-A3)*100,0)</f>
        <v>0</v>
      </c>
      <c r="BA3" s="5">
        <f>IF(AO3&gt;A3,(K3-A3)*100,0)</f>
        <v>-7.4306441977427085</v>
      </c>
      <c r="BB3" s="5">
        <f>IF(AP3&gt;A3,(L3-A3)*100,0)</f>
        <v>25.206610409001939</v>
      </c>
      <c r="BC3" s="5">
        <f>IF(AQ3&gt;A3,(M3-A3)*100,0)</f>
        <v>0</v>
      </c>
      <c r="BE3" s="15">
        <f>IF(B3&lt;=0.33,I3-A3,M3-A3)</f>
        <v>-3.804234783271454E-2</v>
      </c>
      <c r="BG3" s="4">
        <v>0.25190000000000001</v>
      </c>
      <c r="BH3" s="4">
        <v>0.33139999999999997</v>
      </c>
      <c r="BI3" s="4">
        <v>0.36049999999999999</v>
      </c>
      <c r="BJ3" s="4">
        <v>0.33079999999999998</v>
      </c>
      <c r="BK3" s="4">
        <v>0.35970000000000002</v>
      </c>
      <c r="BM3" s="5">
        <f t="shared" ref="BM3:BM34" si="0">A3+((BG3-0)*(4.8+2.39))/(1-0)+(-2.39)</f>
        <v>41.156270319228469</v>
      </c>
      <c r="BN3" s="5">
        <f t="shared" ref="BN3:BN34" si="1">A3+((BH3-0)*(3.2+3.33))/(1-0)+(-3.33)</f>
        <v>40.569151319228475</v>
      </c>
      <c r="BO3" s="5">
        <f t="shared" ref="BO3:BO34" si="2">A3+((BI3-0)*(5.8+3.91))/(1-0)+(-3.91)</f>
        <v>41.325564319228477</v>
      </c>
      <c r="BP3" s="5">
        <f t="shared" ref="BP3:BP34" si="3">A3+((BJ3-0)*(5.6+2.82))/(1-0)+(-2.82)</f>
        <v>41.700445319228471</v>
      </c>
      <c r="BQ3" s="5">
        <f t="shared" ref="BQ3:BQ34" si="4">A3+((BK3-0)*(4.2+5.21))/(1-0)+(-5.21)</f>
        <v>39.90988631922847</v>
      </c>
      <c r="BR3" s="5"/>
      <c r="BS3" s="3" t="str">
        <f t="shared" ref="BS3:BS34" si="5">IF(BM3&gt;A3,"incre","decre")</f>
        <v>decre</v>
      </c>
      <c r="BT3" s="3" t="str">
        <f t="shared" ref="BT3:BT34" si="6">IF(BN3&gt;A3,"incre","decre")</f>
        <v>decre</v>
      </c>
      <c r="BU3" s="3" t="str">
        <f t="shared" ref="BU3:BU34" si="7">IF(BO3&gt;A3,"incre","decre")</f>
        <v>decre</v>
      </c>
      <c r="BV3" s="3" t="str">
        <f t="shared" ref="BV3:BV34" si="8">IF(BP3&gt;A3,"incre","decre")</f>
        <v>decre</v>
      </c>
      <c r="BW3" s="3" t="str">
        <f t="shared" ref="BW3:BW34" si="9">IF(BQ3&gt;A3,"incre","decre")</f>
        <v>decre</v>
      </c>
      <c r="BY3" s="5">
        <f t="shared" ref="BY3:BY34" si="10">IF(BM3&gt;A3,(I3-A3)*100,0)</f>
        <v>0</v>
      </c>
      <c r="BZ3" s="5">
        <f t="shared" ref="BZ3:BZ34" si="11">IF(BN3&gt;A3,(J3-A3)*100,0)</f>
        <v>0</v>
      </c>
      <c r="CA3" s="5">
        <f t="shared" ref="CA3:CA34" si="12">IF(BO3&gt;A3,(K3-A3)*100,0)</f>
        <v>0</v>
      </c>
      <c r="CB3" s="5">
        <f t="shared" ref="CB3:CB34" si="13">IF(BP3&gt;A3,(L3-A3)*100,0)</f>
        <v>0</v>
      </c>
      <c r="CC3" s="5">
        <f t="shared" ref="CC3:CC34" si="14">IF(BQ3&gt;A3,(M3-A3)*100,0)</f>
        <v>0</v>
      </c>
      <c r="CE3" s="4">
        <v>0.14499999999999999</v>
      </c>
      <c r="CF3" s="4">
        <v>0.1447</v>
      </c>
      <c r="CG3" s="4">
        <v>0.1449</v>
      </c>
      <c r="CH3" s="4">
        <v>0.1447</v>
      </c>
      <c r="CI3" s="4">
        <v>0.14460000000000001</v>
      </c>
      <c r="CK3" s="5">
        <f t="shared" ref="CK3:CK34" si="15">A3+((CE3-0)*(4.8+2.39))/(1-0)+(-2.39)</f>
        <v>40.387659319228469</v>
      </c>
      <c r="CL3" s="5">
        <f t="shared" ref="CL3:CL34" si="16">A3+((CF3-0)*(3.2+3.33))/(1-0)+(-3.33)</f>
        <v>39.350000319228471</v>
      </c>
      <c r="CM3" s="5">
        <f t="shared" ref="CM3:CM34" si="17">A3+((CG3-0)*(5.8+3.91))/(1-0)+(-3.91)</f>
        <v>39.232088319228467</v>
      </c>
      <c r="CN3" s="5">
        <f t="shared" ref="CN3:CN34" si="18">A3+((CH3-0)*(5.6+2.82))/(1-0)+(-2.82)</f>
        <v>40.133483319228468</v>
      </c>
      <c r="CO3" s="5">
        <f t="shared" ref="CO3:CO34" si="19">A3+((CI3-0)*(4.2+5.21))/(1-0)+(-5.21)</f>
        <v>37.885795319228471</v>
      </c>
      <c r="CP3" s="5"/>
      <c r="CQ3" s="3" t="str">
        <f t="shared" ref="CQ3:CQ34" si="20">IF(CK3&gt;A3,"incre","decre")</f>
        <v>decre</v>
      </c>
      <c r="CR3" s="3" t="str">
        <f t="shared" ref="CR3:CR34" si="21">IF(CL3&gt;A3,"incre","decre")</f>
        <v>decre</v>
      </c>
      <c r="CS3" s="3" t="str">
        <f t="shared" ref="CS3:CS34" si="22">IF(CM3&gt;A3,"incre","decre")</f>
        <v>decre</v>
      </c>
      <c r="CT3" s="3" t="str">
        <f t="shared" ref="CT3:CT34" si="23">IF(CN3&gt;A3,"incre","decre")</f>
        <v>decre</v>
      </c>
      <c r="CU3" s="3" t="str">
        <f t="shared" ref="CU3:CU34" si="24">IF(CO3&gt;A3,"incre","decre")</f>
        <v>decre</v>
      </c>
      <c r="CW3" s="5">
        <f t="shared" ref="CW3:CW34" si="25">IF(CK3&gt;A3,(I3-A3)*100,0)</f>
        <v>0</v>
      </c>
      <c r="CX3" s="5">
        <f t="shared" ref="CX3:CX34" si="26">IF(CL3&gt;A3,(J3-A3)*100,0)</f>
        <v>0</v>
      </c>
      <c r="CY3" s="5">
        <f t="shared" ref="CY3:CY34" si="27">IF(CM3&gt;A3,(K3-A3)*100,0)</f>
        <v>0</v>
      </c>
      <c r="CZ3" s="5">
        <f t="shared" ref="CZ3:CZ34" si="28">IF(CN3&gt;A3,(L3-A3)*100,0)</f>
        <v>0</v>
      </c>
      <c r="DA3" s="5">
        <f t="shared" ref="DA3:DA34" si="29">IF(CO3&gt;A3,(M3-A3)*100,0)</f>
        <v>0</v>
      </c>
      <c r="DB3" s="5"/>
      <c r="DC3" s="4">
        <v>0.345494334107947</v>
      </c>
      <c r="DD3" s="4">
        <v>0.492402530499705</v>
      </c>
      <c r="DE3" s="4">
        <v>0.41880304083646902</v>
      </c>
      <c r="DF3" s="4">
        <v>0.357599655476325</v>
      </c>
      <c r="DG3" s="4">
        <v>0.56090934286826</v>
      </c>
      <c r="DI3" s="13">
        <f t="shared" ref="DI3:DI34" si="30">A3+((DC3-0)*(4.8+2.39))/(1-0)+(-2.39)</f>
        <v>41.829213581464607</v>
      </c>
      <c r="DJ3" s="13">
        <f t="shared" ref="DJ3:DJ34" si="31">A3+((DD3-0)*(3.2+3.33))/(1-0)+(-3.33)</f>
        <v>41.620497843391547</v>
      </c>
      <c r="DK3" s="13">
        <f t="shared" ref="DK3:DK34" si="32">A3+((DE3-0)*(5.8+3.91))/(1-0)+(-3.91)</f>
        <v>41.891686845750584</v>
      </c>
      <c r="DL3" s="13">
        <f t="shared" ref="DL3:DL34" si="33">A3+((DF3-0)*(5.6+2.82))/(1-0)+(-2.82)</f>
        <v>41.92609841833913</v>
      </c>
      <c r="DM3" s="13">
        <f t="shared" ref="DM3:DM34" si="34">A3+((DG3-0)*(4.2+5.21))/(1-0)+(-5.21)</f>
        <v>41.8032662356188</v>
      </c>
      <c r="DN3" s="13"/>
      <c r="DO3" s="11" t="str">
        <f t="shared" ref="DO3:DO34" si="35">IF(DI3&gt;A3,"incre","decre")</f>
        <v>incre</v>
      </c>
      <c r="DP3" s="11" t="str">
        <f t="shared" ref="DP3:DP34" si="36">IF(DJ3&gt;A3,"incre","decre")</f>
        <v>decre</v>
      </c>
      <c r="DQ3" s="11" t="str">
        <f t="shared" ref="DQ3:DQ34" si="37">IF(DK3&gt;A3,"incre","decre")</f>
        <v>incre</v>
      </c>
      <c r="DR3" s="11" t="str">
        <f t="shared" ref="DR3:DR34" si="38">IF(DL3&gt;A3,"incre","decre")</f>
        <v>incre</v>
      </c>
      <c r="DS3" s="11" t="str">
        <f t="shared" ref="DS3:DS34" si="39">IF(DM3&gt;A3,"incre","decre")</f>
        <v>incre</v>
      </c>
      <c r="DU3" s="13"/>
      <c r="DV3" s="13"/>
      <c r="DW3" s="13"/>
      <c r="DX3" s="13"/>
      <c r="DY3" s="13"/>
      <c r="EJ3" s="28" t="s">
        <v>81</v>
      </c>
      <c r="EK3" s="28"/>
      <c r="EL3" s="28"/>
      <c r="EM3" s="28"/>
      <c r="EN3" s="28"/>
    </row>
    <row r="4" spans="1:144" x14ac:dyDescent="0.25">
      <c r="A4" s="5">
        <v>50.497239714266996</v>
      </c>
      <c r="B4" s="4">
        <v>7.3305522621908745E-2</v>
      </c>
      <c r="C4" s="4">
        <v>0.19231108668711658</v>
      </c>
      <c r="D4" s="4">
        <v>0.29407168891711771</v>
      </c>
      <c r="E4" s="4">
        <v>0.30255816662822693</v>
      </c>
      <c r="F4" s="4">
        <v>0.14537594416506372</v>
      </c>
      <c r="G4" s="4">
        <v>0.37781536909455027</v>
      </c>
      <c r="I4" s="5">
        <f t="shared" ref="I4:I67" si="40">A4+((C4-0)*(4.8+2.39))/(1-0)+(-2.39)</f>
        <v>49.489956427547362</v>
      </c>
      <c r="J4" s="5">
        <f t="shared" ref="J4:J67" si="41">A4+((D4-0)*(3.2+3.33))/(1-0)+(-3.33)</f>
        <v>49.087527842895774</v>
      </c>
      <c r="K4" s="5">
        <f t="shared" ref="K4:K67" si="42">A4+((E4-0)*(5.8+3.91))/(1-0)+(-3.91)</f>
        <v>49.52507951222708</v>
      </c>
      <c r="L4" s="5">
        <f t="shared" ref="L4:L67" si="43">A4+((F4-0)*(5.6+2.82))/(1-0)+(-2.82)</f>
        <v>48.901305164136829</v>
      </c>
      <c r="M4" s="5">
        <f t="shared" ref="M4:M67" si="44">A4+((G4-0)*(4.2+5.21))/(1-0)+(-5.21)</f>
        <v>48.842482337446711</v>
      </c>
      <c r="O4" s="3" t="str">
        <f t="shared" ref="O4:O67" si="45">IF(I4&gt;A4,"incre","decre")</f>
        <v>decre</v>
      </c>
      <c r="P4" s="3" t="str">
        <f t="shared" ref="P4:P67" si="46">IF(J4&gt;A4,"incre","decre")</f>
        <v>decre</v>
      </c>
      <c r="Q4" s="3" t="str">
        <f t="shared" ref="Q4:Q67" si="47">IF(K4&gt;A4,"incre","decre")</f>
        <v>decre</v>
      </c>
      <c r="R4" s="3" t="str">
        <f t="shared" ref="R4:R67" si="48">IF(L4&gt;A4,"incre","decre")</f>
        <v>decre</v>
      </c>
      <c r="S4" s="3" t="str">
        <f t="shared" ref="S4:S67" si="49">IF(M4&gt;A4,"incre","decre")</f>
        <v>decre</v>
      </c>
      <c r="U4" s="6">
        <f t="shared" ref="U4:U67" si="50">IF(C4&lt;=0.33,0,1)</f>
        <v>0</v>
      </c>
      <c r="V4" s="6">
        <f t="shared" ref="V4:V67" si="51">IF(D4&lt;=0.51,0,1)</f>
        <v>0</v>
      </c>
      <c r="W4" s="6">
        <f t="shared" ref="W4:W67" si="52">IF(E4&lt;=0.4,0,1)</f>
        <v>0</v>
      </c>
      <c r="X4" s="6">
        <f t="shared" ref="X4:X67" si="53">IF(F4&lt;=0.33,0,1)</f>
        <v>0</v>
      </c>
      <c r="Y4" s="6">
        <f t="shared" ref="Y4:Y67" si="54">IF(G4&lt;=0.55,0,1)</f>
        <v>0</v>
      </c>
      <c r="AA4" s="4">
        <f t="shared" ref="AA4:AA67" si="55">IF(U4=0,(AG4-0.03),AG4)</f>
        <v>0.32020000000000004</v>
      </c>
      <c r="AB4" s="4">
        <f t="shared" ref="AB4:AB67" si="56">IF(V4=0,(AH4-0.03),AH4)</f>
        <v>0.47639999999999993</v>
      </c>
      <c r="AC4" s="4">
        <f t="shared" ref="AC4:AC67" si="57">IF(W4=0,(AI4-0.03),AI4)</f>
        <v>0.43130000000000002</v>
      </c>
      <c r="AD4" s="4">
        <f t="shared" ref="AD4:AD67" si="58">IF(X4=0,(AJ4-0.03),AJ4)</f>
        <v>0.32930000000000004</v>
      </c>
      <c r="AE4" s="4">
        <f t="shared" ref="AE4:AE67" si="59">IF(Y4=0,(AK4-0.03),AK4)</f>
        <v>0.54489999999999994</v>
      </c>
      <c r="AF4" s="4"/>
      <c r="AG4" s="4">
        <v>0.35020000000000001</v>
      </c>
      <c r="AH4" s="4">
        <v>0.50639999999999996</v>
      </c>
      <c r="AI4" s="4">
        <v>0.46129999999999999</v>
      </c>
      <c r="AJ4" s="4">
        <v>0.35930000000000001</v>
      </c>
      <c r="AK4" s="4">
        <v>0.57489999999999997</v>
      </c>
      <c r="AM4" s="5">
        <f t="shared" ref="AM4:AM67" si="60">A4+((AA4-0)*(4.8+2.39))/(1-0)+(-2.39)</f>
        <v>50.409477714266998</v>
      </c>
      <c r="AN4" s="5">
        <f t="shared" ref="AN4:AN67" si="61">A4+((AB4-0)*(3.2+3.33))/(1-0)+(-3.33)</f>
        <v>50.278131714266998</v>
      </c>
      <c r="AO4" s="5">
        <f t="shared" ref="AO4:AO67" si="62">A4+((AC4-0)*(5.8+3.91))/(1-0)+(-3.91)</f>
        <v>50.775162714266997</v>
      </c>
      <c r="AP4" s="5">
        <f t="shared" ref="AP4:AP67" si="63">A4+((AD4-0)*(5.6+2.82))/(1-0)+(-2.82)</f>
        <v>50.449945714266995</v>
      </c>
      <c r="AQ4" s="5">
        <f t="shared" ref="AQ4:AQ67" si="64">A4+((AE4-0)*(4.2+5.21))/(1-0)+(-5.21)</f>
        <v>50.414748714266999</v>
      </c>
      <c r="AR4" s="5"/>
      <c r="AS4" s="3" t="str">
        <f t="shared" ref="AS4:AS67" si="65">IF(AM4&gt;A4,"incre","decre")</f>
        <v>decre</v>
      </c>
      <c r="AT4" s="3" t="str">
        <f t="shared" ref="AT4:AT67" si="66">IF(AN4&gt;A4,"incre","decre")</f>
        <v>decre</v>
      </c>
      <c r="AU4" s="3" t="str">
        <f t="shared" ref="AU4:AU67" si="67">IF(AO4&gt;A4,"incre","decre")</f>
        <v>incre</v>
      </c>
      <c r="AV4" s="3" t="str">
        <f t="shared" ref="AV4:AV67" si="68">IF(AP4&gt;A4,"incre","decre")</f>
        <v>decre</v>
      </c>
      <c r="AW4" s="3" t="str">
        <f t="shared" ref="AW4:AW67" si="69">IF(AQ4&gt;A4,"incre","decre")</f>
        <v>decre</v>
      </c>
      <c r="AY4" s="5">
        <f t="shared" ref="AY4:AY67" si="70">IF(AM4&gt;A4,(I4-A4)*100,0)</f>
        <v>0</v>
      </c>
      <c r="AZ4" s="5">
        <f t="shared" ref="AZ4:AZ67" si="71">IF(AN4&gt;A4,(J4-A4)*100,0)</f>
        <v>0</v>
      </c>
      <c r="BA4" s="5">
        <f t="shared" ref="BA4:BA67" si="72">IF(AO4&gt;A4,(K4-A4)*100,0)</f>
        <v>-97.216020203991604</v>
      </c>
      <c r="BB4" s="5">
        <f t="shared" ref="BB4:BB67" si="73">IF(AP4&gt;A4,(L4-A4)*100,0)</f>
        <v>0</v>
      </c>
      <c r="BC4" s="5">
        <f t="shared" ref="BC4:BC67" si="74">IF(AQ4&gt;A4,(M4-A4)*100,0)</f>
        <v>0</v>
      </c>
      <c r="BE4" s="15">
        <f t="shared" ref="BE4:BE67" si="75">IF(B4&lt;=0.33,I4-A4,M4-A4)</f>
        <v>-1.007283286719634</v>
      </c>
      <c r="BG4" s="4">
        <v>0.22450000000000001</v>
      </c>
      <c r="BH4" s="4">
        <v>0.30499999999999999</v>
      </c>
      <c r="BI4" s="4">
        <v>0.34010000000000001</v>
      </c>
      <c r="BJ4" s="4">
        <v>0.3669</v>
      </c>
      <c r="BK4" s="4">
        <v>0.3669</v>
      </c>
      <c r="BM4" s="5">
        <f t="shared" si="0"/>
        <v>49.721394714266992</v>
      </c>
      <c r="BN4" s="5">
        <f t="shared" si="1"/>
        <v>49.158889714266998</v>
      </c>
      <c r="BO4" s="5">
        <f t="shared" si="2"/>
        <v>49.889610714266993</v>
      </c>
      <c r="BP4" s="5">
        <f t="shared" si="3"/>
        <v>50.766537714266995</v>
      </c>
      <c r="BQ4" s="5">
        <f t="shared" si="4"/>
        <v>48.739768714266994</v>
      </c>
      <c r="BR4" s="5"/>
      <c r="BS4" s="3" t="str">
        <f t="shared" si="5"/>
        <v>decre</v>
      </c>
      <c r="BT4" s="3" t="str">
        <f t="shared" si="6"/>
        <v>decre</v>
      </c>
      <c r="BU4" s="3" t="str">
        <f t="shared" si="7"/>
        <v>decre</v>
      </c>
      <c r="BV4" s="3" t="str">
        <f t="shared" si="8"/>
        <v>incre</v>
      </c>
      <c r="BW4" s="3" t="str">
        <f t="shared" si="9"/>
        <v>decre</v>
      </c>
      <c r="BY4" s="5">
        <f t="shared" si="10"/>
        <v>0</v>
      </c>
      <c r="BZ4" s="5">
        <f t="shared" si="11"/>
        <v>0</v>
      </c>
      <c r="CA4" s="5">
        <f t="shared" si="12"/>
        <v>0</v>
      </c>
      <c r="CB4" s="5">
        <f t="shared" si="13"/>
        <v>-159.59345501301669</v>
      </c>
      <c r="CC4" s="5">
        <f t="shared" si="14"/>
        <v>0</v>
      </c>
      <c r="CE4" s="4">
        <v>0.17749999999999999</v>
      </c>
      <c r="CF4" s="4">
        <v>0.1787</v>
      </c>
      <c r="CG4" s="4">
        <v>0.1782</v>
      </c>
      <c r="CH4" s="4">
        <v>0.1789</v>
      </c>
      <c r="CI4" s="4">
        <v>0.17899999999999999</v>
      </c>
      <c r="CK4" s="5">
        <f t="shared" si="15"/>
        <v>49.383464714266992</v>
      </c>
      <c r="CL4" s="5">
        <f t="shared" si="16"/>
        <v>48.334150714266997</v>
      </c>
      <c r="CM4" s="5">
        <f t="shared" si="17"/>
        <v>48.317561714267001</v>
      </c>
      <c r="CN4" s="5">
        <f t="shared" si="18"/>
        <v>49.183577714266995</v>
      </c>
      <c r="CO4" s="5">
        <f t="shared" si="19"/>
        <v>46.971629714266996</v>
      </c>
      <c r="CP4" s="5"/>
      <c r="CQ4" s="3" t="str">
        <f t="shared" si="20"/>
        <v>decre</v>
      </c>
      <c r="CR4" s="3" t="str">
        <f t="shared" si="21"/>
        <v>decre</v>
      </c>
      <c r="CS4" s="3" t="str">
        <f t="shared" si="22"/>
        <v>decre</v>
      </c>
      <c r="CT4" s="3" t="str">
        <f t="shared" si="23"/>
        <v>decre</v>
      </c>
      <c r="CU4" s="3" t="str">
        <f t="shared" si="24"/>
        <v>decre</v>
      </c>
      <c r="CW4" s="5">
        <f t="shared" si="25"/>
        <v>0</v>
      </c>
      <c r="CX4" s="5">
        <f t="shared" si="26"/>
        <v>0</v>
      </c>
      <c r="CY4" s="5">
        <f t="shared" si="27"/>
        <v>0</v>
      </c>
      <c r="CZ4" s="5">
        <f t="shared" si="28"/>
        <v>0</v>
      </c>
      <c r="DA4" s="5">
        <f t="shared" si="29"/>
        <v>0</v>
      </c>
      <c r="DB4" s="5"/>
      <c r="DC4" s="4">
        <v>0.33902964968911398</v>
      </c>
      <c r="DD4" s="4">
        <v>0.50248882166597397</v>
      </c>
      <c r="DE4" s="4">
        <v>0.41955635296630001</v>
      </c>
      <c r="DF4" s="4">
        <v>0.37555848388690399</v>
      </c>
      <c r="DG4" s="4">
        <v>0.57045336401389601</v>
      </c>
      <c r="DI4" s="13">
        <f t="shared" si="30"/>
        <v>50.544862895531722</v>
      </c>
      <c r="DJ4" s="13">
        <f t="shared" si="31"/>
        <v>50.44849171974581</v>
      </c>
      <c r="DK4" s="13">
        <f t="shared" si="32"/>
        <v>50.661131901569775</v>
      </c>
      <c r="DL4" s="13">
        <f t="shared" si="33"/>
        <v>50.839442148594728</v>
      </c>
      <c r="DM4" s="13">
        <f t="shared" si="34"/>
        <v>50.655205869637754</v>
      </c>
      <c r="DN4" s="13"/>
      <c r="DO4" s="11" t="str">
        <f t="shared" si="35"/>
        <v>incre</v>
      </c>
      <c r="DP4" s="11" t="str">
        <f t="shared" si="36"/>
        <v>decre</v>
      </c>
      <c r="DQ4" s="11" t="str">
        <f t="shared" si="37"/>
        <v>incre</v>
      </c>
      <c r="DR4" s="11" t="str">
        <f t="shared" si="38"/>
        <v>incre</v>
      </c>
      <c r="DS4" s="11" t="str">
        <f t="shared" si="39"/>
        <v>incre</v>
      </c>
      <c r="DU4" s="13"/>
      <c r="DV4" s="13"/>
      <c r="DW4" s="13"/>
      <c r="DX4" s="13"/>
      <c r="DY4" s="13"/>
      <c r="EA4" s="29" t="s">
        <v>37</v>
      </c>
      <c r="EB4" s="29"/>
      <c r="EC4" s="29"/>
      <c r="ED4" s="29"/>
      <c r="EE4" s="29"/>
      <c r="EJ4" s="3" t="s">
        <v>15</v>
      </c>
      <c r="EK4" s="3" t="s">
        <v>8</v>
      </c>
      <c r="EL4" s="3" t="s">
        <v>9</v>
      </c>
      <c r="EM4" s="3" t="s">
        <v>10</v>
      </c>
      <c r="EN4" s="3" t="s">
        <v>11</v>
      </c>
    </row>
    <row r="5" spans="1:144" x14ac:dyDescent="0.25">
      <c r="A5" s="5">
        <v>37.678408250776627</v>
      </c>
      <c r="B5" s="4">
        <v>0.20420693514042154</v>
      </c>
      <c r="C5" s="4">
        <v>0.2924679103608529</v>
      </c>
      <c r="D5" s="4">
        <v>0.40109904953491976</v>
      </c>
      <c r="E5" s="4">
        <v>0.35731984272709488</v>
      </c>
      <c r="F5" s="4">
        <v>0.34635594679378379</v>
      </c>
      <c r="G5" s="4">
        <v>0.52708689863242786</v>
      </c>
      <c r="I5" s="5">
        <f t="shared" si="40"/>
        <v>37.39125252627116</v>
      </c>
      <c r="J5" s="5">
        <f t="shared" si="41"/>
        <v>36.967585044239655</v>
      </c>
      <c r="K5" s="5">
        <f t="shared" si="42"/>
        <v>37.237983923656714</v>
      </c>
      <c r="L5" s="5">
        <f t="shared" si="43"/>
        <v>37.774725322780284</v>
      </c>
      <c r="M5" s="5">
        <f t="shared" si="44"/>
        <v>37.428295966907775</v>
      </c>
      <c r="O5" s="3" t="str">
        <f t="shared" si="45"/>
        <v>decre</v>
      </c>
      <c r="P5" s="3" t="str">
        <f t="shared" si="46"/>
        <v>decre</v>
      </c>
      <c r="Q5" s="3" t="str">
        <f t="shared" si="47"/>
        <v>decre</v>
      </c>
      <c r="R5" s="3" t="str">
        <f t="shared" si="48"/>
        <v>incre</v>
      </c>
      <c r="S5" s="3" t="str">
        <f t="shared" si="49"/>
        <v>decre</v>
      </c>
      <c r="U5" s="6">
        <f t="shared" si="50"/>
        <v>0</v>
      </c>
      <c r="V5" s="6">
        <f t="shared" si="51"/>
        <v>0</v>
      </c>
      <c r="W5" s="6">
        <f t="shared" si="52"/>
        <v>0</v>
      </c>
      <c r="X5" s="6">
        <f t="shared" si="53"/>
        <v>1</v>
      </c>
      <c r="Y5" s="6">
        <f t="shared" si="54"/>
        <v>0</v>
      </c>
      <c r="AA5" s="4">
        <f t="shared" si="55"/>
        <v>0.32230000000000003</v>
      </c>
      <c r="AB5" s="4">
        <f t="shared" si="56"/>
        <v>0.46479999999999999</v>
      </c>
      <c r="AC5" s="4">
        <f t="shared" si="57"/>
        <v>0.42859999999999998</v>
      </c>
      <c r="AD5" s="4">
        <f t="shared" si="58"/>
        <v>0.3569</v>
      </c>
      <c r="AE5" s="4">
        <f t="shared" si="59"/>
        <v>0.52589999999999992</v>
      </c>
      <c r="AF5" s="4"/>
      <c r="AG5" s="4">
        <v>0.3523</v>
      </c>
      <c r="AH5" s="4">
        <v>0.49480000000000002</v>
      </c>
      <c r="AI5" s="4">
        <v>0.45860000000000001</v>
      </c>
      <c r="AJ5" s="4">
        <v>0.3569</v>
      </c>
      <c r="AK5" s="4">
        <v>0.55589999999999995</v>
      </c>
      <c r="AM5" s="5">
        <f t="shared" si="60"/>
        <v>37.605745250776629</v>
      </c>
      <c r="AN5" s="5">
        <f t="shared" si="61"/>
        <v>37.383552250776631</v>
      </c>
      <c r="AO5" s="5">
        <f t="shared" si="62"/>
        <v>37.930114250776626</v>
      </c>
      <c r="AP5" s="5">
        <f t="shared" si="63"/>
        <v>37.863506250776624</v>
      </c>
      <c r="AQ5" s="5">
        <f t="shared" si="64"/>
        <v>37.417127250776623</v>
      </c>
      <c r="AR5" s="5"/>
      <c r="AS5" s="3" t="str">
        <f t="shared" si="65"/>
        <v>decre</v>
      </c>
      <c r="AT5" s="3" t="str">
        <f t="shared" si="66"/>
        <v>decre</v>
      </c>
      <c r="AU5" s="3" t="str">
        <f t="shared" si="67"/>
        <v>incre</v>
      </c>
      <c r="AV5" s="3" t="str">
        <f t="shared" si="68"/>
        <v>incre</v>
      </c>
      <c r="AW5" s="3" t="str">
        <f t="shared" si="69"/>
        <v>decre</v>
      </c>
      <c r="AY5" s="5">
        <f t="shared" si="70"/>
        <v>0</v>
      </c>
      <c r="AZ5" s="5">
        <f t="shared" si="71"/>
        <v>0</v>
      </c>
      <c r="BA5" s="5">
        <f t="shared" si="72"/>
        <v>-44.042432711991353</v>
      </c>
      <c r="BB5" s="5">
        <f t="shared" si="73"/>
        <v>9.6317072003657245</v>
      </c>
      <c r="BC5" s="5">
        <f t="shared" si="74"/>
        <v>0</v>
      </c>
      <c r="BE5" s="15">
        <f t="shared" si="75"/>
        <v>-0.28715572450546745</v>
      </c>
      <c r="BG5" s="4">
        <v>0.24729999999999999</v>
      </c>
      <c r="BH5" s="4">
        <v>0.3256</v>
      </c>
      <c r="BI5" s="4">
        <v>0.35699999999999998</v>
      </c>
      <c r="BJ5" s="4">
        <v>0.33650000000000002</v>
      </c>
      <c r="BK5" s="4">
        <v>0.36070000000000002</v>
      </c>
      <c r="BM5" s="5">
        <f t="shared" si="0"/>
        <v>37.066495250776626</v>
      </c>
      <c r="BN5" s="5">
        <f t="shared" si="1"/>
        <v>36.474576250776629</v>
      </c>
      <c r="BO5" s="5">
        <f t="shared" si="2"/>
        <v>37.234878250776632</v>
      </c>
      <c r="BP5" s="5">
        <f t="shared" si="3"/>
        <v>37.691738250776631</v>
      </c>
      <c r="BQ5" s="5">
        <f t="shared" si="4"/>
        <v>35.862595250776629</v>
      </c>
      <c r="BR5" s="5"/>
      <c r="BS5" s="3" t="str">
        <f t="shared" si="5"/>
        <v>decre</v>
      </c>
      <c r="BT5" s="3" t="str">
        <f t="shared" si="6"/>
        <v>decre</v>
      </c>
      <c r="BU5" s="3" t="str">
        <f t="shared" si="7"/>
        <v>decre</v>
      </c>
      <c r="BV5" s="3" t="str">
        <f t="shared" si="8"/>
        <v>incre</v>
      </c>
      <c r="BW5" s="3" t="str">
        <f t="shared" si="9"/>
        <v>decre</v>
      </c>
      <c r="BY5" s="5">
        <f t="shared" si="10"/>
        <v>0</v>
      </c>
      <c r="BZ5" s="5">
        <f t="shared" si="11"/>
        <v>0</v>
      </c>
      <c r="CA5" s="5">
        <f t="shared" si="12"/>
        <v>0</v>
      </c>
      <c r="CB5" s="5">
        <f t="shared" si="13"/>
        <v>9.6317072003657245</v>
      </c>
      <c r="CC5" s="5">
        <f t="shared" si="14"/>
        <v>0</v>
      </c>
      <c r="CE5" s="4">
        <v>0.15210000000000001</v>
      </c>
      <c r="CF5" s="4">
        <v>0.1522</v>
      </c>
      <c r="CG5" s="4">
        <v>0.1522</v>
      </c>
      <c r="CH5" s="4">
        <v>0.1522</v>
      </c>
      <c r="CI5" s="4">
        <v>0.1522</v>
      </c>
      <c r="CK5" s="5">
        <f t="shared" si="15"/>
        <v>36.382007250776624</v>
      </c>
      <c r="CL5" s="5">
        <f t="shared" si="16"/>
        <v>35.342274250776626</v>
      </c>
      <c r="CM5" s="5">
        <f t="shared" si="17"/>
        <v>35.246270250776632</v>
      </c>
      <c r="CN5" s="5">
        <f t="shared" si="18"/>
        <v>36.139932250776624</v>
      </c>
      <c r="CO5" s="5">
        <f t="shared" si="19"/>
        <v>33.900610250776623</v>
      </c>
      <c r="CP5" s="5"/>
      <c r="CQ5" s="3" t="str">
        <f t="shared" si="20"/>
        <v>decre</v>
      </c>
      <c r="CR5" s="3" t="str">
        <f t="shared" si="21"/>
        <v>decre</v>
      </c>
      <c r="CS5" s="3" t="str">
        <f t="shared" si="22"/>
        <v>decre</v>
      </c>
      <c r="CT5" s="3" t="str">
        <f t="shared" si="23"/>
        <v>decre</v>
      </c>
      <c r="CU5" s="3" t="str">
        <f t="shared" si="24"/>
        <v>decre</v>
      </c>
      <c r="CW5" s="5">
        <f t="shared" si="25"/>
        <v>0</v>
      </c>
      <c r="CX5" s="5">
        <f t="shared" si="26"/>
        <v>0</v>
      </c>
      <c r="CY5" s="5">
        <f t="shared" si="27"/>
        <v>0</v>
      </c>
      <c r="CZ5" s="5">
        <f t="shared" si="28"/>
        <v>0</v>
      </c>
      <c r="DA5" s="5">
        <f t="shared" si="29"/>
        <v>0</v>
      </c>
      <c r="DB5" s="5"/>
      <c r="DC5" s="4">
        <v>0.34456054635855998</v>
      </c>
      <c r="DD5" s="4">
        <v>0.493859439223722</v>
      </c>
      <c r="DE5" s="4">
        <v>0.41891185258855501</v>
      </c>
      <c r="DF5" s="4">
        <v>0.36019370846896398</v>
      </c>
      <c r="DG5" s="4">
        <v>0.56228792370040803</v>
      </c>
      <c r="DI5" s="13">
        <f t="shared" si="30"/>
        <v>37.765798579094671</v>
      </c>
      <c r="DJ5" s="13">
        <f t="shared" si="31"/>
        <v>37.573310388907537</v>
      </c>
      <c r="DK5" s="13">
        <f t="shared" si="32"/>
        <v>37.836042339411492</v>
      </c>
      <c r="DL5" s="13">
        <f t="shared" si="33"/>
        <v>37.891239276085301</v>
      </c>
      <c r="DM5" s="13">
        <f t="shared" si="34"/>
        <v>37.759537612797466</v>
      </c>
      <c r="DN5" s="13"/>
      <c r="DO5" s="11" t="str">
        <f t="shared" si="35"/>
        <v>incre</v>
      </c>
      <c r="DP5" s="11" t="str">
        <f t="shared" si="36"/>
        <v>decre</v>
      </c>
      <c r="DQ5" s="11" t="str">
        <f t="shared" si="37"/>
        <v>incre</v>
      </c>
      <c r="DR5" s="11" t="str">
        <f t="shared" si="38"/>
        <v>incre</v>
      </c>
      <c r="DS5" s="11" t="str">
        <f t="shared" si="39"/>
        <v>incre</v>
      </c>
      <c r="DU5" s="13"/>
      <c r="DV5" s="13"/>
      <c r="DW5" s="13"/>
      <c r="DX5" s="13"/>
      <c r="DY5" s="13"/>
      <c r="EA5" s="4">
        <f>SQRT(SUMXMY2(AA3:AA202,C3:C202)/200)</f>
        <v>0.1154156206469123</v>
      </c>
      <c r="EB5" s="4">
        <f>SQRT(SUMXMY2(AB3:AB202,D3:D202)/200)</f>
        <v>0.14246891068495243</v>
      </c>
      <c r="EC5" s="4">
        <f>SQRT(SUMXMY2(AC3:AC202,E3:E202)/200)</f>
        <v>0.12742267137945876</v>
      </c>
      <c r="ED5" s="4">
        <f>SQRT(SUMXMY2(AD3:AD202,F3:F202)/200)</f>
        <v>0.14590696453193294</v>
      </c>
      <c r="EE5" s="4">
        <f>SQRT(SUMXMY2(AE3:AE202,G3:G202)/200)</f>
        <v>0.14476327823520577</v>
      </c>
      <c r="EI5" s="3" t="s">
        <v>50</v>
      </c>
      <c r="EJ5" s="3">
        <v>0.15803883959452322</v>
      </c>
      <c r="EK5" s="3">
        <v>0.22805774863344541</v>
      </c>
      <c r="EL5" s="3">
        <v>0.14397293762752006</v>
      </c>
      <c r="EM5" s="3">
        <v>0.15948215566759399</v>
      </c>
      <c r="EN5" s="3">
        <v>0.23404986947555123</v>
      </c>
    </row>
    <row r="6" spans="1:144" x14ac:dyDescent="0.25">
      <c r="A6" s="5">
        <v>40.396255467899849</v>
      </c>
      <c r="B6" s="4">
        <v>0.1840548896797542</v>
      </c>
      <c r="C6" s="4">
        <v>0.45093441810597545</v>
      </c>
      <c r="D6" s="4">
        <v>0.72404264228394744</v>
      </c>
      <c r="E6" s="4">
        <v>0.5629182069702986</v>
      </c>
      <c r="F6" s="4">
        <v>0.36720418619768697</v>
      </c>
      <c r="G6" s="4">
        <v>0.62824588980807816</v>
      </c>
      <c r="I6" s="5">
        <f t="shared" si="40"/>
        <v>41.248473934081808</v>
      </c>
      <c r="J6" s="5">
        <f t="shared" si="41"/>
        <v>41.794253922014029</v>
      </c>
      <c r="K6" s="5">
        <f t="shared" si="42"/>
        <v>41.952191257581447</v>
      </c>
      <c r="L6" s="5">
        <f t="shared" si="43"/>
        <v>40.668114715684375</v>
      </c>
      <c r="M6" s="5">
        <f t="shared" si="44"/>
        <v>41.098049290993863</v>
      </c>
      <c r="O6" s="3" t="str">
        <f t="shared" si="45"/>
        <v>incre</v>
      </c>
      <c r="P6" s="3" t="str">
        <f t="shared" si="46"/>
        <v>incre</v>
      </c>
      <c r="Q6" s="3" t="str">
        <f t="shared" si="47"/>
        <v>incre</v>
      </c>
      <c r="R6" s="3" t="str">
        <f t="shared" si="48"/>
        <v>incre</v>
      </c>
      <c r="S6" s="3" t="str">
        <f t="shared" si="49"/>
        <v>incre</v>
      </c>
      <c r="U6" s="6">
        <f t="shared" si="50"/>
        <v>1</v>
      </c>
      <c r="V6" s="6">
        <f t="shared" si="51"/>
        <v>1</v>
      </c>
      <c r="W6" s="6">
        <f t="shared" si="52"/>
        <v>1</v>
      </c>
      <c r="X6" s="6">
        <f t="shared" si="53"/>
        <v>1</v>
      </c>
      <c r="Y6" s="6">
        <f t="shared" si="54"/>
        <v>1</v>
      </c>
      <c r="AA6" s="4">
        <f t="shared" si="55"/>
        <v>0.35220000000000001</v>
      </c>
      <c r="AB6" s="4">
        <f t="shared" si="56"/>
        <v>0.4965</v>
      </c>
      <c r="AC6" s="4">
        <f t="shared" si="57"/>
        <v>0.45989999999999998</v>
      </c>
      <c r="AD6" s="4">
        <f t="shared" si="58"/>
        <v>0.35720000000000002</v>
      </c>
      <c r="AE6" s="4">
        <f t="shared" si="59"/>
        <v>0.55889999999999995</v>
      </c>
      <c r="AF6" s="4"/>
      <c r="AG6" s="4">
        <v>0.35220000000000001</v>
      </c>
      <c r="AH6" s="4">
        <v>0.4965</v>
      </c>
      <c r="AI6" s="4">
        <v>0.45989999999999998</v>
      </c>
      <c r="AJ6" s="4">
        <v>0.35720000000000002</v>
      </c>
      <c r="AK6" s="4">
        <v>0.55889999999999995</v>
      </c>
      <c r="AM6" s="5">
        <f t="shared" si="60"/>
        <v>40.538573467899852</v>
      </c>
      <c r="AN6" s="5">
        <f t="shared" si="61"/>
        <v>40.308400467899851</v>
      </c>
      <c r="AO6" s="5">
        <f t="shared" si="62"/>
        <v>40.951884467899845</v>
      </c>
      <c r="AP6" s="5">
        <f t="shared" si="63"/>
        <v>40.583879467899848</v>
      </c>
      <c r="AQ6" s="5">
        <f t="shared" si="64"/>
        <v>40.445504467899845</v>
      </c>
      <c r="AR6" s="5"/>
      <c r="AS6" s="3" t="str">
        <f t="shared" si="65"/>
        <v>incre</v>
      </c>
      <c r="AT6" s="3" t="str">
        <f t="shared" si="66"/>
        <v>decre</v>
      </c>
      <c r="AU6" s="3" t="str">
        <f t="shared" si="67"/>
        <v>incre</v>
      </c>
      <c r="AV6" s="3" t="str">
        <f t="shared" si="68"/>
        <v>incre</v>
      </c>
      <c r="AW6" s="3" t="str">
        <f t="shared" si="69"/>
        <v>incre</v>
      </c>
      <c r="AY6" s="5">
        <f t="shared" si="70"/>
        <v>85.22184661819594</v>
      </c>
      <c r="AZ6" s="5">
        <f t="shared" si="71"/>
        <v>0</v>
      </c>
      <c r="BA6" s="5">
        <f t="shared" si="72"/>
        <v>155.59357896815982</v>
      </c>
      <c r="BB6" s="5">
        <f t="shared" si="73"/>
        <v>27.18592477845263</v>
      </c>
      <c r="BC6" s="5">
        <f t="shared" si="74"/>
        <v>70.179382309401461</v>
      </c>
      <c r="BE6" s="15">
        <f t="shared" si="75"/>
        <v>0.8522184661819594</v>
      </c>
      <c r="BG6" s="4">
        <v>0.24310000000000001</v>
      </c>
      <c r="BH6" s="4">
        <v>0.32090000000000002</v>
      </c>
      <c r="BI6" s="4">
        <v>0.35389999999999999</v>
      </c>
      <c r="BJ6" s="4">
        <v>0.34189999999999998</v>
      </c>
      <c r="BK6" s="4">
        <v>0.36170000000000002</v>
      </c>
      <c r="BM6" s="5">
        <f t="shared" si="0"/>
        <v>39.754144467899849</v>
      </c>
      <c r="BN6" s="5">
        <f t="shared" si="1"/>
        <v>39.161732467899853</v>
      </c>
      <c r="BO6" s="5">
        <f t="shared" si="2"/>
        <v>39.922624467899851</v>
      </c>
      <c r="BP6" s="5">
        <f t="shared" si="3"/>
        <v>40.455053467899852</v>
      </c>
      <c r="BQ6" s="5">
        <f t="shared" si="4"/>
        <v>38.589852467899846</v>
      </c>
      <c r="BR6" s="5"/>
      <c r="BS6" s="3" t="str">
        <f t="shared" si="5"/>
        <v>decre</v>
      </c>
      <c r="BT6" s="3" t="str">
        <f t="shared" si="6"/>
        <v>decre</v>
      </c>
      <c r="BU6" s="3" t="str">
        <f t="shared" si="7"/>
        <v>decre</v>
      </c>
      <c r="BV6" s="3" t="str">
        <f t="shared" si="8"/>
        <v>incre</v>
      </c>
      <c r="BW6" s="3" t="str">
        <f t="shared" si="9"/>
        <v>decre</v>
      </c>
      <c r="BY6" s="5">
        <f t="shared" si="10"/>
        <v>0</v>
      </c>
      <c r="BZ6" s="5">
        <f t="shared" si="11"/>
        <v>0</v>
      </c>
      <c r="CA6" s="5">
        <f t="shared" si="12"/>
        <v>0</v>
      </c>
      <c r="CB6" s="5">
        <f t="shared" si="13"/>
        <v>27.18592477845263</v>
      </c>
      <c r="CC6" s="5">
        <f t="shared" si="14"/>
        <v>0</v>
      </c>
      <c r="CE6" s="4">
        <v>0.15790000000000001</v>
      </c>
      <c r="CF6" s="4">
        <v>0.15820000000000001</v>
      </c>
      <c r="CG6" s="4">
        <v>0.15809999999999999</v>
      </c>
      <c r="CH6" s="4">
        <v>0.1583</v>
      </c>
      <c r="CI6" s="4">
        <v>0.1583</v>
      </c>
      <c r="CK6" s="5">
        <f t="shared" si="15"/>
        <v>39.141556467899846</v>
      </c>
      <c r="CL6" s="5">
        <f t="shared" si="16"/>
        <v>38.099301467899849</v>
      </c>
      <c r="CM6" s="5">
        <f t="shared" si="17"/>
        <v>38.021406467899851</v>
      </c>
      <c r="CN6" s="5">
        <f t="shared" si="18"/>
        <v>38.90914146789985</v>
      </c>
      <c r="CO6" s="5">
        <f t="shared" si="19"/>
        <v>36.67585846789985</v>
      </c>
      <c r="CP6" s="5"/>
      <c r="CQ6" s="3" t="str">
        <f t="shared" si="20"/>
        <v>decre</v>
      </c>
      <c r="CR6" s="3" t="str">
        <f t="shared" si="21"/>
        <v>decre</v>
      </c>
      <c r="CS6" s="3" t="str">
        <f t="shared" si="22"/>
        <v>decre</v>
      </c>
      <c r="CT6" s="3" t="str">
        <f t="shared" si="23"/>
        <v>decre</v>
      </c>
      <c r="CU6" s="3" t="str">
        <f t="shared" si="24"/>
        <v>decre</v>
      </c>
      <c r="CW6" s="5">
        <f t="shared" si="25"/>
        <v>0</v>
      </c>
      <c r="CX6" s="5">
        <f t="shared" si="26"/>
        <v>0</v>
      </c>
      <c r="CY6" s="5">
        <f t="shared" si="27"/>
        <v>0</v>
      </c>
      <c r="CZ6" s="5">
        <f t="shared" si="28"/>
        <v>0</v>
      </c>
      <c r="DA6" s="5">
        <f t="shared" si="29"/>
        <v>0</v>
      </c>
      <c r="DB6" s="5"/>
      <c r="DC6" s="4">
        <v>0.34371126428785098</v>
      </c>
      <c r="DD6" s="4">
        <v>0.49518450100438799</v>
      </c>
      <c r="DE6" s="4">
        <v>0.41901081712325899</v>
      </c>
      <c r="DF6" s="4">
        <v>0.36255300553466702</v>
      </c>
      <c r="DG6" s="4">
        <v>0.563541746086207</v>
      </c>
      <c r="DI6" s="13">
        <f t="shared" si="30"/>
        <v>40.477539458129499</v>
      </c>
      <c r="DJ6" s="13">
        <f t="shared" si="31"/>
        <v>40.299810259458503</v>
      </c>
      <c r="DK6" s="13">
        <f t="shared" si="32"/>
        <v>40.554850502166701</v>
      </c>
      <c r="DL6" s="13">
        <f t="shared" si="33"/>
        <v>40.628951774501743</v>
      </c>
      <c r="DM6" s="13">
        <f t="shared" si="34"/>
        <v>40.489183298571056</v>
      </c>
      <c r="DN6" s="13"/>
      <c r="DO6" s="11" t="str">
        <f t="shared" si="35"/>
        <v>incre</v>
      </c>
      <c r="DP6" s="11" t="str">
        <f t="shared" si="36"/>
        <v>decre</v>
      </c>
      <c r="DQ6" s="11" t="str">
        <f t="shared" si="37"/>
        <v>incre</v>
      </c>
      <c r="DR6" s="11" t="str">
        <f t="shared" si="38"/>
        <v>incre</v>
      </c>
      <c r="DS6" s="11" t="str">
        <f t="shared" si="39"/>
        <v>incre</v>
      </c>
      <c r="DU6" s="13"/>
      <c r="DV6" s="13"/>
      <c r="DW6" s="13"/>
      <c r="DX6" s="13"/>
      <c r="DY6" s="13"/>
      <c r="EI6" s="3" t="s">
        <v>51</v>
      </c>
      <c r="EJ6" s="3">
        <v>0.1154156206469123</v>
      </c>
      <c r="EK6" s="3">
        <v>0.14246891068495243</v>
      </c>
      <c r="EL6" s="3">
        <v>0.12742267137945876</v>
      </c>
      <c r="EM6" s="3">
        <v>0.14590696453193294</v>
      </c>
      <c r="EN6" s="3">
        <v>0.14476327823520577</v>
      </c>
    </row>
    <row r="7" spans="1:144" x14ac:dyDescent="0.25">
      <c r="A7" s="5">
        <v>41.682014115424046</v>
      </c>
      <c r="B7" s="4">
        <v>8.1373830097571903E-2</v>
      </c>
      <c r="C7" s="4">
        <v>0.37213898133244849</v>
      </c>
      <c r="D7" s="4">
        <v>0.55464793555876557</v>
      </c>
      <c r="E7" s="4">
        <v>0.42788595759601245</v>
      </c>
      <c r="F7" s="4">
        <v>0.37804619339414453</v>
      </c>
      <c r="G7" s="4">
        <v>0.51055186838607192</v>
      </c>
      <c r="I7" s="5">
        <f t="shared" si="40"/>
        <v>41.967693391204349</v>
      </c>
      <c r="J7" s="5">
        <f t="shared" si="41"/>
        <v>41.973865134622784</v>
      </c>
      <c r="K7" s="5">
        <f t="shared" si="42"/>
        <v>41.926786763681321</v>
      </c>
      <c r="L7" s="5">
        <f t="shared" si="43"/>
        <v>42.04516306380274</v>
      </c>
      <c r="M7" s="5">
        <f t="shared" si="44"/>
        <v>41.276307196936983</v>
      </c>
      <c r="O7" s="3" t="str">
        <f t="shared" si="45"/>
        <v>incre</v>
      </c>
      <c r="P7" s="3" t="str">
        <f t="shared" si="46"/>
        <v>incre</v>
      </c>
      <c r="Q7" s="3" t="str">
        <f t="shared" si="47"/>
        <v>incre</v>
      </c>
      <c r="R7" s="3" t="str">
        <f t="shared" si="48"/>
        <v>incre</v>
      </c>
      <c r="S7" s="3" t="str">
        <f t="shared" si="49"/>
        <v>decre</v>
      </c>
      <c r="U7" s="6">
        <f t="shared" si="50"/>
        <v>1</v>
      </c>
      <c r="V7" s="6">
        <f t="shared" si="51"/>
        <v>1</v>
      </c>
      <c r="W7" s="6">
        <f t="shared" si="52"/>
        <v>1</v>
      </c>
      <c r="X7" s="6">
        <f t="shared" si="53"/>
        <v>1</v>
      </c>
      <c r="Y7" s="6">
        <f t="shared" si="54"/>
        <v>0</v>
      </c>
      <c r="AA7" s="4">
        <f t="shared" si="55"/>
        <v>0.35060000000000002</v>
      </c>
      <c r="AB7" s="4">
        <f t="shared" si="56"/>
        <v>0.50580000000000003</v>
      </c>
      <c r="AC7" s="4">
        <f t="shared" si="57"/>
        <v>0.46189999999999998</v>
      </c>
      <c r="AD7" s="4">
        <f t="shared" si="58"/>
        <v>0.35909999999999997</v>
      </c>
      <c r="AE7" s="4">
        <f t="shared" si="59"/>
        <v>0.54399999999999993</v>
      </c>
      <c r="AF7" s="4"/>
      <c r="AG7" s="4">
        <v>0.35060000000000002</v>
      </c>
      <c r="AH7" s="4">
        <v>0.50580000000000003</v>
      </c>
      <c r="AI7" s="4">
        <v>0.46189999999999998</v>
      </c>
      <c r="AJ7" s="4">
        <v>0.35909999999999997</v>
      </c>
      <c r="AK7" s="4">
        <v>0.57399999999999995</v>
      </c>
      <c r="AM7" s="5">
        <f t="shared" si="60"/>
        <v>41.812828115424047</v>
      </c>
      <c r="AN7" s="5">
        <f t="shared" si="61"/>
        <v>41.65488811542405</v>
      </c>
      <c r="AO7" s="5">
        <f t="shared" si="62"/>
        <v>42.257063115424046</v>
      </c>
      <c r="AP7" s="5">
        <f t="shared" si="63"/>
        <v>41.885636115424042</v>
      </c>
      <c r="AQ7" s="5">
        <f t="shared" si="64"/>
        <v>41.591054115424043</v>
      </c>
      <c r="AR7" s="5"/>
      <c r="AS7" s="3" t="str">
        <f t="shared" si="65"/>
        <v>incre</v>
      </c>
      <c r="AT7" s="3" t="str">
        <f t="shared" si="66"/>
        <v>decre</v>
      </c>
      <c r="AU7" s="3" t="str">
        <f t="shared" si="67"/>
        <v>incre</v>
      </c>
      <c r="AV7" s="3" t="str">
        <f t="shared" si="68"/>
        <v>incre</v>
      </c>
      <c r="AW7" s="3" t="str">
        <f t="shared" si="69"/>
        <v>decre</v>
      </c>
      <c r="AY7" s="5">
        <f t="shared" si="70"/>
        <v>28.56792757803035</v>
      </c>
      <c r="AZ7" s="5">
        <f t="shared" si="71"/>
        <v>0</v>
      </c>
      <c r="BA7" s="5">
        <f t="shared" si="72"/>
        <v>24.477264825727474</v>
      </c>
      <c r="BB7" s="5">
        <f t="shared" si="73"/>
        <v>36.31489483786936</v>
      </c>
      <c r="BC7" s="5">
        <f t="shared" si="74"/>
        <v>0</v>
      </c>
      <c r="BE7" s="15">
        <f t="shared" si="75"/>
        <v>0.2856792757803035</v>
      </c>
      <c r="BG7" s="4">
        <v>0.22550000000000001</v>
      </c>
      <c r="BH7" s="4">
        <v>0.30570000000000003</v>
      </c>
      <c r="BI7" s="4">
        <v>0.34079999999999999</v>
      </c>
      <c r="BJ7" s="4">
        <v>0.36570000000000003</v>
      </c>
      <c r="BK7" s="4">
        <v>0.36649999999999999</v>
      </c>
      <c r="BM7" s="5">
        <f t="shared" si="0"/>
        <v>40.913359115424043</v>
      </c>
      <c r="BN7" s="5">
        <f t="shared" si="1"/>
        <v>40.348235115424046</v>
      </c>
      <c r="BO7" s="5">
        <f t="shared" si="2"/>
        <v>41.081182115424042</v>
      </c>
      <c r="BP7" s="5">
        <f t="shared" si="3"/>
        <v>41.941208115424047</v>
      </c>
      <c r="BQ7" s="5">
        <f t="shared" si="4"/>
        <v>39.920779115424047</v>
      </c>
      <c r="BR7" s="5"/>
      <c r="BS7" s="3" t="str">
        <f t="shared" si="5"/>
        <v>decre</v>
      </c>
      <c r="BT7" s="3" t="str">
        <f t="shared" si="6"/>
        <v>decre</v>
      </c>
      <c r="BU7" s="3" t="str">
        <f t="shared" si="7"/>
        <v>decre</v>
      </c>
      <c r="BV7" s="3" t="str">
        <f t="shared" si="8"/>
        <v>incre</v>
      </c>
      <c r="BW7" s="3" t="str">
        <f t="shared" si="9"/>
        <v>decre</v>
      </c>
      <c r="BY7" s="5">
        <f t="shared" si="10"/>
        <v>0</v>
      </c>
      <c r="BZ7" s="5">
        <f t="shared" si="11"/>
        <v>0</v>
      </c>
      <c r="CA7" s="5">
        <f t="shared" si="12"/>
        <v>0</v>
      </c>
      <c r="CB7" s="5">
        <f t="shared" si="13"/>
        <v>36.31489483786936</v>
      </c>
      <c r="CC7" s="5">
        <f t="shared" si="14"/>
        <v>0</v>
      </c>
      <c r="CE7" s="4">
        <v>0.1767</v>
      </c>
      <c r="CF7" s="4">
        <v>0.17780000000000001</v>
      </c>
      <c r="CG7" s="4">
        <v>0.1774</v>
      </c>
      <c r="CH7" s="4">
        <v>0.17810000000000001</v>
      </c>
      <c r="CI7" s="4">
        <v>0.17810000000000001</v>
      </c>
      <c r="CK7" s="5">
        <f t="shared" si="15"/>
        <v>40.562487115424048</v>
      </c>
      <c r="CL7" s="5">
        <f t="shared" si="16"/>
        <v>39.513048115424048</v>
      </c>
      <c r="CM7" s="5">
        <f t="shared" si="17"/>
        <v>39.494568115424045</v>
      </c>
      <c r="CN7" s="5">
        <f t="shared" si="18"/>
        <v>40.361616115424049</v>
      </c>
      <c r="CO7" s="5">
        <f t="shared" si="19"/>
        <v>38.147935115424048</v>
      </c>
      <c r="CP7" s="5"/>
      <c r="CQ7" s="3" t="str">
        <f t="shared" si="20"/>
        <v>decre</v>
      </c>
      <c r="CR7" s="3" t="str">
        <f t="shared" si="21"/>
        <v>decre</v>
      </c>
      <c r="CS7" s="3" t="str">
        <f t="shared" si="22"/>
        <v>decre</v>
      </c>
      <c r="CT7" s="3" t="str">
        <f t="shared" si="23"/>
        <v>decre</v>
      </c>
      <c r="CU7" s="3" t="str">
        <f t="shared" si="24"/>
        <v>decre</v>
      </c>
      <c r="CW7" s="5">
        <f t="shared" si="25"/>
        <v>0</v>
      </c>
      <c r="CX7" s="5">
        <f t="shared" si="26"/>
        <v>0</v>
      </c>
      <c r="CY7" s="5">
        <f t="shared" si="27"/>
        <v>0</v>
      </c>
      <c r="CZ7" s="5">
        <f t="shared" si="28"/>
        <v>0</v>
      </c>
      <c r="DA7" s="5">
        <f t="shared" si="29"/>
        <v>0</v>
      </c>
      <c r="DB7" s="5"/>
      <c r="DC7" s="4">
        <v>0.339371897687758</v>
      </c>
      <c r="DD7" s="4">
        <v>0.50195484154540604</v>
      </c>
      <c r="DE7" s="4">
        <v>0.41951647173589701</v>
      </c>
      <c r="DF7" s="4">
        <v>0.37460772238281498</v>
      </c>
      <c r="DG7" s="4">
        <v>0.56994809230618604</v>
      </c>
      <c r="DI7" s="13">
        <f t="shared" si="30"/>
        <v>41.732098059799029</v>
      </c>
      <c r="DJ7" s="13">
        <f t="shared" si="31"/>
        <v>41.629779230715549</v>
      </c>
      <c r="DK7" s="13">
        <f t="shared" si="32"/>
        <v>41.845519055979608</v>
      </c>
      <c r="DL7" s="13">
        <f t="shared" si="33"/>
        <v>42.016211137887346</v>
      </c>
      <c r="DM7" s="13">
        <f t="shared" si="34"/>
        <v>41.835225664025252</v>
      </c>
      <c r="DN7" s="13"/>
      <c r="DO7" s="11" t="str">
        <f t="shared" si="35"/>
        <v>incre</v>
      </c>
      <c r="DP7" s="11" t="str">
        <f t="shared" si="36"/>
        <v>decre</v>
      </c>
      <c r="DQ7" s="11" t="str">
        <f t="shared" si="37"/>
        <v>incre</v>
      </c>
      <c r="DR7" s="11" t="str">
        <f t="shared" si="38"/>
        <v>incre</v>
      </c>
      <c r="DS7" s="11" t="str">
        <f t="shared" si="39"/>
        <v>incre</v>
      </c>
      <c r="DU7" s="13"/>
      <c r="DV7" s="13"/>
      <c r="DW7" s="13"/>
      <c r="DX7" s="13"/>
      <c r="DY7" s="13"/>
      <c r="EA7" s="29" t="s">
        <v>38</v>
      </c>
      <c r="EB7" s="29"/>
      <c r="EC7" s="29"/>
      <c r="ED7" s="29"/>
      <c r="EE7" s="29"/>
      <c r="EI7" s="3" t="s">
        <v>52</v>
      </c>
      <c r="EJ7" s="3">
        <v>0.21857690427267637</v>
      </c>
      <c r="EK7" s="3">
        <v>0.36401686810932066</v>
      </c>
      <c r="EL7" s="3">
        <v>0.27948895721328598</v>
      </c>
      <c r="EM7" s="3">
        <v>0.23643583947335176</v>
      </c>
      <c r="EN7" s="3">
        <v>0.41190797352533337</v>
      </c>
    </row>
    <row r="8" spans="1:144" x14ac:dyDescent="0.25">
      <c r="A8" s="5">
        <v>24.780049603607516</v>
      </c>
      <c r="B8" s="4">
        <v>0.13723580600989488</v>
      </c>
      <c r="C8" s="4">
        <v>0.21731105365984979</v>
      </c>
      <c r="D8" s="4">
        <v>0.4540842825380772</v>
      </c>
      <c r="E8" s="4">
        <v>0.30719822915669026</v>
      </c>
      <c r="F8" s="4">
        <v>0.33810486546430357</v>
      </c>
      <c r="G8" s="4">
        <v>0.49195005998012331</v>
      </c>
      <c r="I8" s="5">
        <f t="shared" si="40"/>
        <v>23.952516079421834</v>
      </c>
      <c r="J8" s="5">
        <f t="shared" si="41"/>
        <v>24.415219968581162</v>
      </c>
      <c r="K8" s="5">
        <f t="shared" si="42"/>
        <v>23.852944408718979</v>
      </c>
      <c r="L8" s="5">
        <f t="shared" si="43"/>
        <v>24.806892570816952</v>
      </c>
      <c r="M8" s="5">
        <f t="shared" si="44"/>
        <v>24.199299668020476</v>
      </c>
      <c r="O8" s="3" t="str">
        <f t="shared" si="45"/>
        <v>decre</v>
      </c>
      <c r="P8" s="3" t="str">
        <f t="shared" si="46"/>
        <v>decre</v>
      </c>
      <c r="Q8" s="3" t="str">
        <f t="shared" si="47"/>
        <v>decre</v>
      </c>
      <c r="R8" s="3" t="str">
        <f t="shared" si="48"/>
        <v>incre</v>
      </c>
      <c r="S8" s="3" t="str">
        <f t="shared" si="49"/>
        <v>decre</v>
      </c>
      <c r="U8" s="6">
        <f t="shared" si="50"/>
        <v>0</v>
      </c>
      <c r="V8" s="6">
        <f t="shared" si="51"/>
        <v>0</v>
      </c>
      <c r="W8" s="6">
        <f t="shared" si="52"/>
        <v>0</v>
      </c>
      <c r="X8" s="6">
        <f t="shared" si="53"/>
        <v>1</v>
      </c>
      <c r="Y8" s="6">
        <f t="shared" si="54"/>
        <v>0</v>
      </c>
      <c r="AA8" s="4">
        <f t="shared" si="55"/>
        <v>0.32179999999999997</v>
      </c>
      <c r="AB8" s="4">
        <f t="shared" si="56"/>
        <v>0.47089999999999999</v>
      </c>
      <c r="AC8" s="4">
        <f t="shared" si="57"/>
        <v>0.43220000000000003</v>
      </c>
      <c r="AD8" s="4">
        <f t="shared" si="58"/>
        <v>0.35799999999999998</v>
      </c>
      <c r="AE8" s="4">
        <f t="shared" si="59"/>
        <v>0.5363</v>
      </c>
      <c r="AF8" s="4"/>
      <c r="AG8" s="4">
        <v>0.3518</v>
      </c>
      <c r="AH8" s="4">
        <v>0.50090000000000001</v>
      </c>
      <c r="AI8" s="4">
        <v>0.4622</v>
      </c>
      <c r="AJ8" s="4">
        <v>0.35799999999999998</v>
      </c>
      <c r="AK8" s="4">
        <v>0.56630000000000003</v>
      </c>
      <c r="AM8" s="5">
        <f t="shared" si="60"/>
        <v>24.703791603607513</v>
      </c>
      <c r="AN8" s="5">
        <f t="shared" si="61"/>
        <v>24.525026603607515</v>
      </c>
      <c r="AO8" s="5">
        <f t="shared" si="62"/>
        <v>25.066711603607516</v>
      </c>
      <c r="AP8" s="5">
        <f t="shared" si="63"/>
        <v>24.974409603607516</v>
      </c>
      <c r="AQ8" s="5">
        <f t="shared" si="64"/>
        <v>24.616632603607513</v>
      </c>
      <c r="AR8" s="5"/>
      <c r="AS8" s="3" t="str">
        <f t="shared" si="65"/>
        <v>decre</v>
      </c>
      <c r="AT8" s="3" t="str">
        <f t="shared" si="66"/>
        <v>decre</v>
      </c>
      <c r="AU8" s="3" t="str">
        <f t="shared" si="67"/>
        <v>incre</v>
      </c>
      <c r="AV8" s="3" t="str">
        <f t="shared" si="68"/>
        <v>incre</v>
      </c>
      <c r="AW8" s="3" t="str">
        <f t="shared" si="69"/>
        <v>decre</v>
      </c>
      <c r="AY8" s="5">
        <f t="shared" si="70"/>
        <v>0</v>
      </c>
      <c r="AZ8" s="5">
        <f t="shared" si="71"/>
        <v>0</v>
      </c>
      <c r="BA8" s="5">
        <f t="shared" si="72"/>
        <v>-92.710519488853649</v>
      </c>
      <c r="BB8" s="5">
        <f t="shared" si="73"/>
        <v>2.6842967209436353</v>
      </c>
      <c r="BC8" s="5">
        <f t="shared" si="74"/>
        <v>0</v>
      </c>
      <c r="BE8" s="15">
        <f t="shared" si="75"/>
        <v>-0.82753352418568227</v>
      </c>
      <c r="BG8" s="4">
        <v>0.2339</v>
      </c>
      <c r="BH8" s="4">
        <v>0.31219999999999998</v>
      </c>
      <c r="BI8" s="4">
        <v>0.34720000000000001</v>
      </c>
      <c r="BJ8" s="4">
        <v>0.35399999999999998</v>
      </c>
      <c r="BK8" s="4">
        <v>0.3639</v>
      </c>
      <c r="BM8" s="5">
        <f t="shared" si="0"/>
        <v>24.071790603607514</v>
      </c>
      <c r="BN8" s="5">
        <f t="shared" si="1"/>
        <v>23.488715603607517</v>
      </c>
      <c r="BO8" s="5">
        <f t="shared" si="2"/>
        <v>24.241361603607515</v>
      </c>
      <c r="BP8" s="5">
        <f t="shared" si="3"/>
        <v>24.940729603607515</v>
      </c>
      <c r="BQ8" s="5">
        <f t="shared" si="4"/>
        <v>22.994348603607516</v>
      </c>
      <c r="BR8" s="5"/>
      <c r="BS8" s="3" t="str">
        <f t="shared" si="5"/>
        <v>decre</v>
      </c>
      <c r="BT8" s="3" t="str">
        <f t="shared" si="6"/>
        <v>decre</v>
      </c>
      <c r="BU8" s="3" t="str">
        <f t="shared" si="7"/>
        <v>decre</v>
      </c>
      <c r="BV8" s="3" t="str">
        <f t="shared" si="8"/>
        <v>incre</v>
      </c>
      <c r="BW8" s="3" t="str">
        <f t="shared" si="9"/>
        <v>decre</v>
      </c>
      <c r="BY8" s="5">
        <f t="shared" si="10"/>
        <v>0</v>
      </c>
      <c r="BZ8" s="5">
        <f t="shared" si="11"/>
        <v>0</v>
      </c>
      <c r="CA8" s="5">
        <f t="shared" si="12"/>
        <v>0</v>
      </c>
      <c r="CB8" s="5">
        <f t="shared" si="13"/>
        <v>2.6842967209436353</v>
      </c>
      <c r="CC8" s="5">
        <f t="shared" si="14"/>
        <v>0</v>
      </c>
      <c r="CE8" s="4">
        <v>0.1686</v>
      </c>
      <c r="CF8" s="4">
        <v>0.1694</v>
      </c>
      <c r="CG8" s="4">
        <v>0.16919999999999999</v>
      </c>
      <c r="CH8" s="4">
        <v>0.1696</v>
      </c>
      <c r="CI8" s="4">
        <v>0.16969999999999999</v>
      </c>
      <c r="CK8" s="5">
        <f t="shared" si="15"/>
        <v>23.602283603607514</v>
      </c>
      <c r="CL8" s="5">
        <f t="shared" si="16"/>
        <v>22.556231603607515</v>
      </c>
      <c r="CM8" s="5">
        <f t="shared" si="17"/>
        <v>22.512981603607518</v>
      </c>
      <c r="CN8" s="5">
        <f t="shared" si="18"/>
        <v>23.388081603607517</v>
      </c>
      <c r="CO8" s="5">
        <f t="shared" si="19"/>
        <v>21.166926603607514</v>
      </c>
      <c r="CP8" s="5"/>
      <c r="CQ8" s="3" t="str">
        <f t="shared" si="20"/>
        <v>decre</v>
      </c>
      <c r="CR8" s="3" t="str">
        <f t="shared" si="21"/>
        <v>decre</v>
      </c>
      <c r="CS8" s="3" t="str">
        <f t="shared" si="22"/>
        <v>decre</v>
      </c>
      <c r="CT8" s="3" t="str">
        <f t="shared" si="23"/>
        <v>decre</v>
      </c>
      <c r="CU8" s="3" t="str">
        <f t="shared" si="24"/>
        <v>decre</v>
      </c>
      <c r="CW8" s="5">
        <f t="shared" si="25"/>
        <v>0</v>
      </c>
      <c r="CX8" s="5">
        <f t="shared" si="26"/>
        <v>0</v>
      </c>
      <c r="CY8" s="5">
        <f t="shared" si="27"/>
        <v>0</v>
      </c>
      <c r="CZ8" s="5">
        <f t="shared" si="28"/>
        <v>0</v>
      </c>
      <c r="DA8" s="5">
        <f t="shared" si="29"/>
        <v>0</v>
      </c>
      <c r="DB8" s="5"/>
      <c r="DC8" s="4">
        <v>0.34172960612286202</v>
      </c>
      <c r="DD8" s="4">
        <v>0.49827631182594401</v>
      </c>
      <c r="DE8" s="4">
        <v>0.41924173437090001</v>
      </c>
      <c r="DF8" s="4">
        <v>0.36805803202130899</v>
      </c>
      <c r="DG8" s="4">
        <v>0.56646733165307195</v>
      </c>
      <c r="DI8" s="13">
        <f t="shared" si="30"/>
        <v>24.847085471630894</v>
      </c>
      <c r="DJ8" s="13">
        <f t="shared" si="31"/>
        <v>24.703793919830929</v>
      </c>
      <c r="DK8" s="13">
        <f t="shared" si="32"/>
        <v>24.940886844348956</v>
      </c>
      <c r="DL8" s="13">
        <f t="shared" si="33"/>
        <v>25.059098233226937</v>
      </c>
      <c r="DM8" s="13">
        <f t="shared" si="34"/>
        <v>24.900507194462921</v>
      </c>
      <c r="DN8" s="13"/>
      <c r="DO8" s="11" t="str">
        <f t="shared" si="35"/>
        <v>incre</v>
      </c>
      <c r="DP8" s="11" t="str">
        <f t="shared" si="36"/>
        <v>decre</v>
      </c>
      <c r="DQ8" s="11" t="str">
        <f t="shared" si="37"/>
        <v>incre</v>
      </c>
      <c r="DR8" s="11" t="str">
        <f t="shared" si="38"/>
        <v>incre</v>
      </c>
      <c r="DS8" s="11" t="str">
        <f t="shared" si="39"/>
        <v>incre</v>
      </c>
      <c r="DU8" s="13"/>
      <c r="DV8" s="13"/>
      <c r="DW8" s="13"/>
      <c r="DX8" s="13"/>
      <c r="DY8" s="13"/>
      <c r="EA8" s="4">
        <f>SQRT(SUMXMY2(BG3:BG202,C3:C202)/200)</f>
        <v>0.15803883959452322</v>
      </c>
      <c r="EB8" s="4">
        <f>SQRT(SUMXMY2(BH3:BH202,D3:D202)/200)</f>
        <v>0.22805774863344541</v>
      </c>
      <c r="EC8" s="4">
        <f>SQRT(SUMXMY2(BI3:BI202,E3:E202)/200)</f>
        <v>0.14397293762752006</v>
      </c>
      <c r="ED8" s="4">
        <f>SQRT(SUMXMY2(BJ3:BJ202,F3:F202)/200)</f>
        <v>0.15948215566759399</v>
      </c>
      <c r="EE8" s="4">
        <f>SQRT(SUMXMY2(BK3:BK202,G3:G202)/200)</f>
        <v>0.23404986947555123</v>
      </c>
      <c r="EI8" s="3" t="s">
        <v>53</v>
      </c>
      <c r="EJ8" s="3">
        <v>0.12699824143389368</v>
      </c>
      <c r="EK8" s="3">
        <v>0.15302464759436579</v>
      </c>
      <c r="EL8" s="3">
        <v>0.13394894095742099</v>
      </c>
      <c r="EM8" s="3">
        <v>0.15926805000770214</v>
      </c>
      <c r="EN8" s="3">
        <v>0.15599151464387204</v>
      </c>
    </row>
    <row r="9" spans="1:144" x14ac:dyDescent="0.25">
      <c r="A9" s="5">
        <v>30.305312208483407</v>
      </c>
      <c r="B9" s="4">
        <v>6.6105246643949123E-2</v>
      </c>
      <c r="C9" s="4">
        <v>0.50965080145749764</v>
      </c>
      <c r="D9" s="4">
        <v>0.72916398927734305</v>
      </c>
      <c r="E9" s="4">
        <v>0.6547213515250857</v>
      </c>
      <c r="F9" s="4">
        <v>0.67574140413045547</v>
      </c>
      <c r="G9" s="4">
        <v>0.90085671160184599</v>
      </c>
      <c r="I9" s="5">
        <f t="shared" si="40"/>
        <v>31.579701470962817</v>
      </c>
      <c r="J9" s="5">
        <f t="shared" si="41"/>
        <v>31.736753058464458</v>
      </c>
      <c r="K9" s="5">
        <f t="shared" si="42"/>
        <v>32.752656531791985</v>
      </c>
      <c r="L9" s="5">
        <f t="shared" si="43"/>
        <v>33.175054831261839</v>
      </c>
      <c r="M9" s="5">
        <f t="shared" si="44"/>
        <v>33.572373864656775</v>
      </c>
      <c r="O9" s="3" t="str">
        <f t="shared" si="45"/>
        <v>incre</v>
      </c>
      <c r="P9" s="3" t="str">
        <f t="shared" si="46"/>
        <v>incre</v>
      </c>
      <c r="Q9" s="3" t="str">
        <f t="shared" si="47"/>
        <v>incre</v>
      </c>
      <c r="R9" s="3" t="str">
        <f t="shared" si="48"/>
        <v>incre</v>
      </c>
      <c r="S9" s="3" t="str">
        <f t="shared" si="49"/>
        <v>incre</v>
      </c>
      <c r="U9" s="6">
        <f t="shared" si="50"/>
        <v>1</v>
      </c>
      <c r="V9" s="6">
        <f t="shared" si="51"/>
        <v>1</v>
      </c>
      <c r="W9" s="6">
        <f t="shared" si="52"/>
        <v>1</v>
      </c>
      <c r="X9" s="6">
        <f t="shared" si="53"/>
        <v>1</v>
      </c>
      <c r="Y9" s="6">
        <f t="shared" si="54"/>
        <v>1</v>
      </c>
      <c r="AA9" s="4">
        <f t="shared" si="55"/>
        <v>0.34989999999999999</v>
      </c>
      <c r="AB9" s="4">
        <f t="shared" si="56"/>
        <v>0.5071</v>
      </c>
      <c r="AC9" s="4">
        <f t="shared" si="57"/>
        <v>0.46060000000000001</v>
      </c>
      <c r="AD9" s="4">
        <f t="shared" si="58"/>
        <v>0.35949999999999999</v>
      </c>
      <c r="AE9" s="4">
        <f t="shared" si="59"/>
        <v>0.57569999999999999</v>
      </c>
      <c r="AF9" s="4"/>
      <c r="AG9" s="4">
        <v>0.34989999999999999</v>
      </c>
      <c r="AH9" s="4">
        <v>0.5071</v>
      </c>
      <c r="AI9" s="4">
        <v>0.46060000000000001</v>
      </c>
      <c r="AJ9" s="4">
        <v>0.35949999999999999</v>
      </c>
      <c r="AK9" s="4">
        <v>0.57569999999999999</v>
      </c>
      <c r="AM9" s="5">
        <f t="shared" si="60"/>
        <v>30.431093208483404</v>
      </c>
      <c r="AN9" s="5">
        <f t="shared" si="61"/>
        <v>30.286675208483409</v>
      </c>
      <c r="AO9" s="5">
        <f t="shared" si="62"/>
        <v>30.867738208483406</v>
      </c>
      <c r="AP9" s="5">
        <f t="shared" si="63"/>
        <v>30.512302208483405</v>
      </c>
      <c r="AQ9" s="5">
        <f t="shared" si="64"/>
        <v>30.512649208483403</v>
      </c>
      <c r="AR9" s="5"/>
      <c r="AS9" s="3" t="str">
        <f t="shared" si="65"/>
        <v>incre</v>
      </c>
      <c r="AT9" s="3" t="str">
        <f t="shared" si="66"/>
        <v>decre</v>
      </c>
      <c r="AU9" s="3" t="str">
        <f t="shared" si="67"/>
        <v>incre</v>
      </c>
      <c r="AV9" s="3" t="str">
        <f t="shared" si="68"/>
        <v>incre</v>
      </c>
      <c r="AW9" s="3" t="str">
        <f t="shared" si="69"/>
        <v>incre</v>
      </c>
      <c r="AY9" s="5">
        <f t="shared" si="70"/>
        <v>127.438926247941</v>
      </c>
      <c r="AZ9" s="5">
        <f t="shared" si="71"/>
        <v>0</v>
      </c>
      <c r="BA9" s="5">
        <f t="shared" si="72"/>
        <v>244.73443233085774</v>
      </c>
      <c r="BB9" s="5">
        <f t="shared" si="73"/>
        <v>286.9742622778432</v>
      </c>
      <c r="BC9" s="5">
        <f t="shared" si="74"/>
        <v>326.70616561733681</v>
      </c>
      <c r="BE9" s="15">
        <f t="shared" si="75"/>
        <v>1.27438926247941</v>
      </c>
      <c r="BG9" s="4">
        <v>0.22370000000000001</v>
      </c>
      <c r="BH9" s="4">
        <v>0.30449999999999999</v>
      </c>
      <c r="BI9" s="4">
        <v>0.33929999999999999</v>
      </c>
      <c r="BJ9" s="4">
        <v>0.36799999999999999</v>
      </c>
      <c r="BK9" s="4">
        <v>0.36730000000000002</v>
      </c>
      <c r="BM9" s="5">
        <f t="shared" si="0"/>
        <v>29.523715208483406</v>
      </c>
      <c r="BN9" s="5">
        <f t="shared" si="1"/>
        <v>28.96369720848341</v>
      </c>
      <c r="BO9" s="5">
        <f t="shared" si="2"/>
        <v>29.689915208483409</v>
      </c>
      <c r="BP9" s="5">
        <f t="shared" si="3"/>
        <v>30.583872208483406</v>
      </c>
      <c r="BQ9" s="5">
        <f t="shared" si="4"/>
        <v>28.551605208483409</v>
      </c>
      <c r="BR9" s="5"/>
      <c r="BS9" s="3" t="str">
        <f t="shared" si="5"/>
        <v>decre</v>
      </c>
      <c r="BT9" s="3" t="str">
        <f t="shared" si="6"/>
        <v>decre</v>
      </c>
      <c r="BU9" s="3" t="str">
        <f t="shared" si="7"/>
        <v>decre</v>
      </c>
      <c r="BV9" s="3" t="str">
        <f t="shared" si="8"/>
        <v>incre</v>
      </c>
      <c r="BW9" s="3" t="str">
        <f t="shared" si="9"/>
        <v>decre</v>
      </c>
      <c r="BY9" s="5">
        <f t="shared" si="10"/>
        <v>0</v>
      </c>
      <c r="BZ9" s="5">
        <f t="shared" si="11"/>
        <v>0</v>
      </c>
      <c r="CA9" s="5">
        <f t="shared" si="12"/>
        <v>0</v>
      </c>
      <c r="CB9" s="5">
        <f t="shared" si="13"/>
        <v>286.9742622778432</v>
      </c>
      <c r="CC9" s="5">
        <f t="shared" si="14"/>
        <v>0</v>
      </c>
      <c r="CE9" s="4">
        <v>0.1782</v>
      </c>
      <c r="CF9" s="4">
        <v>0.1794</v>
      </c>
      <c r="CG9" s="4">
        <v>0.1789</v>
      </c>
      <c r="CH9" s="4">
        <v>0.17960000000000001</v>
      </c>
      <c r="CI9" s="4">
        <v>0.1797</v>
      </c>
      <c r="CK9" s="5">
        <f t="shared" si="15"/>
        <v>29.196570208483408</v>
      </c>
      <c r="CL9" s="5">
        <f t="shared" si="16"/>
        <v>28.146794208483406</v>
      </c>
      <c r="CM9" s="5">
        <f t="shared" si="17"/>
        <v>28.132431208483407</v>
      </c>
      <c r="CN9" s="5">
        <f t="shared" si="18"/>
        <v>28.997544208483408</v>
      </c>
      <c r="CO9" s="5">
        <f t="shared" si="19"/>
        <v>26.786289208483407</v>
      </c>
      <c r="CP9" s="5"/>
      <c r="CQ9" s="3" t="str">
        <f t="shared" si="20"/>
        <v>decre</v>
      </c>
      <c r="CR9" s="3" t="str">
        <f t="shared" si="21"/>
        <v>decre</v>
      </c>
      <c r="CS9" s="3" t="str">
        <f t="shared" si="22"/>
        <v>decre</v>
      </c>
      <c r="CT9" s="3" t="str">
        <f t="shared" si="23"/>
        <v>decre</v>
      </c>
      <c r="CU9" s="3" t="str">
        <f t="shared" si="24"/>
        <v>decre</v>
      </c>
      <c r="CW9" s="5">
        <f t="shared" si="25"/>
        <v>0</v>
      </c>
      <c r="CX9" s="5">
        <f t="shared" si="26"/>
        <v>0</v>
      </c>
      <c r="CY9" s="5">
        <f t="shared" si="27"/>
        <v>0</v>
      </c>
      <c r="CZ9" s="5">
        <f t="shared" si="28"/>
        <v>0</v>
      </c>
      <c r="DA9" s="5">
        <f t="shared" si="29"/>
        <v>0</v>
      </c>
      <c r="DB9" s="5"/>
      <c r="DC9" s="4">
        <v>0.33872542924587501</v>
      </c>
      <c r="DD9" s="4">
        <v>0.50296347066203295</v>
      </c>
      <c r="DE9" s="4">
        <v>0.41959180294887999</v>
      </c>
      <c r="DF9" s="4">
        <v>0.37640360522387301</v>
      </c>
      <c r="DG9" s="4">
        <v>0.57090249442074903</v>
      </c>
      <c r="DI9" s="13">
        <f t="shared" si="30"/>
        <v>30.350748044761247</v>
      </c>
      <c r="DJ9" s="13">
        <f t="shared" si="31"/>
        <v>30.259663671906488</v>
      </c>
      <c r="DK9" s="13">
        <f t="shared" si="32"/>
        <v>30.469548615117031</v>
      </c>
      <c r="DL9" s="13">
        <f t="shared" si="33"/>
        <v>30.65463056446842</v>
      </c>
      <c r="DM9" s="13">
        <f t="shared" si="34"/>
        <v>30.467504680982657</v>
      </c>
      <c r="DN9" s="13"/>
      <c r="DO9" s="11" t="str">
        <f t="shared" si="35"/>
        <v>incre</v>
      </c>
      <c r="DP9" s="11" t="str">
        <f t="shared" si="36"/>
        <v>decre</v>
      </c>
      <c r="DQ9" s="11" t="str">
        <f t="shared" si="37"/>
        <v>incre</v>
      </c>
      <c r="DR9" s="11" t="str">
        <f t="shared" si="38"/>
        <v>incre</v>
      </c>
      <c r="DS9" s="11" t="str">
        <f t="shared" si="39"/>
        <v>incre</v>
      </c>
      <c r="DU9" s="13"/>
      <c r="DV9" s="13"/>
      <c r="DW9" s="13"/>
      <c r="DX9" s="13"/>
      <c r="DY9" s="13"/>
    </row>
    <row r="10" spans="1:144" x14ac:dyDescent="0.25">
      <c r="A10" s="5">
        <v>40.686733332753214</v>
      </c>
      <c r="B10" s="4">
        <v>0.60531375456575531</v>
      </c>
      <c r="C10" s="4">
        <v>0.17104169402882591</v>
      </c>
      <c r="D10" s="4">
        <v>0.32855745578764028</v>
      </c>
      <c r="E10" s="4">
        <v>0.21004525279906908</v>
      </c>
      <c r="F10" s="4">
        <v>0.1513231979973666</v>
      </c>
      <c r="G10" s="4">
        <v>0.28065333527191816</v>
      </c>
      <c r="I10" s="5">
        <f t="shared" si="40"/>
        <v>39.52652311282047</v>
      </c>
      <c r="J10" s="5">
        <f t="shared" si="41"/>
        <v>39.502213519046506</v>
      </c>
      <c r="K10" s="5">
        <f t="shared" si="42"/>
        <v>38.816272737432172</v>
      </c>
      <c r="L10" s="5">
        <f t="shared" si="43"/>
        <v>39.14087465989104</v>
      </c>
      <c r="M10" s="5">
        <f t="shared" si="44"/>
        <v>38.117681217661961</v>
      </c>
      <c r="O10" s="3" t="str">
        <f t="shared" si="45"/>
        <v>decre</v>
      </c>
      <c r="P10" s="3" t="str">
        <f t="shared" si="46"/>
        <v>decre</v>
      </c>
      <c r="Q10" s="3" t="str">
        <f t="shared" si="47"/>
        <v>decre</v>
      </c>
      <c r="R10" s="3" t="str">
        <f t="shared" si="48"/>
        <v>decre</v>
      </c>
      <c r="S10" s="3" t="str">
        <f t="shared" si="49"/>
        <v>decre</v>
      </c>
      <c r="U10" s="6">
        <f t="shared" si="50"/>
        <v>0</v>
      </c>
      <c r="V10" s="6">
        <f t="shared" si="51"/>
        <v>0</v>
      </c>
      <c r="W10" s="6">
        <f t="shared" si="52"/>
        <v>0</v>
      </c>
      <c r="X10" s="6">
        <f t="shared" si="53"/>
        <v>0</v>
      </c>
      <c r="Y10" s="6">
        <f t="shared" si="54"/>
        <v>0</v>
      </c>
      <c r="AA10" s="4">
        <f t="shared" si="55"/>
        <v>0.32579999999999998</v>
      </c>
      <c r="AB10" s="4">
        <f t="shared" si="56"/>
        <v>0.47149999999999992</v>
      </c>
      <c r="AC10" s="4">
        <f t="shared" si="57"/>
        <v>0.42530000000000001</v>
      </c>
      <c r="AD10" s="4">
        <f t="shared" si="58"/>
        <v>0.34209999999999996</v>
      </c>
      <c r="AE10" s="4">
        <f t="shared" si="59"/>
        <v>0.51300000000000001</v>
      </c>
      <c r="AF10" s="4"/>
      <c r="AG10" s="4">
        <v>0.35580000000000001</v>
      </c>
      <c r="AH10" s="4">
        <v>0.50149999999999995</v>
      </c>
      <c r="AI10" s="4">
        <v>0.45529999999999998</v>
      </c>
      <c r="AJ10" s="4">
        <v>0.37209999999999999</v>
      </c>
      <c r="AK10" s="4">
        <v>0.54300000000000004</v>
      </c>
      <c r="AM10" s="5">
        <f t="shared" si="60"/>
        <v>40.639235332753216</v>
      </c>
      <c r="AN10" s="5">
        <f t="shared" si="61"/>
        <v>40.435628332753218</v>
      </c>
      <c r="AO10" s="5">
        <f t="shared" si="62"/>
        <v>40.906396332753218</v>
      </c>
      <c r="AP10" s="5">
        <f t="shared" si="63"/>
        <v>40.747215332753214</v>
      </c>
      <c r="AQ10" s="5">
        <f t="shared" si="64"/>
        <v>40.304063332753209</v>
      </c>
      <c r="AR10" s="5"/>
      <c r="AS10" s="3" t="str">
        <f t="shared" si="65"/>
        <v>decre</v>
      </c>
      <c r="AT10" s="3" t="str">
        <f t="shared" si="66"/>
        <v>decre</v>
      </c>
      <c r="AU10" s="3" t="str">
        <f t="shared" si="67"/>
        <v>incre</v>
      </c>
      <c r="AV10" s="3" t="str">
        <f t="shared" si="68"/>
        <v>incre</v>
      </c>
      <c r="AW10" s="3" t="str">
        <f t="shared" si="69"/>
        <v>decre</v>
      </c>
      <c r="AY10" s="5">
        <f t="shared" si="70"/>
        <v>0</v>
      </c>
      <c r="AZ10" s="5">
        <f t="shared" si="71"/>
        <v>0</v>
      </c>
      <c r="BA10" s="5">
        <f t="shared" si="72"/>
        <v>-187.04605953210418</v>
      </c>
      <c r="BB10" s="5">
        <f t="shared" si="73"/>
        <v>-154.58586728621739</v>
      </c>
      <c r="BC10" s="5">
        <f t="shared" si="74"/>
        <v>0</v>
      </c>
      <c r="BE10" s="15">
        <f t="shared" si="75"/>
        <v>-2.5690521150912531</v>
      </c>
      <c r="BG10" s="4">
        <v>0.28320000000000001</v>
      </c>
      <c r="BH10" s="4">
        <v>0.42009999999999997</v>
      </c>
      <c r="BI10" s="4">
        <v>0.39850000000000002</v>
      </c>
      <c r="BJ10" s="4">
        <v>0.34820000000000001</v>
      </c>
      <c r="BK10" s="4">
        <v>0.3634</v>
      </c>
      <c r="BM10" s="5">
        <f t="shared" si="0"/>
        <v>40.332941332753215</v>
      </c>
      <c r="BN10" s="5">
        <f t="shared" si="1"/>
        <v>40.099986332753218</v>
      </c>
      <c r="BO10" s="5">
        <f t="shared" si="2"/>
        <v>40.64616833275322</v>
      </c>
      <c r="BP10" s="5">
        <f t="shared" si="3"/>
        <v>40.798577332753212</v>
      </c>
      <c r="BQ10" s="5">
        <f t="shared" si="4"/>
        <v>38.896327332753209</v>
      </c>
      <c r="BR10" s="5"/>
      <c r="BS10" s="3" t="str">
        <f t="shared" si="5"/>
        <v>decre</v>
      </c>
      <c r="BT10" s="3" t="str">
        <f t="shared" si="6"/>
        <v>decre</v>
      </c>
      <c r="BU10" s="3" t="str">
        <f t="shared" si="7"/>
        <v>decre</v>
      </c>
      <c r="BV10" s="3" t="str">
        <f t="shared" si="8"/>
        <v>incre</v>
      </c>
      <c r="BW10" s="3" t="str">
        <f t="shared" si="9"/>
        <v>decre</v>
      </c>
      <c r="BY10" s="5">
        <f t="shared" si="10"/>
        <v>0</v>
      </c>
      <c r="BZ10" s="5">
        <f t="shared" si="11"/>
        <v>0</v>
      </c>
      <c r="CA10" s="5">
        <f t="shared" si="12"/>
        <v>0</v>
      </c>
      <c r="CB10" s="5">
        <f t="shared" si="13"/>
        <v>-154.58586728621739</v>
      </c>
      <c r="CC10" s="5">
        <f t="shared" si="14"/>
        <v>0</v>
      </c>
      <c r="CE10" s="4">
        <v>6.0199999999999997E-2</v>
      </c>
      <c r="CF10" s="4">
        <v>5.6800000000000003E-2</v>
      </c>
      <c r="CG10" s="4">
        <v>5.8200000000000002E-2</v>
      </c>
      <c r="CH10" s="4">
        <v>5.6099999999999997E-2</v>
      </c>
      <c r="CI10" s="4">
        <v>5.57E-2</v>
      </c>
      <c r="CK10" s="5">
        <f t="shared" si="15"/>
        <v>38.72957133275321</v>
      </c>
      <c r="CL10" s="5">
        <f t="shared" si="16"/>
        <v>37.727637332753218</v>
      </c>
      <c r="CM10" s="5">
        <f t="shared" si="17"/>
        <v>37.341855332753212</v>
      </c>
      <c r="CN10" s="5">
        <f t="shared" si="18"/>
        <v>38.33909533275321</v>
      </c>
      <c r="CO10" s="5">
        <f t="shared" si="19"/>
        <v>36.000870332753216</v>
      </c>
      <c r="CP10" s="5"/>
      <c r="CQ10" s="3" t="str">
        <f t="shared" si="20"/>
        <v>decre</v>
      </c>
      <c r="CR10" s="3" t="str">
        <f t="shared" si="21"/>
        <v>decre</v>
      </c>
      <c r="CS10" s="3" t="str">
        <f t="shared" si="22"/>
        <v>decre</v>
      </c>
      <c r="CT10" s="3" t="str">
        <f t="shared" si="23"/>
        <v>decre</v>
      </c>
      <c r="CU10" s="3" t="str">
        <f t="shared" si="24"/>
        <v>decre</v>
      </c>
      <c r="CW10" s="5">
        <f t="shared" si="25"/>
        <v>0</v>
      </c>
      <c r="CX10" s="5">
        <f t="shared" si="26"/>
        <v>0</v>
      </c>
      <c r="CY10" s="5">
        <f t="shared" si="27"/>
        <v>0</v>
      </c>
      <c r="CZ10" s="5">
        <f t="shared" si="28"/>
        <v>0</v>
      </c>
      <c r="DA10" s="5">
        <f t="shared" si="29"/>
        <v>0</v>
      </c>
      <c r="DB10" s="5"/>
      <c r="DC10" s="4">
        <v>0.361508160217344</v>
      </c>
      <c r="DD10" s="4">
        <v>0.467417534734897</v>
      </c>
      <c r="DE10" s="4">
        <v>0.41693699314231197</v>
      </c>
      <c r="DF10" s="4">
        <v>0.31311340732201298</v>
      </c>
      <c r="DG10" s="4">
        <v>0.53726761728528005</v>
      </c>
      <c r="DI10" s="13">
        <f t="shared" si="30"/>
        <v>40.895977004715917</v>
      </c>
      <c r="DJ10" s="13">
        <f t="shared" si="31"/>
        <v>40.40896983457209</v>
      </c>
      <c r="DK10" s="13">
        <f t="shared" si="32"/>
        <v>40.825191536165065</v>
      </c>
      <c r="DL10" s="13">
        <f t="shared" si="33"/>
        <v>40.503148222404562</v>
      </c>
      <c r="DM10" s="13">
        <f t="shared" si="34"/>
        <v>40.532421611407699</v>
      </c>
      <c r="DN10" s="13"/>
      <c r="DO10" s="11" t="str">
        <f t="shared" si="35"/>
        <v>incre</v>
      </c>
      <c r="DP10" s="11" t="str">
        <f t="shared" si="36"/>
        <v>decre</v>
      </c>
      <c r="DQ10" s="11" t="str">
        <f t="shared" si="37"/>
        <v>incre</v>
      </c>
      <c r="DR10" s="11" t="str">
        <f t="shared" si="38"/>
        <v>decre</v>
      </c>
      <c r="DS10" s="11" t="str">
        <f t="shared" si="39"/>
        <v>decre</v>
      </c>
      <c r="DU10" s="13"/>
      <c r="DV10" s="13"/>
      <c r="DW10" s="13"/>
      <c r="DX10" s="13"/>
      <c r="DY10" s="13"/>
      <c r="EA10" s="29" t="s">
        <v>39</v>
      </c>
      <c r="EB10" s="29"/>
      <c r="EC10" s="29"/>
      <c r="ED10" s="29"/>
      <c r="EE10" s="29"/>
      <c r="EG10" s="3" t="s">
        <v>72</v>
      </c>
    </row>
    <row r="11" spans="1:144" x14ac:dyDescent="0.25">
      <c r="A11" s="5">
        <v>39.105674601668824</v>
      </c>
      <c r="B11" s="4">
        <v>0.25055580194367055</v>
      </c>
      <c r="C11" s="4">
        <v>0.21330533136582094</v>
      </c>
      <c r="D11" s="4">
        <v>0.31665606085644843</v>
      </c>
      <c r="E11" s="4">
        <v>0.26528387243080498</v>
      </c>
      <c r="F11" s="4">
        <v>0.25157939333080787</v>
      </c>
      <c r="G11" s="4">
        <v>0.55127186949787044</v>
      </c>
      <c r="I11" s="5">
        <f t="shared" si="40"/>
        <v>38.249339934189074</v>
      </c>
      <c r="J11" s="5">
        <f t="shared" si="41"/>
        <v>37.843438679061435</v>
      </c>
      <c r="K11" s="5">
        <f t="shared" si="42"/>
        <v>37.771581002971942</v>
      </c>
      <c r="L11" s="5">
        <f t="shared" si="43"/>
        <v>38.403973093514225</v>
      </c>
      <c r="M11" s="5">
        <f t="shared" si="44"/>
        <v>39.083142893643782</v>
      </c>
      <c r="O11" s="3" t="str">
        <f t="shared" si="45"/>
        <v>decre</v>
      </c>
      <c r="P11" s="3" t="str">
        <f t="shared" si="46"/>
        <v>decre</v>
      </c>
      <c r="Q11" s="3" t="str">
        <f t="shared" si="47"/>
        <v>decre</v>
      </c>
      <c r="R11" s="3" t="str">
        <f t="shared" si="48"/>
        <v>decre</v>
      </c>
      <c r="S11" s="3" t="str">
        <f t="shared" si="49"/>
        <v>decre</v>
      </c>
      <c r="U11" s="6">
        <f t="shared" si="50"/>
        <v>0</v>
      </c>
      <c r="V11" s="6">
        <f t="shared" si="51"/>
        <v>0</v>
      </c>
      <c r="W11" s="6">
        <f t="shared" si="52"/>
        <v>0</v>
      </c>
      <c r="X11" s="6">
        <f t="shared" si="53"/>
        <v>0</v>
      </c>
      <c r="Y11" s="6">
        <f t="shared" si="54"/>
        <v>1</v>
      </c>
      <c r="AA11" s="4">
        <f t="shared" si="55"/>
        <v>0.32220000000000004</v>
      </c>
      <c r="AB11" s="4">
        <f t="shared" si="56"/>
        <v>0.46109999999999995</v>
      </c>
      <c r="AC11" s="4">
        <f t="shared" si="57"/>
        <v>0.42569999999999997</v>
      </c>
      <c r="AD11" s="4">
        <f t="shared" si="58"/>
        <v>0.32610000000000006</v>
      </c>
      <c r="AE11" s="4">
        <f t="shared" si="59"/>
        <v>0.5494</v>
      </c>
      <c r="AF11" s="4"/>
      <c r="AG11" s="4">
        <v>0.35220000000000001</v>
      </c>
      <c r="AH11" s="4">
        <v>0.49109999999999998</v>
      </c>
      <c r="AI11" s="4">
        <v>0.45569999999999999</v>
      </c>
      <c r="AJ11" s="4">
        <v>0.35610000000000003</v>
      </c>
      <c r="AK11" s="4">
        <v>0.5494</v>
      </c>
      <c r="AM11" s="5">
        <f t="shared" si="60"/>
        <v>39.032292601668821</v>
      </c>
      <c r="AN11" s="5">
        <f t="shared" si="61"/>
        <v>38.786657601668828</v>
      </c>
      <c r="AO11" s="5">
        <f t="shared" si="62"/>
        <v>39.32922160166882</v>
      </c>
      <c r="AP11" s="5">
        <f t="shared" si="63"/>
        <v>39.031436601668823</v>
      </c>
      <c r="AQ11" s="5">
        <f t="shared" si="64"/>
        <v>39.065528601668824</v>
      </c>
      <c r="AR11" s="5"/>
      <c r="AS11" s="3" t="str">
        <f t="shared" si="65"/>
        <v>decre</v>
      </c>
      <c r="AT11" s="3" t="str">
        <f t="shared" si="66"/>
        <v>decre</v>
      </c>
      <c r="AU11" s="3" t="str">
        <f t="shared" si="67"/>
        <v>incre</v>
      </c>
      <c r="AV11" s="3" t="str">
        <f t="shared" si="68"/>
        <v>decre</v>
      </c>
      <c r="AW11" s="3" t="str">
        <f t="shared" si="69"/>
        <v>decre</v>
      </c>
      <c r="AY11" s="5">
        <f t="shared" si="70"/>
        <v>0</v>
      </c>
      <c r="AZ11" s="5">
        <f t="shared" si="71"/>
        <v>0</v>
      </c>
      <c r="BA11" s="5">
        <f t="shared" si="72"/>
        <v>-133.40935986968816</v>
      </c>
      <c r="BB11" s="5">
        <f t="shared" si="73"/>
        <v>0</v>
      </c>
      <c r="BC11" s="5">
        <f t="shared" si="74"/>
        <v>0</v>
      </c>
      <c r="BE11" s="15">
        <f t="shared" si="75"/>
        <v>-0.85633466747975007</v>
      </c>
      <c r="BG11" s="4">
        <v>0.25650000000000001</v>
      </c>
      <c r="BH11" s="4">
        <v>0.33829999999999999</v>
      </c>
      <c r="BI11" s="4">
        <v>0.36409999999999998</v>
      </c>
      <c r="BJ11" s="4">
        <v>0.32500000000000001</v>
      </c>
      <c r="BK11" s="4">
        <v>0.35880000000000001</v>
      </c>
      <c r="BM11" s="5">
        <f t="shared" si="0"/>
        <v>38.559909601668821</v>
      </c>
      <c r="BN11" s="5">
        <f t="shared" si="1"/>
        <v>37.984773601668827</v>
      </c>
      <c r="BO11" s="5">
        <f t="shared" si="2"/>
        <v>38.731085601668823</v>
      </c>
      <c r="BP11" s="5">
        <f t="shared" si="3"/>
        <v>39.022174601668823</v>
      </c>
      <c r="BQ11" s="5">
        <f t="shared" si="4"/>
        <v>37.271982601668824</v>
      </c>
      <c r="BR11" s="5"/>
      <c r="BS11" s="3" t="str">
        <f t="shared" si="5"/>
        <v>decre</v>
      </c>
      <c r="BT11" s="3" t="str">
        <f t="shared" si="6"/>
        <v>decre</v>
      </c>
      <c r="BU11" s="3" t="str">
        <f t="shared" si="7"/>
        <v>decre</v>
      </c>
      <c r="BV11" s="3" t="str">
        <f t="shared" si="8"/>
        <v>decre</v>
      </c>
      <c r="BW11" s="3" t="str">
        <f t="shared" si="9"/>
        <v>decre</v>
      </c>
      <c r="BY11" s="5">
        <f t="shared" si="10"/>
        <v>0</v>
      </c>
      <c r="BZ11" s="5">
        <f t="shared" si="11"/>
        <v>0</v>
      </c>
      <c r="CA11" s="5">
        <f t="shared" si="12"/>
        <v>0</v>
      </c>
      <c r="CB11" s="5">
        <f t="shared" si="13"/>
        <v>0</v>
      </c>
      <c r="CC11" s="5">
        <f t="shared" si="14"/>
        <v>0</v>
      </c>
      <c r="CE11" s="4">
        <v>0.1366</v>
      </c>
      <c r="CF11" s="4">
        <v>0.13589999999999999</v>
      </c>
      <c r="CG11" s="4">
        <v>0.13619999999999999</v>
      </c>
      <c r="CH11" s="4">
        <v>0.13569999999999999</v>
      </c>
      <c r="CI11" s="4">
        <v>0.1356</v>
      </c>
      <c r="CK11" s="5">
        <f t="shared" si="15"/>
        <v>37.697828601668824</v>
      </c>
      <c r="CL11" s="5">
        <f t="shared" si="16"/>
        <v>36.663101601668828</v>
      </c>
      <c r="CM11" s="5">
        <f t="shared" si="17"/>
        <v>36.518176601668827</v>
      </c>
      <c r="CN11" s="5">
        <f t="shared" si="18"/>
        <v>37.428268601668826</v>
      </c>
      <c r="CO11" s="5">
        <f t="shared" si="19"/>
        <v>35.171670601668822</v>
      </c>
      <c r="CP11" s="5"/>
      <c r="CQ11" s="3" t="str">
        <f t="shared" si="20"/>
        <v>decre</v>
      </c>
      <c r="CR11" s="3" t="str">
        <f t="shared" si="21"/>
        <v>decre</v>
      </c>
      <c r="CS11" s="3" t="str">
        <f t="shared" si="22"/>
        <v>decre</v>
      </c>
      <c r="CT11" s="3" t="str">
        <f t="shared" si="23"/>
        <v>decre</v>
      </c>
      <c r="CU11" s="3" t="str">
        <f t="shared" si="24"/>
        <v>decre</v>
      </c>
      <c r="CW11" s="5">
        <f t="shared" si="25"/>
        <v>0</v>
      </c>
      <c r="CX11" s="5">
        <f t="shared" si="26"/>
        <v>0</v>
      </c>
      <c r="CY11" s="5">
        <f t="shared" si="27"/>
        <v>0</v>
      </c>
      <c r="CZ11" s="5">
        <f t="shared" si="28"/>
        <v>0</v>
      </c>
      <c r="DA11" s="5">
        <f t="shared" si="29"/>
        <v>0</v>
      </c>
      <c r="DB11" s="5"/>
      <c r="DC11" s="4">
        <v>0.346521078103879</v>
      </c>
      <c r="DD11" s="4">
        <v>0.49080059013800398</v>
      </c>
      <c r="DE11" s="4">
        <v>0.41868339714525998</v>
      </c>
      <c r="DF11" s="4">
        <v>0.35474737096405601</v>
      </c>
      <c r="DG11" s="4">
        <v>0.55939352774512996</v>
      </c>
      <c r="DI11" s="13">
        <f t="shared" si="30"/>
        <v>39.207161153235717</v>
      </c>
      <c r="DJ11" s="13">
        <f t="shared" si="31"/>
        <v>38.980602455269988</v>
      </c>
      <c r="DK11" s="13">
        <f t="shared" si="32"/>
        <v>39.261090387949295</v>
      </c>
      <c r="DL11" s="13">
        <f t="shared" si="33"/>
        <v>39.272647465186175</v>
      </c>
      <c r="DM11" s="13">
        <f t="shared" si="34"/>
        <v>39.159567697750497</v>
      </c>
      <c r="DN11" s="13"/>
      <c r="DO11" s="11" t="str">
        <f t="shared" si="35"/>
        <v>incre</v>
      </c>
      <c r="DP11" s="11" t="str">
        <f t="shared" si="36"/>
        <v>decre</v>
      </c>
      <c r="DQ11" s="11" t="str">
        <f t="shared" si="37"/>
        <v>incre</v>
      </c>
      <c r="DR11" s="11" t="str">
        <f t="shared" si="38"/>
        <v>incre</v>
      </c>
      <c r="DS11" s="11" t="str">
        <f t="shared" si="39"/>
        <v>incre</v>
      </c>
      <c r="DU11" s="13"/>
      <c r="DV11" s="13"/>
      <c r="DW11" s="13"/>
      <c r="DX11" s="13"/>
      <c r="DY11" s="13"/>
      <c r="EA11" s="4">
        <f>SQRT(SUMXMY2(CE3:CE202,C3:C202)/200)</f>
        <v>0.21857690427267637</v>
      </c>
      <c r="EB11" s="4">
        <f>SQRT(SUMXMY2(CF3:CF202,D3:D202)/200)</f>
        <v>0.36401686810932066</v>
      </c>
      <c r="EC11" s="4">
        <f>SQRT(SUMXMY2(CG3:CG202,E3:E202)/200)</f>
        <v>0.27948895721328598</v>
      </c>
      <c r="ED11" s="4">
        <f>SQRT(SUMXMY2(CH3:CH202,F3:F202)/200)</f>
        <v>0.23643583947335176</v>
      </c>
      <c r="EE11" s="4">
        <f>SQRT(SUMXMY2(CI3:CI202,G3:G202)/200)</f>
        <v>0.41190797352533337</v>
      </c>
    </row>
    <row r="12" spans="1:144" x14ac:dyDescent="0.25">
      <c r="A12" s="5">
        <v>40.161471642373314</v>
      </c>
      <c r="B12" s="4">
        <v>8.8400586130315942E-2</v>
      </c>
      <c r="C12" s="4">
        <v>0.44311316170185944</v>
      </c>
      <c r="D12" s="4">
        <v>0.4651603192541765</v>
      </c>
      <c r="E12" s="4">
        <v>0.5072326341526634</v>
      </c>
      <c r="F12" s="4">
        <v>0.39433215899127921</v>
      </c>
      <c r="G12" s="4">
        <v>0.61439500643886558</v>
      </c>
      <c r="I12" s="5">
        <f t="shared" si="40"/>
        <v>40.957455275009686</v>
      </c>
      <c r="J12" s="5">
        <f t="shared" si="41"/>
        <v>39.868968527103085</v>
      </c>
      <c r="K12" s="5">
        <f t="shared" si="42"/>
        <v>41.176700519995677</v>
      </c>
      <c r="L12" s="5">
        <f t="shared" si="43"/>
        <v>40.661748421079885</v>
      </c>
      <c r="M12" s="5">
        <f t="shared" si="44"/>
        <v>40.732928652963039</v>
      </c>
      <c r="O12" s="3" t="str">
        <f t="shared" si="45"/>
        <v>incre</v>
      </c>
      <c r="P12" s="3" t="str">
        <f t="shared" si="46"/>
        <v>decre</v>
      </c>
      <c r="Q12" s="3" t="str">
        <f t="shared" si="47"/>
        <v>incre</v>
      </c>
      <c r="R12" s="3" t="str">
        <f t="shared" si="48"/>
        <v>incre</v>
      </c>
      <c r="S12" s="3" t="str">
        <f t="shared" si="49"/>
        <v>incre</v>
      </c>
      <c r="U12" s="6">
        <f t="shared" si="50"/>
        <v>1</v>
      </c>
      <c r="V12" s="6">
        <f t="shared" si="51"/>
        <v>0</v>
      </c>
      <c r="W12" s="6">
        <f t="shared" si="52"/>
        <v>1</v>
      </c>
      <c r="X12" s="6">
        <f t="shared" si="53"/>
        <v>1</v>
      </c>
      <c r="Y12" s="6">
        <f t="shared" si="54"/>
        <v>1</v>
      </c>
      <c r="AA12" s="4">
        <f t="shared" si="55"/>
        <v>0.35089999999999999</v>
      </c>
      <c r="AB12" s="4">
        <f t="shared" si="56"/>
        <v>0.47519999999999996</v>
      </c>
      <c r="AC12" s="4">
        <f t="shared" si="57"/>
        <v>0.46239999999999998</v>
      </c>
      <c r="AD12" s="4">
        <f t="shared" si="58"/>
        <v>0.3589</v>
      </c>
      <c r="AE12" s="4">
        <f t="shared" si="59"/>
        <v>0.57310000000000005</v>
      </c>
      <c r="AF12" s="4"/>
      <c r="AG12" s="4">
        <v>0.35089999999999999</v>
      </c>
      <c r="AH12" s="4">
        <v>0.50519999999999998</v>
      </c>
      <c r="AI12" s="4">
        <v>0.46239999999999998</v>
      </c>
      <c r="AJ12" s="4">
        <v>0.3589</v>
      </c>
      <c r="AK12" s="4">
        <v>0.57310000000000005</v>
      </c>
      <c r="AM12" s="5">
        <f t="shared" si="60"/>
        <v>40.294442642373312</v>
      </c>
      <c r="AN12" s="5">
        <f t="shared" si="61"/>
        <v>39.934527642373318</v>
      </c>
      <c r="AO12" s="5">
        <f t="shared" si="62"/>
        <v>40.741375642373313</v>
      </c>
      <c r="AP12" s="5">
        <f t="shared" si="63"/>
        <v>40.363409642373313</v>
      </c>
      <c r="AQ12" s="5">
        <f t="shared" si="64"/>
        <v>40.344342642373313</v>
      </c>
      <c r="AR12" s="5"/>
      <c r="AS12" s="3" t="str">
        <f t="shared" si="65"/>
        <v>incre</v>
      </c>
      <c r="AT12" s="3" t="str">
        <f t="shared" si="66"/>
        <v>decre</v>
      </c>
      <c r="AU12" s="3" t="str">
        <f t="shared" si="67"/>
        <v>incre</v>
      </c>
      <c r="AV12" s="3" t="str">
        <f t="shared" si="68"/>
        <v>incre</v>
      </c>
      <c r="AW12" s="3" t="str">
        <f t="shared" si="69"/>
        <v>incre</v>
      </c>
      <c r="AY12" s="5">
        <f t="shared" si="70"/>
        <v>79.59836326363714</v>
      </c>
      <c r="AZ12" s="5">
        <f t="shared" si="71"/>
        <v>0</v>
      </c>
      <c r="BA12" s="5">
        <f t="shared" si="72"/>
        <v>101.52288776223628</v>
      </c>
      <c r="BB12" s="5">
        <f t="shared" si="73"/>
        <v>50.027677870657072</v>
      </c>
      <c r="BC12" s="5">
        <f t="shared" si="74"/>
        <v>57.14570105897252</v>
      </c>
      <c r="BE12" s="15">
        <f t="shared" si="75"/>
        <v>0.7959836326363714</v>
      </c>
      <c r="BG12" s="4">
        <v>0.22639999999999999</v>
      </c>
      <c r="BH12" s="4">
        <v>0.30620000000000003</v>
      </c>
      <c r="BI12" s="4">
        <v>0.34150000000000003</v>
      </c>
      <c r="BJ12" s="4">
        <v>0.3644</v>
      </c>
      <c r="BK12" s="4">
        <v>0.36620000000000003</v>
      </c>
      <c r="BM12" s="5">
        <f t="shared" si="0"/>
        <v>39.399287642373316</v>
      </c>
      <c r="BN12" s="5">
        <f t="shared" si="1"/>
        <v>38.830957642373313</v>
      </c>
      <c r="BO12" s="5">
        <f t="shared" si="2"/>
        <v>39.567436642373309</v>
      </c>
      <c r="BP12" s="5">
        <f t="shared" si="3"/>
        <v>40.409719642373311</v>
      </c>
      <c r="BQ12" s="5">
        <f t="shared" si="4"/>
        <v>38.397413642373316</v>
      </c>
      <c r="BR12" s="5"/>
      <c r="BS12" s="3" t="str">
        <f t="shared" si="5"/>
        <v>decre</v>
      </c>
      <c r="BT12" s="3" t="str">
        <f t="shared" si="6"/>
        <v>decre</v>
      </c>
      <c r="BU12" s="3" t="str">
        <f t="shared" si="7"/>
        <v>decre</v>
      </c>
      <c r="BV12" s="3" t="str">
        <f t="shared" si="8"/>
        <v>incre</v>
      </c>
      <c r="BW12" s="3" t="str">
        <f t="shared" si="9"/>
        <v>decre</v>
      </c>
      <c r="BY12" s="5">
        <f t="shared" si="10"/>
        <v>0</v>
      </c>
      <c r="BZ12" s="5">
        <f t="shared" si="11"/>
        <v>0</v>
      </c>
      <c r="CA12" s="5">
        <f t="shared" si="12"/>
        <v>0</v>
      </c>
      <c r="CB12" s="5">
        <f t="shared" si="13"/>
        <v>50.027677870657072</v>
      </c>
      <c r="CC12" s="5">
        <f t="shared" si="14"/>
        <v>0</v>
      </c>
      <c r="CE12" s="4">
        <v>0.17599999999999999</v>
      </c>
      <c r="CF12" s="4">
        <v>0.17699999999999999</v>
      </c>
      <c r="CG12" s="4">
        <v>0.17660000000000001</v>
      </c>
      <c r="CH12" s="4">
        <v>0.17730000000000001</v>
      </c>
      <c r="CI12" s="4">
        <v>0.17730000000000001</v>
      </c>
      <c r="CK12" s="5">
        <f t="shared" si="15"/>
        <v>39.036911642373312</v>
      </c>
      <c r="CL12" s="5">
        <f t="shared" si="16"/>
        <v>37.987281642373318</v>
      </c>
      <c r="CM12" s="5">
        <f t="shared" si="17"/>
        <v>37.966257642373321</v>
      </c>
      <c r="CN12" s="5">
        <f t="shared" si="18"/>
        <v>38.834337642373313</v>
      </c>
      <c r="CO12" s="5">
        <f t="shared" si="19"/>
        <v>36.619864642373315</v>
      </c>
      <c r="CP12" s="5"/>
      <c r="CQ12" s="3" t="str">
        <f t="shared" si="20"/>
        <v>decre</v>
      </c>
      <c r="CR12" s="3" t="str">
        <f t="shared" si="21"/>
        <v>decre</v>
      </c>
      <c r="CS12" s="3" t="str">
        <f t="shared" si="22"/>
        <v>decre</v>
      </c>
      <c r="CT12" s="3" t="str">
        <f t="shared" si="23"/>
        <v>decre</v>
      </c>
      <c r="CU12" s="3" t="str">
        <f t="shared" si="24"/>
        <v>decre</v>
      </c>
      <c r="CW12" s="5">
        <f t="shared" si="25"/>
        <v>0</v>
      </c>
      <c r="CX12" s="5">
        <f t="shared" si="26"/>
        <v>0</v>
      </c>
      <c r="CY12" s="5">
        <f t="shared" si="27"/>
        <v>0</v>
      </c>
      <c r="CZ12" s="5">
        <f t="shared" si="28"/>
        <v>0</v>
      </c>
      <c r="DA12" s="5">
        <f t="shared" si="29"/>
        <v>0</v>
      </c>
      <c r="DB12" s="5"/>
      <c r="DC12" s="4">
        <v>0.33966766756312999</v>
      </c>
      <c r="DD12" s="4">
        <v>0.50149337724368204</v>
      </c>
      <c r="DE12" s="4">
        <v>0.41948200647505501</v>
      </c>
      <c r="DF12" s="4">
        <v>0.37378607663854002</v>
      </c>
      <c r="DG12" s="4">
        <v>0.56951143774396695</v>
      </c>
      <c r="DI12" s="13">
        <f t="shared" si="30"/>
        <v>40.213682172152218</v>
      </c>
      <c r="DJ12" s="13">
        <f t="shared" si="31"/>
        <v>40.106223395774563</v>
      </c>
      <c r="DK12" s="13">
        <f t="shared" si="32"/>
        <v>40.324641925246098</v>
      </c>
      <c r="DL12" s="13">
        <f t="shared" si="33"/>
        <v>40.488750407669819</v>
      </c>
      <c r="DM12" s="13">
        <f t="shared" si="34"/>
        <v>40.310574271544041</v>
      </c>
      <c r="DN12" s="13"/>
      <c r="DO12" s="11" t="str">
        <f t="shared" si="35"/>
        <v>incre</v>
      </c>
      <c r="DP12" s="11" t="str">
        <f t="shared" si="36"/>
        <v>decre</v>
      </c>
      <c r="DQ12" s="11" t="str">
        <f t="shared" si="37"/>
        <v>incre</v>
      </c>
      <c r="DR12" s="11" t="str">
        <f t="shared" si="38"/>
        <v>incre</v>
      </c>
      <c r="DS12" s="11" t="str">
        <f t="shared" si="39"/>
        <v>incre</v>
      </c>
      <c r="DU12" s="13"/>
      <c r="DV12" s="13"/>
      <c r="DW12" s="13"/>
      <c r="DX12" s="13"/>
      <c r="DY12" s="13"/>
    </row>
    <row r="13" spans="1:144" x14ac:dyDescent="0.25">
      <c r="A13" s="5">
        <v>60.572198767723073</v>
      </c>
      <c r="B13" s="4">
        <v>0.30587284896021316</v>
      </c>
      <c r="C13" s="4">
        <v>0.33414098884436644</v>
      </c>
      <c r="D13" s="4">
        <v>0.40858603188276316</v>
      </c>
      <c r="E13" s="4">
        <v>0.21725453843977646</v>
      </c>
      <c r="F13" s="4">
        <v>1.855468027780954E-2</v>
      </c>
      <c r="G13" s="4">
        <v>0.19069365086398676</v>
      </c>
      <c r="I13" s="5">
        <f t="shared" si="40"/>
        <v>60.584672477514069</v>
      </c>
      <c r="J13" s="5">
        <f t="shared" si="41"/>
        <v>59.910265555917519</v>
      </c>
      <c r="K13" s="5">
        <f t="shared" si="42"/>
        <v>58.771740335973305</v>
      </c>
      <c r="L13" s="5">
        <f t="shared" si="43"/>
        <v>57.908429175662228</v>
      </c>
      <c r="M13" s="5">
        <f t="shared" si="44"/>
        <v>57.156626022353187</v>
      </c>
      <c r="O13" s="3" t="str">
        <f t="shared" si="45"/>
        <v>incre</v>
      </c>
      <c r="P13" s="3" t="str">
        <f t="shared" si="46"/>
        <v>decre</v>
      </c>
      <c r="Q13" s="3" t="str">
        <f t="shared" si="47"/>
        <v>decre</v>
      </c>
      <c r="R13" s="3" t="str">
        <f t="shared" si="48"/>
        <v>decre</v>
      </c>
      <c r="S13" s="3" t="str">
        <f t="shared" si="49"/>
        <v>decre</v>
      </c>
      <c r="U13" s="6">
        <f t="shared" si="50"/>
        <v>1</v>
      </c>
      <c r="V13" s="6">
        <f t="shared" si="51"/>
        <v>0</v>
      </c>
      <c r="W13" s="6">
        <f t="shared" si="52"/>
        <v>0</v>
      </c>
      <c r="X13" s="6">
        <f t="shared" si="53"/>
        <v>0</v>
      </c>
      <c r="Y13" s="6">
        <f t="shared" si="54"/>
        <v>0</v>
      </c>
      <c r="AA13" s="4">
        <f t="shared" si="55"/>
        <v>0.35210000000000002</v>
      </c>
      <c r="AB13" s="4">
        <f t="shared" si="56"/>
        <v>0.45840000000000003</v>
      </c>
      <c r="AC13" s="4">
        <f t="shared" si="57"/>
        <v>0.42230000000000001</v>
      </c>
      <c r="AD13" s="4">
        <f t="shared" si="58"/>
        <v>0.32499999999999996</v>
      </c>
      <c r="AE13" s="4">
        <f t="shared" si="59"/>
        <v>0.51400000000000001</v>
      </c>
      <c r="AF13" s="4"/>
      <c r="AG13" s="4">
        <v>0.35210000000000002</v>
      </c>
      <c r="AH13" s="4">
        <v>0.4884</v>
      </c>
      <c r="AI13" s="4">
        <v>0.45229999999999998</v>
      </c>
      <c r="AJ13" s="4">
        <v>0.35499999999999998</v>
      </c>
      <c r="AK13" s="4">
        <v>0.54400000000000004</v>
      </c>
      <c r="AM13" s="5">
        <f t="shared" si="60"/>
        <v>60.713797767723072</v>
      </c>
      <c r="AN13" s="5">
        <f t="shared" si="61"/>
        <v>60.235550767723076</v>
      </c>
      <c r="AO13" s="5">
        <f t="shared" si="62"/>
        <v>60.762731767723082</v>
      </c>
      <c r="AP13" s="5">
        <f t="shared" si="63"/>
        <v>60.488698767723072</v>
      </c>
      <c r="AQ13" s="5">
        <f t="shared" si="64"/>
        <v>60.198938767723071</v>
      </c>
      <c r="AR13" s="5"/>
      <c r="AS13" s="3" t="str">
        <f t="shared" si="65"/>
        <v>incre</v>
      </c>
      <c r="AT13" s="3" t="str">
        <f t="shared" si="66"/>
        <v>decre</v>
      </c>
      <c r="AU13" s="3" t="str">
        <f t="shared" si="67"/>
        <v>incre</v>
      </c>
      <c r="AV13" s="3" t="str">
        <f t="shared" si="68"/>
        <v>decre</v>
      </c>
      <c r="AW13" s="3" t="str">
        <f t="shared" si="69"/>
        <v>decre</v>
      </c>
      <c r="AY13" s="5">
        <f t="shared" si="70"/>
        <v>1.2473709790995713</v>
      </c>
      <c r="AZ13" s="5">
        <f t="shared" si="71"/>
        <v>0</v>
      </c>
      <c r="BA13" s="5">
        <f t="shared" si="72"/>
        <v>-180.04584317497674</v>
      </c>
      <c r="BB13" s="5">
        <f t="shared" si="73"/>
        <v>0</v>
      </c>
      <c r="BC13" s="5">
        <f t="shared" si="74"/>
        <v>0</v>
      </c>
      <c r="BE13" s="15">
        <f t="shared" si="75"/>
        <v>1.2473709790995713E-2</v>
      </c>
      <c r="BG13" s="4">
        <v>0.26490000000000002</v>
      </c>
      <c r="BH13" s="4">
        <v>0.35589999999999999</v>
      </c>
      <c r="BI13" s="4">
        <v>0.37159999999999999</v>
      </c>
      <c r="BJ13" s="4">
        <v>0.31540000000000001</v>
      </c>
      <c r="BK13" s="4">
        <v>0.35730000000000001</v>
      </c>
      <c r="BM13" s="5">
        <f t="shared" si="0"/>
        <v>60.086829767723074</v>
      </c>
      <c r="BN13" s="5">
        <f t="shared" si="1"/>
        <v>59.566225767723076</v>
      </c>
      <c r="BO13" s="5">
        <f t="shared" si="2"/>
        <v>60.270434767723074</v>
      </c>
      <c r="BP13" s="5">
        <f t="shared" si="3"/>
        <v>60.407866767723071</v>
      </c>
      <c r="BQ13" s="5">
        <f t="shared" si="4"/>
        <v>58.72439176772307</v>
      </c>
      <c r="BR13" s="5"/>
      <c r="BS13" s="3" t="str">
        <f t="shared" si="5"/>
        <v>decre</v>
      </c>
      <c r="BT13" s="3" t="str">
        <f t="shared" si="6"/>
        <v>decre</v>
      </c>
      <c r="BU13" s="3" t="str">
        <f t="shared" si="7"/>
        <v>decre</v>
      </c>
      <c r="BV13" s="3" t="str">
        <f t="shared" si="8"/>
        <v>decre</v>
      </c>
      <c r="BW13" s="3" t="str">
        <f t="shared" si="9"/>
        <v>decre</v>
      </c>
      <c r="BY13" s="5">
        <f t="shared" si="10"/>
        <v>0</v>
      </c>
      <c r="BZ13" s="5">
        <f t="shared" si="11"/>
        <v>0</v>
      </c>
      <c r="CA13" s="5">
        <f t="shared" si="12"/>
        <v>0</v>
      </c>
      <c r="CB13" s="5">
        <f t="shared" si="13"/>
        <v>0</v>
      </c>
      <c r="CC13" s="5">
        <f t="shared" si="14"/>
        <v>0</v>
      </c>
      <c r="CE13" s="4">
        <v>0.1167</v>
      </c>
      <c r="CF13" s="4">
        <v>0.1149</v>
      </c>
      <c r="CG13" s="4">
        <v>0.1157</v>
      </c>
      <c r="CH13" s="4">
        <v>0.1145</v>
      </c>
      <c r="CI13" s="4">
        <v>0.1144</v>
      </c>
      <c r="CK13" s="5">
        <f t="shared" si="15"/>
        <v>59.021271767723071</v>
      </c>
      <c r="CL13" s="5">
        <f t="shared" si="16"/>
        <v>57.992495767723078</v>
      </c>
      <c r="CM13" s="5">
        <f t="shared" si="17"/>
        <v>57.785645767723068</v>
      </c>
      <c r="CN13" s="5">
        <f t="shared" si="18"/>
        <v>58.716288767723071</v>
      </c>
      <c r="CO13" s="5">
        <f t="shared" si="19"/>
        <v>56.438702767723072</v>
      </c>
      <c r="CP13" s="5"/>
      <c r="CQ13" s="3" t="str">
        <f t="shared" si="20"/>
        <v>decre</v>
      </c>
      <c r="CR13" s="3" t="str">
        <f t="shared" si="21"/>
        <v>decre</v>
      </c>
      <c r="CS13" s="3" t="str">
        <f t="shared" si="22"/>
        <v>decre</v>
      </c>
      <c r="CT13" s="3" t="str">
        <f t="shared" si="23"/>
        <v>decre</v>
      </c>
      <c r="CU13" s="3" t="str">
        <f t="shared" si="24"/>
        <v>decre</v>
      </c>
      <c r="CW13" s="5">
        <f t="shared" si="25"/>
        <v>0</v>
      </c>
      <c r="CX13" s="5">
        <f t="shared" si="26"/>
        <v>0</v>
      </c>
      <c r="CY13" s="5">
        <f t="shared" si="27"/>
        <v>0</v>
      </c>
      <c r="CZ13" s="5">
        <f t="shared" si="28"/>
        <v>0</v>
      </c>
      <c r="DA13" s="5">
        <f t="shared" si="29"/>
        <v>0</v>
      </c>
      <c r="DB13" s="5"/>
      <c r="DC13" s="4">
        <v>0.34885766011931402</v>
      </c>
      <c r="DD13" s="4">
        <v>0.487155022154379</v>
      </c>
      <c r="DE13" s="4">
        <v>0.41841112158460902</v>
      </c>
      <c r="DF13" s="4">
        <v>0.34825636958428402</v>
      </c>
      <c r="DG13" s="4">
        <v>0.55594395670360297</v>
      </c>
      <c r="DI13" s="13">
        <f t="shared" si="30"/>
        <v>60.690485343980939</v>
      </c>
      <c r="DJ13" s="13">
        <f t="shared" si="31"/>
        <v>60.423321062391167</v>
      </c>
      <c r="DK13" s="13">
        <f t="shared" si="32"/>
        <v>60.724970758309624</v>
      </c>
      <c r="DL13" s="13">
        <f t="shared" si="33"/>
        <v>60.684517399622742</v>
      </c>
      <c r="DM13" s="13">
        <f t="shared" si="34"/>
        <v>60.59363140030397</v>
      </c>
      <c r="DN13" s="13"/>
      <c r="DO13" s="11" t="str">
        <f t="shared" si="35"/>
        <v>incre</v>
      </c>
      <c r="DP13" s="11" t="str">
        <f t="shared" si="36"/>
        <v>decre</v>
      </c>
      <c r="DQ13" s="11" t="str">
        <f t="shared" si="37"/>
        <v>incre</v>
      </c>
      <c r="DR13" s="11" t="str">
        <f t="shared" si="38"/>
        <v>incre</v>
      </c>
      <c r="DS13" s="11" t="str">
        <f t="shared" si="39"/>
        <v>incre</v>
      </c>
      <c r="DU13" s="13"/>
      <c r="DV13" s="13"/>
      <c r="DW13" s="13"/>
      <c r="DX13" s="13"/>
      <c r="DY13" s="13"/>
      <c r="EA13" s="29" t="s">
        <v>48</v>
      </c>
      <c r="EB13" s="29"/>
      <c r="EC13" s="29"/>
      <c r="ED13" s="29"/>
      <c r="EE13" s="29"/>
    </row>
    <row r="14" spans="1:144" x14ac:dyDescent="0.25">
      <c r="A14" s="5">
        <v>42.521059141091271</v>
      </c>
      <c r="B14" s="4">
        <v>0.1914806010195311</v>
      </c>
      <c r="C14" s="4">
        <v>0.25438395811906461</v>
      </c>
      <c r="D14" s="4">
        <v>0.43050592680422545</v>
      </c>
      <c r="E14" s="4">
        <v>0.29421289399390183</v>
      </c>
      <c r="F14" s="4">
        <v>0.1033211838141837</v>
      </c>
      <c r="G14" s="4">
        <v>0.31218846850952248</v>
      </c>
      <c r="I14" s="5">
        <f t="shared" si="40"/>
        <v>41.960079799967346</v>
      </c>
      <c r="J14" s="5">
        <f t="shared" si="41"/>
        <v>42.002262843122864</v>
      </c>
      <c r="K14" s="5">
        <f t="shared" si="42"/>
        <v>41.467866341772051</v>
      </c>
      <c r="L14" s="5">
        <f t="shared" si="43"/>
        <v>40.571023508806697</v>
      </c>
      <c r="M14" s="5">
        <f t="shared" si="44"/>
        <v>40.248752629765875</v>
      </c>
      <c r="O14" s="3" t="str">
        <f t="shared" si="45"/>
        <v>decre</v>
      </c>
      <c r="P14" s="3" t="str">
        <f t="shared" si="46"/>
        <v>decre</v>
      </c>
      <c r="Q14" s="3" t="str">
        <f t="shared" si="47"/>
        <v>decre</v>
      </c>
      <c r="R14" s="3" t="str">
        <f t="shared" si="48"/>
        <v>decre</v>
      </c>
      <c r="S14" s="3" t="str">
        <f t="shared" si="49"/>
        <v>decre</v>
      </c>
      <c r="U14" s="6">
        <f t="shared" si="50"/>
        <v>0</v>
      </c>
      <c r="V14" s="6">
        <f t="shared" si="51"/>
        <v>0</v>
      </c>
      <c r="W14" s="6">
        <f t="shared" si="52"/>
        <v>0</v>
      </c>
      <c r="X14" s="6">
        <f t="shared" si="53"/>
        <v>0</v>
      </c>
      <c r="Y14" s="6">
        <f t="shared" si="54"/>
        <v>0</v>
      </c>
      <c r="AA14" s="4">
        <f t="shared" si="55"/>
        <v>0.32230000000000003</v>
      </c>
      <c r="AB14" s="4">
        <f t="shared" si="56"/>
        <v>0.46579999999999999</v>
      </c>
      <c r="AC14" s="4">
        <f t="shared" si="57"/>
        <v>0.42949999999999999</v>
      </c>
      <c r="AD14" s="4">
        <f t="shared" si="58"/>
        <v>0.32709999999999995</v>
      </c>
      <c r="AE14" s="4">
        <f t="shared" si="59"/>
        <v>0.52769999999999995</v>
      </c>
      <c r="AF14" s="4"/>
      <c r="AG14" s="4">
        <v>0.3523</v>
      </c>
      <c r="AH14" s="4">
        <v>0.49580000000000002</v>
      </c>
      <c r="AI14" s="4">
        <v>0.45950000000000002</v>
      </c>
      <c r="AJ14" s="4">
        <v>0.35709999999999997</v>
      </c>
      <c r="AK14" s="4">
        <v>0.55769999999999997</v>
      </c>
      <c r="AM14" s="5">
        <f t="shared" si="60"/>
        <v>42.448396141091273</v>
      </c>
      <c r="AN14" s="5">
        <f t="shared" si="61"/>
        <v>42.232733141091273</v>
      </c>
      <c r="AO14" s="5">
        <f t="shared" si="62"/>
        <v>42.781504141091276</v>
      </c>
      <c r="AP14" s="5">
        <f t="shared" si="63"/>
        <v>42.455241141091271</v>
      </c>
      <c r="AQ14" s="5">
        <f t="shared" si="64"/>
        <v>42.276716141091271</v>
      </c>
      <c r="AR14" s="5"/>
      <c r="AS14" s="3" t="str">
        <f t="shared" si="65"/>
        <v>decre</v>
      </c>
      <c r="AT14" s="3" t="str">
        <f t="shared" si="66"/>
        <v>decre</v>
      </c>
      <c r="AU14" s="3" t="str">
        <f t="shared" si="67"/>
        <v>incre</v>
      </c>
      <c r="AV14" s="3" t="str">
        <f t="shared" si="68"/>
        <v>decre</v>
      </c>
      <c r="AW14" s="3" t="str">
        <f t="shared" si="69"/>
        <v>decre</v>
      </c>
      <c r="AY14" s="5">
        <f t="shared" si="70"/>
        <v>0</v>
      </c>
      <c r="AZ14" s="5">
        <f t="shared" si="71"/>
        <v>0</v>
      </c>
      <c r="BA14" s="5">
        <f t="shared" si="72"/>
        <v>-105.31927993192198</v>
      </c>
      <c r="BB14" s="5">
        <f t="shared" si="73"/>
        <v>0</v>
      </c>
      <c r="BC14" s="5">
        <f t="shared" si="74"/>
        <v>0</v>
      </c>
      <c r="BE14" s="15">
        <f t="shared" si="75"/>
        <v>-0.56097934112392522</v>
      </c>
      <c r="BG14" s="4">
        <v>0.2447</v>
      </c>
      <c r="BH14" s="4">
        <v>0.3226</v>
      </c>
      <c r="BI14" s="4">
        <v>0.35510000000000003</v>
      </c>
      <c r="BJ14" s="4">
        <v>0.33989999999999998</v>
      </c>
      <c r="BK14" s="4">
        <v>0.36130000000000001</v>
      </c>
      <c r="BM14" s="5">
        <f t="shared" si="0"/>
        <v>41.890452141091274</v>
      </c>
      <c r="BN14" s="5">
        <f t="shared" si="1"/>
        <v>41.297637141091272</v>
      </c>
      <c r="BO14" s="5">
        <f t="shared" si="2"/>
        <v>42.059080141091272</v>
      </c>
      <c r="BP14" s="5">
        <f t="shared" si="3"/>
        <v>42.563017141091272</v>
      </c>
      <c r="BQ14" s="5">
        <f t="shared" si="4"/>
        <v>40.710892141091271</v>
      </c>
      <c r="BR14" s="5"/>
      <c r="BS14" s="3" t="str">
        <f t="shared" si="5"/>
        <v>decre</v>
      </c>
      <c r="BT14" s="3" t="str">
        <f t="shared" si="6"/>
        <v>decre</v>
      </c>
      <c r="BU14" s="3" t="str">
        <f t="shared" si="7"/>
        <v>decre</v>
      </c>
      <c r="BV14" s="3" t="str">
        <f t="shared" si="8"/>
        <v>incre</v>
      </c>
      <c r="BW14" s="3" t="str">
        <f t="shared" si="9"/>
        <v>decre</v>
      </c>
      <c r="BY14" s="5">
        <f t="shared" si="10"/>
        <v>0</v>
      </c>
      <c r="BZ14" s="5">
        <f t="shared" si="11"/>
        <v>0</v>
      </c>
      <c r="CA14" s="5">
        <f t="shared" si="12"/>
        <v>0</v>
      </c>
      <c r="CB14" s="5">
        <f t="shared" si="13"/>
        <v>-195.00356322845747</v>
      </c>
      <c r="CC14" s="5">
        <f t="shared" si="14"/>
        <v>0</v>
      </c>
      <c r="CE14" s="4">
        <v>0.15579999999999999</v>
      </c>
      <c r="CF14" s="4">
        <v>0.15609999999999999</v>
      </c>
      <c r="CG14" s="4">
        <v>0.156</v>
      </c>
      <c r="CH14" s="4">
        <v>0.15609999999999999</v>
      </c>
      <c r="CI14" s="4">
        <v>0.15609999999999999</v>
      </c>
      <c r="CK14" s="5">
        <f t="shared" si="15"/>
        <v>41.25126114109127</v>
      </c>
      <c r="CL14" s="5">
        <f t="shared" si="16"/>
        <v>40.210392141091276</v>
      </c>
      <c r="CM14" s="5">
        <f t="shared" si="17"/>
        <v>40.12581914109127</v>
      </c>
      <c r="CN14" s="5">
        <f t="shared" si="18"/>
        <v>41.015421141091274</v>
      </c>
      <c r="CO14" s="5">
        <f t="shared" si="19"/>
        <v>38.779960141091273</v>
      </c>
      <c r="CP14" s="5"/>
      <c r="CQ14" s="3" t="str">
        <f t="shared" si="20"/>
        <v>decre</v>
      </c>
      <c r="CR14" s="3" t="str">
        <f t="shared" si="21"/>
        <v>decre</v>
      </c>
      <c r="CS14" s="3" t="str">
        <f t="shared" si="22"/>
        <v>decre</v>
      </c>
      <c r="CT14" s="3" t="str">
        <f t="shared" si="23"/>
        <v>decre</v>
      </c>
      <c r="CU14" s="3" t="str">
        <f t="shared" si="24"/>
        <v>decre</v>
      </c>
      <c r="CW14" s="5">
        <f t="shared" si="25"/>
        <v>0</v>
      </c>
      <c r="CX14" s="5">
        <f t="shared" si="26"/>
        <v>0</v>
      </c>
      <c r="CY14" s="5">
        <f t="shared" si="27"/>
        <v>0</v>
      </c>
      <c r="CZ14" s="5">
        <f t="shared" si="28"/>
        <v>0</v>
      </c>
      <c r="DA14" s="5">
        <f t="shared" si="29"/>
        <v>0</v>
      </c>
      <c r="DB14" s="5"/>
      <c r="DC14" s="4">
        <v>0.34402393529895797</v>
      </c>
      <c r="DD14" s="4">
        <v>0.49469666731399398</v>
      </c>
      <c r="DE14" s="4">
        <v>0.41897438241893997</v>
      </c>
      <c r="DF14" s="4">
        <v>0.361684408605005</v>
      </c>
      <c r="DG14" s="4">
        <v>0.56308013983471805</v>
      </c>
      <c r="DI14" s="13">
        <f t="shared" si="30"/>
        <v>42.60459123589078</v>
      </c>
      <c r="DJ14" s="13">
        <f t="shared" si="31"/>
        <v>42.421428378651655</v>
      </c>
      <c r="DK14" s="13">
        <f t="shared" si="32"/>
        <v>42.679300394379183</v>
      </c>
      <c r="DL14" s="13">
        <f t="shared" si="33"/>
        <v>42.746441861545414</v>
      </c>
      <c r="DM14" s="13">
        <f t="shared" si="34"/>
        <v>42.609643256935968</v>
      </c>
      <c r="DN14" s="13"/>
      <c r="DO14" s="11" t="str">
        <f t="shared" si="35"/>
        <v>incre</v>
      </c>
      <c r="DP14" s="11" t="str">
        <f t="shared" si="36"/>
        <v>decre</v>
      </c>
      <c r="DQ14" s="11" t="str">
        <f t="shared" si="37"/>
        <v>incre</v>
      </c>
      <c r="DR14" s="11" t="str">
        <f t="shared" si="38"/>
        <v>incre</v>
      </c>
      <c r="DS14" s="11" t="str">
        <f t="shared" si="39"/>
        <v>incre</v>
      </c>
      <c r="DU14" s="13"/>
      <c r="DV14" s="13"/>
      <c r="DW14" s="13"/>
      <c r="DX14" s="13"/>
      <c r="DY14" s="13"/>
      <c r="EA14" s="4">
        <f>SQRT(SUMXMY2(DC3:DC202,C3:C202)/200)</f>
        <v>0.12699824143389368</v>
      </c>
      <c r="EB14" s="4">
        <f>SQRT(SUMXMY2(DD3:DD202,D3:D202)/200)</f>
        <v>0.15302464759436579</v>
      </c>
      <c r="EC14" s="4">
        <f>SQRT(SUMXMY2(DE3:DE202,E3:E202)/200)</f>
        <v>0.13394894095742099</v>
      </c>
      <c r="ED14" s="4">
        <f>SQRT(SUMXMY2(DF3:DF202,F3:F202)/200)</f>
        <v>0.15926805000770214</v>
      </c>
      <c r="EE14" s="4">
        <f>SQRT(SUMXMY2(DG3:DG202,G3:G202)/200)</f>
        <v>0.15599151464387204</v>
      </c>
    </row>
    <row r="15" spans="1:144" x14ac:dyDescent="0.25">
      <c r="A15" s="5">
        <v>28.860392566061336</v>
      </c>
      <c r="B15" s="4">
        <v>2.3521401993699301E-2</v>
      </c>
      <c r="C15" s="4">
        <v>0.18978005235091688</v>
      </c>
      <c r="D15" s="4">
        <v>0.28760799834030581</v>
      </c>
      <c r="E15" s="4">
        <v>0.30831512275250766</v>
      </c>
      <c r="F15" s="4">
        <v>0.19518513490773151</v>
      </c>
      <c r="G15" s="4">
        <v>0.3894743012088609</v>
      </c>
      <c r="I15" s="5">
        <f t="shared" si="40"/>
        <v>27.834911142464428</v>
      </c>
      <c r="J15" s="5">
        <f t="shared" si="41"/>
        <v>27.408472795223531</v>
      </c>
      <c r="K15" s="5">
        <f t="shared" si="42"/>
        <v>27.944132407988185</v>
      </c>
      <c r="L15" s="5">
        <f t="shared" si="43"/>
        <v>27.683851401984434</v>
      </c>
      <c r="M15" s="5">
        <f t="shared" si="44"/>
        <v>27.315345740436719</v>
      </c>
      <c r="O15" s="3" t="str">
        <f t="shared" si="45"/>
        <v>decre</v>
      </c>
      <c r="P15" s="3" t="str">
        <f t="shared" si="46"/>
        <v>decre</v>
      </c>
      <c r="Q15" s="3" t="str">
        <f t="shared" si="47"/>
        <v>decre</v>
      </c>
      <c r="R15" s="3" t="str">
        <f t="shared" si="48"/>
        <v>decre</v>
      </c>
      <c r="S15" s="3" t="str">
        <f t="shared" si="49"/>
        <v>decre</v>
      </c>
      <c r="U15" s="6">
        <f t="shared" si="50"/>
        <v>0</v>
      </c>
      <c r="V15" s="6">
        <f t="shared" si="51"/>
        <v>0</v>
      </c>
      <c r="W15" s="6">
        <f t="shared" si="52"/>
        <v>0</v>
      </c>
      <c r="X15" s="6">
        <f t="shared" si="53"/>
        <v>0</v>
      </c>
      <c r="Y15" s="6">
        <f t="shared" si="54"/>
        <v>0</v>
      </c>
      <c r="AA15" s="4">
        <f t="shared" si="55"/>
        <v>0.31479999999999997</v>
      </c>
      <c r="AB15" s="4">
        <f t="shared" si="56"/>
        <v>0.48009999999999997</v>
      </c>
      <c r="AC15" s="4">
        <f t="shared" si="57"/>
        <v>0.42159999999999997</v>
      </c>
      <c r="AD15" s="4">
        <f t="shared" si="58"/>
        <v>0.33120000000000005</v>
      </c>
      <c r="AE15" s="4">
        <f t="shared" si="59"/>
        <v>0.54959999999999998</v>
      </c>
      <c r="AF15" s="4"/>
      <c r="AG15" s="4">
        <v>0.3448</v>
      </c>
      <c r="AH15" s="4">
        <v>0.5101</v>
      </c>
      <c r="AI15" s="4">
        <v>0.4516</v>
      </c>
      <c r="AJ15" s="4">
        <v>0.36120000000000002</v>
      </c>
      <c r="AK15" s="4">
        <v>0.5796</v>
      </c>
      <c r="AM15" s="5">
        <f t="shared" si="60"/>
        <v>28.733804566061334</v>
      </c>
      <c r="AN15" s="5">
        <f t="shared" si="61"/>
        <v>28.665445566061337</v>
      </c>
      <c r="AO15" s="5">
        <f t="shared" si="62"/>
        <v>29.044128566061335</v>
      </c>
      <c r="AP15" s="5">
        <f t="shared" si="63"/>
        <v>28.829096566061335</v>
      </c>
      <c r="AQ15" s="5">
        <f t="shared" si="64"/>
        <v>28.822128566061338</v>
      </c>
      <c r="AR15" s="5"/>
      <c r="AS15" s="3" t="str">
        <f t="shared" si="65"/>
        <v>decre</v>
      </c>
      <c r="AT15" s="3" t="str">
        <f t="shared" si="66"/>
        <v>decre</v>
      </c>
      <c r="AU15" s="3" t="str">
        <f t="shared" si="67"/>
        <v>incre</v>
      </c>
      <c r="AV15" s="3" t="str">
        <f t="shared" si="68"/>
        <v>decre</v>
      </c>
      <c r="AW15" s="3" t="str">
        <f t="shared" si="69"/>
        <v>decre</v>
      </c>
      <c r="AY15" s="5">
        <f t="shared" si="70"/>
        <v>0</v>
      </c>
      <c r="AZ15" s="5">
        <f t="shared" si="71"/>
        <v>0</v>
      </c>
      <c r="BA15" s="5">
        <f t="shared" si="72"/>
        <v>-91.626015807315042</v>
      </c>
      <c r="BB15" s="5">
        <f t="shared" si="73"/>
        <v>0</v>
      </c>
      <c r="BC15" s="5">
        <f t="shared" si="74"/>
        <v>0</v>
      </c>
      <c r="BE15" s="15">
        <f t="shared" si="75"/>
        <v>-1.0254814235969079</v>
      </c>
      <c r="BG15" s="4">
        <v>0.2205</v>
      </c>
      <c r="BH15" s="4">
        <v>0.30249999999999999</v>
      </c>
      <c r="BI15" s="4">
        <v>0.33610000000000001</v>
      </c>
      <c r="BJ15" s="4">
        <v>0.37309999999999999</v>
      </c>
      <c r="BK15" s="4">
        <v>0.36909999999999998</v>
      </c>
      <c r="BM15" s="5">
        <f t="shared" si="0"/>
        <v>28.055787566061333</v>
      </c>
      <c r="BN15" s="5">
        <f t="shared" si="1"/>
        <v>27.505717566061335</v>
      </c>
      <c r="BO15" s="5">
        <f t="shared" si="2"/>
        <v>28.213923566061336</v>
      </c>
      <c r="BP15" s="5">
        <f t="shared" si="3"/>
        <v>29.181894566061338</v>
      </c>
      <c r="BQ15" s="5">
        <f t="shared" si="4"/>
        <v>27.123623566061333</v>
      </c>
      <c r="BR15" s="5"/>
      <c r="BS15" s="3" t="str">
        <f t="shared" si="5"/>
        <v>decre</v>
      </c>
      <c r="BT15" s="3" t="str">
        <f t="shared" si="6"/>
        <v>decre</v>
      </c>
      <c r="BU15" s="3" t="str">
        <f t="shared" si="7"/>
        <v>decre</v>
      </c>
      <c r="BV15" s="3" t="str">
        <f t="shared" si="8"/>
        <v>incre</v>
      </c>
      <c r="BW15" s="3" t="str">
        <f t="shared" si="9"/>
        <v>decre</v>
      </c>
      <c r="BY15" s="5">
        <f t="shared" si="10"/>
        <v>0</v>
      </c>
      <c r="BZ15" s="5">
        <f t="shared" si="11"/>
        <v>0</v>
      </c>
      <c r="CA15" s="5">
        <f t="shared" si="12"/>
        <v>0</v>
      </c>
      <c r="CB15" s="5">
        <f t="shared" si="13"/>
        <v>-117.65411640769017</v>
      </c>
      <c r="CC15" s="5">
        <f t="shared" si="14"/>
        <v>0</v>
      </c>
      <c r="CE15" s="4">
        <v>0.1812</v>
      </c>
      <c r="CF15" s="4">
        <v>0.18240000000000001</v>
      </c>
      <c r="CG15" s="4">
        <v>0.18190000000000001</v>
      </c>
      <c r="CH15" s="4">
        <v>0.1827</v>
      </c>
      <c r="CI15" s="4">
        <v>0.18279999999999999</v>
      </c>
      <c r="CK15" s="5">
        <f t="shared" si="15"/>
        <v>27.773220566061333</v>
      </c>
      <c r="CL15" s="5">
        <f t="shared" si="16"/>
        <v>26.721464566061336</v>
      </c>
      <c r="CM15" s="5">
        <f t="shared" si="17"/>
        <v>26.716641566061337</v>
      </c>
      <c r="CN15" s="5">
        <f t="shared" si="18"/>
        <v>27.578726566061334</v>
      </c>
      <c r="CO15" s="5">
        <f t="shared" si="19"/>
        <v>25.370540566061337</v>
      </c>
      <c r="CP15" s="5"/>
      <c r="CQ15" s="3" t="str">
        <f t="shared" si="20"/>
        <v>decre</v>
      </c>
      <c r="CR15" s="3" t="str">
        <f t="shared" si="21"/>
        <v>decre</v>
      </c>
      <c r="CS15" s="3" t="str">
        <f t="shared" si="22"/>
        <v>decre</v>
      </c>
      <c r="CT15" s="3" t="str">
        <f t="shared" si="23"/>
        <v>decre</v>
      </c>
      <c r="CU15" s="3" t="str">
        <f t="shared" si="24"/>
        <v>decre</v>
      </c>
      <c r="CW15" s="5">
        <f t="shared" si="25"/>
        <v>0</v>
      </c>
      <c r="CX15" s="5">
        <f t="shared" si="26"/>
        <v>0</v>
      </c>
      <c r="CY15" s="5">
        <f t="shared" si="27"/>
        <v>0</v>
      </c>
      <c r="CZ15" s="5">
        <f t="shared" si="28"/>
        <v>0</v>
      </c>
      <c r="DA15" s="5">
        <f t="shared" si="29"/>
        <v>0</v>
      </c>
      <c r="DB15" s="5"/>
      <c r="DC15" s="4">
        <v>0.336925458290043</v>
      </c>
      <c r="DD15" s="4">
        <v>0.505771810555386</v>
      </c>
      <c r="DE15" s="4">
        <v>0.41980154867914699</v>
      </c>
      <c r="DF15" s="4">
        <v>0.38140390646760303</v>
      </c>
      <c r="DG15" s="4">
        <v>0.573559849327966</v>
      </c>
      <c r="DI15" s="13">
        <f t="shared" si="30"/>
        <v>28.892886611166745</v>
      </c>
      <c r="DJ15" s="13">
        <f t="shared" si="31"/>
        <v>28.833082488988005</v>
      </c>
      <c r="DK15" s="13">
        <f t="shared" si="32"/>
        <v>29.026665603735854</v>
      </c>
      <c r="DL15" s="13">
        <f t="shared" si="33"/>
        <v>29.251813458518555</v>
      </c>
      <c r="DM15" s="13">
        <f t="shared" si="34"/>
        <v>29.047590748237496</v>
      </c>
      <c r="DN15" s="13"/>
      <c r="DO15" s="11" t="str">
        <f t="shared" si="35"/>
        <v>incre</v>
      </c>
      <c r="DP15" s="11" t="str">
        <f t="shared" si="36"/>
        <v>decre</v>
      </c>
      <c r="DQ15" s="11" t="str">
        <f t="shared" si="37"/>
        <v>incre</v>
      </c>
      <c r="DR15" s="11" t="str">
        <f t="shared" si="38"/>
        <v>incre</v>
      </c>
      <c r="DS15" s="11" t="str">
        <f t="shared" si="39"/>
        <v>incre</v>
      </c>
      <c r="DU15" s="13"/>
      <c r="DV15" s="13"/>
      <c r="DW15" s="13"/>
      <c r="DX15" s="13"/>
      <c r="DY15" s="13"/>
      <c r="EA15" s="3"/>
      <c r="EB15" s="3"/>
      <c r="EC15" s="3"/>
      <c r="ED15" s="3"/>
      <c r="EE15" s="3"/>
    </row>
    <row r="16" spans="1:144" x14ac:dyDescent="0.25">
      <c r="A16" s="5">
        <v>39.195524467394286</v>
      </c>
      <c r="B16" s="4">
        <v>0.15078607786618956</v>
      </c>
      <c r="C16" s="4">
        <v>0.12472534853441647</v>
      </c>
      <c r="D16" s="4">
        <v>0.42892580100589361</v>
      </c>
      <c r="E16" s="4">
        <v>0.29346225515210944</v>
      </c>
      <c r="F16" s="4">
        <v>0.25392587823338658</v>
      </c>
      <c r="G16" s="4">
        <v>0.48857989656612044</v>
      </c>
      <c r="I16" s="5">
        <f t="shared" si="40"/>
        <v>37.702299723356738</v>
      </c>
      <c r="J16" s="5">
        <f t="shared" si="41"/>
        <v>38.666409947962777</v>
      </c>
      <c r="K16" s="5">
        <f t="shared" si="42"/>
        <v>38.135042964921269</v>
      </c>
      <c r="L16" s="5">
        <f t="shared" si="43"/>
        <v>38.513580362119399</v>
      </c>
      <c r="M16" s="5">
        <f t="shared" si="44"/>
        <v>38.583061294081482</v>
      </c>
      <c r="O16" s="3" t="str">
        <f t="shared" si="45"/>
        <v>decre</v>
      </c>
      <c r="P16" s="3" t="str">
        <f t="shared" si="46"/>
        <v>decre</v>
      </c>
      <c r="Q16" s="3" t="str">
        <f t="shared" si="47"/>
        <v>decre</v>
      </c>
      <c r="R16" s="3" t="str">
        <f t="shared" si="48"/>
        <v>decre</v>
      </c>
      <c r="S16" s="3" t="str">
        <f t="shared" si="49"/>
        <v>decre</v>
      </c>
      <c r="U16" s="6">
        <f t="shared" si="50"/>
        <v>0</v>
      </c>
      <c r="V16" s="6">
        <f t="shared" si="51"/>
        <v>0</v>
      </c>
      <c r="W16" s="6">
        <f t="shared" si="52"/>
        <v>0</v>
      </c>
      <c r="X16" s="6">
        <f t="shared" si="53"/>
        <v>0</v>
      </c>
      <c r="Y16" s="6">
        <f t="shared" si="54"/>
        <v>0</v>
      </c>
      <c r="AA16" s="4">
        <f t="shared" si="55"/>
        <v>0.32199999999999995</v>
      </c>
      <c r="AB16" s="4">
        <f t="shared" si="56"/>
        <v>0.46950000000000003</v>
      </c>
      <c r="AC16" s="4">
        <f t="shared" si="57"/>
        <v>0.43169999999999997</v>
      </c>
      <c r="AD16" s="4">
        <f t="shared" si="58"/>
        <v>0.32779999999999998</v>
      </c>
      <c r="AE16" s="4">
        <f t="shared" si="59"/>
        <v>0.53420000000000001</v>
      </c>
      <c r="AF16" s="4"/>
      <c r="AG16" s="4">
        <v>0.35199999999999998</v>
      </c>
      <c r="AH16" s="4">
        <v>0.4995</v>
      </c>
      <c r="AI16" s="4">
        <v>0.4617</v>
      </c>
      <c r="AJ16" s="4">
        <v>0.35780000000000001</v>
      </c>
      <c r="AK16" s="4">
        <v>0.56420000000000003</v>
      </c>
      <c r="AM16" s="5">
        <f t="shared" si="60"/>
        <v>39.120704467394283</v>
      </c>
      <c r="AN16" s="5">
        <f t="shared" si="61"/>
        <v>38.931359467394287</v>
      </c>
      <c r="AO16" s="5">
        <f t="shared" si="62"/>
        <v>39.477331467394279</v>
      </c>
      <c r="AP16" s="5">
        <f t="shared" si="63"/>
        <v>39.135600467394283</v>
      </c>
      <c r="AQ16" s="5">
        <f t="shared" si="64"/>
        <v>39.012346467394288</v>
      </c>
      <c r="AR16" s="5"/>
      <c r="AS16" s="3" t="str">
        <f t="shared" si="65"/>
        <v>decre</v>
      </c>
      <c r="AT16" s="3" t="str">
        <f t="shared" si="66"/>
        <v>decre</v>
      </c>
      <c r="AU16" s="3" t="str">
        <f t="shared" si="67"/>
        <v>incre</v>
      </c>
      <c r="AV16" s="3" t="str">
        <f t="shared" si="68"/>
        <v>decre</v>
      </c>
      <c r="AW16" s="3" t="str">
        <f t="shared" si="69"/>
        <v>decre</v>
      </c>
      <c r="AY16" s="5">
        <f t="shared" si="70"/>
        <v>0</v>
      </c>
      <c r="AZ16" s="5">
        <f t="shared" si="71"/>
        <v>0</v>
      </c>
      <c r="BA16" s="5">
        <f t="shared" si="72"/>
        <v>-106.04815024730172</v>
      </c>
      <c r="BB16" s="5">
        <f t="shared" si="73"/>
        <v>0</v>
      </c>
      <c r="BC16" s="5">
        <f t="shared" si="74"/>
        <v>0</v>
      </c>
      <c r="BE16" s="15">
        <f t="shared" si="75"/>
        <v>-1.4932247440375477</v>
      </c>
      <c r="BG16" s="4">
        <v>0.2364</v>
      </c>
      <c r="BH16" s="4">
        <v>0.31440000000000001</v>
      </c>
      <c r="BI16" s="4">
        <v>0.34910000000000002</v>
      </c>
      <c r="BJ16" s="4">
        <v>0.35070000000000001</v>
      </c>
      <c r="BK16" s="4">
        <v>0.36320000000000002</v>
      </c>
      <c r="BM16" s="5">
        <f t="shared" si="0"/>
        <v>38.505240467394287</v>
      </c>
      <c r="BN16" s="5">
        <f t="shared" si="1"/>
        <v>37.918556467394289</v>
      </c>
      <c r="BO16" s="5">
        <f t="shared" si="2"/>
        <v>38.675285467394289</v>
      </c>
      <c r="BP16" s="5">
        <f t="shared" si="3"/>
        <v>39.328418467394286</v>
      </c>
      <c r="BQ16" s="5">
        <f t="shared" si="4"/>
        <v>37.403236467394287</v>
      </c>
      <c r="BR16" s="5"/>
      <c r="BS16" s="3" t="str">
        <f t="shared" si="5"/>
        <v>decre</v>
      </c>
      <c r="BT16" s="3" t="str">
        <f t="shared" si="6"/>
        <v>decre</v>
      </c>
      <c r="BU16" s="3" t="str">
        <f t="shared" si="7"/>
        <v>decre</v>
      </c>
      <c r="BV16" s="3" t="str">
        <f t="shared" si="8"/>
        <v>incre</v>
      </c>
      <c r="BW16" s="3" t="str">
        <f t="shared" si="9"/>
        <v>decre</v>
      </c>
      <c r="BY16" s="5">
        <f t="shared" si="10"/>
        <v>0</v>
      </c>
      <c r="BZ16" s="5">
        <f t="shared" si="11"/>
        <v>0</v>
      </c>
      <c r="CA16" s="5">
        <f t="shared" si="12"/>
        <v>0</v>
      </c>
      <c r="CB16" s="5">
        <f t="shared" si="13"/>
        <v>-68.194410527488714</v>
      </c>
      <c r="CC16" s="5">
        <f t="shared" si="14"/>
        <v>0</v>
      </c>
      <c r="CE16" s="4">
        <v>0.16589999999999999</v>
      </c>
      <c r="CF16" s="4">
        <v>0.1666</v>
      </c>
      <c r="CG16" s="4">
        <v>0.16639999999999999</v>
      </c>
      <c r="CH16" s="4">
        <v>0.1668</v>
      </c>
      <c r="CI16" s="4">
        <v>0.1668</v>
      </c>
      <c r="CK16" s="5">
        <f t="shared" si="15"/>
        <v>37.998345467394287</v>
      </c>
      <c r="CL16" s="5">
        <f t="shared" si="16"/>
        <v>36.95342246739429</v>
      </c>
      <c r="CM16" s="5">
        <f t="shared" si="17"/>
        <v>36.901268467394289</v>
      </c>
      <c r="CN16" s="5">
        <f t="shared" si="18"/>
        <v>37.779980467394289</v>
      </c>
      <c r="CO16" s="5">
        <f t="shared" si="19"/>
        <v>35.555112467394288</v>
      </c>
      <c r="CP16" s="5"/>
      <c r="CQ16" s="3" t="str">
        <f t="shared" si="20"/>
        <v>decre</v>
      </c>
      <c r="CR16" s="3" t="str">
        <f t="shared" si="21"/>
        <v>decre</v>
      </c>
      <c r="CS16" s="3" t="str">
        <f t="shared" si="22"/>
        <v>decre</v>
      </c>
      <c r="CT16" s="3" t="str">
        <f t="shared" si="23"/>
        <v>decre</v>
      </c>
      <c r="CU16" s="3" t="str">
        <f t="shared" si="24"/>
        <v>decre</v>
      </c>
      <c r="CW16" s="5">
        <f t="shared" si="25"/>
        <v>0</v>
      </c>
      <c r="CX16" s="5">
        <f t="shared" si="26"/>
        <v>0</v>
      </c>
      <c r="CY16" s="5">
        <f t="shared" si="27"/>
        <v>0</v>
      </c>
      <c r="CZ16" s="5">
        <f t="shared" si="28"/>
        <v>0</v>
      </c>
      <c r="DA16" s="5">
        <f t="shared" si="29"/>
        <v>0</v>
      </c>
      <c r="DB16" s="5"/>
      <c r="DC16" s="4">
        <v>0.34230424473786902</v>
      </c>
      <c r="DD16" s="4">
        <v>0.49737975261116402</v>
      </c>
      <c r="DE16" s="4">
        <v>0.41917477329269198</v>
      </c>
      <c r="DF16" s="4">
        <v>0.36646169171814602</v>
      </c>
      <c r="DG16" s="4">
        <v>0.56561897421790397</v>
      </c>
      <c r="DI16" s="13">
        <f t="shared" si="30"/>
        <v>39.266691987059566</v>
      </c>
      <c r="DJ16" s="13">
        <f t="shared" si="31"/>
        <v>39.113414251945187</v>
      </c>
      <c r="DK16" s="13">
        <f t="shared" si="32"/>
        <v>39.355711516066322</v>
      </c>
      <c r="DL16" s="13">
        <f t="shared" si="33"/>
        <v>39.461131911661077</v>
      </c>
      <c r="DM16" s="13">
        <f t="shared" si="34"/>
        <v>39.307999014784762</v>
      </c>
      <c r="DN16" s="13"/>
      <c r="DO16" s="11" t="str">
        <f t="shared" si="35"/>
        <v>incre</v>
      </c>
      <c r="DP16" s="11" t="str">
        <f t="shared" si="36"/>
        <v>decre</v>
      </c>
      <c r="DQ16" s="11" t="str">
        <f t="shared" si="37"/>
        <v>incre</v>
      </c>
      <c r="DR16" s="11" t="str">
        <f t="shared" si="38"/>
        <v>incre</v>
      </c>
      <c r="DS16" s="11" t="str">
        <f t="shared" si="39"/>
        <v>incre</v>
      </c>
      <c r="DU16" s="13"/>
      <c r="DV16" s="13"/>
      <c r="DW16" s="13"/>
      <c r="DX16" s="13"/>
      <c r="DY16" s="13"/>
    </row>
    <row r="17" spans="1:144" x14ac:dyDescent="0.25">
      <c r="A17" s="5">
        <v>42.934454845680456</v>
      </c>
      <c r="B17" s="4">
        <v>0.24040646870748622</v>
      </c>
      <c r="C17" s="4">
        <v>0.5240188430065843</v>
      </c>
      <c r="D17" s="4">
        <v>0.68543553674609303</v>
      </c>
      <c r="E17" s="4">
        <v>0.4693280173898165</v>
      </c>
      <c r="F17" s="4">
        <v>0.47635260517585842</v>
      </c>
      <c r="G17" s="4">
        <v>0.65651771468014686</v>
      </c>
      <c r="I17" s="5">
        <f t="shared" si="40"/>
        <v>44.312150326897793</v>
      </c>
      <c r="J17" s="5">
        <f t="shared" si="41"/>
        <v>44.080348900632444</v>
      </c>
      <c r="K17" s="5">
        <f t="shared" si="42"/>
        <v>43.581629894535581</v>
      </c>
      <c r="L17" s="5">
        <f t="shared" si="43"/>
        <v>44.125343781261186</v>
      </c>
      <c r="M17" s="5">
        <f t="shared" si="44"/>
        <v>43.90228654082064</v>
      </c>
      <c r="O17" s="3" t="str">
        <f t="shared" si="45"/>
        <v>incre</v>
      </c>
      <c r="P17" s="3" t="str">
        <f t="shared" si="46"/>
        <v>incre</v>
      </c>
      <c r="Q17" s="3" t="str">
        <f t="shared" si="47"/>
        <v>incre</v>
      </c>
      <c r="R17" s="3" t="str">
        <f t="shared" si="48"/>
        <v>incre</v>
      </c>
      <c r="S17" s="3" t="str">
        <f t="shared" si="49"/>
        <v>incre</v>
      </c>
      <c r="U17" s="6">
        <f t="shared" si="50"/>
        <v>1</v>
      </c>
      <c r="V17" s="6">
        <f t="shared" si="51"/>
        <v>1</v>
      </c>
      <c r="W17" s="6">
        <f t="shared" si="52"/>
        <v>1</v>
      </c>
      <c r="X17" s="6">
        <f t="shared" si="53"/>
        <v>1</v>
      </c>
      <c r="Y17" s="6">
        <f t="shared" si="54"/>
        <v>1</v>
      </c>
      <c r="AA17" s="4">
        <f t="shared" si="55"/>
        <v>0.35220000000000001</v>
      </c>
      <c r="AB17" s="4">
        <f t="shared" si="56"/>
        <v>0.4919</v>
      </c>
      <c r="AC17" s="4">
        <f t="shared" si="57"/>
        <v>0.45639999999999997</v>
      </c>
      <c r="AD17" s="4">
        <f t="shared" si="58"/>
        <v>0.35630000000000001</v>
      </c>
      <c r="AE17" s="4">
        <f t="shared" si="59"/>
        <v>0.55069999999999997</v>
      </c>
      <c r="AF17" s="4"/>
      <c r="AG17" s="4">
        <v>0.35220000000000001</v>
      </c>
      <c r="AH17" s="4">
        <v>0.4919</v>
      </c>
      <c r="AI17" s="4">
        <v>0.45639999999999997</v>
      </c>
      <c r="AJ17" s="4">
        <v>0.35630000000000001</v>
      </c>
      <c r="AK17" s="4">
        <v>0.55069999999999997</v>
      </c>
      <c r="AM17" s="5">
        <f t="shared" si="60"/>
        <v>43.076772845680452</v>
      </c>
      <c r="AN17" s="5">
        <f t="shared" si="61"/>
        <v>42.816561845680461</v>
      </c>
      <c r="AO17" s="5">
        <f t="shared" si="62"/>
        <v>43.456098845680458</v>
      </c>
      <c r="AP17" s="5">
        <f t="shared" si="63"/>
        <v>43.114500845680453</v>
      </c>
      <c r="AQ17" s="5">
        <f t="shared" si="64"/>
        <v>42.906541845680458</v>
      </c>
      <c r="AR17" s="5"/>
      <c r="AS17" s="3" t="str">
        <f t="shared" si="65"/>
        <v>incre</v>
      </c>
      <c r="AT17" s="3" t="str">
        <f t="shared" si="66"/>
        <v>decre</v>
      </c>
      <c r="AU17" s="3" t="str">
        <f t="shared" si="67"/>
        <v>incre</v>
      </c>
      <c r="AV17" s="3" t="str">
        <f t="shared" si="68"/>
        <v>incre</v>
      </c>
      <c r="AW17" s="3" t="str">
        <f t="shared" si="69"/>
        <v>decre</v>
      </c>
      <c r="AY17" s="5">
        <f t="shared" si="70"/>
        <v>137.76954812173372</v>
      </c>
      <c r="AZ17" s="5">
        <f t="shared" si="71"/>
        <v>0</v>
      </c>
      <c r="BA17" s="5">
        <f t="shared" si="72"/>
        <v>64.717504885512511</v>
      </c>
      <c r="BB17" s="5">
        <f t="shared" si="73"/>
        <v>119.08889355807304</v>
      </c>
      <c r="BC17" s="5">
        <f t="shared" si="74"/>
        <v>0</v>
      </c>
      <c r="BE17" s="15">
        <f t="shared" si="75"/>
        <v>1.3776954812173372</v>
      </c>
      <c r="BG17" s="4">
        <v>0.25469999999999998</v>
      </c>
      <c r="BH17" s="4">
        <v>0.33529999999999999</v>
      </c>
      <c r="BI17" s="4">
        <v>0.36249999999999999</v>
      </c>
      <c r="BJ17" s="4">
        <v>0.32740000000000002</v>
      </c>
      <c r="BK17" s="4">
        <v>0.35920000000000002</v>
      </c>
      <c r="BM17" s="5">
        <f t="shared" si="0"/>
        <v>42.375747845680458</v>
      </c>
      <c r="BN17" s="5">
        <f t="shared" si="1"/>
        <v>41.793963845680459</v>
      </c>
      <c r="BO17" s="5">
        <f t="shared" si="2"/>
        <v>42.544329845680451</v>
      </c>
      <c r="BP17" s="5">
        <f t="shared" si="3"/>
        <v>42.871162845680459</v>
      </c>
      <c r="BQ17" s="5">
        <f t="shared" si="4"/>
        <v>41.104526845680454</v>
      </c>
      <c r="BR17" s="5"/>
      <c r="BS17" s="3" t="str">
        <f t="shared" si="5"/>
        <v>decre</v>
      </c>
      <c r="BT17" s="3" t="str">
        <f t="shared" si="6"/>
        <v>decre</v>
      </c>
      <c r="BU17" s="3" t="str">
        <f t="shared" si="7"/>
        <v>decre</v>
      </c>
      <c r="BV17" s="3" t="str">
        <f t="shared" si="8"/>
        <v>decre</v>
      </c>
      <c r="BW17" s="3" t="str">
        <f t="shared" si="9"/>
        <v>decre</v>
      </c>
      <c r="BY17" s="5">
        <f t="shared" si="10"/>
        <v>0</v>
      </c>
      <c r="BZ17" s="5">
        <f t="shared" si="11"/>
        <v>0</v>
      </c>
      <c r="CA17" s="5">
        <f t="shared" si="12"/>
        <v>0</v>
      </c>
      <c r="CB17" s="5">
        <f t="shared" si="13"/>
        <v>0</v>
      </c>
      <c r="CC17" s="5">
        <f t="shared" si="14"/>
        <v>0</v>
      </c>
      <c r="CE17" s="4">
        <v>0.14019999999999999</v>
      </c>
      <c r="CF17" s="4">
        <v>0.13969999999999999</v>
      </c>
      <c r="CG17" s="4">
        <v>0.1399</v>
      </c>
      <c r="CH17" s="4">
        <v>0.1396</v>
      </c>
      <c r="CI17" s="4">
        <v>0.13950000000000001</v>
      </c>
      <c r="CK17" s="5">
        <f t="shared" si="15"/>
        <v>41.552492845680455</v>
      </c>
      <c r="CL17" s="5">
        <f t="shared" si="16"/>
        <v>40.516695845680459</v>
      </c>
      <c r="CM17" s="5">
        <f t="shared" si="17"/>
        <v>40.382883845680453</v>
      </c>
      <c r="CN17" s="5">
        <f t="shared" si="18"/>
        <v>41.289886845680456</v>
      </c>
      <c r="CO17" s="5">
        <f t="shared" si="19"/>
        <v>39.037149845680453</v>
      </c>
      <c r="CP17" s="5"/>
      <c r="CQ17" s="3" t="str">
        <f t="shared" si="20"/>
        <v>decre</v>
      </c>
      <c r="CR17" s="3" t="str">
        <f t="shared" si="21"/>
        <v>decre</v>
      </c>
      <c r="CS17" s="3" t="str">
        <f t="shared" si="22"/>
        <v>decre</v>
      </c>
      <c r="CT17" s="3" t="str">
        <f t="shared" si="23"/>
        <v>decre</v>
      </c>
      <c r="CU17" s="3" t="str">
        <f t="shared" si="24"/>
        <v>decre</v>
      </c>
      <c r="CW17" s="5">
        <f t="shared" si="25"/>
        <v>0</v>
      </c>
      <c r="CX17" s="5">
        <f t="shared" si="26"/>
        <v>0</v>
      </c>
      <c r="CY17" s="5">
        <f t="shared" si="27"/>
        <v>0</v>
      </c>
      <c r="CZ17" s="5">
        <f t="shared" si="28"/>
        <v>0</v>
      </c>
      <c r="DA17" s="5">
        <f t="shared" si="29"/>
        <v>0</v>
      </c>
      <c r="DB17" s="5"/>
      <c r="DC17" s="4">
        <v>0.34609009914262401</v>
      </c>
      <c r="DD17" s="4">
        <v>0.49147300954908801</v>
      </c>
      <c r="DE17" s="4">
        <v>0.418733617953915</v>
      </c>
      <c r="DF17" s="4">
        <v>0.35594462619142803</v>
      </c>
      <c r="DG17" s="4">
        <v>0.56002979582150503</v>
      </c>
      <c r="DI17" s="13">
        <f t="shared" si="30"/>
        <v>43.032842658515925</v>
      </c>
      <c r="DJ17" s="13">
        <f t="shared" si="31"/>
        <v>42.813773598036001</v>
      </c>
      <c r="DK17" s="13">
        <f t="shared" si="32"/>
        <v>43.090358276012978</v>
      </c>
      <c r="DL17" s="13">
        <f t="shared" si="33"/>
        <v>43.111508598212282</v>
      </c>
      <c r="DM17" s="13">
        <f t="shared" si="34"/>
        <v>42.994335224360817</v>
      </c>
      <c r="DN17" s="13"/>
      <c r="DO17" s="11" t="str">
        <f t="shared" si="35"/>
        <v>incre</v>
      </c>
      <c r="DP17" s="11" t="str">
        <f t="shared" si="36"/>
        <v>decre</v>
      </c>
      <c r="DQ17" s="11" t="str">
        <f t="shared" si="37"/>
        <v>incre</v>
      </c>
      <c r="DR17" s="11" t="str">
        <f t="shared" si="38"/>
        <v>incre</v>
      </c>
      <c r="DS17" s="11" t="str">
        <f t="shared" si="39"/>
        <v>incre</v>
      </c>
      <c r="DU17" s="13"/>
      <c r="DV17" s="13"/>
      <c r="DW17" s="13"/>
      <c r="DX17" s="13"/>
      <c r="DY17" s="13"/>
      <c r="EJ17" s="28" t="s">
        <v>82</v>
      </c>
      <c r="EK17" s="28"/>
      <c r="EL17" s="28"/>
      <c r="EM17" s="28"/>
      <c r="EN17" s="28"/>
    </row>
    <row r="18" spans="1:144" x14ac:dyDescent="0.25">
      <c r="A18" s="5">
        <v>27.169825933400521</v>
      </c>
      <c r="B18" s="4">
        <v>2.44793914520313E-3</v>
      </c>
      <c r="C18" s="4">
        <v>0.23981069235984809</v>
      </c>
      <c r="D18" s="4">
        <v>0.33011051679696779</v>
      </c>
      <c r="E18" s="4">
        <v>0.35278140316069784</v>
      </c>
      <c r="F18" s="4">
        <v>0.43515053117330926</v>
      </c>
      <c r="G18" s="4">
        <v>0.63345255502820697</v>
      </c>
      <c r="I18" s="5">
        <f t="shared" si="40"/>
        <v>26.504064811467828</v>
      </c>
      <c r="J18" s="5">
        <f t="shared" si="41"/>
        <v>25.995447608084717</v>
      </c>
      <c r="K18" s="5">
        <f t="shared" si="42"/>
        <v>26.685333358090897</v>
      </c>
      <c r="L18" s="5">
        <f t="shared" si="43"/>
        <v>28.013793405879785</v>
      </c>
      <c r="M18" s="5">
        <f t="shared" si="44"/>
        <v>27.920614476215945</v>
      </c>
      <c r="O18" s="3" t="str">
        <f t="shared" si="45"/>
        <v>decre</v>
      </c>
      <c r="P18" s="3" t="str">
        <f t="shared" si="46"/>
        <v>decre</v>
      </c>
      <c r="Q18" s="3" t="str">
        <f t="shared" si="47"/>
        <v>decre</v>
      </c>
      <c r="R18" s="3" t="str">
        <f t="shared" si="48"/>
        <v>incre</v>
      </c>
      <c r="S18" s="3" t="str">
        <f t="shared" si="49"/>
        <v>incre</v>
      </c>
      <c r="U18" s="6">
        <f t="shared" si="50"/>
        <v>0</v>
      </c>
      <c r="V18" s="6">
        <f t="shared" si="51"/>
        <v>0</v>
      </c>
      <c r="W18" s="6">
        <f t="shared" si="52"/>
        <v>0</v>
      </c>
      <c r="X18" s="6">
        <f t="shared" si="53"/>
        <v>1</v>
      </c>
      <c r="Y18" s="6">
        <f t="shared" si="54"/>
        <v>1</v>
      </c>
      <c r="AA18" s="4">
        <f t="shared" si="55"/>
        <v>0.30720000000000003</v>
      </c>
      <c r="AB18" s="4">
        <f t="shared" si="56"/>
        <v>0.48160000000000003</v>
      </c>
      <c r="AC18" s="4">
        <f t="shared" si="57"/>
        <v>0.41269999999999996</v>
      </c>
      <c r="AD18" s="4">
        <f t="shared" si="58"/>
        <v>0.3644</v>
      </c>
      <c r="AE18" s="4">
        <f t="shared" si="59"/>
        <v>0.58099999999999996</v>
      </c>
      <c r="AF18" s="4"/>
      <c r="AG18" s="4">
        <v>0.3372</v>
      </c>
      <c r="AH18" s="4">
        <v>0.51160000000000005</v>
      </c>
      <c r="AI18" s="4">
        <v>0.44269999999999998</v>
      </c>
      <c r="AJ18" s="4">
        <v>0.3644</v>
      </c>
      <c r="AK18" s="4">
        <v>0.58099999999999996</v>
      </c>
      <c r="AM18" s="5">
        <f t="shared" si="60"/>
        <v>26.988593933400519</v>
      </c>
      <c r="AN18" s="5">
        <f t="shared" si="61"/>
        <v>26.984673933400522</v>
      </c>
      <c r="AO18" s="5">
        <f t="shared" si="62"/>
        <v>27.267142933400521</v>
      </c>
      <c r="AP18" s="5">
        <f t="shared" si="63"/>
        <v>27.418073933400521</v>
      </c>
      <c r="AQ18" s="5">
        <f t="shared" si="64"/>
        <v>27.427035933400518</v>
      </c>
      <c r="AR18" s="5"/>
      <c r="AS18" s="3" t="str">
        <f t="shared" si="65"/>
        <v>decre</v>
      </c>
      <c r="AT18" s="3" t="str">
        <f t="shared" si="66"/>
        <v>decre</v>
      </c>
      <c r="AU18" s="3" t="str">
        <f t="shared" si="67"/>
        <v>incre</v>
      </c>
      <c r="AV18" s="3" t="str">
        <f t="shared" si="68"/>
        <v>incre</v>
      </c>
      <c r="AW18" s="3" t="str">
        <f t="shared" si="69"/>
        <v>incre</v>
      </c>
      <c r="AY18" s="5">
        <f t="shared" si="70"/>
        <v>0</v>
      </c>
      <c r="AZ18" s="5">
        <f t="shared" si="71"/>
        <v>0</v>
      </c>
      <c r="BA18" s="5">
        <f t="shared" si="72"/>
        <v>-48.449257530962342</v>
      </c>
      <c r="BB18" s="5">
        <f t="shared" si="73"/>
        <v>84.396747247926385</v>
      </c>
      <c r="BC18" s="5">
        <f t="shared" si="74"/>
        <v>75.078854281542462</v>
      </c>
      <c r="BE18" s="15">
        <f t="shared" si="75"/>
        <v>-0.6657611219326931</v>
      </c>
      <c r="BG18" s="4">
        <v>0.21940000000000001</v>
      </c>
      <c r="BH18" s="4">
        <v>0.30209999999999998</v>
      </c>
      <c r="BI18" s="4">
        <v>0.33489999999999998</v>
      </c>
      <c r="BJ18" s="4">
        <v>0.37469999999999998</v>
      </c>
      <c r="BK18" s="4">
        <v>0.36990000000000001</v>
      </c>
      <c r="BM18" s="5">
        <f t="shared" si="0"/>
        <v>26.357311933400521</v>
      </c>
      <c r="BN18" s="5">
        <f t="shared" si="1"/>
        <v>25.812538933400518</v>
      </c>
      <c r="BO18" s="5">
        <f t="shared" si="2"/>
        <v>26.511704933400519</v>
      </c>
      <c r="BP18" s="5">
        <f t="shared" si="3"/>
        <v>27.50479993340052</v>
      </c>
      <c r="BQ18" s="5">
        <f t="shared" si="4"/>
        <v>25.440584933400519</v>
      </c>
      <c r="BR18" s="5"/>
      <c r="BS18" s="3" t="str">
        <f t="shared" si="5"/>
        <v>decre</v>
      </c>
      <c r="BT18" s="3" t="str">
        <f t="shared" si="6"/>
        <v>decre</v>
      </c>
      <c r="BU18" s="3" t="str">
        <f t="shared" si="7"/>
        <v>decre</v>
      </c>
      <c r="BV18" s="3" t="str">
        <f t="shared" si="8"/>
        <v>incre</v>
      </c>
      <c r="BW18" s="3" t="str">
        <f t="shared" si="9"/>
        <v>decre</v>
      </c>
      <c r="BY18" s="5">
        <f t="shared" si="10"/>
        <v>0</v>
      </c>
      <c r="BZ18" s="5">
        <f t="shared" si="11"/>
        <v>0</v>
      </c>
      <c r="CA18" s="5">
        <f t="shared" si="12"/>
        <v>0</v>
      </c>
      <c r="CB18" s="5">
        <f t="shared" si="13"/>
        <v>84.396747247926385</v>
      </c>
      <c r="CC18" s="5">
        <f t="shared" si="14"/>
        <v>0</v>
      </c>
      <c r="CE18" s="4">
        <v>0.1822</v>
      </c>
      <c r="CF18" s="4">
        <v>0.18340000000000001</v>
      </c>
      <c r="CG18" s="4">
        <v>0.18290000000000001</v>
      </c>
      <c r="CH18" s="4">
        <v>0.1837</v>
      </c>
      <c r="CI18" s="4">
        <v>0.18379999999999999</v>
      </c>
      <c r="CK18" s="5">
        <f t="shared" si="15"/>
        <v>26.08984393340052</v>
      </c>
      <c r="CL18" s="5">
        <f t="shared" si="16"/>
        <v>25.037427933400522</v>
      </c>
      <c r="CM18" s="5">
        <f t="shared" si="17"/>
        <v>25.035784933400521</v>
      </c>
      <c r="CN18" s="5">
        <f t="shared" si="18"/>
        <v>25.89657993340052</v>
      </c>
      <c r="CO18" s="5">
        <f t="shared" si="19"/>
        <v>23.689383933400521</v>
      </c>
      <c r="CP18" s="5"/>
      <c r="CQ18" s="3" t="str">
        <f t="shared" si="20"/>
        <v>decre</v>
      </c>
      <c r="CR18" s="3" t="str">
        <f t="shared" si="21"/>
        <v>decre</v>
      </c>
      <c r="CS18" s="3" t="str">
        <f t="shared" si="22"/>
        <v>decre</v>
      </c>
      <c r="CT18" s="3" t="str">
        <f t="shared" si="23"/>
        <v>decre</v>
      </c>
      <c r="CU18" s="3" t="str">
        <f t="shared" si="24"/>
        <v>decre</v>
      </c>
      <c r="CW18" s="5">
        <f t="shared" si="25"/>
        <v>0</v>
      </c>
      <c r="CX18" s="5">
        <f t="shared" si="26"/>
        <v>0</v>
      </c>
      <c r="CY18" s="5">
        <f t="shared" si="27"/>
        <v>0</v>
      </c>
      <c r="CZ18" s="5">
        <f t="shared" si="28"/>
        <v>0</v>
      </c>
      <c r="DA18" s="5">
        <f t="shared" si="29"/>
        <v>0</v>
      </c>
      <c r="DB18" s="5"/>
      <c r="DC18" s="4">
        <v>0.33603392337999499</v>
      </c>
      <c r="DD18" s="4">
        <v>0.50716279580772805</v>
      </c>
      <c r="DE18" s="4">
        <v>0.419905436822542</v>
      </c>
      <c r="DF18" s="4">
        <v>0.38388058149677401</v>
      </c>
      <c r="DG18" s="4">
        <v>0.57487605093693905</v>
      </c>
      <c r="DI18" s="13">
        <f t="shared" si="30"/>
        <v>27.195909842502683</v>
      </c>
      <c r="DJ18" s="13">
        <f t="shared" si="31"/>
        <v>27.151598990024986</v>
      </c>
      <c r="DK18" s="13">
        <f t="shared" si="32"/>
        <v>27.337107724947405</v>
      </c>
      <c r="DL18" s="13">
        <f t="shared" si="33"/>
        <v>27.582100429603358</v>
      </c>
      <c r="DM18" s="13">
        <f t="shared" si="34"/>
        <v>27.369409572717117</v>
      </c>
      <c r="DN18" s="13"/>
      <c r="DO18" s="11" t="str">
        <f t="shared" si="35"/>
        <v>incre</v>
      </c>
      <c r="DP18" s="11" t="str">
        <f t="shared" si="36"/>
        <v>decre</v>
      </c>
      <c r="DQ18" s="11" t="str">
        <f t="shared" si="37"/>
        <v>incre</v>
      </c>
      <c r="DR18" s="11" t="str">
        <f t="shared" si="38"/>
        <v>incre</v>
      </c>
      <c r="DS18" s="11" t="str">
        <f t="shared" si="39"/>
        <v>incre</v>
      </c>
      <c r="DU18" s="13"/>
      <c r="DV18" s="13"/>
      <c r="DW18" s="13"/>
      <c r="DX18" s="13"/>
      <c r="DY18" s="13"/>
      <c r="EA18" s="29" t="s">
        <v>54</v>
      </c>
      <c r="EB18" s="29"/>
      <c r="EC18" s="29"/>
      <c r="ED18" s="29"/>
      <c r="EE18" s="29"/>
      <c r="EJ18" s="3" t="s">
        <v>15</v>
      </c>
      <c r="EK18" s="3" t="s">
        <v>8</v>
      </c>
      <c r="EL18" s="3" t="s">
        <v>9</v>
      </c>
      <c r="EM18" s="3" t="s">
        <v>10</v>
      </c>
      <c r="EN18" s="3" t="s">
        <v>11</v>
      </c>
    </row>
    <row r="19" spans="1:144" x14ac:dyDescent="0.25">
      <c r="A19" s="5">
        <v>39.689652831810697</v>
      </c>
      <c r="B19" s="4">
        <v>3.5146143795885779E-2</v>
      </c>
      <c r="C19" s="4">
        <v>0.39384175420579287</v>
      </c>
      <c r="D19" s="4">
        <v>0.39649912234546164</v>
      </c>
      <c r="E19" s="4">
        <v>0.37969839874411504</v>
      </c>
      <c r="F19" s="4">
        <v>0.29330267032580004</v>
      </c>
      <c r="G19" s="4">
        <v>0.56512232979827781</v>
      </c>
      <c r="I19" s="5">
        <f t="shared" si="40"/>
        <v>40.131375044550346</v>
      </c>
      <c r="J19" s="5">
        <f t="shared" si="41"/>
        <v>38.948792100726564</v>
      </c>
      <c r="K19" s="5">
        <f t="shared" si="42"/>
        <v>39.466524283616053</v>
      </c>
      <c r="L19" s="5">
        <f t="shared" si="43"/>
        <v>39.339261315953934</v>
      </c>
      <c r="M19" s="5">
        <f t="shared" si="44"/>
        <v>39.79745395521249</v>
      </c>
      <c r="O19" s="3" t="str">
        <f t="shared" si="45"/>
        <v>incre</v>
      </c>
      <c r="P19" s="3" t="str">
        <f t="shared" si="46"/>
        <v>decre</v>
      </c>
      <c r="Q19" s="3" t="str">
        <f t="shared" si="47"/>
        <v>decre</v>
      </c>
      <c r="R19" s="3" t="str">
        <f t="shared" si="48"/>
        <v>decre</v>
      </c>
      <c r="S19" s="3" t="str">
        <f t="shared" si="49"/>
        <v>incre</v>
      </c>
      <c r="U19" s="6">
        <f t="shared" si="50"/>
        <v>1</v>
      </c>
      <c r="V19" s="6">
        <f t="shared" si="51"/>
        <v>0</v>
      </c>
      <c r="W19" s="6">
        <f t="shared" si="52"/>
        <v>0</v>
      </c>
      <c r="X19" s="6">
        <f t="shared" si="53"/>
        <v>0</v>
      </c>
      <c r="Y19" s="6">
        <f t="shared" si="54"/>
        <v>1</v>
      </c>
      <c r="AA19" s="4">
        <f t="shared" si="55"/>
        <v>0.34689999999999999</v>
      </c>
      <c r="AB19" s="4">
        <f t="shared" si="56"/>
        <v>0.47939999999999994</v>
      </c>
      <c r="AC19" s="4">
        <f t="shared" si="57"/>
        <v>0.42500000000000004</v>
      </c>
      <c r="AD19" s="4">
        <f t="shared" si="58"/>
        <v>0.3306</v>
      </c>
      <c r="AE19" s="4">
        <f t="shared" si="59"/>
        <v>0.57869999999999999</v>
      </c>
      <c r="AF19" s="4"/>
      <c r="AG19" s="4">
        <v>0.34689999999999999</v>
      </c>
      <c r="AH19" s="4">
        <v>0.50939999999999996</v>
      </c>
      <c r="AI19" s="4">
        <v>0.45500000000000002</v>
      </c>
      <c r="AJ19" s="4">
        <v>0.36059999999999998</v>
      </c>
      <c r="AK19" s="4">
        <v>0.57869999999999999</v>
      </c>
      <c r="AM19" s="5">
        <f t="shared" si="60"/>
        <v>39.793863831810697</v>
      </c>
      <c r="AN19" s="5">
        <f t="shared" si="61"/>
        <v>39.4901348318107</v>
      </c>
      <c r="AO19" s="5">
        <f t="shared" si="62"/>
        <v>39.906402831810695</v>
      </c>
      <c r="AP19" s="5">
        <f t="shared" si="63"/>
        <v>39.653304831810694</v>
      </c>
      <c r="AQ19" s="5">
        <f t="shared" si="64"/>
        <v>39.925219831810693</v>
      </c>
      <c r="AR19" s="5"/>
      <c r="AS19" s="3" t="str">
        <f t="shared" si="65"/>
        <v>incre</v>
      </c>
      <c r="AT19" s="3" t="str">
        <f t="shared" si="66"/>
        <v>decre</v>
      </c>
      <c r="AU19" s="3" t="str">
        <f t="shared" si="67"/>
        <v>incre</v>
      </c>
      <c r="AV19" s="3" t="str">
        <f t="shared" si="68"/>
        <v>decre</v>
      </c>
      <c r="AW19" s="3" t="str">
        <f t="shared" si="69"/>
        <v>incre</v>
      </c>
      <c r="AY19" s="5">
        <f t="shared" si="70"/>
        <v>44.172221273964851</v>
      </c>
      <c r="AZ19" s="5">
        <f t="shared" si="71"/>
        <v>0</v>
      </c>
      <c r="BA19" s="5">
        <f t="shared" si="72"/>
        <v>-22.312854819464434</v>
      </c>
      <c r="BB19" s="5">
        <f t="shared" si="73"/>
        <v>0</v>
      </c>
      <c r="BC19" s="5">
        <f t="shared" si="74"/>
        <v>10.780112340179215</v>
      </c>
      <c r="BE19" s="15">
        <f t="shared" si="75"/>
        <v>0.44172221273964851</v>
      </c>
      <c r="BG19" s="4">
        <v>0.22120000000000001</v>
      </c>
      <c r="BH19" s="4">
        <v>0.3029</v>
      </c>
      <c r="BI19" s="4">
        <v>0.33689999999999998</v>
      </c>
      <c r="BJ19" s="4">
        <v>0.37190000000000001</v>
      </c>
      <c r="BK19" s="4">
        <v>0.36859999999999998</v>
      </c>
      <c r="BM19" s="5">
        <f t="shared" si="0"/>
        <v>38.8900808318107</v>
      </c>
      <c r="BN19" s="5">
        <f t="shared" si="1"/>
        <v>38.337589831810696</v>
      </c>
      <c r="BO19" s="5">
        <f t="shared" si="2"/>
        <v>39.050951831810693</v>
      </c>
      <c r="BP19" s="5">
        <f t="shared" si="3"/>
        <v>40.001050831810694</v>
      </c>
      <c r="BQ19" s="5">
        <f t="shared" si="4"/>
        <v>37.948178831810694</v>
      </c>
      <c r="BR19" s="5"/>
      <c r="BS19" s="3" t="str">
        <f t="shared" si="5"/>
        <v>decre</v>
      </c>
      <c r="BT19" s="3" t="str">
        <f t="shared" si="6"/>
        <v>decre</v>
      </c>
      <c r="BU19" s="3" t="str">
        <f t="shared" si="7"/>
        <v>decre</v>
      </c>
      <c r="BV19" s="3" t="str">
        <f t="shared" si="8"/>
        <v>incre</v>
      </c>
      <c r="BW19" s="3" t="str">
        <f t="shared" si="9"/>
        <v>decre</v>
      </c>
      <c r="BY19" s="5">
        <f t="shared" si="10"/>
        <v>0</v>
      </c>
      <c r="BZ19" s="5">
        <f t="shared" si="11"/>
        <v>0</v>
      </c>
      <c r="CA19" s="5">
        <f t="shared" si="12"/>
        <v>0</v>
      </c>
      <c r="CB19" s="5">
        <f t="shared" si="13"/>
        <v>-35.039151585676365</v>
      </c>
      <c r="CC19" s="5">
        <f t="shared" si="14"/>
        <v>0</v>
      </c>
      <c r="CE19" s="4">
        <v>0.18049999999999999</v>
      </c>
      <c r="CF19" s="4">
        <v>0.1817</v>
      </c>
      <c r="CG19" s="4">
        <v>0.1812</v>
      </c>
      <c r="CH19" s="4">
        <v>0.182</v>
      </c>
      <c r="CI19" s="4">
        <v>0.18210000000000001</v>
      </c>
      <c r="CK19" s="5">
        <f t="shared" si="15"/>
        <v>38.597447831810697</v>
      </c>
      <c r="CL19" s="5">
        <f t="shared" si="16"/>
        <v>37.546153831810699</v>
      </c>
      <c r="CM19" s="5">
        <f t="shared" si="17"/>
        <v>37.539104831810704</v>
      </c>
      <c r="CN19" s="5">
        <f t="shared" si="18"/>
        <v>38.402092831810698</v>
      </c>
      <c r="CO19" s="5">
        <f t="shared" si="19"/>
        <v>36.193213831810695</v>
      </c>
      <c r="CP19" s="5"/>
      <c r="CQ19" s="3" t="str">
        <f t="shared" si="20"/>
        <v>decre</v>
      </c>
      <c r="CR19" s="3" t="str">
        <f t="shared" si="21"/>
        <v>decre</v>
      </c>
      <c r="CS19" s="3" t="str">
        <f t="shared" si="22"/>
        <v>decre</v>
      </c>
      <c r="CT19" s="3" t="str">
        <f t="shared" si="23"/>
        <v>decre</v>
      </c>
      <c r="CU19" s="3" t="str">
        <f t="shared" si="24"/>
        <v>decre</v>
      </c>
      <c r="CW19" s="5">
        <f t="shared" si="25"/>
        <v>0</v>
      </c>
      <c r="CX19" s="5">
        <f t="shared" si="26"/>
        <v>0</v>
      </c>
      <c r="CY19" s="5">
        <f t="shared" si="27"/>
        <v>0</v>
      </c>
      <c r="CZ19" s="5">
        <f t="shared" si="28"/>
        <v>0</v>
      </c>
      <c r="DA19" s="5">
        <f t="shared" si="29"/>
        <v>0</v>
      </c>
      <c r="DB19" s="5"/>
      <c r="DC19" s="4">
        <v>0.33741559122637299</v>
      </c>
      <c r="DD19" s="4">
        <v>0.50500709828395696</v>
      </c>
      <c r="DE19" s="4">
        <v>0.41974443481832302</v>
      </c>
      <c r="DF19" s="4">
        <v>0.38004232209137601</v>
      </c>
      <c r="DG19" s="4">
        <v>0.57283625033914598</v>
      </c>
      <c r="DI19" s="13">
        <f t="shared" si="30"/>
        <v>39.72567093272832</v>
      </c>
      <c r="DJ19" s="13">
        <f t="shared" si="31"/>
        <v>39.657349183604936</v>
      </c>
      <c r="DK19" s="13">
        <f t="shared" si="32"/>
        <v>39.85537129389661</v>
      </c>
      <c r="DL19" s="13">
        <f t="shared" si="33"/>
        <v>40.069609183820084</v>
      </c>
      <c r="DM19" s="13">
        <f t="shared" si="34"/>
        <v>39.87004194750206</v>
      </c>
      <c r="DN19" s="13"/>
      <c r="DO19" s="11" t="str">
        <f t="shared" si="35"/>
        <v>incre</v>
      </c>
      <c r="DP19" s="11" t="str">
        <f t="shared" si="36"/>
        <v>decre</v>
      </c>
      <c r="DQ19" s="11" t="str">
        <f t="shared" si="37"/>
        <v>incre</v>
      </c>
      <c r="DR19" s="11" t="str">
        <f t="shared" si="38"/>
        <v>incre</v>
      </c>
      <c r="DS19" s="11" t="str">
        <f t="shared" si="39"/>
        <v>incre</v>
      </c>
      <c r="DU19" s="13"/>
      <c r="DV19" s="13"/>
      <c r="DW19" s="13"/>
      <c r="DX19" s="13"/>
      <c r="DY19" s="13"/>
      <c r="EA19" s="4">
        <f>RSQ(C3:C202,AA3:AA202)*100</f>
        <v>41.387337259811943</v>
      </c>
      <c r="EB19" s="4">
        <f>RSQ(D3:D202,AB3:AB202)*100</f>
        <v>29.228967325243804</v>
      </c>
      <c r="EC19" s="4">
        <f>RSQ(E3:E202,AC3:AC202)*100</f>
        <v>52.738105342038907</v>
      </c>
      <c r="ED19" s="4">
        <f>RSQ(F3:F202,AD3:AD202)*100</f>
        <v>58.831161537700993</v>
      </c>
      <c r="EE19" s="4">
        <f>RSQ(G3:G202,AE3:AE202)*100</f>
        <v>27.200007438804253</v>
      </c>
      <c r="EI19" s="3" t="s">
        <v>50</v>
      </c>
      <c r="EJ19" s="3">
        <v>0.80311391003371324</v>
      </c>
      <c r="EK19" s="3">
        <v>7.7141382984148073E-3</v>
      </c>
      <c r="EL19" s="3">
        <v>3.4150636147756478E-3</v>
      </c>
      <c r="EM19" s="3">
        <v>2.7824002768183892E-2</v>
      </c>
      <c r="EN19" s="3">
        <v>0.43484946149130732</v>
      </c>
    </row>
    <row r="20" spans="1:144" x14ac:dyDescent="0.25">
      <c r="A20" s="5">
        <v>39.206796488496536</v>
      </c>
      <c r="B20" s="4">
        <v>2.7036252585102599E-2</v>
      </c>
      <c r="C20" s="4">
        <v>0.38181205394573875</v>
      </c>
      <c r="D20" s="4">
        <v>0.37289765775751155</v>
      </c>
      <c r="E20" s="4">
        <v>0.36041821673492108</v>
      </c>
      <c r="F20" s="4">
        <v>0.35122324462704574</v>
      </c>
      <c r="G20" s="4">
        <v>0.551643952676099</v>
      </c>
      <c r="I20" s="5">
        <f t="shared" si="40"/>
        <v>39.562025156366396</v>
      </c>
      <c r="J20" s="5">
        <f t="shared" si="41"/>
        <v>38.311818193653089</v>
      </c>
      <c r="K20" s="5">
        <f t="shared" si="42"/>
        <v>38.79645737299262</v>
      </c>
      <c r="L20" s="5">
        <f t="shared" si="43"/>
        <v>39.344096208256261</v>
      </c>
      <c r="M20" s="5">
        <f t="shared" si="44"/>
        <v>39.18776608317863</v>
      </c>
      <c r="O20" s="3" t="str">
        <f t="shared" si="45"/>
        <v>incre</v>
      </c>
      <c r="P20" s="3" t="str">
        <f t="shared" si="46"/>
        <v>decre</v>
      </c>
      <c r="Q20" s="3" t="str">
        <f t="shared" si="47"/>
        <v>decre</v>
      </c>
      <c r="R20" s="3" t="str">
        <f t="shared" si="48"/>
        <v>incre</v>
      </c>
      <c r="S20" s="3" t="str">
        <f t="shared" si="49"/>
        <v>decre</v>
      </c>
      <c r="U20" s="6">
        <f t="shared" si="50"/>
        <v>1</v>
      </c>
      <c r="V20" s="6">
        <f t="shared" si="51"/>
        <v>0</v>
      </c>
      <c r="W20" s="6">
        <f t="shared" si="52"/>
        <v>0</v>
      </c>
      <c r="X20" s="6">
        <f t="shared" si="53"/>
        <v>1</v>
      </c>
      <c r="Y20" s="6">
        <f t="shared" si="54"/>
        <v>1</v>
      </c>
      <c r="AA20" s="4">
        <f t="shared" si="55"/>
        <v>0.34560000000000002</v>
      </c>
      <c r="AB20" s="4">
        <f t="shared" si="56"/>
        <v>0.48</v>
      </c>
      <c r="AC20" s="4">
        <f t="shared" si="57"/>
        <v>0.42279999999999995</v>
      </c>
      <c r="AD20" s="4">
        <f t="shared" si="58"/>
        <v>0.36099999999999999</v>
      </c>
      <c r="AE20" s="4">
        <f t="shared" si="59"/>
        <v>0.57940000000000003</v>
      </c>
      <c r="AF20" s="4"/>
      <c r="AG20" s="4">
        <v>0.34560000000000002</v>
      </c>
      <c r="AH20" s="4">
        <v>0.51</v>
      </c>
      <c r="AI20" s="4">
        <v>0.45279999999999998</v>
      </c>
      <c r="AJ20" s="4">
        <v>0.36099999999999999</v>
      </c>
      <c r="AK20" s="4">
        <v>0.57940000000000003</v>
      </c>
      <c r="AM20" s="5">
        <f t="shared" si="60"/>
        <v>39.301660488496537</v>
      </c>
      <c r="AN20" s="5">
        <f t="shared" si="61"/>
        <v>39.011196488496537</v>
      </c>
      <c r="AO20" s="5">
        <f t="shared" si="62"/>
        <v>39.40218448849653</v>
      </c>
      <c r="AP20" s="5">
        <f t="shared" si="63"/>
        <v>39.426416488496535</v>
      </c>
      <c r="AQ20" s="5">
        <f t="shared" si="64"/>
        <v>39.448950488496536</v>
      </c>
      <c r="AR20" s="5"/>
      <c r="AS20" s="3" t="str">
        <f t="shared" si="65"/>
        <v>incre</v>
      </c>
      <c r="AT20" s="3" t="str">
        <f t="shared" si="66"/>
        <v>decre</v>
      </c>
      <c r="AU20" s="3" t="str">
        <f t="shared" si="67"/>
        <v>incre</v>
      </c>
      <c r="AV20" s="3" t="str">
        <f t="shared" si="68"/>
        <v>incre</v>
      </c>
      <c r="AW20" s="3" t="str">
        <f t="shared" si="69"/>
        <v>incre</v>
      </c>
      <c r="AY20" s="5">
        <f t="shared" si="70"/>
        <v>35.522866786985929</v>
      </c>
      <c r="AZ20" s="5">
        <f t="shared" si="71"/>
        <v>0</v>
      </c>
      <c r="BA20" s="5">
        <f t="shared" si="72"/>
        <v>-41.033911550391622</v>
      </c>
      <c r="BB20" s="5">
        <f t="shared" si="73"/>
        <v>13.729971975972433</v>
      </c>
      <c r="BC20" s="5">
        <f t="shared" si="74"/>
        <v>-1.9030405317906229</v>
      </c>
      <c r="BE20" s="15">
        <f t="shared" si="75"/>
        <v>0.35522866786985929</v>
      </c>
      <c r="BG20" s="4">
        <v>0.22070000000000001</v>
      </c>
      <c r="BH20" s="4">
        <v>0.30259999999999998</v>
      </c>
      <c r="BI20" s="4">
        <v>0.33629999999999999</v>
      </c>
      <c r="BJ20" s="4">
        <v>0.37269999999999998</v>
      </c>
      <c r="BK20" s="4">
        <v>0.36899999999999999</v>
      </c>
      <c r="BM20" s="5">
        <f t="shared" si="0"/>
        <v>38.403629488496534</v>
      </c>
      <c r="BN20" s="5">
        <f t="shared" si="1"/>
        <v>37.852774488496536</v>
      </c>
      <c r="BO20" s="5">
        <f t="shared" si="2"/>
        <v>38.56226948849654</v>
      </c>
      <c r="BP20" s="5">
        <f t="shared" si="3"/>
        <v>39.524930488496537</v>
      </c>
      <c r="BQ20" s="5">
        <f t="shared" si="4"/>
        <v>37.469086488496536</v>
      </c>
      <c r="BR20" s="5"/>
      <c r="BS20" s="3" t="str">
        <f t="shared" si="5"/>
        <v>decre</v>
      </c>
      <c r="BT20" s="3" t="str">
        <f t="shared" si="6"/>
        <v>decre</v>
      </c>
      <c r="BU20" s="3" t="str">
        <f t="shared" si="7"/>
        <v>decre</v>
      </c>
      <c r="BV20" s="3" t="str">
        <f t="shared" si="8"/>
        <v>incre</v>
      </c>
      <c r="BW20" s="3" t="str">
        <f t="shared" si="9"/>
        <v>decre</v>
      </c>
      <c r="BY20" s="5">
        <f t="shared" si="10"/>
        <v>0</v>
      </c>
      <c r="BZ20" s="5">
        <f t="shared" si="11"/>
        <v>0</v>
      </c>
      <c r="CA20" s="5">
        <f t="shared" si="12"/>
        <v>0</v>
      </c>
      <c r="CB20" s="5">
        <f t="shared" si="13"/>
        <v>13.729971975972433</v>
      </c>
      <c r="CC20" s="5">
        <f t="shared" si="14"/>
        <v>0</v>
      </c>
      <c r="CE20" s="4">
        <v>0.18099999999999999</v>
      </c>
      <c r="CF20" s="4">
        <v>0.1822</v>
      </c>
      <c r="CG20" s="4">
        <v>0.1817</v>
      </c>
      <c r="CH20" s="4">
        <v>0.1825</v>
      </c>
      <c r="CI20" s="4">
        <v>0.18260000000000001</v>
      </c>
      <c r="CK20" s="5">
        <f t="shared" si="15"/>
        <v>38.118186488496534</v>
      </c>
      <c r="CL20" s="5">
        <f t="shared" si="16"/>
        <v>37.066562488496537</v>
      </c>
      <c r="CM20" s="5">
        <f t="shared" si="17"/>
        <v>37.061103488496542</v>
      </c>
      <c r="CN20" s="5">
        <f t="shared" si="18"/>
        <v>37.923446488496538</v>
      </c>
      <c r="CO20" s="5">
        <f t="shared" si="19"/>
        <v>35.715062488496535</v>
      </c>
      <c r="CP20" s="5"/>
      <c r="CQ20" s="3" t="str">
        <f t="shared" si="20"/>
        <v>decre</v>
      </c>
      <c r="CR20" s="3" t="str">
        <f t="shared" si="21"/>
        <v>decre</v>
      </c>
      <c r="CS20" s="3" t="str">
        <f t="shared" si="22"/>
        <v>decre</v>
      </c>
      <c r="CT20" s="3" t="str">
        <f t="shared" si="23"/>
        <v>decre</v>
      </c>
      <c r="CU20" s="3" t="str">
        <f t="shared" si="24"/>
        <v>decre</v>
      </c>
      <c r="CW20" s="5">
        <f t="shared" si="25"/>
        <v>0</v>
      </c>
      <c r="CX20" s="5">
        <f t="shared" si="26"/>
        <v>0</v>
      </c>
      <c r="CY20" s="5">
        <f t="shared" si="27"/>
        <v>0</v>
      </c>
      <c r="CZ20" s="5">
        <f t="shared" si="28"/>
        <v>0</v>
      </c>
      <c r="DA20" s="5">
        <f t="shared" si="29"/>
        <v>0</v>
      </c>
      <c r="DB20" s="5"/>
      <c r="DC20" s="4">
        <v>0.33707334322772903</v>
      </c>
      <c r="DD20" s="4">
        <v>0.505541078404524</v>
      </c>
      <c r="DE20" s="4">
        <v>0.41978431604872601</v>
      </c>
      <c r="DF20" s="4">
        <v>0.38099308359546502</v>
      </c>
      <c r="DG20" s="4">
        <v>0.57334152204685596</v>
      </c>
      <c r="DI20" s="13">
        <f t="shared" si="30"/>
        <v>39.24035382630391</v>
      </c>
      <c r="DJ20" s="13">
        <f t="shared" si="31"/>
        <v>39.177979730478079</v>
      </c>
      <c r="DK20" s="13">
        <f t="shared" si="32"/>
        <v>39.372902197329665</v>
      </c>
      <c r="DL20" s="13">
        <f t="shared" si="33"/>
        <v>39.594758252370355</v>
      </c>
      <c r="DM20" s="13">
        <f t="shared" si="34"/>
        <v>39.391940210957451</v>
      </c>
      <c r="DN20" s="13"/>
      <c r="DO20" s="11" t="str">
        <f t="shared" si="35"/>
        <v>incre</v>
      </c>
      <c r="DP20" s="11" t="str">
        <f t="shared" si="36"/>
        <v>decre</v>
      </c>
      <c r="DQ20" s="11" t="str">
        <f t="shared" si="37"/>
        <v>incre</v>
      </c>
      <c r="DR20" s="11" t="str">
        <f t="shared" si="38"/>
        <v>incre</v>
      </c>
      <c r="DS20" s="11" t="str">
        <f t="shared" si="39"/>
        <v>incre</v>
      </c>
      <c r="DU20" s="13"/>
      <c r="DV20" s="13"/>
      <c r="DW20" s="13"/>
      <c r="DX20" s="13"/>
      <c r="DY20" s="13"/>
      <c r="EI20" s="3" t="s">
        <v>51</v>
      </c>
      <c r="EJ20" s="3">
        <v>41.387337259811943</v>
      </c>
      <c r="EK20" s="3">
        <v>29.228967325243804</v>
      </c>
      <c r="EL20" s="3">
        <v>52.738105342038907</v>
      </c>
      <c r="EM20" s="3">
        <v>58.831161537700993</v>
      </c>
      <c r="EN20" s="3">
        <v>27.200007438804253</v>
      </c>
    </row>
    <row r="21" spans="1:144" x14ac:dyDescent="0.25">
      <c r="A21" s="5">
        <v>32.547258889948253</v>
      </c>
      <c r="B21" s="4">
        <v>6.6291861172966052E-2</v>
      </c>
      <c r="C21" s="4">
        <v>0.27153171606036325</v>
      </c>
      <c r="D21" s="4">
        <v>0.34028988888493367</v>
      </c>
      <c r="E21" s="4">
        <v>0.30875320067333922</v>
      </c>
      <c r="F21" s="4">
        <v>0.20980475279960428</v>
      </c>
      <c r="G21" s="4">
        <v>0.36389613840381652</v>
      </c>
      <c r="I21" s="5">
        <f t="shared" si="40"/>
        <v>32.109571928422262</v>
      </c>
      <c r="J21" s="5">
        <f t="shared" si="41"/>
        <v>31.43935186436687</v>
      </c>
      <c r="K21" s="5">
        <f t="shared" si="42"/>
        <v>31.635252468486375</v>
      </c>
      <c r="L21" s="5">
        <f t="shared" si="43"/>
        <v>31.493814908520918</v>
      </c>
      <c r="M21" s="5">
        <f t="shared" si="44"/>
        <v>30.761521552328169</v>
      </c>
      <c r="O21" s="3" t="str">
        <f t="shared" si="45"/>
        <v>decre</v>
      </c>
      <c r="P21" s="3" t="str">
        <f t="shared" si="46"/>
        <v>decre</v>
      </c>
      <c r="Q21" s="3" t="str">
        <f t="shared" si="47"/>
        <v>decre</v>
      </c>
      <c r="R21" s="3" t="str">
        <f t="shared" si="48"/>
        <v>decre</v>
      </c>
      <c r="S21" s="3" t="str">
        <f t="shared" si="49"/>
        <v>decre</v>
      </c>
      <c r="U21" s="6">
        <f t="shared" si="50"/>
        <v>0</v>
      </c>
      <c r="V21" s="6">
        <f t="shared" si="51"/>
        <v>0</v>
      </c>
      <c r="W21" s="6">
        <f t="shared" si="52"/>
        <v>0</v>
      </c>
      <c r="X21" s="6">
        <f t="shared" si="53"/>
        <v>0</v>
      </c>
      <c r="Y21" s="6">
        <f t="shared" si="54"/>
        <v>0</v>
      </c>
      <c r="AA21" s="4">
        <f t="shared" si="55"/>
        <v>0.31989999999999996</v>
      </c>
      <c r="AB21" s="4">
        <f t="shared" si="56"/>
        <v>0.47699999999999998</v>
      </c>
      <c r="AC21" s="4">
        <f t="shared" si="57"/>
        <v>0.43059999999999998</v>
      </c>
      <c r="AD21" s="4">
        <f t="shared" si="58"/>
        <v>0.32950000000000002</v>
      </c>
      <c r="AE21" s="4">
        <f t="shared" si="59"/>
        <v>0.54569999999999996</v>
      </c>
      <c r="AF21" s="4"/>
      <c r="AG21" s="4">
        <v>0.34989999999999999</v>
      </c>
      <c r="AH21" s="4">
        <v>0.50700000000000001</v>
      </c>
      <c r="AI21" s="4">
        <v>0.46060000000000001</v>
      </c>
      <c r="AJ21" s="4">
        <v>0.35949999999999999</v>
      </c>
      <c r="AK21" s="4">
        <v>0.57569999999999999</v>
      </c>
      <c r="AM21" s="5">
        <f t="shared" si="60"/>
        <v>32.457339889948251</v>
      </c>
      <c r="AN21" s="5">
        <f t="shared" si="61"/>
        <v>32.332068889948253</v>
      </c>
      <c r="AO21" s="5">
        <f t="shared" si="62"/>
        <v>32.818384889948248</v>
      </c>
      <c r="AP21" s="5">
        <f t="shared" si="63"/>
        <v>32.50164888994825</v>
      </c>
      <c r="AQ21" s="5">
        <f t="shared" si="64"/>
        <v>32.472295889948249</v>
      </c>
      <c r="AR21" s="5"/>
      <c r="AS21" s="3" t="str">
        <f t="shared" si="65"/>
        <v>decre</v>
      </c>
      <c r="AT21" s="3" t="str">
        <f t="shared" si="66"/>
        <v>decre</v>
      </c>
      <c r="AU21" s="3" t="str">
        <f t="shared" si="67"/>
        <v>incre</v>
      </c>
      <c r="AV21" s="3" t="str">
        <f t="shared" si="68"/>
        <v>decre</v>
      </c>
      <c r="AW21" s="3" t="str">
        <f t="shared" si="69"/>
        <v>decre</v>
      </c>
      <c r="AY21" s="5">
        <f t="shared" si="70"/>
        <v>0</v>
      </c>
      <c r="AZ21" s="5">
        <f t="shared" si="71"/>
        <v>0</v>
      </c>
      <c r="BA21" s="5">
        <f t="shared" si="72"/>
        <v>-91.20064214618786</v>
      </c>
      <c r="BB21" s="5">
        <f t="shared" si="73"/>
        <v>0</v>
      </c>
      <c r="BC21" s="5">
        <f t="shared" si="74"/>
        <v>0</v>
      </c>
      <c r="BE21" s="15">
        <f t="shared" si="75"/>
        <v>-0.43768696152599063</v>
      </c>
      <c r="BG21" s="4">
        <v>0.2238</v>
      </c>
      <c r="BH21" s="4">
        <v>0.30449999999999999</v>
      </c>
      <c r="BI21" s="4">
        <v>0.33929999999999999</v>
      </c>
      <c r="BJ21" s="4">
        <v>0.36799999999999999</v>
      </c>
      <c r="BK21" s="4">
        <v>0.36730000000000002</v>
      </c>
      <c r="BM21" s="5">
        <f t="shared" si="0"/>
        <v>31.766380889948252</v>
      </c>
      <c r="BN21" s="5">
        <f t="shared" si="1"/>
        <v>31.205643889948256</v>
      </c>
      <c r="BO21" s="5">
        <f t="shared" si="2"/>
        <v>31.931861889948255</v>
      </c>
      <c r="BP21" s="5">
        <f t="shared" si="3"/>
        <v>32.825818889948252</v>
      </c>
      <c r="BQ21" s="5">
        <f t="shared" si="4"/>
        <v>30.793551889948255</v>
      </c>
      <c r="BR21" s="5"/>
      <c r="BS21" s="3" t="str">
        <f t="shared" si="5"/>
        <v>decre</v>
      </c>
      <c r="BT21" s="3" t="str">
        <f t="shared" si="6"/>
        <v>decre</v>
      </c>
      <c r="BU21" s="3" t="str">
        <f t="shared" si="7"/>
        <v>decre</v>
      </c>
      <c r="BV21" s="3" t="str">
        <f t="shared" si="8"/>
        <v>incre</v>
      </c>
      <c r="BW21" s="3" t="str">
        <f t="shared" si="9"/>
        <v>decre</v>
      </c>
      <c r="BY21" s="5">
        <f t="shared" si="10"/>
        <v>0</v>
      </c>
      <c r="BZ21" s="5">
        <f t="shared" si="11"/>
        <v>0</v>
      </c>
      <c r="CA21" s="5">
        <f t="shared" si="12"/>
        <v>0</v>
      </c>
      <c r="CB21" s="5">
        <f t="shared" si="13"/>
        <v>-105.34439814273355</v>
      </c>
      <c r="CC21" s="5">
        <f t="shared" si="14"/>
        <v>0</v>
      </c>
      <c r="CE21" s="4">
        <v>0.1782</v>
      </c>
      <c r="CF21" s="4">
        <v>0.17929999999999999</v>
      </c>
      <c r="CG21" s="4">
        <v>0.1789</v>
      </c>
      <c r="CH21" s="4">
        <v>0.17960000000000001</v>
      </c>
      <c r="CI21" s="4">
        <v>0.1797</v>
      </c>
      <c r="CK21" s="5">
        <f t="shared" si="15"/>
        <v>31.438516889948254</v>
      </c>
      <c r="CL21" s="5">
        <f t="shared" si="16"/>
        <v>30.388087889948252</v>
      </c>
      <c r="CM21" s="5">
        <f t="shared" si="17"/>
        <v>30.374377889948253</v>
      </c>
      <c r="CN21" s="5">
        <f t="shared" si="18"/>
        <v>31.23949088994825</v>
      </c>
      <c r="CO21" s="5">
        <f t="shared" si="19"/>
        <v>29.028235889948249</v>
      </c>
      <c r="CP21" s="5"/>
      <c r="CQ21" s="3" t="str">
        <f t="shared" si="20"/>
        <v>decre</v>
      </c>
      <c r="CR21" s="3" t="str">
        <f t="shared" si="21"/>
        <v>decre</v>
      </c>
      <c r="CS21" s="3" t="str">
        <f t="shared" si="22"/>
        <v>decre</v>
      </c>
      <c r="CT21" s="3" t="str">
        <f t="shared" si="23"/>
        <v>decre</v>
      </c>
      <c r="CU21" s="3" t="str">
        <f t="shared" si="24"/>
        <v>decre</v>
      </c>
      <c r="CW21" s="5">
        <f t="shared" si="25"/>
        <v>0</v>
      </c>
      <c r="CX21" s="5">
        <f t="shared" si="26"/>
        <v>0</v>
      </c>
      <c r="CY21" s="5">
        <f t="shared" si="27"/>
        <v>0</v>
      </c>
      <c r="CZ21" s="5">
        <f t="shared" si="28"/>
        <v>0</v>
      </c>
      <c r="DA21" s="5">
        <f t="shared" si="29"/>
        <v>0</v>
      </c>
      <c r="DB21" s="5"/>
      <c r="DC21" s="4">
        <v>0.33873387981374298</v>
      </c>
      <c r="DD21" s="4">
        <v>0.50295028596769797</v>
      </c>
      <c r="DE21" s="4">
        <v>0.419590818227142</v>
      </c>
      <c r="DF21" s="4">
        <v>0.37638012963117901</v>
      </c>
      <c r="DG21" s="4">
        <v>0.57089001857611399</v>
      </c>
      <c r="DI21" s="13">
        <f t="shared" si="30"/>
        <v>32.592755485809064</v>
      </c>
      <c r="DJ21" s="13">
        <f t="shared" si="31"/>
        <v>32.501524257317321</v>
      </c>
      <c r="DK21" s="13">
        <f t="shared" si="32"/>
        <v>32.711485734933802</v>
      </c>
      <c r="DL21" s="13">
        <f t="shared" si="33"/>
        <v>32.89637958144278</v>
      </c>
      <c r="DM21" s="13">
        <f t="shared" si="34"/>
        <v>32.709333964749483</v>
      </c>
      <c r="DN21" s="13"/>
      <c r="DO21" s="11" t="str">
        <f t="shared" si="35"/>
        <v>incre</v>
      </c>
      <c r="DP21" s="11" t="str">
        <f t="shared" si="36"/>
        <v>decre</v>
      </c>
      <c r="DQ21" s="11" t="str">
        <f t="shared" si="37"/>
        <v>incre</v>
      </c>
      <c r="DR21" s="11" t="str">
        <f t="shared" si="38"/>
        <v>incre</v>
      </c>
      <c r="DS21" s="11" t="str">
        <f t="shared" si="39"/>
        <v>incre</v>
      </c>
      <c r="DU21" s="13"/>
      <c r="DV21" s="13"/>
      <c r="DW21" s="13"/>
      <c r="DX21" s="13"/>
      <c r="DY21" s="13"/>
      <c r="EA21" s="29" t="s">
        <v>55</v>
      </c>
      <c r="EB21" s="29"/>
      <c r="EC21" s="29"/>
      <c r="ED21" s="29"/>
      <c r="EE21" s="29"/>
      <c r="EI21" s="3" t="s">
        <v>52</v>
      </c>
      <c r="EJ21" s="3">
        <v>0.7032000353250778</v>
      </c>
      <c r="EK21" s="3">
        <v>1.7773923796297383E-2</v>
      </c>
      <c r="EL21" s="3">
        <v>3.4448821616378964E-3</v>
      </c>
      <c r="EM21" s="3">
        <v>0.78896155558401371</v>
      </c>
      <c r="EN21" s="3">
        <v>0.86146065897563695</v>
      </c>
    </row>
    <row r="22" spans="1:144" x14ac:dyDescent="0.25">
      <c r="A22" s="5">
        <v>41.899494809535028</v>
      </c>
      <c r="B22" s="4">
        <v>0.19523651784670043</v>
      </c>
      <c r="C22" s="4">
        <v>0.30556389222383906</v>
      </c>
      <c r="D22" s="4">
        <v>0.56252073859363338</v>
      </c>
      <c r="E22" s="4">
        <v>0.58541722237497962</v>
      </c>
      <c r="F22" s="4">
        <v>0.56095217052450819</v>
      </c>
      <c r="G22" s="4">
        <v>0.73418914984903672</v>
      </c>
      <c r="I22" s="5">
        <f t="shared" si="40"/>
        <v>41.706499194624428</v>
      </c>
      <c r="J22" s="5">
        <f t="shared" si="41"/>
        <v>42.24275523255146</v>
      </c>
      <c r="K22" s="5">
        <f t="shared" si="42"/>
        <v>43.673896038796087</v>
      </c>
      <c r="L22" s="5">
        <f t="shared" si="43"/>
        <v>43.802712085351388</v>
      </c>
      <c r="M22" s="5">
        <f t="shared" si="44"/>
        <v>43.59821470961446</v>
      </c>
      <c r="O22" s="3" t="str">
        <f t="shared" si="45"/>
        <v>decre</v>
      </c>
      <c r="P22" s="3" t="str">
        <f t="shared" si="46"/>
        <v>incre</v>
      </c>
      <c r="Q22" s="3" t="str">
        <f t="shared" si="47"/>
        <v>incre</v>
      </c>
      <c r="R22" s="3" t="str">
        <f t="shared" si="48"/>
        <v>incre</v>
      </c>
      <c r="S22" s="3" t="str">
        <f t="shared" si="49"/>
        <v>incre</v>
      </c>
      <c r="U22" s="6">
        <f t="shared" si="50"/>
        <v>0</v>
      </c>
      <c r="V22" s="6">
        <f t="shared" si="51"/>
        <v>1</v>
      </c>
      <c r="W22" s="6">
        <f t="shared" si="52"/>
        <v>1</v>
      </c>
      <c r="X22" s="6">
        <f t="shared" si="53"/>
        <v>1</v>
      </c>
      <c r="Y22" s="6">
        <f t="shared" si="54"/>
        <v>1</v>
      </c>
      <c r="AA22" s="4">
        <f t="shared" si="55"/>
        <v>0.32230000000000003</v>
      </c>
      <c r="AB22" s="4">
        <f t="shared" si="56"/>
        <v>0.4955</v>
      </c>
      <c r="AC22" s="4">
        <f t="shared" si="57"/>
        <v>0.4592</v>
      </c>
      <c r="AD22" s="4">
        <f t="shared" si="58"/>
        <v>0.35699999999999998</v>
      </c>
      <c r="AE22" s="4">
        <f t="shared" si="59"/>
        <v>0.55720000000000003</v>
      </c>
      <c r="AF22" s="4"/>
      <c r="AG22" s="4">
        <v>0.3523</v>
      </c>
      <c r="AH22" s="4">
        <v>0.4955</v>
      </c>
      <c r="AI22" s="4">
        <v>0.4592</v>
      </c>
      <c r="AJ22" s="4">
        <v>0.35699999999999998</v>
      </c>
      <c r="AK22" s="4">
        <v>0.55720000000000003</v>
      </c>
      <c r="AM22" s="5">
        <f t="shared" si="60"/>
        <v>41.82683180953503</v>
      </c>
      <c r="AN22" s="5">
        <f t="shared" si="61"/>
        <v>41.805109809535033</v>
      </c>
      <c r="AO22" s="5">
        <f t="shared" si="62"/>
        <v>42.448326809535033</v>
      </c>
      <c r="AP22" s="5">
        <f t="shared" si="63"/>
        <v>42.08543480953503</v>
      </c>
      <c r="AQ22" s="5">
        <f t="shared" si="64"/>
        <v>41.932746809535026</v>
      </c>
      <c r="AR22" s="5"/>
      <c r="AS22" s="3" t="str">
        <f t="shared" si="65"/>
        <v>decre</v>
      </c>
      <c r="AT22" s="3" t="str">
        <f t="shared" si="66"/>
        <v>decre</v>
      </c>
      <c r="AU22" s="3" t="str">
        <f t="shared" si="67"/>
        <v>incre</v>
      </c>
      <c r="AV22" s="3" t="str">
        <f t="shared" si="68"/>
        <v>incre</v>
      </c>
      <c r="AW22" s="3" t="str">
        <f t="shared" si="69"/>
        <v>incre</v>
      </c>
      <c r="AY22" s="5">
        <f t="shared" si="70"/>
        <v>0</v>
      </c>
      <c r="AZ22" s="5">
        <f t="shared" si="71"/>
        <v>0</v>
      </c>
      <c r="BA22" s="5">
        <f t="shared" si="72"/>
        <v>177.44012292610591</v>
      </c>
      <c r="BB22" s="5">
        <f t="shared" si="73"/>
        <v>190.32172758163597</v>
      </c>
      <c r="BC22" s="5">
        <f t="shared" si="74"/>
        <v>169.8719900079432</v>
      </c>
      <c r="BE22" s="15">
        <f t="shared" si="75"/>
        <v>-0.19299561491060047</v>
      </c>
      <c r="BG22" s="4">
        <v>0.2455</v>
      </c>
      <c r="BH22" s="4">
        <v>0.32350000000000001</v>
      </c>
      <c r="BI22" s="4">
        <v>0.35560000000000003</v>
      </c>
      <c r="BJ22" s="4">
        <v>0.33889999999999998</v>
      </c>
      <c r="BK22" s="4">
        <v>0.36109999999999998</v>
      </c>
      <c r="BM22" s="5">
        <f t="shared" si="0"/>
        <v>41.274639809535024</v>
      </c>
      <c r="BN22" s="5">
        <f t="shared" si="1"/>
        <v>40.681949809535027</v>
      </c>
      <c r="BO22" s="5">
        <f t="shared" si="2"/>
        <v>41.442370809535035</v>
      </c>
      <c r="BP22" s="5">
        <f t="shared" si="3"/>
        <v>41.933032809535028</v>
      </c>
      <c r="BQ22" s="5">
        <f t="shared" si="4"/>
        <v>40.087445809535026</v>
      </c>
      <c r="BR22" s="5"/>
      <c r="BS22" s="3" t="str">
        <f t="shared" si="5"/>
        <v>decre</v>
      </c>
      <c r="BT22" s="3" t="str">
        <f t="shared" si="6"/>
        <v>decre</v>
      </c>
      <c r="BU22" s="3" t="str">
        <f t="shared" si="7"/>
        <v>decre</v>
      </c>
      <c r="BV22" s="3" t="str">
        <f t="shared" si="8"/>
        <v>incre</v>
      </c>
      <c r="BW22" s="3" t="str">
        <f t="shared" si="9"/>
        <v>decre</v>
      </c>
      <c r="BY22" s="5">
        <f t="shared" si="10"/>
        <v>0</v>
      </c>
      <c r="BZ22" s="5">
        <f t="shared" si="11"/>
        <v>0</v>
      </c>
      <c r="CA22" s="5">
        <f t="shared" si="12"/>
        <v>0</v>
      </c>
      <c r="CB22" s="5">
        <f t="shared" si="13"/>
        <v>190.32172758163597</v>
      </c>
      <c r="CC22" s="5">
        <f t="shared" si="14"/>
        <v>0</v>
      </c>
      <c r="CE22" s="4">
        <v>0.15479999999999999</v>
      </c>
      <c r="CF22" s="4">
        <v>0.155</v>
      </c>
      <c r="CG22" s="4">
        <v>0.15490000000000001</v>
      </c>
      <c r="CH22" s="4">
        <v>0.155</v>
      </c>
      <c r="CI22" s="4">
        <v>0.155</v>
      </c>
      <c r="CK22" s="5">
        <f t="shared" si="15"/>
        <v>40.622506809535025</v>
      </c>
      <c r="CL22" s="5">
        <f t="shared" si="16"/>
        <v>39.581644809535028</v>
      </c>
      <c r="CM22" s="5">
        <f t="shared" si="17"/>
        <v>39.493573809535022</v>
      </c>
      <c r="CN22" s="5">
        <f t="shared" si="18"/>
        <v>40.384594809535031</v>
      </c>
      <c r="CO22" s="5">
        <f t="shared" si="19"/>
        <v>38.14804480953503</v>
      </c>
      <c r="CP22" s="5"/>
      <c r="CQ22" s="3" t="str">
        <f t="shared" si="20"/>
        <v>decre</v>
      </c>
      <c r="CR22" s="3" t="str">
        <f t="shared" si="21"/>
        <v>decre</v>
      </c>
      <c r="CS22" s="3" t="str">
        <f t="shared" si="22"/>
        <v>decre</v>
      </c>
      <c r="CT22" s="3" t="str">
        <f t="shared" si="23"/>
        <v>decre</v>
      </c>
      <c r="CU22" s="3" t="str">
        <f t="shared" si="24"/>
        <v>decre</v>
      </c>
      <c r="CW22" s="5">
        <f t="shared" si="25"/>
        <v>0</v>
      </c>
      <c r="CX22" s="5">
        <f t="shared" si="26"/>
        <v>0</v>
      </c>
      <c r="CY22" s="5">
        <f t="shared" si="27"/>
        <v>0</v>
      </c>
      <c r="CZ22" s="5">
        <f t="shared" si="28"/>
        <v>0</v>
      </c>
      <c r="DA22" s="5">
        <f t="shared" si="29"/>
        <v>0</v>
      </c>
      <c r="DB22" s="5"/>
      <c r="DC22" s="4">
        <v>0.34418027080451102</v>
      </c>
      <c r="DD22" s="4">
        <v>0.494452750468796</v>
      </c>
      <c r="DE22" s="4">
        <v>0.41895616506678102</v>
      </c>
      <c r="DF22" s="4">
        <v>0.361250110140174</v>
      </c>
      <c r="DG22" s="4">
        <v>0.56284933670897397</v>
      </c>
      <c r="DI22" s="13">
        <f t="shared" si="30"/>
        <v>41.984150956619459</v>
      </c>
      <c r="DJ22" s="13">
        <f t="shared" si="31"/>
        <v>41.798271270096265</v>
      </c>
      <c r="DK22" s="13">
        <f t="shared" si="32"/>
        <v>42.05755917233347</v>
      </c>
      <c r="DL22" s="13">
        <f t="shared" si="33"/>
        <v>42.121220736915291</v>
      </c>
      <c r="DM22" s="13">
        <f t="shared" si="34"/>
        <v>41.985907067966473</v>
      </c>
      <c r="DN22" s="13"/>
      <c r="DO22" s="11" t="str">
        <f t="shared" si="35"/>
        <v>incre</v>
      </c>
      <c r="DP22" s="11" t="str">
        <f t="shared" si="36"/>
        <v>decre</v>
      </c>
      <c r="DQ22" s="11" t="str">
        <f t="shared" si="37"/>
        <v>incre</v>
      </c>
      <c r="DR22" s="11" t="str">
        <f t="shared" si="38"/>
        <v>incre</v>
      </c>
      <c r="DS22" s="11" t="str">
        <f t="shared" si="39"/>
        <v>incre</v>
      </c>
      <c r="DU22" s="13"/>
      <c r="DV22" s="13"/>
      <c r="DW22" s="13"/>
      <c r="DX22" s="13"/>
      <c r="DY22" s="13"/>
      <c r="EA22" s="4">
        <f>RSQ(C3:C202,BG3:BG202)*100</f>
        <v>0.80311391003371324</v>
      </c>
      <c r="EB22" s="4">
        <f>RSQ(D3:D202,BH3:BH202)*100</f>
        <v>7.7141382984148073E-3</v>
      </c>
      <c r="EC22" s="4">
        <f>RSQ(E3:E202,BI3:BI202)*100</f>
        <v>3.4150636147756478E-3</v>
      </c>
      <c r="ED22" s="4">
        <f>RSQ(F3:F202,BJ3:BJ202)*100</f>
        <v>2.7824002768183892E-2</v>
      </c>
      <c r="EE22" s="4">
        <f>RSQ(G3:G202,BK3:BK202)*100</f>
        <v>0.43484946149130732</v>
      </c>
      <c r="EI22" s="3" t="s">
        <v>53</v>
      </c>
      <c r="EJ22" s="3">
        <v>0.48262371359633643</v>
      </c>
      <c r="EK22" s="3">
        <v>4.5903108152632321E-2</v>
      </c>
      <c r="EL22" s="3">
        <v>1.1835861175450708E-3</v>
      </c>
      <c r="EM22" s="3">
        <v>1.2017909237969793</v>
      </c>
      <c r="EN22" s="3">
        <v>1.1557738608676709</v>
      </c>
    </row>
    <row r="23" spans="1:144" x14ac:dyDescent="0.25">
      <c r="A23" s="5">
        <v>41.505735247505271</v>
      </c>
      <c r="B23" s="4">
        <v>0.38049487065261084</v>
      </c>
      <c r="C23" s="4">
        <v>0.4051538450014453</v>
      </c>
      <c r="D23" s="4">
        <v>0.66081428591741209</v>
      </c>
      <c r="E23" s="4">
        <v>0.42716458720569617</v>
      </c>
      <c r="F23" s="4">
        <v>0.34577586593107623</v>
      </c>
      <c r="G23" s="4">
        <v>0.55701512271040254</v>
      </c>
      <c r="I23" s="5">
        <f t="shared" si="40"/>
        <v>42.02879139306566</v>
      </c>
      <c r="J23" s="5">
        <f t="shared" si="41"/>
        <v>42.490852534545972</v>
      </c>
      <c r="K23" s="5">
        <f t="shared" si="42"/>
        <v>41.743503389272576</v>
      </c>
      <c r="L23" s="5">
        <f t="shared" si="43"/>
        <v>41.597168038644931</v>
      </c>
      <c r="M23" s="5">
        <f t="shared" si="44"/>
        <v>41.537247552210161</v>
      </c>
      <c r="O23" s="3" t="str">
        <f t="shared" si="45"/>
        <v>incre</v>
      </c>
      <c r="P23" s="3" t="str">
        <f t="shared" si="46"/>
        <v>incre</v>
      </c>
      <c r="Q23" s="3" t="str">
        <f t="shared" si="47"/>
        <v>incre</v>
      </c>
      <c r="R23" s="3" t="str">
        <f t="shared" si="48"/>
        <v>incre</v>
      </c>
      <c r="S23" s="3" t="str">
        <f t="shared" si="49"/>
        <v>incre</v>
      </c>
      <c r="U23" s="6">
        <f t="shared" si="50"/>
        <v>1</v>
      </c>
      <c r="V23" s="6">
        <f t="shared" si="51"/>
        <v>1</v>
      </c>
      <c r="W23" s="6">
        <f t="shared" si="52"/>
        <v>1</v>
      </c>
      <c r="X23" s="6">
        <f t="shared" si="53"/>
        <v>1</v>
      </c>
      <c r="Y23" s="6">
        <f t="shared" si="54"/>
        <v>1</v>
      </c>
      <c r="AA23" s="4">
        <f t="shared" si="55"/>
        <v>0.3518</v>
      </c>
      <c r="AB23" s="4">
        <f t="shared" si="56"/>
        <v>0.48830000000000001</v>
      </c>
      <c r="AC23" s="4">
        <f t="shared" si="57"/>
        <v>0.44819999999999999</v>
      </c>
      <c r="AD23" s="4">
        <f t="shared" si="58"/>
        <v>0.35199999999999998</v>
      </c>
      <c r="AE23" s="4">
        <f t="shared" si="59"/>
        <v>0.54049999999999998</v>
      </c>
      <c r="AF23" s="4"/>
      <c r="AG23" s="4">
        <v>0.3518</v>
      </c>
      <c r="AH23" s="4">
        <v>0.48830000000000001</v>
      </c>
      <c r="AI23" s="4">
        <v>0.44819999999999999</v>
      </c>
      <c r="AJ23" s="4">
        <v>0.35199999999999998</v>
      </c>
      <c r="AK23" s="4">
        <v>0.54049999999999998</v>
      </c>
      <c r="AM23" s="5">
        <f t="shared" si="60"/>
        <v>41.645177247505273</v>
      </c>
      <c r="AN23" s="5">
        <f t="shared" si="61"/>
        <v>41.364334247505276</v>
      </c>
      <c r="AO23" s="5">
        <f t="shared" si="62"/>
        <v>41.947757247505265</v>
      </c>
      <c r="AP23" s="5">
        <f t="shared" si="63"/>
        <v>41.649575247505268</v>
      </c>
      <c r="AQ23" s="5">
        <f t="shared" si="64"/>
        <v>41.381840247505274</v>
      </c>
      <c r="AR23" s="5"/>
      <c r="AS23" s="3" t="str">
        <f t="shared" si="65"/>
        <v>incre</v>
      </c>
      <c r="AT23" s="3" t="str">
        <f t="shared" si="66"/>
        <v>decre</v>
      </c>
      <c r="AU23" s="3" t="str">
        <f t="shared" si="67"/>
        <v>incre</v>
      </c>
      <c r="AV23" s="3" t="str">
        <f t="shared" si="68"/>
        <v>incre</v>
      </c>
      <c r="AW23" s="3" t="str">
        <f t="shared" si="69"/>
        <v>decre</v>
      </c>
      <c r="AY23" s="5">
        <f t="shared" si="70"/>
        <v>52.305614556038904</v>
      </c>
      <c r="AZ23" s="5">
        <f t="shared" si="71"/>
        <v>0</v>
      </c>
      <c r="BA23" s="5">
        <f t="shared" si="72"/>
        <v>23.776814176730454</v>
      </c>
      <c r="BB23" s="5">
        <f t="shared" si="73"/>
        <v>9.1432791139659741</v>
      </c>
      <c r="BC23" s="5">
        <f t="shared" si="74"/>
        <v>0</v>
      </c>
      <c r="BE23" s="15">
        <f t="shared" si="75"/>
        <v>3.1512304704889971E-2</v>
      </c>
      <c r="BG23" s="4">
        <v>0.2707</v>
      </c>
      <c r="BH23" s="4">
        <v>0.38009999999999999</v>
      </c>
      <c r="BI23" s="4">
        <v>0.37830000000000003</v>
      </c>
      <c r="BJ23" s="4">
        <v>0.31</v>
      </c>
      <c r="BK23" s="4">
        <v>0.35680000000000001</v>
      </c>
      <c r="BM23" s="5">
        <f t="shared" si="0"/>
        <v>41.062068247505273</v>
      </c>
      <c r="BN23" s="5">
        <f t="shared" si="1"/>
        <v>40.657788247505273</v>
      </c>
      <c r="BO23" s="5">
        <f t="shared" si="2"/>
        <v>41.269028247505275</v>
      </c>
      <c r="BP23" s="5">
        <f t="shared" si="3"/>
        <v>41.29593524750527</v>
      </c>
      <c r="BQ23" s="5">
        <f t="shared" si="4"/>
        <v>39.653223247505274</v>
      </c>
      <c r="BR23" s="5"/>
      <c r="BS23" s="3" t="str">
        <f t="shared" si="5"/>
        <v>decre</v>
      </c>
      <c r="BT23" s="3" t="str">
        <f t="shared" si="6"/>
        <v>decre</v>
      </c>
      <c r="BU23" s="3" t="str">
        <f t="shared" si="7"/>
        <v>decre</v>
      </c>
      <c r="BV23" s="3" t="str">
        <f t="shared" si="8"/>
        <v>decre</v>
      </c>
      <c r="BW23" s="3" t="str">
        <f t="shared" si="9"/>
        <v>decre</v>
      </c>
      <c r="BY23" s="5">
        <f t="shared" si="10"/>
        <v>0</v>
      </c>
      <c r="BZ23" s="5">
        <f t="shared" si="11"/>
        <v>0</v>
      </c>
      <c r="CA23" s="5">
        <f t="shared" si="12"/>
        <v>0</v>
      </c>
      <c r="CB23" s="5">
        <f t="shared" si="13"/>
        <v>0</v>
      </c>
      <c r="CC23" s="5">
        <f t="shared" si="14"/>
        <v>0</v>
      </c>
      <c r="CE23" s="4">
        <v>9.3799999999999994E-2</v>
      </c>
      <c r="CF23" s="4">
        <v>9.0999999999999998E-2</v>
      </c>
      <c r="CG23" s="4">
        <v>9.2100000000000001E-2</v>
      </c>
      <c r="CH23" s="4">
        <v>9.0300000000000005E-2</v>
      </c>
      <c r="CI23" s="4">
        <v>9.01E-2</v>
      </c>
      <c r="CK23" s="5">
        <f t="shared" si="15"/>
        <v>39.79015724750527</v>
      </c>
      <c r="CL23" s="5">
        <f t="shared" si="16"/>
        <v>38.769965247505276</v>
      </c>
      <c r="CM23" s="5">
        <f t="shared" si="17"/>
        <v>38.49002624750527</v>
      </c>
      <c r="CN23" s="5">
        <f t="shared" si="18"/>
        <v>39.44606124750527</v>
      </c>
      <c r="CO23" s="5">
        <f t="shared" si="19"/>
        <v>37.143576247505273</v>
      </c>
      <c r="CP23" s="5"/>
      <c r="CQ23" s="3" t="str">
        <f t="shared" si="20"/>
        <v>decre</v>
      </c>
      <c r="CR23" s="3" t="str">
        <f t="shared" si="21"/>
        <v>decre</v>
      </c>
      <c r="CS23" s="3" t="str">
        <f t="shared" si="22"/>
        <v>decre</v>
      </c>
      <c r="CT23" s="3" t="str">
        <f t="shared" si="23"/>
        <v>decre</v>
      </c>
      <c r="CU23" s="3" t="str">
        <f t="shared" si="24"/>
        <v>decre</v>
      </c>
      <c r="CW23" s="5">
        <f t="shared" si="25"/>
        <v>0</v>
      </c>
      <c r="CX23" s="5">
        <f t="shared" si="26"/>
        <v>0</v>
      </c>
      <c r="CY23" s="5">
        <f t="shared" si="27"/>
        <v>0</v>
      </c>
      <c r="CZ23" s="5">
        <f t="shared" si="28"/>
        <v>0</v>
      </c>
      <c r="DA23" s="5">
        <f t="shared" si="29"/>
        <v>0</v>
      </c>
      <c r="DB23" s="5"/>
      <c r="DC23" s="4">
        <v>0.352009721933986</v>
      </c>
      <c r="DD23" s="4">
        <v>0.482237131167427</v>
      </c>
      <c r="DE23" s="4">
        <v>0.41804382037620702</v>
      </c>
      <c r="DF23" s="4">
        <v>0.339499973509584</v>
      </c>
      <c r="DG23" s="4">
        <v>0.55129046665481596</v>
      </c>
      <c r="DI23" s="13">
        <f t="shared" si="30"/>
        <v>41.646685148210629</v>
      </c>
      <c r="DJ23" s="13">
        <f t="shared" si="31"/>
        <v>41.324743714028571</v>
      </c>
      <c r="DK23" s="13">
        <f t="shared" si="32"/>
        <v>41.654940743358239</v>
      </c>
      <c r="DL23" s="13">
        <f t="shared" si="33"/>
        <v>41.544325024455965</v>
      </c>
      <c r="DM23" s="13">
        <f t="shared" si="34"/>
        <v>41.483378538727088</v>
      </c>
      <c r="DN23" s="13"/>
      <c r="DO23" s="11" t="str">
        <f t="shared" si="35"/>
        <v>incre</v>
      </c>
      <c r="DP23" s="11" t="str">
        <f t="shared" si="36"/>
        <v>decre</v>
      </c>
      <c r="DQ23" s="11" t="str">
        <f t="shared" si="37"/>
        <v>incre</v>
      </c>
      <c r="DR23" s="11" t="str">
        <f t="shared" si="38"/>
        <v>incre</v>
      </c>
      <c r="DS23" s="11" t="str">
        <f t="shared" si="39"/>
        <v>decre</v>
      </c>
      <c r="DU23" s="13"/>
      <c r="DV23" s="13"/>
      <c r="DW23" s="13"/>
      <c r="DX23" s="13"/>
      <c r="DY23" s="13"/>
    </row>
    <row r="24" spans="1:144" x14ac:dyDescent="0.25">
      <c r="A24" s="5">
        <v>44.326797368873621</v>
      </c>
      <c r="B24" s="4">
        <v>0.17753908198939108</v>
      </c>
      <c r="C24" s="4">
        <v>0.42238886143003818</v>
      </c>
      <c r="D24" s="4">
        <v>0.33003257435919126</v>
      </c>
      <c r="E24" s="4">
        <v>0.24514444841999158</v>
      </c>
      <c r="F24" s="4">
        <v>1.408909582929641E-2</v>
      </c>
      <c r="G24" s="4">
        <v>0.16943682113453162</v>
      </c>
      <c r="I24" s="5">
        <f t="shared" si="40"/>
        <v>44.973773282555591</v>
      </c>
      <c r="J24" s="5">
        <f t="shared" si="41"/>
        <v>43.151910079439141</v>
      </c>
      <c r="K24" s="5">
        <f t="shared" si="42"/>
        <v>42.797149963031742</v>
      </c>
      <c r="L24" s="5">
        <f t="shared" si="43"/>
        <v>41.625427555756296</v>
      </c>
      <c r="M24" s="5">
        <f t="shared" si="44"/>
        <v>40.71119785574956</v>
      </c>
      <c r="O24" s="3" t="str">
        <f t="shared" si="45"/>
        <v>incre</v>
      </c>
      <c r="P24" s="3" t="str">
        <f t="shared" si="46"/>
        <v>decre</v>
      </c>
      <c r="Q24" s="3" t="str">
        <f t="shared" si="47"/>
        <v>decre</v>
      </c>
      <c r="R24" s="3" t="str">
        <f t="shared" si="48"/>
        <v>decre</v>
      </c>
      <c r="S24" s="3" t="str">
        <f t="shared" si="49"/>
        <v>decre</v>
      </c>
      <c r="U24" s="6">
        <f t="shared" si="50"/>
        <v>1</v>
      </c>
      <c r="V24" s="6">
        <f t="shared" si="51"/>
        <v>0</v>
      </c>
      <c r="W24" s="6">
        <f t="shared" si="52"/>
        <v>0</v>
      </c>
      <c r="X24" s="6">
        <f t="shared" si="53"/>
        <v>0</v>
      </c>
      <c r="Y24" s="6">
        <f t="shared" si="54"/>
        <v>0</v>
      </c>
      <c r="AA24" s="4">
        <f t="shared" si="55"/>
        <v>0.35210000000000002</v>
      </c>
      <c r="AB24" s="4">
        <f t="shared" si="56"/>
        <v>0.46719999999999995</v>
      </c>
      <c r="AC24" s="4">
        <f t="shared" si="57"/>
        <v>0.43030000000000002</v>
      </c>
      <c r="AD24" s="4">
        <f t="shared" si="58"/>
        <v>0.32730000000000004</v>
      </c>
      <c r="AE24" s="4">
        <f t="shared" si="59"/>
        <v>0.52989999999999993</v>
      </c>
      <c r="AF24" s="4"/>
      <c r="AG24" s="4">
        <v>0.35210000000000002</v>
      </c>
      <c r="AH24" s="4">
        <v>0.49719999999999998</v>
      </c>
      <c r="AI24" s="4">
        <v>0.46029999999999999</v>
      </c>
      <c r="AJ24" s="4">
        <v>0.35730000000000001</v>
      </c>
      <c r="AK24" s="4">
        <v>0.55989999999999995</v>
      </c>
      <c r="AM24" s="5">
        <f t="shared" si="60"/>
        <v>44.46839636887362</v>
      </c>
      <c r="AN24" s="5">
        <f t="shared" si="61"/>
        <v>44.04761336887362</v>
      </c>
      <c r="AO24" s="5">
        <f t="shared" si="62"/>
        <v>44.595010368873616</v>
      </c>
      <c r="AP24" s="5">
        <f t="shared" si="63"/>
        <v>44.262663368873618</v>
      </c>
      <c r="AQ24" s="5">
        <f t="shared" si="64"/>
        <v>44.10315636887362</v>
      </c>
      <c r="AR24" s="5"/>
      <c r="AS24" s="3" t="str">
        <f t="shared" si="65"/>
        <v>incre</v>
      </c>
      <c r="AT24" s="3" t="str">
        <f t="shared" si="66"/>
        <v>decre</v>
      </c>
      <c r="AU24" s="3" t="str">
        <f t="shared" si="67"/>
        <v>incre</v>
      </c>
      <c r="AV24" s="3" t="str">
        <f t="shared" si="68"/>
        <v>decre</v>
      </c>
      <c r="AW24" s="3" t="str">
        <f t="shared" si="69"/>
        <v>decre</v>
      </c>
      <c r="AY24" s="5">
        <f t="shared" si="70"/>
        <v>64.697591368197038</v>
      </c>
      <c r="AZ24" s="5">
        <f t="shared" si="71"/>
        <v>0</v>
      </c>
      <c r="BA24" s="5">
        <f t="shared" si="72"/>
        <v>-152.96474058418781</v>
      </c>
      <c r="BB24" s="5">
        <f t="shared" si="73"/>
        <v>0</v>
      </c>
      <c r="BC24" s="5">
        <f>IF(AQ24&gt;A24,(M24-A24)*100,0)</f>
        <v>0</v>
      </c>
      <c r="BE24" s="15">
        <f t="shared" si="75"/>
        <v>0.64697591368197038</v>
      </c>
      <c r="BG24" s="4">
        <v>0.24179999999999999</v>
      </c>
      <c r="BH24" s="4">
        <v>0.31950000000000001</v>
      </c>
      <c r="BI24" s="4">
        <v>0.35299999999999998</v>
      </c>
      <c r="BJ24" s="4">
        <v>0.34360000000000002</v>
      </c>
      <c r="BK24" s="4">
        <v>0.3619</v>
      </c>
      <c r="BM24" s="5">
        <f t="shared" si="0"/>
        <v>43.675339368873622</v>
      </c>
      <c r="BN24" s="5">
        <f t="shared" si="1"/>
        <v>43.083132368873621</v>
      </c>
      <c r="BO24" s="5">
        <f t="shared" si="2"/>
        <v>43.844427368873625</v>
      </c>
      <c r="BP24" s="5">
        <f t="shared" si="3"/>
        <v>44.399909368873622</v>
      </c>
      <c r="BQ24" s="5">
        <f t="shared" si="4"/>
        <v>42.522276368873619</v>
      </c>
      <c r="BR24" s="5"/>
      <c r="BS24" s="3" t="str">
        <f t="shared" si="5"/>
        <v>decre</v>
      </c>
      <c r="BT24" s="3" t="str">
        <f t="shared" si="6"/>
        <v>decre</v>
      </c>
      <c r="BU24" s="3" t="str">
        <f t="shared" si="7"/>
        <v>decre</v>
      </c>
      <c r="BV24" s="3" t="str">
        <f t="shared" si="8"/>
        <v>incre</v>
      </c>
      <c r="BW24" s="3" t="str">
        <f t="shared" si="9"/>
        <v>decre</v>
      </c>
      <c r="BY24" s="5">
        <f t="shared" si="10"/>
        <v>0</v>
      </c>
      <c r="BZ24" s="5">
        <f t="shared" si="11"/>
        <v>0</v>
      </c>
      <c r="CA24" s="5">
        <f t="shared" si="12"/>
        <v>0</v>
      </c>
      <c r="CB24" s="5">
        <f t="shared" si="13"/>
        <v>-270.13698131173243</v>
      </c>
      <c r="CC24" s="5">
        <f t="shared" si="14"/>
        <v>0</v>
      </c>
      <c r="CE24" s="4">
        <v>0.15959999999999999</v>
      </c>
      <c r="CF24" s="4">
        <v>0.16009999999999999</v>
      </c>
      <c r="CG24" s="4">
        <v>0.15989999999999999</v>
      </c>
      <c r="CH24" s="4">
        <v>0.16020000000000001</v>
      </c>
      <c r="CI24" s="4">
        <v>0.16020000000000001</v>
      </c>
      <c r="CK24" s="5">
        <f t="shared" si="15"/>
        <v>43.084321368873617</v>
      </c>
      <c r="CL24" s="5">
        <f t="shared" si="16"/>
        <v>42.042250368873624</v>
      </c>
      <c r="CM24" s="5">
        <f t="shared" si="17"/>
        <v>41.969426368873627</v>
      </c>
      <c r="CN24" s="5">
        <f t="shared" si="18"/>
        <v>42.855681368873618</v>
      </c>
      <c r="CO24" s="5">
        <f t="shared" si="19"/>
        <v>40.624279368873623</v>
      </c>
      <c r="CP24" s="5"/>
      <c r="CQ24" s="3" t="str">
        <f t="shared" si="20"/>
        <v>decre</v>
      </c>
      <c r="CR24" s="3" t="str">
        <f t="shared" si="21"/>
        <v>decre</v>
      </c>
      <c r="CS24" s="3" t="str">
        <f t="shared" si="22"/>
        <v>decre</v>
      </c>
      <c r="CT24" s="3" t="str">
        <f t="shared" si="23"/>
        <v>decre</v>
      </c>
      <c r="CU24" s="3" t="str">
        <f t="shared" si="24"/>
        <v>decre</v>
      </c>
      <c r="CW24" s="5">
        <f t="shared" si="25"/>
        <v>0</v>
      </c>
      <c r="CX24" s="5">
        <f t="shared" si="26"/>
        <v>0</v>
      </c>
      <c r="CY24" s="5">
        <f t="shared" si="27"/>
        <v>0</v>
      </c>
      <c r="CZ24" s="5">
        <f t="shared" si="28"/>
        <v>0</v>
      </c>
      <c r="DA24" s="5">
        <f t="shared" si="29"/>
        <v>0</v>
      </c>
      <c r="DB24" s="5"/>
      <c r="DC24" s="4">
        <v>0.34343239554821497</v>
      </c>
      <c r="DD24" s="4">
        <v>0.49561959591744298</v>
      </c>
      <c r="DE24" s="4">
        <v>0.41904331294062402</v>
      </c>
      <c r="DF24" s="4">
        <v>0.36332770009355497</v>
      </c>
      <c r="DG24" s="4">
        <v>0.563953448959156</v>
      </c>
      <c r="DI24" s="13">
        <f t="shared" si="30"/>
        <v>44.406076292865286</v>
      </c>
      <c r="DJ24" s="13">
        <f t="shared" si="31"/>
        <v>44.233193330214526</v>
      </c>
      <c r="DK24" s="13">
        <f t="shared" si="32"/>
        <v>44.485707937527081</v>
      </c>
      <c r="DL24" s="13">
        <f t="shared" si="33"/>
        <v>44.566016603661353</v>
      </c>
      <c r="DM24" s="13">
        <f t="shared" si="34"/>
        <v>44.423599323579275</v>
      </c>
      <c r="DN24" s="13"/>
      <c r="DO24" s="11" t="str">
        <f t="shared" si="35"/>
        <v>incre</v>
      </c>
      <c r="DP24" s="11" t="str">
        <f t="shared" si="36"/>
        <v>decre</v>
      </c>
      <c r="DQ24" s="11" t="str">
        <f t="shared" si="37"/>
        <v>incre</v>
      </c>
      <c r="DR24" s="11" t="str">
        <f t="shared" si="38"/>
        <v>incre</v>
      </c>
      <c r="DS24" s="11" t="str">
        <f t="shared" si="39"/>
        <v>incre</v>
      </c>
      <c r="DU24" s="13"/>
      <c r="DV24" s="13"/>
      <c r="DW24" s="13"/>
      <c r="DX24" s="13"/>
      <c r="DY24" s="13"/>
      <c r="EA24" s="29" t="s">
        <v>56</v>
      </c>
      <c r="EB24" s="29"/>
      <c r="EC24" s="29"/>
      <c r="ED24" s="29"/>
      <c r="EE24" s="29"/>
    </row>
    <row r="25" spans="1:144" x14ac:dyDescent="0.25">
      <c r="A25" s="5">
        <v>35.079168443382315</v>
      </c>
      <c r="B25" s="4">
        <v>4.650187937414213E-2</v>
      </c>
      <c r="C25" s="4">
        <v>0.29384088676089348</v>
      </c>
      <c r="D25" s="4">
        <v>0.37693108298164935</v>
      </c>
      <c r="E25" s="4">
        <v>0.44330558687931354</v>
      </c>
      <c r="F25" s="4">
        <v>0.15832643971511962</v>
      </c>
      <c r="G25" s="4">
        <v>0.40236173908964534</v>
      </c>
      <c r="I25" s="5">
        <f t="shared" si="40"/>
        <v>34.801884419193136</v>
      </c>
      <c r="J25" s="5">
        <f t="shared" si="41"/>
        <v>34.21052841525249</v>
      </c>
      <c r="K25" s="5">
        <f t="shared" si="42"/>
        <v>35.473665691980443</v>
      </c>
      <c r="L25" s="5">
        <f t="shared" si="43"/>
        <v>33.59227706578362</v>
      </c>
      <c r="M25" s="5">
        <f t="shared" si="44"/>
        <v>33.655392408215874</v>
      </c>
      <c r="O25" s="3" t="str">
        <f t="shared" si="45"/>
        <v>decre</v>
      </c>
      <c r="P25" s="3" t="str">
        <f t="shared" si="46"/>
        <v>decre</v>
      </c>
      <c r="Q25" s="3" t="str">
        <f t="shared" si="47"/>
        <v>incre</v>
      </c>
      <c r="R25" s="3" t="str">
        <f t="shared" si="48"/>
        <v>decre</v>
      </c>
      <c r="S25" s="3" t="str">
        <f t="shared" si="49"/>
        <v>decre</v>
      </c>
      <c r="U25" s="6">
        <f t="shared" si="50"/>
        <v>0</v>
      </c>
      <c r="V25" s="6">
        <f t="shared" si="51"/>
        <v>0</v>
      </c>
      <c r="W25" s="6">
        <f t="shared" si="52"/>
        <v>1</v>
      </c>
      <c r="X25" s="6">
        <f t="shared" si="53"/>
        <v>0</v>
      </c>
      <c r="Y25" s="6">
        <f t="shared" si="54"/>
        <v>0</v>
      </c>
      <c r="AA25" s="4">
        <f t="shared" si="55"/>
        <v>0.31830000000000003</v>
      </c>
      <c r="AB25" s="4">
        <f t="shared" si="56"/>
        <v>0.47860000000000003</v>
      </c>
      <c r="AC25" s="4">
        <f t="shared" si="57"/>
        <v>0.45760000000000001</v>
      </c>
      <c r="AD25" s="4">
        <f t="shared" si="58"/>
        <v>0.33009999999999995</v>
      </c>
      <c r="AE25" s="4">
        <f t="shared" si="59"/>
        <v>0.54769999999999996</v>
      </c>
      <c r="AF25" s="4"/>
      <c r="AG25" s="4">
        <v>0.3483</v>
      </c>
      <c r="AH25" s="4">
        <v>0.50860000000000005</v>
      </c>
      <c r="AI25" s="4">
        <v>0.45760000000000001</v>
      </c>
      <c r="AJ25" s="4">
        <v>0.36009999999999998</v>
      </c>
      <c r="AK25" s="4">
        <v>0.57769999999999999</v>
      </c>
      <c r="AM25" s="5">
        <f t="shared" si="60"/>
        <v>34.977745443382318</v>
      </c>
      <c r="AN25" s="5">
        <f t="shared" si="61"/>
        <v>34.874426443382319</v>
      </c>
      <c r="AO25" s="5">
        <f t="shared" si="62"/>
        <v>35.612464443382322</v>
      </c>
      <c r="AP25" s="5">
        <f t="shared" si="63"/>
        <v>35.038610443382318</v>
      </c>
      <c r="AQ25" s="5">
        <f t="shared" si="64"/>
        <v>35.023025443382316</v>
      </c>
      <c r="AR25" s="5"/>
      <c r="AS25" s="3" t="str">
        <f t="shared" si="65"/>
        <v>decre</v>
      </c>
      <c r="AT25" s="3" t="str">
        <f t="shared" si="66"/>
        <v>decre</v>
      </c>
      <c r="AU25" s="3" t="str">
        <f t="shared" si="67"/>
        <v>incre</v>
      </c>
      <c r="AV25" s="3" t="str">
        <f t="shared" si="68"/>
        <v>decre</v>
      </c>
      <c r="AW25" s="3" t="str">
        <f t="shared" si="69"/>
        <v>decre</v>
      </c>
      <c r="AY25" s="5">
        <f t="shared" si="70"/>
        <v>0</v>
      </c>
      <c r="AZ25" s="5">
        <f t="shared" si="71"/>
        <v>0</v>
      </c>
      <c r="BA25" s="5">
        <f t="shared" si="72"/>
        <v>39.449724859812818</v>
      </c>
      <c r="BB25" s="5">
        <f t="shared" si="73"/>
        <v>0</v>
      </c>
      <c r="BC25" s="5">
        <f t="shared" si="74"/>
        <v>0</v>
      </c>
      <c r="BE25" s="15">
        <f t="shared" si="75"/>
        <v>-0.27728402418917852</v>
      </c>
      <c r="BG25" s="4">
        <v>0.222</v>
      </c>
      <c r="BH25" s="4">
        <v>0.3034</v>
      </c>
      <c r="BI25" s="4">
        <v>0.3377</v>
      </c>
      <c r="BJ25" s="4">
        <v>0.37069999999999997</v>
      </c>
      <c r="BK25" s="4">
        <v>0.36809999999999998</v>
      </c>
      <c r="BM25" s="5">
        <f t="shared" si="0"/>
        <v>34.285348443382311</v>
      </c>
      <c r="BN25" s="5">
        <f t="shared" si="1"/>
        <v>33.73037044338232</v>
      </c>
      <c r="BO25" s="5">
        <f t="shared" si="2"/>
        <v>34.448235443382316</v>
      </c>
      <c r="BP25" s="5">
        <f t="shared" si="3"/>
        <v>35.380462443382314</v>
      </c>
      <c r="BQ25" s="5">
        <f t="shared" si="4"/>
        <v>33.332989443382317</v>
      </c>
      <c r="BR25" s="5"/>
      <c r="BS25" s="3" t="str">
        <f t="shared" si="5"/>
        <v>decre</v>
      </c>
      <c r="BT25" s="3" t="str">
        <f t="shared" si="6"/>
        <v>decre</v>
      </c>
      <c r="BU25" s="3" t="str">
        <f t="shared" si="7"/>
        <v>decre</v>
      </c>
      <c r="BV25" s="3" t="str">
        <f t="shared" si="8"/>
        <v>incre</v>
      </c>
      <c r="BW25" s="3" t="str">
        <f t="shared" si="9"/>
        <v>decre</v>
      </c>
      <c r="BY25" s="5">
        <f t="shared" si="10"/>
        <v>0</v>
      </c>
      <c r="BZ25" s="5">
        <f t="shared" si="11"/>
        <v>0</v>
      </c>
      <c r="CA25" s="5">
        <f t="shared" si="12"/>
        <v>0</v>
      </c>
      <c r="CB25" s="5">
        <f t="shared" si="13"/>
        <v>-148.68913775986954</v>
      </c>
      <c r="CC25" s="5">
        <f t="shared" si="14"/>
        <v>0</v>
      </c>
      <c r="CE25" s="4">
        <v>0.17979999999999999</v>
      </c>
      <c r="CF25" s="4">
        <v>0.18099999999999999</v>
      </c>
      <c r="CG25" s="4">
        <v>0.18049999999999999</v>
      </c>
      <c r="CH25" s="4">
        <v>0.1812</v>
      </c>
      <c r="CI25" s="4">
        <v>0.18129999999999999</v>
      </c>
      <c r="CK25" s="5">
        <f t="shared" si="15"/>
        <v>33.981930443382311</v>
      </c>
      <c r="CL25" s="5">
        <f t="shared" si="16"/>
        <v>32.931098443382318</v>
      </c>
      <c r="CM25" s="5">
        <f t="shared" si="17"/>
        <v>32.921823443382308</v>
      </c>
      <c r="CN25" s="5">
        <f t="shared" si="18"/>
        <v>33.784872443382312</v>
      </c>
      <c r="CO25" s="5">
        <f t="shared" si="19"/>
        <v>31.575201443382312</v>
      </c>
      <c r="CP25" s="5"/>
      <c r="CQ25" s="3" t="str">
        <f t="shared" si="20"/>
        <v>decre</v>
      </c>
      <c r="CR25" s="3" t="str">
        <f t="shared" si="21"/>
        <v>decre</v>
      </c>
      <c r="CS25" s="3" t="str">
        <f t="shared" si="22"/>
        <v>decre</v>
      </c>
      <c r="CT25" s="3" t="str">
        <f t="shared" si="23"/>
        <v>decre</v>
      </c>
      <c r="CU25" s="3" t="str">
        <f t="shared" si="24"/>
        <v>decre</v>
      </c>
      <c r="CW25" s="5">
        <f t="shared" si="25"/>
        <v>0</v>
      </c>
      <c r="CX25" s="5">
        <f t="shared" si="26"/>
        <v>0</v>
      </c>
      <c r="CY25" s="5">
        <f t="shared" si="27"/>
        <v>0</v>
      </c>
      <c r="CZ25" s="5">
        <f t="shared" si="28"/>
        <v>0</v>
      </c>
      <c r="DA25" s="5">
        <f t="shared" si="29"/>
        <v>0</v>
      </c>
      <c r="DB25" s="5"/>
      <c r="DC25" s="4">
        <v>0.33789727359483501</v>
      </c>
      <c r="DD25" s="4">
        <v>0.504255570706862</v>
      </c>
      <c r="DE25" s="4">
        <v>0.41968830567923698</v>
      </c>
      <c r="DF25" s="4">
        <v>0.37870421330784199</v>
      </c>
      <c r="DG25" s="4">
        <v>0.572125127194961</v>
      </c>
      <c r="DI25" s="13">
        <f t="shared" si="30"/>
        <v>35.11864984052918</v>
      </c>
      <c r="DJ25" s="13">
        <f t="shared" si="31"/>
        <v>35.041957320098128</v>
      </c>
      <c r="DK25" s="13">
        <f t="shared" si="32"/>
        <v>35.244341891527711</v>
      </c>
      <c r="DL25" s="13">
        <f t="shared" si="33"/>
        <v>35.447857919434341</v>
      </c>
      <c r="DM25" s="13">
        <f t="shared" si="34"/>
        <v>35.252865890286898</v>
      </c>
      <c r="DN25" s="13"/>
      <c r="DO25" s="11" t="str">
        <f t="shared" si="35"/>
        <v>incre</v>
      </c>
      <c r="DP25" s="11" t="str">
        <f t="shared" si="36"/>
        <v>decre</v>
      </c>
      <c r="DQ25" s="11" t="str">
        <f t="shared" si="37"/>
        <v>incre</v>
      </c>
      <c r="DR25" s="11" t="str">
        <f t="shared" si="38"/>
        <v>incre</v>
      </c>
      <c r="DS25" s="11" t="str">
        <f t="shared" si="39"/>
        <v>incre</v>
      </c>
      <c r="DU25" s="13"/>
      <c r="DV25" s="13"/>
      <c r="DW25" s="13"/>
      <c r="DX25" s="13"/>
      <c r="DY25" s="13"/>
      <c r="EA25" s="4">
        <f>RSQ(C3:C202,CE3:CE202)*100</f>
        <v>0.7032000353250778</v>
      </c>
      <c r="EB25" s="4">
        <f>RSQ(D3:D202,CF3:CF202)*100</f>
        <v>1.7773923796297383E-2</v>
      </c>
      <c r="EC25" s="4">
        <f>RSQ(E3:E202,CG3:CG202)*100</f>
        <v>3.4448821616378964E-3</v>
      </c>
      <c r="ED25" s="4">
        <f>RSQ(F3:F202,CH3:CH202)*100</f>
        <v>0.78896155558401371</v>
      </c>
      <c r="EE25" s="4">
        <f>RSQ(G3:G202,CI3:CI202)*100</f>
        <v>0.86146065897563695</v>
      </c>
    </row>
    <row r="26" spans="1:144" x14ac:dyDescent="0.25">
      <c r="A26" s="5">
        <v>42.077010674506809</v>
      </c>
      <c r="B26" s="4">
        <v>0.20386391532853024</v>
      </c>
      <c r="C26" s="4">
        <v>0.27653902287984589</v>
      </c>
      <c r="D26" s="4">
        <v>0.26986900389244495</v>
      </c>
      <c r="E26" s="4">
        <v>0.24521524327470531</v>
      </c>
      <c r="F26" s="4">
        <v>0.141948973252051</v>
      </c>
      <c r="G26" s="4">
        <v>0.3550409414861676</v>
      </c>
      <c r="I26" s="5">
        <f t="shared" si="40"/>
        <v>41.675326249012898</v>
      </c>
      <c r="J26" s="5">
        <f t="shared" si="41"/>
        <v>40.509255269924473</v>
      </c>
      <c r="K26" s="5">
        <f t="shared" si="42"/>
        <v>40.548050686704201</v>
      </c>
      <c r="L26" s="5">
        <f t="shared" si="43"/>
        <v>40.452221029289078</v>
      </c>
      <c r="M26" s="5">
        <f t="shared" si="44"/>
        <v>40.207945933891644</v>
      </c>
      <c r="O26" s="3" t="str">
        <f t="shared" si="45"/>
        <v>decre</v>
      </c>
      <c r="P26" s="3" t="str">
        <f t="shared" si="46"/>
        <v>decre</v>
      </c>
      <c r="Q26" s="3" t="str">
        <f t="shared" si="47"/>
        <v>decre</v>
      </c>
      <c r="R26" s="3" t="str">
        <f t="shared" si="48"/>
        <v>decre</v>
      </c>
      <c r="S26" s="3" t="str">
        <f t="shared" si="49"/>
        <v>decre</v>
      </c>
      <c r="U26" s="6">
        <f t="shared" si="50"/>
        <v>0</v>
      </c>
      <c r="V26" s="6">
        <f t="shared" si="51"/>
        <v>0</v>
      </c>
      <c r="W26" s="6">
        <f t="shared" si="52"/>
        <v>0</v>
      </c>
      <c r="X26" s="6">
        <f t="shared" si="53"/>
        <v>0</v>
      </c>
      <c r="Y26" s="6">
        <f t="shared" si="54"/>
        <v>0</v>
      </c>
      <c r="AA26" s="4">
        <f t="shared" si="55"/>
        <v>0.32230000000000003</v>
      </c>
      <c r="AB26" s="4">
        <f t="shared" si="56"/>
        <v>0.4647</v>
      </c>
      <c r="AC26" s="4">
        <f t="shared" si="57"/>
        <v>0.42869999999999997</v>
      </c>
      <c r="AD26" s="4">
        <f t="shared" si="58"/>
        <v>0.32689999999999997</v>
      </c>
      <c r="AE26" s="4">
        <f t="shared" si="59"/>
        <v>0.52589999999999992</v>
      </c>
      <c r="AF26" s="4"/>
      <c r="AG26" s="4">
        <v>0.3523</v>
      </c>
      <c r="AH26" s="4">
        <v>0.49469999999999997</v>
      </c>
      <c r="AI26" s="4">
        <v>0.4587</v>
      </c>
      <c r="AJ26" s="4">
        <v>0.3569</v>
      </c>
      <c r="AK26" s="4">
        <v>0.55589999999999995</v>
      </c>
      <c r="AM26" s="5">
        <f t="shared" si="60"/>
        <v>42.004347674506811</v>
      </c>
      <c r="AN26" s="5">
        <f t="shared" si="61"/>
        <v>41.781501674506814</v>
      </c>
      <c r="AO26" s="5">
        <f t="shared" si="62"/>
        <v>42.329687674506815</v>
      </c>
      <c r="AP26" s="5">
        <f t="shared" si="63"/>
        <v>42.009508674506812</v>
      </c>
      <c r="AQ26" s="5">
        <f t="shared" si="64"/>
        <v>41.815729674506805</v>
      </c>
      <c r="AR26" s="5"/>
      <c r="AS26" s="3" t="str">
        <f t="shared" si="65"/>
        <v>decre</v>
      </c>
      <c r="AT26" s="3" t="str">
        <f t="shared" si="66"/>
        <v>decre</v>
      </c>
      <c r="AU26" s="3" t="str">
        <f t="shared" si="67"/>
        <v>incre</v>
      </c>
      <c r="AV26" s="3" t="str">
        <f t="shared" si="68"/>
        <v>decre</v>
      </c>
      <c r="AW26" s="3" t="str">
        <f t="shared" si="69"/>
        <v>decre</v>
      </c>
      <c r="AY26" s="5">
        <f t="shared" si="70"/>
        <v>0</v>
      </c>
      <c r="AZ26" s="5">
        <f t="shared" si="71"/>
        <v>0</v>
      </c>
      <c r="BA26" s="5">
        <f t="shared" si="72"/>
        <v>-152.89599878026081</v>
      </c>
      <c r="BB26" s="5">
        <f t="shared" si="73"/>
        <v>0</v>
      </c>
      <c r="BC26" s="5">
        <f t="shared" si="74"/>
        <v>0</v>
      </c>
      <c r="BE26" s="15">
        <f t="shared" si="75"/>
        <v>-0.40168442549391159</v>
      </c>
      <c r="BG26" s="4">
        <v>0.24729999999999999</v>
      </c>
      <c r="BH26" s="4">
        <v>0.32550000000000001</v>
      </c>
      <c r="BI26" s="4">
        <v>0.35699999999999998</v>
      </c>
      <c r="BJ26" s="4">
        <v>0.33660000000000001</v>
      </c>
      <c r="BK26" s="4">
        <v>0.36070000000000002</v>
      </c>
      <c r="BM26" s="5">
        <f t="shared" si="0"/>
        <v>41.465097674506808</v>
      </c>
      <c r="BN26" s="5">
        <f t="shared" si="1"/>
        <v>40.872525674506811</v>
      </c>
      <c r="BO26" s="5">
        <f t="shared" si="2"/>
        <v>41.633480674506814</v>
      </c>
      <c r="BP26" s="5">
        <f t="shared" si="3"/>
        <v>42.091182674506811</v>
      </c>
      <c r="BQ26" s="5">
        <f t="shared" si="4"/>
        <v>40.261197674506811</v>
      </c>
      <c r="BR26" s="5"/>
      <c r="BS26" s="3" t="str">
        <f t="shared" si="5"/>
        <v>decre</v>
      </c>
      <c r="BT26" s="3" t="str">
        <f t="shared" si="6"/>
        <v>decre</v>
      </c>
      <c r="BU26" s="3" t="str">
        <f t="shared" si="7"/>
        <v>decre</v>
      </c>
      <c r="BV26" s="3" t="str">
        <f t="shared" si="8"/>
        <v>incre</v>
      </c>
      <c r="BW26" s="3" t="str">
        <f t="shared" si="9"/>
        <v>decre</v>
      </c>
      <c r="BY26" s="5">
        <f t="shared" si="10"/>
        <v>0</v>
      </c>
      <c r="BZ26" s="5">
        <f t="shared" si="11"/>
        <v>0</v>
      </c>
      <c r="CA26" s="5">
        <f t="shared" si="12"/>
        <v>0</v>
      </c>
      <c r="CB26" s="5">
        <f t="shared" si="13"/>
        <v>-162.47896452177315</v>
      </c>
      <c r="CC26" s="5">
        <f t="shared" si="14"/>
        <v>0</v>
      </c>
      <c r="CE26" s="4">
        <v>0.1522</v>
      </c>
      <c r="CF26" s="4">
        <v>0.15229999999999999</v>
      </c>
      <c r="CG26" s="4">
        <v>0.15229999999999999</v>
      </c>
      <c r="CH26" s="4">
        <v>0.15229999999999999</v>
      </c>
      <c r="CI26" s="4">
        <v>0.15229999999999999</v>
      </c>
      <c r="CK26" s="5">
        <f t="shared" si="15"/>
        <v>40.78132867450681</v>
      </c>
      <c r="CL26" s="5">
        <f t="shared" si="16"/>
        <v>39.741529674506808</v>
      </c>
      <c r="CM26" s="5">
        <f t="shared" si="17"/>
        <v>39.645843674506807</v>
      </c>
      <c r="CN26" s="5">
        <f t="shared" si="18"/>
        <v>40.539376674506812</v>
      </c>
      <c r="CO26" s="5">
        <f t="shared" si="19"/>
        <v>38.300153674506809</v>
      </c>
      <c r="CP26" s="5"/>
      <c r="CQ26" s="3" t="str">
        <f t="shared" si="20"/>
        <v>decre</v>
      </c>
      <c r="CR26" s="3" t="str">
        <f t="shared" si="21"/>
        <v>decre</v>
      </c>
      <c r="CS26" s="3" t="str">
        <f t="shared" si="22"/>
        <v>decre</v>
      </c>
      <c r="CT26" s="3" t="str">
        <f t="shared" si="23"/>
        <v>decre</v>
      </c>
      <c r="CU26" s="3" t="str">
        <f t="shared" si="24"/>
        <v>decre</v>
      </c>
      <c r="CW26" s="5">
        <f t="shared" si="25"/>
        <v>0</v>
      </c>
      <c r="CX26" s="5">
        <f t="shared" si="26"/>
        <v>0</v>
      </c>
      <c r="CY26" s="5">
        <f t="shared" si="27"/>
        <v>0</v>
      </c>
      <c r="CZ26" s="5">
        <f t="shared" si="28"/>
        <v>0</v>
      </c>
      <c r="DA26" s="5">
        <f t="shared" si="29"/>
        <v>0</v>
      </c>
      <c r="DB26" s="5"/>
      <c r="DC26" s="4">
        <v>0.344547870506758</v>
      </c>
      <c r="DD26" s="4">
        <v>0.49387921626522402</v>
      </c>
      <c r="DE26" s="4">
        <v>0.41891332967116301</v>
      </c>
      <c r="DF26" s="4">
        <v>0.36022892185800398</v>
      </c>
      <c r="DG26" s="4">
        <v>0.56230663746735998</v>
      </c>
      <c r="DI26" s="13">
        <f t="shared" si="30"/>
        <v>42.164309863450399</v>
      </c>
      <c r="DJ26" s="13">
        <f t="shared" si="31"/>
        <v>41.972041956718726</v>
      </c>
      <c r="DK26" s="13">
        <f t="shared" si="32"/>
        <v>42.234659105613801</v>
      </c>
      <c r="DL26" s="13">
        <f t="shared" si="33"/>
        <v>42.290138196551204</v>
      </c>
      <c r="DM26" s="13">
        <f t="shared" si="34"/>
        <v>42.158316133074663</v>
      </c>
      <c r="DN26" s="13"/>
      <c r="DO26" s="11" t="str">
        <f t="shared" si="35"/>
        <v>incre</v>
      </c>
      <c r="DP26" s="11" t="str">
        <f t="shared" si="36"/>
        <v>decre</v>
      </c>
      <c r="DQ26" s="11" t="str">
        <f t="shared" si="37"/>
        <v>incre</v>
      </c>
      <c r="DR26" s="11" t="str">
        <f t="shared" si="38"/>
        <v>incre</v>
      </c>
      <c r="DS26" s="11" t="str">
        <f t="shared" si="39"/>
        <v>incre</v>
      </c>
      <c r="DU26" s="13"/>
      <c r="DV26" s="13"/>
      <c r="DW26" s="13"/>
      <c r="DX26" s="13"/>
      <c r="DY26" s="13"/>
    </row>
    <row r="27" spans="1:144" x14ac:dyDescent="0.25">
      <c r="A27" s="5">
        <v>34.428873031716797</v>
      </c>
      <c r="B27" s="4">
        <v>0.17273040531138678</v>
      </c>
      <c r="C27" s="4">
        <v>0.25857839802056137</v>
      </c>
      <c r="D27" s="4">
        <v>0.39753800110955995</v>
      </c>
      <c r="E27" s="4">
        <v>0.36065398528873216</v>
      </c>
      <c r="F27" s="4">
        <v>0.16621219950325844</v>
      </c>
      <c r="G27" s="4">
        <v>0.38335818100873675</v>
      </c>
      <c r="I27" s="5">
        <f t="shared" si="40"/>
        <v>33.898051713484634</v>
      </c>
      <c r="J27" s="5">
        <f t="shared" si="41"/>
        <v>33.694796178962228</v>
      </c>
      <c r="K27" s="5">
        <f t="shared" si="42"/>
        <v>34.020823228870384</v>
      </c>
      <c r="L27" s="5">
        <f t="shared" si="43"/>
        <v>33.008379751534235</v>
      </c>
      <c r="M27" s="5">
        <f t="shared" si="44"/>
        <v>32.826273515009007</v>
      </c>
      <c r="O27" s="3" t="str">
        <f t="shared" si="45"/>
        <v>decre</v>
      </c>
      <c r="P27" s="3" t="str">
        <f t="shared" si="46"/>
        <v>decre</v>
      </c>
      <c r="Q27" s="3" t="str">
        <f t="shared" si="47"/>
        <v>decre</v>
      </c>
      <c r="R27" s="3" t="str">
        <f t="shared" si="48"/>
        <v>decre</v>
      </c>
      <c r="S27" s="3" t="str">
        <f t="shared" si="49"/>
        <v>decre</v>
      </c>
      <c r="U27" s="6">
        <f t="shared" si="50"/>
        <v>0</v>
      </c>
      <c r="V27" s="6">
        <f t="shared" si="51"/>
        <v>0</v>
      </c>
      <c r="W27" s="6">
        <f t="shared" si="52"/>
        <v>0</v>
      </c>
      <c r="X27" s="6">
        <f t="shared" si="53"/>
        <v>0</v>
      </c>
      <c r="Y27" s="6">
        <f t="shared" si="54"/>
        <v>0</v>
      </c>
      <c r="AA27" s="4">
        <f t="shared" si="55"/>
        <v>0.32210000000000005</v>
      </c>
      <c r="AB27" s="4">
        <f t="shared" si="56"/>
        <v>0.46760000000000002</v>
      </c>
      <c r="AC27" s="4">
        <f t="shared" si="57"/>
        <v>0.43059999999999998</v>
      </c>
      <c r="AD27" s="4">
        <f t="shared" si="58"/>
        <v>0.32740000000000002</v>
      </c>
      <c r="AE27" s="4">
        <f t="shared" si="59"/>
        <v>0.53069999999999995</v>
      </c>
      <c r="AF27" s="4"/>
      <c r="AG27" s="4">
        <v>0.35210000000000002</v>
      </c>
      <c r="AH27" s="4">
        <v>0.49759999999999999</v>
      </c>
      <c r="AI27" s="4">
        <v>0.46060000000000001</v>
      </c>
      <c r="AJ27" s="4">
        <v>0.3574</v>
      </c>
      <c r="AK27" s="4">
        <v>0.56069999999999998</v>
      </c>
      <c r="AM27" s="5">
        <f t="shared" si="60"/>
        <v>34.354772031716799</v>
      </c>
      <c r="AN27" s="5">
        <f t="shared" si="61"/>
        <v>34.152301031716803</v>
      </c>
      <c r="AO27" s="5">
        <f t="shared" si="62"/>
        <v>34.6999990317168</v>
      </c>
      <c r="AP27" s="5">
        <f t="shared" si="63"/>
        <v>34.3655810317168</v>
      </c>
      <c r="AQ27" s="5">
        <f t="shared" si="64"/>
        <v>34.212760031716797</v>
      </c>
      <c r="AR27" s="5"/>
      <c r="AS27" s="3" t="str">
        <f t="shared" si="65"/>
        <v>decre</v>
      </c>
      <c r="AT27" s="3" t="str">
        <f t="shared" si="66"/>
        <v>decre</v>
      </c>
      <c r="AU27" s="3" t="str">
        <f t="shared" si="67"/>
        <v>incre</v>
      </c>
      <c r="AV27" s="3" t="str">
        <f t="shared" si="68"/>
        <v>decre</v>
      </c>
      <c r="AW27" s="3" t="str">
        <f t="shared" si="69"/>
        <v>decre</v>
      </c>
      <c r="AY27" s="5">
        <f t="shared" si="70"/>
        <v>0</v>
      </c>
      <c r="AZ27" s="5">
        <f t="shared" si="71"/>
        <v>0</v>
      </c>
      <c r="BA27" s="5">
        <f t="shared" si="72"/>
        <v>-40.804980284641346</v>
      </c>
      <c r="BB27" s="5">
        <f t="shared" si="73"/>
        <v>0</v>
      </c>
      <c r="BC27" s="5">
        <f t="shared" si="74"/>
        <v>0</v>
      </c>
      <c r="BE27" s="15">
        <f t="shared" si="75"/>
        <v>-0.53082131823216372</v>
      </c>
      <c r="BG27" s="4">
        <v>0.24079999999999999</v>
      </c>
      <c r="BH27" s="4">
        <v>0.31850000000000001</v>
      </c>
      <c r="BI27" s="4">
        <v>0.3523</v>
      </c>
      <c r="BJ27" s="4">
        <v>0.34499999999999997</v>
      </c>
      <c r="BK27" s="4">
        <v>0.36220000000000002</v>
      </c>
      <c r="BM27" s="5">
        <f t="shared" si="0"/>
        <v>33.770225031716798</v>
      </c>
      <c r="BN27" s="5">
        <f t="shared" si="1"/>
        <v>33.1786780317168</v>
      </c>
      <c r="BO27" s="5">
        <f t="shared" si="2"/>
        <v>33.939706031716796</v>
      </c>
      <c r="BP27" s="5">
        <f t="shared" si="3"/>
        <v>34.513773031716795</v>
      </c>
      <c r="BQ27" s="5">
        <f t="shared" si="4"/>
        <v>32.627175031716796</v>
      </c>
      <c r="BR27" s="5"/>
      <c r="BS27" s="3" t="str">
        <f t="shared" si="5"/>
        <v>decre</v>
      </c>
      <c r="BT27" s="3" t="str">
        <f t="shared" si="6"/>
        <v>decre</v>
      </c>
      <c r="BU27" s="3" t="str">
        <f t="shared" si="7"/>
        <v>decre</v>
      </c>
      <c r="BV27" s="3" t="str">
        <f t="shared" si="8"/>
        <v>incre</v>
      </c>
      <c r="BW27" s="3" t="str">
        <f t="shared" si="9"/>
        <v>decre</v>
      </c>
      <c r="BY27" s="5">
        <f t="shared" si="10"/>
        <v>0</v>
      </c>
      <c r="BZ27" s="5">
        <f t="shared" si="11"/>
        <v>0</v>
      </c>
      <c r="CA27" s="5">
        <f t="shared" si="12"/>
        <v>0</v>
      </c>
      <c r="CB27" s="5">
        <f t="shared" si="13"/>
        <v>-142.0493280182562</v>
      </c>
      <c r="CC27" s="5">
        <f t="shared" si="14"/>
        <v>0</v>
      </c>
      <c r="CE27" s="4">
        <v>0.16089999999999999</v>
      </c>
      <c r="CF27" s="4">
        <v>0.1613</v>
      </c>
      <c r="CG27" s="4">
        <v>0.16120000000000001</v>
      </c>
      <c r="CH27" s="4">
        <v>0.1615</v>
      </c>
      <c r="CI27" s="4">
        <v>0.1615</v>
      </c>
      <c r="CK27" s="5">
        <f t="shared" si="15"/>
        <v>33.195744031716799</v>
      </c>
      <c r="CL27" s="5">
        <f t="shared" si="16"/>
        <v>32.152162031716799</v>
      </c>
      <c r="CM27" s="5">
        <f t="shared" si="17"/>
        <v>32.084125031716795</v>
      </c>
      <c r="CN27" s="5">
        <f t="shared" si="18"/>
        <v>32.9687030317168</v>
      </c>
      <c r="CO27" s="5">
        <f t="shared" si="19"/>
        <v>30.738588031716795</v>
      </c>
      <c r="CP27" s="5"/>
      <c r="CQ27" s="3" t="str">
        <f t="shared" si="20"/>
        <v>decre</v>
      </c>
      <c r="CR27" s="3" t="str">
        <f t="shared" si="21"/>
        <v>decre</v>
      </c>
      <c r="CS27" s="3" t="str">
        <f t="shared" si="22"/>
        <v>decre</v>
      </c>
      <c r="CT27" s="3" t="str">
        <f t="shared" si="23"/>
        <v>decre</v>
      </c>
      <c r="CU27" s="3" t="str">
        <f t="shared" si="24"/>
        <v>decre</v>
      </c>
      <c r="CW27" s="5">
        <f t="shared" si="25"/>
        <v>0</v>
      </c>
      <c r="CX27" s="5">
        <f t="shared" si="26"/>
        <v>0</v>
      </c>
      <c r="CY27" s="5">
        <f t="shared" si="27"/>
        <v>0</v>
      </c>
      <c r="CZ27" s="5">
        <f t="shared" si="28"/>
        <v>0</v>
      </c>
      <c r="DA27" s="5">
        <f t="shared" si="29"/>
        <v>0</v>
      </c>
      <c r="DB27" s="5"/>
      <c r="DC27" s="4">
        <v>0.34322958191938902</v>
      </c>
      <c r="DD27" s="4">
        <v>0.495936028581483</v>
      </c>
      <c r="DE27" s="4">
        <v>0.41906694626234398</v>
      </c>
      <c r="DF27" s="4">
        <v>0.36389111431820098</v>
      </c>
      <c r="DG27" s="4">
        <v>0.56425286923039097</v>
      </c>
      <c r="DI27" s="13">
        <f t="shared" si="30"/>
        <v>34.506693725717206</v>
      </c>
      <c r="DJ27" s="13">
        <f t="shared" si="31"/>
        <v>34.337335298353885</v>
      </c>
      <c r="DK27" s="13">
        <f t="shared" si="32"/>
        <v>34.588013079924153</v>
      </c>
      <c r="DL27" s="13">
        <f t="shared" si="33"/>
        <v>34.672836214276053</v>
      </c>
      <c r="DM27" s="13">
        <f t="shared" si="34"/>
        <v>34.528492531174777</v>
      </c>
      <c r="DN27" s="13"/>
      <c r="DO27" s="11" t="str">
        <f t="shared" si="35"/>
        <v>incre</v>
      </c>
      <c r="DP27" s="11" t="str">
        <f t="shared" si="36"/>
        <v>decre</v>
      </c>
      <c r="DQ27" s="11" t="str">
        <f t="shared" si="37"/>
        <v>incre</v>
      </c>
      <c r="DR27" s="11" t="str">
        <f t="shared" si="38"/>
        <v>incre</v>
      </c>
      <c r="DS27" s="11" t="str">
        <f t="shared" si="39"/>
        <v>incre</v>
      </c>
      <c r="DU27" s="13"/>
      <c r="DV27" s="13"/>
      <c r="DW27" s="13"/>
      <c r="DX27" s="13"/>
      <c r="DY27" s="13"/>
      <c r="EA27" s="29" t="s">
        <v>57</v>
      </c>
      <c r="EB27" s="29"/>
      <c r="EC27" s="29"/>
      <c r="ED27" s="29"/>
      <c r="EE27" s="29"/>
    </row>
    <row r="28" spans="1:144" x14ac:dyDescent="0.25">
      <c r="A28" s="5">
        <v>53.112885577975085</v>
      </c>
      <c r="B28" s="4">
        <v>0.17507641304036539</v>
      </c>
      <c r="C28" s="4">
        <v>1.6865309995839569E-2</v>
      </c>
      <c r="D28" s="4">
        <v>2.2492195319907541E-2</v>
      </c>
      <c r="E28" s="4">
        <v>0.12676979583707398</v>
      </c>
      <c r="F28" s="4">
        <v>8.7063989084175619E-2</v>
      </c>
      <c r="G28" s="4">
        <v>0.30794798424865061</v>
      </c>
      <c r="I28" s="5">
        <f t="shared" si="40"/>
        <v>50.844147156845168</v>
      </c>
      <c r="J28" s="5">
        <f t="shared" si="41"/>
        <v>49.929759613414085</v>
      </c>
      <c r="K28" s="5">
        <f t="shared" si="42"/>
        <v>50.433820295553076</v>
      </c>
      <c r="L28" s="5">
        <f t="shared" si="43"/>
        <v>51.025964366063846</v>
      </c>
      <c r="M28" s="5">
        <f t="shared" si="44"/>
        <v>50.800676109754889</v>
      </c>
      <c r="O28" s="3" t="str">
        <f t="shared" si="45"/>
        <v>decre</v>
      </c>
      <c r="P28" s="3" t="str">
        <f t="shared" si="46"/>
        <v>decre</v>
      </c>
      <c r="Q28" s="3" t="str">
        <f t="shared" si="47"/>
        <v>decre</v>
      </c>
      <c r="R28" s="3" t="str">
        <f t="shared" si="48"/>
        <v>decre</v>
      </c>
      <c r="S28" s="3" t="str">
        <f t="shared" si="49"/>
        <v>decre</v>
      </c>
      <c r="U28" s="6">
        <f t="shared" si="50"/>
        <v>0</v>
      </c>
      <c r="V28" s="6">
        <f t="shared" si="51"/>
        <v>0</v>
      </c>
      <c r="W28" s="6">
        <f t="shared" si="52"/>
        <v>0</v>
      </c>
      <c r="X28" s="6">
        <f t="shared" si="53"/>
        <v>0</v>
      </c>
      <c r="Y28" s="6">
        <f t="shared" si="54"/>
        <v>0</v>
      </c>
      <c r="AA28" s="4">
        <f t="shared" si="55"/>
        <v>0.32220000000000004</v>
      </c>
      <c r="AB28" s="4">
        <f t="shared" si="56"/>
        <v>0.46730000000000005</v>
      </c>
      <c r="AC28" s="4">
        <f t="shared" si="57"/>
        <v>0.4304</v>
      </c>
      <c r="AD28" s="4">
        <f t="shared" si="58"/>
        <v>0.32740000000000002</v>
      </c>
      <c r="AE28" s="4">
        <f t="shared" si="59"/>
        <v>0.53029999999999999</v>
      </c>
      <c r="AF28" s="4"/>
      <c r="AG28" s="4">
        <v>0.35220000000000001</v>
      </c>
      <c r="AH28" s="4">
        <v>0.49730000000000002</v>
      </c>
      <c r="AI28" s="4">
        <v>0.46039999999999998</v>
      </c>
      <c r="AJ28" s="4">
        <v>0.3574</v>
      </c>
      <c r="AK28" s="4">
        <v>0.56030000000000002</v>
      </c>
      <c r="AM28" s="5">
        <f t="shared" si="60"/>
        <v>53.039503577975083</v>
      </c>
      <c r="AN28" s="5">
        <f t="shared" si="61"/>
        <v>52.834354577975084</v>
      </c>
      <c r="AO28" s="5">
        <f t="shared" si="62"/>
        <v>53.382069577975088</v>
      </c>
      <c r="AP28" s="5">
        <f t="shared" si="63"/>
        <v>53.049593577975088</v>
      </c>
      <c r="AQ28" s="5">
        <f t="shared" si="64"/>
        <v>52.893008577975081</v>
      </c>
      <c r="AR28" s="5"/>
      <c r="AS28" s="3" t="str">
        <f t="shared" si="65"/>
        <v>decre</v>
      </c>
      <c r="AT28" s="3" t="str">
        <f t="shared" si="66"/>
        <v>decre</v>
      </c>
      <c r="AU28" s="3" t="str">
        <f t="shared" si="67"/>
        <v>incre</v>
      </c>
      <c r="AV28" s="3" t="str">
        <f t="shared" si="68"/>
        <v>decre</v>
      </c>
      <c r="AW28" s="3" t="str">
        <f t="shared" si="69"/>
        <v>decre</v>
      </c>
      <c r="AY28" s="5">
        <f t="shared" si="70"/>
        <v>0</v>
      </c>
      <c r="AZ28" s="5">
        <f t="shared" si="71"/>
        <v>0</v>
      </c>
      <c r="BA28" s="5">
        <f t="shared" si="72"/>
        <v>-267.90652824220092</v>
      </c>
      <c r="BB28" s="5">
        <f t="shared" si="73"/>
        <v>0</v>
      </c>
      <c r="BC28" s="5">
        <f t="shared" si="74"/>
        <v>0</v>
      </c>
      <c r="BE28" s="15">
        <f t="shared" si="75"/>
        <v>-2.2687384211299175</v>
      </c>
      <c r="BG28" s="4">
        <v>0.24129999999999999</v>
      </c>
      <c r="BH28" s="4">
        <v>0.31900000000000001</v>
      </c>
      <c r="BI28" s="4">
        <v>0.35260000000000002</v>
      </c>
      <c r="BJ28" s="4">
        <v>0.34429999999999999</v>
      </c>
      <c r="BK28" s="4">
        <v>0.36209999999999998</v>
      </c>
      <c r="BM28" s="5">
        <f t="shared" si="0"/>
        <v>52.457832577975083</v>
      </c>
      <c r="BN28" s="5">
        <f t="shared" si="1"/>
        <v>51.865955577975086</v>
      </c>
      <c r="BO28" s="5">
        <f t="shared" si="2"/>
        <v>52.62663157797509</v>
      </c>
      <c r="BP28" s="5">
        <f t="shared" si="3"/>
        <v>53.191891577975085</v>
      </c>
      <c r="BQ28" s="5">
        <f t="shared" si="4"/>
        <v>51.310246577975086</v>
      </c>
      <c r="BR28" s="5"/>
      <c r="BS28" s="3" t="str">
        <f t="shared" si="5"/>
        <v>decre</v>
      </c>
      <c r="BT28" s="3" t="str">
        <f t="shared" si="6"/>
        <v>decre</v>
      </c>
      <c r="BU28" s="3" t="str">
        <f t="shared" si="7"/>
        <v>decre</v>
      </c>
      <c r="BV28" s="3" t="str">
        <f t="shared" si="8"/>
        <v>incre</v>
      </c>
      <c r="BW28" s="3" t="str">
        <f t="shared" si="9"/>
        <v>decre</v>
      </c>
      <c r="BY28" s="5">
        <f t="shared" si="10"/>
        <v>0</v>
      </c>
      <c r="BZ28" s="5">
        <f t="shared" si="11"/>
        <v>0</v>
      </c>
      <c r="CA28" s="5">
        <f t="shared" si="12"/>
        <v>0</v>
      </c>
      <c r="CB28" s="5">
        <f t="shared" si="13"/>
        <v>-208.6921211911239</v>
      </c>
      <c r="CC28" s="5">
        <f t="shared" si="14"/>
        <v>0</v>
      </c>
      <c r="CE28" s="4">
        <v>0.1603</v>
      </c>
      <c r="CF28" s="4">
        <v>0.16070000000000001</v>
      </c>
      <c r="CG28" s="4">
        <v>0.16059999999999999</v>
      </c>
      <c r="CH28" s="4">
        <v>0.1608</v>
      </c>
      <c r="CI28" s="4">
        <v>0.1608</v>
      </c>
      <c r="CK28" s="5">
        <f t="shared" si="15"/>
        <v>51.875442577975086</v>
      </c>
      <c r="CL28" s="5">
        <f t="shared" si="16"/>
        <v>50.832256577975087</v>
      </c>
      <c r="CM28" s="5">
        <f t="shared" si="17"/>
        <v>50.762311577975083</v>
      </c>
      <c r="CN28" s="5">
        <f t="shared" si="18"/>
        <v>51.646821577975082</v>
      </c>
      <c r="CO28" s="5">
        <f t="shared" si="19"/>
        <v>49.416013577975086</v>
      </c>
      <c r="CP28" s="5"/>
      <c r="CQ28" s="3" t="str">
        <f t="shared" si="20"/>
        <v>decre</v>
      </c>
      <c r="CR28" s="3" t="str">
        <f t="shared" si="21"/>
        <v>decre</v>
      </c>
      <c r="CS28" s="3" t="str">
        <f t="shared" si="22"/>
        <v>decre</v>
      </c>
      <c r="CT28" s="3" t="str">
        <f t="shared" si="23"/>
        <v>decre</v>
      </c>
      <c r="CU28" s="3" t="str">
        <f t="shared" si="24"/>
        <v>decre</v>
      </c>
      <c r="CW28" s="5">
        <f t="shared" si="25"/>
        <v>0</v>
      </c>
      <c r="CX28" s="5">
        <f t="shared" si="26"/>
        <v>0</v>
      </c>
      <c r="CY28" s="5">
        <f t="shared" si="27"/>
        <v>0</v>
      </c>
      <c r="CZ28" s="5">
        <f t="shared" si="28"/>
        <v>0</v>
      </c>
      <c r="DA28" s="5">
        <f t="shared" si="29"/>
        <v>0</v>
      </c>
      <c r="DB28" s="5"/>
      <c r="DC28" s="4">
        <v>0.34333098873380202</v>
      </c>
      <c r="DD28" s="4">
        <v>0.49577781224946299</v>
      </c>
      <c r="DE28" s="4">
        <v>0.419055129601484</v>
      </c>
      <c r="DF28" s="4">
        <v>0.36360940720587798</v>
      </c>
      <c r="DG28" s="4">
        <v>0.56410315909477404</v>
      </c>
      <c r="DI28" s="13">
        <f t="shared" si="30"/>
        <v>53.191435386971122</v>
      </c>
      <c r="DJ28" s="13">
        <f t="shared" si="31"/>
        <v>53.020314691964082</v>
      </c>
      <c r="DK28" s="13">
        <f t="shared" si="32"/>
        <v>53.271910886405493</v>
      </c>
      <c r="DL28" s="13">
        <f t="shared" si="33"/>
        <v>53.354476786648576</v>
      </c>
      <c r="DM28" s="13">
        <f t="shared" si="34"/>
        <v>53.211096305056905</v>
      </c>
      <c r="DN28" s="13"/>
      <c r="DO28" s="11" t="str">
        <f t="shared" si="35"/>
        <v>incre</v>
      </c>
      <c r="DP28" s="11" t="str">
        <f t="shared" si="36"/>
        <v>decre</v>
      </c>
      <c r="DQ28" s="11" t="str">
        <f t="shared" si="37"/>
        <v>incre</v>
      </c>
      <c r="DR28" s="11" t="str">
        <f t="shared" si="38"/>
        <v>incre</v>
      </c>
      <c r="DS28" s="11" t="str">
        <f t="shared" si="39"/>
        <v>incre</v>
      </c>
      <c r="DU28" s="13"/>
      <c r="DV28" s="13"/>
      <c r="DW28" s="13"/>
      <c r="DX28" s="13"/>
      <c r="DY28" s="13"/>
      <c r="EA28" s="4">
        <f>RSQ(C3:C202,DC3:DC202)*100</f>
        <v>0.48262371359633643</v>
      </c>
      <c r="EB28" s="4">
        <f>RSQ(D3:D202,DD3:DD202)*100</f>
        <v>4.5903108152632321E-2</v>
      </c>
      <c r="EC28" s="4">
        <f>RSQ(E3:E202,DE3:DE202)*100</f>
        <v>1.1835861175450708E-3</v>
      </c>
      <c r="ED28" s="4">
        <f>RSQ(F3:F202,DF3:DF202)*100</f>
        <v>1.2017909237969793</v>
      </c>
      <c r="EE28" s="4">
        <f>RSQ(G3:G202,DG3:DG202)*100</f>
        <v>1.1557738608676709</v>
      </c>
    </row>
    <row r="29" spans="1:144" x14ac:dyDescent="0.25">
      <c r="A29" s="5">
        <v>37.431013192550175</v>
      </c>
      <c r="B29" s="4">
        <v>0.12172858362878955</v>
      </c>
      <c r="C29" s="4">
        <v>8.7625171693629433E-2</v>
      </c>
      <c r="D29" s="4">
        <v>0.26437691736700353</v>
      </c>
      <c r="E29" s="4">
        <v>0.11506235134890519</v>
      </c>
      <c r="F29" s="4">
        <v>3.3983124927199349E-2</v>
      </c>
      <c r="G29" s="4">
        <v>0.29426652293436484</v>
      </c>
      <c r="I29" s="5">
        <f t="shared" si="40"/>
        <v>35.67103817702737</v>
      </c>
      <c r="J29" s="5">
        <f t="shared" si="41"/>
        <v>35.827394462956711</v>
      </c>
      <c r="K29" s="5">
        <f t="shared" si="42"/>
        <v>34.63826862414804</v>
      </c>
      <c r="L29" s="5">
        <f t="shared" si="43"/>
        <v>34.897151104437192</v>
      </c>
      <c r="M29" s="5">
        <f t="shared" si="44"/>
        <v>34.990061173362548</v>
      </c>
      <c r="O29" s="3" t="str">
        <f t="shared" si="45"/>
        <v>decre</v>
      </c>
      <c r="P29" s="3" t="str">
        <f t="shared" si="46"/>
        <v>decre</v>
      </c>
      <c r="Q29" s="3" t="str">
        <f t="shared" si="47"/>
        <v>decre</v>
      </c>
      <c r="R29" s="3" t="str">
        <f t="shared" si="48"/>
        <v>decre</v>
      </c>
      <c r="S29" s="3" t="str">
        <f t="shared" si="49"/>
        <v>decre</v>
      </c>
      <c r="U29" s="6">
        <f t="shared" si="50"/>
        <v>0</v>
      </c>
      <c r="V29" s="6">
        <f t="shared" si="51"/>
        <v>0</v>
      </c>
      <c r="W29" s="6">
        <f t="shared" si="52"/>
        <v>0</v>
      </c>
      <c r="X29" s="6">
        <f t="shared" si="53"/>
        <v>0</v>
      </c>
      <c r="Y29" s="6">
        <f t="shared" si="54"/>
        <v>0</v>
      </c>
      <c r="AA29" s="4">
        <f t="shared" si="55"/>
        <v>0.3216</v>
      </c>
      <c r="AB29" s="4">
        <f t="shared" si="56"/>
        <v>0.47229999999999994</v>
      </c>
      <c r="AC29" s="4">
        <f t="shared" si="57"/>
        <v>0.43269999999999997</v>
      </c>
      <c r="AD29" s="4">
        <f t="shared" si="58"/>
        <v>0.32830000000000004</v>
      </c>
      <c r="AE29" s="4">
        <f t="shared" si="59"/>
        <v>0.53859999999999997</v>
      </c>
      <c r="AF29" s="4"/>
      <c r="AG29" s="4">
        <v>0.35160000000000002</v>
      </c>
      <c r="AH29" s="4">
        <v>0.50229999999999997</v>
      </c>
      <c r="AI29" s="4">
        <v>0.4627</v>
      </c>
      <c r="AJ29" s="4">
        <v>0.35830000000000001</v>
      </c>
      <c r="AK29" s="4">
        <v>0.56859999999999999</v>
      </c>
      <c r="AM29" s="5">
        <f t="shared" si="60"/>
        <v>37.353317192550172</v>
      </c>
      <c r="AN29" s="5">
        <f t="shared" si="61"/>
        <v>37.185132192550178</v>
      </c>
      <c r="AO29" s="5">
        <f t="shared" si="62"/>
        <v>37.722530192550181</v>
      </c>
      <c r="AP29" s="5">
        <f t="shared" si="63"/>
        <v>37.375299192550173</v>
      </c>
      <c r="AQ29" s="5">
        <f t="shared" si="64"/>
        <v>37.289239192550177</v>
      </c>
      <c r="AR29" s="5"/>
      <c r="AS29" s="3" t="str">
        <f t="shared" si="65"/>
        <v>decre</v>
      </c>
      <c r="AT29" s="3" t="str">
        <f t="shared" si="66"/>
        <v>decre</v>
      </c>
      <c r="AU29" s="3" t="str">
        <f t="shared" si="67"/>
        <v>incre</v>
      </c>
      <c r="AV29" s="3" t="str">
        <f t="shared" si="68"/>
        <v>decre</v>
      </c>
      <c r="AW29" s="3" t="str">
        <f t="shared" si="69"/>
        <v>decre</v>
      </c>
      <c r="AY29" s="5">
        <f t="shared" si="70"/>
        <v>0</v>
      </c>
      <c r="AZ29" s="5">
        <f t="shared" si="71"/>
        <v>0</v>
      </c>
      <c r="BA29" s="5">
        <f t="shared" si="72"/>
        <v>-279.27445684021347</v>
      </c>
      <c r="BB29" s="5">
        <f t="shared" si="73"/>
        <v>0</v>
      </c>
      <c r="BC29" s="5">
        <f t="shared" si="74"/>
        <v>0</v>
      </c>
      <c r="BE29" s="15">
        <f t="shared" si="75"/>
        <v>-1.7599750155228051</v>
      </c>
      <c r="BG29" s="4">
        <v>0.23119999999999999</v>
      </c>
      <c r="BH29" s="4">
        <v>0.30990000000000001</v>
      </c>
      <c r="BI29" s="4">
        <v>0.3453</v>
      </c>
      <c r="BJ29" s="4">
        <v>0.35770000000000002</v>
      </c>
      <c r="BK29" s="4">
        <v>0.36459999999999998</v>
      </c>
      <c r="BM29" s="5">
        <f t="shared" si="0"/>
        <v>36.703341192550177</v>
      </c>
      <c r="BN29" s="5">
        <f t="shared" si="1"/>
        <v>36.124660192550174</v>
      </c>
      <c r="BO29" s="5">
        <f t="shared" si="2"/>
        <v>36.873876192550171</v>
      </c>
      <c r="BP29" s="5">
        <f t="shared" si="3"/>
        <v>37.622847192550175</v>
      </c>
      <c r="BQ29" s="5">
        <f t="shared" si="4"/>
        <v>35.651899192550175</v>
      </c>
      <c r="BR29" s="5"/>
      <c r="BS29" s="3" t="str">
        <f t="shared" si="5"/>
        <v>decre</v>
      </c>
      <c r="BT29" s="3" t="str">
        <f t="shared" si="6"/>
        <v>decre</v>
      </c>
      <c r="BU29" s="3" t="str">
        <f t="shared" si="7"/>
        <v>decre</v>
      </c>
      <c r="BV29" s="3" t="str">
        <f t="shared" si="8"/>
        <v>incre</v>
      </c>
      <c r="BW29" s="3" t="str">
        <f t="shared" si="9"/>
        <v>decre</v>
      </c>
      <c r="BY29" s="5">
        <f t="shared" si="10"/>
        <v>0</v>
      </c>
      <c r="BZ29" s="5">
        <f t="shared" si="11"/>
        <v>0</v>
      </c>
      <c r="CA29" s="5">
        <f t="shared" si="12"/>
        <v>0</v>
      </c>
      <c r="CB29" s="5">
        <f t="shared" si="13"/>
        <v>-253.38620881129827</v>
      </c>
      <c r="CC29" s="5">
        <f t="shared" si="14"/>
        <v>0</v>
      </c>
      <c r="CE29" s="4">
        <v>0.1714</v>
      </c>
      <c r="CF29" s="4">
        <v>0.17230000000000001</v>
      </c>
      <c r="CG29" s="4">
        <v>0.1719</v>
      </c>
      <c r="CH29" s="4">
        <v>0.17249999999999999</v>
      </c>
      <c r="CI29" s="4">
        <v>0.17249999999999999</v>
      </c>
      <c r="CK29" s="5">
        <f t="shared" si="15"/>
        <v>36.273379192550173</v>
      </c>
      <c r="CL29" s="5">
        <f t="shared" si="16"/>
        <v>35.226132192550175</v>
      </c>
      <c r="CM29" s="5">
        <f t="shared" si="17"/>
        <v>35.190162192550176</v>
      </c>
      <c r="CN29" s="5">
        <f t="shared" si="18"/>
        <v>36.063463192550174</v>
      </c>
      <c r="CO29" s="5">
        <f t="shared" si="19"/>
        <v>33.844238192550172</v>
      </c>
      <c r="CP29" s="5"/>
      <c r="CQ29" s="3" t="str">
        <f t="shared" si="20"/>
        <v>decre</v>
      </c>
      <c r="CR29" s="3" t="str">
        <f t="shared" si="21"/>
        <v>decre</v>
      </c>
      <c r="CS29" s="3" t="str">
        <f t="shared" si="22"/>
        <v>decre</v>
      </c>
      <c r="CT29" s="3" t="str">
        <f t="shared" si="23"/>
        <v>decre</v>
      </c>
      <c r="CU29" s="3" t="str">
        <f t="shared" si="24"/>
        <v>decre</v>
      </c>
      <c r="CW29" s="5">
        <f t="shared" si="25"/>
        <v>0</v>
      </c>
      <c r="CX29" s="5">
        <f t="shared" si="26"/>
        <v>0</v>
      </c>
      <c r="CY29" s="5">
        <f t="shared" si="27"/>
        <v>0</v>
      </c>
      <c r="CZ29" s="5">
        <f t="shared" si="28"/>
        <v>0</v>
      </c>
      <c r="DA29" s="5">
        <f t="shared" si="29"/>
        <v>0</v>
      </c>
      <c r="DB29" s="5"/>
      <c r="DC29" s="4">
        <v>0.34107468711311101</v>
      </c>
      <c r="DD29" s="4">
        <v>0.49929812563690601</v>
      </c>
      <c r="DE29" s="4">
        <v>0.41931805030562103</v>
      </c>
      <c r="DF29" s="4">
        <v>0.36987739045506102</v>
      </c>
      <c r="DG29" s="4">
        <v>0.56743420961226998</v>
      </c>
      <c r="DI29" s="13">
        <f t="shared" si="30"/>
        <v>37.493340192893442</v>
      </c>
      <c r="DJ29" s="13">
        <f t="shared" si="31"/>
        <v>37.36142995295917</v>
      </c>
      <c r="DK29" s="13">
        <f t="shared" si="32"/>
        <v>37.592591461017761</v>
      </c>
      <c r="DL29" s="13">
        <f t="shared" si="33"/>
        <v>37.72538082018179</v>
      </c>
      <c r="DM29" s="13">
        <f t="shared" si="34"/>
        <v>37.560569105001633</v>
      </c>
      <c r="DN29" s="13"/>
      <c r="DO29" s="11" t="str">
        <f t="shared" si="35"/>
        <v>incre</v>
      </c>
      <c r="DP29" s="11" t="str">
        <f t="shared" si="36"/>
        <v>decre</v>
      </c>
      <c r="DQ29" s="11" t="str">
        <f t="shared" si="37"/>
        <v>incre</v>
      </c>
      <c r="DR29" s="11" t="str">
        <f t="shared" si="38"/>
        <v>incre</v>
      </c>
      <c r="DS29" s="11" t="str">
        <f t="shared" si="39"/>
        <v>incre</v>
      </c>
      <c r="DU29" s="13"/>
      <c r="DV29" s="13"/>
      <c r="DW29" s="13"/>
      <c r="DX29" s="13"/>
      <c r="DY29" s="13"/>
    </row>
    <row r="30" spans="1:144" x14ac:dyDescent="0.25">
      <c r="A30" s="5">
        <v>40.477821240857367</v>
      </c>
      <c r="B30" s="4">
        <v>2.3852129322761269E-2</v>
      </c>
      <c r="C30" s="4">
        <v>0.19932976477351871</v>
      </c>
      <c r="D30" s="4">
        <v>0.39336276732968456</v>
      </c>
      <c r="E30" s="4">
        <v>0.30686487776516602</v>
      </c>
      <c r="F30" s="4">
        <v>0.13614145478334391</v>
      </c>
      <c r="G30" s="4">
        <v>0.36209122906787683</v>
      </c>
      <c r="I30" s="5">
        <f t="shared" si="40"/>
        <v>39.521002249578963</v>
      </c>
      <c r="J30" s="5">
        <f t="shared" si="41"/>
        <v>39.716480111520205</v>
      </c>
      <c r="K30" s="5">
        <f t="shared" si="42"/>
        <v>39.547479203957124</v>
      </c>
      <c r="L30" s="5">
        <f t="shared" si="43"/>
        <v>38.804132290133118</v>
      </c>
      <c r="M30" s="5">
        <f t="shared" si="44"/>
        <v>38.675099706386085</v>
      </c>
      <c r="O30" s="3" t="str">
        <f t="shared" si="45"/>
        <v>decre</v>
      </c>
      <c r="P30" s="3" t="str">
        <f t="shared" si="46"/>
        <v>decre</v>
      </c>
      <c r="Q30" s="3" t="str">
        <f t="shared" si="47"/>
        <v>decre</v>
      </c>
      <c r="R30" s="3" t="str">
        <f t="shared" si="48"/>
        <v>decre</v>
      </c>
      <c r="S30" s="3" t="str">
        <f t="shared" si="49"/>
        <v>decre</v>
      </c>
      <c r="U30" s="6">
        <f t="shared" si="50"/>
        <v>0</v>
      </c>
      <c r="V30" s="6">
        <f t="shared" si="51"/>
        <v>0</v>
      </c>
      <c r="W30" s="6">
        <f t="shared" si="52"/>
        <v>0</v>
      </c>
      <c r="X30" s="6">
        <f t="shared" si="53"/>
        <v>0</v>
      </c>
      <c r="Y30" s="6">
        <f t="shared" si="54"/>
        <v>0</v>
      </c>
      <c r="AA30" s="4">
        <f t="shared" si="55"/>
        <v>0.31489999999999996</v>
      </c>
      <c r="AB30" s="4">
        <f t="shared" si="56"/>
        <v>0.48019999999999996</v>
      </c>
      <c r="AC30" s="4">
        <f t="shared" si="57"/>
        <v>0.42169999999999996</v>
      </c>
      <c r="AD30" s="4">
        <f t="shared" si="58"/>
        <v>0.33120000000000005</v>
      </c>
      <c r="AE30" s="4">
        <f t="shared" si="59"/>
        <v>0.54969999999999997</v>
      </c>
      <c r="AF30" s="4"/>
      <c r="AG30" s="4">
        <v>0.34489999999999998</v>
      </c>
      <c r="AH30" s="4">
        <v>0.51019999999999999</v>
      </c>
      <c r="AI30" s="4">
        <v>0.45169999999999999</v>
      </c>
      <c r="AJ30" s="4">
        <v>0.36120000000000002</v>
      </c>
      <c r="AK30" s="4">
        <v>0.57969999999999999</v>
      </c>
      <c r="AM30" s="5">
        <f t="shared" si="60"/>
        <v>40.351952240857365</v>
      </c>
      <c r="AN30" s="5">
        <f t="shared" si="61"/>
        <v>40.283527240857367</v>
      </c>
      <c r="AO30" s="5">
        <f t="shared" si="62"/>
        <v>40.66252824085737</v>
      </c>
      <c r="AP30" s="5">
        <f t="shared" si="63"/>
        <v>40.446525240857369</v>
      </c>
      <c r="AQ30" s="5">
        <f t="shared" si="64"/>
        <v>40.440498240857366</v>
      </c>
      <c r="AR30" s="5"/>
      <c r="AS30" s="3" t="str">
        <f t="shared" si="65"/>
        <v>decre</v>
      </c>
      <c r="AT30" s="3" t="str">
        <f t="shared" si="66"/>
        <v>decre</v>
      </c>
      <c r="AU30" s="3" t="str">
        <f t="shared" si="67"/>
        <v>incre</v>
      </c>
      <c r="AV30" s="3" t="str">
        <f t="shared" si="68"/>
        <v>decre</v>
      </c>
      <c r="AW30" s="3" t="str">
        <f t="shared" si="69"/>
        <v>decre</v>
      </c>
      <c r="AY30" s="5">
        <f t="shared" si="70"/>
        <v>0</v>
      </c>
      <c r="AZ30" s="5">
        <f t="shared" si="71"/>
        <v>0</v>
      </c>
      <c r="BA30" s="5">
        <f t="shared" si="72"/>
        <v>-93.034203690024242</v>
      </c>
      <c r="BB30" s="5">
        <f t="shared" si="73"/>
        <v>0</v>
      </c>
      <c r="BC30" s="5">
        <f t="shared" si="74"/>
        <v>0</v>
      </c>
      <c r="BE30" s="15">
        <f t="shared" si="75"/>
        <v>-0.95681899127840353</v>
      </c>
      <c r="BG30" s="4">
        <v>0.2205</v>
      </c>
      <c r="BH30" s="4">
        <v>0.30249999999999999</v>
      </c>
      <c r="BI30" s="4">
        <v>0.33610000000000001</v>
      </c>
      <c r="BJ30" s="4">
        <v>0.373</v>
      </c>
      <c r="BK30" s="4">
        <v>0.36899999999999999</v>
      </c>
      <c r="BM30" s="5">
        <f t="shared" si="0"/>
        <v>39.673216240857364</v>
      </c>
      <c r="BN30" s="5">
        <f t="shared" si="1"/>
        <v>39.123146240857366</v>
      </c>
      <c r="BO30" s="5">
        <f t="shared" si="2"/>
        <v>39.83135224085737</v>
      </c>
      <c r="BP30" s="5">
        <f t="shared" si="3"/>
        <v>40.798481240857363</v>
      </c>
      <c r="BQ30" s="5">
        <f t="shared" si="4"/>
        <v>38.740111240857367</v>
      </c>
      <c r="BR30" s="5"/>
      <c r="BS30" s="3" t="str">
        <f t="shared" si="5"/>
        <v>decre</v>
      </c>
      <c r="BT30" s="3" t="str">
        <f t="shared" si="6"/>
        <v>decre</v>
      </c>
      <c r="BU30" s="3" t="str">
        <f t="shared" si="7"/>
        <v>decre</v>
      </c>
      <c r="BV30" s="3" t="str">
        <f t="shared" si="8"/>
        <v>incre</v>
      </c>
      <c r="BW30" s="3" t="str">
        <f t="shared" si="9"/>
        <v>decre</v>
      </c>
      <c r="BY30" s="5">
        <f t="shared" si="10"/>
        <v>0</v>
      </c>
      <c r="BZ30" s="5">
        <f t="shared" si="11"/>
        <v>0</v>
      </c>
      <c r="CA30" s="5">
        <f t="shared" si="12"/>
        <v>0</v>
      </c>
      <c r="CB30" s="5">
        <f t="shared" si="13"/>
        <v>-167.36889507242481</v>
      </c>
      <c r="CC30" s="5">
        <f t="shared" si="14"/>
        <v>0</v>
      </c>
      <c r="CE30" s="4">
        <v>0.1812</v>
      </c>
      <c r="CF30" s="4">
        <v>0.18240000000000001</v>
      </c>
      <c r="CG30" s="4">
        <v>0.18190000000000001</v>
      </c>
      <c r="CH30" s="4">
        <v>0.1827</v>
      </c>
      <c r="CI30" s="4">
        <v>0.18279999999999999</v>
      </c>
      <c r="CK30" s="5">
        <f t="shared" si="15"/>
        <v>39.390649240857364</v>
      </c>
      <c r="CL30" s="5">
        <f t="shared" si="16"/>
        <v>38.338893240857367</v>
      </c>
      <c r="CM30" s="5">
        <f t="shared" si="17"/>
        <v>38.334070240857372</v>
      </c>
      <c r="CN30" s="5">
        <f t="shared" si="18"/>
        <v>39.196155240857365</v>
      </c>
      <c r="CO30" s="5">
        <f t="shared" si="19"/>
        <v>36.987969240857367</v>
      </c>
      <c r="CP30" s="5"/>
      <c r="CQ30" s="3" t="str">
        <f t="shared" si="20"/>
        <v>decre</v>
      </c>
      <c r="CR30" s="3" t="str">
        <f t="shared" si="21"/>
        <v>decre</v>
      </c>
      <c r="CS30" s="3" t="str">
        <f t="shared" si="22"/>
        <v>decre</v>
      </c>
      <c r="CT30" s="3" t="str">
        <f t="shared" si="23"/>
        <v>decre</v>
      </c>
      <c r="CU30" s="3" t="str">
        <f t="shared" si="24"/>
        <v>decre</v>
      </c>
      <c r="CW30" s="5">
        <f t="shared" si="25"/>
        <v>0</v>
      </c>
      <c r="CX30" s="5">
        <f t="shared" si="26"/>
        <v>0</v>
      </c>
      <c r="CY30" s="5">
        <f t="shared" si="27"/>
        <v>0</v>
      </c>
      <c r="CZ30" s="5">
        <f t="shared" si="28"/>
        <v>0</v>
      </c>
      <c r="DA30" s="5">
        <f t="shared" si="29"/>
        <v>0</v>
      </c>
      <c r="DB30" s="5"/>
      <c r="DC30" s="4">
        <v>0.33694235942577899</v>
      </c>
      <c r="DD30" s="4">
        <v>0.50574544116671605</v>
      </c>
      <c r="DE30" s="4">
        <v>0.41979957923567002</v>
      </c>
      <c r="DF30" s="4">
        <v>0.38135695528221503</v>
      </c>
      <c r="DG30" s="4">
        <v>0.57353489763869603</v>
      </c>
      <c r="DI30" s="13">
        <f t="shared" si="30"/>
        <v>40.51043680512872</v>
      </c>
      <c r="DJ30" s="13">
        <f t="shared" si="31"/>
        <v>40.450338971676025</v>
      </c>
      <c r="DK30" s="13">
        <f t="shared" si="32"/>
        <v>40.644075155235726</v>
      </c>
      <c r="DL30" s="13">
        <f t="shared" si="33"/>
        <v>40.868846804333614</v>
      </c>
      <c r="DM30" s="13">
        <f t="shared" si="34"/>
        <v>40.664784627637495</v>
      </c>
      <c r="DN30" s="13"/>
      <c r="DO30" s="11" t="str">
        <f t="shared" si="35"/>
        <v>incre</v>
      </c>
      <c r="DP30" s="11" t="str">
        <f t="shared" si="36"/>
        <v>decre</v>
      </c>
      <c r="DQ30" s="11" t="str">
        <f t="shared" si="37"/>
        <v>incre</v>
      </c>
      <c r="DR30" s="11" t="str">
        <f t="shared" si="38"/>
        <v>incre</v>
      </c>
      <c r="DS30" s="11" t="str">
        <f t="shared" si="39"/>
        <v>incre</v>
      </c>
      <c r="DU30" s="13"/>
      <c r="DV30" s="13"/>
      <c r="DW30" s="13"/>
      <c r="DX30" s="13"/>
      <c r="DY30" s="13"/>
      <c r="EI30" s="27" t="s">
        <v>58</v>
      </c>
      <c r="EJ30" s="27"/>
      <c r="EK30" s="27"/>
      <c r="EL30" s="27"/>
      <c r="EM30" s="27"/>
      <c r="EN30" s="27"/>
    </row>
    <row r="31" spans="1:144" x14ac:dyDescent="0.25">
      <c r="A31" s="5">
        <v>56.030867305520054</v>
      </c>
      <c r="B31" s="4">
        <v>0.29362464549094064</v>
      </c>
      <c r="C31" s="4">
        <v>0.33923084252927027</v>
      </c>
      <c r="D31" s="4">
        <v>0.37444508470443494</v>
      </c>
      <c r="E31" s="4">
        <v>0.2139362118042914</v>
      </c>
      <c r="F31" s="4">
        <v>7.0263913900191155E-2</v>
      </c>
      <c r="G31" s="4">
        <v>0.43003271397295262</v>
      </c>
      <c r="I31" s="5">
        <f t="shared" si="40"/>
        <v>56.079937063305508</v>
      </c>
      <c r="J31" s="5">
        <f t="shared" si="41"/>
        <v>55.145993708640013</v>
      </c>
      <c r="K31" s="5">
        <f t="shared" si="42"/>
        <v>54.198187922139724</v>
      </c>
      <c r="L31" s="5">
        <f t="shared" si="43"/>
        <v>53.802489460559663</v>
      </c>
      <c r="M31" s="5">
        <f t="shared" si="44"/>
        <v>54.867475144005539</v>
      </c>
      <c r="O31" s="3" t="str">
        <f t="shared" si="45"/>
        <v>incre</v>
      </c>
      <c r="P31" s="3" t="str">
        <f t="shared" si="46"/>
        <v>decre</v>
      </c>
      <c r="Q31" s="3" t="str">
        <f t="shared" si="47"/>
        <v>decre</v>
      </c>
      <c r="R31" s="3" t="str">
        <f t="shared" si="48"/>
        <v>decre</v>
      </c>
      <c r="S31" s="3" t="str">
        <f t="shared" si="49"/>
        <v>decre</v>
      </c>
      <c r="U31" s="6">
        <f t="shared" si="50"/>
        <v>1</v>
      </c>
      <c r="V31" s="6">
        <f t="shared" si="51"/>
        <v>0</v>
      </c>
      <c r="W31" s="6">
        <f t="shared" si="52"/>
        <v>0</v>
      </c>
      <c r="X31" s="6">
        <f t="shared" si="53"/>
        <v>0</v>
      </c>
      <c r="Y31" s="6">
        <f t="shared" si="54"/>
        <v>0</v>
      </c>
      <c r="AA31" s="4">
        <f t="shared" si="55"/>
        <v>0.35210000000000002</v>
      </c>
      <c r="AB31" s="4">
        <f t="shared" si="56"/>
        <v>0.45879999999999999</v>
      </c>
      <c r="AC31" s="4">
        <f t="shared" si="57"/>
        <v>0.42300000000000004</v>
      </c>
      <c r="AD31" s="4">
        <f t="shared" si="58"/>
        <v>0.32530000000000003</v>
      </c>
      <c r="AE31" s="4">
        <f t="shared" si="59"/>
        <v>0.51500000000000001</v>
      </c>
      <c r="AF31" s="4"/>
      <c r="AG31" s="4">
        <v>0.35210000000000002</v>
      </c>
      <c r="AH31" s="4">
        <v>0.48880000000000001</v>
      </c>
      <c r="AI31" s="4">
        <v>0.45300000000000001</v>
      </c>
      <c r="AJ31" s="4">
        <v>0.3553</v>
      </c>
      <c r="AK31" s="4">
        <v>0.54500000000000004</v>
      </c>
      <c r="AM31" s="5">
        <f t="shared" si="60"/>
        <v>56.172466305520054</v>
      </c>
      <c r="AN31" s="5">
        <f t="shared" si="61"/>
        <v>55.696831305520057</v>
      </c>
      <c r="AO31" s="5">
        <f t="shared" si="62"/>
        <v>56.228197305520055</v>
      </c>
      <c r="AP31" s="5">
        <f t="shared" si="63"/>
        <v>55.949893305520057</v>
      </c>
      <c r="AQ31" s="5">
        <f t="shared" si="64"/>
        <v>55.667017305520055</v>
      </c>
      <c r="AR31" s="5"/>
      <c r="AS31" s="3" t="str">
        <f t="shared" si="65"/>
        <v>incre</v>
      </c>
      <c r="AT31" s="3" t="str">
        <f t="shared" si="66"/>
        <v>decre</v>
      </c>
      <c r="AU31" s="3" t="str">
        <f t="shared" si="67"/>
        <v>incre</v>
      </c>
      <c r="AV31" s="3" t="str">
        <f t="shared" si="68"/>
        <v>decre</v>
      </c>
      <c r="AW31" s="3" t="str">
        <f t="shared" si="69"/>
        <v>decre</v>
      </c>
      <c r="AY31" s="5">
        <f t="shared" si="70"/>
        <v>4.9069757785453305</v>
      </c>
      <c r="AZ31" s="5">
        <f t="shared" si="71"/>
        <v>0</v>
      </c>
      <c r="BA31" s="5">
        <f t="shared" si="72"/>
        <v>-183.26793833803308</v>
      </c>
      <c r="BB31" s="5">
        <f t="shared" si="73"/>
        <v>0</v>
      </c>
      <c r="BC31" s="5">
        <f t="shared" si="74"/>
        <v>0</v>
      </c>
      <c r="BE31" s="15">
        <f t="shared" si="75"/>
        <v>4.9069757785453305E-2</v>
      </c>
      <c r="BG31" s="4">
        <v>0.26340000000000002</v>
      </c>
      <c r="BH31" s="4">
        <v>0.35189999999999999</v>
      </c>
      <c r="BI31" s="4">
        <v>0.37</v>
      </c>
      <c r="BJ31" s="4">
        <v>0.31709999999999999</v>
      </c>
      <c r="BK31" s="4">
        <v>0.35749999999999998</v>
      </c>
      <c r="BM31" s="5">
        <f t="shared" si="0"/>
        <v>55.534713305520057</v>
      </c>
      <c r="BN31" s="5">
        <f t="shared" si="1"/>
        <v>54.998774305520058</v>
      </c>
      <c r="BO31" s="5">
        <f t="shared" si="2"/>
        <v>55.713567305520058</v>
      </c>
      <c r="BP31" s="5">
        <f t="shared" si="3"/>
        <v>55.880849305520051</v>
      </c>
      <c r="BQ31" s="5">
        <f t="shared" si="4"/>
        <v>54.184942305520053</v>
      </c>
      <c r="BR31" s="5"/>
      <c r="BS31" s="3" t="str">
        <f t="shared" si="5"/>
        <v>decre</v>
      </c>
      <c r="BT31" s="3" t="str">
        <f t="shared" si="6"/>
        <v>decre</v>
      </c>
      <c r="BU31" s="3" t="str">
        <f t="shared" si="7"/>
        <v>decre</v>
      </c>
      <c r="BV31" s="3" t="str">
        <f t="shared" si="8"/>
        <v>decre</v>
      </c>
      <c r="BW31" s="3" t="str">
        <f t="shared" si="9"/>
        <v>decre</v>
      </c>
      <c r="BY31" s="5">
        <f t="shared" si="10"/>
        <v>0</v>
      </c>
      <c r="BZ31" s="5">
        <f t="shared" si="11"/>
        <v>0</v>
      </c>
      <c r="CA31" s="5">
        <f t="shared" si="12"/>
        <v>0</v>
      </c>
      <c r="CB31" s="5">
        <f t="shared" si="13"/>
        <v>0</v>
      </c>
      <c r="CC31" s="5">
        <f t="shared" si="14"/>
        <v>0</v>
      </c>
      <c r="CE31" s="4">
        <v>0.121</v>
      </c>
      <c r="CF31" s="4">
        <v>0.1195</v>
      </c>
      <c r="CG31" s="4">
        <v>0.1202</v>
      </c>
      <c r="CH31" s="4">
        <v>0.1192</v>
      </c>
      <c r="CI31" s="4">
        <v>0.11899999999999999</v>
      </c>
      <c r="CK31" s="5">
        <f t="shared" si="15"/>
        <v>54.510857305520055</v>
      </c>
      <c r="CL31" s="5">
        <f t="shared" si="16"/>
        <v>53.481202305520057</v>
      </c>
      <c r="CM31" s="5">
        <f t="shared" si="17"/>
        <v>53.288009305520049</v>
      </c>
      <c r="CN31" s="5">
        <f t="shared" si="18"/>
        <v>54.214531305520055</v>
      </c>
      <c r="CO31" s="5">
        <f t="shared" si="19"/>
        <v>51.940657305520055</v>
      </c>
      <c r="CP31" s="5"/>
      <c r="CQ31" s="3" t="str">
        <f t="shared" si="20"/>
        <v>decre</v>
      </c>
      <c r="CR31" s="3" t="str">
        <f t="shared" si="21"/>
        <v>decre</v>
      </c>
      <c r="CS31" s="3" t="str">
        <f t="shared" si="22"/>
        <v>decre</v>
      </c>
      <c r="CT31" s="3" t="str">
        <f t="shared" si="23"/>
        <v>decre</v>
      </c>
      <c r="CU31" s="3" t="str">
        <f t="shared" si="24"/>
        <v>decre</v>
      </c>
      <c r="CW31" s="5">
        <f t="shared" si="25"/>
        <v>0</v>
      </c>
      <c r="CX31" s="5">
        <f t="shared" si="26"/>
        <v>0</v>
      </c>
      <c r="CY31" s="5">
        <f t="shared" si="27"/>
        <v>0</v>
      </c>
      <c r="CZ31" s="5">
        <f t="shared" si="28"/>
        <v>0</v>
      </c>
      <c r="DA31" s="5">
        <f t="shared" si="29"/>
        <v>0</v>
      </c>
      <c r="DB31" s="5"/>
      <c r="DC31" s="4">
        <v>0.348337950195447</v>
      </c>
      <c r="DD31" s="4">
        <v>0.48796588085598103</v>
      </c>
      <c r="DE31" s="4">
        <v>0.41847168197151702</v>
      </c>
      <c r="DF31" s="4">
        <v>0.34970011853493899</v>
      </c>
      <c r="DG31" s="4">
        <v>0.55671122114864402</v>
      </c>
      <c r="DI31" s="13">
        <f t="shared" si="30"/>
        <v>56.145417167425315</v>
      </c>
      <c r="DJ31" s="13">
        <f t="shared" si="31"/>
        <v>55.887284507509612</v>
      </c>
      <c r="DK31" s="13">
        <f t="shared" si="32"/>
        <v>56.184227337463483</v>
      </c>
      <c r="DL31" s="13">
        <f t="shared" si="33"/>
        <v>56.155342303584241</v>
      </c>
      <c r="DM31" s="13">
        <f t="shared" si="34"/>
        <v>56.059519896528791</v>
      </c>
      <c r="DN31" s="13"/>
      <c r="DO31" s="11" t="str">
        <f t="shared" si="35"/>
        <v>incre</v>
      </c>
      <c r="DP31" s="11" t="str">
        <f t="shared" si="36"/>
        <v>decre</v>
      </c>
      <c r="DQ31" s="11" t="str">
        <f t="shared" si="37"/>
        <v>incre</v>
      </c>
      <c r="DR31" s="11" t="str">
        <f t="shared" si="38"/>
        <v>incre</v>
      </c>
      <c r="DS31" s="11" t="str">
        <f t="shared" si="39"/>
        <v>incre</v>
      </c>
      <c r="DU31" s="13"/>
      <c r="DV31" s="13"/>
      <c r="DW31" s="13"/>
      <c r="DX31" s="13"/>
      <c r="DY31" s="13"/>
    </row>
    <row r="32" spans="1:144" x14ac:dyDescent="0.25">
      <c r="A32" s="5">
        <v>34.808976478837231</v>
      </c>
      <c r="B32" s="4">
        <v>0.16718905150799601</v>
      </c>
      <c r="C32" s="4">
        <v>9.4539821596176854E-2</v>
      </c>
      <c r="D32" s="4">
        <v>0.50283300164844291</v>
      </c>
      <c r="E32" s="4">
        <v>0.37232454088608596</v>
      </c>
      <c r="F32" s="4">
        <v>0.31198438438579568</v>
      </c>
      <c r="G32" s="4">
        <v>0.50002408821501065</v>
      </c>
      <c r="I32" s="5">
        <f t="shared" si="40"/>
        <v>33.098717796113739</v>
      </c>
      <c r="J32" s="5">
        <f t="shared" si="41"/>
        <v>34.762475979601561</v>
      </c>
      <c r="K32" s="5">
        <f t="shared" si="42"/>
        <v>34.514247770841123</v>
      </c>
      <c r="L32" s="5">
        <f t="shared" si="43"/>
        <v>34.615884995365633</v>
      </c>
      <c r="M32" s="5">
        <f t="shared" si="44"/>
        <v>34.304203148940481</v>
      </c>
      <c r="O32" s="3" t="str">
        <f t="shared" si="45"/>
        <v>decre</v>
      </c>
      <c r="P32" s="3" t="str">
        <f t="shared" si="46"/>
        <v>decre</v>
      </c>
      <c r="Q32" s="3" t="str">
        <f t="shared" si="47"/>
        <v>decre</v>
      </c>
      <c r="R32" s="3" t="str">
        <f t="shared" si="48"/>
        <v>decre</v>
      </c>
      <c r="S32" s="3" t="str">
        <f t="shared" si="49"/>
        <v>decre</v>
      </c>
      <c r="U32" s="6">
        <f t="shared" si="50"/>
        <v>0</v>
      </c>
      <c r="V32" s="6">
        <f t="shared" si="51"/>
        <v>0</v>
      </c>
      <c r="W32" s="6">
        <f t="shared" si="52"/>
        <v>0</v>
      </c>
      <c r="X32" s="6">
        <f t="shared" si="53"/>
        <v>0</v>
      </c>
      <c r="Y32" s="6">
        <f t="shared" si="54"/>
        <v>0</v>
      </c>
      <c r="AA32" s="4">
        <f t="shared" si="55"/>
        <v>0.32210000000000005</v>
      </c>
      <c r="AB32" s="4">
        <f t="shared" si="56"/>
        <v>0.46799999999999997</v>
      </c>
      <c r="AC32" s="4">
        <f t="shared" si="57"/>
        <v>0.43089999999999995</v>
      </c>
      <c r="AD32" s="4">
        <f t="shared" si="58"/>
        <v>0.32750000000000001</v>
      </c>
      <c r="AE32" s="4">
        <f t="shared" si="59"/>
        <v>0.53149999999999997</v>
      </c>
      <c r="AF32" s="4"/>
      <c r="AG32" s="4">
        <v>0.35210000000000002</v>
      </c>
      <c r="AH32" s="4">
        <v>0.498</v>
      </c>
      <c r="AI32" s="4">
        <v>0.46089999999999998</v>
      </c>
      <c r="AJ32" s="4">
        <v>0.35749999999999998</v>
      </c>
      <c r="AK32" s="4">
        <v>0.5615</v>
      </c>
      <c r="AM32" s="5">
        <f t="shared" si="60"/>
        <v>34.734875478837232</v>
      </c>
      <c r="AN32" s="5">
        <f t="shared" si="61"/>
        <v>34.535016478837235</v>
      </c>
      <c r="AO32" s="5">
        <f t="shared" si="62"/>
        <v>35.083015478837225</v>
      </c>
      <c r="AP32" s="5">
        <f t="shared" si="63"/>
        <v>34.746526478837232</v>
      </c>
      <c r="AQ32" s="5">
        <f t="shared" si="64"/>
        <v>34.600391478837231</v>
      </c>
      <c r="AR32" s="5"/>
      <c r="AS32" s="3" t="str">
        <f t="shared" si="65"/>
        <v>decre</v>
      </c>
      <c r="AT32" s="3" t="str">
        <f t="shared" si="66"/>
        <v>decre</v>
      </c>
      <c r="AU32" s="3" t="str">
        <f t="shared" si="67"/>
        <v>incre</v>
      </c>
      <c r="AV32" s="3" t="str">
        <f t="shared" si="68"/>
        <v>decre</v>
      </c>
      <c r="AW32" s="3" t="str">
        <f t="shared" si="69"/>
        <v>decre</v>
      </c>
      <c r="AY32" s="5">
        <f t="shared" si="70"/>
        <v>0</v>
      </c>
      <c r="AZ32" s="5">
        <f t="shared" si="71"/>
        <v>0</v>
      </c>
      <c r="BA32" s="5">
        <f t="shared" si="72"/>
        <v>-29.472870799610718</v>
      </c>
      <c r="BB32" s="5">
        <f t="shared" si="73"/>
        <v>0</v>
      </c>
      <c r="BC32" s="5">
        <f t="shared" si="74"/>
        <v>0</v>
      </c>
      <c r="BE32" s="15">
        <f t="shared" si="75"/>
        <v>-1.7102586827234916</v>
      </c>
      <c r="BG32" s="4">
        <v>0.23960000000000001</v>
      </c>
      <c r="BH32" s="4">
        <v>0.3175</v>
      </c>
      <c r="BI32" s="4">
        <v>0.35139999999999999</v>
      </c>
      <c r="BJ32" s="4">
        <v>0.34639999999999999</v>
      </c>
      <c r="BK32" s="4">
        <v>0.3624</v>
      </c>
      <c r="BM32" s="5">
        <f t="shared" si="0"/>
        <v>34.14170047883723</v>
      </c>
      <c r="BN32" s="5">
        <f t="shared" si="1"/>
        <v>33.552251478837235</v>
      </c>
      <c r="BO32" s="5">
        <f t="shared" si="2"/>
        <v>34.311070478837237</v>
      </c>
      <c r="BP32" s="5">
        <f t="shared" si="3"/>
        <v>34.905664478837231</v>
      </c>
      <c r="BQ32" s="5">
        <f t="shared" si="4"/>
        <v>33.009160478837231</v>
      </c>
      <c r="BR32" s="5"/>
      <c r="BS32" s="3" t="str">
        <f t="shared" si="5"/>
        <v>decre</v>
      </c>
      <c r="BT32" s="3" t="str">
        <f t="shared" si="6"/>
        <v>decre</v>
      </c>
      <c r="BU32" s="3" t="str">
        <f t="shared" si="7"/>
        <v>decre</v>
      </c>
      <c r="BV32" s="3" t="str">
        <f t="shared" si="8"/>
        <v>incre</v>
      </c>
      <c r="BW32" s="3" t="str">
        <f t="shared" si="9"/>
        <v>decre</v>
      </c>
      <c r="BY32" s="5">
        <f t="shared" si="10"/>
        <v>0</v>
      </c>
      <c r="BZ32" s="5">
        <f t="shared" si="11"/>
        <v>0</v>
      </c>
      <c r="CA32" s="5">
        <f t="shared" si="12"/>
        <v>0</v>
      </c>
      <c r="CB32" s="5">
        <f t="shared" si="13"/>
        <v>-19.309148347159777</v>
      </c>
      <c r="CC32" s="5">
        <f t="shared" si="14"/>
        <v>0</v>
      </c>
      <c r="CE32" s="4">
        <v>0.16220000000000001</v>
      </c>
      <c r="CF32" s="4">
        <v>0.16270000000000001</v>
      </c>
      <c r="CG32" s="4">
        <v>0.16259999999999999</v>
      </c>
      <c r="CH32" s="4">
        <v>0.16289999999999999</v>
      </c>
      <c r="CI32" s="4">
        <v>0.16289999999999999</v>
      </c>
      <c r="CK32" s="5">
        <f t="shared" si="15"/>
        <v>33.585194478837231</v>
      </c>
      <c r="CL32" s="5">
        <f t="shared" si="16"/>
        <v>32.541407478837229</v>
      </c>
      <c r="CM32" s="5">
        <f t="shared" si="17"/>
        <v>32.477822478837226</v>
      </c>
      <c r="CN32" s="5">
        <f t="shared" si="18"/>
        <v>33.360594478837228</v>
      </c>
      <c r="CO32" s="5">
        <f t="shared" si="19"/>
        <v>31.131865478837227</v>
      </c>
      <c r="CP32" s="5"/>
      <c r="CQ32" s="3" t="str">
        <f t="shared" si="20"/>
        <v>decre</v>
      </c>
      <c r="CR32" s="3" t="str">
        <f t="shared" si="21"/>
        <v>decre</v>
      </c>
      <c r="CS32" s="3" t="str">
        <f t="shared" si="22"/>
        <v>decre</v>
      </c>
      <c r="CT32" s="3" t="str">
        <f t="shared" si="23"/>
        <v>decre</v>
      </c>
      <c r="CU32" s="3" t="str">
        <f t="shared" si="24"/>
        <v>decre</v>
      </c>
      <c r="CW32" s="5">
        <f t="shared" si="25"/>
        <v>0</v>
      </c>
      <c r="CX32" s="5">
        <f t="shared" si="26"/>
        <v>0</v>
      </c>
      <c r="CY32" s="5">
        <f t="shared" si="27"/>
        <v>0</v>
      </c>
      <c r="CZ32" s="5">
        <f t="shared" si="28"/>
        <v>0</v>
      </c>
      <c r="DA32" s="5">
        <f t="shared" si="29"/>
        <v>0</v>
      </c>
      <c r="DB32" s="5"/>
      <c r="DC32" s="4">
        <v>0.34299719130302497</v>
      </c>
      <c r="DD32" s="4">
        <v>0.496298607675695</v>
      </c>
      <c r="DE32" s="4">
        <v>0.41909402611014801</v>
      </c>
      <c r="DF32" s="4">
        <v>0.36453669311727399</v>
      </c>
      <c r="DG32" s="4">
        <v>0.56459595495784898</v>
      </c>
      <c r="DI32" s="13">
        <f t="shared" si="30"/>
        <v>34.885126284305983</v>
      </c>
      <c r="DJ32" s="13">
        <f t="shared" si="31"/>
        <v>34.719806386959519</v>
      </c>
      <c r="DK32" s="13">
        <f t="shared" si="32"/>
        <v>34.968379472366763</v>
      </c>
      <c r="DL32" s="13">
        <f t="shared" si="33"/>
        <v>35.058375434884674</v>
      </c>
      <c r="DM32" s="13">
        <f t="shared" si="34"/>
        <v>34.911824414990591</v>
      </c>
      <c r="DN32" s="13"/>
      <c r="DO32" s="11" t="str">
        <f t="shared" si="35"/>
        <v>incre</v>
      </c>
      <c r="DP32" s="11" t="str">
        <f t="shared" si="36"/>
        <v>decre</v>
      </c>
      <c r="DQ32" s="11" t="str">
        <f t="shared" si="37"/>
        <v>incre</v>
      </c>
      <c r="DR32" s="11" t="str">
        <f t="shared" si="38"/>
        <v>incre</v>
      </c>
      <c r="DS32" s="11" t="str">
        <f t="shared" si="39"/>
        <v>incre</v>
      </c>
      <c r="DU32" s="13"/>
      <c r="DV32" s="13"/>
      <c r="DW32" s="13"/>
      <c r="DX32" s="13"/>
      <c r="DY32" s="13"/>
      <c r="EI32" s="2"/>
      <c r="EJ32" s="2" t="s">
        <v>15</v>
      </c>
      <c r="EK32" s="2" t="s">
        <v>8</v>
      </c>
      <c r="EL32" s="2" t="s">
        <v>9</v>
      </c>
      <c r="EM32" s="2" t="s">
        <v>10</v>
      </c>
      <c r="EN32" s="2" t="s">
        <v>11</v>
      </c>
    </row>
    <row r="33" spans="1:144" x14ac:dyDescent="0.25">
      <c r="A33" s="5">
        <v>43.992314855179409</v>
      </c>
      <c r="B33" s="4">
        <v>0.22962202417251404</v>
      </c>
      <c r="C33" s="4">
        <v>0.43124702702406825</v>
      </c>
      <c r="D33" s="4">
        <v>0.6826948868603141</v>
      </c>
      <c r="E33" s="4">
        <v>0.48277022440602441</v>
      </c>
      <c r="F33" s="4">
        <v>0.49316111767200355</v>
      </c>
      <c r="G33" s="4">
        <v>0.75513111083184703</v>
      </c>
      <c r="I33" s="5">
        <f t="shared" si="40"/>
        <v>44.702980979482462</v>
      </c>
      <c r="J33" s="5">
        <f t="shared" si="41"/>
        <v>45.120312466377264</v>
      </c>
      <c r="K33" s="5">
        <f t="shared" si="42"/>
        <v>44.770013734161907</v>
      </c>
      <c r="L33" s="5">
        <f t="shared" si="43"/>
        <v>45.324731465977678</v>
      </c>
      <c r="M33" s="5">
        <f t="shared" si="44"/>
        <v>45.888098608107086</v>
      </c>
      <c r="O33" s="3" t="str">
        <f t="shared" si="45"/>
        <v>incre</v>
      </c>
      <c r="P33" s="3" t="str">
        <f t="shared" si="46"/>
        <v>incre</v>
      </c>
      <c r="Q33" s="3" t="str">
        <f t="shared" si="47"/>
        <v>incre</v>
      </c>
      <c r="R33" s="3" t="str">
        <f t="shared" si="48"/>
        <v>incre</v>
      </c>
      <c r="S33" s="3" t="str">
        <f t="shared" si="49"/>
        <v>incre</v>
      </c>
      <c r="U33" s="6">
        <f t="shared" si="50"/>
        <v>1</v>
      </c>
      <c r="V33" s="6">
        <f t="shared" si="51"/>
        <v>1</v>
      </c>
      <c r="W33" s="6">
        <f t="shared" si="52"/>
        <v>1</v>
      </c>
      <c r="X33" s="6">
        <f t="shared" si="53"/>
        <v>1</v>
      </c>
      <c r="Y33" s="6">
        <f t="shared" si="54"/>
        <v>1</v>
      </c>
      <c r="AA33" s="4">
        <f t="shared" si="55"/>
        <v>0.35220000000000001</v>
      </c>
      <c r="AB33" s="4">
        <f t="shared" si="56"/>
        <v>0.49259999999999998</v>
      </c>
      <c r="AC33" s="4">
        <f t="shared" si="57"/>
        <v>0.45700000000000002</v>
      </c>
      <c r="AD33" s="4">
        <f t="shared" si="58"/>
        <v>0.35649999999999998</v>
      </c>
      <c r="AE33" s="4">
        <f t="shared" si="59"/>
        <v>0.55220000000000002</v>
      </c>
      <c r="AF33" s="4"/>
      <c r="AG33" s="4">
        <v>0.35220000000000001</v>
      </c>
      <c r="AH33" s="4">
        <v>0.49259999999999998</v>
      </c>
      <c r="AI33" s="4">
        <v>0.45700000000000002</v>
      </c>
      <c r="AJ33" s="4">
        <v>0.35649999999999998</v>
      </c>
      <c r="AK33" s="4">
        <v>0.55220000000000002</v>
      </c>
      <c r="AM33" s="5">
        <f t="shared" si="60"/>
        <v>44.134632855179404</v>
      </c>
      <c r="AN33" s="5">
        <f t="shared" si="61"/>
        <v>43.878992855179412</v>
      </c>
      <c r="AO33" s="5">
        <f t="shared" si="62"/>
        <v>44.51978485517941</v>
      </c>
      <c r="AP33" s="5">
        <f t="shared" si="63"/>
        <v>44.17404485517941</v>
      </c>
      <c r="AQ33" s="5">
        <f t="shared" si="64"/>
        <v>43.978516855179407</v>
      </c>
      <c r="AR33" s="5"/>
      <c r="AS33" s="3" t="str">
        <f t="shared" si="65"/>
        <v>incre</v>
      </c>
      <c r="AT33" s="3" t="str">
        <f t="shared" si="66"/>
        <v>decre</v>
      </c>
      <c r="AU33" s="3" t="str">
        <f t="shared" si="67"/>
        <v>incre</v>
      </c>
      <c r="AV33" s="3" t="str">
        <f t="shared" si="68"/>
        <v>incre</v>
      </c>
      <c r="AW33" s="3" t="str">
        <f t="shared" si="69"/>
        <v>decre</v>
      </c>
      <c r="AY33" s="5">
        <f t="shared" si="70"/>
        <v>71.066612430305298</v>
      </c>
      <c r="AZ33" s="5">
        <f t="shared" si="71"/>
        <v>0</v>
      </c>
      <c r="BA33" s="5">
        <f t="shared" si="72"/>
        <v>77.769887898249834</v>
      </c>
      <c r="BB33" s="5">
        <f t="shared" si="73"/>
        <v>133.24166107982691</v>
      </c>
      <c r="BC33" s="5">
        <f t="shared" si="74"/>
        <v>0</v>
      </c>
      <c r="BE33" s="15">
        <f t="shared" si="75"/>
        <v>0.71066612430305298</v>
      </c>
      <c r="BG33" s="4">
        <v>0.2525</v>
      </c>
      <c r="BH33" s="4">
        <v>0.33229999999999998</v>
      </c>
      <c r="BI33" s="4">
        <v>0.3609</v>
      </c>
      <c r="BJ33" s="4">
        <v>0.33</v>
      </c>
      <c r="BK33" s="4">
        <v>0.35959999999999998</v>
      </c>
      <c r="BM33" s="5">
        <f t="shared" si="0"/>
        <v>43.417789855179407</v>
      </c>
      <c r="BN33" s="5">
        <f t="shared" si="1"/>
        <v>42.83223385517941</v>
      </c>
      <c r="BO33" s="5">
        <f t="shared" si="2"/>
        <v>43.586653855179406</v>
      </c>
      <c r="BP33" s="5">
        <f t="shared" si="3"/>
        <v>43.950914855179406</v>
      </c>
      <c r="BQ33" s="5">
        <f t="shared" si="4"/>
        <v>42.16615085517941</v>
      </c>
      <c r="BR33" s="5"/>
      <c r="BS33" s="3" t="str">
        <f t="shared" si="5"/>
        <v>decre</v>
      </c>
      <c r="BT33" s="3" t="str">
        <f t="shared" si="6"/>
        <v>decre</v>
      </c>
      <c r="BU33" s="3" t="str">
        <f t="shared" si="7"/>
        <v>decre</v>
      </c>
      <c r="BV33" s="3" t="str">
        <f t="shared" si="8"/>
        <v>decre</v>
      </c>
      <c r="BW33" s="3" t="str">
        <f t="shared" si="9"/>
        <v>decre</v>
      </c>
      <c r="BY33" s="5">
        <f t="shared" si="10"/>
        <v>0</v>
      </c>
      <c r="BZ33" s="5">
        <f t="shared" si="11"/>
        <v>0</v>
      </c>
      <c r="CA33" s="5">
        <f t="shared" si="12"/>
        <v>0</v>
      </c>
      <c r="CB33" s="5">
        <f t="shared" si="13"/>
        <v>0</v>
      </c>
      <c r="CC33" s="5">
        <f t="shared" si="14"/>
        <v>0</v>
      </c>
      <c r="CE33" s="4">
        <v>0.1439</v>
      </c>
      <c r="CF33" s="4">
        <v>0.14360000000000001</v>
      </c>
      <c r="CG33" s="4">
        <v>0.14380000000000001</v>
      </c>
      <c r="CH33" s="4">
        <v>0.14349999999999999</v>
      </c>
      <c r="CI33" s="4">
        <v>0.1434</v>
      </c>
      <c r="CK33" s="5">
        <f t="shared" si="15"/>
        <v>42.636955855179409</v>
      </c>
      <c r="CL33" s="5">
        <f t="shared" si="16"/>
        <v>41.600022855179411</v>
      </c>
      <c r="CM33" s="5">
        <f t="shared" si="17"/>
        <v>41.478612855179406</v>
      </c>
      <c r="CN33" s="5">
        <f t="shared" si="18"/>
        <v>42.380584855179407</v>
      </c>
      <c r="CO33" s="5">
        <f t="shared" si="19"/>
        <v>40.131708855179404</v>
      </c>
      <c r="CP33" s="5"/>
      <c r="CQ33" s="3" t="str">
        <f t="shared" si="20"/>
        <v>decre</v>
      </c>
      <c r="CR33" s="3" t="str">
        <f t="shared" si="21"/>
        <v>decre</v>
      </c>
      <c r="CS33" s="3" t="str">
        <f t="shared" si="22"/>
        <v>decre</v>
      </c>
      <c r="CT33" s="3" t="str">
        <f t="shared" si="23"/>
        <v>decre</v>
      </c>
      <c r="CU33" s="3" t="str">
        <f t="shared" si="24"/>
        <v>decre</v>
      </c>
      <c r="CW33" s="5">
        <f t="shared" si="25"/>
        <v>0</v>
      </c>
      <c r="CX33" s="5">
        <f t="shared" si="26"/>
        <v>0</v>
      </c>
      <c r="CY33" s="5">
        <f t="shared" si="27"/>
        <v>0</v>
      </c>
      <c r="CZ33" s="5">
        <f t="shared" si="28"/>
        <v>0</v>
      </c>
      <c r="DA33" s="5">
        <f t="shared" si="29"/>
        <v>0</v>
      </c>
      <c r="DB33" s="5"/>
      <c r="DC33" s="4">
        <v>0.345633768477765</v>
      </c>
      <c r="DD33" s="4">
        <v>0.49218498304317798</v>
      </c>
      <c r="DE33" s="4">
        <v>0.41878679292778598</v>
      </c>
      <c r="DF33" s="4">
        <v>0.35721230819688099</v>
      </c>
      <c r="DG33" s="4">
        <v>0.56070349143178599</v>
      </c>
      <c r="DI33" s="13">
        <f t="shared" si="30"/>
        <v>44.087421650534537</v>
      </c>
      <c r="DJ33" s="13">
        <f t="shared" si="31"/>
        <v>43.876282794451363</v>
      </c>
      <c r="DK33" s="13">
        <f t="shared" si="32"/>
        <v>44.148734614508214</v>
      </c>
      <c r="DL33" s="13">
        <f t="shared" si="33"/>
        <v>44.180042490197145</v>
      </c>
      <c r="DM33" s="13">
        <f t="shared" si="34"/>
        <v>44.058534709552511</v>
      </c>
      <c r="DN33" s="13"/>
      <c r="DO33" s="11" t="str">
        <f t="shared" si="35"/>
        <v>incre</v>
      </c>
      <c r="DP33" s="11" t="str">
        <f t="shared" si="36"/>
        <v>decre</v>
      </c>
      <c r="DQ33" s="11" t="str">
        <f t="shared" si="37"/>
        <v>incre</v>
      </c>
      <c r="DR33" s="11" t="str">
        <f t="shared" si="38"/>
        <v>incre</v>
      </c>
      <c r="DS33" s="11" t="str">
        <f t="shared" si="39"/>
        <v>incre</v>
      </c>
      <c r="DU33" s="13"/>
      <c r="DV33" s="13"/>
      <c r="DW33" s="13"/>
      <c r="DX33" s="13"/>
      <c r="DY33" s="13"/>
      <c r="EI33" s="9" t="s">
        <v>60</v>
      </c>
      <c r="EJ33" s="4">
        <f>AVERAGE(EA8,'Fold 2 Output'!EA8,'Fold 3 Output'!EA8,'Fold 4 Output'!EA8,'Fold 5 Output'!EA8)</f>
        <v>0.17756331520479557</v>
      </c>
      <c r="EK33" s="4">
        <f>AVERAGE(EB8,'Fold 2 Output'!EB8,'Fold 3 Output'!EB8,'Fold 4 Output'!EB8,'Fold 5 Output'!EB8)</f>
        <v>0.2558832291724803</v>
      </c>
      <c r="EL33" s="4">
        <f>AVERAGE(EC8,'Fold 2 Output'!EC8,'Fold 3 Output'!EC8,'Fold 4 Output'!EC8,'Fold 5 Output'!EC8)</f>
        <v>0.15632447908699665</v>
      </c>
      <c r="EM33" s="4">
        <f>AVERAGE(ED8,'Fold 2 Output'!ED8,'Fold 3 Output'!ED8,'Fold 4 Output'!ED8,'Fold 5 Output'!ED8)</f>
        <v>0.16842526345809658</v>
      </c>
      <c r="EN33" s="4">
        <f>AVERAGE(EE8,'Fold 2 Output'!EE8,'Fold 3 Output'!EE8,'Fold 4 Output'!EE8,'Fold 5 Output'!EE8)</f>
        <v>0.27223197728812804</v>
      </c>
    </row>
    <row r="34" spans="1:144" x14ac:dyDescent="0.25">
      <c r="A34" s="5">
        <v>43.970205189303194</v>
      </c>
      <c r="B34" s="4">
        <v>7.7589597469174792E-2</v>
      </c>
      <c r="C34" s="4">
        <v>0.23063481612128711</v>
      </c>
      <c r="D34" s="4">
        <v>0.30698121317691884</v>
      </c>
      <c r="E34" s="4">
        <v>0.28886935844519113</v>
      </c>
      <c r="F34" s="4">
        <v>0.22425240672292629</v>
      </c>
      <c r="G34" s="4">
        <v>0.544548660145452</v>
      </c>
      <c r="I34" s="5">
        <f t="shared" si="40"/>
        <v>43.23846951721525</v>
      </c>
      <c r="J34" s="5">
        <f t="shared" si="41"/>
        <v>42.644792511348477</v>
      </c>
      <c r="K34" s="5">
        <f t="shared" si="42"/>
        <v>42.865126659805995</v>
      </c>
      <c r="L34" s="5">
        <f t="shared" si="43"/>
        <v>43.038410453910231</v>
      </c>
      <c r="M34" s="5">
        <f t="shared" si="44"/>
        <v>43.884408081271893</v>
      </c>
      <c r="O34" s="3" t="str">
        <f t="shared" si="45"/>
        <v>decre</v>
      </c>
      <c r="P34" s="3" t="str">
        <f t="shared" si="46"/>
        <v>decre</v>
      </c>
      <c r="Q34" s="3" t="str">
        <f t="shared" si="47"/>
        <v>decre</v>
      </c>
      <c r="R34" s="3" t="str">
        <f t="shared" si="48"/>
        <v>decre</v>
      </c>
      <c r="S34" s="3" t="str">
        <f t="shared" si="49"/>
        <v>decre</v>
      </c>
      <c r="U34" s="6">
        <f t="shared" si="50"/>
        <v>0</v>
      </c>
      <c r="V34" s="6">
        <f t="shared" si="51"/>
        <v>0</v>
      </c>
      <c r="W34" s="6">
        <f t="shared" si="52"/>
        <v>0</v>
      </c>
      <c r="X34" s="6">
        <f t="shared" si="53"/>
        <v>0</v>
      </c>
      <c r="Y34" s="6">
        <f t="shared" si="54"/>
        <v>0</v>
      </c>
      <c r="AA34" s="4">
        <f t="shared" si="55"/>
        <v>0.32050000000000001</v>
      </c>
      <c r="AB34" s="4">
        <f t="shared" si="56"/>
        <v>0.47609999999999997</v>
      </c>
      <c r="AC34" s="4">
        <f t="shared" si="57"/>
        <v>0.43169999999999997</v>
      </c>
      <c r="AD34" s="4">
        <f t="shared" si="58"/>
        <v>0.32920000000000005</v>
      </c>
      <c r="AE34" s="4">
        <f t="shared" si="59"/>
        <v>0.5444</v>
      </c>
      <c r="AF34" s="4"/>
      <c r="AG34" s="4">
        <v>0.35049999999999998</v>
      </c>
      <c r="AH34" s="4">
        <v>0.50609999999999999</v>
      </c>
      <c r="AI34" s="4">
        <v>0.4617</v>
      </c>
      <c r="AJ34" s="4">
        <v>0.35920000000000002</v>
      </c>
      <c r="AK34" s="4">
        <v>0.57440000000000002</v>
      </c>
      <c r="AM34" s="5">
        <f t="shared" si="60"/>
        <v>43.884600189303193</v>
      </c>
      <c r="AN34" s="5">
        <f t="shared" si="61"/>
        <v>43.749138189303196</v>
      </c>
      <c r="AO34" s="5">
        <f t="shared" si="62"/>
        <v>44.252012189303187</v>
      </c>
      <c r="AP34" s="5">
        <f t="shared" si="63"/>
        <v>43.922069189303194</v>
      </c>
      <c r="AQ34" s="5">
        <f t="shared" si="64"/>
        <v>43.883009189303195</v>
      </c>
      <c r="AR34" s="5"/>
      <c r="AS34" s="3" t="str">
        <f t="shared" si="65"/>
        <v>decre</v>
      </c>
      <c r="AT34" s="3" t="str">
        <f t="shared" si="66"/>
        <v>decre</v>
      </c>
      <c r="AU34" s="3" t="str">
        <f t="shared" si="67"/>
        <v>incre</v>
      </c>
      <c r="AV34" s="3" t="str">
        <f t="shared" si="68"/>
        <v>decre</v>
      </c>
      <c r="AW34" s="3" t="str">
        <f t="shared" si="69"/>
        <v>decre</v>
      </c>
      <c r="AY34" s="5">
        <f t="shared" si="70"/>
        <v>0</v>
      </c>
      <c r="AZ34" s="5">
        <f t="shared" si="71"/>
        <v>0</v>
      </c>
      <c r="BA34" s="5">
        <f t="shared" si="72"/>
        <v>-110.50785294971988</v>
      </c>
      <c r="BB34" s="5">
        <f t="shared" si="73"/>
        <v>0</v>
      </c>
      <c r="BC34" s="5">
        <f t="shared" si="74"/>
        <v>0</v>
      </c>
      <c r="BE34" s="15">
        <f t="shared" si="75"/>
        <v>-0.7317356720879431</v>
      </c>
      <c r="BG34" s="4">
        <v>0.22509999999999999</v>
      </c>
      <c r="BH34" s="4">
        <v>0.3054</v>
      </c>
      <c r="BI34" s="4">
        <v>0.34050000000000002</v>
      </c>
      <c r="BJ34" s="4">
        <v>0.36620000000000003</v>
      </c>
      <c r="BK34" s="4">
        <v>0.36670000000000003</v>
      </c>
      <c r="BM34" s="5">
        <f t="shared" si="0"/>
        <v>43.19867418930319</v>
      </c>
      <c r="BN34" s="5">
        <f t="shared" si="1"/>
        <v>42.634467189303194</v>
      </c>
      <c r="BO34" s="5">
        <f t="shared" si="2"/>
        <v>43.366460189303197</v>
      </c>
      <c r="BP34" s="5">
        <f t="shared" si="3"/>
        <v>44.233609189303195</v>
      </c>
      <c r="BQ34" s="5">
        <f t="shared" si="4"/>
        <v>42.210852189303196</v>
      </c>
      <c r="BR34" s="5"/>
      <c r="BS34" s="3" t="str">
        <f t="shared" si="5"/>
        <v>decre</v>
      </c>
      <c r="BT34" s="3" t="str">
        <f t="shared" si="6"/>
        <v>decre</v>
      </c>
      <c r="BU34" s="3" t="str">
        <f t="shared" si="7"/>
        <v>decre</v>
      </c>
      <c r="BV34" s="3" t="str">
        <f t="shared" si="8"/>
        <v>incre</v>
      </c>
      <c r="BW34" s="3" t="str">
        <f t="shared" si="9"/>
        <v>decre</v>
      </c>
      <c r="BY34" s="5">
        <f t="shared" si="10"/>
        <v>0</v>
      </c>
      <c r="BZ34" s="5">
        <f t="shared" si="11"/>
        <v>0</v>
      </c>
      <c r="CA34" s="5">
        <f t="shared" si="12"/>
        <v>0</v>
      </c>
      <c r="CB34" s="5">
        <f t="shared" si="13"/>
        <v>-93.179473539296254</v>
      </c>
      <c r="CC34" s="5">
        <f t="shared" si="14"/>
        <v>0</v>
      </c>
      <c r="CE34" s="4">
        <v>0.17710000000000001</v>
      </c>
      <c r="CF34" s="4">
        <v>0.1782</v>
      </c>
      <c r="CG34" s="4">
        <v>0.17780000000000001</v>
      </c>
      <c r="CH34" s="4">
        <v>0.17849999999999999</v>
      </c>
      <c r="CI34" s="4">
        <v>0.17860000000000001</v>
      </c>
      <c r="CK34" s="5">
        <f t="shared" si="15"/>
        <v>42.853554189303196</v>
      </c>
      <c r="CL34" s="5">
        <f t="shared" si="16"/>
        <v>41.803851189303195</v>
      </c>
      <c r="CM34" s="5">
        <f t="shared" si="17"/>
        <v>41.786643189303192</v>
      </c>
      <c r="CN34" s="5">
        <f t="shared" si="18"/>
        <v>42.653175189303191</v>
      </c>
      <c r="CO34" s="5">
        <f t="shared" si="19"/>
        <v>40.440831189303189</v>
      </c>
      <c r="CP34" s="5"/>
      <c r="CQ34" s="3" t="str">
        <f t="shared" si="20"/>
        <v>decre</v>
      </c>
      <c r="CR34" s="3" t="str">
        <f t="shared" si="21"/>
        <v>decre</v>
      </c>
      <c r="CS34" s="3" t="str">
        <f t="shared" si="22"/>
        <v>decre</v>
      </c>
      <c r="CT34" s="3" t="str">
        <f t="shared" si="23"/>
        <v>decre</v>
      </c>
      <c r="CU34" s="3" t="str">
        <f t="shared" si="24"/>
        <v>decre</v>
      </c>
      <c r="CW34" s="5">
        <f t="shared" si="25"/>
        <v>0</v>
      </c>
      <c r="CX34" s="5">
        <f t="shared" si="26"/>
        <v>0</v>
      </c>
      <c r="CY34" s="5">
        <f t="shared" si="27"/>
        <v>0</v>
      </c>
      <c r="CZ34" s="5">
        <f t="shared" si="28"/>
        <v>0</v>
      </c>
      <c r="DA34" s="5">
        <f t="shared" si="29"/>
        <v>0</v>
      </c>
      <c r="DB34" s="5"/>
      <c r="DC34" s="4">
        <v>0.33921133689827099</v>
      </c>
      <c r="DD34" s="4">
        <v>0.50220535073777095</v>
      </c>
      <c r="DE34" s="4">
        <v>0.41953518144892499</v>
      </c>
      <c r="DF34" s="4">
        <v>0.37505375864399199</v>
      </c>
      <c r="DG34" s="4">
        <v>0.57018513335424703</v>
      </c>
      <c r="DI34" s="13">
        <f t="shared" si="30"/>
        <v>44.019134701601764</v>
      </c>
      <c r="DJ34" s="13">
        <f t="shared" si="31"/>
        <v>43.919606129620838</v>
      </c>
      <c r="DK34" s="13">
        <f t="shared" si="32"/>
        <v>44.133891801172254</v>
      </c>
      <c r="DL34" s="13">
        <f t="shared" si="33"/>
        <v>44.308157837085609</v>
      </c>
      <c r="DM34" s="13">
        <f t="shared" si="34"/>
        <v>44.125647294166654</v>
      </c>
      <c r="DN34" s="13"/>
      <c r="DO34" s="11" t="str">
        <f t="shared" si="35"/>
        <v>incre</v>
      </c>
      <c r="DP34" s="11" t="str">
        <f t="shared" si="36"/>
        <v>decre</v>
      </c>
      <c r="DQ34" s="11" t="str">
        <f t="shared" si="37"/>
        <v>incre</v>
      </c>
      <c r="DR34" s="11" t="str">
        <f t="shared" si="38"/>
        <v>incre</v>
      </c>
      <c r="DS34" s="11" t="str">
        <f t="shared" si="39"/>
        <v>incre</v>
      </c>
      <c r="DU34" s="13"/>
      <c r="DV34" s="13"/>
      <c r="DW34" s="13"/>
      <c r="DX34" s="13"/>
      <c r="DY34" s="13"/>
      <c r="EI34" s="9" t="s">
        <v>51</v>
      </c>
      <c r="EJ34" s="4">
        <f>AVERAGE(EA5,'Fold 2 Output'!EA5,'Fold 3 Output'!EA5,'Fold 4 Output'!EA5,'Fold 5 Output'!EA5)</f>
        <v>0.12331908529695221</v>
      </c>
      <c r="EK34" s="4">
        <f>AVERAGE(EB5,'Fold 2 Output'!EB5,'Fold 3 Output'!EB5,'Fold 4 Output'!EB5,'Fold 5 Output'!EB5)</f>
        <v>0.15175578710425078</v>
      </c>
      <c r="EL34" s="4">
        <f>AVERAGE(EC5,'Fold 2 Output'!EC5,'Fold 3 Output'!EC5,'Fold 4 Output'!EC5,'Fold 5 Output'!EC5)</f>
        <v>0.12830737670725118</v>
      </c>
      <c r="EM34" s="4">
        <f>AVERAGE(ED5,'Fold 2 Output'!ED5,'Fold 3 Output'!ED5,'Fold 4 Output'!ED5,'Fold 5 Output'!ED5)</f>
        <v>0.15437077729697632</v>
      </c>
      <c r="EN34" s="4">
        <f>AVERAGE(EE5,'Fold 2 Output'!EE5,'Fold 3 Output'!EE5,'Fold 4 Output'!EE5,'Fold 5 Output'!EE5)</f>
        <v>0.15344819581786484</v>
      </c>
    </row>
    <row r="35" spans="1:144" x14ac:dyDescent="0.25">
      <c r="A35" s="5">
        <v>29.490147696427108</v>
      </c>
      <c r="B35" s="4">
        <v>2.5131984155640379E-2</v>
      </c>
      <c r="C35" s="4">
        <v>0.41056393054418527</v>
      </c>
      <c r="D35" s="4">
        <v>0.80530873334647346</v>
      </c>
      <c r="E35" s="4">
        <v>0.67831452096032385</v>
      </c>
      <c r="F35" s="4">
        <v>0.68509712166162606</v>
      </c>
      <c r="G35" s="4">
        <v>0.93672803847512109</v>
      </c>
      <c r="I35" s="5">
        <f t="shared" si="40"/>
        <v>30.0521023570398</v>
      </c>
      <c r="J35" s="5">
        <f t="shared" si="41"/>
        <v>31.418813725179582</v>
      </c>
      <c r="K35" s="5">
        <f t="shared" si="42"/>
        <v>32.166581694951859</v>
      </c>
      <c r="L35" s="5">
        <f t="shared" si="43"/>
        <v>32.438665460818001</v>
      </c>
      <c r="M35" s="5">
        <f t="shared" si="44"/>
        <v>33.094758538477997</v>
      </c>
      <c r="O35" s="3" t="str">
        <f t="shared" si="45"/>
        <v>incre</v>
      </c>
      <c r="P35" s="3" t="str">
        <f t="shared" si="46"/>
        <v>incre</v>
      </c>
      <c r="Q35" s="3" t="str">
        <f t="shared" si="47"/>
        <v>incre</v>
      </c>
      <c r="R35" s="3" t="str">
        <f t="shared" si="48"/>
        <v>incre</v>
      </c>
      <c r="S35" s="3" t="str">
        <f t="shared" si="49"/>
        <v>incre</v>
      </c>
      <c r="U35" s="6">
        <f t="shared" si="50"/>
        <v>1</v>
      </c>
      <c r="V35" s="6">
        <f t="shared" si="51"/>
        <v>1</v>
      </c>
      <c r="W35" s="6">
        <f t="shared" si="52"/>
        <v>1</v>
      </c>
      <c r="X35" s="6">
        <f t="shared" si="53"/>
        <v>1</v>
      </c>
      <c r="Y35" s="6">
        <f t="shared" si="54"/>
        <v>1</v>
      </c>
      <c r="AA35" s="4">
        <f t="shared" si="55"/>
        <v>0.34510000000000002</v>
      </c>
      <c r="AB35" s="4">
        <f t="shared" si="56"/>
        <v>0.5101</v>
      </c>
      <c r="AC35" s="4">
        <f t="shared" si="57"/>
        <v>0.45219999999999999</v>
      </c>
      <c r="AD35" s="4">
        <f t="shared" si="58"/>
        <v>0.36109999999999998</v>
      </c>
      <c r="AE35" s="4">
        <f t="shared" si="59"/>
        <v>0.57950000000000002</v>
      </c>
      <c r="AF35" s="4"/>
      <c r="AG35" s="4">
        <v>0.34510000000000002</v>
      </c>
      <c r="AH35" s="4">
        <v>0.5101</v>
      </c>
      <c r="AI35" s="4">
        <v>0.45219999999999999</v>
      </c>
      <c r="AJ35" s="4">
        <v>0.36109999999999998</v>
      </c>
      <c r="AK35" s="4">
        <v>0.57950000000000002</v>
      </c>
      <c r="AM35" s="5">
        <f t="shared" si="60"/>
        <v>29.581416696427109</v>
      </c>
      <c r="AN35" s="5">
        <f t="shared" si="61"/>
        <v>29.491100696427111</v>
      </c>
      <c r="AO35" s="5">
        <f t="shared" si="62"/>
        <v>29.971009696427107</v>
      </c>
      <c r="AP35" s="5">
        <f t="shared" si="63"/>
        <v>29.710609696427106</v>
      </c>
      <c r="AQ35" s="5">
        <f t="shared" si="64"/>
        <v>29.733242696427105</v>
      </c>
      <c r="AR35" s="5"/>
      <c r="AS35" s="3" t="str">
        <f t="shared" si="65"/>
        <v>incre</v>
      </c>
      <c r="AT35" s="3" t="str">
        <f t="shared" si="66"/>
        <v>incre</v>
      </c>
      <c r="AU35" s="3" t="str">
        <f t="shared" si="67"/>
        <v>incre</v>
      </c>
      <c r="AV35" s="3" t="str">
        <f t="shared" si="68"/>
        <v>incre</v>
      </c>
      <c r="AW35" s="3" t="str">
        <f t="shared" si="69"/>
        <v>incre</v>
      </c>
      <c r="AY35" s="5">
        <f t="shared" si="70"/>
        <v>56.195466061269173</v>
      </c>
      <c r="AZ35" s="5">
        <f t="shared" si="71"/>
        <v>192.86660287524739</v>
      </c>
      <c r="BA35" s="5">
        <f t="shared" si="72"/>
        <v>267.643399852475</v>
      </c>
      <c r="BB35" s="5">
        <f t="shared" si="73"/>
        <v>294.85177643908924</v>
      </c>
      <c r="BC35" s="5">
        <f t="shared" si="74"/>
        <v>360.46108420508887</v>
      </c>
      <c r="BE35" s="15">
        <f t="shared" si="75"/>
        <v>0.56195466061269173</v>
      </c>
      <c r="BG35" s="4">
        <v>0.2205</v>
      </c>
      <c r="BH35" s="4">
        <v>0.30259999999999998</v>
      </c>
      <c r="BI35" s="4">
        <v>0.3362</v>
      </c>
      <c r="BJ35" s="4">
        <v>0.37290000000000001</v>
      </c>
      <c r="BK35" s="4">
        <v>0.36899999999999999</v>
      </c>
      <c r="BM35" s="5">
        <f t="shared" ref="BM35:BM66" si="76">A35+((BG35-0)*(4.8+2.39))/(1-0)+(-2.39)</f>
        <v>28.685542696427106</v>
      </c>
      <c r="BN35" s="5">
        <f t="shared" ref="BN35:BN66" si="77">A35+((BH35-0)*(3.2+3.33))/(1-0)+(-3.33)</f>
        <v>28.136125696427108</v>
      </c>
      <c r="BO35" s="5">
        <f t="shared" ref="BO35:BO66" si="78">A35+((BI35-0)*(5.8+3.91))/(1-0)+(-3.91)</f>
        <v>28.844649696427108</v>
      </c>
      <c r="BP35" s="5">
        <f t="shared" ref="BP35:BP66" si="79">A35+((BJ35-0)*(5.6+2.82))/(1-0)+(-2.82)</f>
        <v>29.809965696427106</v>
      </c>
      <c r="BQ35" s="5">
        <f t="shared" ref="BQ35:BQ66" si="80">A35+((BK35-0)*(4.2+5.21))/(1-0)+(-5.21)</f>
        <v>27.752437696427108</v>
      </c>
      <c r="BR35" s="5"/>
      <c r="BS35" s="3" t="str">
        <f t="shared" ref="BS35:BS66" si="81">IF(BM35&gt;A35,"incre","decre")</f>
        <v>decre</v>
      </c>
      <c r="BT35" s="3" t="str">
        <f t="shared" ref="BT35:BT66" si="82">IF(BN35&gt;A35,"incre","decre")</f>
        <v>decre</v>
      </c>
      <c r="BU35" s="3" t="str">
        <f t="shared" ref="BU35:BU66" si="83">IF(BO35&gt;A35,"incre","decre")</f>
        <v>decre</v>
      </c>
      <c r="BV35" s="3" t="str">
        <f t="shared" ref="BV35:BV66" si="84">IF(BP35&gt;A35,"incre","decre")</f>
        <v>incre</v>
      </c>
      <c r="BW35" s="3" t="str">
        <f t="shared" ref="BW35:BW66" si="85">IF(BQ35&gt;A35,"incre","decre")</f>
        <v>decre</v>
      </c>
      <c r="BY35" s="5">
        <f t="shared" ref="BY35:BY66" si="86">IF(BM35&gt;A35,(I35-A35)*100,0)</f>
        <v>0</v>
      </c>
      <c r="BZ35" s="5">
        <f t="shared" ref="BZ35:BZ66" si="87">IF(BN35&gt;A35,(J35-A35)*100,0)</f>
        <v>0</v>
      </c>
      <c r="CA35" s="5">
        <f t="shared" ref="CA35:CA66" si="88">IF(BO35&gt;A35,(K35-A35)*100,0)</f>
        <v>0</v>
      </c>
      <c r="CB35" s="5">
        <f t="shared" ref="CB35:CB66" si="89">IF(BP35&gt;A35,(L35-A35)*100,0)</f>
        <v>294.85177643908924</v>
      </c>
      <c r="CC35" s="5">
        <f t="shared" ref="CC35:CC66" si="90">IF(BQ35&gt;A35,(M35-A35)*100,0)</f>
        <v>0</v>
      </c>
      <c r="CE35" s="4">
        <v>0.18110000000000001</v>
      </c>
      <c r="CF35" s="4">
        <v>0.18229999999999999</v>
      </c>
      <c r="CG35" s="4">
        <v>0.18179999999999999</v>
      </c>
      <c r="CH35" s="4">
        <v>0.18260000000000001</v>
      </c>
      <c r="CI35" s="4">
        <v>0.1827</v>
      </c>
      <c r="CK35" s="5">
        <f t="shared" ref="CK35:CK66" si="91">A35+((CE35-0)*(4.8+2.39))/(1-0)+(-2.39)</f>
        <v>28.402256696427109</v>
      </c>
      <c r="CL35" s="5">
        <f t="shared" ref="CL35:CL66" si="92">A35+((CF35-0)*(3.2+3.33))/(1-0)+(-3.33)</f>
        <v>27.350566696427109</v>
      </c>
      <c r="CM35" s="5">
        <f t="shared" ref="CM35:CM66" si="93">A35+((CG35-0)*(5.8+3.91))/(1-0)+(-3.91)</f>
        <v>27.345425696427107</v>
      </c>
      <c r="CN35" s="5">
        <f t="shared" ref="CN35:CN66" si="94">A35+((CH35-0)*(5.6+2.82))/(1-0)+(-2.82)</f>
        <v>28.207639696427108</v>
      </c>
      <c r="CO35" s="5">
        <f t="shared" ref="CO35:CO66" si="95">A35+((CI35-0)*(4.2+5.21))/(1-0)+(-5.21)</f>
        <v>25.999354696427108</v>
      </c>
      <c r="CP35" s="5"/>
      <c r="CQ35" s="3" t="str">
        <f t="shared" ref="CQ35:CQ66" si="96">IF(CK35&gt;A35,"incre","decre")</f>
        <v>decre</v>
      </c>
      <c r="CR35" s="3" t="str">
        <f t="shared" ref="CR35:CR66" si="97">IF(CL35&gt;A35,"incre","decre")</f>
        <v>decre</v>
      </c>
      <c r="CS35" s="3" t="str">
        <f t="shared" ref="CS35:CS66" si="98">IF(CM35&gt;A35,"incre","decre")</f>
        <v>decre</v>
      </c>
      <c r="CT35" s="3" t="str">
        <f t="shared" ref="CT35:CT66" si="99">IF(CN35&gt;A35,"incre","decre")</f>
        <v>decre</v>
      </c>
      <c r="CU35" s="3" t="str">
        <f t="shared" ref="CU35:CU66" si="100">IF(CO35&gt;A35,"incre","decre")</f>
        <v>decre</v>
      </c>
      <c r="CW35" s="5">
        <f t="shared" ref="CW35:CW66" si="101">IF(CK35&gt;A35,(I35-A35)*100,0)</f>
        <v>0</v>
      </c>
      <c r="CX35" s="5">
        <f t="shared" ref="CX35:CX66" si="102">IF(CL35&gt;A35,(J35-A35)*100,0)</f>
        <v>0</v>
      </c>
      <c r="CY35" s="5">
        <f t="shared" ref="CY35:CY66" si="103">IF(CM35&gt;A35,(K35-A35)*100,0)</f>
        <v>0</v>
      </c>
      <c r="CZ35" s="5">
        <f t="shared" ref="CZ35:CZ66" si="104">IF(CN35&gt;A35,(L35-A35)*100,0)</f>
        <v>0</v>
      </c>
      <c r="DA35" s="5">
        <f t="shared" ref="DA35:DA66" si="105">IF(CO35&gt;A35,(M35-A35)*100,0)</f>
        <v>0</v>
      </c>
      <c r="DB35" s="5"/>
      <c r="DC35" s="4">
        <v>0.33699306283298502</v>
      </c>
      <c r="DD35" s="4">
        <v>0.50566633300070596</v>
      </c>
      <c r="DE35" s="4">
        <v>0.41979367090524</v>
      </c>
      <c r="DF35" s="4">
        <v>0.38121610172605402</v>
      </c>
      <c r="DG35" s="4">
        <v>0.57346004257088701</v>
      </c>
      <c r="DI35" s="13">
        <f t="shared" ref="DI35:DI66" si="106">A35+((DC35-0)*(4.8+2.39))/(1-0)+(-2.39)</f>
        <v>29.523127818196269</v>
      </c>
      <c r="DJ35" s="13">
        <f t="shared" ref="DJ35:DJ66" si="107">A35+((DD35-0)*(3.2+3.33))/(1-0)+(-3.33)</f>
        <v>29.462148850921722</v>
      </c>
      <c r="DK35" s="13">
        <f t="shared" ref="DK35:DK66" si="108">A35+((DE35-0)*(5.8+3.91))/(1-0)+(-3.91)</f>
        <v>29.65634424091699</v>
      </c>
      <c r="DL35" s="13">
        <f t="shared" ref="DL35:DL66" si="109">A35+((DF35-0)*(5.6+2.82))/(1-0)+(-2.82)</f>
        <v>29.879987272960484</v>
      </c>
      <c r="DM35" s="13">
        <f t="shared" ref="DM35:DM66" si="110">A35+((DG35-0)*(4.2+5.21))/(1-0)+(-5.21)</f>
        <v>29.676406697019154</v>
      </c>
      <c r="DN35" s="13"/>
      <c r="DO35" s="11" t="str">
        <f t="shared" ref="DO35:DO66" si="111">IF(DI35&gt;A35,"incre","decre")</f>
        <v>incre</v>
      </c>
      <c r="DP35" s="11" t="str">
        <f t="shared" ref="DP35:DP66" si="112">IF(DJ35&gt;A35,"incre","decre")</f>
        <v>decre</v>
      </c>
      <c r="DQ35" s="11" t="str">
        <f t="shared" ref="DQ35:DQ66" si="113">IF(DK35&gt;A35,"incre","decre")</f>
        <v>incre</v>
      </c>
      <c r="DR35" s="11" t="str">
        <f t="shared" ref="DR35:DR66" si="114">IF(DL35&gt;A35,"incre","decre")</f>
        <v>incre</v>
      </c>
      <c r="DS35" s="11" t="str">
        <f t="shared" ref="DS35:DS66" si="115">IF(DM35&gt;A35,"incre","decre")</f>
        <v>incre</v>
      </c>
      <c r="DU35" s="13"/>
      <c r="DV35" s="13"/>
      <c r="DW35" s="13"/>
      <c r="DX35" s="13"/>
      <c r="DY35" s="13"/>
      <c r="EI35" s="9" t="s">
        <v>52</v>
      </c>
      <c r="EJ35" s="4">
        <f>AVERAGE(EA11,'Fold 2 Output'!EA11,'Fold 3 Output'!EA11,'Fold 4 Output'!EA11,'Fold 5 Output'!EA11)</f>
        <v>0.23206849341191343</v>
      </c>
      <c r="EK35" s="4">
        <f>AVERAGE(EB11,'Fold 2 Output'!EB11,'Fold 3 Output'!EB11,'Fold 4 Output'!EB11,'Fold 5 Output'!EB11)</f>
        <v>0.37833363341608411</v>
      </c>
      <c r="EL35" s="4">
        <f>AVERAGE(EC11,'Fold 2 Output'!EC11,'Fold 3 Output'!EC11,'Fold 4 Output'!EC11,'Fold 5 Output'!EC11)</f>
        <v>0.29169993872798272</v>
      </c>
      <c r="EM35" s="4">
        <f>AVERAGE(ED11,'Fold 2 Output'!ED11,'Fold 3 Output'!ED11,'Fold 4 Output'!ED11,'Fold 5 Output'!ED11)</f>
        <v>0.26167512251952341</v>
      </c>
      <c r="EN35" s="4">
        <f>AVERAGE(EE11,'Fold 2 Output'!EE11,'Fold 3 Output'!EE11,'Fold 4 Output'!EE11,'Fold 5 Output'!EE11)</f>
        <v>0.43474042958760339</v>
      </c>
    </row>
    <row r="36" spans="1:144" x14ac:dyDescent="0.25">
      <c r="A36" s="5">
        <v>37.522201199407547</v>
      </c>
      <c r="B36" s="4">
        <v>1.7041849970596139E-2</v>
      </c>
      <c r="C36" s="4">
        <v>0.27048772605584254</v>
      </c>
      <c r="D36" s="4">
        <v>0.46460856064182993</v>
      </c>
      <c r="E36" s="4">
        <v>0.29919995856008269</v>
      </c>
      <c r="F36" s="4">
        <v>0.22005603801386187</v>
      </c>
      <c r="G36" s="4">
        <v>0.50971443248373505</v>
      </c>
      <c r="I36" s="5">
        <f t="shared" si="40"/>
        <v>37.077007949749053</v>
      </c>
      <c r="J36" s="5">
        <f t="shared" si="41"/>
        <v>37.226095100398702</v>
      </c>
      <c r="K36" s="5">
        <f t="shared" si="42"/>
        <v>36.517432797025947</v>
      </c>
      <c r="L36" s="5">
        <f t="shared" si="43"/>
        <v>36.555073039484263</v>
      </c>
      <c r="M36" s="5">
        <f t="shared" si="44"/>
        <v>37.108614009079496</v>
      </c>
      <c r="O36" s="3" t="str">
        <f t="shared" si="45"/>
        <v>decre</v>
      </c>
      <c r="P36" s="3" t="str">
        <f t="shared" si="46"/>
        <v>decre</v>
      </c>
      <c r="Q36" s="3" t="str">
        <f t="shared" si="47"/>
        <v>decre</v>
      </c>
      <c r="R36" s="3" t="str">
        <f t="shared" si="48"/>
        <v>decre</v>
      </c>
      <c r="S36" s="3" t="str">
        <f t="shared" si="49"/>
        <v>decre</v>
      </c>
      <c r="U36" s="6">
        <f t="shared" si="50"/>
        <v>0</v>
      </c>
      <c r="V36" s="6">
        <f t="shared" si="51"/>
        <v>0</v>
      </c>
      <c r="W36" s="6">
        <f t="shared" si="52"/>
        <v>0</v>
      </c>
      <c r="X36" s="6">
        <f t="shared" si="53"/>
        <v>0</v>
      </c>
      <c r="Y36" s="6">
        <f t="shared" si="54"/>
        <v>0</v>
      </c>
      <c r="AA36" s="4">
        <f t="shared" si="55"/>
        <v>0.31320000000000003</v>
      </c>
      <c r="AB36" s="4">
        <f t="shared" si="56"/>
        <v>0.48060000000000003</v>
      </c>
      <c r="AC36" s="4">
        <f t="shared" si="57"/>
        <v>0.41930000000000001</v>
      </c>
      <c r="AD36" s="4">
        <f t="shared" si="58"/>
        <v>0.33169999999999999</v>
      </c>
      <c r="AE36" s="4">
        <f t="shared" si="59"/>
        <v>0.55009999999999992</v>
      </c>
      <c r="AF36" s="4"/>
      <c r="AG36" s="4">
        <v>0.34320000000000001</v>
      </c>
      <c r="AH36" s="4">
        <v>0.51060000000000005</v>
      </c>
      <c r="AI36" s="4">
        <v>0.44929999999999998</v>
      </c>
      <c r="AJ36" s="4">
        <v>0.36170000000000002</v>
      </c>
      <c r="AK36" s="4">
        <v>0.58009999999999995</v>
      </c>
      <c r="AM36" s="5">
        <f t="shared" si="60"/>
        <v>37.384109199407547</v>
      </c>
      <c r="AN36" s="5">
        <f t="shared" si="61"/>
        <v>37.330519199407547</v>
      </c>
      <c r="AO36" s="5">
        <f t="shared" si="62"/>
        <v>37.683604199407554</v>
      </c>
      <c r="AP36" s="5">
        <f t="shared" si="63"/>
        <v>37.49511519940755</v>
      </c>
      <c r="AQ36" s="5">
        <f t="shared" si="64"/>
        <v>37.488642199407543</v>
      </c>
      <c r="AR36" s="5"/>
      <c r="AS36" s="3" t="str">
        <f t="shared" si="65"/>
        <v>decre</v>
      </c>
      <c r="AT36" s="3" t="str">
        <f t="shared" si="66"/>
        <v>decre</v>
      </c>
      <c r="AU36" s="3" t="str">
        <f t="shared" si="67"/>
        <v>incre</v>
      </c>
      <c r="AV36" s="3" t="str">
        <f t="shared" si="68"/>
        <v>decre</v>
      </c>
      <c r="AW36" s="3" t="str">
        <f t="shared" si="69"/>
        <v>decre</v>
      </c>
      <c r="AY36" s="5">
        <f t="shared" si="70"/>
        <v>0</v>
      </c>
      <c r="AZ36" s="5">
        <f t="shared" si="71"/>
        <v>0</v>
      </c>
      <c r="BA36" s="5">
        <f t="shared" si="72"/>
        <v>-100.47684023816004</v>
      </c>
      <c r="BB36" s="5">
        <f t="shared" si="73"/>
        <v>0</v>
      </c>
      <c r="BC36" s="5">
        <f t="shared" si="74"/>
        <v>0</v>
      </c>
      <c r="BE36" s="15">
        <f t="shared" si="75"/>
        <v>-0.44519324965849449</v>
      </c>
      <c r="BG36" s="4">
        <v>0.22009999999999999</v>
      </c>
      <c r="BH36" s="4">
        <v>0.30230000000000001</v>
      </c>
      <c r="BI36" s="4">
        <v>0.3357</v>
      </c>
      <c r="BJ36" s="4">
        <v>0.37369999999999998</v>
      </c>
      <c r="BK36" s="4">
        <v>0.36930000000000002</v>
      </c>
      <c r="BM36" s="5">
        <f t="shared" si="76"/>
        <v>36.714720199407544</v>
      </c>
      <c r="BN36" s="5">
        <f t="shared" si="77"/>
        <v>36.166220199407547</v>
      </c>
      <c r="BO36" s="5">
        <f t="shared" si="78"/>
        <v>36.871848199407552</v>
      </c>
      <c r="BP36" s="5">
        <f t="shared" si="79"/>
        <v>37.848755199407549</v>
      </c>
      <c r="BQ36" s="5">
        <f t="shared" si="80"/>
        <v>35.787314199407547</v>
      </c>
      <c r="BR36" s="5"/>
      <c r="BS36" s="3" t="str">
        <f t="shared" si="81"/>
        <v>decre</v>
      </c>
      <c r="BT36" s="3" t="str">
        <f t="shared" si="82"/>
        <v>decre</v>
      </c>
      <c r="BU36" s="3" t="str">
        <f t="shared" si="83"/>
        <v>decre</v>
      </c>
      <c r="BV36" s="3" t="str">
        <f t="shared" si="84"/>
        <v>incre</v>
      </c>
      <c r="BW36" s="3" t="str">
        <f t="shared" si="85"/>
        <v>decre</v>
      </c>
      <c r="BY36" s="5">
        <f t="shared" si="86"/>
        <v>0</v>
      </c>
      <c r="BZ36" s="5">
        <f t="shared" si="87"/>
        <v>0</v>
      </c>
      <c r="CA36" s="5">
        <f t="shared" si="88"/>
        <v>0</v>
      </c>
      <c r="CB36" s="5">
        <f t="shared" si="89"/>
        <v>-96.712815992328416</v>
      </c>
      <c r="CC36" s="5">
        <f t="shared" si="90"/>
        <v>0</v>
      </c>
      <c r="CE36" s="4">
        <v>0.18149999999999999</v>
      </c>
      <c r="CF36" s="4">
        <v>0.18279999999999999</v>
      </c>
      <c r="CG36" s="4">
        <v>0.1822</v>
      </c>
      <c r="CH36" s="4">
        <v>0.183</v>
      </c>
      <c r="CI36" s="4">
        <v>0.18310000000000001</v>
      </c>
      <c r="CK36" s="5">
        <f t="shared" si="91"/>
        <v>36.437186199407549</v>
      </c>
      <c r="CL36" s="5">
        <f t="shared" si="92"/>
        <v>35.385885199407547</v>
      </c>
      <c r="CM36" s="5">
        <f t="shared" si="93"/>
        <v>35.381363199407545</v>
      </c>
      <c r="CN36" s="5">
        <f t="shared" si="94"/>
        <v>36.243061199407549</v>
      </c>
      <c r="CO36" s="5">
        <f t="shared" si="95"/>
        <v>34.035172199407548</v>
      </c>
      <c r="CP36" s="5"/>
      <c r="CQ36" s="3" t="str">
        <f t="shared" si="96"/>
        <v>decre</v>
      </c>
      <c r="CR36" s="3" t="str">
        <f t="shared" si="97"/>
        <v>decre</v>
      </c>
      <c r="CS36" s="3" t="str">
        <f t="shared" si="98"/>
        <v>decre</v>
      </c>
      <c r="CT36" s="3" t="str">
        <f t="shared" si="99"/>
        <v>decre</v>
      </c>
      <c r="CU36" s="3" t="str">
        <f t="shared" si="100"/>
        <v>decre</v>
      </c>
      <c r="CW36" s="5">
        <f t="shared" si="101"/>
        <v>0</v>
      </c>
      <c r="CX36" s="5">
        <f t="shared" si="102"/>
        <v>0</v>
      </c>
      <c r="CY36" s="5">
        <f t="shared" si="103"/>
        <v>0</v>
      </c>
      <c r="CZ36" s="5">
        <f t="shared" si="104"/>
        <v>0</v>
      </c>
      <c r="DA36" s="5">
        <f t="shared" si="105"/>
        <v>0</v>
      </c>
      <c r="DB36" s="5"/>
      <c r="DC36" s="4">
        <v>0.33665081483434101</v>
      </c>
      <c r="DD36" s="4">
        <v>0.506200313121273</v>
      </c>
      <c r="DE36" s="4">
        <v>0.419833552135643</v>
      </c>
      <c r="DF36" s="4">
        <v>0.38216686323014398</v>
      </c>
      <c r="DG36" s="4">
        <v>0.57396531427859698</v>
      </c>
      <c r="DI36" s="13">
        <f t="shared" si="106"/>
        <v>37.552720558066461</v>
      </c>
      <c r="DJ36" s="13">
        <f t="shared" si="107"/>
        <v>37.497689244089464</v>
      </c>
      <c r="DK36" s="13">
        <f t="shared" si="108"/>
        <v>37.688784990644635</v>
      </c>
      <c r="DL36" s="13">
        <f t="shared" si="109"/>
        <v>37.920046187805362</v>
      </c>
      <c r="DM36" s="13">
        <f t="shared" si="110"/>
        <v>37.713214806769145</v>
      </c>
      <c r="DN36" s="13"/>
      <c r="DO36" s="11" t="str">
        <f t="shared" si="111"/>
        <v>incre</v>
      </c>
      <c r="DP36" s="11" t="str">
        <f t="shared" si="112"/>
        <v>decre</v>
      </c>
      <c r="DQ36" s="11" t="str">
        <f t="shared" si="113"/>
        <v>incre</v>
      </c>
      <c r="DR36" s="11" t="str">
        <f t="shared" si="114"/>
        <v>incre</v>
      </c>
      <c r="DS36" s="11" t="str">
        <f t="shared" si="115"/>
        <v>incre</v>
      </c>
      <c r="DU36" s="13"/>
      <c r="DV36" s="13"/>
      <c r="DW36" s="13"/>
      <c r="DX36" s="13"/>
      <c r="DY36" s="13"/>
      <c r="EI36" s="9" t="s">
        <v>53</v>
      </c>
      <c r="EJ36" s="4">
        <f>AVERAGE(EA14,'Fold 2 Output'!EA14,'Fold 3 Output'!EA14,'Fold 4 Output'!EA14,'Fold 5 Output'!EA14)</f>
        <v>0.13377051100879714</v>
      </c>
      <c r="EK36" s="4">
        <f>AVERAGE(EB14,'Fold 2 Output'!EB14,'Fold 3 Output'!EB14,'Fold 4 Output'!EB14,'Fold 5 Output'!EB14)</f>
        <v>0.16244733486618168</v>
      </c>
      <c r="EL36" s="4">
        <f>AVERAGE(EC14,'Fold 2 Output'!EC14,'Fold 3 Output'!EC14,'Fold 4 Output'!EC14,'Fold 5 Output'!EC14)</f>
        <v>0.13600251710822314</v>
      </c>
      <c r="EM36" s="4">
        <f>AVERAGE(ED14,'Fold 2 Output'!ED14,'Fold 3 Output'!ED14,'Fold 4 Output'!ED14,'Fold 5 Output'!ED14)</f>
        <v>0.16523045582756485</v>
      </c>
      <c r="EN36" s="4">
        <f>AVERAGE(EE14,'Fold 2 Output'!EE14,'Fold 3 Output'!EE14,'Fold 4 Output'!EE14,'Fold 5 Output'!EE14)</f>
        <v>0.16337519846941001</v>
      </c>
    </row>
    <row r="37" spans="1:144" x14ac:dyDescent="0.25">
      <c r="A37" s="5">
        <v>50.392083156276428</v>
      </c>
      <c r="B37" s="4">
        <v>0.39442933185672369</v>
      </c>
      <c r="C37" s="4">
        <v>0.43755894692242525</v>
      </c>
      <c r="D37" s="4">
        <v>0.32541795272343599</v>
      </c>
      <c r="E37" s="4">
        <v>0.45779609564259144</v>
      </c>
      <c r="F37" s="4">
        <v>0.40286731137462273</v>
      </c>
      <c r="G37" s="4">
        <v>0.50696309412839613</v>
      </c>
      <c r="I37" s="5">
        <f t="shared" si="40"/>
        <v>51.148131984648664</v>
      </c>
      <c r="J37" s="5">
        <f t="shared" si="41"/>
        <v>49.187062387560466</v>
      </c>
      <c r="K37" s="5">
        <f t="shared" si="42"/>
        <v>50.927283244965992</v>
      </c>
      <c r="L37" s="5">
        <f t="shared" si="43"/>
        <v>50.964225918050751</v>
      </c>
      <c r="M37" s="5">
        <f t="shared" si="44"/>
        <v>49.952605872024634</v>
      </c>
      <c r="O37" s="3" t="str">
        <f t="shared" si="45"/>
        <v>incre</v>
      </c>
      <c r="P37" s="3" t="str">
        <f t="shared" si="46"/>
        <v>decre</v>
      </c>
      <c r="Q37" s="3" t="str">
        <f t="shared" si="47"/>
        <v>incre</v>
      </c>
      <c r="R37" s="3" t="str">
        <f t="shared" si="48"/>
        <v>incre</v>
      </c>
      <c r="S37" s="3" t="str">
        <f t="shared" si="49"/>
        <v>decre</v>
      </c>
      <c r="U37" s="6">
        <f t="shared" si="50"/>
        <v>1</v>
      </c>
      <c r="V37" s="6">
        <f t="shared" si="51"/>
        <v>0</v>
      </c>
      <c r="W37" s="6">
        <f t="shared" si="52"/>
        <v>1</v>
      </c>
      <c r="X37" s="6">
        <f t="shared" si="53"/>
        <v>1</v>
      </c>
      <c r="Y37" s="6">
        <f t="shared" si="54"/>
        <v>0</v>
      </c>
      <c r="AA37" s="4">
        <f t="shared" si="55"/>
        <v>0.35149999999999998</v>
      </c>
      <c r="AB37" s="4">
        <f t="shared" si="56"/>
        <v>0.45879999999999999</v>
      </c>
      <c r="AC37" s="4">
        <f t="shared" si="57"/>
        <v>0.44750000000000001</v>
      </c>
      <c r="AD37" s="4">
        <f t="shared" si="58"/>
        <v>0.34989999999999999</v>
      </c>
      <c r="AE37" s="4">
        <f t="shared" si="59"/>
        <v>0.51029999999999998</v>
      </c>
      <c r="AF37" s="4"/>
      <c r="AG37" s="4">
        <v>0.35149999999999998</v>
      </c>
      <c r="AH37" s="4">
        <v>0.48880000000000001</v>
      </c>
      <c r="AI37" s="4">
        <v>0.44750000000000001</v>
      </c>
      <c r="AJ37" s="4">
        <v>0.34989999999999999</v>
      </c>
      <c r="AK37" s="4">
        <v>0.5403</v>
      </c>
      <c r="AM37" s="5">
        <f t="shared" si="60"/>
        <v>50.529368156276426</v>
      </c>
      <c r="AN37" s="5">
        <f t="shared" si="61"/>
        <v>50.05804715627643</v>
      </c>
      <c r="AO37" s="5">
        <f t="shared" si="62"/>
        <v>50.82730815627643</v>
      </c>
      <c r="AP37" s="5">
        <f t="shared" si="63"/>
        <v>50.518241156276424</v>
      </c>
      <c r="AQ37" s="5">
        <f t="shared" si="64"/>
        <v>49.984006156276429</v>
      </c>
      <c r="AR37" s="5"/>
      <c r="AS37" s="3" t="str">
        <f t="shared" si="65"/>
        <v>incre</v>
      </c>
      <c r="AT37" s="3" t="str">
        <f t="shared" si="66"/>
        <v>decre</v>
      </c>
      <c r="AU37" s="3" t="str">
        <f t="shared" si="67"/>
        <v>incre</v>
      </c>
      <c r="AV37" s="3" t="str">
        <f t="shared" si="68"/>
        <v>incre</v>
      </c>
      <c r="AW37" s="3" t="str">
        <f t="shared" si="69"/>
        <v>decre</v>
      </c>
      <c r="AY37" s="5">
        <f t="shared" si="70"/>
        <v>75.604882837223641</v>
      </c>
      <c r="AZ37" s="5">
        <f t="shared" si="71"/>
        <v>0</v>
      </c>
      <c r="BA37" s="5">
        <f t="shared" si="72"/>
        <v>53.520008868956381</v>
      </c>
      <c r="BB37" s="5">
        <f t="shared" si="73"/>
        <v>57.214276177432311</v>
      </c>
      <c r="BC37" s="5">
        <f t="shared" si="74"/>
        <v>0</v>
      </c>
      <c r="BE37" s="15">
        <f t="shared" si="75"/>
        <v>-0.43947728425179378</v>
      </c>
      <c r="BG37" s="4">
        <v>0.27100000000000002</v>
      </c>
      <c r="BH37" s="4">
        <v>0.38419999999999999</v>
      </c>
      <c r="BI37" s="4">
        <v>0.379</v>
      </c>
      <c r="BJ37" s="4">
        <v>0.30969999999999998</v>
      </c>
      <c r="BK37" s="4">
        <v>0.3569</v>
      </c>
      <c r="BM37" s="5">
        <f t="shared" si="76"/>
        <v>49.950573156276427</v>
      </c>
      <c r="BN37" s="5">
        <f t="shared" si="77"/>
        <v>49.570909156276429</v>
      </c>
      <c r="BO37" s="5">
        <f t="shared" si="78"/>
        <v>50.162173156276424</v>
      </c>
      <c r="BP37" s="5">
        <f t="shared" si="79"/>
        <v>50.17975715627643</v>
      </c>
      <c r="BQ37" s="5">
        <f t="shared" si="80"/>
        <v>48.540512156276428</v>
      </c>
      <c r="BR37" s="5"/>
      <c r="BS37" s="3" t="str">
        <f t="shared" si="81"/>
        <v>decre</v>
      </c>
      <c r="BT37" s="3" t="str">
        <f t="shared" si="82"/>
        <v>decre</v>
      </c>
      <c r="BU37" s="3" t="str">
        <f t="shared" si="83"/>
        <v>decre</v>
      </c>
      <c r="BV37" s="3" t="str">
        <f t="shared" si="84"/>
        <v>decre</v>
      </c>
      <c r="BW37" s="3" t="str">
        <f t="shared" si="85"/>
        <v>decre</v>
      </c>
      <c r="BY37" s="5">
        <f t="shared" si="86"/>
        <v>0</v>
      </c>
      <c r="BZ37" s="5">
        <f t="shared" si="87"/>
        <v>0</v>
      </c>
      <c r="CA37" s="5">
        <f t="shared" si="88"/>
        <v>0</v>
      </c>
      <c r="CB37" s="5">
        <f t="shared" si="89"/>
        <v>0</v>
      </c>
      <c r="CC37" s="5">
        <f t="shared" si="90"/>
        <v>0</v>
      </c>
      <c r="CE37" s="4">
        <v>9.0499999999999997E-2</v>
      </c>
      <c r="CF37" s="4">
        <v>8.7400000000000005E-2</v>
      </c>
      <c r="CG37" s="4">
        <v>8.8700000000000001E-2</v>
      </c>
      <c r="CH37" s="4">
        <v>8.6800000000000002E-2</v>
      </c>
      <c r="CI37" s="4">
        <v>8.6499999999999994E-2</v>
      </c>
      <c r="CK37" s="5">
        <f t="shared" si="91"/>
        <v>48.652778156276426</v>
      </c>
      <c r="CL37" s="5">
        <f t="shared" si="92"/>
        <v>47.632805156276433</v>
      </c>
      <c r="CM37" s="5">
        <f t="shared" si="93"/>
        <v>47.343360156276432</v>
      </c>
      <c r="CN37" s="5">
        <f t="shared" si="94"/>
        <v>48.30293915627643</v>
      </c>
      <c r="CO37" s="5">
        <f t="shared" si="95"/>
        <v>45.99604815627643</v>
      </c>
      <c r="CP37" s="5"/>
      <c r="CQ37" s="3" t="str">
        <f t="shared" si="96"/>
        <v>decre</v>
      </c>
      <c r="CR37" s="3" t="str">
        <f t="shared" si="97"/>
        <v>decre</v>
      </c>
      <c r="CS37" s="3" t="str">
        <f t="shared" si="98"/>
        <v>decre</v>
      </c>
      <c r="CT37" s="3" t="str">
        <f t="shared" si="99"/>
        <v>decre</v>
      </c>
      <c r="CU37" s="3" t="str">
        <f t="shared" si="100"/>
        <v>decre</v>
      </c>
      <c r="CW37" s="5">
        <f t="shared" si="101"/>
        <v>0</v>
      </c>
      <c r="CX37" s="5">
        <f t="shared" si="102"/>
        <v>0</v>
      </c>
      <c r="CY37" s="5">
        <f t="shared" si="103"/>
        <v>0</v>
      </c>
      <c r="CZ37" s="5">
        <f t="shared" si="104"/>
        <v>0</v>
      </c>
      <c r="DA37" s="5">
        <f t="shared" si="105"/>
        <v>0</v>
      </c>
      <c r="DB37" s="5"/>
      <c r="DC37" s="4">
        <v>0.35259703640079498</v>
      </c>
      <c r="DD37" s="4">
        <v>0.48132079491114499</v>
      </c>
      <c r="DE37" s="4">
        <v>0.41797538221539299</v>
      </c>
      <c r="DF37" s="4">
        <v>0.33786841981738103</v>
      </c>
      <c r="DG37" s="4">
        <v>0.55042339545269603</v>
      </c>
      <c r="DI37" s="13">
        <f t="shared" si="106"/>
        <v>50.537255847998139</v>
      </c>
      <c r="DJ37" s="13">
        <f t="shared" si="107"/>
        <v>50.205107947046208</v>
      </c>
      <c r="DK37" s="13">
        <f t="shared" si="108"/>
        <v>50.540624117587896</v>
      </c>
      <c r="DL37" s="13">
        <f t="shared" si="109"/>
        <v>50.416935251138774</v>
      </c>
      <c r="DM37" s="13">
        <f t="shared" si="110"/>
        <v>50.361567307486297</v>
      </c>
      <c r="DN37" s="13"/>
      <c r="DO37" s="11" t="str">
        <f t="shared" si="111"/>
        <v>incre</v>
      </c>
      <c r="DP37" s="11" t="str">
        <f t="shared" si="112"/>
        <v>decre</v>
      </c>
      <c r="DQ37" s="11" t="str">
        <f t="shared" si="113"/>
        <v>incre</v>
      </c>
      <c r="DR37" s="11" t="str">
        <f t="shared" si="114"/>
        <v>incre</v>
      </c>
      <c r="DS37" s="11" t="str">
        <f t="shared" si="115"/>
        <v>decre</v>
      </c>
      <c r="DU37" s="13"/>
      <c r="DV37" s="13"/>
      <c r="DW37" s="13"/>
      <c r="DX37" s="13"/>
      <c r="DY37" s="13"/>
    </row>
    <row r="38" spans="1:144" x14ac:dyDescent="0.25">
      <c r="A38" s="5">
        <v>58.596631210199313</v>
      </c>
      <c r="B38" s="4">
        <v>0.1015744491114445</v>
      </c>
      <c r="C38" s="4">
        <v>0.19039139359721191</v>
      </c>
      <c r="D38" s="4">
        <v>0.42887871369902997</v>
      </c>
      <c r="E38" s="4">
        <v>0.3231330996298491</v>
      </c>
      <c r="F38" s="4">
        <v>0.16914044807105064</v>
      </c>
      <c r="G38" s="4">
        <v>0.46880130937445402</v>
      </c>
      <c r="I38" s="5">
        <f t="shared" si="40"/>
        <v>57.575545330163266</v>
      </c>
      <c r="J38" s="5">
        <f t="shared" si="41"/>
        <v>58.067209210653978</v>
      </c>
      <c r="K38" s="5">
        <f t="shared" si="42"/>
        <v>57.824253607605144</v>
      </c>
      <c r="L38" s="5">
        <f t="shared" si="43"/>
        <v>57.200793782957561</v>
      </c>
      <c r="M38" s="5">
        <f t="shared" si="44"/>
        <v>57.798051531412924</v>
      </c>
      <c r="O38" s="3" t="str">
        <f t="shared" si="45"/>
        <v>decre</v>
      </c>
      <c r="P38" s="3" t="str">
        <f t="shared" si="46"/>
        <v>decre</v>
      </c>
      <c r="Q38" s="3" t="str">
        <f t="shared" si="47"/>
        <v>decre</v>
      </c>
      <c r="R38" s="3" t="str">
        <f t="shared" si="48"/>
        <v>decre</v>
      </c>
      <c r="S38" s="3" t="str">
        <f t="shared" si="49"/>
        <v>decre</v>
      </c>
      <c r="U38" s="6">
        <f t="shared" si="50"/>
        <v>0</v>
      </c>
      <c r="V38" s="6">
        <f t="shared" si="51"/>
        <v>0</v>
      </c>
      <c r="W38" s="6">
        <f t="shared" si="52"/>
        <v>0</v>
      </c>
      <c r="X38" s="6">
        <f t="shared" si="53"/>
        <v>0</v>
      </c>
      <c r="Y38" s="6">
        <f t="shared" si="54"/>
        <v>0</v>
      </c>
      <c r="AA38" s="4">
        <f t="shared" si="55"/>
        <v>0.32130000000000003</v>
      </c>
      <c r="AB38" s="4">
        <f t="shared" si="56"/>
        <v>0.47409999999999997</v>
      </c>
      <c r="AC38" s="4">
        <f t="shared" si="57"/>
        <v>0.43269999999999997</v>
      </c>
      <c r="AD38" s="4">
        <f t="shared" si="58"/>
        <v>0.32869999999999999</v>
      </c>
      <c r="AE38" s="4">
        <f t="shared" si="59"/>
        <v>0.5413</v>
      </c>
      <c r="AF38" s="4"/>
      <c r="AG38" s="4">
        <v>0.3513</v>
      </c>
      <c r="AH38" s="4">
        <v>0.50409999999999999</v>
      </c>
      <c r="AI38" s="4">
        <v>0.4627</v>
      </c>
      <c r="AJ38" s="4">
        <v>0.35870000000000002</v>
      </c>
      <c r="AK38" s="4">
        <v>0.57130000000000003</v>
      </c>
      <c r="AM38" s="5">
        <f t="shared" si="60"/>
        <v>58.516778210199313</v>
      </c>
      <c r="AN38" s="5">
        <f t="shared" si="61"/>
        <v>58.362504210199312</v>
      </c>
      <c r="AO38" s="5">
        <f t="shared" si="62"/>
        <v>58.888148210199319</v>
      </c>
      <c r="AP38" s="5">
        <f t="shared" si="63"/>
        <v>58.544285210199313</v>
      </c>
      <c r="AQ38" s="5">
        <f t="shared" si="64"/>
        <v>58.480264210199316</v>
      </c>
      <c r="AR38" s="5"/>
      <c r="AS38" s="3" t="str">
        <f t="shared" si="65"/>
        <v>decre</v>
      </c>
      <c r="AT38" s="3" t="str">
        <f t="shared" si="66"/>
        <v>decre</v>
      </c>
      <c r="AU38" s="3" t="str">
        <f t="shared" si="67"/>
        <v>incre</v>
      </c>
      <c r="AV38" s="3" t="str">
        <f t="shared" si="68"/>
        <v>decre</v>
      </c>
      <c r="AW38" s="3" t="str">
        <f t="shared" si="69"/>
        <v>decre</v>
      </c>
      <c r="AY38" s="5">
        <f t="shared" si="70"/>
        <v>0</v>
      </c>
      <c r="AZ38" s="5">
        <f t="shared" si="71"/>
        <v>0</v>
      </c>
      <c r="BA38" s="5">
        <f t="shared" si="72"/>
        <v>-77.237760259416888</v>
      </c>
      <c r="BB38" s="5">
        <f t="shared" si="73"/>
        <v>0</v>
      </c>
      <c r="BC38" s="5">
        <f t="shared" si="74"/>
        <v>0</v>
      </c>
      <c r="BE38" s="15">
        <f t="shared" si="75"/>
        <v>-1.0210858800360469</v>
      </c>
      <c r="BG38" s="4">
        <v>0.2281</v>
      </c>
      <c r="BH38" s="4">
        <v>0.30759999999999998</v>
      </c>
      <c r="BI38" s="4">
        <v>0.34289999999999998</v>
      </c>
      <c r="BJ38" s="4">
        <v>0.3619</v>
      </c>
      <c r="BK38" s="4">
        <v>0.36559999999999998</v>
      </c>
      <c r="BM38" s="5">
        <f t="shared" si="76"/>
        <v>57.846670210199314</v>
      </c>
      <c r="BN38" s="5">
        <f t="shared" si="77"/>
        <v>57.275259210199316</v>
      </c>
      <c r="BO38" s="5">
        <f t="shared" si="78"/>
        <v>58.016190210199312</v>
      </c>
      <c r="BP38" s="5">
        <f t="shared" si="79"/>
        <v>58.823829210199314</v>
      </c>
      <c r="BQ38" s="5">
        <f t="shared" si="80"/>
        <v>56.826927210199308</v>
      </c>
      <c r="BR38" s="5"/>
      <c r="BS38" s="3" t="str">
        <f t="shared" si="81"/>
        <v>decre</v>
      </c>
      <c r="BT38" s="3" t="str">
        <f t="shared" si="82"/>
        <v>decre</v>
      </c>
      <c r="BU38" s="3" t="str">
        <f t="shared" si="83"/>
        <v>decre</v>
      </c>
      <c r="BV38" s="3" t="str">
        <f t="shared" si="84"/>
        <v>incre</v>
      </c>
      <c r="BW38" s="3" t="str">
        <f t="shared" si="85"/>
        <v>decre</v>
      </c>
      <c r="BY38" s="5">
        <f t="shared" si="86"/>
        <v>0</v>
      </c>
      <c r="BZ38" s="5">
        <f t="shared" si="87"/>
        <v>0</v>
      </c>
      <c r="CA38" s="5">
        <f t="shared" si="88"/>
        <v>0</v>
      </c>
      <c r="CB38" s="5">
        <f t="shared" si="89"/>
        <v>-139.58374272417515</v>
      </c>
      <c r="CC38" s="5">
        <f t="shared" si="90"/>
        <v>0</v>
      </c>
      <c r="CE38" s="4">
        <v>0.17430000000000001</v>
      </c>
      <c r="CF38" s="4">
        <v>0.17530000000000001</v>
      </c>
      <c r="CG38" s="4">
        <v>0.1749</v>
      </c>
      <c r="CH38" s="4">
        <v>0.17560000000000001</v>
      </c>
      <c r="CI38" s="4">
        <v>0.17560000000000001</v>
      </c>
      <c r="CK38" s="5">
        <f t="shared" si="91"/>
        <v>57.459848210199311</v>
      </c>
      <c r="CL38" s="5">
        <f t="shared" si="92"/>
        <v>56.411340210199313</v>
      </c>
      <c r="CM38" s="5">
        <f t="shared" si="93"/>
        <v>56.384910210199308</v>
      </c>
      <c r="CN38" s="5">
        <f t="shared" si="94"/>
        <v>57.255183210199313</v>
      </c>
      <c r="CO38" s="5">
        <f t="shared" si="95"/>
        <v>55.039027210199315</v>
      </c>
      <c r="CP38" s="5"/>
      <c r="CQ38" s="3" t="str">
        <f t="shared" si="96"/>
        <v>decre</v>
      </c>
      <c r="CR38" s="3" t="str">
        <f t="shared" si="97"/>
        <v>decre</v>
      </c>
      <c r="CS38" s="3" t="str">
        <f t="shared" si="98"/>
        <v>decre</v>
      </c>
      <c r="CT38" s="3" t="str">
        <f t="shared" si="99"/>
        <v>decre</v>
      </c>
      <c r="CU38" s="3" t="str">
        <f t="shared" si="100"/>
        <v>decre</v>
      </c>
      <c r="CW38" s="5">
        <f t="shared" si="101"/>
        <v>0</v>
      </c>
      <c r="CX38" s="5">
        <f t="shared" si="102"/>
        <v>0</v>
      </c>
      <c r="CY38" s="5">
        <f t="shared" si="103"/>
        <v>0</v>
      </c>
      <c r="CZ38" s="5">
        <f t="shared" si="104"/>
        <v>0</v>
      </c>
      <c r="DA38" s="5">
        <f t="shared" si="105"/>
        <v>0</v>
      </c>
      <c r="DB38" s="5"/>
      <c r="DC38" s="4">
        <v>0.34022540504240201</v>
      </c>
      <c r="DD38" s="4">
        <v>0.50062318741757195</v>
      </c>
      <c r="DE38" s="4">
        <v>0.41941701484032401</v>
      </c>
      <c r="DF38" s="4">
        <v>0.372236687520764</v>
      </c>
      <c r="DG38" s="4">
        <v>0.56868803199806905</v>
      </c>
      <c r="DI38" s="13">
        <f t="shared" si="106"/>
        <v>58.652851872454185</v>
      </c>
      <c r="DJ38" s="13">
        <f t="shared" si="107"/>
        <v>58.53570062403606</v>
      </c>
      <c r="DK38" s="13">
        <f t="shared" si="108"/>
        <v>58.759170424298858</v>
      </c>
      <c r="DL38" s="13">
        <f t="shared" si="109"/>
        <v>58.910864119124142</v>
      </c>
      <c r="DM38" s="13">
        <f t="shared" si="110"/>
        <v>58.73798559130114</v>
      </c>
      <c r="DN38" s="13"/>
      <c r="DO38" s="11" t="str">
        <f t="shared" si="111"/>
        <v>incre</v>
      </c>
      <c r="DP38" s="11" t="str">
        <f t="shared" si="112"/>
        <v>decre</v>
      </c>
      <c r="DQ38" s="11" t="str">
        <f t="shared" si="113"/>
        <v>incre</v>
      </c>
      <c r="DR38" s="11" t="str">
        <f t="shared" si="114"/>
        <v>incre</v>
      </c>
      <c r="DS38" s="11" t="str">
        <f t="shared" si="115"/>
        <v>incre</v>
      </c>
      <c r="DU38" s="13"/>
      <c r="DV38" s="13"/>
      <c r="DW38" s="13"/>
      <c r="DX38" s="13"/>
      <c r="DY38" s="13"/>
    </row>
    <row r="39" spans="1:144" x14ac:dyDescent="0.25">
      <c r="A39" s="5">
        <v>53.775783055163473</v>
      </c>
      <c r="B39" s="4">
        <v>0.13276459006623761</v>
      </c>
      <c r="C39" s="4">
        <v>0.30383703859823963</v>
      </c>
      <c r="D39" s="4">
        <v>0.4371015014841374</v>
      </c>
      <c r="E39" s="4">
        <v>0.47055666504122212</v>
      </c>
      <c r="F39" s="4">
        <v>0.20454466078103709</v>
      </c>
      <c r="G39" s="4">
        <v>0.46881273275815638</v>
      </c>
      <c r="I39" s="5">
        <f t="shared" si="40"/>
        <v>53.570371362684817</v>
      </c>
      <c r="J39" s="5">
        <f t="shared" si="41"/>
        <v>53.300055859854893</v>
      </c>
      <c r="K39" s="5">
        <f t="shared" si="42"/>
        <v>54.434888272713735</v>
      </c>
      <c r="L39" s="5">
        <f t="shared" si="43"/>
        <v>52.678049098939802</v>
      </c>
      <c r="M39" s="5">
        <f t="shared" si="44"/>
        <v>52.977310870417725</v>
      </c>
      <c r="O39" s="3" t="str">
        <f t="shared" si="45"/>
        <v>decre</v>
      </c>
      <c r="P39" s="3" t="str">
        <f t="shared" si="46"/>
        <v>decre</v>
      </c>
      <c r="Q39" s="3" t="str">
        <f t="shared" si="47"/>
        <v>incre</v>
      </c>
      <c r="R39" s="3" t="str">
        <f t="shared" si="48"/>
        <v>decre</v>
      </c>
      <c r="S39" s="3" t="str">
        <f t="shared" si="49"/>
        <v>decre</v>
      </c>
      <c r="U39" s="6">
        <f t="shared" si="50"/>
        <v>0</v>
      </c>
      <c r="V39" s="6">
        <f t="shared" si="51"/>
        <v>0</v>
      </c>
      <c r="W39" s="6">
        <f t="shared" si="52"/>
        <v>1</v>
      </c>
      <c r="X39" s="6">
        <f t="shared" si="53"/>
        <v>0</v>
      </c>
      <c r="Y39" s="6">
        <f t="shared" si="54"/>
        <v>0</v>
      </c>
      <c r="AA39" s="4">
        <f t="shared" si="55"/>
        <v>0.32189999999999996</v>
      </c>
      <c r="AB39" s="4">
        <f t="shared" si="56"/>
        <v>0.47119999999999995</v>
      </c>
      <c r="AC39" s="4">
        <f t="shared" si="57"/>
        <v>0.46239999999999998</v>
      </c>
      <c r="AD39" s="4">
        <f t="shared" si="58"/>
        <v>0.32809999999999995</v>
      </c>
      <c r="AE39" s="4">
        <f t="shared" si="59"/>
        <v>0.53689999999999993</v>
      </c>
      <c r="AF39" s="4"/>
      <c r="AG39" s="4">
        <v>0.35189999999999999</v>
      </c>
      <c r="AH39" s="4">
        <v>0.50119999999999998</v>
      </c>
      <c r="AI39" s="4">
        <v>0.46239999999999998</v>
      </c>
      <c r="AJ39" s="4">
        <v>0.35809999999999997</v>
      </c>
      <c r="AK39" s="4">
        <v>0.56689999999999996</v>
      </c>
      <c r="AM39" s="5">
        <f t="shared" si="60"/>
        <v>53.700244055163473</v>
      </c>
      <c r="AN39" s="5">
        <f t="shared" si="61"/>
        <v>53.522719055163478</v>
      </c>
      <c r="AO39" s="5">
        <f t="shared" si="62"/>
        <v>54.355687055163472</v>
      </c>
      <c r="AP39" s="5">
        <f t="shared" si="63"/>
        <v>53.718385055163473</v>
      </c>
      <c r="AQ39" s="5">
        <f t="shared" si="64"/>
        <v>53.618012055163469</v>
      </c>
      <c r="AR39" s="5"/>
      <c r="AS39" s="3" t="str">
        <f t="shared" si="65"/>
        <v>decre</v>
      </c>
      <c r="AT39" s="3" t="str">
        <f t="shared" si="66"/>
        <v>decre</v>
      </c>
      <c r="AU39" s="3" t="str">
        <f t="shared" si="67"/>
        <v>incre</v>
      </c>
      <c r="AV39" s="3" t="str">
        <f t="shared" si="68"/>
        <v>decre</v>
      </c>
      <c r="AW39" s="3" t="str">
        <f t="shared" si="69"/>
        <v>decre</v>
      </c>
      <c r="AY39" s="5">
        <f t="shared" si="70"/>
        <v>0</v>
      </c>
      <c r="AZ39" s="5">
        <f t="shared" si="71"/>
        <v>0</v>
      </c>
      <c r="BA39" s="5">
        <f t="shared" si="72"/>
        <v>65.910521755026252</v>
      </c>
      <c r="BB39" s="5">
        <f t="shared" si="73"/>
        <v>0</v>
      </c>
      <c r="BC39" s="5">
        <f t="shared" si="74"/>
        <v>0</v>
      </c>
      <c r="BE39" s="15">
        <f t="shared" si="75"/>
        <v>-0.20541169247865554</v>
      </c>
      <c r="BG39" s="4">
        <v>0.23319999999999999</v>
      </c>
      <c r="BH39" s="4">
        <v>0.3115</v>
      </c>
      <c r="BI39" s="4">
        <v>0.34670000000000001</v>
      </c>
      <c r="BJ39" s="4">
        <v>0.35510000000000003</v>
      </c>
      <c r="BK39" s="4">
        <v>0.36409999999999998</v>
      </c>
      <c r="BM39" s="5">
        <f t="shared" si="76"/>
        <v>53.06249105516347</v>
      </c>
      <c r="BN39" s="5">
        <f t="shared" si="77"/>
        <v>52.479878055163475</v>
      </c>
      <c r="BO39" s="5">
        <f t="shared" si="78"/>
        <v>53.232240055163473</v>
      </c>
      <c r="BP39" s="5">
        <f t="shared" si="79"/>
        <v>53.945725055163471</v>
      </c>
      <c r="BQ39" s="5">
        <f t="shared" si="80"/>
        <v>51.991964055163471</v>
      </c>
      <c r="BR39" s="5"/>
      <c r="BS39" s="3" t="str">
        <f t="shared" si="81"/>
        <v>decre</v>
      </c>
      <c r="BT39" s="3" t="str">
        <f t="shared" si="82"/>
        <v>decre</v>
      </c>
      <c r="BU39" s="3" t="str">
        <f t="shared" si="83"/>
        <v>decre</v>
      </c>
      <c r="BV39" s="3" t="str">
        <f t="shared" si="84"/>
        <v>incre</v>
      </c>
      <c r="BW39" s="3" t="str">
        <f t="shared" si="85"/>
        <v>decre</v>
      </c>
      <c r="BY39" s="5">
        <f t="shared" si="86"/>
        <v>0</v>
      </c>
      <c r="BZ39" s="5">
        <f t="shared" si="87"/>
        <v>0</v>
      </c>
      <c r="CA39" s="5">
        <f t="shared" si="88"/>
        <v>0</v>
      </c>
      <c r="CB39" s="5">
        <f t="shared" si="89"/>
        <v>-109.77339562236708</v>
      </c>
      <c r="CC39" s="5">
        <f t="shared" si="90"/>
        <v>0</v>
      </c>
      <c r="CE39" s="4">
        <v>0.16950000000000001</v>
      </c>
      <c r="CF39" s="4">
        <v>0.17030000000000001</v>
      </c>
      <c r="CG39" s="4">
        <v>0.17</v>
      </c>
      <c r="CH39" s="4">
        <v>0.17050000000000001</v>
      </c>
      <c r="CI39" s="4">
        <v>0.17050000000000001</v>
      </c>
      <c r="CK39" s="5">
        <f t="shared" si="91"/>
        <v>52.604488055163472</v>
      </c>
      <c r="CL39" s="5">
        <f t="shared" si="92"/>
        <v>51.557842055163476</v>
      </c>
      <c r="CM39" s="5">
        <f t="shared" si="93"/>
        <v>51.516483055163476</v>
      </c>
      <c r="CN39" s="5">
        <f t="shared" si="94"/>
        <v>52.391393055163469</v>
      </c>
      <c r="CO39" s="5">
        <f t="shared" si="95"/>
        <v>50.170188055163472</v>
      </c>
      <c r="CP39" s="5"/>
      <c r="CQ39" s="3" t="str">
        <f t="shared" si="96"/>
        <v>decre</v>
      </c>
      <c r="CR39" s="3" t="str">
        <f t="shared" si="97"/>
        <v>decre</v>
      </c>
      <c r="CS39" s="3" t="str">
        <f t="shared" si="98"/>
        <v>decre</v>
      </c>
      <c r="CT39" s="3" t="str">
        <f t="shared" si="99"/>
        <v>decre</v>
      </c>
      <c r="CU39" s="3" t="str">
        <f t="shared" si="100"/>
        <v>decre</v>
      </c>
      <c r="CW39" s="5">
        <f t="shared" si="101"/>
        <v>0</v>
      </c>
      <c r="CX39" s="5">
        <f t="shared" si="102"/>
        <v>0</v>
      </c>
      <c r="CY39" s="5">
        <f t="shared" si="103"/>
        <v>0</v>
      </c>
      <c r="CZ39" s="5">
        <f t="shared" si="104"/>
        <v>0</v>
      </c>
      <c r="DA39" s="5">
        <f t="shared" si="105"/>
        <v>0</v>
      </c>
      <c r="DB39" s="5"/>
      <c r="DC39" s="4">
        <v>0.34154369362977099</v>
      </c>
      <c r="DD39" s="4">
        <v>0.49856637510131402</v>
      </c>
      <c r="DE39" s="4">
        <v>0.41926339824914299</v>
      </c>
      <c r="DF39" s="4">
        <v>0.368574495060568</v>
      </c>
      <c r="DG39" s="4">
        <v>0.56674180023503795</v>
      </c>
      <c r="DI39" s="13">
        <f t="shared" si="106"/>
        <v>53.841482212361527</v>
      </c>
      <c r="DJ39" s="13">
        <f t="shared" si="107"/>
        <v>53.701421484575057</v>
      </c>
      <c r="DK39" s="13">
        <f t="shared" si="108"/>
        <v>53.936830652162655</v>
      </c>
      <c r="DL39" s="13">
        <f t="shared" si="109"/>
        <v>54.059180303573456</v>
      </c>
      <c r="DM39" s="13">
        <f t="shared" si="110"/>
        <v>53.898823395375182</v>
      </c>
      <c r="DN39" s="13"/>
      <c r="DO39" s="11" t="str">
        <f t="shared" si="111"/>
        <v>incre</v>
      </c>
      <c r="DP39" s="11" t="str">
        <f t="shared" si="112"/>
        <v>decre</v>
      </c>
      <c r="DQ39" s="11" t="str">
        <f t="shared" si="113"/>
        <v>incre</v>
      </c>
      <c r="DR39" s="11" t="str">
        <f t="shared" si="114"/>
        <v>incre</v>
      </c>
      <c r="DS39" s="11" t="str">
        <f t="shared" si="115"/>
        <v>incre</v>
      </c>
      <c r="DU39" s="13"/>
      <c r="DV39" s="13"/>
      <c r="DW39" s="13"/>
      <c r="DX39" s="13"/>
      <c r="DY39" s="13"/>
    </row>
    <row r="40" spans="1:144" x14ac:dyDescent="0.25">
      <c r="A40" s="5">
        <v>56.889856573104808</v>
      </c>
      <c r="B40" s="4">
        <v>0.25260443148472961</v>
      </c>
      <c r="C40" s="4">
        <v>0.50137951856958052</v>
      </c>
      <c r="D40" s="4">
        <v>0.47114795807763266</v>
      </c>
      <c r="E40" s="4">
        <v>0.46781971212361551</v>
      </c>
      <c r="F40" s="4">
        <v>0.31172046608985149</v>
      </c>
      <c r="G40" s="4">
        <v>0.52713333744011193</v>
      </c>
      <c r="I40" s="5">
        <f t="shared" si="40"/>
        <v>58.104775311620088</v>
      </c>
      <c r="J40" s="5">
        <f t="shared" si="41"/>
        <v>56.636452739351753</v>
      </c>
      <c r="K40" s="5">
        <f t="shared" si="42"/>
        <v>57.52238597782511</v>
      </c>
      <c r="L40" s="5">
        <f t="shared" si="43"/>
        <v>56.694542897581357</v>
      </c>
      <c r="M40" s="5">
        <f t="shared" si="44"/>
        <v>56.640181278416257</v>
      </c>
      <c r="O40" s="3" t="str">
        <f t="shared" si="45"/>
        <v>incre</v>
      </c>
      <c r="P40" s="3" t="str">
        <f t="shared" si="46"/>
        <v>decre</v>
      </c>
      <c r="Q40" s="3" t="str">
        <f t="shared" si="47"/>
        <v>incre</v>
      </c>
      <c r="R40" s="3" t="str">
        <f t="shared" si="48"/>
        <v>decre</v>
      </c>
      <c r="S40" s="3" t="str">
        <f t="shared" si="49"/>
        <v>decre</v>
      </c>
      <c r="U40" s="6">
        <f t="shared" si="50"/>
        <v>1</v>
      </c>
      <c r="V40" s="6">
        <f t="shared" si="51"/>
        <v>0</v>
      </c>
      <c r="W40" s="6">
        <f t="shared" si="52"/>
        <v>1</v>
      </c>
      <c r="X40" s="6">
        <f t="shared" si="53"/>
        <v>0</v>
      </c>
      <c r="Y40" s="6">
        <f t="shared" si="54"/>
        <v>0</v>
      </c>
      <c r="AA40" s="4">
        <f t="shared" si="55"/>
        <v>0.3523</v>
      </c>
      <c r="AB40" s="4">
        <f t="shared" si="56"/>
        <v>0.46099999999999997</v>
      </c>
      <c r="AC40" s="4">
        <f t="shared" si="57"/>
        <v>0.4556</v>
      </c>
      <c r="AD40" s="4">
        <f t="shared" si="58"/>
        <v>0.32610000000000006</v>
      </c>
      <c r="AE40" s="4">
        <f t="shared" si="59"/>
        <v>0.51919999999999999</v>
      </c>
      <c r="AF40" s="4"/>
      <c r="AG40" s="4">
        <v>0.3523</v>
      </c>
      <c r="AH40" s="4">
        <v>0.49099999999999999</v>
      </c>
      <c r="AI40" s="4">
        <v>0.4556</v>
      </c>
      <c r="AJ40" s="4">
        <v>0.35610000000000003</v>
      </c>
      <c r="AK40" s="4">
        <v>0.54920000000000002</v>
      </c>
      <c r="AM40" s="5">
        <f t="shared" si="60"/>
        <v>57.032893573104808</v>
      </c>
      <c r="AN40" s="5">
        <f t="shared" si="61"/>
        <v>56.570186573104806</v>
      </c>
      <c r="AO40" s="5">
        <f t="shared" si="62"/>
        <v>57.403732573104804</v>
      </c>
      <c r="AP40" s="5">
        <f t="shared" si="63"/>
        <v>56.815618573104807</v>
      </c>
      <c r="AQ40" s="5">
        <f t="shared" si="64"/>
        <v>56.565528573104807</v>
      </c>
      <c r="AR40" s="5"/>
      <c r="AS40" s="3" t="str">
        <f t="shared" si="65"/>
        <v>incre</v>
      </c>
      <c r="AT40" s="3" t="str">
        <f t="shared" si="66"/>
        <v>decre</v>
      </c>
      <c r="AU40" s="3" t="str">
        <f t="shared" si="67"/>
        <v>incre</v>
      </c>
      <c r="AV40" s="3" t="str">
        <f t="shared" si="68"/>
        <v>decre</v>
      </c>
      <c r="AW40" s="3" t="str">
        <f t="shared" si="69"/>
        <v>decre</v>
      </c>
      <c r="AY40" s="5">
        <f t="shared" si="70"/>
        <v>121.491873851528</v>
      </c>
      <c r="AZ40" s="5">
        <f t="shared" si="71"/>
        <v>0</v>
      </c>
      <c r="BA40" s="5">
        <f t="shared" si="72"/>
        <v>63.252940472030161</v>
      </c>
      <c r="BB40" s="5">
        <f t="shared" si="73"/>
        <v>0</v>
      </c>
      <c r="BC40" s="5">
        <f t="shared" si="74"/>
        <v>0</v>
      </c>
      <c r="BE40" s="15">
        <f t="shared" si="75"/>
        <v>1.21491873851528</v>
      </c>
      <c r="BG40" s="4">
        <v>0.25700000000000001</v>
      </c>
      <c r="BH40" s="4">
        <v>0.33889999999999998</v>
      </c>
      <c r="BI40" s="4">
        <v>0.3644</v>
      </c>
      <c r="BJ40" s="4">
        <v>0.3246</v>
      </c>
      <c r="BK40" s="4">
        <v>0.35870000000000002</v>
      </c>
      <c r="BM40" s="5">
        <f t="shared" si="76"/>
        <v>56.347686573104809</v>
      </c>
      <c r="BN40" s="5">
        <f t="shared" si="77"/>
        <v>55.77287357310481</v>
      </c>
      <c r="BO40" s="5">
        <f t="shared" si="78"/>
        <v>56.518180573104814</v>
      </c>
      <c r="BP40" s="5">
        <f t="shared" si="79"/>
        <v>56.802988573104805</v>
      </c>
      <c r="BQ40" s="5">
        <f t="shared" si="80"/>
        <v>55.055223573104804</v>
      </c>
      <c r="BR40" s="5"/>
      <c r="BS40" s="3" t="str">
        <f t="shared" si="81"/>
        <v>decre</v>
      </c>
      <c r="BT40" s="3" t="str">
        <f t="shared" si="82"/>
        <v>decre</v>
      </c>
      <c r="BU40" s="3" t="str">
        <f t="shared" si="83"/>
        <v>decre</v>
      </c>
      <c r="BV40" s="3" t="str">
        <f t="shared" si="84"/>
        <v>decre</v>
      </c>
      <c r="BW40" s="3" t="str">
        <f t="shared" si="85"/>
        <v>decre</v>
      </c>
      <c r="BY40" s="5">
        <f t="shared" si="86"/>
        <v>0</v>
      </c>
      <c r="BZ40" s="5">
        <f t="shared" si="87"/>
        <v>0</v>
      </c>
      <c r="CA40" s="5">
        <f t="shared" si="88"/>
        <v>0</v>
      </c>
      <c r="CB40" s="5">
        <f t="shared" si="89"/>
        <v>0</v>
      </c>
      <c r="CC40" s="5">
        <f t="shared" si="90"/>
        <v>0</v>
      </c>
      <c r="CE40" s="4">
        <v>0.13589999999999999</v>
      </c>
      <c r="CF40" s="4">
        <v>0.1351</v>
      </c>
      <c r="CG40" s="4">
        <v>0.13550000000000001</v>
      </c>
      <c r="CH40" s="4">
        <v>0.13500000000000001</v>
      </c>
      <c r="CI40" s="4">
        <v>0.13489999999999999</v>
      </c>
      <c r="CK40" s="5">
        <f t="shared" si="91"/>
        <v>55.476977573104804</v>
      </c>
      <c r="CL40" s="5">
        <f t="shared" si="92"/>
        <v>54.442059573104807</v>
      </c>
      <c r="CM40" s="5">
        <f t="shared" si="93"/>
        <v>54.295561573104806</v>
      </c>
      <c r="CN40" s="5">
        <f t="shared" si="94"/>
        <v>55.206556573104805</v>
      </c>
      <c r="CO40" s="5">
        <f t="shared" si="95"/>
        <v>52.94926557310481</v>
      </c>
      <c r="CP40" s="5"/>
      <c r="CQ40" s="3" t="str">
        <f t="shared" si="96"/>
        <v>decre</v>
      </c>
      <c r="CR40" s="3" t="str">
        <f t="shared" si="97"/>
        <v>decre</v>
      </c>
      <c r="CS40" s="3" t="str">
        <f t="shared" si="98"/>
        <v>decre</v>
      </c>
      <c r="CT40" s="3" t="str">
        <f t="shared" si="99"/>
        <v>decre</v>
      </c>
      <c r="CU40" s="3" t="str">
        <f t="shared" si="100"/>
        <v>decre</v>
      </c>
      <c r="CW40" s="5">
        <f t="shared" si="101"/>
        <v>0</v>
      </c>
      <c r="CX40" s="5">
        <f t="shared" si="102"/>
        <v>0</v>
      </c>
      <c r="CY40" s="5">
        <f t="shared" si="103"/>
        <v>0</v>
      </c>
      <c r="CZ40" s="5">
        <f t="shared" si="104"/>
        <v>0</v>
      </c>
      <c r="DA40" s="5">
        <f t="shared" si="105"/>
        <v>0</v>
      </c>
      <c r="DB40" s="5"/>
      <c r="DC40" s="4">
        <v>0.34660558378255701</v>
      </c>
      <c r="DD40" s="4">
        <v>0.49066874319465398</v>
      </c>
      <c r="DE40" s="4">
        <v>0.41867354992787698</v>
      </c>
      <c r="DF40" s="4">
        <v>0.35451261503712</v>
      </c>
      <c r="DG40" s="4">
        <v>0.559268769298782</v>
      </c>
      <c r="DI40" s="13">
        <f t="shared" si="106"/>
        <v>56.991950720501393</v>
      </c>
      <c r="DJ40" s="13">
        <f t="shared" si="107"/>
        <v>56.763923466165899</v>
      </c>
      <c r="DK40" s="13">
        <f t="shared" si="108"/>
        <v>57.045176742904488</v>
      </c>
      <c r="DL40" s="13">
        <f t="shared" si="109"/>
        <v>57.054852791717359</v>
      </c>
      <c r="DM40" s="13">
        <f t="shared" si="110"/>
        <v>56.942575692206347</v>
      </c>
      <c r="DN40" s="13"/>
      <c r="DO40" s="11" t="str">
        <f t="shared" si="111"/>
        <v>incre</v>
      </c>
      <c r="DP40" s="11" t="str">
        <f t="shared" si="112"/>
        <v>decre</v>
      </c>
      <c r="DQ40" s="11" t="str">
        <f t="shared" si="113"/>
        <v>incre</v>
      </c>
      <c r="DR40" s="11" t="str">
        <f t="shared" si="114"/>
        <v>incre</v>
      </c>
      <c r="DS40" s="11" t="str">
        <f t="shared" si="115"/>
        <v>incre</v>
      </c>
      <c r="DU40" s="13"/>
      <c r="DV40" s="13"/>
      <c r="DW40" s="13"/>
      <c r="DX40" s="13"/>
      <c r="DY40" s="13"/>
    </row>
    <row r="41" spans="1:144" x14ac:dyDescent="0.25">
      <c r="A41" s="5">
        <v>38.897081287216857</v>
      </c>
      <c r="B41" s="4">
        <v>1.7796164240062778E-2</v>
      </c>
      <c r="C41" s="4">
        <v>0.44612452734961539</v>
      </c>
      <c r="D41" s="4">
        <v>0.70082737122210592</v>
      </c>
      <c r="E41" s="4">
        <v>0.52088907381022986</v>
      </c>
      <c r="F41" s="4">
        <v>0.41911057657678941</v>
      </c>
      <c r="G41" s="4">
        <v>0.64960527641420096</v>
      </c>
      <c r="I41" s="5">
        <f t="shared" si="40"/>
        <v>39.714716638860594</v>
      </c>
      <c r="J41" s="5">
        <f t="shared" si="41"/>
        <v>40.143484021297212</v>
      </c>
      <c r="K41" s="5">
        <f t="shared" si="42"/>
        <v>40.044914193914195</v>
      </c>
      <c r="L41" s="5">
        <f t="shared" si="43"/>
        <v>39.605992341993421</v>
      </c>
      <c r="M41" s="5">
        <f t="shared" si="44"/>
        <v>39.799866938274484</v>
      </c>
      <c r="O41" s="3" t="str">
        <f t="shared" si="45"/>
        <v>incre</v>
      </c>
      <c r="P41" s="3" t="str">
        <f t="shared" si="46"/>
        <v>incre</v>
      </c>
      <c r="Q41" s="3" t="str">
        <f t="shared" si="47"/>
        <v>incre</v>
      </c>
      <c r="R41" s="3" t="str">
        <f t="shared" si="48"/>
        <v>incre</v>
      </c>
      <c r="S41" s="3" t="str">
        <f t="shared" si="49"/>
        <v>incre</v>
      </c>
      <c r="U41" s="6">
        <f t="shared" si="50"/>
        <v>1</v>
      </c>
      <c r="V41" s="6">
        <f t="shared" si="51"/>
        <v>1</v>
      </c>
      <c r="W41" s="6">
        <f t="shared" si="52"/>
        <v>1</v>
      </c>
      <c r="X41" s="6">
        <f t="shared" si="53"/>
        <v>1</v>
      </c>
      <c r="Y41" s="6">
        <f t="shared" si="54"/>
        <v>1</v>
      </c>
      <c r="AA41" s="4">
        <f t="shared" si="55"/>
        <v>0.34339999999999998</v>
      </c>
      <c r="AB41" s="4">
        <f t="shared" si="56"/>
        <v>0.51060000000000005</v>
      </c>
      <c r="AC41" s="4">
        <f t="shared" si="57"/>
        <v>0.4496</v>
      </c>
      <c r="AD41" s="4">
        <f t="shared" si="58"/>
        <v>0.36159999999999998</v>
      </c>
      <c r="AE41" s="4">
        <f t="shared" si="59"/>
        <v>0.58009999999999995</v>
      </c>
      <c r="AF41" s="4"/>
      <c r="AG41" s="4">
        <v>0.34339999999999998</v>
      </c>
      <c r="AH41" s="4">
        <v>0.51060000000000005</v>
      </c>
      <c r="AI41" s="4">
        <v>0.4496</v>
      </c>
      <c r="AJ41" s="4">
        <v>0.36159999999999998</v>
      </c>
      <c r="AK41" s="4">
        <v>0.58009999999999995</v>
      </c>
      <c r="AM41" s="5">
        <f t="shared" si="60"/>
        <v>38.976127287216855</v>
      </c>
      <c r="AN41" s="5">
        <f t="shared" si="61"/>
        <v>38.901299287216858</v>
      </c>
      <c r="AO41" s="5">
        <f t="shared" si="62"/>
        <v>39.352697287216856</v>
      </c>
      <c r="AP41" s="5">
        <f t="shared" si="63"/>
        <v>39.121753287216855</v>
      </c>
      <c r="AQ41" s="5">
        <f t="shared" si="64"/>
        <v>39.145822287216852</v>
      </c>
      <c r="AR41" s="5"/>
      <c r="AS41" s="3" t="str">
        <f t="shared" si="65"/>
        <v>incre</v>
      </c>
      <c r="AT41" s="3" t="str">
        <f t="shared" si="66"/>
        <v>incre</v>
      </c>
      <c r="AU41" s="3" t="str">
        <f t="shared" si="67"/>
        <v>incre</v>
      </c>
      <c r="AV41" s="3" t="str">
        <f t="shared" si="68"/>
        <v>incre</v>
      </c>
      <c r="AW41" s="3" t="str">
        <f t="shared" si="69"/>
        <v>incre</v>
      </c>
      <c r="AY41" s="5">
        <f t="shared" si="70"/>
        <v>81.763535164373735</v>
      </c>
      <c r="AZ41" s="5">
        <f t="shared" si="71"/>
        <v>124.64027340803554</v>
      </c>
      <c r="BA41" s="5">
        <f t="shared" si="72"/>
        <v>114.78329066973387</v>
      </c>
      <c r="BB41" s="5">
        <f t="shared" si="73"/>
        <v>70.891105477656424</v>
      </c>
      <c r="BC41" s="5">
        <f t="shared" si="74"/>
        <v>90.278565105762709</v>
      </c>
      <c r="BE41" s="15">
        <f t="shared" si="75"/>
        <v>0.81763535164373735</v>
      </c>
      <c r="BG41" s="4">
        <v>0.22009999999999999</v>
      </c>
      <c r="BH41" s="4">
        <v>0.3024</v>
      </c>
      <c r="BI41" s="4">
        <v>0.3357</v>
      </c>
      <c r="BJ41" s="4">
        <v>0.3735</v>
      </c>
      <c r="BK41" s="4">
        <v>0.36930000000000002</v>
      </c>
      <c r="BM41" s="5">
        <f t="shared" si="76"/>
        <v>38.089600287216854</v>
      </c>
      <c r="BN41" s="5">
        <f t="shared" si="77"/>
        <v>37.541753287216856</v>
      </c>
      <c r="BO41" s="5">
        <f t="shared" si="78"/>
        <v>38.246728287216854</v>
      </c>
      <c r="BP41" s="5">
        <f t="shared" si="79"/>
        <v>39.221951287216854</v>
      </c>
      <c r="BQ41" s="5">
        <f t="shared" si="80"/>
        <v>37.162194287216856</v>
      </c>
      <c r="BR41" s="5"/>
      <c r="BS41" s="3" t="str">
        <f t="shared" si="81"/>
        <v>decre</v>
      </c>
      <c r="BT41" s="3" t="str">
        <f t="shared" si="82"/>
        <v>decre</v>
      </c>
      <c r="BU41" s="3" t="str">
        <f t="shared" si="83"/>
        <v>decre</v>
      </c>
      <c r="BV41" s="3" t="str">
        <f t="shared" si="84"/>
        <v>incre</v>
      </c>
      <c r="BW41" s="3" t="str">
        <f t="shared" si="85"/>
        <v>decre</v>
      </c>
      <c r="BY41" s="5">
        <f t="shared" si="86"/>
        <v>0</v>
      </c>
      <c r="BZ41" s="5">
        <f t="shared" si="87"/>
        <v>0</v>
      </c>
      <c r="CA41" s="5">
        <f t="shared" si="88"/>
        <v>0</v>
      </c>
      <c r="CB41" s="5">
        <f t="shared" si="89"/>
        <v>70.891105477656424</v>
      </c>
      <c r="CC41" s="5">
        <f t="shared" si="90"/>
        <v>0</v>
      </c>
      <c r="CE41" s="4">
        <v>0.18149999999999999</v>
      </c>
      <c r="CF41" s="4">
        <v>0.1827</v>
      </c>
      <c r="CG41" s="4">
        <v>0.1822</v>
      </c>
      <c r="CH41" s="4">
        <v>0.183</v>
      </c>
      <c r="CI41" s="4">
        <v>0.18310000000000001</v>
      </c>
      <c r="CK41" s="5">
        <f t="shared" si="91"/>
        <v>37.812066287216858</v>
      </c>
      <c r="CL41" s="5">
        <f t="shared" si="92"/>
        <v>36.760112287216856</v>
      </c>
      <c r="CM41" s="5">
        <f t="shared" si="93"/>
        <v>36.756243287216861</v>
      </c>
      <c r="CN41" s="5">
        <f t="shared" si="94"/>
        <v>37.617941287216858</v>
      </c>
      <c r="CO41" s="5">
        <f t="shared" si="95"/>
        <v>35.410052287216857</v>
      </c>
      <c r="CP41" s="5"/>
      <c r="CQ41" s="3" t="str">
        <f t="shared" si="96"/>
        <v>decre</v>
      </c>
      <c r="CR41" s="3" t="str">
        <f t="shared" si="97"/>
        <v>decre</v>
      </c>
      <c r="CS41" s="3" t="str">
        <f t="shared" si="98"/>
        <v>decre</v>
      </c>
      <c r="CT41" s="3" t="str">
        <f t="shared" si="99"/>
        <v>decre</v>
      </c>
      <c r="CU41" s="3" t="str">
        <f t="shared" si="100"/>
        <v>decre</v>
      </c>
      <c r="CW41" s="5">
        <f t="shared" si="101"/>
        <v>0</v>
      </c>
      <c r="CX41" s="5">
        <f t="shared" si="102"/>
        <v>0</v>
      </c>
      <c r="CY41" s="5">
        <f t="shared" si="103"/>
        <v>0</v>
      </c>
      <c r="CZ41" s="5">
        <f t="shared" si="104"/>
        <v>0</v>
      </c>
      <c r="DA41" s="5">
        <f t="shared" si="105"/>
        <v>0</v>
      </c>
      <c r="DB41" s="5"/>
      <c r="DC41" s="4">
        <v>0.33668461710581199</v>
      </c>
      <c r="DD41" s="4">
        <v>0.50614757434393398</v>
      </c>
      <c r="DE41" s="4">
        <v>0.419829613248689</v>
      </c>
      <c r="DF41" s="4">
        <v>0.38207296085936898</v>
      </c>
      <c r="DG41" s="4">
        <v>0.57391541090005804</v>
      </c>
      <c r="DI41" s="13">
        <f t="shared" si="106"/>
        <v>38.927843684207645</v>
      </c>
      <c r="DJ41" s="13">
        <f t="shared" si="107"/>
        <v>38.872224947682746</v>
      </c>
      <c r="DK41" s="13">
        <f t="shared" si="108"/>
        <v>39.063626831861626</v>
      </c>
      <c r="DL41" s="13">
        <f t="shared" si="109"/>
        <v>39.294135617652742</v>
      </c>
      <c r="DM41" s="13">
        <f t="shared" si="110"/>
        <v>39.087625303786403</v>
      </c>
      <c r="DN41" s="13"/>
      <c r="DO41" s="11" t="str">
        <f t="shared" si="111"/>
        <v>incre</v>
      </c>
      <c r="DP41" s="11" t="str">
        <f t="shared" si="112"/>
        <v>decre</v>
      </c>
      <c r="DQ41" s="11" t="str">
        <f t="shared" si="113"/>
        <v>incre</v>
      </c>
      <c r="DR41" s="11" t="str">
        <f t="shared" si="114"/>
        <v>incre</v>
      </c>
      <c r="DS41" s="11" t="str">
        <f t="shared" si="115"/>
        <v>incre</v>
      </c>
      <c r="DU41" s="13"/>
      <c r="DV41" s="13"/>
      <c r="DW41" s="13"/>
      <c r="DX41" s="13"/>
      <c r="DY41" s="13"/>
    </row>
    <row r="42" spans="1:144" x14ac:dyDescent="0.25">
      <c r="A42" s="5">
        <v>35.822167574210837</v>
      </c>
      <c r="B42" s="4">
        <v>0.1389524309741777</v>
      </c>
      <c r="C42" s="4">
        <v>0.32847838175201111</v>
      </c>
      <c r="D42" s="4">
        <v>0.71029019994635878</v>
      </c>
      <c r="E42" s="4">
        <v>0.48920618746173772</v>
      </c>
      <c r="F42" s="4">
        <v>0.40674292861784611</v>
      </c>
      <c r="G42" s="4">
        <v>0.74378560617480627</v>
      </c>
      <c r="I42" s="5">
        <f t="shared" si="40"/>
        <v>35.793927139007799</v>
      </c>
      <c r="J42" s="5">
        <f t="shared" si="41"/>
        <v>37.130362579860559</v>
      </c>
      <c r="K42" s="5">
        <f t="shared" si="42"/>
        <v>36.662359654464311</v>
      </c>
      <c r="L42" s="5">
        <f t="shared" si="43"/>
        <v>36.426943033173103</v>
      </c>
      <c r="M42" s="5">
        <f t="shared" si="44"/>
        <v>37.611190128315762</v>
      </c>
      <c r="O42" s="3" t="str">
        <f t="shared" si="45"/>
        <v>decre</v>
      </c>
      <c r="P42" s="3" t="str">
        <f t="shared" si="46"/>
        <v>incre</v>
      </c>
      <c r="Q42" s="3" t="str">
        <f t="shared" si="47"/>
        <v>incre</v>
      </c>
      <c r="R42" s="3" t="str">
        <f t="shared" si="48"/>
        <v>incre</v>
      </c>
      <c r="S42" s="3" t="str">
        <f t="shared" si="49"/>
        <v>incre</v>
      </c>
      <c r="U42" s="6">
        <f t="shared" si="50"/>
        <v>0</v>
      </c>
      <c r="V42" s="6">
        <f t="shared" si="51"/>
        <v>1</v>
      </c>
      <c r="W42" s="6">
        <f t="shared" si="52"/>
        <v>1</v>
      </c>
      <c r="X42" s="6">
        <f t="shared" si="53"/>
        <v>1</v>
      </c>
      <c r="Y42" s="6">
        <f t="shared" si="54"/>
        <v>1</v>
      </c>
      <c r="AA42" s="4">
        <f t="shared" si="55"/>
        <v>0.32199999999999995</v>
      </c>
      <c r="AB42" s="4">
        <f t="shared" si="56"/>
        <v>0.50080000000000002</v>
      </c>
      <c r="AC42" s="4">
        <f t="shared" si="57"/>
        <v>0.4622</v>
      </c>
      <c r="AD42" s="4">
        <f t="shared" si="58"/>
        <v>0.35799999999999998</v>
      </c>
      <c r="AE42" s="4">
        <f t="shared" si="59"/>
        <v>0.56599999999999995</v>
      </c>
      <c r="AF42" s="4"/>
      <c r="AG42" s="4">
        <v>0.35199999999999998</v>
      </c>
      <c r="AH42" s="4">
        <v>0.50080000000000002</v>
      </c>
      <c r="AI42" s="4">
        <v>0.4622</v>
      </c>
      <c r="AJ42" s="4">
        <v>0.35799999999999998</v>
      </c>
      <c r="AK42" s="4">
        <v>0.56599999999999995</v>
      </c>
      <c r="AM42" s="5">
        <f t="shared" si="60"/>
        <v>35.747347574210835</v>
      </c>
      <c r="AN42" s="5">
        <f t="shared" si="61"/>
        <v>35.762391574210838</v>
      </c>
      <c r="AO42" s="5">
        <f t="shared" si="62"/>
        <v>36.400129574210837</v>
      </c>
      <c r="AP42" s="5">
        <f t="shared" si="63"/>
        <v>36.016527574210834</v>
      </c>
      <c r="AQ42" s="5">
        <f t="shared" si="64"/>
        <v>35.938227574210835</v>
      </c>
      <c r="AR42" s="5"/>
      <c r="AS42" s="3" t="str">
        <f t="shared" si="65"/>
        <v>decre</v>
      </c>
      <c r="AT42" s="3" t="str">
        <f t="shared" si="66"/>
        <v>decre</v>
      </c>
      <c r="AU42" s="3" t="str">
        <f t="shared" si="67"/>
        <v>incre</v>
      </c>
      <c r="AV42" s="3" t="str">
        <f t="shared" si="68"/>
        <v>incre</v>
      </c>
      <c r="AW42" s="3" t="str">
        <f t="shared" si="69"/>
        <v>incre</v>
      </c>
      <c r="AY42" s="5">
        <f t="shared" si="70"/>
        <v>0</v>
      </c>
      <c r="AZ42" s="5">
        <f t="shared" si="71"/>
        <v>0</v>
      </c>
      <c r="BA42" s="5">
        <f t="shared" si="72"/>
        <v>84.019208025347325</v>
      </c>
      <c r="BB42" s="5">
        <f t="shared" si="73"/>
        <v>60.477545896226559</v>
      </c>
      <c r="BC42" s="5">
        <f t="shared" si="74"/>
        <v>178.90225541049247</v>
      </c>
      <c r="BE42" s="15">
        <f t="shared" si="75"/>
        <v>-2.8240435203038317E-2</v>
      </c>
      <c r="BG42" s="4">
        <v>0.23430000000000001</v>
      </c>
      <c r="BH42" s="4">
        <v>0.3125</v>
      </c>
      <c r="BI42" s="4">
        <v>0.34749999999999998</v>
      </c>
      <c r="BJ42" s="4">
        <v>0.35360000000000003</v>
      </c>
      <c r="BK42" s="4">
        <v>0.36380000000000001</v>
      </c>
      <c r="BM42" s="5">
        <f t="shared" si="76"/>
        <v>35.11678457421084</v>
      </c>
      <c r="BN42" s="5">
        <f t="shared" si="77"/>
        <v>34.532792574210838</v>
      </c>
      <c r="BO42" s="5">
        <f t="shared" si="78"/>
        <v>35.286392574210836</v>
      </c>
      <c r="BP42" s="5">
        <f t="shared" si="79"/>
        <v>35.979479574210835</v>
      </c>
      <c r="BQ42" s="5">
        <f t="shared" si="80"/>
        <v>34.035525574210837</v>
      </c>
      <c r="BR42" s="5"/>
      <c r="BS42" s="3" t="str">
        <f t="shared" si="81"/>
        <v>decre</v>
      </c>
      <c r="BT42" s="3" t="str">
        <f t="shared" si="82"/>
        <v>decre</v>
      </c>
      <c r="BU42" s="3" t="str">
        <f t="shared" si="83"/>
        <v>decre</v>
      </c>
      <c r="BV42" s="3" t="str">
        <f t="shared" si="84"/>
        <v>incre</v>
      </c>
      <c r="BW42" s="3" t="str">
        <f t="shared" si="85"/>
        <v>decre</v>
      </c>
      <c r="BY42" s="5">
        <f t="shared" si="86"/>
        <v>0</v>
      </c>
      <c r="BZ42" s="5">
        <f t="shared" si="87"/>
        <v>0</v>
      </c>
      <c r="CA42" s="5">
        <f t="shared" si="88"/>
        <v>0</v>
      </c>
      <c r="CB42" s="5">
        <f t="shared" si="89"/>
        <v>60.477545896226559</v>
      </c>
      <c r="CC42" s="5">
        <f t="shared" si="90"/>
        <v>0</v>
      </c>
      <c r="CE42" s="4">
        <v>0.16830000000000001</v>
      </c>
      <c r="CF42" s="4">
        <v>0.1691</v>
      </c>
      <c r="CG42" s="4">
        <v>0.16880000000000001</v>
      </c>
      <c r="CH42" s="4">
        <v>0.16930000000000001</v>
      </c>
      <c r="CI42" s="4">
        <v>0.16930000000000001</v>
      </c>
      <c r="CK42" s="5">
        <f t="shared" si="91"/>
        <v>34.642244574210835</v>
      </c>
      <c r="CL42" s="5">
        <f t="shared" si="92"/>
        <v>33.596390574210837</v>
      </c>
      <c r="CM42" s="5">
        <f t="shared" si="93"/>
        <v>33.551215574210843</v>
      </c>
      <c r="CN42" s="5">
        <f t="shared" si="94"/>
        <v>34.427673574210836</v>
      </c>
      <c r="CO42" s="5">
        <f t="shared" si="95"/>
        <v>32.205280574210839</v>
      </c>
      <c r="CP42" s="5"/>
      <c r="CQ42" s="3" t="str">
        <f t="shared" si="96"/>
        <v>decre</v>
      </c>
      <c r="CR42" s="3" t="str">
        <f t="shared" si="97"/>
        <v>decre</v>
      </c>
      <c r="CS42" s="3" t="str">
        <f t="shared" si="98"/>
        <v>decre</v>
      </c>
      <c r="CT42" s="3" t="str">
        <f t="shared" si="99"/>
        <v>decre</v>
      </c>
      <c r="CU42" s="3" t="str">
        <f t="shared" si="100"/>
        <v>decre</v>
      </c>
      <c r="CW42" s="5">
        <f t="shared" si="101"/>
        <v>0</v>
      </c>
      <c r="CX42" s="5">
        <f t="shared" si="102"/>
        <v>0</v>
      </c>
      <c r="CY42" s="5">
        <f t="shared" si="103"/>
        <v>0</v>
      </c>
      <c r="CZ42" s="5">
        <f t="shared" si="104"/>
        <v>0</v>
      </c>
      <c r="DA42" s="5">
        <f t="shared" si="105"/>
        <v>0</v>
      </c>
      <c r="DB42" s="5"/>
      <c r="DC42" s="4">
        <v>0.34180566123367201</v>
      </c>
      <c r="DD42" s="4">
        <v>0.49815764957692898</v>
      </c>
      <c r="DE42" s="4">
        <v>0.41923287187525399</v>
      </c>
      <c r="DF42" s="4">
        <v>0.36784675168706699</v>
      </c>
      <c r="DG42" s="4">
        <v>0.56635504905135803</v>
      </c>
      <c r="DI42" s="13">
        <f t="shared" si="106"/>
        <v>35.889750278480939</v>
      </c>
      <c r="DJ42" s="13">
        <f t="shared" si="107"/>
        <v>35.745137025948182</v>
      </c>
      <c r="DK42" s="13">
        <f t="shared" si="108"/>
        <v>35.98291876011956</v>
      </c>
      <c r="DL42" s="13">
        <f t="shared" si="109"/>
        <v>36.09943722341594</v>
      </c>
      <c r="DM42" s="13">
        <f t="shared" si="110"/>
        <v>35.941568585784118</v>
      </c>
      <c r="DN42" s="13"/>
      <c r="DO42" s="11" t="str">
        <f t="shared" si="111"/>
        <v>incre</v>
      </c>
      <c r="DP42" s="11" t="str">
        <f t="shared" si="112"/>
        <v>decre</v>
      </c>
      <c r="DQ42" s="11" t="str">
        <f t="shared" si="113"/>
        <v>incre</v>
      </c>
      <c r="DR42" s="11" t="str">
        <f t="shared" si="114"/>
        <v>incre</v>
      </c>
      <c r="DS42" s="11" t="str">
        <f t="shared" si="115"/>
        <v>incre</v>
      </c>
      <c r="DU42" s="13"/>
      <c r="DV42" s="13"/>
      <c r="DW42" s="13"/>
      <c r="DX42" s="13"/>
      <c r="DY42" s="13"/>
    </row>
    <row r="43" spans="1:144" x14ac:dyDescent="0.25">
      <c r="A43" s="5">
        <v>59.713004778916684</v>
      </c>
      <c r="B43" s="4">
        <v>0.31426170790667396</v>
      </c>
      <c r="C43" s="4">
        <v>0.57519049796328203</v>
      </c>
      <c r="D43" s="4">
        <v>0.74894534058795048</v>
      </c>
      <c r="E43" s="4">
        <v>0.58548808785506101</v>
      </c>
      <c r="F43" s="4">
        <v>0.47660827615226925</v>
      </c>
      <c r="G43" s="4">
        <v>0.68841860815412537</v>
      </c>
      <c r="I43" s="5">
        <f t="shared" si="40"/>
        <v>61.458624459272684</v>
      </c>
      <c r="J43" s="5">
        <f t="shared" si="41"/>
        <v>61.273617852956008</v>
      </c>
      <c r="K43" s="5">
        <f t="shared" si="42"/>
        <v>61.488094111989327</v>
      </c>
      <c r="L43" s="5">
        <f t="shared" si="43"/>
        <v>60.906046464118788</v>
      </c>
      <c r="M43" s="5">
        <f t="shared" si="44"/>
        <v>60.981023881646998</v>
      </c>
      <c r="O43" s="3" t="str">
        <f t="shared" si="45"/>
        <v>incre</v>
      </c>
      <c r="P43" s="3" t="str">
        <f t="shared" si="46"/>
        <v>incre</v>
      </c>
      <c r="Q43" s="3" t="str">
        <f t="shared" si="47"/>
        <v>incre</v>
      </c>
      <c r="R43" s="3" t="str">
        <f t="shared" si="48"/>
        <v>incre</v>
      </c>
      <c r="S43" s="3" t="str">
        <f t="shared" si="49"/>
        <v>incre</v>
      </c>
      <c r="U43" s="6">
        <f t="shared" si="50"/>
        <v>1</v>
      </c>
      <c r="V43" s="6">
        <f t="shared" si="51"/>
        <v>1</v>
      </c>
      <c r="W43" s="6">
        <f t="shared" si="52"/>
        <v>1</v>
      </c>
      <c r="X43" s="6">
        <f t="shared" si="53"/>
        <v>1</v>
      </c>
      <c r="Y43" s="6">
        <f t="shared" si="54"/>
        <v>1</v>
      </c>
      <c r="AA43" s="4">
        <f t="shared" si="55"/>
        <v>0.35199999999999998</v>
      </c>
      <c r="AB43" s="4">
        <f t="shared" si="56"/>
        <v>0.48809999999999998</v>
      </c>
      <c r="AC43" s="4">
        <f t="shared" si="57"/>
        <v>0.45179999999999998</v>
      </c>
      <c r="AD43" s="4">
        <f t="shared" si="58"/>
        <v>0.3548</v>
      </c>
      <c r="AE43" s="4">
        <f t="shared" si="59"/>
        <v>0.54330000000000001</v>
      </c>
      <c r="AF43" s="4"/>
      <c r="AG43" s="4">
        <v>0.35199999999999998</v>
      </c>
      <c r="AH43" s="4">
        <v>0.48809999999999998</v>
      </c>
      <c r="AI43" s="4">
        <v>0.45179999999999998</v>
      </c>
      <c r="AJ43" s="4">
        <v>0.3548</v>
      </c>
      <c r="AK43" s="4">
        <v>0.54330000000000001</v>
      </c>
      <c r="AM43" s="5">
        <f t="shared" si="60"/>
        <v>59.853884778916679</v>
      </c>
      <c r="AN43" s="5">
        <f t="shared" si="61"/>
        <v>59.570297778916682</v>
      </c>
      <c r="AO43" s="5">
        <f t="shared" si="62"/>
        <v>60.189982778916686</v>
      </c>
      <c r="AP43" s="5">
        <f t="shared" si="63"/>
        <v>59.880420778916687</v>
      </c>
      <c r="AQ43" s="5">
        <f t="shared" si="64"/>
        <v>59.615457778916685</v>
      </c>
      <c r="AR43" s="5"/>
      <c r="AS43" s="3" t="str">
        <f t="shared" si="65"/>
        <v>incre</v>
      </c>
      <c r="AT43" s="3" t="str">
        <f t="shared" si="66"/>
        <v>decre</v>
      </c>
      <c r="AU43" s="3" t="str">
        <f t="shared" si="67"/>
        <v>incre</v>
      </c>
      <c r="AV43" s="3" t="str">
        <f t="shared" si="68"/>
        <v>incre</v>
      </c>
      <c r="AW43" s="3" t="str">
        <f t="shared" si="69"/>
        <v>decre</v>
      </c>
      <c r="AY43" s="5">
        <f t="shared" si="70"/>
        <v>174.56196803560005</v>
      </c>
      <c r="AZ43" s="5">
        <f t="shared" si="71"/>
        <v>0</v>
      </c>
      <c r="BA43" s="5">
        <f t="shared" si="72"/>
        <v>177.50893330726427</v>
      </c>
      <c r="BB43" s="5">
        <f t="shared" si="73"/>
        <v>119.3041685202104</v>
      </c>
      <c r="BC43" s="5">
        <f t="shared" si="74"/>
        <v>0</v>
      </c>
      <c r="BE43" s="15">
        <f t="shared" si="75"/>
        <v>1.7456196803560005</v>
      </c>
      <c r="BG43" s="4">
        <v>0.26590000000000003</v>
      </c>
      <c r="BH43" s="4">
        <v>0.35870000000000002</v>
      </c>
      <c r="BI43" s="4">
        <v>0.37259999999999999</v>
      </c>
      <c r="BJ43" s="4">
        <v>0.31440000000000001</v>
      </c>
      <c r="BK43" s="4">
        <v>0.35720000000000002</v>
      </c>
      <c r="BM43" s="5">
        <f t="shared" si="76"/>
        <v>59.234825778916687</v>
      </c>
      <c r="BN43" s="5">
        <f t="shared" si="77"/>
        <v>58.725315778916688</v>
      </c>
      <c r="BO43" s="5">
        <f t="shared" si="78"/>
        <v>59.420950778916691</v>
      </c>
      <c r="BP43" s="5">
        <f t="shared" si="79"/>
        <v>59.540252778916681</v>
      </c>
      <c r="BQ43" s="5">
        <f t="shared" si="80"/>
        <v>57.864256778916683</v>
      </c>
      <c r="BR43" s="5"/>
      <c r="BS43" s="3" t="str">
        <f t="shared" si="81"/>
        <v>decre</v>
      </c>
      <c r="BT43" s="3" t="str">
        <f t="shared" si="82"/>
        <v>decre</v>
      </c>
      <c r="BU43" s="3" t="str">
        <f t="shared" si="83"/>
        <v>decre</v>
      </c>
      <c r="BV43" s="3" t="str">
        <f t="shared" si="84"/>
        <v>decre</v>
      </c>
      <c r="BW43" s="3" t="str">
        <f t="shared" si="85"/>
        <v>decre</v>
      </c>
      <c r="BY43" s="5">
        <f t="shared" si="86"/>
        <v>0</v>
      </c>
      <c r="BZ43" s="5">
        <f t="shared" si="87"/>
        <v>0</v>
      </c>
      <c r="CA43" s="5">
        <f t="shared" si="88"/>
        <v>0</v>
      </c>
      <c r="CB43" s="5">
        <f t="shared" si="89"/>
        <v>0</v>
      </c>
      <c r="CC43" s="5">
        <f t="shared" si="90"/>
        <v>0</v>
      </c>
      <c r="CE43" s="4">
        <v>0.1137</v>
      </c>
      <c r="CF43" s="4">
        <v>0.1118</v>
      </c>
      <c r="CG43" s="4">
        <v>0.11269999999999999</v>
      </c>
      <c r="CH43" s="4">
        <v>0.1114</v>
      </c>
      <c r="CI43" s="4">
        <v>0.1113</v>
      </c>
      <c r="CK43" s="5">
        <f t="shared" si="91"/>
        <v>58.140507778916685</v>
      </c>
      <c r="CL43" s="5">
        <f t="shared" si="92"/>
        <v>57.113058778916688</v>
      </c>
      <c r="CM43" s="5">
        <f t="shared" si="93"/>
        <v>56.897321778916677</v>
      </c>
      <c r="CN43" s="5">
        <f t="shared" si="94"/>
        <v>57.830992778916681</v>
      </c>
      <c r="CO43" s="5">
        <f t="shared" si="95"/>
        <v>55.550337778916685</v>
      </c>
      <c r="CP43" s="5"/>
      <c r="CQ43" s="3" t="str">
        <f t="shared" si="96"/>
        <v>decre</v>
      </c>
      <c r="CR43" s="3" t="str">
        <f t="shared" si="97"/>
        <v>decre</v>
      </c>
      <c r="CS43" s="3" t="str">
        <f t="shared" si="98"/>
        <v>decre</v>
      </c>
      <c r="CT43" s="3" t="str">
        <f t="shared" si="99"/>
        <v>decre</v>
      </c>
      <c r="CU43" s="3" t="str">
        <f t="shared" si="100"/>
        <v>decre</v>
      </c>
      <c r="CW43" s="5">
        <f t="shared" si="101"/>
        <v>0</v>
      </c>
      <c r="CX43" s="5">
        <f t="shared" si="102"/>
        <v>0</v>
      </c>
      <c r="CY43" s="5">
        <f t="shared" si="103"/>
        <v>0</v>
      </c>
      <c r="CZ43" s="5">
        <f t="shared" si="104"/>
        <v>0</v>
      </c>
      <c r="DA43" s="5">
        <f t="shared" si="105"/>
        <v>0</v>
      </c>
      <c r="DB43" s="5"/>
      <c r="DC43" s="4">
        <v>0.34921258396975902</v>
      </c>
      <c r="DD43" s="4">
        <v>0.48660126499230899</v>
      </c>
      <c r="DE43" s="4">
        <v>0.41836976327159803</v>
      </c>
      <c r="DF43" s="4">
        <v>0.347270394691155</v>
      </c>
      <c r="DG43" s="4">
        <v>0.55541997122894005</v>
      </c>
      <c r="DI43" s="13">
        <f t="shared" si="106"/>
        <v>59.833843257659254</v>
      </c>
      <c r="DJ43" s="13">
        <f t="shared" si="107"/>
        <v>59.560511039316467</v>
      </c>
      <c r="DK43" s="13">
        <f t="shared" si="108"/>
        <v>59.865375180283905</v>
      </c>
      <c r="DL43" s="13">
        <f t="shared" si="109"/>
        <v>59.817021502216207</v>
      </c>
      <c r="DM43" s="13">
        <f t="shared" si="110"/>
        <v>59.729506708181013</v>
      </c>
      <c r="DN43" s="13"/>
      <c r="DO43" s="11" t="str">
        <f t="shared" si="111"/>
        <v>incre</v>
      </c>
      <c r="DP43" s="11" t="str">
        <f t="shared" si="112"/>
        <v>decre</v>
      </c>
      <c r="DQ43" s="11" t="str">
        <f t="shared" si="113"/>
        <v>incre</v>
      </c>
      <c r="DR43" s="11" t="str">
        <f t="shared" si="114"/>
        <v>incre</v>
      </c>
      <c r="DS43" s="11" t="str">
        <f t="shared" si="115"/>
        <v>incre</v>
      </c>
      <c r="DU43" s="13"/>
      <c r="DV43" s="13"/>
      <c r="DW43" s="13"/>
      <c r="DX43" s="13"/>
      <c r="DY43" s="13"/>
    </row>
    <row r="44" spans="1:144" x14ac:dyDescent="0.25">
      <c r="A44" s="5">
        <v>53.494062159352957</v>
      </c>
      <c r="B44" s="4">
        <v>0.18178529772290589</v>
      </c>
      <c r="C44" s="4">
        <v>0.24075618965466999</v>
      </c>
      <c r="D44" s="4">
        <v>0.27116733192612397</v>
      </c>
      <c r="E44" s="4">
        <v>0.34615389051837081</v>
      </c>
      <c r="F44" s="4">
        <v>0.2188163726839476</v>
      </c>
      <c r="G44" s="4">
        <v>0.37533376871750324</v>
      </c>
      <c r="I44" s="5">
        <f t="shared" si="40"/>
        <v>52.835099162970032</v>
      </c>
      <c r="J44" s="5">
        <f t="shared" si="41"/>
        <v>51.934784836830545</v>
      </c>
      <c r="K44" s="5">
        <f t="shared" si="42"/>
        <v>52.945216436286344</v>
      </c>
      <c r="L44" s="5">
        <f t="shared" si="43"/>
        <v>52.516496017351798</v>
      </c>
      <c r="M44" s="5">
        <f t="shared" si="44"/>
        <v>51.815952922984664</v>
      </c>
      <c r="O44" s="3" t="str">
        <f t="shared" si="45"/>
        <v>decre</v>
      </c>
      <c r="P44" s="3" t="str">
        <f t="shared" si="46"/>
        <v>decre</v>
      </c>
      <c r="Q44" s="3" t="str">
        <f t="shared" si="47"/>
        <v>decre</v>
      </c>
      <c r="R44" s="3" t="str">
        <f t="shared" si="48"/>
        <v>decre</v>
      </c>
      <c r="S44" s="3" t="str">
        <f t="shared" si="49"/>
        <v>decre</v>
      </c>
      <c r="U44" s="6">
        <f t="shared" si="50"/>
        <v>0</v>
      </c>
      <c r="V44" s="6">
        <f t="shared" si="51"/>
        <v>0</v>
      </c>
      <c r="W44" s="6">
        <f t="shared" si="52"/>
        <v>0</v>
      </c>
      <c r="X44" s="6">
        <f t="shared" si="53"/>
        <v>0</v>
      </c>
      <c r="Y44" s="6">
        <f t="shared" si="54"/>
        <v>0</v>
      </c>
      <c r="AA44" s="4">
        <f t="shared" si="55"/>
        <v>0.32220000000000004</v>
      </c>
      <c r="AB44" s="4">
        <f t="shared" si="56"/>
        <v>0.46679999999999999</v>
      </c>
      <c r="AC44" s="4">
        <f t="shared" si="57"/>
        <v>0.43000000000000005</v>
      </c>
      <c r="AD44" s="4">
        <f t="shared" si="58"/>
        <v>0.32720000000000005</v>
      </c>
      <c r="AE44" s="4">
        <f t="shared" si="59"/>
        <v>0.5292</v>
      </c>
      <c r="AF44" s="4"/>
      <c r="AG44" s="4">
        <v>0.35220000000000001</v>
      </c>
      <c r="AH44" s="4">
        <v>0.49680000000000002</v>
      </c>
      <c r="AI44" s="4">
        <v>0.46</v>
      </c>
      <c r="AJ44" s="4">
        <v>0.35720000000000002</v>
      </c>
      <c r="AK44" s="4">
        <v>0.55920000000000003</v>
      </c>
      <c r="AM44" s="5">
        <f t="shared" si="60"/>
        <v>53.420680159352955</v>
      </c>
      <c r="AN44" s="5">
        <f t="shared" si="61"/>
        <v>53.212266159352957</v>
      </c>
      <c r="AO44" s="5">
        <f t="shared" si="62"/>
        <v>53.75936215935296</v>
      </c>
      <c r="AP44" s="5">
        <f t="shared" si="63"/>
        <v>53.429086159352956</v>
      </c>
      <c r="AQ44" s="5">
        <f t="shared" si="64"/>
        <v>53.26383415935296</v>
      </c>
      <c r="AR44" s="5"/>
      <c r="AS44" s="3" t="str">
        <f t="shared" si="65"/>
        <v>decre</v>
      </c>
      <c r="AT44" s="3" t="str">
        <f t="shared" si="66"/>
        <v>decre</v>
      </c>
      <c r="AU44" s="3" t="str">
        <f t="shared" si="67"/>
        <v>incre</v>
      </c>
      <c r="AV44" s="3" t="str">
        <f t="shared" si="68"/>
        <v>decre</v>
      </c>
      <c r="AW44" s="3" t="str">
        <f t="shared" si="69"/>
        <v>decre</v>
      </c>
      <c r="AY44" s="5">
        <f t="shared" si="70"/>
        <v>0</v>
      </c>
      <c r="AZ44" s="5">
        <f t="shared" si="71"/>
        <v>0</v>
      </c>
      <c r="BA44" s="5">
        <f t="shared" si="72"/>
        <v>-54.884572306661283</v>
      </c>
      <c r="BB44" s="5">
        <f t="shared" si="73"/>
        <v>0</v>
      </c>
      <c r="BC44" s="5">
        <f t="shared" si="74"/>
        <v>0</v>
      </c>
      <c r="BE44" s="15">
        <f t="shared" si="75"/>
        <v>-0.65896299638292533</v>
      </c>
      <c r="BG44" s="4">
        <v>0.2427</v>
      </c>
      <c r="BH44" s="4">
        <v>0.32040000000000002</v>
      </c>
      <c r="BI44" s="4">
        <v>0.35360000000000003</v>
      </c>
      <c r="BJ44" s="4">
        <v>0.34250000000000003</v>
      </c>
      <c r="BK44" s="4">
        <v>0.36170000000000002</v>
      </c>
      <c r="BM44" s="5">
        <f t="shared" si="76"/>
        <v>52.849075159352957</v>
      </c>
      <c r="BN44" s="5">
        <f t="shared" si="77"/>
        <v>52.256274159352962</v>
      </c>
      <c r="BO44" s="5">
        <f t="shared" si="78"/>
        <v>53.01751815935296</v>
      </c>
      <c r="BP44" s="5">
        <f t="shared" si="79"/>
        <v>53.557912159352959</v>
      </c>
      <c r="BQ44" s="5">
        <f t="shared" si="80"/>
        <v>51.687659159352954</v>
      </c>
      <c r="BR44" s="5"/>
      <c r="BS44" s="3" t="str">
        <f t="shared" si="81"/>
        <v>decre</v>
      </c>
      <c r="BT44" s="3" t="str">
        <f t="shared" si="82"/>
        <v>decre</v>
      </c>
      <c r="BU44" s="3" t="str">
        <f t="shared" si="83"/>
        <v>decre</v>
      </c>
      <c r="BV44" s="3" t="str">
        <f t="shared" si="84"/>
        <v>incre</v>
      </c>
      <c r="BW44" s="3" t="str">
        <f t="shared" si="85"/>
        <v>decre</v>
      </c>
      <c r="BY44" s="5">
        <f t="shared" si="86"/>
        <v>0</v>
      </c>
      <c r="BZ44" s="5">
        <f t="shared" si="87"/>
        <v>0</v>
      </c>
      <c r="CA44" s="5">
        <f t="shared" si="88"/>
        <v>0</v>
      </c>
      <c r="CB44" s="5">
        <f t="shared" si="89"/>
        <v>-97.756614200115877</v>
      </c>
      <c r="CC44" s="5">
        <f t="shared" si="90"/>
        <v>0</v>
      </c>
      <c r="CE44" s="4">
        <v>0.1585</v>
      </c>
      <c r="CF44" s="4">
        <v>0.15890000000000001</v>
      </c>
      <c r="CG44" s="4">
        <v>0.1588</v>
      </c>
      <c r="CH44" s="4">
        <v>0.159</v>
      </c>
      <c r="CI44" s="4">
        <v>0.159</v>
      </c>
      <c r="CK44" s="5">
        <f t="shared" si="91"/>
        <v>52.243677159352956</v>
      </c>
      <c r="CL44" s="5">
        <f t="shared" si="92"/>
        <v>51.201679159352956</v>
      </c>
      <c r="CM44" s="5">
        <f t="shared" si="93"/>
        <v>51.126010159352958</v>
      </c>
      <c r="CN44" s="5">
        <f t="shared" si="94"/>
        <v>52.012842159352957</v>
      </c>
      <c r="CO44" s="5">
        <f t="shared" si="95"/>
        <v>49.780252159352955</v>
      </c>
      <c r="CP44" s="5"/>
      <c r="CQ44" s="3" t="str">
        <f t="shared" si="96"/>
        <v>decre</v>
      </c>
      <c r="CR44" s="3" t="str">
        <f t="shared" si="97"/>
        <v>decre</v>
      </c>
      <c r="CS44" s="3" t="str">
        <f t="shared" si="98"/>
        <v>decre</v>
      </c>
      <c r="CT44" s="3" t="str">
        <f t="shared" si="99"/>
        <v>decre</v>
      </c>
      <c r="CU44" s="3" t="str">
        <f t="shared" si="100"/>
        <v>decre</v>
      </c>
      <c r="CW44" s="5">
        <f t="shared" si="101"/>
        <v>0</v>
      </c>
      <c r="CX44" s="5">
        <f t="shared" si="102"/>
        <v>0</v>
      </c>
      <c r="CY44" s="5">
        <f t="shared" si="103"/>
        <v>0</v>
      </c>
      <c r="CZ44" s="5">
        <f t="shared" si="104"/>
        <v>0</v>
      </c>
      <c r="DA44" s="5">
        <f t="shared" si="105"/>
        <v>0</v>
      </c>
      <c r="DB44" s="5"/>
      <c r="DC44" s="4">
        <v>0.34361408275737099</v>
      </c>
      <c r="DD44" s="4">
        <v>0.49533612498924101</v>
      </c>
      <c r="DE44" s="4">
        <v>0.41902214142324901</v>
      </c>
      <c r="DF44" s="4">
        <v>0.36282297485064302</v>
      </c>
      <c r="DG44" s="4">
        <v>0.56368521829950702</v>
      </c>
      <c r="DI44" s="13">
        <f t="shared" si="106"/>
        <v>53.574647414378454</v>
      </c>
      <c r="DJ44" s="13">
        <f t="shared" si="107"/>
        <v>53.3986070555327</v>
      </c>
      <c r="DK44" s="13">
        <f t="shared" si="108"/>
        <v>53.652767152572707</v>
      </c>
      <c r="DL44" s="13">
        <f t="shared" si="109"/>
        <v>53.729031607595374</v>
      </c>
      <c r="DM44" s="13">
        <f t="shared" si="110"/>
        <v>53.588340063551321</v>
      </c>
      <c r="DN44" s="13"/>
      <c r="DO44" s="11" t="str">
        <f t="shared" si="111"/>
        <v>incre</v>
      </c>
      <c r="DP44" s="11" t="str">
        <f t="shared" si="112"/>
        <v>decre</v>
      </c>
      <c r="DQ44" s="11" t="str">
        <f t="shared" si="113"/>
        <v>incre</v>
      </c>
      <c r="DR44" s="11" t="str">
        <f t="shared" si="114"/>
        <v>incre</v>
      </c>
      <c r="DS44" s="11" t="str">
        <f t="shared" si="115"/>
        <v>incre</v>
      </c>
      <c r="DU44" s="13"/>
      <c r="DV44" s="13"/>
      <c r="DW44" s="13"/>
      <c r="DX44" s="13"/>
      <c r="DY44" s="13"/>
    </row>
    <row r="45" spans="1:144" x14ac:dyDescent="0.25">
      <c r="A45" s="5">
        <v>37.874943076809672</v>
      </c>
      <c r="B45" s="4">
        <v>0.19736351495371499</v>
      </c>
      <c r="C45" s="4">
        <v>0.33539294715683599</v>
      </c>
      <c r="D45" s="4">
        <v>0.43799342310774841</v>
      </c>
      <c r="E45" s="4">
        <v>0.34497097586771014</v>
      </c>
      <c r="F45" s="4">
        <v>0.36885547679947717</v>
      </c>
      <c r="G45" s="4">
        <v>0.56325794794035777</v>
      </c>
      <c r="I45" s="5">
        <f t="shared" si="40"/>
        <v>37.896418366867323</v>
      </c>
      <c r="J45" s="5">
        <f t="shared" si="41"/>
        <v>37.405040129703274</v>
      </c>
      <c r="K45" s="5">
        <f t="shared" si="42"/>
        <v>37.314611252485136</v>
      </c>
      <c r="L45" s="5">
        <f t="shared" si="43"/>
        <v>38.160706191461266</v>
      </c>
      <c r="M45" s="5">
        <f t="shared" si="44"/>
        <v>37.965200366928435</v>
      </c>
      <c r="O45" s="3" t="str">
        <f t="shared" si="45"/>
        <v>incre</v>
      </c>
      <c r="P45" s="3" t="str">
        <f t="shared" si="46"/>
        <v>decre</v>
      </c>
      <c r="Q45" s="3" t="str">
        <f t="shared" si="47"/>
        <v>decre</v>
      </c>
      <c r="R45" s="3" t="str">
        <f t="shared" si="48"/>
        <v>incre</v>
      </c>
      <c r="S45" s="3" t="str">
        <f t="shared" si="49"/>
        <v>incre</v>
      </c>
      <c r="U45" s="6">
        <f t="shared" si="50"/>
        <v>1</v>
      </c>
      <c r="V45" s="6">
        <f t="shared" si="51"/>
        <v>0</v>
      </c>
      <c r="W45" s="6">
        <f t="shared" si="52"/>
        <v>0</v>
      </c>
      <c r="X45" s="6">
        <f t="shared" si="53"/>
        <v>1</v>
      </c>
      <c r="Y45" s="6">
        <f t="shared" si="54"/>
        <v>1</v>
      </c>
      <c r="AA45" s="4">
        <f t="shared" si="55"/>
        <v>0.35220000000000001</v>
      </c>
      <c r="AB45" s="4">
        <f t="shared" si="56"/>
        <v>0.46530000000000005</v>
      </c>
      <c r="AC45" s="4">
        <f t="shared" si="57"/>
        <v>0.42910000000000004</v>
      </c>
      <c r="AD45" s="4">
        <f t="shared" si="58"/>
        <v>0.35699999999999998</v>
      </c>
      <c r="AE45" s="4">
        <f t="shared" si="59"/>
        <v>0.55689999999999995</v>
      </c>
      <c r="AF45" s="4"/>
      <c r="AG45" s="4">
        <v>0.35220000000000001</v>
      </c>
      <c r="AH45" s="4">
        <v>0.49530000000000002</v>
      </c>
      <c r="AI45" s="4">
        <v>0.45910000000000001</v>
      </c>
      <c r="AJ45" s="4">
        <v>0.35699999999999998</v>
      </c>
      <c r="AK45" s="4">
        <v>0.55689999999999995</v>
      </c>
      <c r="AM45" s="5">
        <f t="shared" si="60"/>
        <v>38.017261076809675</v>
      </c>
      <c r="AN45" s="5">
        <f t="shared" si="61"/>
        <v>37.583352076809675</v>
      </c>
      <c r="AO45" s="5">
        <f t="shared" si="62"/>
        <v>38.131504076809676</v>
      </c>
      <c r="AP45" s="5">
        <f t="shared" si="63"/>
        <v>38.060883076809674</v>
      </c>
      <c r="AQ45" s="5">
        <f t="shared" si="64"/>
        <v>37.90537207680967</v>
      </c>
      <c r="AR45" s="5"/>
      <c r="AS45" s="3" t="str">
        <f t="shared" si="65"/>
        <v>incre</v>
      </c>
      <c r="AT45" s="3" t="str">
        <f t="shared" si="66"/>
        <v>decre</v>
      </c>
      <c r="AU45" s="3" t="str">
        <f t="shared" si="67"/>
        <v>incre</v>
      </c>
      <c r="AV45" s="3" t="str">
        <f t="shared" si="68"/>
        <v>incre</v>
      </c>
      <c r="AW45" s="3" t="str">
        <f t="shared" si="69"/>
        <v>incre</v>
      </c>
      <c r="AY45" s="5">
        <f t="shared" si="70"/>
        <v>2.1475290057651364</v>
      </c>
      <c r="AZ45" s="5">
        <f t="shared" si="71"/>
        <v>0</v>
      </c>
      <c r="BA45" s="5">
        <f t="shared" si="72"/>
        <v>-56.033182432453543</v>
      </c>
      <c r="BB45" s="5">
        <f t="shared" si="73"/>
        <v>28.576311465159421</v>
      </c>
      <c r="BC45" s="5">
        <f t="shared" si="74"/>
        <v>9.0257290118763933</v>
      </c>
      <c r="BE45" s="15">
        <f t="shared" si="75"/>
        <v>2.1475290057651364E-2</v>
      </c>
      <c r="BG45" s="4">
        <v>0.246</v>
      </c>
      <c r="BH45" s="4">
        <v>0.32400000000000001</v>
      </c>
      <c r="BI45" s="4">
        <v>0.35599999999999998</v>
      </c>
      <c r="BJ45" s="4">
        <v>0.3382</v>
      </c>
      <c r="BK45" s="4">
        <v>0.36099999999999999</v>
      </c>
      <c r="BM45" s="5">
        <f t="shared" si="76"/>
        <v>37.253683076809672</v>
      </c>
      <c r="BN45" s="5">
        <f t="shared" si="77"/>
        <v>36.660663076809676</v>
      </c>
      <c r="BO45" s="5">
        <f t="shared" si="78"/>
        <v>37.421703076809678</v>
      </c>
      <c r="BP45" s="5">
        <f t="shared" si="79"/>
        <v>37.902587076809674</v>
      </c>
      <c r="BQ45" s="5">
        <f t="shared" si="80"/>
        <v>36.061953076809672</v>
      </c>
      <c r="BR45" s="5"/>
      <c r="BS45" s="3" t="str">
        <f t="shared" si="81"/>
        <v>decre</v>
      </c>
      <c r="BT45" s="3" t="str">
        <f t="shared" si="82"/>
        <v>decre</v>
      </c>
      <c r="BU45" s="3" t="str">
        <f t="shared" si="83"/>
        <v>decre</v>
      </c>
      <c r="BV45" s="3" t="str">
        <f t="shared" si="84"/>
        <v>incre</v>
      </c>
      <c r="BW45" s="3" t="str">
        <f t="shared" si="85"/>
        <v>decre</v>
      </c>
      <c r="BY45" s="5">
        <f t="shared" si="86"/>
        <v>0</v>
      </c>
      <c r="BZ45" s="5">
        <f t="shared" si="87"/>
        <v>0</v>
      </c>
      <c r="CA45" s="5">
        <f t="shared" si="88"/>
        <v>0</v>
      </c>
      <c r="CB45" s="5">
        <f t="shared" si="89"/>
        <v>28.576311465159421</v>
      </c>
      <c r="CC45" s="5">
        <f t="shared" si="90"/>
        <v>0</v>
      </c>
      <c r="CE45" s="4">
        <v>0.15409999999999999</v>
      </c>
      <c r="CF45" s="4">
        <v>0.15429999999999999</v>
      </c>
      <c r="CG45" s="4">
        <v>0.15429999999999999</v>
      </c>
      <c r="CH45" s="4">
        <v>0.15429999999999999</v>
      </c>
      <c r="CI45" s="4">
        <v>0.15429999999999999</v>
      </c>
      <c r="CK45" s="5">
        <f t="shared" si="91"/>
        <v>36.592922076809671</v>
      </c>
      <c r="CL45" s="5">
        <f t="shared" si="92"/>
        <v>35.552522076809673</v>
      </c>
      <c r="CM45" s="5">
        <f t="shared" si="93"/>
        <v>35.463196076809666</v>
      </c>
      <c r="CN45" s="5">
        <f t="shared" si="94"/>
        <v>36.354149076809669</v>
      </c>
      <c r="CO45" s="5">
        <f t="shared" si="95"/>
        <v>34.11690607680967</v>
      </c>
      <c r="CP45" s="5"/>
      <c r="CQ45" s="3" t="str">
        <f t="shared" si="96"/>
        <v>decre</v>
      </c>
      <c r="CR45" s="3" t="str">
        <f t="shared" si="97"/>
        <v>decre</v>
      </c>
      <c r="CS45" s="3" t="str">
        <f t="shared" si="98"/>
        <v>decre</v>
      </c>
      <c r="CT45" s="3" t="str">
        <f t="shared" si="99"/>
        <v>decre</v>
      </c>
      <c r="CU45" s="3" t="str">
        <f t="shared" si="100"/>
        <v>decre</v>
      </c>
      <c r="CW45" s="5">
        <f t="shared" si="101"/>
        <v>0</v>
      </c>
      <c r="CX45" s="5">
        <f t="shared" si="102"/>
        <v>0</v>
      </c>
      <c r="CY45" s="5">
        <f t="shared" si="103"/>
        <v>0</v>
      </c>
      <c r="CZ45" s="5">
        <f t="shared" si="104"/>
        <v>0</v>
      </c>
      <c r="DA45" s="5">
        <f t="shared" si="105"/>
        <v>0</v>
      </c>
      <c r="DB45" s="5"/>
      <c r="DC45" s="4">
        <v>0.34427322705105601</v>
      </c>
      <c r="DD45" s="4">
        <v>0.49430771883111202</v>
      </c>
      <c r="DE45" s="4">
        <v>0.41894533312765903</v>
      </c>
      <c r="DF45" s="4">
        <v>0.36099187862054499</v>
      </c>
      <c r="DG45" s="4">
        <v>0.56271210241799097</v>
      </c>
      <c r="DI45" s="13">
        <f t="shared" si="106"/>
        <v>37.960267579306766</v>
      </c>
      <c r="DJ45" s="13">
        <f t="shared" si="107"/>
        <v>37.772772480776837</v>
      </c>
      <c r="DK45" s="13">
        <f t="shared" si="108"/>
        <v>38.032902261479236</v>
      </c>
      <c r="DL45" s="13">
        <f t="shared" si="109"/>
        <v>38.094494694794662</v>
      </c>
      <c r="DM45" s="13">
        <f t="shared" si="110"/>
        <v>37.960063960562969</v>
      </c>
      <c r="DN45" s="13"/>
      <c r="DO45" s="11" t="str">
        <f t="shared" si="111"/>
        <v>incre</v>
      </c>
      <c r="DP45" s="11" t="str">
        <f t="shared" si="112"/>
        <v>decre</v>
      </c>
      <c r="DQ45" s="11" t="str">
        <f t="shared" si="113"/>
        <v>incre</v>
      </c>
      <c r="DR45" s="11" t="str">
        <f t="shared" si="114"/>
        <v>incre</v>
      </c>
      <c r="DS45" s="11" t="str">
        <f t="shared" si="115"/>
        <v>incre</v>
      </c>
      <c r="DU45" s="13"/>
      <c r="DV45" s="13"/>
      <c r="DW45" s="13"/>
      <c r="DX45" s="13"/>
      <c r="DY45" s="13"/>
    </row>
    <row r="46" spans="1:144" x14ac:dyDescent="0.25">
      <c r="A46" s="5">
        <v>58.607044502967831</v>
      </c>
      <c r="B46" s="4">
        <v>0.27105500225764156</v>
      </c>
      <c r="C46" s="4">
        <v>0.25698289585659101</v>
      </c>
      <c r="D46" s="4">
        <v>0.37848428212253715</v>
      </c>
      <c r="E46" s="4">
        <v>0.33471105221588593</v>
      </c>
      <c r="F46" s="4">
        <v>0.27574477149336873</v>
      </c>
      <c r="G46" s="4">
        <v>0.4652716076159541</v>
      </c>
      <c r="I46" s="5">
        <f t="shared" si="40"/>
        <v>58.064751524176721</v>
      </c>
      <c r="J46" s="5">
        <f t="shared" si="41"/>
        <v>57.748546865228001</v>
      </c>
      <c r="K46" s="5">
        <f t="shared" si="42"/>
        <v>57.947088819984089</v>
      </c>
      <c r="L46" s="5">
        <f t="shared" si="43"/>
        <v>58.108815478941999</v>
      </c>
      <c r="M46" s="5">
        <f t="shared" si="44"/>
        <v>57.775250330633959</v>
      </c>
      <c r="O46" s="3" t="str">
        <f t="shared" si="45"/>
        <v>decre</v>
      </c>
      <c r="P46" s="3" t="str">
        <f t="shared" si="46"/>
        <v>decre</v>
      </c>
      <c r="Q46" s="3" t="str">
        <f t="shared" si="47"/>
        <v>decre</v>
      </c>
      <c r="R46" s="3" t="str">
        <f t="shared" si="48"/>
        <v>decre</v>
      </c>
      <c r="S46" s="3" t="str">
        <f t="shared" si="49"/>
        <v>decre</v>
      </c>
      <c r="U46" s="6">
        <f t="shared" si="50"/>
        <v>0</v>
      </c>
      <c r="V46" s="6">
        <f t="shared" si="51"/>
        <v>0</v>
      </c>
      <c r="W46" s="6">
        <f t="shared" si="52"/>
        <v>0</v>
      </c>
      <c r="X46" s="6">
        <f t="shared" si="53"/>
        <v>0</v>
      </c>
      <c r="Y46" s="6">
        <f t="shared" si="54"/>
        <v>0</v>
      </c>
      <c r="AA46" s="4">
        <f t="shared" si="55"/>
        <v>0.32220000000000004</v>
      </c>
      <c r="AB46" s="4">
        <f t="shared" si="56"/>
        <v>0.45989999999999998</v>
      </c>
      <c r="AC46" s="4">
        <f t="shared" si="57"/>
        <v>0.4244</v>
      </c>
      <c r="AD46" s="4">
        <f t="shared" si="58"/>
        <v>0.32579999999999998</v>
      </c>
      <c r="AE46" s="4">
        <f t="shared" si="59"/>
        <v>0.5171</v>
      </c>
      <c r="AF46" s="4"/>
      <c r="AG46" s="4">
        <v>0.35220000000000001</v>
      </c>
      <c r="AH46" s="4">
        <v>0.4899</v>
      </c>
      <c r="AI46" s="4">
        <v>0.45440000000000003</v>
      </c>
      <c r="AJ46" s="4">
        <v>0.35580000000000001</v>
      </c>
      <c r="AK46" s="4">
        <v>0.54710000000000003</v>
      </c>
      <c r="AM46" s="5">
        <f t="shared" si="60"/>
        <v>58.533662502967829</v>
      </c>
      <c r="AN46" s="5">
        <f t="shared" si="61"/>
        <v>58.280191502967831</v>
      </c>
      <c r="AO46" s="5">
        <f t="shared" si="62"/>
        <v>58.81796850296783</v>
      </c>
      <c r="AP46" s="5">
        <f t="shared" si="63"/>
        <v>58.530280502967834</v>
      </c>
      <c r="AQ46" s="5">
        <f t="shared" si="64"/>
        <v>58.262955502967834</v>
      </c>
      <c r="AR46" s="5"/>
      <c r="AS46" s="3" t="str">
        <f t="shared" si="65"/>
        <v>decre</v>
      </c>
      <c r="AT46" s="3" t="str">
        <f t="shared" si="66"/>
        <v>decre</v>
      </c>
      <c r="AU46" s="3" t="str">
        <f t="shared" si="67"/>
        <v>incre</v>
      </c>
      <c r="AV46" s="3" t="str">
        <f t="shared" si="68"/>
        <v>decre</v>
      </c>
      <c r="AW46" s="3" t="str">
        <f t="shared" si="69"/>
        <v>decre</v>
      </c>
      <c r="AY46" s="5">
        <f t="shared" si="70"/>
        <v>0</v>
      </c>
      <c r="AZ46" s="5">
        <f t="shared" si="71"/>
        <v>0</v>
      </c>
      <c r="BA46" s="5">
        <f t="shared" si="72"/>
        <v>-65.995568298374252</v>
      </c>
      <c r="BB46" s="5">
        <f t="shared" si="73"/>
        <v>0</v>
      </c>
      <c r="BC46" s="5">
        <f t="shared" si="74"/>
        <v>0</v>
      </c>
      <c r="BE46" s="15">
        <f t="shared" si="75"/>
        <v>-0.54229297879111016</v>
      </c>
      <c r="BG46" s="4">
        <v>0.2601</v>
      </c>
      <c r="BH46" s="4">
        <v>0.34460000000000002</v>
      </c>
      <c r="BI46" s="4">
        <v>0.36709999999999998</v>
      </c>
      <c r="BJ46" s="4">
        <v>0.32100000000000001</v>
      </c>
      <c r="BK46" s="4">
        <v>0.35820000000000002</v>
      </c>
      <c r="BM46" s="5">
        <f t="shared" si="76"/>
        <v>58.087163502967833</v>
      </c>
      <c r="BN46" s="5">
        <f t="shared" si="77"/>
        <v>57.527282502967836</v>
      </c>
      <c r="BO46" s="5">
        <f t="shared" si="78"/>
        <v>58.261585502967833</v>
      </c>
      <c r="BP46" s="5">
        <f t="shared" si="79"/>
        <v>58.489864502967833</v>
      </c>
      <c r="BQ46" s="5">
        <f t="shared" si="80"/>
        <v>56.767706502967833</v>
      </c>
      <c r="BR46" s="5"/>
      <c r="BS46" s="3" t="str">
        <f t="shared" si="81"/>
        <v>decre</v>
      </c>
      <c r="BT46" s="3" t="str">
        <f t="shared" si="82"/>
        <v>decre</v>
      </c>
      <c r="BU46" s="3" t="str">
        <f t="shared" si="83"/>
        <v>decre</v>
      </c>
      <c r="BV46" s="3" t="str">
        <f t="shared" si="84"/>
        <v>decre</v>
      </c>
      <c r="BW46" s="3" t="str">
        <f t="shared" si="85"/>
        <v>decre</v>
      </c>
      <c r="BY46" s="5">
        <f t="shared" si="86"/>
        <v>0</v>
      </c>
      <c r="BZ46" s="5">
        <f t="shared" si="87"/>
        <v>0</v>
      </c>
      <c r="CA46" s="5">
        <f t="shared" si="88"/>
        <v>0</v>
      </c>
      <c r="CB46" s="5">
        <f t="shared" si="89"/>
        <v>0</v>
      </c>
      <c r="CC46" s="5">
        <f t="shared" si="90"/>
        <v>0</v>
      </c>
      <c r="CE46" s="4">
        <v>0.12920000000000001</v>
      </c>
      <c r="CF46" s="4">
        <v>0.12809999999999999</v>
      </c>
      <c r="CG46" s="4">
        <v>0.12859999999999999</v>
      </c>
      <c r="CH46" s="4">
        <v>0.12790000000000001</v>
      </c>
      <c r="CI46" s="4">
        <v>0.12770000000000001</v>
      </c>
      <c r="CK46" s="5">
        <f t="shared" si="91"/>
        <v>57.145992502967829</v>
      </c>
      <c r="CL46" s="5">
        <f t="shared" si="92"/>
        <v>56.11353750296783</v>
      </c>
      <c r="CM46" s="5">
        <f t="shared" si="93"/>
        <v>55.945750502967826</v>
      </c>
      <c r="CN46" s="5">
        <f t="shared" si="94"/>
        <v>56.86396250296783</v>
      </c>
      <c r="CO46" s="5">
        <f t="shared" si="95"/>
        <v>54.598701502967828</v>
      </c>
      <c r="CP46" s="5"/>
      <c r="CQ46" s="3" t="str">
        <f t="shared" si="96"/>
        <v>decre</v>
      </c>
      <c r="CR46" s="3" t="str">
        <f t="shared" si="97"/>
        <v>decre</v>
      </c>
      <c r="CS46" s="3" t="str">
        <f t="shared" si="98"/>
        <v>decre</v>
      </c>
      <c r="CT46" s="3" t="str">
        <f t="shared" si="99"/>
        <v>decre</v>
      </c>
      <c r="CU46" s="3" t="str">
        <f t="shared" si="100"/>
        <v>decre</v>
      </c>
      <c r="CW46" s="5">
        <f t="shared" si="101"/>
        <v>0</v>
      </c>
      <c r="CX46" s="5">
        <f t="shared" si="102"/>
        <v>0</v>
      </c>
      <c r="CY46" s="5">
        <f t="shared" si="103"/>
        <v>0</v>
      </c>
      <c r="CZ46" s="5">
        <f t="shared" si="104"/>
        <v>0</v>
      </c>
      <c r="DA46" s="5">
        <f t="shared" si="105"/>
        <v>0</v>
      </c>
      <c r="DB46" s="5"/>
      <c r="DC46" s="4">
        <v>0.34738726131032399</v>
      </c>
      <c r="DD46" s="4">
        <v>0.48944915896866698</v>
      </c>
      <c r="DE46" s="4">
        <v>0.41858246316707998</v>
      </c>
      <c r="DF46" s="4">
        <v>0.35234112271296503</v>
      </c>
      <c r="DG46" s="4">
        <v>0.55811475367006103</v>
      </c>
      <c r="DI46" s="13">
        <f t="shared" si="106"/>
        <v>58.714758911789062</v>
      </c>
      <c r="DJ46" s="13">
        <f t="shared" si="107"/>
        <v>58.473147511033225</v>
      </c>
      <c r="DK46" s="13">
        <f t="shared" si="108"/>
        <v>58.76148022032018</v>
      </c>
      <c r="DL46" s="13">
        <f t="shared" si="109"/>
        <v>58.753756756210997</v>
      </c>
      <c r="DM46" s="13">
        <f t="shared" si="110"/>
        <v>58.648904335003103</v>
      </c>
      <c r="DN46" s="13"/>
      <c r="DO46" s="11" t="str">
        <f t="shared" si="111"/>
        <v>incre</v>
      </c>
      <c r="DP46" s="11" t="str">
        <f t="shared" si="112"/>
        <v>decre</v>
      </c>
      <c r="DQ46" s="11" t="str">
        <f t="shared" si="113"/>
        <v>incre</v>
      </c>
      <c r="DR46" s="11" t="str">
        <f t="shared" si="114"/>
        <v>incre</v>
      </c>
      <c r="DS46" s="11" t="str">
        <f t="shared" si="115"/>
        <v>incre</v>
      </c>
      <c r="DU46" s="13"/>
      <c r="DV46" s="13"/>
      <c r="DW46" s="13"/>
      <c r="DX46" s="13"/>
      <c r="DY46" s="13"/>
      <c r="EI46" s="27" t="s">
        <v>59</v>
      </c>
      <c r="EJ46" s="27"/>
      <c r="EK46" s="27"/>
      <c r="EL46" s="27"/>
      <c r="EM46" s="27"/>
      <c r="EN46" s="27"/>
    </row>
    <row r="47" spans="1:144" x14ac:dyDescent="0.25">
      <c r="A47" s="5">
        <v>37.219576844659912</v>
      </c>
      <c r="B47" s="4">
        <v>7.471111867011869E-2</v>
      </c>
      <c r="C47" s="4">
        <v>0.2939829441453139</v>
      </c>
      <c r="D47" s="4">
        <v>0.50039049495217469</v>
      </c>
      <c r="E47" s="4">
        <v>0.43687113092276908</v>
      </c>
      <c r="F47" s="4">
        <v>0.35956179730809734</v>
      </c>
      <c r="G47" s="4">
        <v>0.63063031022343474</v>
      </c>
      <c r="I47" s="5">
        <f t="shared" si="40"/>
        <v>36.943314213064717</v>
      </c>
      <c r="J47" s="5">
        <f t="shared" si="41"/>
        <v>37.157126776697616</v>
      </c>
      <c r="K47" s="5">
        <f t="shared" si="42"/>
        <v>37.551595525920007</v>
      </c>
      <c r="L47" s="5">
        <f t="shared" si="43"/>
        <v>37.427087177994089</v>
      </c>
      <c r="M47" s="5">
        <f t="shared" si="44"/>
        <v>37.943808063862434</v>
      </c>
      <c r="O47" s="3" t="str">
        <f t="shared" si="45"/>
        <v>decre</v>
      </c>
      <c r="P47" s="3" t="str">
        <f t="shared" si="46"/>
        <v>decre</v>
      </c>
      <c r="Q47" s="3" t="str">
        <f t="shared" si="47"/>
        <v>incre</v>
      </c>
      <c r="R47" s="3" t="str">
        <f t="shared" si="48"/>
        <v>incre</v>
      </c>
      <c r="S47" s="3" t="str">
        <f t="shared" si="49"/>
        <v>incre</v>
      </c>
      <c r="U47" s="6">
        <f t="shared" si="50"/>
        <v>0</v>
      </c>
      <c r="V47" s="6">
        <f t="shared" si="51"/>
        <v>0</v>
      </c>
      <c r="W47" s="6">
        <f t="shared" si="52"/>
        <v>1</v>
      </c>
      <c r="X47" s="6">
        <f t="shared" si="53"/>
        <v>1</v>
      </c>
      <c r="Y47" s="6">
        <f t="shared" si="54"/>
        <v>1</v>
      </c>
      <c r="AA47" s="4">
        <f t="shared" si="55"/>
        <v>0.32030000000000003</v>
      </c>
      <c r="AB47" s="4">
        <f t="shared" si="56"/>
        <v>0.47629999999999995</v>
      </c>
      <c r="AC47" s="4">
        <f t="shared" si="57"/>
        <v>0.46150000000000002</v>
      </c>
      <c r="AD47" s="4">
        <f t="shared" si="58"/>
        <v>0.35930000000000001</v>
      </c>
      <c r="AE47" s="4">
        <f t="shared" si="59"/>
        <v>0.57479999999999998</v>
      </c>
      <c r="AF47" s="4"/>
      <c r="AG47" s="4">
        <v>0.3503</v>
      </c>
      <c r="AH47" s="4">
        <v>0.50629999999999997</v>
      </c>
      <c r="AI47" s="4">
        <v>0.46150000000000002</v>
      </c>
      <c r="AJ47" s="4">
        <v>0.35930000000000001</v>
      </c>
      <c r="AK47" s="4">
        <v>0.57479999999999998</v>
      </c>
      <c r="AM47" s="5">
        <f t="shared" si="60"/>
        <v>37.13253384465991</v>
      </c>
      <c r="AN47" s="5">
        <f t="shared" si="61"/>
        <v>36.999815844659913</v>
      </c>
      <c r="AO47" s="5">
        <f t="shared" si="62"/>
        <v>37.790741844659919</v>
      </c>
      <c r="AP47" s="5">
        <f t="shared" si="63"/>
        <v>37.424882844659912</v>
      </c>
      <c r="AQ47" s="5">
        <f t="shared" si="64"/>
        <v>37.418444844659909</v>
      </c>
      <c r="AR47" s="5"/>
      <c r="AS47" s="3" t="str">
        <f t="shared" si="65"/>
        <v>decre</v>
      </c>
      <c r="AT47" s="3" t="str">
        <f t="shared" si="66"/>
        <v>decre</v>
      </c>
      <c r="AU47" s="3" t="str">
        <f t="shared" si="67"/>
        <v>incre</v>
      </c>
      <c r="AV47" s="3" t="str">
        <f t="shared" si="68"/>
        <v>incre</v>
      </c>
      <c r="AW47" s="3" t="str">
        <f t="shared" si="69"/>
        <v>incre</v>
      </c>
      <c r="AY47" s="5">
        <f t="shared" si="70"/>
        <v>0</v>
      </c>
      <c r="AZ47" s="5">
        <f t="shared" si="71"/>
        <v>0</v>
      </c>
      <c r="BA47" s="5">
        <f t="shared" si="72"/>
        <v>33.201868126009515</v>
      </c>
      <c r="BB47" s="5">
        <f t="shared" si="73"/>
        <v>20.751033333417723</v>
      </c>
      <c r="BC47" s="5">
        <f t="shared" si="74"/>
        <v>72.423121920252242</v>
      </c>
      <c r="BE47" s="15">
        <f t="shared" si="75"/>
        <v>-0.27626263159519482</v>
      </c>
      <c r="BG47" s="4">
        <v>0.22470000000000001</v>
      </c>
      <c r="BH47" s="4">
        <v>0.30509999999999998</v>
      </c>
      <c r="BI47" s="4">
        <v>0.3402</v>
      </c>
      <c r="BJ47" s="4">
        <v>0.36680000000000001</v>
      </c>
      <c r="BK47" s="4">
        <v>0.3669</v>
      </c>
      <c r="BM47" s="5">
        <f t="shared" si="76"/>
        <v>36.445169844659908</v>
      </c>
      <c r="BN47" s="5">
        <f t="shared" si="77"/>
        <v>35.881879844659913</v>
      </c>
      <c r="BO47" s="5">
        <f t="shared" si="78"/>
        <v>36.612918844659916</v>
      </c>
      <c r="BP47" s="5">
        <f t="shared" si="79"/>
        <v>37.488032844659912</v>
      </c>
      <c r="BQ47" s="5">
        <f t="shared" si="80"/>
        <v>35.462105844659909</v>
      </c>
      <c r="BR47" s="5"/>
      <c r="BS47" s="3" t="str">
        <f t="shared" si="81"/>
        <v>decre</v>
      </c>
      <c r="BT47" s="3" t="str">
        <f t="shared" si="82"/>
        <v>decre</v>
      </c>
      <c r="BU47" s="3" t="str">
        <f t="shared" si="83"/>
        <v>decre</v>
      </c>
      <c r="BV47" s="3" t="str">
        <f t="shared" si="84"/>
        <v>incre</v>
      </c>
      <c r="BW47" s="3" t="str">
        <f t="shared" si="85"/>
        <v>decre</v>
      </c>
      <c r="BY47" s="5">
        <f t="shared" si="86"/>
        <v>0</v>
      </c>
      <c r="BZ47" s="5">
        <f t="shared" si="87"/>
        <v>0</v>
      </c>
      <c r="CA47" s="5">
        <f t="shared" si="88"/>
        <v>0</v>
      </c>
      <c r="CB47" s="5">
        <f t="shared" si="89"/>
        <v>20.751033333417723</v>
      </c>
      <c r="CC47" s="5">
        <f t="shared" si="90"/>
        <v>0</v>
      </c>
      <c r="CE47" s="4">
        <v>0.1774</v>
      </c>
      <c r="CF47" s="4">
        <v>0.17849999999999999</v>
      </c>
      <c r="CG47" s="4">
        <v>0.17810000000000001</v>
      </c>
      <c r="CH47" s="4">
        <v>0.17879999999999999</v>
      </c>
      <c r="CI47" s="4">
        <v>0.1789</v>
      </c>
      <c r="CK47" s="5">
        <f t="shared" si="91"/>
        <v>36.105082844659911</v>
      </c>
      <c r="CL47" s="5">
        <f t="shared" si="92"/>
        <v>35.055181844659913</v>
      </c>
      <c r="CM47" s="5">
        <f t="shared" si="93"/>
        <v>35.038927844659909</v>
      </c>
      <c r="CN47" s="5">
        <f t="shared" si="94"/>
        <v>35.905072844659912</v>
      </c>
      <c r="CO47" s="5">
        <f t="shared" si="95"/>
        <v>33.693025844659914</v>
      </c>
      <c r="CP47" s="5"/>
      <c r="CQ47" s="3" t="str">
        <f t="shared" si="96"/>
        <v>decre</v>
      </c>
      <c r="CR47" s="3" t="str">
        <f t="shared" si="97"/>
        <v>decre</v>
      </c>
      <c r="CS47" s="3" t="str">
        <f t="shared" si="98"/>
        <v>decre</v>
      </c>
      <c r="CT47" s="3" t="str">
        <f t="shared" si="99"/>
        <v>decre</v>
      </c>
      <c r="CU47" s="3" t="str">
        <f t="shared" si="100"/>
        <v>decre</v>
      </c>
      <c r="CW47" s="5">
        <f t="shared" si="101"/>
        <v>0</v>
      </c>
      <c r="CX47" s="5">
        <f t="shared" si="102"/>
        <v>0</v>
      </c>
      <c r="CY47" s="5">
        <f t="shared" si="103"/>
        <v>0</v>
      </c>
      <c r="CZ47" s="5">
        <f t="shared" si="104"/>
        <v>0</v>
      </c>
      <c r="DA47" s="5">
        <f t="shared" si="105"/>
        <v>0</v>
      </c>
      <c r="DB47" s="5"/>
      <c r="DC47" s="4">
        <v>0.33908880366418798</v>
      </c>
      <c r="DD47" s="4">
        <v>0.50239652880562902</v>
      </c>
      <c r="DE47" s="4">
        <v>0.41954945991413101</v>
      </c>
      <c r="DF47" s="4">
        <v>0.37539415473804899</v>
      </c>
      <c r="DG47" s="4">
        <v>0.57036603310145195</v>
      </c>
      <c r="DI47" s="13">
        <f t="shared" si="106"/>
        <v>37.26762534300542</v>
      </c>
      <c r="DJ47" s="13">
        <f t="shared" si="107"/>
        <v>37.170226177760668</v>
      </c>
      <c r="DK47" s="13">
        <f t="shared" si="108"/>
        <v>37.383402100426125</v>
      </c>
      <c r="DL47" s="13">
        <f t="shared" si="109"/>
        <v>37.560395627554286</v>
      </c>
      <c r="DM47" s="13">
        <f t="shared" si="110"/>
        <v>37.376721216144574</v>
      </c>
      <c r="DN47" s="13"/>
      <c r="DO47" s="11" t="str">
        <f t="shared" si="111"/>
        <v>incre</v>
      </c>
      <c r="DP47" s="11" t="str">
        <f t="shared" si="112"/>
        <v>decre</v>
      </c>
      <c r="DQ47" s="11" t="str">
        <f t="shared" si="113"/>
        <v>incre</v>
      </c>
      <c r="DR47" s="11" t="str">
        <f t="shared" si="114"/>
        <v>incre</v>
      </c>
      <c r="DS47" s="11" t="str">
        <f t="shared" si="115"/>
        <v>incre</v>
      </c>
      <c r="DU47" s="13"/>
      <c r="DV47" s="13"/>
      <c r="DW47" s="13"/>
      <c r="DX47" s="13"/>
      <c r="DY47" s="13"/>
    </row>
    <row r="48" spans="1:144" x14ac:dyDescent="0.25">
      <c r="A48" s="5">
        <v>52.677712965425975</v>
      </c>
      <c r="B48" s="4">
        <v>3.5155216058564598E-3</v>
      </c>
      <c r="C48" s="4">
        <v>0.27850439268281463</v>
      </c>
      <c r="D48" s="4">
        <v>0.66266608484706579</v>
      </c>
      <c r="E48" s="4">
        <v>0.43722124233260728</v>
      </c>
      <c r="F48" s="4">
        <v>0.32552789552877659</v>
      </c>
      <c r="G48" s="4">
        <v>0.52555748310966788</v>
      </c>
      <c r="I48" s="5">
        <f t="shared" si="40"/>
        <v>52.29015954881541</v>
      </c>
      <c r="J48" s="5">
        <f t="shared" si="41"/>
        <v>53.674922499477319</v>
      </c>
      <c r="K48" s="5">
        <f t="shared" si="42"/>
        <v>53.013131228475586</v>
      </c>
      <c r="L48" s="5">
        <f t="shared" si="43"/>
        <v>52.598657845778277</v>
      </c>
      <c r="M48" s="5">
        <f t="shared" si="44"/>
        <v>52.413208881487947</v>
      </c>
      <c r="O48" s="3" t="str">
        <f t="shared" si="45"/>
        <v>decre</v>
      </c>
      <c r="P48" s="3" t="str">
        <f t="shared" si="46"/>
        <v>incre</v>
      </c>
      <c r="Q48" s="3" t="str">
        <f t="shared" si="47"/>
        <v>incre</v>
      </c>
      <c r="R48" s="3" t="str">
        <f t="shared" si="48"/>
        <v>decre</v>
      </c>
      <c r="S48" s="3" t="str">
        <f t="shared" si="49"/>
        <v>decre</v>
      </c>
      <c r="U48" s="6">
        <f t="shared" si="50"/>
        <v>0</v>
      </c>
      <c r="V48" s="6">
        <f t="shared" si="51"/>
        <v>1</v>
      </c>
      <c r="W48" s="6">
        <f t="shared" si="52"/>
        <v>1</v>
      </c>
      <c r="X48" s="6">
        <f t="shared" si="53"/>
        <v>0</v>
      </c>
      <c r="Y48" s="6">
        <f t="shared" si="54"/>
        <v>0</v>
      </c>
      <c r="AA48" s="4">
        <f t="shared" si="55"/>
        <v>0.30789999999999995</v>
      </c>
      <c r="AB48" s="4">
        <f t="shared" si="56"/>
        <v>0.51149999999999995</v>
      </c>
      <c r="AC48" s="4">
        <f t="shared" si="57"/>
        <v>0.44330000000000003</v>
      </c>
      <c r="AD48" s="4">
        <f t="shared" si="58"/>
        <v>0.33389999999999997</v>
      </c>
      <c r="AE48" s="4">
        <f t="shared" si="59"/>
        <v>0.55099999999999993</v>
      </c>
      <c r="AF48" s="4"/>
      <c r="AG48" s="4">
        <v>0.33789999999999998</v>
      </c>
      <c r="AH48" s="4">
        <v>0.51149999999999995</v>
      </c>
      <c r="AI48" s="4">
        <v>0.44330000000000003</v>
      </c>
      <c r="AJ48" s="4">
        <v>0.3639</v>
      </c>
      <c r="AK48" s="4">
        <v>0.58099999999999996</v>
      </c>
      <c r="AM48" s="5">
        <f t="shared" si="60"/>
        <v>52.501513965425971</v>
      </c>
      <c r="AN48" s="5">
        <f t="shared" si="61"/>
        <v>52.687807965425975</v>
      </c>
      <c r="AO48" s="5">
        <f t="shared" si="62"/>
        <v>53.072155965425978</v>
      </c>
      <c r="AP48" s="5">
        <f t="shared" si="63"/>
        <v>52.669150965425978</v>
      </c>
      <c r="AQ48" s="5">
        <f t="shared" si="64"/>
        <v>52.652622965425977</v>
      </c>
      <c r="AR48" s="5"/>
      <c r="AS48" s="3" t="str">
        <f t="shared" si="65"/>
        <v>decre</v>
      </c>
      <c r="AT48" s="3" t="str">
        <f t="shared" si="66"/>
        <v>incre</v>
      </c>
      <c r="AU48" s="3" t="str">
        <f t="shared" si="67"/>
        <v>incre</v>
      </c>
      <c r="AV48" s="3" t="str">
        <f t="shared" si="68"/>
        <v>decre</v>
      </c>
      <c r="AW48" s="3" t="str">
        <f t="shared" si="69"/>
        <v>decre</v>
      </c>
      <c r="AY48" s="5">
        <f t="shared" si="70"/>
        <v>0</v>
      </c>
      <c r="AZ48" s="5">
        <f t="shared" si="71"/>
        <v>99.720953405134338</v>
      </c>
      <c r="BA48" s="5">
        <f t="shared" si="72"/>
        <v>33.54182630496112</v>
      </c>
      <c r="BB48" s="5">
        <f t="shared" si="73"/>
        <v>0</v>
      </c>
      <c r="BC48" s="5">
        <f t="shared" si="74"/>
        <v>0</v>
      </c>
      <c r="BE48" s="15">
        <f t="shared" si="75"/>
        <v>-0.38755341661056519</v>
      </c>
      <c r="BG48" s="4">
        <v>0.21940000000000001</v>
      </c>
      <c r="BH48" s="4">
        <v>0.30220000000000002</v>
      </c>
      <c r="BI48" s="4">
        <v>0.33489999999999998</v>
      </c>
      <c r="BJ48" s="4">
        <v>0.37459999999999999</v>
      </c>
      <c r="BK48" s="4">
        <v>0.36990000000000001</v>
      </c>
      <c r="BM48" s="5">
        <f t="shared" si="76"/>
        <v>51.865198965425975</v>
      </c>
      <c r="BN48" s="5">
        <f t="shared" si="77"/>
        <v>51.321078965425976</v>
      </c>
      <c r="BO48" s="5">
        <f t="shared" si="78"/>
        <v>52.019591965425974</v>
      </c>
      <c r="BP48" s="5">
        <f t="shared" si="79"/>
        <v>53.011844965425972</v>
      </c>
      <c r="BQ48" s="5">
        <f t="shared" si="80"/>
        <v>50.948471965425973</v>
      </c>
      <c r="BR48" s="5"/>
      <c r="BS48" s="3" t="str">
        <f t="shared" si="81"/>
        <v>decre</v>
      </c>
      <c r="BT48" s="3" t="str">
        <f t="shared" si="82"/>
        <v>decre</v>
      </c>
      <c r="BU48" s="3" t="str">
        <f t="shared" si="83"/>
        <v>decre</v>
      </c>
      <c r="BV48" s="3" t="str">
        <f t="shared" si="84"/>
        <v>incre</v>
      </c>
      <c r="BW48" s="3" t="str">
        <f t="shared" si="85"/>
        <v>decre</v>
      </c>
      <c r="BY48" s="5">
        <f t="shared" si="86"/>
        <v>0</v>
      </c>
      <c r="BZ48" s="5">
        <f t="shared" si="87"/>
        <v>0</v>
      </c>
      <c r="CA48" s="5">
        <f t="shared" si="88"/>
        <v>0</v>
      </c>
      <c r="CB48" s="5">
        <f t="shared" si="89"/>
        <v>-7.9055119647698291</v>
      </c>
      <c r="CC48" s="5">
        <f t="shared" si="90"/>
        <v>0</v>
      </c>
      <c r="CE48" s="4">
        <v>0.18210000000000001</v>
      </c>
      <c r="CF48" s="4">
        <v>0.18340000000000001</v>
      </c>
      <c r="CG48" s="4">
        <v>0.18290000000000001</v>
      </c>
      <c r="CH48" s="4">
        <v>0.1837</v>
      </c>
      <c r="CI48" s="4">
        <v>0.1837</v>
      </c>
      <c r="CK48" s="5">
        <f t="shared" si="91"/>
        <v>51.597011965425978</v>
      </c>
      <c r="CL48" s="5">
        <f t="shared" si="92"/>
        <v>50.54531496542598</v>
      </c>
      <c r="CM48" s="5">
        <f t="shared" si="93"/>
        <v>50.543671965425972</v>
      </c>
      <c r="CN48" s="5">
        <f t="shared" si="94"/>
        <v>51.404466965425975</v>
      </c>
      <c r="CO48" s="5">
        <f t="shared" si="95"/>
        <v>49.196329965425974</v>
      </c>
      <c r="CP48" s="5"/>
      <c r="CQ48" s="3" t="str">
        <f t="shared" si="96"/>
        <v>decre</v>
      </c>
      <c r="CR48" s="3" t="str">
        <f t="shared" si="97"/>
        <v>decre</v>
      </c>
      <c r="CS48" s="3" t="str">
        <f t="shared" si="98"/>
        <v>decre</v>
      </c>
      <c r="CT48" s="3" t="str">
        <f t="shared" si="99"/>
        <v>decre</v>
      </c>
      <c r="CU48" s="3" t="str">
        <f t="shared" si="100"/>
        <v>decre</v>
      </c>
      <c r="CW48" s="5">
        <f t="shared" si="101"/>
        <v>0</v>
      </c>
      <c r="CX48" s="5">
        <f t="shared" si="102"/>
        <v>0</v>
      </c>
      <c r="CY48" s="5">
        <f t="shared" si="103"/>
        <v>0</v>
      </c>
      <c r="CZ48" s="5">
        <f t="shared" si="104"/>
        <v>0</v>
      </c>
      <c r="DA48" s="5">
        <f t="shared" si="105"/>
        <v>0</v>
      </c>
      <c r="DB48" s="5"/>
      <c r="DC48" s="4">
        <v>0.33608040150326801</v>
      </c>
      <c r="DD48" s="4">
        <v>0.50709027998888501</v>
      </c>
      <c r="DE48" s="4">
        <v>0.419900020852981</v>
      </c>
      <c r="DF48" s="4">
        <v>0.38375146573695901</v>
      </c>
      <c r="DG48" s="4">
        <v>0.57480743379144705</v>
      </c>
      <c r="DI48" s="13">
        <f t="shared" si="106"/>
        <v>52.704131052234473</v>
      </c>
      <c r="DJ48" s="13">
        <f t="shared" si="107"/>
        <v>52.659012493753394</v>
      </c>
      <c r="DK48" s="13">
        <f t="shared" si="108"/>
        <v>52.844942167908428</v>
      </c>
      <c r="DL48" s="13">
        <f t="shared" si="109"/>
        <v>53.088900306931173</v>
      </c>
      <c r="DM48" s="13">
        <f t="shared" si="110"/>
        <v>52.876650917403488</v>
      </c>
      <c r="DN48" s="13"/>
      <c r="DO48" s="11" t="str">
        <f t="shared" si="111"/>
        <v>incre</v>
      </c>
      <c r="DP48" s="11" t="str">
        <f t="shared" si="112"/>
        <v>decre</v>
      </c>
      <c r="DQ48" s="11" t="str">
        <f t="shared" si="113"/>
        <v>incre</v>
      </c>
      <c r="DR48" s="11" t="str">
        <f t="shared" si="114"/>
        <v>incre</v>
      </c>
      <c r="DS48" s="11" t="str">
        <f t="shared" si="115"/>
        <v>incre</v>
      </c>
      <c r="DU48" s="13"/>
      <c r="DV48" s="13"/>
      <c r="DW48" s="13"/>
      <c r="DX48" s="13"/>
      <c r="DY48" s="13"/>
      <c r="EI48" s="2"/>
      <c r="EJ48" s="2" t="s">
        <v>15</v>
      </c>
      <c r="EK48" s="2" t="s">
        <v>8</v>
      </c>
      <c r="EL48" s="2" t="s">
        <v>9</v>
      </c>
      <c r="EM48" s="2" t="s">
        <v>10</v>
      </c>
      <c r="EN48" s="2" t="s">
        <v>11</v>
      </c>
    </row>
    <row r="49" spans="1:144" x14ac:dyDescent="0.25">
      <c r="A49" s="5">
        <v>38.001167559504914</v>
      </c>
      <c r="B49" s="4">
        <v>3.1501503573341002E-4</v>
      </c>
      <c r="C49" s="4">
        <v>0.2397126100789157</v>
      </c>
      <c r="D49" s="4">
        <v>0.43241640130354608</v>
      </c>
      <c r="E49" s="4">
        <v>0.36104257288661329</v>
      </c>
      <c r="F49" s="4">
        <v>0.5269650698481092</v>
      </c>
      <c r="G49" s="4">
        <v>0.69815880570466249</v>
      </c>
      <c r="I49" s="5">
        <f t="shared" si="40"/>
        <v>37.334701225972317</v>
      </c>
      <c r="J49" s="5">
        <f t="shared" si="41"/>
        <v>37.494846660017075</v>
      </c>
      <c r="K49" s="5">
        <f t="shared" si="42"/>
        <v>37.596890942233927</v>
      </c>
      <c r="L49" s="5">
        <f t="shared" si="43"/>
        <v>39.61821344762599</v>
      </c>
      <c r="M49" s="5">
        <f t="shared" si="44"/>
        <v>39.360841921185788</v>
      </c>
      <c r="O49" s="3" t="str">
        <f t="shared" si="45"/>
        <v>decre</v>
      </c>
      <c r="P49" s="3" t="str">
        <f t="shared" si="46"/>
        <v>decre</v>
      </c>
      <c r="Q49" s="3" t="str">
        <f t="shared" si="47"/>
        <v>decre</v>
      </c>
      <c r="R49" s="3" t="str">
        <f t="shared" si="48"/>
        <v>incre</v>
      </c>
      <c r="S49" s="3" t="str">
        <f t="shared" si="49"/>
        <v>incre</v>
      </c>
      <c r="U49" s="6">
        <f t="shared" si="50"/>
        <v>0</v>
      </c>
      <c r="V49" s="6">
        <f t="shared" si="51"/>
        <v>0</v>
      </c>
      <c r="W49" s="6">
        <f t="shared" si="52"/>
        <v>0</v>
      </c>
      <c r="X49" s="6">
        <f t="shared" si="53"/>
        <v>1</v>
      </c>
      <c r="Y49" s="6">
        <f t="shared" si="54"/>
        <v>1</v>
      </c>
      <c r="AA49" s="4">
        <f t="shared" si="55"/>
        <v>0.3054</v>
      </c>
      <c r="AB49" s="4">
        <f t="shared" si="56"/>
        <v>0.48170000000000002</v>
      </c>
      <c r="AC49" s="4">
        <f t="shared" si="57"/>
        <v>0.4113</v>
      </c>
      <c r="AD49" s="4">
        <f t="shared" si="58"/>
        <v>0.36699999999999999</v>
      </c>
      <c r="AE49" s="4">
        <f t="shared" si="59"/>
        <v>0.58120000000000005</v>
      </c>
      <c r="AF49" s="4"/>
      <c r="AG49" s="4">
        <v>0.33539999999999998</v>
      </c>
      <c r="AH49" s="4">
        <v>0.51170000000000004</v>
      </c>
      <c r="AI49" s="4">
        <v>0.44130000000000003</v>
      </c>
      <c r="AJ49" s="4">
        <v>0.36699999999999999</v>
      </c>
      <c r="AK49" s="4">
        <v>0.58120000000000005</v>
      </c>
      <c r="AM49" s="5">
        <f t="shared" si="60"/>
        <v>37.80699355950491</v>
      </c>
      <c r="AN49" s="5">
        <f t="shared" si="61"/>
        <v>37.816668559504919</v>
      </c>
      <c r="AO49" s="5">
        <f t="shared" si="62"/>
        <v>38.084890559504913</v>
      </c>
      <c r="AP49" s="5">
        <f t="shared" si="63"/>
        <v>38.271307559504912</v>
      </c>
      <c r="AQ49" s="5">
        <f t="shared" si="64"/>
        <v>38.260259559504917</v>
      </c>
      <c r="AR49" s="5"/>
      <c r="AS49" s="3" t="str">
        <f t="shared" si="65"/>
        <v>decre</v>
      </c>
      <c r="AT49" s="3" t="str">
        <f t="shared" si="66"/>
        <v>decre</v>
      </c>
      <c r="AU49" s="3" t="str">
        <f t="shared" si="67"/>
        <v>incre</v>
      </c>
      <c r="AV49" s="3" t="str">
        <f t="shared" si="68"/>
        <v>incre</v>
      </c>
      <c r="AW49" s="3" t="str">
        <f t="shared" si="69"/>
        <v>incre</v>
      </c>
      <c r="AY49" s="5">
        <f t="shared" si="70"/>
        <v>0</v>
      </c>
      <c r="AZ49" s="5">
        <f t="shared" si="71"/>
        <v>0</v>
      </c>
      <c r="BA49" s="5">
        <f t="shared" si="72"/>
        <v>-40.427661727098751</v>
      </c>
      <c r="BB49" s="5">
        <f t="shared" si="73"/>
        <v>161.70458881210763</v>
      </c>
      <c r="BC49" s="5">
        <f t="shared" si="74"/>
        <v>135.96743616808737</v>
      </c>
      <c r="BE49" s="15">
        <f t="shared" si="75"/>
        <v>-0.66646633353259688</v>
      </c>
      <c r="BG49" s="4">
        <v>0.21929999999999999</v>
      </c>
      <c r="BH49" s="4">
        <v>0.30209999999999998</v>
      </c>
      <c r="BI49" s="4">
        <v>0.3347</v>
      </c>
      <c r="BJ49" s="4">
        <v>0.37490000000000001</v>
      </c>
      <c r="BK49" s="4">
        <v>0.37</v>
      </c>
      <c r="BM49" s="5">
        <f t="shared" si="76"/>
        <v>37.18793455950491</v>
      </c>
      <c r="BN49" s="5">
        <f t="shared" si="77"/>
        <v>36.643880559504915</v>
      </c>
      <c r="BO49" s="5">
        <f t="shared" si="78"/>
        <v>37.341104559504913</v>
      </c>
      <c r="BP49" s="5">
        <f t="shared" si="79"/>
        <v>38.337825559504914</v>
      </c>
      <c r="BQ49" s="5">
        <f t="shared" si="80"/>
        <v>36.27286755950491</v>
      </c>
      <c r="BR49" s="5"/>
      <c r="BS49" s="3" t="str">
        <f t="shared" si="81"/>
        <v>decre</v>
      </c>
      <c r="BT49" s="3" t="str">
        <f t="shared" si="82"/>
        <v>decre</v>
      </c>
      <c r="BU49" s="3" t="str">
        <f t="shared" si="83"/>
        <v>decre</v>
      </c>
      <c r="BV49" s="3" t="str">
        <f t="shared" si="84"/>
        <v>incre</v>
      </c>
      <c r="BW49" s="3" t="str">
        <f t="shared" si="85"/>
        <v>decre</v>
      </c>
      <c r="BY49" s="5">
        <f t="shared" si="86"/>
        <v>0</v>
      </c>
      <c r="BZ49" s="5">
        <f t="shared" si="87"/>
        <v>0</v>
      </c>
      <c r="CA49" s="5">
        <f t="shared" si="88"/>
        <v>0</v>
      </c>
      <c r="CB49" s="5">
        <f t="shared" si="89"/>
        <v>161.70458881210763</v>
      </c>
      <c r="CC49" s="5">
        <f t="shared" si="90"/>
        <v>0</v>
      </c>
      <c r="CE49" s="4">
        <v>0.18229999999999999</v>
      </c>
      <c r="CF49" s="4">
        <v>0.1835</v>
      </c>
      <c r="CG49" s="4">
        <v>0.183</v>
      </c>
      <c r="CH49" s="4">
        <v>0.18379999999999999</v>
      </c>
      <c r="CI49" s="4">
        <v>0.18390000000000001</v>
      </c>
      <c r="CK49" s="5">
        <f t="shared" si="91"/>
        <v>36.921904559504917</v>
      </c>
      <c r="CL49" s="5">
        <f t="shared" si="92"/>
        <v>35.869422559504919</v>
      </c>
      <c r="CM49" s="5">
        <f t="shared" si="93"/>
        <v>35.868097559504918</v>
      </c>
      <c r="CN49" s="5">
        <f t="shared" si="94"/>
        <v>36.728763559504912</v>
      </c>
      <c r="CO49" s="5">
        <f t="shared" si="95"/>
        <v>34.521666559504915</v>
      </c>
      <c r="CP49" s="5"/>
      <c r="CQ49" s="3" t="str">
        <f t="shared" si="96"/>
        <v>decre</v>
      </c>
      <c r="CR49" s="3" t="str">
        <f t="shared" si="97"/>
        <v>decre</v>
      </c>
      <c r="CS49" s="3" t="str">
        <f t="shared" si="98"/>
        <v>decre</v>
      </c>
      <c r="CT49" s="3" t="str">
        <f t="shared" si="99"/>
        <v>decre</v>
      </c>
      <c r="CU49" s="3" t="str">
        <f t="shared" si="100"/>
        <v>decre</v>
      </c>
      <c r="CW49" s="5">
        <f t="shared" si="101"/>
        <v>0</v>
      </c>
      <c r="CX49" s="5">
        <f t="shared" si="102"/>
        <v>0</v>
      </c>
      <c r="CY49" s="5">
        <f t="shared" si="103"/>
        <v>0</v>
      </c>
      <c r="CZ49" s="5">
        <f t="shared" si="104"/>
        <v>0</v>
      </c>
      <c r="DA49" s="5">
        <f t="shared" si="105"/>
        <v>0</v>
      </c>
      <c r="DB49" s="5"/>
      <c r="DC49" s="4">
        <v>0.33594519241738302</v>
      </c>
      <c r="DD49" s="4">
        <v>0.50730123509824498</v>
      </c>
      <c r="DE49" s="4">
        <v>0.41991577640079403</v>
      </c>
      <c r="DF49" s="4">
        <v>0.38412707522005601</v>
      </c>
      <c r="DG49" s="4">
        <v>0.57500704730560404</v>
      </c>
      <c r="DI49" s="13">
        <f t="shared" si="106"/>
        <v>38.026613492985895</v>
      </c>
      <c r="DJ49" s="13">
        <f t="shared" si="107"/>
        <v>37.983844624696459</v>
      </c>
      <c r="DK49" s="13">
        <f t="shared" si="108"/>
        <v>38.168549748356625</v>
      </c>
      <c r="DL49" s="13">
        <f t="shared" si="109"/>
        <v>38.415517532857784</v>
      </c>
      <c r="DM49" s="13">
        <f t="shared" si="110"/>
        <v>38.201983874650644</v>
      </c>
      <c r="DN49" s="13"/>
      <c r="DO49" s="11" t="str">
        <f t="shared" si="111"/>
        <v>incre</v>
      </c>
      <c r="DP49" s="11" t="str">
        <f t="shared" si="112"/>
        <v>decre</v>
      </c>
      <c r="DQ49" s="11" t="str">
        <f t="shared" si="113"/>
        <v>incre</v>
      </c>
      <c r="DR49" s="11" t="str">
        <f t="shared" si="114"/>
        <v>incre</v>
      </c>
      <c r="DS49" s="11" t="str">
        <f t="shared" si="115"/>
        <v>incre</v>
      </c>
      <c r="DU49" s="13"/>
      <c r="DV49" s="13"/>
      <c r="DW49" s="13"/>
      <c r="DX49" s="13"/>
      <c r="DY49" s="13"/>
      <c r="EI49" s="9" t="s">
        <v>60</v>
      </c>
      <c r="EJ49" s="5">
        <f>AVERAGE(EA22,'Fold 2 Output'!EA22,'Fold 3 Output'!EA22,'Fold 4 Output'!EA22,'Fold 5 Output'!EA22)</f>
        <v>0.37565333789382949</v>
      </c>
      <c r="EK49" s="5">
        <f>AVERAGE(EB22,'Fold 2 Output'!EB22,'Fold 3 Output'!EB22,'Fold 4 Output'!EB22,'Fold 5 Output'!EB22)</f>
        <v>0.57058200118977309</v>
      </c>
      <c r="EL49" s="5">
        <f>AVERAGE(EC22,'Fold 2 Output'!EC22,'Fold 3 Output'!EC22,'Fold 4 Output'!EC22,'Fold 5 Output'!EC22)</f>
        <v>0.15878671211622991</v>
      </c>
      <c r="EM49" s="5">
        <f>AVERAGE(ED22,'Fold 2 Output'!ED22,'Fold 3 Output'!ED22,'Fold 4 Output'!ED22,'Fold 5 Output'!ED22)</f>
        <v>0.8881346787918446</v>
      </c>
      <c r="EN49" s="5">
        <f>AVERAGE(EE22,'Fold 2 Output'!EE22,'Fold 3 Output'!EE22,'Fold 4 Output'!EE22,'Fold 5 Output'!EE22)</f>
        <v>0.98055140802669583</v>
      </c>
    </row>
    <row r="50" spans="1:144" x14ac:dyDescent="0.25">
      <c r="A50" s="5">
        <v>42.042061213904667</v>
      </c>
      <c r="B50" s="4">
        <v>3.3199582984124343E-2</v>
      </c>
      <c r="C50" s="4">
        <v>0.46687194175258817</v>
      </c>
      <c r="D50" s="4">
        <v>0.5813343840868137</v>
      </c>
      <c r="E50" s="4">
        <v>0.50847049067777916</v>
      </c>
      <c r="F50" s="4">
        <v>0.3252862933685815</v>
      </c>
      <c r="G50" s="4">
        <v>0.53157171033154138</v>
      </c>
      <c r="I50" s="5">
        <f t="shared" si="40"/>
        <v>43.008870475105773</v>
      </c>
      <c r="J50" s="5">
        <f t="shared" si="41"/>
        <v>42.50817474199156</v>
      </c>
      <c r="K50" s="5">
        <f t="shared" si="42"/>
        <v>43.069309678385906</v>
      </c>
      <c r="L50" s="5">
        <f t="shared" si="43"/>
        <v>41.960971804068123</v>
      </c>
      <c r="M50" s="5">
        <f t="shared" si="44"/>
        <v>41.834151008124472</v>
      </c>
      <c r="O50" s="3" t="str">
        <f t="shared" si="45"/>
        <v>incre</v>
      </c>
      <c r="P50" s="3" t="str">
        <f t="shared" si="46"/>
        <v>incre</v>
      </c>
      <c r="Q50" s="3" t="str">
        <f t="shared" si="47"/>
        <v>incre</v>
      </c>
      <c r="R50" s="3" t="str">
        <f t="shared" si="48"/>
        <v>decre</v>
      </c>
      <c r="S50" s="3" t="str">
        <f t="shared" si="49"/>
        <v>decre</v>
      </c>
      <c r="U50" s="6">
        <f t="shared" si="50"/>
        <v>1</v>
      </c>
      <c r="V50" s="6">
        <f t="shared" si="51"/>
        <v>1</v>
      </c>
      <c r="W50" s="6">
        <f t="shared" si="52"/>
        <v>1</v>
      </c>
      <c r="X50" s="6">
        <f t="shared" si="53"/>
        <v>0</v>
      </c>
      <c r="Y50" s="6">
        <f t="shared" si="54"/>
        <v>0</v>
      </c>
      <c r="AA50" s="4">
        <f t="shared" si="55"/>
        <v>0.34660000000000002</v>
      </c>
      <c r="AB50" s="4">
        <f t="shared" si="56"/>
        <v>0.50949999999999995</v>
      </c>
      <c r="AC50" s="4">
        <f t="shared" si="57"/>
        <v>0.45450000000000002</v>
      </c>
      <c r="AD50" s="4">
        <f t="shared" si="58"/>
        <v>0.3306</v>
      </c>
      <c r="AE50" s="4">
        <f t="shared" si="59"/>
        <v>0.54889999999999994</v>
      </c>
      <c r="AF50" s="4"/>
      <c r="AG50" s="4">
        <v>0.34660000000000002</v>
      </c>
      <c r="AH50" s="4">
        <v>0.50949999999999995</v>
      </c>
      <c r="AI50" s="4">
        <v>0.45450000000000002</v>
      </c>
      <c r="AJ50" s="4">
        <v>0.36059999999999998</v>
      </c>
      <c r="AK50" s="4">
        <v>0.57889999999999997</v>
      </c>
      <c r="AM50" s="5">
        <f t="shared" si="60"/>
        <v>42.144115213904669</v>
      </c>
      <c r="AN50" s="5">
        <f t="shared" si="61"/>
        <v>42.039096213904671</v>
      </c>
      <c r="AO50" s="5">
        <f t="shared" si="62"/>
        <v>42.545256213904665</v>
      </c>
      <c r="AP50" s="5">
        <f t="shared" si="63"/>
        <v>42.005713213904663</v>
      </c>
      <c r="AQ50" s="5">
        <f t="shared" si="64"/>
        <v>41.997210213904665</v>
      </c>
      <c r="AR50" s="5"/>
      <c r="AS50" s="3" t="str">
        <f t="shared" si="65"/>
        <v>incre</v>
      </c>
      <c r="AT50" s="3" t="str">
        <f t="shared" si="66"/>
        <v>decre</v>
      </c>
      <c r="AU50" s="3" t="str">
        <f t="shared" si="67"/>
        <v>incre</v>
      </c>
      <c r="AV50" s="3" t="str">
        <f t="shared" si="68"/>
        <v>decre</v>
      </c>
      <c r="AW50" s="3" t="str">
        <f t="shared" si="69"/>
        <v>decre</v>
      </c>
      <c r="AY50" s="5">
        <f t="shared" si="70"/>
        <v>96.680926120110655</v>
      </c>
      <c r="AZ50" s="5">
        <f t="shared" si="71"/>
        <v>0</v>
      </c>
      <c r="BA50" s="5">
        <f t="shared" si="72"/>
        <v>102.72484644812394</v>
      </c>
      <c r="BB50" s="5">
        <f t="shared" si="73"/>
        <v>0</v>
      </c>
      <c r="BC50" s="5">
        <f t="shared" si="74"/>
        <v>0</v>
      </c>
      <c r="BE50" s="15">
        <f t="shared" si="75"/>
        <v>0.96680926120110655</v>
      </c>
      <c r="BG50" s="4">
        <v>0.22109999999999999</v>
      </c>
      <c r="BH50" s="4">
        <v>0.3029</v>
      </c>
      <c r="BI50" s="4">
        <v>0.3367</v>
      </c>
      <c r="BJ50" s="4">
        <v>0.37209999999999999</v>
      </c>
      <c r="BK50" s="4">
        <v>0.36870000000000003</v>
      </c>
      <c r="BM50" s="5">
        <f t="shared" si="76"/>
        <v>41.241770213904665</v>
      </c>
      <c r="BN50" s="5">
        <f t="shared" si="77"/>
        <v>40.689998213904666</v>
      </c>
      <c r="BO50" s="5">
        <f t="shared" si="78"/>
        <v>41.401418213904662</v>
      </c>
      <c r="BP50" s="5">
        <f t="shared" si="79"/>
        <v>42.355143213904668</v>
      </c>
      <c r="BQ50" s="5">
        <f t="shared" si="80"/>
        <v>40.301528213904668</v>
      </c>
      <c r="BR50" s="5"/>
      <c r="BS50" s="3" t="str">
        <f t="shared" si="81"/>
        <v>decre</v>
      </c>
      <c r="BT50" s="3" t="str">
        <f t="shared" si="82"/>
        <v>decre</v>
      </c>
      <c r="BU50" s="3" t="str">
        <f t="shared" si="83"/>
        <v>decre</v>
      </c>
      <c r="BV50" s="3" t="str">
        <f t="shared" si="84"/>
        <v>incre</v>
      </c>
      <c r="BW50" s="3" t="str">
        <f t="shared" si="85"/>
        <v>decre</v>
      </c>
      <c r="BY50" s="5">
        <f t="shared" si="86"/>
        <v>0</v>
      </c>
      <c r="BZ50" s="5">
        <f t="shared" si="87"/>
        <v>0</v>
      </c>
      <c r="CA50" s="5">
        <f t="shared" si="88"/>
        <v>0</v>
      </c>
      <c r="CB50" s="5">
        <f t="shared" si="89"/>
        <v>-8.108940983654378</v>
      </c>
      <c r="CC50" s="5">
        <f t="shared" si="90"/>
        <v>0</v>
      </c>
      <c r="CE50" s="4">
        <v>0.18060000000000001</v>
      </c>
      <c r="CF50" s="4">
        <v>0.18190000000000001</v>
      </c>
      <c r="CG50" s="4">
        <v>0.18140000000000001</v>
      </c>
      <c r="CH50" s="4">
        <v>0.18210000000000001</v>
      </c>
      <c r="CI50" s="4">
        <v>0.1822</v>
      </c>
      <c r="CK50" s="5">
        <f t="shared" si="91"/>
        <v>40.950575213904663</v>
      </c>
      <c r="CL50" s="5">
        <f t="shared" si="92"/>
        <v>39.899868213904668</v>
      </c>
      <c r="CM50" s="5">
        <f t="shared" si="93"/>
        <v>39.893455213904673</v>
      </c>
      <c r="CN50" s="5">
        <f t="shared" si="94"/>
        <v>40.755343213904666</v>
      </c>
      <c r="CO50" s="5">
        <f t="shared" si="95"/>
        <v>38.546563213904669</v>
      </c>
      <c r="CP50" s="5"/>
      <c r="CQ50" s="3" t="str">
        <f t="shared" si="96"/>
        <v>decre</v>
      </c>
      <c r="CR50" s="3" t="str">
        <f t="shared" si="97"/>
        <v>decre</v>
      </c>
      <c r="CS50" s="3" t="str">
        <f t="shared" si="98"/>
        <v>decre</v>
      </c>
      <c r="CT50" s="3" t="str">
        <f t="shared" si="99"/>
        <v>decre</v>
      </c>
      <c r="CU50" s="3" t="str">
        <f t="shared" si="100"/>
        <v>decre</v>
      </c>
      <c r="CW50" s="5">
        <f t="shared" si="101"/>
        <v>0</v>
      </c>
      <c r="CX50" s="5">
        <f t="shared" si="102"/>
        <v>0</v>
      </c>
      <c r="CY50" s="5">
        <f t="shared" si="103"/>
        <v>0</v>
      </c>
      <c r="CZ50" s="5">
        <f t="shared" si="104"/>
        <v>0</v>
      </c>
      <c r="DA50" s="5">
        <f t="shared" si="105"/>
        <v>0</v>
      </c>
      <c r="DB50" s="5"/>
      <c r="DC50" s="4">
        <v>0.33733531083162899</v>
      </c>
      <c r="DD50" s="4">
        <v>0.50513235288013902</v>
      </c>
      <c r="DE50" s="4">
        <v>0.41975378967483701</v>
      </c>
      <c r="DF50" s="4">
        <v>0.38026534022196501</v>
      </c>
      <c r="DG50" s="4">
        <v>0.57295477086317703</v>
      </c>
      <c r="DI50" s="13">
        <f t="shared" si="106"/>
        <v>42.07750209878408</v>
      </c>
      <c r="DJ50" s="13">
        <f t="shared" si="107"/>
        <v>42.010575478211976</v>
      </c>
      <c r="DK50" s="13">
        <f t="shared" si="108"/>
        <v>42.207870511647329</v>
      </c>
      <c r="DL50" s="13">
        <f t="shared" si="109"/>
        <v>42.423895378573611</v>
      </c>
      <c r="DM50" s="13">
        <f t="shared" si="110"/>
        <v>42.22356560772716</v>
      </c>
      <c r="DN50" s="13"/>
      <c r="DO50" s="11" t="str">
        <f t="shared" si="111"/>
        <v>incre</v>
      </c>
      <c r="DP50" s="11" t="str">
        <f t="shared" si="112"/>
        <v>decre</v>
      </c>
      <c r="DQ50" s="11" t="str">
        <f t="shared" si="113"/>
        <v>incre</v>
      </c>
      <c r="DR50" s="11" t="str">
        <f t="shared" si="114"/>
        <v>incre</v>
      </c>
      <c r="DS50" s="11" t="str">
        <f t="shared" si="115"/>
        <v>incre</v>
      </c>
      <c r="DU50" s="13"/>
      <c r="DV50" s="13"/>
      <c r="DW50" s="13"/>
      <c r="DX50" s="13"/>
      <c r="DY50" s="13"/>
      <c r="EI50" s="9" t="s">
        <v>51</v>
      </c>
      <c r="EJ50" s="5">
        <f>AVERAGE(EA19,'Fold 2 Output'!EA19,'Fold 3 Output'!EA19,'Fold 4 Output'!EA19,'Fold 5 Output'!EA19)</f>
        <v>48.058108112222783</v>
      </c>
      <c r="EK50" s="5">
        <f>AVERAGE(EB19,'Fold 2 Output'!EB19,'Fold 3 Output'!EB19,'Fold 4 Output'!EB19,'Fold 5 Output'!EB19)</f>
        <v>49.320637243907171</v>
      </c>
      <c r="EL50" s="5">
        <f>AVERAGE(EC19,'Fold 2 Output'!EC19,'Fold 3 Output'!EC19,'Fold 4 Output'!EC19,'Fold 5 Output'!EC19)</f>
        <v>46.649108956494231</v>
      </c>
      <c r="EM50" s="5">
        <f>AVERAGE(ED19,'Fold 2 Output'!ED19,'Fold 3 Output'!ED19,'Fold 4 Output'!ED19,'Fold 5 Output'!ED19)</f>
        <v>35.248362945193669</v>
      </c>
      <c r="EN50" s="5">
        <f>AVERAGE(EE19,'Fold 2 Output'!EE19,'Fold 3 Output'!EE19,'Fold 4 Output'!EE19,'Fold 5 Output'!EE19)</f>
        <v>32.566884989595721</v>
      </c>
    </row>
    <row r="51" spans="1:144" x14ac:dyDescent="0.25">
      <c r="A51" s="5">
        <v>35.164004919031441</v>
      </c>
      <c r="B51" s="4">
        <v>0.24705360398626269</v>
      </c>
      <c r="C51" s="4">
        <v>0.42370046875236711</v>
      </c>
      <c r="D51" s="4">
        <v>0.30308488797929756</v>
      </c>
      <c r="E51" s="4">
        <v>0.35725280505128709</v>
      </c>
      <c r="F51" s="4">
        <v>0.24532542105615249</v>
      </c>
      <c r="G51" s="4">
        <v>0.51098614434409029</v>
      </c>
      <c r="I51" s="5">
        <f t="shared" si="40"/>
        <v>35.820411289360962</v>
      </c>
      <c r="J51" s="5">
        <f t="shared" si="41"/>
        <v>33.813149237536258</v>
      </c>
      <c r="K51" s="5">
        <f t="shared" si="42"/>
        <v>34.722929656079444</v>
      </c>
      <c r="L51" s="5">
        <f t="shared" si="43"/>
        <v>34.409644964324244</v>
      </c>
      <c r="M51" s="5">
        <f t="shared" si="44"/>
        <v>34.76238453730933</v>
      </c>
      <c r="O51" s="3" t="str">
        <f t="shared" si="45"/>
        <v>incre</v>
      </c>
      <c r="P51" s="3" t="str">
        <f t="shared" si="46"/>
        <v>decre</v>
      </c>
      <c r="Q51" s="3" t="str">
        <f t="shared" si="47"/>
        <v>decre</v>
      </c>
      <c r="R51" s="3" t="str">
        <f t="shared" si="48"/>
        <v>decre</v>
      </c>
      <c r="S51" s="3" t="str">
        <f t="shared" si="49"/>
        <v>decre</v>
      </c>
      <c r="U51" s="6">
        <f t="shared" si="50"/>
        <v>1</v>
      </c>
      <c r="V51" s="6">
        <f t="shared" si="51"/>
        <v>0</v>
      </c>
      <c r="W51" s="6">
        <f t="shared" si="52"/>
        <v>0</v>
      </c>
      <c r="X51" s="6">
        <f t="shared" si="53"/>
        <v>0</v>
      </c>
      <c r="Y51" s="6">
        <f t="shared" si="54"/>
        <v>0</v>
      </c>
      <c r="AA51" s="4">
        <f t="shared" si="55"/>
        <v>0.35220000000000001</v>
      </c>
      <c r="AB51" s="4">
        <f t="shared" si="56"/>
        <v>0.46140000000000003</v>
      </c>
      <c r="AC51" s="4">
        <f t="shared" si="57"/>
        <v>0.42590000000000006</v>
      </c>
      <c r="AD51" s="4">
        <f t="shared" si="58"/>
        <v>0.32620000000000005</v>
      </c>
      <c r="AE51" s="4">
        <f t="shared" si="59"/>
        <v>0.51979999999999993</v>
      </c>
      <c r="AF51" s="4"/>
      <c r="AG51" s="4">
        <v>0.35220000000000001</v>
      </c>
      <c r="AH51" s="4">
        <v>0.4914</v>
      </c>
      <c r="AI51" s="4">
        <v>0.45590000000000003</v>
      </c>
      <c r="AJ51" s="4">
        <v>0.35620000000000002</v>
      </c>
      <c r="AK51" s="4">
        <v>0.54979999999999996</v>
      </c>
      <c r="AM51" s="5">
        <f t="shared" si="60"/>
        <v>35.306322919031444</v>
      </c>
      <c r="AN51" s="5">
        <f t="shared" si="61"/>
        <v>34.846946919031446</v>
      </c>
      <c r="AO51" s="5">
        <f t="shared" si="62"/>
        <v>35.389493919031437</v>
      </c>
      <c r="AP51" s="5">
        <f t="shared" si="63"/>
        <v>35.090608919031439</v>
      </c>
      <c r="AQ51" s="5">
        <f t="shared" si="64"/>
        <v>34.845322919031439</v>
      </c>
      <c r="AR51" s="5"/>
      <c r="AS51" s="3" t="str">
        <f t="shared" si="65"/>
        <v>incre</v>
      </c>
      <c r="AT51" s="3" t="str">
        <f t="shared" si="66"/>
        <v>decre</v>
      </c>
      <c r="AU51" s="3" t="str">
        <f t="shared" si="67"/>
        <v>incre</v>
      </c>
      <c r="AV51" s="3" t="str">
        <f t="shared" si="68"/>
        <v>decre</v>
      </c>
      <c r="AW51" s="3" t="str">
        <f t="shared" si="69"/>
        <v>decre</v>
      </c>
      <c r="AY51" s="5">
        <f t="shared" si="70"/>
        <v>65.640637032952043</v>
      </c>
      <c r="AZ51" s="5">
        <f t="shared" si="71"/>
        <v>0</v>
      </c>
      <c r="BA51" s="5">
        <f t="shared" si="72"/>
        <v>-44.107526295199762</v>
      </c>
      <c r="BB51" s="5">
        <f t="shared" si="73"/>
        <v>0</v>
      </c>
      <c r="BC51" s="5">
        <f t="shared" si="74"/>
        <v>0</v>
      </c>
      <c r="BE51" s="15">
        <f t="shared" si="75"/>
        <v>0.65640637032952043</v>
      </c>
      <c r="BG51" s="4">
        <v>0.25590000000000002</v>
      </c>
      <c r="BH51" s="4">
        <v>0.3372</v>
      </c>
      <c r="BI51" s="4">
        <v>0.36359999999999998</v>
      </c>
      <c r="BJ51" s="4">
        <v>0.32590000000000002</v>
      </c>
      <c r="BK51" s="4">
        <v>0.35899999999999999</v>
      </c>
      <c r="BM51" s="5">
        <f t="shared" si="76"/>
        <v>34.613925919031438</v>
      </c>
      <c r="BN51" s="5">
        <f t="shared" si="77"/>
        <v>34.03592091903144</v>
      </c>
      <c r="BO51" s="5">
        <f t="shared" si="78"/>
        <v>34.784560919031435</v>
      </c>
      <c r="BP51" s="5">
        <f t="shared" si="79"/>
        <v>35.088082919031443</v>
      </c>
      <c r="BQ51" s="5">
        <f t="shared" si="80"/>
        <v>33.332194919031444</v>
      </c>
      <c r="BR51" s="5"/>
      <c r="BS51" s="3" t="str">
        <f t="shared" si="81"/>
        <v>decre</v>
      </c>
      <c r="BT51" s="3" t="str">
        <f t="shared" si="82"/>
        <v>decre</v>
      </c>
      <c r="BU51" s="3" t="str">
        <f t="shared" si="83"/>
        <v>decre</v>
      </c>
      <c r="BV51" s="3" t="str">
        <f t="shared" si="84"/>
        <v>decre</v>
      </c>
      <c r="BW51" s="3" t="str">
        <f t="shared" si="85"/>
        <v>decre</v>
      </c>
      <c r="BY51" s="5">
        <f t="shared" si="86"/>
        <v>0</v>
      </c>
      <c r="BZ51" s="5">
        <f t="shared" si="87"/>
        <v>0</v>
      </c>
      <c r="CA51" s="5">
        <f t="shared" si="88"/>
        <v>0</v>
      </c>
      <c r="CB51" s="5">
        <f t="shared" si="89"/>
        <v>0</v>
      </c>
      <c r="CC51" s="5">
        <f t="shared" si="90"/>
        <v>0</v>
      </c>
      <c r="CE51" s="4">
        <v>0.13780000000000001</v>
      </c>
      <c r="CF51" s="4">
        <v>0.13719999999999999</v>
      </c>
      <c r="CG51" s="4">
        <v>0.13750000000000001</v>
      </c>
      <c r="CH51" s="4">
        <v>0.1371</v>
      </c>
      <c r="CI51" s="4">
        <v>0.13700000000000001</v>
      </c>
      <c r="CK51" s="5">
        <f t="shared" si="91"/>
        <v>33.764786919031444</v>
      </c>
      <c r="CL51" s="5">
        <f t="shared" si="92"/>
        <v>32.729920919031443</v>
      </c>
      <c r="CM51" s="5">
        <f t="shared" si="93"/>
        <v>32.589129919031436</v>
      </c>
      <c r="CN51" s="5">
        <f t="shared" si="94"/>
        <v>33.498386919031439</v>
      </c>
      <c r="CO51" s="5">
        <f t="shared" si="95"/>
        <v>31.243174919031439</v>
      </c>
      <c r="CP51" s="5"/>
      <c r="CQ51" s="3" t="str">
        <f t="shared" si="96"/>
        <v>decre</v>
      </c>
      <c r="CR51" s="3" t="str">
        <f t="shared" si="97"/>
        <v>decre</v>
      </c>
      <c r="CS51" s="3" t="str">
        <f t="shared" si="98"/>
        <v>decre</v>
      </c>
      <c r="CT51" s="3" t="str">
        <f t="shared" si="99"/>
        <v>decre</v>
      </c>
      <c r="CU51" s="3" t="str">
        <f t="shared" si="100"/>
        <v>decre</v>
      </c>
      <c r="CW51" s="5">
        <f t="shared" si="101"/>
        <v>0</v>
      </c>
      <c r="CX51" s="5">
        <f t="shared" si="102"/>
        <v>0</v>
      </c>
      <c r="CY51" s="5">
        <f t="shared" si="103"/>
        <v>0</v>
      </c>
      <c r="CZ51" s="5">
        <f t="shared" si="104"/>
        <v>0</v>
      </c>
      <c r="DA51" s="5">
        <f t="shared" si="105"/>
        <v>0</v>
      </c>
      <c r="DB51" s="5"/>
      <c r="DC51" s="4">
        <v>0.34637319316619403</v>
      </c>
      <c r="DD51" s="4">
        <v>0.49103132228886598</v>
      </c>
      <c r="DE51" s="4">
        <v>0.41870062977568101</v>
      </c>
      <c r="DF51" s="4">
        <v>0.35515819383619301</v>
      </c>
      <c r="DG51" s="4">
        <v>0.559611855026239</v>
      </c>
      <c r="DI51" s="13">
        <f t="shared" si="106"/>
        <v>35.264428177896377</v>
      </c>
      <c r="DJ51" s="13">
        <f t="shared" si="107"/>
        <v>35.04043945357774</v>
      </c>
      <c r="DK51" s="13">
        <f t="shared" si="108"/>
        <v>35.319588034153298</v>
      </c>
      <c r="DL51" s="13">
        <f t="shared" si="109"/>
        <v>35.334436911132187</v>
      </c>
      <c r="DM51" s="13">
        <f t="shared" si="110"/>
        <v>35.219952474828347</v>
      </c>
      <c r="DN51" s="13"/>
      <c r="DO51" s="11" t="str">
        <f t="shared" si="111"/>
        <v>incre</v>
      </c>
      <c r="DP51" s="11" t="str">
        <f t="shared" si="112"/>
        <v>decre</v>
      </c>
      <c r="DQ51" s="11" t="str">
        <f t="shared" si="113"/>
        <v>incre</v>
      </c>
      <c r="DR51" s="11" t="str">
        <f t="shared" si="114"/>
        <v>incre</v>
      </c>
      <c r="DS51" s="11" t="str">
        <f t="shared" si="115"/>
        <v>incre</v>
      </c>
      <c r="DU51" s="13"/>
      <c r="DV51" s="13"/>
      <c r="DW51" s="13"/>
      <c r="DX51" s="13"/>
      <c r="DY51" s="13"/>
      <c r="EI51" s="9" t="s">
        <v>52</v>
      </c>
      <c r="EJ51" s="5">
        <f>AVERAGE(EA25,'Fold 2 Output'!EA25,'Fold 3 Output'!EA25,'Fold 4 Output'!EA25,'Fold 5 Output'!EA25)</f>
        <v>0.45084187309337792</v>
      </c>
      <c r="EK51" s="5">
        <f>AVERAGE(EB25,'Fold 2 Output'!EB25,'Fold 3 Output'!EB25,'Fold 4 Output'!EB25,'Fold 5 Output'!EB25)</f>
        <v>0.22429692037463492</v>
      </c>
      <c r="EL51" s="5">
        <f>AVERAGE(EC25,'Fold 2 Output'!EC25,'Fold 3 Output'!EC25,'Fold 4 Output'!EC25,'Fold 5 Output'!EC25)</f>
        <v>0.24171558886257624</v>
      </c>
      <c r="EM51" s="5">
        <f>AVERAGE(ED25,'Fold 2 Output'!ED25,'Fold 3 Output'!ED25,'Fold 4 Output'!ED25,'Fold 5 Output'!ED25)</f>
        <v>0.68964590599171804</v>
      </c>
      <c r="EN51" s="5">
        <f>AVERAGE(EE25,'Fold 2 Output'!EE25,'Fold 3 Output'!EE25,'Fold 4 Output'!EE25,'Fold 5 Output'!EE25)</f>
        <v>0.87186338259599105</v>
      </c>
    </row>
    <row r="52" spans="1:144" x14ac:dyDescent="0.25">
      <c r="A52" s="5">
        <v>41.536504201356792</v>
      </c>
      <c r="B52" s="4">
        <v>3.2508712614991983E-2</v>
      </c>
      <c r="C52" s="4">
        <v>0.32734106554241954</v>
      </c>
      <c r="D52" s="4">
        <v>0.38177988672758073</v>
      </c>
      <c r="E52" s="4">
        <v>0.49736405812082995</v>
      </c>
      <c r="F52" s="4">
        <v>0.39125851383665528</v>
      </c>
      <c r="G52" s="4">
        <v>0.66122570641971579</v>
      </c>
      <c r="I52" s="5">
        <f t="shared" si="40"/>
        <v>41.500086462606788</v>
      </c>
      <c r="J52" s="5">
        <f t="shared" si="41"/>
        <v>40.699526861687893</v>
      </c>
      <c r="K52" s="5">
        <f t="shared" si="42"/>
        <v>42.455909205710057</v>
      </c>
      <c r="L52" s="5">
        <f t="shared" si="43"/>
        <v>42.010900887861432</v>
      </c>
      <c r="M52" s="5">
        <f t="shared" si="44"/>
        <v>42.548638098766318</v>
      </c>
      <c r="O52" s="3" t="str">
        <f t="shared" si="45"/>
        <v>decre</v>
      </c>
      <c r="P52" s="3" t="str">
        <f t="shared" si="46"/>
        <v>decre</v>
      </c>
      <c r="Q52" s="3" t="str">
        <f t="shared" si="47"/>
        <v>incre</v>
      </c>
      <c r="R52" s="3" t="str">
        <f t="shared" si="48"/>
        <v>incre</v>
      </c>
      <c r="S52" s="3" t="str">
        <f t="shared" si="49"/>
        <v>incre</v>
      </c>
      <c r="U52" s="6">
        <f t="shared" si="50"/>
        <v>0</v>
      </c>
      <c r="V52" s="6">
        <f t="shared" si="51"/>
        <v>0</v>
      </c>
      <c r="W52" s="6">
        <f t="shared" si="52"/>
        <v>1</v>
      </c>
      <c r="X52" s="6">
        <f t="shared" si="53"/>
        <v>1</v>
      </c>
      <c r="Y52" s="6">
        <f t="shared" si="54"/>
        <v>1</v>
      </c>
      <c r="AA52" s="4">
        <f t="shared" si="55"/>
        <v>0.3165</v>
      </c>
      <c r="AB52" s="4">
        <f t="shared" si="56"/>
        <v>0.47960000000000003</v>
      </c>
      <c r="AC52" s="4">
        <f t="shared" si="57"/>
        <v>0.45429999999999998</v>
      </c>
      <c r="AD52" s="4">
        <f t="shared" si="58"/>
        <v>0.36070000000000002</v>
      </c>
      <c r="AE52" s="4">
        <f t="shared" si="59"/>
        <v>0.57889999999999997</v>
      </c>
      <c r="AF52" s="4"/>
      <c r="AG52" s="4">
        <v>0.34649999999999997</v>
      </c>
      <c r="AH52" s="4">
        <v>0.50960000000000005</v>
      </c>
      <c r="AI52" s="4">
        <v>0.45429999999999998</v>
      </c>
      <c r="AJ52" s="4">
        <v>0.36070000000000002</v>
      </c>
      <c r="AK52" s="4">
        <v>0.57889999999999997</v>
      </c>
      <c r="AM52" s="5">
        <f t="shared" si="60"/>
        <v>41.422139201356792</v>
      </c>
      <c r="AN52" s="5">
        <f t="shared" si="61"/>
        <v>41.338292201356793</v>
      </c>
      <c r="AO52" s="5">
        <f t="shared" si="62"/>
        <v>42.037757201356797</v>
      </c>
      <c r="AP52" s="5">
        <f t="shared" si="63"/>
        <v>41.753598201356795</v>
      </c>
      <c r="AQ52" s="5">
        <f t="shared" si="64"/>
        <v>41.77395320135679</v>
      </c>
      <c r="AR52" s="5"/>
      <c r="AS52" s="3" t="str">
        <f t="shared" si="65"/>
        <v>decre</v>
      </c>
      <c r="AT52" s="3" t="str">
        <f t="shared" si="66"/>
        <v>decre</v>
      </c>
      <c r="AU52" s="3" t="str">
        <f t="shared" si="67"/>
        <v>incre</v>
      </c>
      <c r="AV52" s="3" t="str">
        <f t="shared" si="68"/>
        <v>incre</v>
      </c>
      <c r="AW52" s="3" t="str">
        <f t="shared" si="69"/>
        <v>incre</v>
      </c>
      <c r="AY52" s="5">
        <f t="shared" si="70"/>
        <v>0</v>
      </c>
      <c r="AZ52" s="5">
        <f t="shared" si="71"/>
        <v>0</v>
      </c>
      <c r="BA52" s="5">
        <f t="shared" si="72"/>
        <v>91.940500435326555</v>
      </c>
      <c r="BB52" s="5">
        <f t="shared" si="73"/>
        <v>47.439668650464029</v>
      </c>
      <c r="BC52" s="5">
        <f t="shared" si="74"/>
        <v>101.21338974095266</v>
      </c>
      <c r="BE52" s="15">
        <f t="shared" si="75"/>
        <v>-3.6417738750003537E-2</v>
      </c>
      <c r="BG52" s="4">
        <v>0.221</v>
      </c>
      <c r="BH52" s="4">
        <v>0.30280000000000001</v>
      </c>
      <c r="BI52" s="4">
        <v>0.3367</v>
      </c>
      <c r="BJ52" s="4">
        <v>0.37219999999999998</v>
      </c>
      <c r="BK52" s="4">
        <v>0.36870000000000003</v>
      </c>
      <c r="BM52" s="5">
        <f t="shared" si="76"/>
        <v>40.735494201356794</v>
      </c>
      <c r="BN52" s="5">
        <f t="shared" si="77"/>
        <v>40.183788201356791</v>
      </c>
      <c r="BO52" s="5">
        <f t="shared" si="78"/>
        <v>40.895861201356794</v>
      </c>
      <c r="BP52" s="5">
        <f t="shared" si="79"/>
        <v>41.850428201356792</v>
      </c>
      <c r="BQ52" s="5">
        <f t="shared" si="80"/>
        <v>39.795971201356792</v>
      </c>
      <c r="BR52" s="5"/>
      <c r="BS52" s="3" t="str">
        <f t="shared" si="81"/>
        <v>decre</v>
      </c>
      <c r="BT52" s="3" t="str">
        <f t="shared" si="82"/>
        <v>decre</v>
      </c>
      <c r="BU52" s="3" t="str">
        <f t="shared" si="83"/>
        <v>decre</v>
      </c>
      <c r="BV52" s="3" t="str">
        <f t="shared" si="84"/>
        <v>incre</v>
      </c>
      <c r="BW52" s="3" t="str">
        <f t="shared" si="85"/>
        <v>decre</v>
      </c>
      <c r="BY52" s="5">
        <f t="shared" si="86"/>
        <v>0</v>
      </c>
      <c r="BZ52" s="5">
        <f t="shared" si="87"/>
        <v>0</v>
      </c>
      <c r="CA52" s="5">
        <f t="shared" si="88"/>
        <v>0</v>
      </c>
      <c r="CB52" s="5">
        <f t="shared" si="89"/>
        <v>47.439668650464029</v>
      </c>
      <c r="CC52" s="5">
        <f t="shared" si="90"/>
        <v>0</v>
      </c>
      <c r="CE52" s="4">
        <v>0.1807</v>
      </c>
      <c r="CF52" s="4">
        <v>0.18190000000000001</v>
      </c>
      <c r="CG52" s="4">
        <v>0.18140000000000001</v>
      </c>
      <c r="CH52" s="4">
        <v>0.1822</v>
      </c>
      <c r="CI52" s="4">
        <v>0.18229999999999999</v>
      </c>
      <c r="CK52" s="5">
        <f t="shared" si="91"/>
        <v>40.445737201356792</v>
      </c>
      <c r="CL52" s="5">
        <f t="shared" si="92"/>
        <v>39.394311201356793</v>
      </c>
      <c r="CM52" s="5">
        <f t="shared" si="93"/>
        <v>39.387898201356791</v>
      </c>
      <c r="CN52" s="5">
        <f t="shared" si="94"/>
        <v>40.25062820135679</v>
      </c>
      <c r="CO52" s="5">
        <f t="shared" si="95"/>
        <v>38.041947201356791</v>
      </c>
      <c r="CP52" s="5"/>
      <c r="CQ52" s="3" t="str">
        <f t="shared" si="96"/>
        <v>decre</v>
      </c>
      <c r="CR52" s="3" t="str">
        <f t="shared" si="97"/>
        <v>decre</v>
      </c>
      <c r="CS52" s="3" t="str">
        <f t="shared" si="98"/>
        <v>decre</v>
      </c>
      <c r="CT52" s="3" t="str">
        <f t="shared" si="99"/>
        <v>decre</v>
      </c>
      <c r="CU52" s="3" t="str">
        <f t="shared" si="100"/>
        <v>decre</v>
      </c>
      <c r="CW52" s="5">
        <f t="shared" si="101"/>
        <v>0</v>
      </c>
      <c r="CX52" s="5">
        <f t="shared" si="102"/>
        <v>0</v>
      </c>
      <c r="CY52" s="5">
        <f t="shared" si="103"/>
        <v>0</v>
      </c>
      <c r="CZ52" s="5">
        <f t="shared" si="104"/>
        <v>0</v>
      </c>
      <c r="DA52" s="5">
        <f t="shared" si="105"/>
        <v>0</v>
      </c>
      <c r="DB52" s="5"/>
      <c r="DC52" s="4">
        <v>0.33730573384409201</v>
      </c>
      <c r="DD52" s="4">
        <v>0.505178499310312</v>
      </c>
      <c r="DE52" s="4">
        <v>0.41975723620092098</v>
      </c>
      <c r="DF52" s="4">
        <v>0.38034750479639201</v>
      </c>
      <c r="DG52" s="4">
        <v>0.57299843631939895</v>
      </c>
      <c r="DI52" s="13">
        <f t="shared" si="106"/>
        <v>41.571732427695814</v>
      </c>
      <c r="DJ52" s="13">
        <f t="shared" si="107"/>
        <v>41.505319801853133</v>
      </c>
      <c r="DK52" s="13">
        <f t="shared" si="108"/>
        <v>41.702346964867729</v>
      </c>
      <c r="DL52" s="13">
        <f t="shared" si="109"/>
        <v>41.919030191742415</v>
      </c>
      <c r="DM52" s="13">
        <f t="shared" si="110"/>
        <v>41.718419487122333</v>
      </c>
      <c r="DN52" s="13"/>
      <c r="DO52" s="11" t="str">
        <f t="shared" si="111"/>
        <v>incre</v>
      </c>
      <c r="DP52" s="11" t="str">
        <f t="shared" si="112"/>
        <v>decre</v>
      </c>
      <c r="DQ52" s="11" t="str">
        <f t="shared" si="113"/>
        <v>incre</v>
      </c>
      <c r="DR52" s="11" t="str">
        <f t="shared" si="114"/>
        <v>incre</v>
      </c>
      <c r="DS52" s="11" t="str">
        <f t="shared" si="115"/>
        <v>incre</v>
      </c>
      <c r="DU52" s="13"/>
      <c r="DV52" s="13"/>
      <c r="DW52" s="13"/>
      <c r="DX52" s="13"/>
      <c r="DY52" s="13"/>
      <c r="EI52" s="9" t="s">
        <v>53</v>
      </c>
      <c r="EJ52" s="5">
        <f>AVERAGE(EA28,'Fold 2 Output'!EA28,'Fold 3 Output'!EA28,'Fold 4 Output'!EA28,'Fold 5 Output'!EA28)</f>
        <v>0.5712571410556162</v>
      </c>
      <c r="EK52" s="5">
        <f>AVERAGE(EB28,'Fold 2 Output'!EB28,'Fold 3 Output'!EB28,'Fold 4 Output'!EB28,'Fold 5 Output'!EB28)</f>
        <v>0.39064803569817697</v>
      </c>
      <c r="EL52" s="5">
        <f>AVERAGE(EC28,'Fold 2 Output'!EC28,'Fold 3 Output'!EC28,'Fold 4 Output'!EC28,'Fold 5 Output'!EC28)</f>
        <v>0.35530333654810226</v>
      </c>
      <c r="EM52" s="5">
        <f>AVERAGE(ED28,'Fold 2 Output'!ED28,'Fold 3 Output'!ED28,'Fold 4 Output'!ED28,'Fold 5 Output'!ED28)</f>
        <v>0.81122083612970852</v>
      </c>
      <c r="EN52" s="5">
        <f>AVERAGE(EE28,'Fold 2 Output'!EE28,'Fold 3 Output'!EE28,'Fold 4 Output'!EE28,'Fold 5 Output'!EE28)</f>
        <v>0.97858257173607499</v>
      </c>
    </row>
    <row r="53" spans="1:144" x14ac:dyDescent="0.25">
      <c r="A53" s="5">
        <v>50.503888796598709</v>
      </c>
      <c r="B53" s="4">
        <v>0.22630167939410864</v>
      </c>
      <c r="C53" s="4">
        <v>0.51084628153900435</v>
      </c>
      <c r="D53" s="4">
        <v>0.45907844431442879</v>
      </c>
      <c r="E53" s="4">
        <v>0.41195250370836839</v>
      </c>
      <c r="F53" s="4">
        <v>0.31514425178554106</v>
      </c>
      <c r="G53" s="4">
        <v>0.50938001799534238</v>
      </c>
      <c r="I53" s="5">
        <f t="shared" si="40"/>
        <v>51.786873560864152</v>
      </c>
      <c r="J53" s="5">
        <f t="shared" si="41"/>
        <v>50.171671037971933</v>
      </c>
      <c r="K53" s="5">
        <f t="shared" si="42"/>
        <v>50.593947607606964</v>
      </c>
      <c r="L53" s="5">
        <f t="shared" si="43"/>
        <v>50.337403396632965</v>
      </c>
      <c r="M53" s="5">
        <f t="shared" si="44"/>
        <v>50.087154765934876</v>
      </c>
      <c r="O53" s="3" t="str">
        <f t="shared" si="45"/>
        <v>incre</v>
      </c>
      <c r="P53" s="3" t="str">
        <f t="shared" si="46"/>
        <v>decre</v>
      </c>
      <c r="Q53" s="3" t="str">
        <f t="shared" si="47"/>
        <v>incre</v>
      </c>
      <c r="R53" s="3" t="str">
        <f t="shared" si="48"/>
        <v>decre</v>
      </c>
      <c r="S53" s="3" t="str">
        <f t="shared" si="49"/>
        <v>decre</v>
      </c>
      <c r="U53" s="6">
        <f t="shared" si="50"/>
        <v>1</v>
      </c>
      <c r="V53" s="6">
        <f t="shared" si="51"/>
        <v>0</v>
      </c>
      <c r="W53" s="6">
        <f t="shared" si="52"/>
        <v>1</v>
      </c>
      <c r="X53" s="6">
        <f t="shared" si="53"/>
        <v>0</v>
      </c>
      <c r="Y53" s="6">
        <f t="shared" si="54"/>
        <v>0</v>
      </c>
      <c r="AA53" s="4">
        <f t="shared" si="55"/>
        <v>0.35220000000000001</v>
      </c>
      <c r="AB53" s="4">
        <f t="shared" si="56"/>
        <v>0.46289999999999998</v>
      </c>
      <c r="AC53" s="4">
        <f t="shared" si="57"/>
        <v>0.45729999999999998</v>
      </c>
      <c r="AD53" s="4">
        <f t="shared" si="58"/>
        <v>0.32650000000000001</v>
      </c>
      <c r="AE53" s="4">
        <f t="shared" si="59"/>
        <v>0.52259999999999995</v>
      </c>
      <c r="AF53" s="4"/>
      <c r="AG53" s="4">
        <v>0.35220000000000001</v>
      </c>
      <c r="AH53" s="4">
        <v>0.4929</v>
      </c>
      <c r="AI53" s="4">
        <v>0.45729999999999998</v>
      </c>
      <c r="AJ53" s="4">
        <v>0.35649999999999998</v>
      </c>
      <c r="AK53" s="4">
        <v>0.55259999999999998</v>
      </c>
      <c r="AM53" s="5">
        <f t="shared" si="60"/>
        <v>50.646206796598705</v>
      </c>
      <c r="AN53" s="5">
        <f t="shared" si="61"/>
        <v>50.19662579659871</v>
      </c>
      <c r="AO53" s="5">
        <f t="shared" si="62"/>
        <v>51.034271796598716</v>
      </c>
      <c r="AP53" s="5">
        <f t="shared" si="63"/>
        <v>50.433018796598709</v>
      </c>
      <c r="AQ53" s="5">
        <f t="shared" si="64"/>
        <v>50.211554796598705</v>
      </c>
      <c r="AR53" s="5"/>
      <c r="AS53" s="3" t="str">
        <f t="shared" si="65"/>
        <v>incre</v>
      </c>
      <c r="AT53" s="3" t="str">
        <f t="shared" si="66"/>
        <v>decre</v>
      </c>
      <c r="AU53" s="3" t="str">
        <f t="shared" si="67"/>
        <v>incre</v>
      </c>
      <c r="AV53" s="3" t="str">
        <f t="shared" si="68"/>
        <v>decre</v>
      </c>
      <c r="AW53" s="3" t="str">
        <f t="shared" si="69"/>
        <v>decre</v>
      </c>
      <c r="AY53" s="5">
        <f t="shared" si="70"/>
        <v>128.29847642654428</v>
      </c>
      <c r="AZ53" s="5">
        <f t="shared" si="71"/>
        <v>0</v>
      </c>
      <c r="BA53" s="5">
        <f t="shared" si="72"/>
        <v>9.0058811008255191</v>
      </c>
      <c r="BB53" s="5">
        <f t="shared" si="73"/>
        <v>0</v>
      </c>
      <c r="BC53" s="5">
        <f t="shared" si="74"/>
        <v>0</v>
      </c>
      <c r="BE53" s="15">
        <f t="shared" si="75"/>
        <v>1.2829847642654428</v>
      </c>
      <c r="BG53" s="4">
        <v>0.25190000000000001</v>
      </c>
      <c r="BH53" s="4">
        <v>0.33139999999999997</v>
      </c>
      <c r="BI53" s="4">
        <v>0.36049999999999999</v>
      </c>
      <c r="BJ53" s="4">
        <v>0.33079999999999998</v>
      </c>
      <c r="BK53" s="4">
        <v>0.35970000000000002</v>
      </c>
      <c r="BM53" s="5">
        <f t="shared" si="76"/>
        <v>49.925049796598707</v>
      </c>
      <c r="BN53" s="5">
        <f t="shared" si="77"/>
        <v>49.337930796598712</v>
      </c>
      <c r="BO53" s="5">
        <f t="shared" si="78"/>
        <v>50.094343796598707</v>
      </c>
      <c r="BP53" s="5">
        <f t="shared" si="79"/>
        <v>50.469224796598709</v>
      </c>
      <c r="BQ53" s="5">
        <f t="shared" si="80"/>
        <v>48.678665796598708</v>
      </c>
      <c r="BR53" s="5"/>
      <c r="BS53" s="3" t="str">
        <f t="shared" si="81"/>
        <v>decre</v>
      </c>
      <c r="BT53" s="3" t="str">
        <f t="shared" si="82"/>
        <v>decre</v>
      </c>
      <c r="BU53" s="3" t="str">
        <f t="shared" si="83"/>
        <v>decre</v>
      </c>
      <c r="BV53" s="3" t="str">
        <f t="shared" si="84"/>
        <v>decre</v>
      </c>
      <c r="BW53" s="3" t="str">
        <f t="shared" si="85"/>
        <v>decre</v>
      </c>
      <c r="BY53" s="5">
        <f t="shared" si="86"/>
        <v>0</v>
      </c>
      <c r="BZ53" s="5">
        <f t="shared" si="87"/>
        <v>0</v>
      </c>
      <c r="CA53" s="5">
        <f t="shared" si="88"/>
        <v>0</v>
      </c>
      <c r="CB53" s="5">
        <f t="shared" si="89"/>
        <v>0</v>
      </c>
      <c r="CC53" s="5">
        <f t="shared" si="90"/>
        <v>0</v>
      </c>
      <c r="CE53" s="4">
        <v>0.14499999999999999</v>
      </c>
      <c r="CF53" s="4">
        <v>0.1447</v>
      </c>
      <c r="CG53" s="4">
        <v>0.1449</v>
      </c>
      <c r="CH53" s="4">
        <v>0.1447</v>
      </c>
      <c r="CI53" s="4">
        <v>0.14460000000000001</v>
      </c>
      <c r="CK53" s="5">
        <f t="shared" si="91"/>
        <v>49.156438796598707</v>
      </c>
      <c r="CL53" s="5">
        <f t="shared" si="92"/>
        <v>48.118779796598709</v>
      </c>
      <c r="CM53" s="5">
        <f t="shared" si="93"/>
        <v>48.000867796598712</v>
      </c>
      <c r="CN53" s="5">
        <f t="shared" si="94"/>
        <v>48.902262796598706</v>
      </c>
      <c r="CO53" s="5">
        <f t="shared" si="95"/>
        <v>46.654574796598709</v>
      </c>
      <c r="CP53" s="5"/>
      <c r="CQ53" s="3" t="str">
        <f t="shared" si="96"/>
        <v>decre</v>
      </c>
      <c r="CR53" s="3" t="str">
        <f t="shared" si="97"/>
        <v>decre</v>
      </c>
      <c r="CS53" s="3" t="str">
        <f t="shared" si="98"/>
        <v>decre</v>
      </c>
      <c r="CT53" s="3" t="str">
        <f t="shared" si="99"/>
        <v>decre</v>
      </c>
      <c r="CU53" s="3" t="str">
        <f t="shared" si="100"/>
        <v>decre</v>
      </c>
      <c r="CW53" s="5">
        <f t="shared" si="101"/>
        <v>0</v>
      </c>
      <c r="CX53" s="5">
        <f t="shared" si="102"/>
        <v>0</v>
      </c>
      <c r="CY53" s="5">
        <f t="shared" si="103"/>
        <v>0</v>
      </c>
      <c r="CZ53" s="5">
        <f t="shared" si="104"/>
        <v>0</v>
      </c>
      <c r="DA53" s="5">
        <f t="shared" si="105"/>
        <v>0</v>
      </c>
      <c r="DB53" s="5"/>
      <c r="DC53" s="4">
        <v>0.345494334107947</v>
      </c>
      <c r="DD53" s="4">
        <v>0.492402530499705</v>
      </c>
      <c r="DE53" s="4">
        <v>0.41880304083646902</v>
      </c>
      <c r="DF53" s="4">
        <v>0.357599655476325</v>
      </c>
      <c r="DG53" s="4">
        <v>0.56090934286826</v>
      </c>
      <c r="DI53" s="13">
        <f t="shared" si="106"/>
        <v>50.597993058834845</v>
      </c>
      <c r="DJ53" s="13">
        <f t="shared" si="107"/>
        <v>50.389277320761785</v>
      </c>
      <c r="DK53" s="13">
        <f t="shared" si="108"/>
        <v>50.660466323120829</v>
      </c>
      <c r="DL53" s="13">
        <f t="shared" si="109"/>
        <v>50.694877895709368</v>
      </c>
      <c r="DM53" s="13">
        <f t="shared" si="110"/>
        <v>50.572045712989031</v>
      </c>
      <c r="DN53" s="13"/>
      <c r="DO53" s="11" t="str">
        <f t="shared" si="111"/>
        <v>incre</v>
      </c>
      <c r="DP53" s="11" t="str">
        <f t="shared" si="112"/>
        <v>decre</v>
      </c>
      <c r="DQ53" s="11" t="str">
        <f t="shared" si="113"/>
        <v>incre</v>
      </c>
      <c r="DR53" s="11" t="str">
        <f t="shared" si="114"/>
        <v>incre</v>
      </c>
      <c r="DS53" s="11" t="str">
        <f t="shared" si="115"/>
        <v>incre</v>
      </c>
      <c r="DU53" s="13"/>
      <c r="DV53" s="13"/>
      <c r="DW53" s="13"/>
      <c r="DX53" s="13"/>
      <c r="DY53" s="13"/>
    </row>
    <row r="54" spans="1:144" x14ac:dyDescent="0.25">
      <c r="A54" s="5">
        <v>53.951224598030883</v>
      </c>
      <c r="B54" s="4">
        <v>0.19132363665217103</v>
      </c>
      <c r="C54" s="4">
        <v>0.18299068192981818</v>
      </c>
      <c r="D54" s="4">
        <v>0.20370358995926718</v>
      </c>
      <c r="E54" s="4">
        <v>0.10821616347138729</v>
      </c>
      <c r="F54" s="4">
        <v>4.1388347987051433E-2</v>
      </c>
      <c r="G54" s="4">
        <v>0.27813090494959197</v>
      </c>
      <c r="I54" s="5">
        <f t="shared" si="40"/>
        <v>52.876927601106274</v>
      </c>
      <c r="J54" s="5">
        <f t="shared" si="41"/>
        <v>51.951409040464902</v>
      </c>
      <c r="K54" s="5">
        <f t="shared" si="42"/>
        <v>51.092003545338059</v>
      </c>
      <c r="L54" s="5">
        <f t="shared" si="43"/>
        <v>51.479714488081854</v>
      </c>
      <c r="M54" s="5">
        <f t="shared" si="44"/>
        <v>51.35843641360654</v>
      </c>
      <c r="O54" s="3" t="str">
        <f t="shared" si="45"/>
        <v>decre</v>
      </c>
      <c r="P54" s="3" t="str">
        <f t="shared" si="46"/>
        <v>decre</v>
      </c>
      <c r="Q54" s="3" t="str">
        <f t="shared" si="47"/>
        <v>decre</v>
      </c>
      <c r="R54" s="3" t="str">
        <f t="shared" si="48"/>
        <v>decre</v>
      </c>
      <c r="S54" s="3" t="str">
        <f t="shared" si="49"/>
        <v>decre</v>
      </c>
      <c r="U54" s="6">
        <f t="shared" si="50"/>
        <v>0</v>
      </c>
      <c r="V54" s="6">
        <f t="shared" si="51"/>
        <v>0</v>
      </c>
      <c r="W54" s="6">
        <f t="shared" si="52"/>
        <v>0</v>
      </c>
      <c r="X54" s="6">
        <f t="shared" si="53"/>
        <v>0</v>
      </c>
      <c r="Y54" s="6">
        <f t="shared" si="54"/>
        <v>0</v>
      </c>
      <c r="AA54" s="4">
        <f t="shared" si="55"/>
        <v>0.32230000000000003</v>
      </c>
      <c r="AB54" s="4">
        <f t="shared" si="56"/>
        <v>0.46589999999999998</v>
      </c>
      <c r="AC54" s="4">
        <f t="shared" si="57"/>
        <v>0.42949999999999999</v>
      </c>
      <c r="AD54" s="4">
        <f t="shared" si="58"/>
        <v>0.32709999999999995</v>
      </c>
      <c r="AE54" s="4">
        <f t="shared" si="59"/>
        <v>0.52779999999999994</v>
      </c>
      <c r="AF54" s="4"/>
      <c r="AG54" s="4">
        <v>0.3523</v>
      </c>
      <c r="AH54" s="4">
        <v>0.49590000000000001</v>
      </c>
      <c r="AI54" s="4">
        <v>0.45950000000000002</v>
      </c>
      <c r="AJ54" s="4">
        <v>0.35709999999999997</v>
      </c>
      <c r="AK54" s="4">
        <v>0.55779999999999996</v>
      </c>
      <c r="AM54" s="5">
        <f t="shared" si="60"/>
        <v>53.878561598030885</v>
      </c>
      <c r="AN54" s="5">
        <f t="shared" si="61"/>
        <v>53.663551598030885</v>
      </c>
      <c r="AO54" s="5">
        <f t="shared" si="62"/>
        <v>54.21166959803088</v>
      </c>
      <c r="AP54" s="5">
        <f t="shared" si="63"/>
        <v>53.885406598030883</v>
      </c>
      <c r="AQ54" s="5">
        <f t="shared" si="64"/>
        <v>53.70782259803088</v>
      </c>
      <c r="AR54" s="5"/>
      <c r="AS54" s="3" t="str">
        <f t="shared" si="65"/>
        <v>decre</v>
      </c>
      <c r="AT54" s="3" t="str">
        <f t="shared" si="66"/>
        <v>decre</v>
      </c>
      <c r="AU54" s="3" t="str">
        <f t="shared" si="67"/>
        <v>incre</v>
      </c>
      <c r="AV54" s="3" t="str">
        <f t="shared" si="68"/>
        <v>decre</v>
      </c>
      <c r="AW54" s="3" t="str">
        <f t="shared" si="69"/>
        <v>decre</v>
      </c>
      <c r="AY54" s="5">
        <f t="shared" si="70"/>
        <v>0</v>
      </c>
      <c r="AZ54" s="5">
        <f t="shared" si="71"/>
        <v>0</v>
      </c>
      <c r="BA54" s="5">
        <f t="shared" si="72"/>
        <v>-285.92210526928238</v>
      </c>
      <c r="BB54" s="5">
        <f t="shared" si="73"/>
        <v>0</v>
      </c>
      <c r="BC54" s="5">
        <f t="shared" si="74"/>
        <v>0</v>
      </c>
      <c r="BE54" s="15">
        <f t="shared" si="75"/>
        <v>-1.074296996924609</v>
      </c>
      <c r="BG54" s="4">
        <v>0.24460000000000001</v>
      </c>
      <c r="BH54" s="4">
        <v>0.32250000000000001</v>
      </c>
      <c r="BI54" s="4">
        <v>0.35510000000000003</v>
      </c>
      <c r="BJ54" s="4">
        <v>0.33989999999999998</v>
      </c>
      <c r="BK54" s="4">
        <v>0.36120000000000002</v>
      </c>
      <c r="BM54" s="5">
        <f t="shared" si="76"/>
        <v>53.319898598030882</v>
      </c>
      <c r="BN54" s="5">
        <f t="shared" si="77"/>
        <v>52.727149598030884</v>
      </c>
      <c r="BO54" s="5">
        <f t="shared" si="78"/>
        <v>53.489245598030891</v>
      </c>
      <c r="BP54" s="5">
        <f t="shared" si="79"/>
        <v>53.993182598030884</v>
      </c>
      <c r="BQ54" s="5">
        <f t="shared" si="80"/>
        <v>52.140116598030886</v>
      </c>
      <c r="BR54" s="5"/>
      <c r="BS54" s="3" t="str">
        <f t="shared" si="81"/>
        <v>decre</v>
      </c>
      <c r="BT54" s="3" t="str">
        <f t="shared" si="82"/>
        <v>decre</v>
      </c>
      <c r="BU54" s="3" t="str">
        <f t="shared" si="83"/>
        <v>decre</v>
      </c>
      <c r="BV54" s="3" t="str">
        <f t="shared" si="84"/>
        <v>incre</v>
      </c>
      <c r="BW54" s="3" t="str">
        <f t="shared" si="85"/>
        <v>decre</v>
      </c>
      <c r="BY54" s="5">
        <f t="shared" si="86"/>
        <v>0</v>
      </c>
      <c r="BZ54" s="5">
        <f t="shared" si="87"/>
        <v>0</v>
      </c>
      <c r="CA54" s="5">
        <f t="shared" si="88"/>
        <v>0</v>
      </c>
      <c r="CB54" s="5">
        <f t="shared" si="89"/>
        <v>-247.15101099490298</v>
      </c>
      <c r="CC54" s="5">
        <f t="shared" si="90"/>
        <v>0</v>
      </c>
      <c r="CE54" s="4">
        <v>0.15590000000000001</v>
      </c>
      <c r="CF54" s="4">
        <v>0.15609999999999999</v>
      </c>
      <c r="CG54" s="4">
        <v>0.15609999999999999</v>
      </c>
      <c r="CH54" s="4">
        <v>0.15620000000000001</v>
      </c>
      <c r="CI54" s="4">
        <v>0.15620000000000001</v>
      </c>
      <c r="CK54" s="5">
        <f t="shared" si="91"/>
        <v>52.682145598030885</v>
      </c>
      <c r="CL54" s="5">
        <f t="shared" si="92"/>
        <v>51.640557598030888</v>
      </c>
      <c r="CM54" s="5">
        <f t="shared" si="93"/>
        <v>51.556955598030882</v>
      </c>
      <c r="CN54" s="5">
        <f t="shared" si="94"/>
        <v>52.446428598030884</v>
      </c>
      <c r="CO54" s="5">
        <f t="shared" si="95"/>
        <v>50.211066598030882</v>
      </c>
      <c r="CP54" s="5"/>
      <c r="CQ54" s="3" t="str">
        <f t="shared" si="96"/>
        <v>decre</v>
      </c>
      <c r="CR54" s="3" t="str">
        <f t="shared" si="97"/>
        <v>decre</v>
      </c>
      <c r="CS54" s="3" t="str">
        <f t="shared" si="98"/>
        <v>decre</v>
      </c>
      <c r="CT54" s="3" t="str">
        <f t="shared" si="99"/>
        <v>decre</v>
      </c>
      <c r="CU54" s="3" t="str">
        <f t="shared" si="100"/>
        <v>decre</v>
      </c>
      <c r="CW54" s="5">
        <f t="shared" si="101"/>
        <v>0</v>
      </c>
      <c r="CX54" s="5">
        <f t="shared" si="102"/>
        <v>0</v>
      </c>
      <c r="CY54" s="5">
        <f t="shared" si="103"/>
        <v>0</v>
      </c>
      <c r="CZ54" s="5">
        <f t="shared" si="104"/>
        <v>0</v>
      </c>
      <c r="DA54" s="5">
        <f t="shared" si="105"/>
        <v>0</v>
      </c>
      <c r="DB54" s="5"/>
      <c r="DC54" s="4">
        <v>0.34401548473109</v>
      </c>
      <c r="DD54" s="4">
        <v>0.49470985200832901</v>
      </c>
      <c r="DE54" s="4">
        <v>0.41897536714067801</v>
      </c>
      <c r="DF54" s="4">
        <v>0.361707884197699</v>
      </c>
      <c r="DG54" s="4">
        <v>0.56309261567935298</v>
      </c>
      <c r="DI54" s="13">
        <f t="shared" si="106"/>
        <v>54.03469593324742</v>
      </c>
      <c r="DJ54" s="13">
        <f t="shared" si="107"/>
        <v>53.851679931645272</v>
      </c>
      <c r="DK54" s="13">
        <f t="shared" si="108"/>
        <v>54.109475412966873</v>
      </c>
      <c r="DL54" s="13">
        <f t="shared" si="109"/>
        <v>54.176804982975511</v>
      </c>
      <c r="DM54" s="13">
        <f t="shared" si="110"/>
        <v>54.039926111573592</v>
      </c>
      <c r="DN54" s="13"/>
      <c r="DO54" s="11" t="str">
        <f t="shared" si="111"/>
        <v>incre</v>
      </c>
      <c r="DP54" s="11" t="str">
        <f t="shared" si="112"/>
        <v>decre</v>
      </c>
      <c r="DQ54" s="11" t="str">
        <f t="shared" si="113"/>
        <v>incre</v>
      </c>
      <c r="DR54" s="11" t="str">
        <f t="shared" si="114"/>
        <v>incre</v>
      </c>
      <c r="DS54" s="11" t="str">
        <f t="shared" si="115"/>
        <v>incre</v>
      </c>
      <c r="DU54" s="13"/>
      <c r="DV54" s="13"/>
      <c r="DW54" s="13"/>
      <c r="DX54" s="13"/>
      <c r="DY54" s="13"/>
    </row>
    <row r="55" spans="1:144" x14ac:dyDescent="0.25">
      <c r="A55" s="5">
        <v>48.685939522128031</v>
      </c>
      <c r="B55" s="4">
        <v>0.1587937167038555</v>
      </c>
      <c r="C55" s="4">
        <v>0.3834429512643886</v>
      </c>
      <c r="D55" s="4">
        <v>0.50671195644708067</v>
      </c>
      <c r="E55" s="4">
        <v>0.46774674080593592</v>
      </c>
      <c r="F55" s="4">
        <v>0.2969729326343179</v>
      </c>
      <c r="G55" s="4">
        <v>0.58107215271758772</v>
      </c>
      <c r="I55" s="5">
        <f t="shared" si="40"/>
        <v>49.052894341718982</v>
      </c>
      <c r="J55" s="5">
        <f t="shared" si="41"/>
        <v>48.664768597727466</v>
      </c>
      <c r="K55" s="5">
        <f t="shared" si="42"/>
        <v>49.317760375353672</v>
      </c>
      <c r="L55" s="5">
        <f t="shared" si="43"/>
        <v>48.366451614908989</v>
      </c>
      <c r="M55" s="5">
        <f t="shared" si="44"/>
        <v>48.943828479200533</v>
      </c>
      <c r="O55" s="3" t="str">
        <f t="shared" si="45"/>
        <v>incre</v>
      </c>
      <c r="P55" s="3" t="str">
        <f t="shared" si="46"/>
        <v>decre</v>
      </c>
      <c r="Q55" s="3" t="str">
        <f t="shared" si="47"/>
        <v>incre</v>
      </c>
      <c r="R55" s="3" t="str">
        <f t="shared" si="48"/>
        <v>decre</v>
      </c>
      <c r="S55" s="3" t="str">
        <f t="shared" si="49"/>
        <v>incre</v>
      </c>
      <c r="U55" s="6">
        <f t="shared" si="50"/>
        <v>1</v>
      </c>
      <c r="V55" s="6">
        <f t="shared" si="51"/>
        <v>0</v>
      </c>
      <c r="W55" s="6">
        <f t="shared" si="52"/>
        <v>1</v>
      </c>
      <c r="X55" s="6">
        <f t="shared" si="53"/>
        <v>0</v>
      </c>
      <c r="Y55" s="6">
        <f t="shared" si="54"/>
        <v>1</v>
      </c>
      <c r="AA55" s="4">
        <f t="shared" si="55"/>
        <v>0.35210000000000002</v>
      </c>
      <c r="AB55" s="4">
        <f t="shared" si="56"/>
        <v>0.46889999999999998</v>
      </c>
      <c r="AC55" s="4">
        <f t="shared" si="57"/>
        <v>0.46129999999999999</v>
      </c>
      <c r="AD55" s="4">
        <f t="shared" si="58"/>
        <v>0.3276</v>
      </c>
      <c r="AE55" s="4">
        <f t="shared" si="59"/>
        <v>0.56289999999999996</v>
      </c>
      <c r="AF55" s="4"/>
      <c r="AG55" s="4">
        <v>0.35210000000000002</v>
      </c>
      <c r="AH55" s="4">
        <v>0.49890000000000001</v>
      </c>
      <c r="AI55" s="4">
        <v>0.46129999999999999</v>
      </c>
      <c r="AJ55" s="4">
        <v>0.35759999999999997</v>
      </c>
      <c r="AK55" s="4">
        <v>0.56289999999999996</v>
      </c>
      <c r="AM55" s="5">
        <f t="shared" si="60"/>
        <v>48.82753852212803</v>
      </c>
      <c r="AN55" s="5">
        <f t="shared" si="61"/>
        <v>48.417856522128034</v>
      </c>
      <c r="AO55" s="5">
        <f t="shared" si="62"/>
        <v>49.255162522128032</v>
      </c>
      <c r="AP55" s="5">
        <f t="shared" si="63"/>
        <v>48.624331522128031</v>
      </c>
      <c r="AQ55" s="5">
        <f t="shared" si="64"/>
        <v>48.77282852212803</v>
      </c>
      <c r="AR55" s="5"/>
      <c r="AS55" s="3" t="str">
        <f t="shared" si="65"/>
        <v>incre</v>
      </c>
      <c r="AT55" s="3" t="str">
        <f t="shared" si="66"/>
        <v>decre</v>
      </c>
      <c r="AU55" s="3" t="str">
        <f t="shared" si="67"/>
        <v>incre</v>
      </c>
      <c r="AV55" s="3" t="str">
        <f t="shared" si="68"/>
        <v>decre</v>
      </c>
      <c r="AW55" s="3" t="str">
        <f t="shared" si="69"/>
        <v>incre</v>
      </c>
      <c r="AY55" s="5">
        <f t="shared" si="70"/>
        <v>36.695481959095133</v>
      </c>
      <c r="AZ55" s="5">
        <f t="shared" si="71"/>
        <v>0</v>
      </c>
      <c r="BA55" s="5">
        <f t="shared" si="72"/>
        <v>63.182085322564063</v>
      </c>
      <c r="BB55" s="5">
        <f t="shared" si="73"/>
        <v>0</v>
      </c>
      <c r="BC55" s="5">
        <f t="shared" si="74"/>
        <v>25.788895707250248</v>
      </c>
      <c r="BE55" s="15">
        <f t="shared" si="75"/>
        <v>0.36695481959095133</v>
      </c>
      <c r="BG55" s="4">
        <v>0.2379</v>
      </c>
      <c r="BH55" s="4">
        <v>0.31590000000000001</v>
      </c>
      <c r="BI55" s="4">
        <v>0.3503</v>
      </c>
      <c r="BJ55" s="4">
        <v>0.34860000000000002</v>
      </c>
      <c r="BK55" s="4">
        <v>0.36280000000000001</v>
      </c>
      <c r="BM55" s="5">
        <f t="shared" si="76"/>
        <v>48.006440522128031</v>
      </c>
      <c r="BN55" s="5">
        <f t="shared" si="77"/>
        <v>47.418766522128031</v>
      </c>
      <c r="BO55" s="5">
        <f t="shared" si="78"/>
        <v>48.177352522128032</v>
      </c>
      <c r="BP55" s="5">
        <f t="shared" si="79"/>
        <v>48.801151522128031</v>
      </c>
      <c r="BQ55" s="5">
        <f t="shared" si="80"/>
        <v>46.889887522128028</v>
      </c>
      <c r="BR55" s="5"/>
      <c r="BS55" s="3" t="str">
        <f t="shared" si="81"/>
        <v>decre</v>
      </c>
      <c r="BT55" s="3" t="str">
        <f t="shared" si="82"/>
        <v>decre</v>
      </c>
      <c r="BU55" s="3" t="str">
        <f t="shared" si="83"/>
        <v>decre</v>
      </c>
      <c r="BV55" s="3" t="str">
        <f t="shared" si="84"/>
        <v>incre</v>
      </c>
      <c r="BW55" s="3" t="str">
        <f t="shared" si="85"/>
        <v>decre</v>
      </c>
      <c r="BY55" s="5">
        <f t="shared" si="86"/>
        <v>0</v>
      </c>
      <c r="BZ55" s="5">
        <f t="shared" si="87"/>
        <v>0</v>
      </c>
      <c r="CA55" s="5">
        <f t="shared" si="88"/>
        <v>0</v>
      </c>
      <c r="CB55" s="5">
        <f t="shared" si="89"/>
        <v>-31.948790721904174</v>
      </c>
      <c r="CC55" s="5">
        <f t="shared" si="90"/>
        <v>0</v>
      </c>
      <c r="CE55" s="4">
        <v>0.16420000000000001</v>
      </c>
      <c r="CF55" s="4">
        <v>0.1648</v>
      </c>
      <c r="CG55" s="4">
        <v>0.1646</v>
      </c>
      <c r="CH55" s="4">
        <v>0.16489999999999999</v>
      </c>
      <c r="CI55" s="4">
        <v>0.16500000000000001</v>
      </c>
      <c r="CK55" s="5">
        <f t="shared" si="91"/>
        <v>47.476537522128034</v>
      </c>
      <c r="CL55" s="5">
        <f t="shared" si="92"/>
        <v>46.432083522128032</v>
      </c>
      <c r="CM55" s="5">
        <f t="shared" si="93"/>
        <v>46.374205522128037</v>
      </c>
      <c r="CN55" s="5">
        <f t="shared" si="94"/>
        <v>47.254397522128031</v>
      </c>
      <c r="CO55" s="5">
        <f t="shared" si="95"/>
        <v>45.02858952212803</v>
      </c>
      <c r="CP55" s="5"/>
      <c r="CQ55" s="3" t="str">
        <f t="shared" si="96"/>
        <v>decre</v>
      </c>
      <c r="CR55" s="3" t="str">
        <f t="shared" si="97"/>
        <v>decre</v>
      </c>
      <c r="CS55" s="3" t="str">
        <f t="shared" si="98"/>
        <v>decre</v>
      </c>
      <c r="CT55" s="3" t="str">
        <f t="shared" si="99"/>
        <v>decre</v>
      </c>
      <c r="CU55" s="3" t="str">
        <f t="shared" si="100"/>
        <v>decre</v>
      </c>
      <c r="CW55" s="5">
        <f t="shared" si="101"/>
        <v>0</v>
      </c>
      <c r="CX55" s="5">
        <f t="shared" si="102"/>
        <v>0</v>
      </c>
      <c r="CY55" s="5">
        <f t="shared" si="103"/>
        <v>0</v>
      </c>
      <c r="CZ55" s="5">
        <f t="shared" si="104"/>
        <v>0</v>
      </c>
      <c r="DA55" s="5">
        <f t="shared" si="105"/>
        <v>0</v>
      </c>
      <c r="DB55" s="5"/>
      <c r="DC55" s="4">
        <v>0.34264226745257997</v>
      </c>
      <c r="DD55" s="4">
        <v>0.49685236483776501</v>
      </c>
      <c r="DE55" s="4">
        <v>0.41913538442315901</v>
      </c>
      <c r="DF55" s="4">
        <v>0.36552266801040401</v>
      </c>
      <c r="DG55" s="4">
        <v>0.56511994043251101</v>
      </c>
      <c r="DI55" s="13">
        <f t="shared" si="106"/>
        <v>48.759537425112079</v>
      </c>
      <c r="DJ55" s="13">
        <f t="shared" si="107"/>
        <v>48.600385464518638</v>
      </c>
      <c r="DK55" s="13">
        <f t="shared" si="108"/>
        <v>48.8457441048769</v>
      </c>
      <c r="DL55" s="13">
        <f t="shared" si="109"/>
        <v>48.943640386775634</v>
      </c>
      <c r="DM55" s="13">
        <f t="shared" si="110"/>
        <v>48.793718161597958</v>
      </c>
      <c r="DN55" s="13"/>
      <c r="DO55" s="11" t="str">
        <f t="shared" si="111"/>
        <v>incre</v>
      </c>
      <c r="DP55" s="11" t="str">
        <f t="shared" si="112"/>
        <v>decre</v>
      </c>
      <c r="DQ55" s="11" t="str">
        <f t="shared" si="113"/>
        <v>incre</v>
      </c>
      <c r="DR55" s="11" t="str">
        <f t="shared" si="114"/>
        <v>incre</v>
      </c>
      <c r="DS55" s="11" t="str">
        <f t="shared" si="115"/>
        <v>incre</v>
      </c>
      <c r="DU55" s="13"/>
      <c r="DV55" s="13"/>
      <c r="DW55" s="13"/>
      <c r="DX55" s="13"/>
      <c r="DY55" s="13"/>
    </row>
    <row r="56" spans="1:144" x14ac:dyDescent="0.25">
      <c r="A56" s="5">
        <v>46.618755017201472</v>
      </c>
      <c r="B56" s="4">
        <v>0.48450280060895839</v>
      </c>
      <c r="C56" s="4">
        <v>0.49324206093588036</v>
      </c>
      <c r="D56" s="4">
        <v>0.53078435430000637</v>
      </c>
      <c r="E56" s="4">
        <v>0.5749790755260884</v>
      </c>
      <c r="F56" s="4">
        <v>0.36780783417662682</v>
      </c>
      <c r="G56" s="4">
        <v>0.56913907882751857</v>
      </c>
      <c r="I56" s="5">
        <f t="shared" si="40"/>
        <v>47.77516543533045</v>
      </c>
      <c r="J56" s="5">
        <f t="shared" si="41"/>
        <v>46.754776850780516</v>
      </c>
      <c r="K56" s="5">
        <f t="shared" si="42"/>
        <v>48.291801840559785</v>
      </c>
      <c r="L56" s="5">
        <f t="shared" si="43"/>
        <v>46.895696980968673</v>
      </c>
      <c r="M56" s="5">
        <f t="shared" si="44"/>
        <v>46.764353748968425</v>
      </c>
      <c r="O56" s="3" t="str">
        <f t="shared" si="45"/>
        <v>incre</v>
      </c>
      <c r="P56" s="3" t="str">
        <f t="shared" si="46"/>
        <v>incre</v>
      </c>
      <c r="Q56" s="3" t="str">
        <f t="shared" si="47"/>
        <v>incre</v>
      </c>
      <c r="R56" s="3" t="str">
        <f t="shared" si="48"/>
        <v>incre</v>
      </c>
      <c r="S56" s="3" t="str">
        <f t="shared" si="49"/>
        <v>incre</v>
      </c>
      <c r="U56" s="6">
        <f t="shared" si="50"/>
        <v>1</v>
      </c>
      <c r="V56" s="6">
        <f t="shared" si="51"/>
        <v>1</v>
      </c>
      <c r="W56" s="6">
        <f t="shared" si="52"/>
        <v>1</v>
      </c>
      <c r="X56" s="6">
        <f t="shared" si="53"/>
        <v>1</v>
      </c>
      <c r="Y56" s="6">
        <f t="shared" si="54"/>
        <v>1</v>
      </c>
      <c r="AA56" s="4">
        <f t="shared" si="55"/>
        <v>0.35139999999999999</v>
      </c>
      <c r="AB56" s="4">
        <f t="shared" si="56"/>
        <v>0.49359999999999998</v>
      </c>
      <c r="AC56" s="4">
        <f t="shared" si="57"/>
        <v>0.44319999999999998</v>
      </c>
      <c r="AD56" s="4">
        <f t="shared" si="58"/>
        <v>0.36880000000000002</v>
      </c>
      <c r="AE56" s="4">
        <f t="shared" si="59"/>
        <v>0.54049999999999998</v>
      </c>
      <c r="AF56" s="4"/>
      <c r="AG56" s="4">
        <v>0.35139999999999999</v>
      </c>
      <c r="AH56" s="4">
        <v>0.49359999999999998</v>
      </c>
      <c r="AI56" s="4">
        <v>0.44319999999999998</v>
      </c>
      <c r="AJ56" s="4">
        <v>0.36880000000000002</v>
      </c>
      <c r="AK56" s="4">
        <v>0.54049999999999998</v>
      </c>
      <c r="AM56" s="5">
        <f t="shared" si="60"/>
        <v>46.755321017201474</v>
      </c>
      <c r="AN56" s="5">
        <f t="shared" si="61"/>
        <v>46.511963017201474</v>
      </c>
      <c r="AO56" s="5">
        <f t="shared" si="62"/>
        <v>47.012227017201468</v>
      </c>
      <c r="AP56" s="5">
        <f t="shared" si="63"/>
        <v>46.904051017201475</v>
      </c>
      <c r="AQ56" s="5">
        <f t="shared" si="64"/>
        <v>46.494860017201468</v>
      </c>
      <c r="AR56" s="5"/>
      <c r="AS56" s="3" t="str">
        <f t="shared" si="65"/>
        <v>incre</v>
      </c>
      <c r="AT56" s="3" t="str">
        <f t="shared" si="66"/>
        <v>decre</v>
      </c>
      <c r="AU56" s="3" t="str">
        <f t="shared" si="67"/>
        <v>incre</v>
      </c>
      <c r="AV56" s="3" t="str">
        <f t="shared" si="68"/>
        <v>incre</v>
      </c>
      <c r="AW56" s="3" t="str">
        <f t="shared" si="69"/>
        <v>decre</v>
      </c>
      <c r="AY56" s="5">
        <f t="shared" si="70"/>
        <v>115.64104181289778</v>
      </c>
      <c r="AZ56" s="5">
        <f t="shared" si="71"/>
        <v>0</v>
      </c>
      <c r="BA56" s="5">
        <f t="shared" si="72"/>
        <v>167.30468233583125</v>
      </c>
      <c r="BB56" s="5">
        <f t="shared" si="73"/>
        <v>27.694196376720015</v>
      </c>
      <c r="BC56" s="5">
        <f t="shared" si="74"/>
        <v>0</v>
      </c>
      <c r="BE56" s="15">
        <f t="shared" si="75"/>
        <v>0.14559873176695248</v>
      </c>
      <c r="BG56" s="4">
        <v>0.27539999999999998</v>
      </c>
      <c r="BH56" s="4">
        <v>0.40629999999999999</v>
      </c>
      <c r="BI56" s="4">
        <v>0.38090000000000002</v>
      </c>
      <c r="BJ56" s="4">
        <v>0.3196</v>
      </c>
      <c r="BK56" s="4">
        <v>0.35880000000000001</v>
      </c>
      <c r="BM56" s="5">
        <f t="shared" si="76"/>
        <v>46.20888101720147</v>
      </c>
      <c r="BN56" s="5">
        <f t="shared" si="77"/>
        <v>45.941894017201477</v>
      </c>
      <c r="BO56" s="5">
        <f t="shared" si="78"/>
        <v>46.40729401720148</v>
      </c>
      <c r="BP56" s="5">
        <f t="shared" si="79"/>
        <v>46.489787017201472</v>
      </c>
      <c r="BQ56" s="5">
        <f t="shared" si="80"/>
        <v>44.785063017201473</v>
      </c>
      <c r="BR56" s="5"/>
      <c r="BS56" s="3" t="str">
        <f t="shared" si="81"/>
        <v>decre</v>
      </c>
      <c r="BT56" s="3" t="str">
        <f t="shared" si="82"/>
        <v>decre</v>
      </c>
      <c r="BU56" s="3" t="str">
        <f t="shared" si="83"/>
        <v>decre</v>
      </c>
      <c r="BV56" s="3" t="str">
        <f t="shared" si="84"/>
        <v>decre</v>
      </c>
      <c r="BW56" s="3" t="str">
        <f t="shared" si="85"/>
        <v>decre</v>
      </c>
      <c r="BY56" s="5">
        <f t="shared" si="86"/>
        <v>0</v>
      </c>
      <c r="BZ56" s="5">
        <f t="shared" si="87"/>
        <v>0</v>
      </c>
      <c r="CA56" s="5">
        <f t="shared" si="88"/>
        <v>0</v>
      </c>
      <c r="CB56" s="5">
        <f t="shared" si="89"/>
        <v>0</v>
      </c>
      <c r="CC56" s="5">
        <f t="shared" si="90"/>
        <v>0</v>
      </c>
      <c r="CE56" s="4">
        <v>7.46E-2</v>
      </c>
      <c r="CF56" s="4">
        <v>7.1099999999999997E-2</v>
      </c>
      <c r="CG56" s="4">
        <v>7.2599999999999998E-2</v>
      </c>
      <c r="CH56" s="4">
        <v>7.0300000000000001E-2</v>
      </c>
      <c r="CI56" s="4">
        <v>7.0000000000000007E-2</v>
      </c>
      <c r="CK56" s="5">
        <f t="shared" si="91"/>
        <v>44.765129017201474</v>
      </c>
      <c r="CL56" s="5">
        <f t="shared" si="92"/>
        <v>43.753038017201476</v>
      </c>
      <c r="CM56" s="5">
        <f t="shared" si="93"/>
        <v>43.413701017201475</v>
      </c>
      <c r="CN56" s="5">
        <f t="shared" si="94"/>
        <v>44.390681017201473</v>
      </c>
      <c r="CO56" s="5">
        <f t="shared" si="95"/>
        <v>42.067455017201475</v>
      </c>
      <c r="CP56" s="5"/>
      <c r="CQ56" s="3" t="str">
        <f t="shared" si="96"/>
        <v>decre</v>
      </c>
      <c r="CR56" s="3" t="str">
        <f t="shared" si="97"/>
        <v>decre</v>
      </c>
      <c r="CS56" s="3" t="str">
        <f t="shared" si="98"/>
        <v>decre</v>
      </c>
      <c r="CT56" s="3" t="str">
        <f t="shared" si="99"/>
        <v>decre</v>
      </c>
      <c r="CU56" s="3" t="str">
        <f t="shared" si="100"/>
        <v>decre</v>
      </c>
      <c r="CW56" s="5">
        <f t="shared" si="101"/>
        <v>0</v>
      </c>
      <c r="CX56" s="5">
        <f t="shared" si="102"/>
        <v>0</v>
      </c>
      <c r="CY56" s="5">
        <f t="shared" si="103"/>
        <v>0</v>
      </c>
      <c r="CZ56" s="5">
        <f t="shared" si="104"/>
        <v>0</v>
      </c>
      <c r="DA56" s="5">
        <f t="shared" si="105"/>
        <v>0</v>
      </c>
      <c r="DB56" s="5"/>
      <c r="DC56" s="4">
        <v>0.35640401722521903</v>
      </c>
      <c r="DD56" s="4">
        <v>0.47538109011323199</v>
      </c>
      <c r="DE56" s="4">
        <v>0.41753176507227002</v>
      </c>
      <c r="DF56" s="4">
        <v>0.32729266530892798</v>
      </c>
      <c r="DG56" s="4">
        <v>0.54480302744470999</v>
      </c>
      <c r="DI56" s="13">
        <f t="shared" si="106"/>
        <v>46.791299901050799</v>
      </c>
      <c r="DJ56" s="13">
        <f t="shared" si="107"/>
        <v>46.392993535640876</v>
      </c>
      <c r="DK56" s="13">
        <f t="shared" si="108"/>
        <v>46.762988456053222</v>
      </c>
      <c r="DL56" s="13">
        <f t="shared" si="109"/>
        <v>46.554559259102646</v>
      </c>
      <c r="DM56" s="13">
        <f t="shared" si="110"/>
        <v>46.535351505456191</v>
      </c>
      <c r="DN56" s="13"/>
      <c r="DO56" s="11" t="str">
        <f t="shared" si="111"/>
        <v>incre</v>
      </c>
      <c r="DP56" s="11" t="str">
        <f t="shared" si="112"/>
        <v>decre</v>
      </c>
      <c r="DQ56" s="11" t="str">
        <f t="shared" si="113"/>
        <v>incre</v>
      </c>
      <c r="DR56" s="11" t="str">
        <f t="shared" si="114"/>
        <v>decre</v>
      </c>
      <c r="DS56" s="11" t="str">
        <f t="shared" si="115"/>
        <v>decre</v>
      </c>
      <c r="DU56" s="13"/>
      <c r="DV56" s="13"/>
      <c r="DW56" s="13"/>
      <c r="DX56" s="13"/>
      <c r="DY56" s="13"/>
    </row>
    <row r="57" spans="1:144" x14ac:dyDescent="0.25">
      <c r="A57" s="5">
        <v>45.126976968439592</v>
      </c>
      <c r="B57" s="4">
        <v>3.0825143129292999E-2</v>
      </c>
      <c r="C57" s="4">
        <v>0.30847049322827147</v>
      </c>
      <c r="D57" s="4">
        <v>0.42923354494987509</v>
      </c>
      <c r="E57" s="4">
        <v>0.31221988495214531</v>
      </c>
      <c r="F57" s="4">
        <v>0.23927459300607073</v>
      </c>
      <c r="G57" s="4">
        <v>0.44987679262093372</v>
      </c>
      <c r="I57" s="5">
        <f t="shared" si="40"/>
        <v>44.954879814750861</v>
      </c>
      <c r="J57" s="5">
        <f t="shared" si="41"/>
        <v>44.59987201696228</v>
      </c>
      <c r="K57" s="5">
        <f t="shared" si="42"/>
        <v>44.248632051324918</v>
      </c>
      <c r="L57" s="5">
        <f t="shared" si="43"/>
        <v>44.321669041550706</v>
      </c>
      <c r="M57" s="5">
        <f t="shared" si="44"/>
        <v>44.150317587002576</v>
      </c>
      <c r="O57" s="3" t="str">
        <f t="shared" si="45"/>
        <v>decre</v>
      </c>
      <c r="P57" s="3" t="str">
        <f t="shared" si="46"/>
        <v>decre</v>
      </c>
      <c r="Q57" s="3" t="str">
        <f t="shared" si="47"/>
        <v>decre</v>
      </c>
      <c r="R57" s="3" t="str">
        <f t="shared" si="48"/>
        <v>decre</v>
      </c>
      <c r="S57" s="3" t="str">
        <f t="shared" si="49"/>
        <v>decre</v>
      </c>
      <c r="U57" s="6">
        <f t="shared" si="50"/>
        <v>0</v>
      </c>
      <c r="V57" s="6">
        <f t="shared" si="51"/>
        <v>0</v>
      </c>
      <c r="W57" s="6">
        <f t="shared" si="52"/>
        <v>0</v>
      </c>
      <c r="X57" s="6">
        <f t="shared" si="53"/>
        <v>0</v>
      </c>
      <c r="Y57" s="6">
        <f t="shared" si="54"/>
        <v>0</v>
      </c>
      <c r="AA57" s="4">
        <f t="shared" si="55"/>
        <v>0.31630000000000003</v>
      </c>
      <c r="AB57" s="4">
        <f t="shared" si="56"/>
        <v>0.4798</v>
      </c>
      <c r="AC57" s="4">
        <f t="shared" si="57"/>
        <v>0.42379999999999995</v>
      </c>
      <c r="AD57" s="4">
        <f t="shared" si="58"/>
        <v>0.33079999999999998</v>
      </c>
      <c r="AE57" s="4">
        <f t="shared" si="59"/>
        <v>0.54909999999999992</v>
      </c>
      <c r="AF57" s="4"/>
      <c r="AG57" s="4">
        <v>0.3463</v>
      </c>
      <c r="AH57" s="4">
        <v>0.50980000000000003</v>
      </c>
      <c r="AI57" s="4">
        <v>0.45379999999999998</v>
      </c>
      <c r="AJ57" s="4">
        <v>0.36080000000000001</v>
      </c>
      <c r="AK57" s="4">
        <v>0.57909999999999995</v>
      </c>
      <c r="AM57" s="5">
        <f t="shared" si="60"/>
        <v>45.011173968439593</v>
      </c>
      <c r="AN57" s="5">
        <f t="shared" si="61"/>
        <v>44.930070968439594</v>
      </c>
      <c r="AO57" s="5">
        <f t="shared" si="62"/>
        <v>45.332074968439599</v>
      </c>
      <c r="AP57" s="5">
        <f t="shared" si="63"/>
        <v>45.092312968439593</v>
      </c>
      <c r="AQ57" s="5">
        <f t="shared" si="64"/>
        <v>45.084007968439593</v>
      </c>
      <c r="AR57" s="5"/>
      <c r="AS57" s="3" t="str">
        <f t="shared" si="65"/>
        <v>decre</v>
      </c>
      <c r="AT57" s="3" t="str">
        <f t="shared" si="66"/>
        <v>decre</v>
      </c>
      <c r="AU57" s="3" t="str">
        <f t="shared" si="67"/>
        <v>incre</v>
      </c>
      <c r="AV57" s="3" t="str">
        <f t="shared" si="68"/>
        <v>decre</v>
      </c>
      <c r="AW57" s="3" t="str">
        <f t="shared" si="69"/>
        <v>decre</v>
      </c>
      <c r="AY57" s="5">
        <f t="shared" si="70"/>
        <v>0</v>
      </c>
      <c r="AZ57" s="5">
        <f t="shared" si="71"/>
        <v>0</v>
      </c>
      <c r="BA57" s="5">
        <f t="shared" si="72"/>
        <v>-87.834491711467422</v>
      </c>
      <c r="BB57" s="5">
        <f t="shared" si="73"/>
        <v>0</v>
      </c>
      <c r="BC57" s="5">
        <f t="shared" si="74"/>
        <v>0</v>
      </c>
      <c r="BE57" s="15">
        <f t="shared" si="75"/>
        <v>-0.17209715368873191</v>
      </c>
      <c r="BG57" s="4">
        <v>0.22090000000000001</v>
      </c>
      <c r="BH57" s="4">
        <v>0.30270000000000002</v>
      </c>
      <c r="BI57" s="4">
        <v>0.33660000000000001</v>
      </c>
      <c r="BJ57" s="4">
        <v>0.37240000000000001</v>
      </c>
      <c r="BK57" s="4">
        <v>0.36870000000000003</v>
      </c>
      <c r="BM57" s="5">
        <f t="shared" si="76"/>
        <v>44.325247968439591</v>
      </c>
      <c r="BN57" s="5">
        <f t="shared" si="77"/>
        <v>43.773607968439592</v>
      </c>
      <c r="BO57" s="5">
        <f t="shared" si="78"/>
        <v>44.485362968439588</v>
      </c>
      <c r="BP57" s="5">
        <f t="shared" si="79"/>
        <v>45.44258496843959</v>
      </c>
      <c r="BQ57" s="5">
        <f t="shared" si="80"/>
        <v>43.386443968439593</v>
      </c>
      <c r="BR57" s="5"/>
      <c r="BS57" s="3" t="str">
        <f t="shared" si="81"/>
        <v>decre</v>
      </c>
      <c r="BT57" s="3" t="str">
        <f t="shared" si="82"/>
        <v>decre</v>
      </c>
      <c r="BU57" s="3" t="str">
        <f t="shared" si="83"/>
        <v>decre</v>
      </c>
      <c r="BV57" s="3" t="str">
        <f t="shared" si="84"/>
        <v>incre</v>
      </c>
      <c r="BW57" s="3" t="str">
        <f t="shared" si="85"/>
        <v>decre</v>
      </c>
      <c r="BY57" s="5">
        <f t="shared" si="86"/>
        <v>0</v>
      </c>
      <c r="BZ57" s="5">
        <f t="shared" si="87"/>
        <v>0</v>
      </c>
      <c r="CA57" s="5">
        <f t="shared" si="88"/>
        <v>0</v>
      </c>
      <c r="CB57" s="5">
        <f t="shared" si="89"/>
        <v>-80.530792688888653</v>
      </c>
      <c r="CC57" s="5">
        <f t="shared" si="90"/>
        <v>0</v>
      </c>
      <c r="CE57" s="4">
        <v>0.18079999999999999</v>
      </c>
      <c r="CF57" s="4">
        <v>0.182</v>
      </c>
      <c r="CG57" s="4">
        <v>0.18149999999999999</v>
      </c>
      <c r="CH57" s="4">
        <v>0.18229999999999999</v>
      </c>
      <c r="CI57" s="4">
        <v>0.18240000000000001</v>
      </c>
      <c r="CK57" s="5">
        <f t="shared" si="91"/>
        <v>44.036928968439589</v>
      </c>
      <c r="CL57" s="5">
        <f t="shared" si="92"/>
        <v>42.985436968439593</v>
      </c>
      <c r="CM57" s="5">
        <f t="shared" si="93"/>
        <v>42.979341968439599</v>
      </c>
      <c r="CN57" s="5">
        <f t="shared" si="94"/>
        <v>43.841942968439589</v>
      </c>
      <c r="CO57" s="5">
        <f t="shared" si="95"/>
        <v>41.63336096843959</v>
      </c>
      <c r="CP57" s="5"/>
      <c r="CQ57" s="3" t="str">
        <f t="shared" si="96"/>
        <v>decre</v>
      </c>
      <c r="CR57" s="3" t="str">
        <f t="shared" si="97"/>
        <v>decre</v>
      </c>
      <c r="CS57" s="3" t="str">
        <f t="shared" si="98"/>
        <v>decre</v>
      </c>
      <c r="CT57" s="3" t="str">
        <f t="shared" si="99"/>
        <v>decre</v>
      </c>
      <c r="CU57" s="3" t="str">
        <f t="shared" si="100"/>
        <v>decre</v>
      </c>
      <c r="CW57" s="5">
        <f t="shared" si="101"/>
        <v>0</v>
      </c>
      <c r="CX57" s="5">
        <f t="shared" si="102"/>
        <v>0</v>
      </c>
      <c r="CY57" s="5">
        <f t="shared" si="103"/>
        <v>0</v>
      </c>
      <c r="CZ57" s="5">
        <f t="shared" si="104"/>
        <v>0</v>
      </c>
      <c r="DA57" s="5">
        <f t="shared" si="105"/>
        <v>0</v>
      </c>
      <c r="DB57" s="5"/>
      <c r="DC57" s="4">
        <v>0.33723390401721598</v>
      </c>
      <c r="DD57" s="4">
        <v>0.50529056921215898</v>
      </c>
      <c r="DE57" s="4">
        <v>0.41976560633569698</v>
      </c>
      <c r="DF57" s="4">
        <v>0.38054704733428701</v>
      </c>
      <c r="DG57" s="4">
        <v>0.57310448099879496</v>
      </c>
      <c r="DI57" s="13">
        <f t="shared" si="106"/>
        <v>45.161688738323377</v>
      </c>
      <c r="DJ57" s="13">
        <f t="shared" si="107"/>
        <v>45.096524385394993</v>
      </c>
      <c r="DK57" s="13">
        <f t="shared" si="108"/>
        <v>45.292901005959209</v>
      </c>
      <c r="DL57" s="13">
        <f t="shared" si="109"/>
        <v>45.511183106994288</v>
      </c>
      <c r="DM57" s="13">
        <f t="shared" si="110"/>
        <v>45.309890134638252</v>
      </c>
      <c r="DN57" s="13"/>
      <c r="DO57" s="11" t="str">
        <f t="shared" si="111"/>
        <v>incre</v>
      </c>
      <c r="DP57" s="11" t="str">
        <f t="shared" si="112"/>
        <v>decre</v>
      </c>
      <c r="DQ57" s="11" t="str">
        <f t="shared" si="113"/>
        <v>incre</v>
      </c>
      <c r="DR57" s="11" t="str">
        <f t="shared" si="114"/>
        <v>incre</v>
      </c>
      <c r="DS57" s="11" t="str">
        <f t="shared" si="115"/>
        <v>incre</v>
      </c>
      <c r="DU57" s="13"/>
      <c r="DV57" s="13"/>
      <c r="DW57" s="13"/>
      <c r="DX57" s="13"/>
      <c r="DY57" s="13"/>
    </row>
    <row r="58" spans="1:144" x14ac:dyDescent="0.25">
      <c r="A58" s="5">
        <v>45.633832246014791</v>
      </c>
      <c r="B58" s="4">
        <v>8.0922570633126356E-2</v>
      </c>
      <c r="C58" s="4">
        <v>0.28182767995307312</v>
      </c>
      <c r="D58" s="4">
        <v>0.69738016030934125</v>
      </c>
      <c r="E58" s="4">
        <v>0.5068558206173901</v>
      </c>
      <c r="F58" s="4">
        <v>0.41903190925716965</v>
      </c>
      <c r="G58" s="4">
        <v>0.62711127395778599</v>
      </c>
      <c r="I58" s="5">
        <f t="shared" si="40"/>
        <v>45.270173264877386</v>
      </c>
      <c r="J58" s="5">
        <f t="shared" si="41"/>
        <v>46.857724692834793</v>
      </c>
      <c r="K58" s="5">
        <f t="shared" si="42"/>
        <v>46.64540226420965</v>
      </c>
      <c r="L58" s="5">
        <f t="shared" si="43"/>
        <v>46.342080921960161</v>
      </c>
      <c r="M58" s="5">
        <f t="shared" si="44"/>
        <v>46.324949333957555</v>
      </c>
      <c r="O58" s="3" t="str">
        <f t="shared" si="45"/>
        <v>decre</v>
      </c>
      <c r="P58" s="3" t="str">
        <f t="shared" si="46"/>
        <v>incre</v>
      </c>
      <c r="Q58" s="3" t="str">
        <f t="shared" si="47"/>
        <v>incre</v>
      </c>
      <c r="R58" s="3" t="str">
        <f t="shared" si="48"/>
        <v>incre</v>
      </c>
      <c r="S58" s="3" t="str">
        <f t="shared" si="49"/>
        <v>incre</v>
      </c>
      <c r="U58" s="6">
        <f t="shared" si="50"/>
        <v>0</v>
      </c>
      <c r="V58" s="6">
        <f t="shared" si="51"/>
        <v>1</v>
      </c>
      <c r="W58" s="6">
        <f t="shared" si="52"/>
        <v>1</v>
      </c>
      <c r="X58" s="6">
        <f t="shared" si="53"/>
        <v>1</v>
      </c>
      <c r="Y58" s="6">
        <f t="shared" si="54"/>
        <v>1</v>
      </c>
      <c r="AA58" s="4">
        <f t="shared" si="55"/>
        <v>0.3206</v>
      </c>
      <c r="AB58" s="4">
        <f t="shared" si="56"/>
        <v>0.50580000000000003</v>
      </c>
      <c r="AC58" s="4">
        <f t="shared" si="57"/>
        <v>0.46189999999999998</v>
      </c>
      <c r="AD58" s="4">
        <f t="shared" si="58"/>
        <v>0.35909999999999997</v>
      </c>
      <c r="AE58" s="4">
        <f t="shared" si="59"/>
        <v>0.57399999999999995</v>
      </c>
      <c r="AF58" s="4"/>
      <c r="AG58" s="4">
        <v>0.35060000000000002</v>
      </c>
      <c r="AH58" s="4">
        <v>0.50580000000000003</v>
      </c>
      <c r="AI58" s="4">
        <v>0.46189999999999998</v>
      </c>
      <c r="AJ58" s="4">
        <v>0.35909999999999997</v>
      </c>
      <c r="AK58" s="4">
        <v>0.57399999999999995</v>
      </c>
      <c r="AM58" s="5">
        <f t="shared" si="60"/>
        <v>45.548946246014793</v>
      </c>
      <c r="AN58" s="5">
        <f t="shared" si="61"/>
        <v>45.606706246014795</v>
      </c>
      <c r="AO58" s="5">
        <f t="shared" si="62"/>
        <v>46.208881246014798</v>
      </c>
      <c r="AP58" s="5">
        <f t="shared" si="63"/>
        <v>45.837454246014794</v>
      </c>
      <c r="AQ58" s="5">
        <f t="shared" si="64"/>
        <v>45.825172246014787</v>
      </c>
      <c r="AR58" s="5"/>
      <c r="AS58" s="3" t="str">
        <f t="shared" si="65"/>
        <v>decre</v>
      </c>
      <c r="AT58" s="3" t="str">
        <f t="shared" si="66"/>
        <v>decre</v>
      </c>
      <c r="AU58" s="3" t="str">
        <f t="shared" si="67"/>
        <v>incre</v>
      </c>
      <c r="AV58" s="3" t="str">
        <f t="shared" si="68"/>
        <v>incre</v>
      </c>
      <c r="AW58" s="3" t="str">
        <f t="shared" si="69"/>
        <v>incre</v>
      </c>
      <c r="AY58" s="5">
        <f t="shared" si="70"/>
        <v>0</v>
      </c>
      <c r="AZ58" s="5">
        <f t="shared" si="71"/>
        <v>0</v>
      </c>
      <c r="BA58" s="5">
        <f t="shared" si="72"/>
        <v>101.15700181948597</v>
      </c>
      <c r="BB58" s="5">
        <f t="shared" si="73"/>
        <v>70.824867594537011</v>
      </c>
      <c r="BC58" s="5">
        <f t="shared" si="74"/>
        <v>69.111708794276439</v>
      </c>
      <c r="BE58" s="15">
        <f t="shared" si="75"/>
        <v>-0.36365898113740514</v>
      </c>
      <c r="BG58" s="4">
        <v>0.22539999999999999</v>
      </c>
      <c r="BH58" s="4">
        <v>0.30559999999999998</v>
      </c>
      <c r="BI58" s="4">
        <v>0.3407</v>
      </c>
      <c r="BJ58" s="4">
        <v>0.36570000000000003</v>
      </c>
      <c r="BK58" s="4">
        <v>0.36659999999999998</v>
      </c>
      <c r="BM58" s="5">
        <f t="shared" si="76"/>
        <v>44.864458246014792</v>
      </c>
      <c r="BN58" s="5">
        <f t="shared" si="77"/>
        <v>44.299400246014791</v>
      </c>
      <c r="BO58" s="5">
        <f t="shared" si="78"/>
        <v>45.032029246014787</v>
      </c>
      <c r="BP58" s="5">
        <f t="shared" si="79"/>
        <v>45.893026246014792</v>
      </c>
      <c r="BQ58" s="5">
        <f t="shared" si="80"/>
        <v>43.873538246014789</v>
      </c>
      <c r="BR58" s="5"/>
      <c r="BS58" s="3" t="str">
        <f t="shared" si="81"/>
        <v>decre</v>
      </c>
      <c r="BT58" s="3" t="str">
        <f t="shared" si="82"/>
        <v>decre</v>
      </c>
      <c r="BU58" s="3" t="str">
        <f t="shared" si="83"/>
        <v>decre</v>
      </c>
      <c r="BV58" s="3" t="str">
        <f t="shared" si="84"/>
        <v>incre</v>
      </c>
      <c r="BW58" s="3" t="str">
        <f t="shared" si="85"/>
        <v>decre</v>
      </c>
      <c r="BY58" s="5">
        <f t="shared" si="86"/>
        <v>0</v>
      </c>
      <c r="BZ58" s="5">
        <f t="shared" si="87"/>
        <v>0</v>
      </c>
      <c r="CA58" s="5">
        <f t="shared" si="88"/>
        <v>0</v>
      </c>
      <c r="CB58" s="5">
        <f t="shared" si="89"/>
        <v>70.824867594537011</v>
      </c>
      <c r="CC58" s="5">
        <f t="shared" si="90"/>
        <v>0</v>
      </c>
      <c r="CE58" s="4">
        <v>0.17680000000000001</v>
      </c>
      <c r="CF58" s="4">
        <v>0.1779</v>
      </c>
      <c r="CG58" s="4">
        <v>0.1774</v>
      </c>
      <c r="CH58" s="4">
        <v>0.17810000000000001</v>
      </c>
      <c r="CI58" s="4">
        <v>0.1782</v>
      </c>
      <c r="CK58" s="5">
        <f t="shared" si="91"/>
        <v>44.515024246014789</v>
      </c>
      <c r="CL58" s="5">
        <f t="shared" si="92"/>
        <v>43.465519246014793</v>
      </c>
      <c r="CM58" s="5">
        <f t="shared" si="93"/>
        <v>43.446386246014796</v>
      </c>
      <c r="CN58" s="5">
        <f t="shared" si="94"/>
        <v>44.313434246014793</v>
      </c>
      <c r="CO58" s="5">
        <f t="shared" si="95"/>
        <v>42.10069424601479</v>
      </c>
      <c r="CP58" s="5"/>
      <c r="CQ58" s="3" t="str">
        <f t="shared" si="96"/>
        <v>decre</v>
      </c>
      <c r="CR58" s="3" t="str">
        <f t="shared" si="97"/>
        <v>decre</v>
      </c>
      <c r="CS58" s="3" t="str">
        <f t="shared" si="98"/>
        <v>decre</v>
      </c>
      <c r="CT58" s="3" t="str">
        <f t="shared" si="99"/>
        <v>decre</v>
      </c>
      <c r="CU58" s="3" t="str">
        <f t="shared" si="100"/>
        <v>decre</v>
      </c>
      <c r="CW58" s="5">
        <f t="shared" si="101"/>
        <v>0</v>
      </c>
      <c r="CX58" s="5">
        <f t="shared" si="102"/>
        <v>0</v>
      </c>
      <c r="CY58" s="5">
        <f t="shared" si="103"/>
        <v>0</v>
      </c>
      <c r="CZ58" s="5">
        <f t="shared" si="104"/>
        <v>0</v>
      </c>
      <c r="DA58" s="5">
        <f t="shared" si="105"/>
        <v>0</v>
      </c>
      <c r="DB58" s="5"/>
      <c r="DC58" s="4">
        <v>0.33935077126808899</v>
      </c>
      <c r="DD58" s="4">
        <v>0.50198780328124404</v>
      </c>
      <c r="DE58" s="4">
        <v>0.419518933540243</v>
      </c>
      <c r="DF58" s="4">
        <v>0.37466641136454898</v>
      </c>
      <c r="DG58" s="4">
        <v>0.56997928191777303</v>
      </c>
      <c r="DI58" s="13">
        <f t="shared" si="106"/>
        <v>45.683764291432347</v>
      </c>
      <c r="DJ58" s="13">
        <f t="shared" si="107"/>
        <v>45.581812601441314</v>
      </c>
      <c r="DK58" s="13">
        <f t="shared" si="108"/>
        <v>45.797361090690558</v>
      </c>
      <c r="DL58" s="13">
        <f t="shared" si="109"/>
        <v>45.968523429704291</v>
      </c>
      <c r="DM58" s="13">
        <f t="shared" si="110"/>
        <v>45.787337288861032</v>
      </c>
      <c r="DN58" s="13"/>
      <c r="DO58" s="11" t="str">
        <f t="shared" si="111"/>
        <v>incre</v>
      </c>
      <c r="DP58" s="11" t="str">
        <f t="shared" si="112"/>
        <v>decre</v>
      </c>
      <c r="DQ58" s="11" t="str">
        <f t="shared" si="113"/>
        <v>incre</v>
      </c>
      <c r="DR58" s="11" t="str">
        <f t="shared" si="114"/>
        <v>incre</v>
      </c>
      <c r="DS58" s="11" t="str">
        <f t="shared" si="115"/>
        <v>incre</v>
      </c>
      <c r="DU58" s="13"/>
      <c r="DV58" s="13"/>
      <c r="DW58" s="13"/>
      <c r="DX58" s="13"/>
      <c r="DY58" s="13"/>
    </row>
    <row r="59" spans="1:144" x14ac:dyDescent="0.25">
      <c r="A59" s="5">
        <v>44.994795058101126</v>
      </c>
      <c r="B59" s="4">
        <v>0.11811184505397844</v>
      </c>
      <c r="C59" s="4">
        <v>0.40016953996794907</v>
      </c>
      <c r="D59" s="4">
        <v>0.5762078796331993</v>
      </c>
      <c r="E59" s="4">
        <v>0.57010048076055786</v>
      </c>
      <c r="F59" s="4">
        <v>0.36725917358717225</v>
      </c>
      <c r="G59" s="4">
        <v>0.55980164651373976</v>
      </c>
      <c r="I59" s="5">
        <f t="shared" si="40"/>
        <v>45.482014050470681</v>
      </c>
      <c r="J59" s="5">
        <f t="shared" si="41"/>
        <v>45.427432512105916</v>
      </c>
      <c r="K59" s="5">
        <f t="shared" si="42"/>
        <v>46.620470726286143</v>
      </c>
      <c r="L59" s="5">
        <f t="shared" si="43"/>
        <v>45.267117299705113</v>
      </c>
      <c r="M59" s="5">
        <f t="shared" si="44"/>
        <v>45.052528551795419</v>
      </c>
      <c r="O59" s="3" t="str">
        <f t="shared" si="45"/>
        <v>incre</v>
      </c>
      <c r="P59" s="3" t="str">
        <f t="shared" si="46"/>
        <v>incre</v>
      </c>
      <c r="Q59" s="3" t="str">
        <f t="shared" si="47"/>
        <v>incre</v>
      </c>
      <c r="R59" s="3" t="str">
        <f t="shared" si="48"/>
        <v>incre</v>
      </c>
      <c r="S59" s="3" t="str">
        <f t="shared" si="49"/>
        <v>incre</v>
      </c>
      <c r="U59" s="6">
        <f t="shared" si="50"/>
        <v>1</v>
      </c>
      <c r="V59" s="6">
        <f t="shared" si="51"/>
        <v>1</v>
      </c>
      <c r="W59" s="6">
        <f t="shared" si="52"/>
        <v>1</v>
      </c>
      <c r="X59" s="6">
        <f t="shared" si="53"/>
        <v>1</v>
      </c>
      <c r="Y59" s="6">
        <f t="shared" si="54"/>
        <v>1</v>
      </c>
      <c r="AA59" s="4">
        <f t="shared" si="55"/>
        <v>0.35160000000000002</v>
      </c>
      <c r="AB59" s="4">
        <f t="shared" si="56"/>
        <v>0.50260000000000005</v>
      </c>
      <c r="AC59" s="4">
        <f t="shared" si="57"/>
        <v>0.4627</v>
      </c>
      <c r="AD59" s="4">
        <f t="shared" si="58"/>
        <v>0.35830000000000001</v>
      </c>
      <c r="AE59" s="4">
        <f t="shared" si="59"/>
        <v>0.56899999999999995</v>
      </c>
      <c r="AF59" s="4"/>
      <c r="AG59" s="4">
        <v>0.35160000000000002</v>
      </c>
      <c r="AH59" s="4">
        <v>0.50260000000000005</v>
      </c>
      <c r="AI59" s="4">
        <v>0.4627</v>
      </c>
      <c r="AJ59" s="4">
        <v>0.35830000000000001</v>
      </c>
      <c r="AK59" s="4">
        <v>0.56899999999999995</v>
      </c>
      <c r="AM59" s="5">
        <f t="shared" si="60"/>
        <v>45.132799058101128</v>
      </c>
      <c r="AN59" s="5">
        <f t="shared" si="61"/>
        <v>44.94677305810113</v>
      </c>
      <c r="AO59" s="5">
        <f t="shared" si="62"/>
        <v>45.577612058101124</v>
      </c>
      <c r="AP59" s="5">
        <f t="shared" si="63"/>
        <v>45.191681058101125</v>
      </c>
      <c r="AQ59" s="5">
        <f t="shared" si="64"/>
        <v>45.139085058101124</v>
      </c>
      <c r="AR59" s="5"/>
      <c r="AS59" s="3" t="str">
        <f t="shared" si="65"/>
        <v>incre</v>
      </c>
      <c r="AT59" s="3" t="str">
        <f t="shared" si="66"/>
        <v>decre</v>
      </c>
      <c r="AU59" s="3" t="str">
        <f t="shared" si="67"/>
        <v>incre</v>
      </c>
      <c r="AV59" s="3" t="str">
        <f t="shared" si="68"/>
        <v>incre</v>
      </c>
      <c r="AW59" s="3" t="str">
        <f t="shared" si="69"/>
        <v>incre</v>
      </c>
      <c r="AY59" s="5">
        <f t="shared" si="70"/>
        <v>48.721899236955579</v>
      </c>
      <c r="AZ59" s="5">
        <f t="shared" si="71"/>
        <v>0</v>
      </c>
      <c r="BA59" s="5">
        <f t="shared" si="72"/>
        <v>162.56756681850177</v>
      </c>
      <c r="BB59" s="5">
        <f t="shared" si="73"/>
        <v>27.232224160398744</v>
      </c>
      <c r="BC59" s="5">
        <f t="shared" si="74"/>
        <v>5.7733493694293259</v>
      </c>
      <c r="BE59" s="15">
        <f t="shared" si="75"/>
        <v>0.48721899236955579</v>
      </c>
      <c r="BG59" s="4">
        <v>0.23069999999999999</v>
      </c>
      <c r="BH59" s="4">
        <v>0.3095</v>
      </c>
      <c r="BI59" s="4">
        <v>0.34489999999999998</v>
      </c>
      <c r="BJ59" s="4">
        <v>0.35849999999999999</v>
      </c>
      <c r="BK59" s="4">
        <v>0.36480000000000001</v>
      </c>
      <c r="BM59" s="5">
        <f t="shared" si="76"/>
        <v>44.263528058101123</v>
      </c>
      <c r="BN59" s="5">
        <f t="shared" si="77"/>
        <v>43.685830058101125</v>
      </c>
      <c r="BO59" s="5">
        <f t="shared" si="78"/>
        <v>44.433774058101122</v>
      </c>
      <c r="BP59" s="5">
        <f t="shared" si="79"/>
        <v>45.193365058101122</v>
      </c>
      <c r="BQ59" s="5">
        <f t="shared" si="80"/>
        <v>43.217563058101128</v>
      </c>
      <c r="BR59" s="5"/>
      <c r="BS59" s="3" t="str">
        <f t="shared" si="81"/>
        <v>decre</v>
      </c>
      <c r="BT59" s="3" t="str">
        <f t="shared" si="82"/>
        <v>decre</v>
      </c>
      <c r="BU59" s="3" t="str">
        <f t="shared" si="83"/>
        <v>decre</v>
      </c>
      <c r="BV59" s="3" t="str">
        <f t="shared" si="84"/>
        <v>incre</v>
      </c>
      <c r="BW59" s="3" t="str">
        <f t="shared" si="85"/>
        <v>decre</v>
      </c>
      <c r="BY59" s="5">
        <f t="shared" si="86"/>
        <v>0</v>
      </c>
      <c r="BZ59" s="5">
        <f t="shared" si="87"/>
        <v>0</v>
      </c>
      <c r="CA59" s="5">
        <f t="shared" si="88"/>
        <v>0</v>
      </c>
      <c r="CB59" s="5">
        <f t="shared" si="89"/>
        <v>27.232224160398744</v>
      </c>
      <c r="CC59" s="5">
        <f t="shared" si="90"/>
        <v>0</v>
      </c>
      <c r="CE59" s="4">
        <v>0.1719</v>
      </c>
      <c r="CF59" s="4">
        <v>0.1729</v>
      </c>
      <c r="CG59" s="4">
        <v>0.17249999999999999</v>
      </c>
      <c r="CH59" s="4">
        <v>0.1731</v>
      </c>
      <c r="CI59" s="4">
        <v>0.1731</v>
      </c>
      <c r="CK59" s="5">
        <f t="shared" si="91"/>
        <v>43.840756058101128</v>
      </c>
      <c r="CL59" s="5">
        <f t="shared" si="92"/>
        <v>42.793832058101124</v>
      </c>
      <c r="CM59" s="5">
        <f t="shared" si="93"/>
        <v>42.759770058101125</v>
      </c>
      <c r="CN59" s="5">
        <f t="shared" si="94"/>
        <v>43.632297058101123</v>
      </c>
      <c r="CO59" s="5">
        <f t="shared" si="95"/>
        <v>41.413666058101121</v>
      </c>
      <c r="CP59" s="5"/>
      <c r="CQ59" s="3" t="str">
        <f t="shared" si="96"/>
        <v>decre</v>
      </c>
      <c r="CR59" s="3" t="str">
        <f t="shared" si="97"/>
        <v>decre</v>
      </c>
      <c r="CS59" s="3" t="str">
        <f t="shared" si="98"/>
        <v>decre</v>
      </c>
      <c r="CT59" s="3" t="str">
        <f t="shared" si="99"/>
        <v>decre</v>
      </c>
      <c r="CU59" s="3" t="str">
        <f t="shared" si="100"/>
        <v>decre</v>
      </c>
      <c r="CW59" s="5">
        <f t="shared" si="101"/>
        <v>0</v>
      </c>
      <c r="CX59" s="5">
        <f t="shared" si="102"/>
        <v>0</v>
      </c>
      <c r="CY59" s="5">
        <f t="shared" si="103"/>
        <v>0</v>
      </c>
      <c r="CZ59" s="5">
        <f t="shared" si="104"/>
        <v>0</v>
      </c>
      <c r="DA59" s="5">
        <f t="shared" si="105"/>
        <v>0</v>
      </c>
      <c r="DB59" s="5"/>
      <c r="DC59" s="4">
        <v>0.34092257689149102</v>
      </c>
      <c r="DD59" s="4">
        <v>0.499535450134935</v>
      </c>
      <c r="DE59" s="4">
        <v>0.41933577529691102</v>
      </c>
      <c r="DF59" s="4">
        <v>0.37029995112354502</v>
      </c>
      <c r="DG59" s="4">
        <v>0.56765877481569704</v>
      </c>
      <c r="DI59" s="13">
        <f t="shared" si="106"/>
        <v>45.056028385950945</v>
      </c>
      <c r="DJ59" s="13">
        <f t="shared" si="107"/>
        <v>44.926761547482251</v>
      </c>
      <c r="DK59" s="13">
        <f t="shared" si="108"/>
        <v>45.156545436234126</v>
      </c>
      <c r="DL59" s="13">
        <f t="shared" si="109"/>
        <v>45.292720646561371</v>
      </c>
      <c r="DM59" s="13">
        <f t="shared" si="110"/>
        <v>45.126464129116833</v>
      </c>
      <c r="DN59" s="13"/>
      <c r="DO59" s="11" t="str">
        <f t="shared" si="111"/>
        <v>incre</v>
      </c>
      <c r="DP59" s="11" t="str">
        <f t="shared" si="112"/>
        <v>decre</v>
      </c>
      <c r="DQ59" s="11" t="str">
        <f t="shared" si="113"/>
        <v>incre</v>
      </c>
      <c r="DR59" s="11" t="str">
        <f t="shared" si="114"/>
        <v>incre</v>
      </c>
      <c r="DS59" s="11" t="str">
        <f t="shared" si="115"/>
        <v>incre</v>
      </c>
      <c r="DU59" s="13"/>
      <c r="DV59" s="13"/>
      <c r="DW59" s="13"/>
      <c r="DX59" s="13"/>
      <c r="DY59" s="13"/>
    </row>
    <row r="60" spans="1:144" x14ac:dyDescent="0.25">
      <c r="A60" s="5">
        <v>46.991289905490213</v>
      </c>
      <c r="B60" s="4">
        <v>3.71976537937194E-3</v>
      </c>
      <c r="C60" s="4">
        <v>0.40375447179874535</v>
      </c>
      <c r="D60" s="4">
        <v>0.59243178610859282</v>
      </c>
      <c r="E60" s="4">
        <v>0.35700392325500263</v>
      </c>
      <c r="F60" s="4">
        <v>0.37738375380873385</v>
      </c>
      <c r="G60" s="4">
        <v>0.50132990521116649</v>
      </c>
      <c r="I60" s="5">
        <f t="shared" si="40"/>
        <v>47.504284557723189</v>
      </c>
      <c r="J60" s="5">
        <f t="shared" si="41"/>
        <v>47.529869468779324</v>
      </c>
      <c r="K60" s="5">
        <f t="shared" si="42"/>
        <v>46.547798000296282</v>
      </c>
      <c r="L60" s="5">
        <f t="shared" si="43"/>
        <v>47.348861112559753</v>
      </c>
      <c r="M60" s="5">
        <f t="shared" si="44"/>
        <v>46.498804313527287</v>
      </c>
      <c r="O60" s="3" t="str">
        <f t="shared" si="45"/>
        <v>incre</v>
      </c>
      <c r="P60" s="3" t="str">
        <f t="shared" si="46"/>
        <v>incre</v>
      </c>
      <c r="Q60" s="3" t="str">
        <f t="shared" si="47"/>
        <v>decre</v>
      </c>
      <c r="R60" s="3" t="str">
        <f t="shared" si="48"/>
        <v>incre</v>
      </c>
      <c r="S60" s="3" t="str">
        <f t="shared" si="49"/>
        <v>decre</v>
      </c>
      <c r="U60" s="6">
        <f t="shared" si="50"/>
        <v>1</v>
      </c>
      <c r="V60" s="6">
        <f t="shared" si="51"/>
        <v>1</v>
      </c>
      <c r="W60" s="6">
        <f t="shared" si="52"/>
        <v>0</v>
      </c>
      <c r="X60" s="6">
        <f t="shared" si="53"/>
        <v>1</v>
      </c>
      <c r="Y60" s="6">
        <f t="shared" si="54"/>
        <v>0</v>
      </c>
      <c r="AA60" s="4">
        <f t="shared" si="55"/>
        <v>0.33800000000000002</v>
      </c>
      <c r="AB60" s="4">
        <f t="shared" si="56"/>
        <v>0.51149999999999995</v>
      </c>
      <c r="AC60" s="4">
        <f t="shared" si="57"/>
        <v>0.41339999999999999</v>
      </c>
      <c r="AD60" s="4">
        <f t="shared" si="58"/>
        <v>0.36380000000000001</v>
      </c>
      <c r="AE60" s="4">
        <f t="shared" si="59"/>
        <v>0.55099999999999993</v>
      </c>
      <c r="AF60" s="4"/>
      <c r="AG60" s="4">
        <v>0.33800000000000002</v>
      </c>
      <c r="AH60" s="4">
        <v>0.51149999999999995</v>
      </c>
      <c r="AI60" s="4">
        <v>0.44340000000000002</v>
      </c>
      <c r="AJ60" s="4">
        <v>0.36380000000000001</v>
      </c>
      <c r="AK60" s="4">
        <v>0.58099999999999996</v>
      </c>
      <c r="AM60" s="5">
        <f t="shared" si="60"/>
        <v>47.031509905490211</v>
      </c>
      <c r="AN60" s="5">
        <f t="shared" si="61"/>
        <v>47.001384905490212</v>
      </c>
      <c r="AO60" s="5">
        <f t="shared" si="62"/>
        <v>47.095403905490215</v>
      </c>
      <c r="AP60" s="5">
        <f t="shared" si="63"/>
        <v>47.23448590549021</v>
      </c>
      <c r="AQ60" s="5">
        <f t="shared" si="64"/>
        <v>46.966199905490214</v>
      </c>
      <c r="AR60" s="5"/>
      <c r="AS60" s="3" t="str">
        <f t="shared" si="65"/>
        <v>incre</v>
      </c>
      <c r="AT60" s="3" t="str">
        <f t="shared" si="66"/>
        <v>incre</v>
      </c>
      <c r="AU60" s="3" t="str">
        <f t="shared" si="67"/>
        <v>incre</v>
      </c>
      <c r="AV60" s="3" t="str">
        <f t="shared" si="68"/>
        <v>incre</v>
      </c>
      <c r="AW60" s="3" t="str">
        <f t="shared" si="69"/>
        <v>decre</v>
      </c>
      <c r="AY60" s="5">
        <f t="shared" si="70"/>
        <v>51.299465223297602</v>
      </c>
      <c r="AZ60" s="5">
        <f t="shared" si="71"/>
        <v>53.857956328911172</v>
      </c>
      <c r="BA60" s="5">
        <f t="shared" si="72"/>
        <v>-44.349190519393034</v>
      </c>
      <c r="BB60" s="5">
        <f t="shared" si="73"/>
        <v>35.757120706954026</v>
      </c>
      <c r="BC60" s="5">
        <f t="shared" si="74"/>
        <v>0</v>
      </c>
      <c r="BE60" s="15">
        <f t="shared" si="75"/>
        <v>0.51299465223297602</v>
      </c>
      <c r="BG60" s="4">
        <v>0.2195</v>
      </c>
      <c r="BH60" s="4">
        <v>0.30220000000000002</v>
      </c>
      <c r="BI60" s="4">
        <v>0.33479999999999999</v>
      </c>
      <c r="BJ60" s="4">
        <v>0.37459999999999999</v>
      </c>
      <c r="BK60" s="4">
        <v>0.36990000000000001</v>
      </c>
      <c r="BM60" s="5">
        <f t="shared" si="76"/>
        <v>46.179494905490209</v>
      </c>
      <c r="BN60" s="5">
        <f t="shared" si="77"/>
        <v>45.634655905490213</v>
      </c>
      <c r="BO60" s="5">
        <f t="shared" si="78"/>
        <v>46.332197905490219</v>
      </c>
      <c r="BP60" s="5">
        <f t="shared" si="79"/>
        <v>47.325421905490209</v>
      </c>
      <c r="BQ60" s="5">
        <f t="shared" si="80"/>
        <v>45.262048905490211</v>
      </c>
      <c r="BR60" s="5"/>
      <c r="BS60" s="3" t="str">
        <f t="shared" si="81"/>
        <v>decre</v>
      </c>
      <c r="BT60" s="3" t="str">
        <f t="shared" si="82"/>
        <v>decre</v>
      </c>
      <c r="BU60" s="3" t="str">
        <f t="shared" si="83"/>
        <v>decre</v>
      </c>
      <c r="BV60" s="3" t="str">
        <f t="shared" si="84"/>
        <v>incre</v>
      </c>
      <c r="BW60" s="3" t="str">
        <f t="shared" si="85"/>
        <v>decre</v>
      </c>
      <c r="BY60" s="5">
        <f t="shared" si="86"/>
        <v>0</v>
      </c>
      <c r="BZ60" s="5">
        <f t="shared" si="87"/>
        <v>0</v>
      </c>
      <c r="CA60" s="5">
        <f t="shared" si="88"/>
        <v>0</v>
      </c>
      <c r="CB60" s="5">
        <f t="shared" si="89"/>
        <v>35.757120706954026</v>
      </c>
      <c r="CC60" s="5">
        <f t="shared" si="90"/>
        <v>0</v>
      </c>
      <c r="CE60" s="4">
        <v>0.18210000000000001</v>
      </c>
      <c r="CF60" s="4">
        <v>0.18340000000000001</v>
      </c>
      <c r="CG60" s="4">
        <v>0.18279999999999999</v>
      </c>
      <c r="CH60" s="4">
        <v>0.18360000000000001</v>
      </c>
      <c r="CI60" s="4">
        <v>0.1837</v>
      </c>
      <c r="CK60" s="5">
        <f t="shared" si="91"/>
        <v>45.910588905490215</v>
      </c>
      <c r="CL60" s="5">
        <f t="shared" si="92"/>
        <v>44.858891905490218</v>
      </c>
      <c r="CM60" s="5">
        <f t="shared" si="93"/>
        <v>44.856277905490217</v>
      </c>
      <c r="CN60" s="5">
        <f t="shared" si="94"/>
        <v>45.717201905490214</v>
      </c>
      <c r="CO60" s="5">
        <f t="shared" si="95"/>
        <v>43.509906905490212</v>
      </c>
      <c r="CP60" s="5"/>
      <c r="CQ60" s="3" t="str">
        <f t="shared" si="96"/>
        <v>decre</v>
      </c>
      <c r="CR60" s="3" t="str">
        <f t="shared" si="97"/>
        <v>decre</v>
      </c>
      <c r="CS60" s="3" t="str">
        <f t="shared" si="98"/>
        <v>decre</v>
      </c>
      <c r="CT60" s="3" t="str">
        <f t="shared" si="99"/>
        <v>decre</v>
      </c>
      <c r="CU60" s="3" t="str">
        <f t="shared" si="100"/>
        <v>decre</v>
      </c>
      <c r="CW60" s="5">
        <f t="shared" si="101"/>
        <v>0</v>
      </c>
      <c r="CX60" s="5">
        <f t="shared" si="102"/>
        <v>0</v>
      </c>
      <c r="CY60" s="5">
        <f t="shared" si="103"/>
        <v>0</v>
      </c>
      <c r="CZ60" s="5">
        <f t="shared" si="104"/>
        <v>0</v>
      </c>
      <c r="DA60" s="5">
        <f t="shared" si="105"/>
        <v>0</v>
      </c>
      <c r="DB60" s="5"/>
      <c r="DC60" s="4">
        <v>0.33608885207113498</v>
      </c>
      <c r="DD60" s="4">
        <v>0.50707709529455003</v>
      </c>
      <c r="DE60" s="4">
        <v>0.41989903613124202</v>
      </c>
      <c r="DF60" s="4">
        <v>0.38372799014426601</v>
      </c>
      <c r="DG60" s="4">
        <v>0.57479495794681201</v>
      </c>
      <c r="DI60" s="13">
        <f t="shared" si="106"/>
        <v>47.017768751881675</v>
      </c>
      <c r="DJ60" s="13">
        <f t="shared" si="107"/>
        <v>46.972503337763627</v>
      </c>
      <c r="DK60" s="13">
        <f t="shared" si="108"/>
        <v>47.158509546324566</v>
      </c>
      <c r="DL60" s="13">
        <f t="shared" si="109"/>
        <v>47.402279582504931</v>
      </c>
      <c r="DM60" s="13">
        <f t="shared" si="110"/>
        <v>47.190110459769713</v>
      </c>
      <c r="DN60" s="13"/>
      <c r="DO60" s="11" t="str">
        <f t="shared" si="111"/>
        <v>incre</v>
      </c>
      <c r="DP60" s="11" t="str">
        <f t="shared" si="112"/>
        <v>decre</v>
      </c>
      <c r="DQ60" s="11" t="str">
        <f t="shared" si="113"/>
        <v>incre</v>
      </c>
      <c r="DR60" s="11" t="str">
        <f t="shared" si="114"/>
        <v>incre</v>
      </c>
      <c r="DS60" s="11" t="str">
        <f t="shared" si="115"/>
        <v>incre</v>
      </c>
      <c r="DU60" s="13"/>
      <c r="DV60" s="13"/>
      <c r="DW60" s="13"/>
      <c r="DX60" s="13"/>
      <c r="DY60" s="13"/>
    </row>
    <row r="61" spans="1:144" x14ac:dyDescent="0.25">
      <c r="A61" s="5">
        <v>43.601295738942767</v>
      </c>
      <c r="B61" s="4">
        <v>1.431257635025803E-2</v>
      </c>
      <c r="C61" s="4">
        <v>0.10472053505584542</v>
      </c>
      <c r="D61" s="4">
        <v>0.38587478080177251</v>
      </c>
      <c r="E61" s="4">
        <v>0.37476112680760598</v>
      </c>
      <c r="F61" s="4">
        <v>0.33078437253592186</v>
      </c>
      <c r="G61" s="4">
        <v>0.50189572550128558</v>
      </c>
      <c r="I61" s="5">
        <f t="shared" si="40"/>
        <v>41.964236385994298</v>
      </c>
      <c r="J61" s="5">
        <f t="shared" si="41"/>
        <v>42.79105805757834</v>
      </c>
      <c r="K61" s="5">
        <f t="shared" si="42"/>
        <v>43.330226280244617</v>
      </c>
      <c r="L61" s="5">
        <f t="shared" si="43"/>
        <v>43.56650015569523</v>
      </c>
      <c r="M61" s="5">
        <f t="shared" si="44"/>
        <v>43.114134515909861</v>
      </c>
      <c r="O61" s="3" t="str">
        <f t="shared" si="45"/>
        <v>decre</v>
      </c>
      <c r="P61" s="3" t="str">
        <f t="shared" si="46"/>
        <v>decre</v>
      </c>
      <c r="Q61" s="3" t="str">
        <f t="shared" si="47"/>
        <v>decre</v>
      </c>
      <c r="R61" s="3" t="str">
        <f t="shared" si="48"/>
        <v>decre</v>
      </c>
      <c r="S61" s="3" t="str">
        <f t="shared" si="49"/>
        <v>decre</v>
      </c>
      <c r="U61" s="6">
        <f t="shared" si="50"/>
        <v>0</v>
      </c>
      <c r="V61" s="6">
        <f t="shared" si="51"/>
        <v>0</v>
      </c>
      <c r="W61" s="6">
        <f t="shared" si="52"/>
        <v>0</v>
      </c>
      <c r="X61" s="6">
        <f t="shared" si="53"/>
        <v>1</v>
      </c>
      <c r="Y61" s="6">
        <f t="shared" si="54"/>
        <v>0</v>
      </c>
      <c r="AA61" s="4">
        <f t="shared" si="55"/>
        <v>0.3125</v>
      </c>
      <c r="AB61" s="4">
        <f t="shared" si="56"/>
        <v>0.48080000000000001</v>
      </c>
      <c r="AC61" s="4">
        <f t="shared" si="57"/>
        <v>0.41830000000000001</v>
      </c>
      <c r="AD61" s="4">
        <f t="shared" si="58"/>
        <v>0.3619</v>
      </c>
      <c r="AE61" s="4">
        <f t="shared" si="59"/>
        <v>0.55020000000000002</v>
      </c>
      <c r="AF61" s="4"/>
      <c r="AG61" s="4">
        <v>0.34250000000000003</v>
      </c>
      <c r="AH61" s="4">
        <v>0.51080000000000003</v>
      </c>
      <c r="AI61" s="4">
        <v>0.44829999999999998</v>
      </c>
      <c r="AJ61" s="4">
        <v>0.3619</v>
      </c>
      <c r="AK61" s="4">
        <v>0.58020000000000005</v>
      </c>
      <c r="AM61" s="5">
        <f t="shared" si="60"/>
        <v>43.458170738942769</v>
      </c>
      <c r="AN61" s="5">
        <f t="shared" si="61"/>
        <v>43.410919738942766</v>
      </c>
      <c r="AO61" s="5">
        <f t="shared" si="62"/>
        <v>43.752988738942761</v>
      </c>
      <c r="AP61" s="5">
        <f t="shared" si="63"/>
        <v>43.828493738942768</v>
      </c>
      <c r="AQ61" s="5">
        <f t="shared" si="64"/>
        <v>43.568677738942768</v>
      </c>
      <c r="AR61" s="5"/>
      <c r="AS61" s="3" t="str">
        <f t="shared" si="65"/>
        <v>decre</v>
      </c>
      <c r="AT61" s="3" t="str">
        <f t="shared" si="66"/>
        <v>decre</v>
      </c>
      <c r="AU61" s="3" t="str">
        <f t="shared" si="67"/>
        <v>incre</v>
      </c>
      <c r="AV61" s="3" t="str">
        <f t="shared" si="68"/>
        <v>incre</v>
      </c>
      <c r="AW61" s="3" t="str">
        <f t="shared" si="69"/>
        <v>decre</v>
      </c>
      <c r="AY61" s="5">
        <f t="shared" si="70"/>
        <v>0</v>
      </c>
      <c r="AZ61" s="5">
        <f t="shared" si="71"/>
        <v>0</v>
      </c>
      <c r="BA61" s="5">
        <f t="shared" si="72"/>
        <v>-27.106945869815036</v>
      </c>
      <c r="BB61" s="5">
        <f t="shared" si="73"/>
        <v>-3.4795583247536399</v>
      </c>
      <c r="BC61" s="5">
        <f t="shared" si="74"/>
        <v>0</v>
      </c>
      <c r="BE61" s="15">
        <f t="shared" si="75"/>
        <v>-1.6370593529484694</v>
      </c>
      <c r="BG61" s="4">
        <v>0.21990000000000001</v>
      </c>
      <c r="BH61" s="4">
        <v>0.30230000000000001</v>
      </c>
      <c r="BI61" s="4">
        <v>0.33550000000000002</v>
      </c>
      <c r="BJ61" s="4">
        <v>0.37380000000000002</v>
      </c>
      <c r="BK61" s="4">
        <v>0.36940000000000001</v>
      </c>
      <c r="BM61" s="5">
        <f t="shared" si="76"/>
        <v>42.792376738942764</v>
      </c>
      <c r="BN61" s="5">
        <f t="shared" si="77"/>
        <v>42.245314738942767</v>
      </c>
      <c r="BO61" s="5">
        <f t="shared" si="78"/>
        <v>42.949000738942772</v>
      </c>
      <c r="BP61" s="5">
        <f t="shared" si="79"/>
        <v>43.928691738942767</v>
      </c>
      <c r="BQ61" s="5">
        <f t="shared" si="80"/>
        <v>41.867349738942764</v>
      </c>
      <c r="BR61" s="5"/>
      <c r="BS61" s="3" t="str">
        <f t="shared" si="81"/>
        <v>decre</v>
      </c>
      <c r="BT61" s="3" t="str">
        <f t="shared" si="82"/>
        <v>decre</v>
      </c>
      <c r="BU61" s="3" t="str">
        <f t="shared" si="83"/>
        <v>decre</v>
      </c>
      <c r="BV61" s="3" t="str">
        <f t="shared" si="84"/>
        <v>incre</v>
      </c>
      <c r="BW61" s="3" t="str">
        <f t="shared" si="85"/>
        <v>decre</v>
      </c>
      <c r="BY61" s="5">
        <f t="shared" si="86"/>
        <v>0</v>
      </c>
      <c r="BZ61" s="5">
        <f t="shared" si="87"/>
        <v>0</v>
      </c>
      <c r="CA61" s="5">
        <f t="shared" si="88"/>
        <v>0</v>
      </c>
      <c r="CB61" s="5">
        <f t="shared" si="89"/>
        <v>-3.4795583247536399</v>
      </c>
      <c r="CC61" s="5">
        <f t="shared" si="90"/>
        <v>0</v>
      </c>
      <c r="CE61" s="4">
        <v>0.1817</v>
      </c>
      <c r="CF61" s="4">
        <v>0.18290000000000001</v>
      </c>
      <c r="CG61" s="4">
        <v>0.18240000000000001</v>
      </c>
      <c r="CH61" s="4">
        <v>0.1832</v>
      </c>
      <c r="CI61" s="4">
        <v>0.18329999999999999</v>
      </c>
      <c r="CK61" s="5">
        <f t="shared" si="91"/>
        <v>42.517718738942769</v>
      </c>
      <c r="CL61" s="5">
        <f t="shared" si="92"/>
        <v>41.465632738942766</v>
      </c>
      <c r="CM61" s="5">
        <f t="shared" si="93"/>
        <v>41.462399738942764</v>
      </c>
      <c r="CN61" s="5">
        <f t="shared" si="94"/>
        <v>42.323839738942766</v>
      </c>
      <c r="CO61" s="5">
        <f t="shared" si="95"/>
        <v>40.116148738942769</v>
      </c>
      <c r="CP61" s="5"/>
      <c r="CQ61" s="3" t="str">
        <f t="shared" si="96"/>
        <v>decre</v>
      </c>
      <c r="CR61" s="3" t="str">
        <f t="shared" si="97"/>
        <v>decre</v>
      </c>
      <c r="CS61" s="3" t="str">
        <f t="shared" si="98"/>
        <v>decre</v>
      </c>
      <c r="CT61" s="3" t="str">
        <f t="shared" si="99"/>
        <v>decre</v>
      </c>
      <c r="CU61" s="3" t="str">
        <f t="shared" si="100"/>
        <v>decre</v>
      </c>
      <c r="CW61" s="5">
        <f t="shared" si="101"/>
        <v>0</v>
      </c>
      <c r="CX61" s="5">
        <f t="shared" si="102"/>
        <v>0</v>
      </c>
      <c r="CY61" s="5">
        <f t="shared" si="103"/>
        <v>0</v>
      </c>
      <c r="CZ61" s="5">
        <f t="shared" si="104"/>
        <v>0</v>
      </c>
      <c r="DA61" s="5">
        <f t="shared" si="105"/>
        <v>0</v>
      </c>
      <c r="DB61" s="5"/>
      <c r="DC61" s="4">
        <v>0.33653673216812602</v>
      </c>
      <c r="DD61" s="4">
        <v>0.50637830649479598</v>
      </c>
      <c r="DE61" s="4">
        <v>0.41984684587910998</v>
      </c>
      <c r="DF61" s="4">
        <v>0.38248378373150699</v>
      </c>
      <c r="DG61" s="4">
        <v>0.57413373818116697</v>
      </c>
      <c r="DI61" s="13">
        <f t="shared" si="106"/>
        <v>43.630994843231591</v>
      </c>
      <c r="DJ61" s="13">
        <f t="shared" si="107"/>
        <v>43.577946080353783</v>
      </c>
      <c r="DK61" s="13">
        <f t="shared" si="108"/>
        <v>43.768008612428929</v>
      </c>
      <c r="DL61" s="13">
        <f t="shared" si="109"/>
        <v>44.001809197962054</v>
      </c>
      <c r="DM61" s="13">
        <f t="shared" si="110"/>
        <v>43.793894215227546</v>
      </c>
      <c r="DN61" s="13"/>
      <c r="DO61" s="11" t="str">
        <f t="shared" si="111"/>
        <v>incre</v>
      </c>
      <c r="DP61" s="11" t="str">
        <f t="shared" si="112"/>
        <v>decre</v>
      </c>
      <c r="DQ61" s="11" t="str">
        <f t="shared" si="113"/>
        <v>incre</v>
      </c>
      <c r="DR61" s="11" t="str">
        <f t="shared" si="114"/>
        <v>incre</v>
      </c>
      <c r="DS61" s="11" t="str">
        <f t="shared" si="115"/>
        <v>incre</v>
      </c>
      <c r="DU61" s="13"/>
      <c r="DV61" s="13"/>
      <c r="DW61" s="13"/>
      <c r="DX61" s="13"/>
      <c r="DY61" s="13"/>
    </row>
    <row r="62" spans="1:144" x14ac:dyDescent="0.25">
      <c r="A62" s="5">
        <v>46.296459019768122</v>
      </c>
      <c r="B62" s="4">
        <v>2.8652206545808131E-2</v>
      </c>
      <c r="C62" s="4">
        <v>9.0513590076793882E-2</v>
      </c>
      <c r="D62" s="4">
        <v>0.43769455039805139</v>
      </c>
      <c r="E62" s="4">
        <v>0.28620887454518479</v>
      </c>
      <c r="F62" s="4">
        <v>0.28174881785949907</v>
      </c>
      <c r="G62" s="4">
        <v>0.46545378834121198</v>
      </c>
      <c r="I62" s="5">
        <f t="shared" si="40"/>
        <v>44.557251732420269</v>
      </c>
      <c r="J62" s="5">
        <f t="shared" si="41"/>
        <v>45.8246044338674</v>
      </c>
      <c r="K62" s="5">
        <f t="shared" si="42"/>
        <v>45.16554719160186</v>
      </c>
      <c r="L62" s="5">
        <f t="shared" si="43"/>
        <v>45.848784066145107</v>
      </c>
      <c r="M62" s="5">
        <f t="shared" si="44"/>
        <v>45.466379168058928</v>
      </c>
      <c r="O62" s="3" t="str">
        <f t="shared" si="45"/>
        <v>decre</v>
      </c>
      <c r="P62" s="3" t="str">
        <f t="shared" si="46"/>
        <v>decre</v>
      </c>
      <c r="Q62" s="3" t="str">
        <f t="shared" si="47"/>
        <v>decre</v>
      </c>
      <c r="R62" s="3" t="str">
        <f t="shared" si="48"/>
        <v>decre</v>
      </c>
      <c r="S62" s="3" t="str">
        <f t="shared" si="49"/>
        <v>decre</v>
      </c>
      <c r="U62" s="6">
        <f t="shared" si="50"/>
        <v>0</v>
      </c>
      <c r="V62" s="6">
        <f t="shared" si="51"/>
        <v>0</v>
      </c>
      <c r="W62" s="6">
        <f t="shared" si="52"/>
        <v>0</v>
      </c>
      <c r="X62" s="6">
        <f t="shared" si="53"/>
        <v>0</v>
      </c>
      <c r="Y62" s="6">
        <f t="shared" si="54"/>
        <v>0</v>
      </c>
      <c r="AA62" s="4">
        <f t="shared" si="55"/>
        <v>0.31579999999999997</v>
      </c>
      <c r="AB62" s="4">
        <f t="shared" si="56"/>
        <v>0.47989999999999999</v>
      </c>
      <c r="AC62" s="4">
        <f t="shared" si="57"/>
        <v>0.42320000000000002</v>
      </c>
      <c r="AD62" s="4">
        <f t="shared" si="58"/>
        <v>0.33089999999999997</v>
      </c>
      <c r="AE62" s="4">
        <f t="shared" si="59"/>
        <v>0.54920000000000002</v>
      </c>
      <c r="AF62" s="4"/>
      <c r="AG62" s="4">
        <v>0.3458</v>
      </c>
      <c r="AH62" s="4">
        <v>0.50990000000000002</v>
      </c>
      <c r="AI62" s="4">
        <v>0.45319999999999999</v>
      </c>
      <c r="AJ62" s="4">
        <v>0.3609</v>
      </c>
      <c r="AK62" s="4">
        <v>0.57920000000000005</v>
      </c>
      <c r="AM62" s="5">
        <f t="shared" si="60"/>
        <v>46.177061019768118</v>
      </c>
      <c r="AN62" s="5">
        <f t="shared" si="61"/>
        <v>46.100206019768123</v>
      </c>
      <c r="AO62" s="5">
        <f t="shared" si="62"/>
        <v>46.495731019768129</v>
      </c>
      <c r="AP62" s="5">
        <f t="shared" si="63"/>
        <v>46.262637019768121</v>
      </c>
      <c r="AQ62" s="5">
        <f t="shared" si="64"/>
        <v>46.25443101976812</v>
      </c>
      <c r="AR62" s="5"/>
      <c r="AS62" s="3" t="str">
        <f t="shared" si="65"/>
        <v>decre</v>
      </c>
      <c r="AT62" s="3" t="str">
        <f t="shared" si="66"/>
        <v>decre</v>
      </c>
      <c r="AU62" s="3" t="str">
        <f t="shared" si="67"/>
        <v>incre</v>
      </c>
      <c r="AV62" s="3" t="str">
        <f t="shared" si="68"/>
        <v>decre</v>
      </c>
      <c r="AW62" s="3" t="str">
        <f t="shared" si="69"/>
        <v>decre</v>
      </c>
      <c r="AY62" s="5">
        <f t="shared" si="70"/>
        <v>0</v>
      </c>
      <c r="AZ62" s="5">
        <f t="shared" si="71"/>
        <v>0</v>
      </c>
      <c r="BA62" s="5">
        <f t="shared" si="72"/>
        <v>-113.0911828166262</v>
      </c>
      <c r="BB62" s="5">
        <f t="shared" si="73"/>
        <v>0</v>
      </c>
      <c r="BC62" s="5">
        <f t="shared" si="74"/>
        <v>0</v>
      </c>
      <c r="BE62" s="15">
        <f t="shared" si="75"/>
        <v>-1.7392072873478526</v>
      </c>
      <c r="BG62" s="4">
        <v>0.2208</v>
      </c>
      <c r="BH62" s="4">
        <v>0.30270000000000002</v>
      </c>
      <c r="BI62" s="4">
        <v>0.33639999999999998</v>
      </c>
      <c r="BJ62" s="4">
        <v>0.37259999999999999</v>
      </c>
      <c r="BK62" s="4">
        <v>0.36880000000000002</v>
      </c>
      <c r="BM62" s="5">
        <f t="shared" si="76"/>
        <v>45.494011019768124</v>
      </c>
      <c r="BN62" s="5">
        <f t="shared" si="77"/>
        <v>44.943090019768121</v>
      </c>
      <c r="BO62" s="5">
        <f t="shared" si="78"/>
        <v>45.652903019768118</v>
      </c>
      <c r="BP62" s="5">
        <f t="shared" si="79"/>
        <v>46.613751019768124</v>
      </c>
      <c r="BQ62" s="5">
        <f t="shared" si="80"/>
        <v>44.55686701976812</v>
      </c>
      <c r="BR62" s="5"/>
      <c r="BS62" s="3" t="str">
        <f t="shared" si="81"/>
        <v>decre</v>
      </c>
      <c r="BT62" s="3" t="str">
        <f t="shared" si="82"/>
        <v>decre</v>
      </c>
      <c r="BU62" s="3" t="str">
        <f t="shared" si="83"/>
        <v>decre</v>
      </c>
      <c r="BV62" s="3" t="str">
        <f t="shared" si="84"/>
        <v>incre</v>
      </c>
      <c r="BW62" s="3" t="str">
        <f t="shared" si="85"/>
        <v>decre</v>
      </c>
      <c r="BY62" s="5">
        <f t="shared" si="86"/>
        <v>0</v>
      </c>
      <c r="BZ62" s="5">
        <f t="shared" si="87"/>
        <v>0</v>
      </c>
      <c r="CA62" s="5">
        <f t="shared" si="88"/>
        <v>0</v>
      </c>
      <c r="CB62" s="5">
        <f t="shared" si="89"/>
        <v>-44.767495362301446</v>
      </c>
      <c r="CC62" s="5">
        <f t="shared" si="90"/>
        <v>0</v>
      </c>
      <c r="CE62" s="4">
        <v>0.18090000000000001</v>
      </c>
      <c r="CF62" s="4">
        <v>0.18210000000000001</v>
      </c>
      <c r="CG62" s="4">
        <v>0.18160000000000001</v>
      </c>
      <c r="CH62" s="4">
        <v>0.18240000000000001</v>
      </c>
      <c r="CI62" s="4">
        <v>0.1825</v>
      </c>
      <c r="CK62" s="5">
        <f t="shared" si="91"/>
        <v>45.207130019768123</v>
      </c>
      <c r="CL62" s="5">
        <f t="shared" si="92"/>
        <v>44.155572019768123</v>
      </c>
      <c r="CM62" s="5">
        <f t="shared" si="93"/>
        <v>44.149795019768121</v>
      </c>
      <c r="CN62" s="5">
        <f t="shared" si="94"/>
        <v>45.012267019768124</v>
      </c>
      <c r="CO62" s="5">
        <f t="shared" si="95"/>
        <v>42.803784019768123</v>
      </c>
      <c r="CP62" s="5"/>
      <c r="CQ62" s="3" t="str">
        <f t="shared" si="96"/>
        <v>decre</v>
      </c>
      <c r="CR62" s="3" t="str">
        <f t="shared" si="97"/>
        <v>decre</v>
      </c>
      <c r="CS62" s="3" t="str">
        <f t="shared" si="98"/>
        <v>decre</v>
      </c>
      <c r="CT62" s="3" t="str">
        <f t="shared" si="99"/>
        <v>decre</v>
      </c>
      <c r="CU62" s="3" t="str">
        <f t="shared" si="100"/>
        <v>decre</v>
      </c>
      <c r="CW62" s="5">
        <f t="shared" si="101"/>
        <v>0</v>
      </c>
      <c r="CX62" s="5">
        <f t="shared" si="102"/>
        <v>0</v>
      </c>
      <c r="CY62" s="5">
        <f t="shared" si="103"/>
        <v>0</v>
      </c>
      <c r="CZ62" s="5">
        <f t="shared" si="104"/>
        <v>0</v>
      </c>
      <c r="DA62" s="5">
        <f t="shared" si="105"/>
        <v>0</v>
      </c>
      <c r="DB62" s="5"/>
      <c r="DC62" s="4">
        <v>0.33714517305460501</v>
      </c>
      <c r="DD62" s="4">
        <v>0.50542900850267602</v>
      </c>
      <c r="DE62" s="4">
        <v>0.41977594591395001</v>
      </c>
      <c r="DF62" s="4">
        <v>0.38079354105757002</v>
      </c>
      <c r="DG62" s="4">
        <v>0.57323547736745994</v>
      </c>
      <c r="DI62" s="13">
        <f t="shared" si="106"/>
        <v>46.330532814030732</v>
      </c>
      <c r="DJ62" s="13">
        <f t="shared" si="107"/>
        <v>46.266910445290598</v>
      </c>
      <c r="DK62" s="13">
        <f t="shared" si="108"/>
        <v>46.462483454592572</v>
      </c>
      <c r="DL62" s="13">
        <f t="shared" si="109"/>
        <v>46.682740635472861</v>
      </c>
      <c r="DM62" s="13">
        <f t="shared" si="110"/>
        <v>46.480604861795918</v>
      </c>
      <c r="DN62" s="13"/>
      <c r="DO62" s="11" t="str">
        <f t="shared" si="111"/>
        <v>incre</v>
      </c>
      <c r="DP62" s="11" t="str">
        <f t="shared" si="112"/>
        <v>decre</v>
      </c>
      <c r="DQ62" s="11" t="str">
        <f t="shared" si="113"/>
        <v>incre</v>
      </c>
      <c r="DR62" s="11" t="str">
        <f t="shared" si="114"/>
        <v>incre</v>
      </c>
      <c r="DS62" s="11" t="str">
        <f t="shared" si="115"/>
        <v>incre</v>
      </c>
      <c r="DU62" s="13"/>
      <c r="DV62" s="13"/>
      <c r="DW62" s="13"/>
      <c r="DX62" s="13"/>
      <c r="DY62" s="13"/>
    </row>
    <row r="63" spans="1:144" x14ac:dyDescent="0.25">
      <c r="A63" s="5">
        <v>31.851292995686581</v>
      </c>
      <c r="B63" s="4">
        <v>1.841272371827565E-2</v>
      </c>
      <c r="C63" s="4">
        <v>0.31616796345120363</v>
      </c>
      <c r="D63" s="4">
        <v>0.59111221231863709</v>
      </c>
      <c r="E63" s="4">
        <v>0.59696450663770828</v>
      </c>
      <c r="F63" s="4">
        <v>0.4610602027369558</v>
      </c>
      <c r="G63" s="4">
        <v>0.55310974851403472</v>
      </c>
      <c r="I63" s="5">
        <f t="shared" si="40"/>
        <v>31.734540652900733</v>
      </c>
      <c r="J63" s="5">
        <f t="shared" si="41"/>
        <v>32.38125574212728</v>
      </c>
      <c r="K63" s="5">
        <f t="shared" si="42"/>
        <v>33.737818355138728</v>
      </c>
      <c r="L63" s="5">
        <f t="shared" si="43"/>
        <v>32.913419902731746</v>
      </c>
      <c r="M63" s="5">
        <f t="shared" si="44"/>
        <v>31.846055729203648</v>
      </c>
      <c r="O63" s="3" t="str">
        <f t="shared" si="45"/>
        <v>decre</v>
      </c>
      <c r="P63" s="3" t="str">
        <f t="shared" si="46"/>
        <v>incre</v>
      </c>
      <c r="Q63" s="3" t="str">
        <f t="shared" si="47"/>
        <v>incre</v>
      </c>
      <c r="R63" s="3" t="str">
        <f t="shared" si="48"/>
        <v>incre</v>
      </c>
      <c r="S63" s="3" t="str">
        <f t="shared" si="49"/>
        <v>decre</v>
      </c>
      <c r="U63" s="6">
        <f t="shared" si="50"/>
        <v>0</v>
      </c>
      <c r="V63" s="6">
        <f t="shared" si="51"/>
        <v>1</v>
      </c>
      <c r="W63" s="6">
        <f t="shared" si="52"/>
        <v>1</v>
      </c>
      <c r="X63" s="6">
        <f t="shared" si="53"/>
        <v>1</v>
      </c>
      <c r="Y63" s="6">
        <f t="shared" si="54"/>
        <v>1</v>
      </c>
      <c r="AA63" s="4">
        <f t="shared" si="55"/>
        <v>0.31359999999999999</v>
      </c>
      <c r="AB63" s="4">
        <f t="shared" si="56"/>
        <v>0.51060000000000005</v>
      </c>
      <c r="AC63" s="4">
        <f t="shared" si="57"/>
        <v>0.44979999999999998</v>
      </c>
      <c r="AD63" s="4">
        <f t="shared" si="58"/>
        <v>0.36159999999999998</v>
      </c>
      <c r="AE63" s="4">
        <f t="shared" si="59"/>
        <v>0.57999999999999996</v>
      </c>
      <c r="AF63" s="4"/>
      <c r="AG63" s="4">
        <v>0.34360000000000002</v>
      </c>
      <c r="AH63" s="4">
        <v>0.51060000000000005</v>
      </c>
      <c r="AI63" s="4">
        <v>0.44979999999999998</v>
      </c>
      <c r="AJ63" s="4">
        <v>0.36159999999999998</v>
      </c>
      <c r="AK63" s="4">
        <v>0.57999999999999996</v>
      </c>
      <c r="AM63" s="5">
        <f t="shared" si="60"/>
        <v>31.716076995686578</v>
      </c>
      <c r="AN63" s="5">
        <f t="shared" si="61"/>
        <v>31.855510995686586</v>
      </c>
      <c r="AO63" s="5">
        <f t="shared" si="62"/>
        <v>32.308850995686583</v>
      </c>
      <c r="AP63" s="5">
        <f t="shared" si="63"/>
        <v>32.075964995686583</v>
      </c>
      <c r="AQ63" s="5">
        <f t="shared" si="64"/>
        <v>32.099092995686583</v>
      </c>
      <c r="AR63" s="5"/>
      <c r="AS63" s="3" t="str">
        <f t="shared" si="65"/>
        <v>decre</v>
      </c>
      <c r="AT63" s="3" t="str">
        <f t="shared" si="66"/>
        <v>incre</v>
      </c>
      <c r="AU63" s="3" t="str">
        <f t="shared" si="67"/>
        <v>incre</v>
      </c>
      <c r="AV63" s="3" t="str">
        <f t="shared" si="68"/>
        <v>incre</v>
      </c>
      <c r="AW63" s="3" t="str">
        <f t="shared" si="69"/>
        <v>incre</v>
      </c>
      <c r="AY63" s="5">
        <f t="shared" si="70"/>
        <v>0</v>
      </c>
      <c r="AZ63" s="5">
        <f t="shared" si="71"/>
        <v>52.996274644069885</v>
      </c>
      <c r="BA63" s="5">
        <f t="shared" si="72"/>
        <v>188.65253594521471</v>
      </c>
      <c r="BB63" s="5">
        <f t="shared" si="73"/>
        <v>106.21269070451653</v>
      </c>
      <c r="BC63" s="5">
        <f t="shared" si="74"/>
        <v>-0.52372664829327675</v>
      </c>
      <c r="BE63" s="15">
        <f t="shared" si="75"/>
        <v>-0.11675234278584767</v>
      </c>
      <c r="BG63" s="4">
        <v>0.22009999999999999</v>
      </c>
      <c r="BH63" s="4">
        <v>0.3024</v>
      </c>
      <c r="BI63" s="4">
        <v>0.33579999999999999</v>
      </c>
      <c r="BJ63" s="4">
        <v>0.3735</v>
      </c>
      <c r="BK63" s="4">
        <v>0.36930000000000002</v>
      </c>
      <c r="BM63" s="5">
        <f t="shared" si="76"/>
        <v>31.043811995686582</v>
      </c>
      <c r="BN63" s="5">
        <f t="shared" si="77"/>
        <v>30.495964995686585</v>
      </c>
      <c r="BO63" s="5">
        <f t="shared" si="78"/>
        <v>31.201910995686578</v>
      </c>
      <c r="BP63" s="5">
        <f t="shared" si="79"/>
        <v>32.176162995686582</v>
      </c>
      <c r="BQ63" s="5">
        <f t="shared" si="80"/>
        <v>30.116405995686584</v>
      </c>
      <c r="BR63" s="5"/>
      <c r="BS63" s="3" t="str">
        <f t="shared" si="81"/>
        <v>decre</v>
      </c>
      <c r="BT63" s="3" t="str">
        <f t="shared" si="82"/>
        <v>decre</v>
      </c>
      <c r="BU63" s="3" t="str">
        <f t="shared" si="83"/>
        <v>decre</v>
      </c>
      <c r="BV63" s="3" t="str">
        <f t="shared" si="84"/>
        <v>incre</v>
      </c>
      <c r="BW63" s="3" t="str">
        <f t="shared" si="85"/>
        <v>decre</v>
      </c>
      <c r="BY63" s="5">
        <f t="shared" si="86"/>
        <v>0</v>
      </c>
      <c r="BZ63" s="5">
        <f t="shared" si="87"/>
        <v>0</v>
      </c>
      <c r="CA63" s="5">
        <f t="shared" si="88"/>
        <v>0</v>
      </c>
      <c r="CB63" s="5">
        <f t="shared" si="89"/>
        <v>106.21269070451653</v>
      </c>
      <c r="CC63" s="5">
        <f t="shared" si="90"/>
        <v>0</v>
      </c>
      <c r="CE63" s="4">
        <v>0.18149999999999999</v>
      </c>
      <c r="CF63" s="4">
        <v>0.1827</v>
      </c>
      <c r="CG63" s="4">
        <v>0.1822</v>
      </c>
      <c r="CH63" s="4">
        <v>0.183</v>
      </c>
      <c r="CI63" s="4">
        <v>0.183</v>
      </c>
      <c r="CK63" s="5">
        <f t="shared" si="91"/>
        <v>30.766277995686579</v>
      </c>
      <c r="CL63" s="5">
        <f t="shared" si="92"/>
        <v>29.714323995686584</v>
      </c>
      <c r="CM63" s="5">
        <f t="shared" si="93"/>
        <v>29.710454995686579</v>
      </c>
      <c r="CN63" s="5">
        <f t="shared" si="94"/>
        <v>30.572152995686579</v>
      </c>
      <c r="CO63" s="5">
        <f t="shared" si="95"/>
        <v>28.36332299568658</v>
      </c>
      <c r="CP63" s="5"/>
      <c r="CQ63" s="3" t="str">
        <f t="shared" si="96"/>
        <v>decre</v>
      </c>
      <c r="CR63" s="3" t="str">
        <f t="shared" si="97"/>
        <v>decre</v>
      </c>
      <c r="CS63" s="3" t="str">
        <f t="shared" si="98"/>
        <v>decre</v>
      </c>
      <c r="CT63" s="3" t="str">
        <f t="shared" si="99"/>
        <v>decre</v>
      </c>
      <c r="CU63" s="3" t="str">
        <f t="shared" si="100"/>
        <v>decre</v>
      </c>
      <c r="CW63" s="5">
        <f t="shared" si="101"/>
        <v>0</v>
      </c>
      <c r="CX63" s="5">
        <f t="shared" si="102"/>
        <v>0</v>
      </c>
      <c r="CY63" s="5">
        <f t="shared" si="103"/>
        <v>0</v>
      </c>
      <c r="CZ63" s="5">
        <f t="shared" si="104"/>
        <v>0</v>
      </c>
      <c r="DA63" s="5">
        <f t="shared" si="105"/>
        <v>0</v>
      </c>
      <c r="DB63" s="5"/>
      <c r="DC63" s="4">
        <v>0.33670996880941501</v>
      </c>
      <c r="DD63" s="4">
        <v>0.50610802026092805</v>
      </c>
      <c r="DE63" s="4">
        <v>0.419826659083474</v>
      </c>
      <c r="DF63" s="4">
        <v>0.38200253408128898</v>
      </c>
      <c r="DG63" s="4">
        <v>0.57387798336615303</v>
      </c>
      <c r="DI63" s="13">
        <f t="shared" si="106"/>
        <v>31.882237671426275</v>
      </c>
      <c r="DJ63" s="13">
        <f t="shared" si="107"/>
        <v>31.826178367990444</v>
      </c>
      <c r="DK63" s="13">
        <f t="shared" si="108"/>
        <v>32.017809855387114</v>
      </c>
      <c r="DL63" s="13">
        <f t="shared" si="109"/>
        <v>32.247754332651034</v>
      </c>
      <c r="DM63" s="13">
        <f t="shared" si="110"/>
        <v>32.041484819162079</v>
      </c>
      <c r="DN63" s="13"/>
      <c r="DO63" s="11" t="str">
        <f t="shared" si="111"/>
        <v>incre</v>
      </c>
      <c r="DP63" s="11" t="str">
        <f t="shared" si="112"/>
        <v>decre</v>
      </c>
      <c r="DQ63" s="11" t="str">
        <f t="shared" si="113"/>
        <v>incre</v>
      </c>
      <c r="DR63" s="11" t="str">
        <f t="shared" si="114"/>
        <v>incre</v>
      </c>
      <c r="DS63" s="11" t="str">
        <f t="shared" si="115"/>
        <v>incre</v>
      </c>
      <c r="DU63" s="13"/>
      <c r="DV63" s="13"/>
      <c r="DW63" s="13"/>
      <c r="DX63" s="13"/>
      <c r="DY63" s="13"/>
    </row>
    <row r="64" spans="1:144" x14ac:dyDescent="0.25">
      <c r="A64" s="5">
        <v>51.197296805233073</v>
      </c>
      <c r="B64" s="4">
        <v>0.84436911916380086</v>
      </c>
      <c r="C64" s="4">
        <v>0.31465549272056093</v>
      </c>
      <c r="D64" s="4">
        <v>0.49710441787243698</v>
      </c>
      <c r="E64" s="4">
        <v>0.3748750731635439</v>
      </c>
      <c r="F64" s="4">
        <v>0.30855459145148634</v>
      </c>
      <c r="G64" s="4">
        <v>0.62475599876678911</v>
      </c>
      <c r="I64" s="5">
        <f t="shared" si="40"/>
        <v>51.069669797893908</v>
      </c>
      <c r="J64" s="5">
        <f t="shared" si="41"/>
        <v>51.113388653940085</v>
      </c>
      <c r="K64" s="5">
        <f t="shared" si="42"/>
        <v>50.927333765651085</v>
      </c>
      <c r="L64" s="5">
        <f t="shared" si="43"/>
        <v>50.975326465254589</v>
      </c>
      <c r="M64" s="5">
        <f t="shared" si="44"/>
        <v>51.866250753628556</v>
      </c>
      <c r="O64" s="3" t="str">
        <f t="shared" si="45"/>
        <v>decre</v>
      </c>
      <c r="P64" s="3" t="str">
        <f t="shared" si="46"/>
        <v>decre</v>
      </c>
      <c r="Q64" s="3" t="str">
        <f t="shared" si="47"/>
        <v>decre</v>
      </c>
      <c r="R64" s="3" t="str">
        <f t="shared" si="48"/>
        <v>decre</v>
      </c>
      <c r="S64" s="3" t="str">
        <f t="shared" si="49"/>
        <v>incre</v>
      </c>
      <c r="U64" s="6">
        <f t="shared" si="50"/>
        <v>0</v>
      </c>
      <c r="V64" s="6">
        <f t="shared" si="51"/>
        <v>0</v>
      </c>
      <c r="W64" s="6">
        <f t="shared" si="52"/>
        <v>0</v>
      </c>
      <c r="X64" s="6">
        <f t="shared" si="53"/>
        <v>0</v>
      </c>
      <c r="Y64" s="6">
        <f t="shared" si="54"/>
        <v>1</v>
      </c>
      <c r="AA64" s="4">
        <f t="shared" si="55"/>
        <v>0.36890000000000001</v>
      </c>
      <c r="AB64" s="4">
        <f t="shared" si="56"/>
        <v>0.57709999999999995</v>
      </c>
      <c r="AC64" s="4">
        <f t="shared" si="57"/>
        <v>0.42749999999999999</v>
      </c>
      <c r="AD64" s="4">
        <f t="shared" si="58"/>
        <v>0.34789999999999999</v>
      </c>
      <c r="AE64" s="4">
        <f t="shared" si="59"/>
        <v>0.60150000000000003</v>
      </c>
      <c r="AF64" s="4"/>
      <c r="AG64" s="4">
        <v>0.39889999999999998</v>
      </c>
      <c r="AH64" s="4">
        <v>0.60709999999999997</v>
      </c>
      <c r="AI64" s="4">
        <v>0.45750000000000002</v>
      </c>
      <c r="AJ64" s="4">
        <v>0.37790000000000001</v>
      </c>
      <c r="AK64" s="4">
        <v>0.60150000000000003</v>
      </c>
      <c r="AM64" s="5">
        <f t="shared" si="60"/>
        <v>51.459687805233074</v>
      </c>
      <c r="AN64" s="5">
        <f t="shared" si="61"/>
        <v>51.635759805233072</v>
      </c>
      <c r="AO64" s="5">
        <f t="shared" si="62"/>
        <v>51.438321805233073</v>
      </c>
      <c r="AP64" s="5">
        <f t="shared" si="63"/>
        <v>51.306614805233075</v>
      </c>
      <c r="AQ64" s="5">
        <f t="shared" si="64"/>
        <v>51.64741180523307</v>
      </c>
      <c r="AR64" s="5"/>
      <c r="AS64" s="3" t="str">
        <f t="shared" si="65"/>
        <v>incre</v>
      </c>
      <c r="AT64" s="3" t="str">
        <f t="shared" si="66"/>
        <v>incre</v>
      </c>
      <c r="AU64" s="3" t="str">
        <f t="shared" si="67"/>
        <v>incre</v>
      </c>
      <c r="AV64" s="3" t="str">
        <f t="shared" si="68"/>
        <v>incre</v>
      </c>
      <c r="AW64" s="3" t="str">
        <f t="shared" si="69"/>
        <v>incre</v>
      </c>
      <c r="AY64" s="5">
        <f t="shared" si="70"/>
        <v>-12.762700733916432</v>
      </c>
      <c r="AZ64" s="5">
        <f t="shared" si="71"/>
        <v>-8.3908151292988009</v>
      </c>
      <c r="BA64" s="5">
        <f t="shared" si="72"/>
        <v>-26.996303958198808</v>
      </c>
      <c r="BB64" s="5">
        <f t="shared" si="73"/>
        <v>-22.197033997848337</v>
      </c>
      <c r="BC64" s="5">
        <f t="shared" si="74"/>
        <v>66.895394839548317</v>
      </c>
      <c r="BE64" s="15">
        <f t="shared" si="75"/>
        <v>0.66895394839548317</v>
      </c>
      <c r="BG64" s="4">
        <v>0.29320000000000002</v>
      </c>
      <c r="BH64" s="4">
        <v>0.37990000000000002</v>
      </c>
      <c r="BI64" s="4">
        <v>0.44779999999999998</v>
      </c>
      <c r="BJ64" s="4">
        <v>0.42109999999999997</v>
      </c>
      <c r="BK64" s="4">
        <v>0.45450000000000002</v>
      </c>
      <c r="BM64" s="5">
        <f t="shared" si="76"/>
        <v>50.915404805233074</v>
      </c>
      <c r="BN64" s="5">
        <f t="shared" si="77"/>
        <v>50.348043805233075</v>
      </c>
      <c r="BO64" s="5">
        <f t="shared" si="78"/>
        <v>51.635434805233075</v>
      </c>
      <c r="BP64" s="5">
        <f t="shared" si="79"/>
        <v>51.922958805233073</v>
      </c>
      <c r="BQ64" s="5">
        <f t="shared" si="80"/>
        <v>50.264141805233074</v>
      </c>
      <c r="BR64" s="5"/>
      <c r="BS64" s="3" t="str">
        <f t="shared" si="81"/>
        <v>decre</v>
      </c>
      <c r="BT64" s="3" t="str">
        <f t="shared" si="82"/>
        <v>decre</v>
      </c>
      <c r="BU64" s="3" t="str">
        <f t="shared" si="83"/>
        <v>incre</v>
      </c>
      <c r="BV64" s="3" t="str">
        <f t="shared" si="84"/>
        <v>incre</v>
      </c>
      <c r="BW64" s="3" t="str">
        <f t="shared" si="85"/>
        <v>decre</v>
      </c>
      <c r="BY64" s="5">
        <f t="shared" si="86"/>
        <v>0</v>
      </c>
      <c r="BZ64" s="5">
        <f t="shared" si="87"/>
        <v>0</v>
      </c>
      <c r="CA64" s="5">
        <f t="shared" si="88"/>
        <v>-26.996303958198808</v>
      </c>
      <c r="CB64" s="5">
        <f t="shared" si="89"/>
        <v>-22.197033997848337</v>
      </c>
      <c r="CC64" s="5">
        <f t="shared" si="90"/>
        <v>0</v>
      </c>
      <c r="CE64" s="4">
        <v>1.8200000000000001E-2</v>
      </c>
      <c r="CF64" s="4">
        <v>1.6899999999999998E-2</v>
      </c>
      <c r="CG64" s="4">
        <v>1.7399999999999999E-2</v>
      </c>
      <c r="CH64" s="4">
        <v>1.6899999999999998E-2</v>
      </c>
      <c r="CI64" s="4">
        <v>1.6400000000000001E-2</v>
      </c>
      <c r="CK64" s="5">
        <f t="shared" si="91"/>
        <v>48.938154805233076</v>
      </c>
      <c r="CL64" s="5">
        <f t="shared" si="92"/>
        <v>47.977653805233075</v>
      </c>
      <c r="CM64" s="5">
        <f t="shared" si="93"/>
        <v>47.456250805233068</v>
      </c>
      <c r="CN64" s="5">
        <f t="shared" si="94"/>
        <v>48.519594805233069</v>
      </c>
      <c r="CO64" s="5">
        <f t="shared" si="95"/>
        <v>46.141620805233075</v>
      </c>
      <c r="CP64" s="5"/>
      <c r="CQ64" s="3" t="str">
        <f t="shared" si="96"/>
        <v>decre</v>
      </c>
      <c r="CR64" s="3" t="str">
        <f t="shared" si="97"/>
        <v>decre</v>
      </c>
      <c r="CS64" s="3" t="str">
        <f t="shared" si="98"/>
        <v>decre</v>
      </c>
      <c r="CT64" s="3" t="str">
        <f t="shared" si="99"/>
        <v>decre</v>
      </c>
      <c r="CU64" s="3" t="str">
        <f t="shared" si="100"/>
        <v>decre</v>
      </c>
      <c r="CW64" s="5">
        <f t="shared" si="101"/>
        <v>0</v>
      </c>
      <c r="CX64" s="5">
        <f t="shared" si="102"/>
        <v>0</v>
      </c>
      <c r="CY64" s="5">
        <f t="shared" si="103"/>
        <v>0</v>
      </c>
      <c r="CZ64" s="5">
        <f t="shared" si="104"/>
        <v>0</v>
      </c>
      <c r="DA64" s="5">
        <f t="shared" si="105"/>
        <v>0</v>
      </c>
      <c r="DB64" s="5"/>
      <c r="DC64" s="4">
        <v>0.37161081410324498</v>
      </c>
      <c r="DD64" s="4">
        <v>0.45165523265741497</v>
      </c>
      <c r="DE64" s="4">
        <v>0.41575975830412498</v>
      </c>
      <c r="DF64" s="4">
        <v>0.285048336256852</v>
      </c>
      <c r="DG64" s="4">
        <v>0.52235274502435503</v>
      </c>
      <c r="DI64" s="13">
        <f t="shared" si="106"/>
        <v>51.479178558635404</v>
      </c>
      <c r="DJ64" s="13">
        <f t="shared" si="107"/>
        <v>50.816605474485996</v>
      </c>
      <c r="DK64" s="13">
        <f t="shared" si="108"/>
        <v>51.32432405836613</v>
      </c>
      <c r="DL64" s="13">
        <f t="shared" si="109"/>
        <v>50.777403796515763</v>
      </c>
      <c r="DM64" s="13">
        <f t="shared" si="110"/>
        <v>50.902636135912253</v>
      </c>
      <c r="DN64" s="13"/>
      <c r="DO64" s="11" t="str">
        <f t="shared" si="111"/>
        <v>incre</v>
      </c>
      <c r="DP64" s="11" t="str">
        <f t="shared" si="112"/>
        <v>decre</v>
      </c>
      <c r="DQ64" s="11" t="str">
        <f t="shared" si="113"/>
        <v>incre</v>
      </c>
      <c r="DR64" s="11" t="str">
        <f t="shared" si="114"/>
        <v>decre</v>
      </c>
      <c r="DS64" s="11" t="str">
        <f t="shared" si="115"/>
        <v>decre</v>
      </c>
      <c r="DU64" s="13"/>
      <c r="DV64" s="13"/>
      <c r="DW64" s="13"/>
      <c r="DX64" s="13"/>
      <c r="DY64" s="13"/>
    </row>
    <row r="65" spans="1:129" x14ac:dyDescent="0.25">
      <c r="A65" s="5">
        <v>38.670295084142758</v>
      </c>
      <c r="B65" s="4">
        <v>0.14063170374439488</v>
      </c>
      <c r="C65" s="4">
        <v>0.19168217775273902</v>
      </c>
      <c r="D65" s="4">
        <v>0.61080468089775464</v>
      </c>
      <c r="E65" s="4">
        <v>0.49471612127171927</v>
      </c>
      <c r="F65" s="4">
        <v>0.51016421931561595</v>
      </c>
      <c r="G65" s="4">
        <v>0.56979067623668145</v>
      </c>
      <c r="I65" s="5">
        <f t="shared" si="40"/>
        <v>37.65848994218495</v>
      </c>
      <c r="J65" s="5">
        <f t="shared" si="41"/>
        <v>39.328849650405097</v>
      </c>
      <c r="K65" s="5">
        <f t="shared" si="42"/>
        <v>39.563988621691152</v>
      </c>
      <c r="L65" s="5">
        <f t="shared" si="43"/>
        <v>40.145877810780242</v>
      </c>
      <c r="M65" s="5">
        <f t="shared" si="44"/>
        <v>38.82202534752993</v>
      </c>
      <c r="O65" s="3" t="str">
        <f t="shared" si="45"/>
        <v>decre</v>
      </c>
      <c r="P65" s="3" t="str">
        <f t="shared" si="46"/>
        <v>incre</v>
      </c>
      <c r="Q65" s="3" t="str">
        <f t="shared" si="47"/>
        <v>incre</v>
      </c>
      <c r="R65" s="3" t="str">
        <f t="shared" si="48"/>
        <v>incre</v>
      </c>
      <c r="S65" s="3" t="str">
        <f t="shared" si="49"/>
        <v>incre</v>
      </c>
      <c r="U65" s="6">
        <f t="shared" si="50"/>
        <v>0</v>
      </c>
      <c r="V65" s="6">
        <f t="shared" si="51"/>
        <v>1</v>
      </c>
      <c r="W65" s="6">
        <f t="shared" si="52"/>
        <v>1</v>
      </c>
      <c r="X65" s="6">
        <f t="shared" si="53"/>
        <v>1</v>
      </c>
      <c r="Y65" s="6">
        <f t="shared" si="54"/>
        <v>1</v>
      </c>
      <c r="AA65" s="4">
        <f t="shared" si="55"/>
        <v>0.32189999999999996</v>
      </c>
      <c r="AB65" s="4">
        <f t="shared" si="56"/>
        <v>0.50049999999999994</v>
      </c>
      <c r="AC65" s="4">
        <f t="shared" si="57"/>
        <v>0.46210000000000001</v>
      </c>
      <c r="AD65" s="4">
        <f t="shared" si="58"/>
        <v>0.3579</v>
      </c>
      <c r="AE65" s="4">
        <f t="shared" si="59"/>
        <v>0.56569999999999998</v>
      </c>
      <c r="AF65" s="4"/>
      <c r="AG65" s="4">
        <v>0.35189999999999999</v>
      </c>
      <c r="AH65" s="4">
        <v>0.50049999999999994</v>
      </c>
      <c r="AI65" s="4">
        <v>0.46210000000000001</v>
      </c>
      <c r="AJ65" s="4">
        <v>0.3579</v>
      </c>
      <c r="AK65" s="4">
        <v>0.56569999999999998</v>
      </c>
      <c r="AM65" s="5">
        <f t="shared" si="60"/>
        <v>38.594756084142759</v>
      </c>
      <c r="AN65" s="5">
        <f t="shared" si="61"/>
        <v>38.608560084142759</v>
      </c>
      <c r="AO65" s="5">
        <f t="shared" si="62"/>
        <v>39.247286084142758</v>
      </c>
      <c r="AP65" s="5">
        <f t="shared" si="63"/>
        <v>38.863813084142755</v>
      </c>
      <c r="AQ65" s="5">
        <f t="shared" si="64"/>
        <v>38.783532084142756</v>
      </c>
      <c r="AR65" s="5"/>
      <c r="AS65" s="3" t="str">
        <f t="shared" si="65"/>
        <v>decre</v>
      </c>
      <c r="AT65" s="3" t="str">
        <f t="shared" si="66"/>
        <v>decre</v>
      </c>
      <c r="AU65" s="3" t="str">
        <f t="shared" si="67"/>
        <v>incre</v>
      </c>
      <c r="AV65" s="3" t="str">
        <f t="shared" si="68"/>
        <v>incre</v>
      </c>
      <c r="AW65" s="3" t="str">
        <f t="shared" si="69"/>
        <v>incre</v>
      </c>
      <c r="AY65" s="5">
        <f t="shared" si="70"/>
        <v>0</v>
      </c>
      <c r="AZ65" s="5">
        <f t="shared" si="71"/>
        <v>0</v>
      </c>
      <c r="BA65" s="5">
        <f t="shared" si="72"/>
        <v>89.369353754839409</v>
      </c>
      <c r="BB65" s="5">
        <f t="shared" si="73"/>
        <v>147.55827266374837</v>
      </c>
      <c r="BC65" s="5">
        <f t="shared" si="74"/>
        <v>15.173026338717222</v>
      </c>
      <c r="BE65" s="15">
        <f t="shared" si="75"/>
        <v>-1.011805141957808</v>
      </c>
      <c r="BG65" s="4">
        <v>0.23449999999999999</v>
      </c>
      <c r="BH65" s="4">
        <v>0.31280000000000002</v>
      </c>
      <c r="BI65" s="4">
        <v>0.34770000000000001</v>
      </c>
      <c r="BJ65" s="4">
        <v>0.3533</v>
      </c>
      <c r="BK65" s="4">
        <v>0.36370000000000002</v>
      </c>
      <c r="BM65" s="5">
        <f t="shared" si="76"/>
        <v>37.966350084142761</v>
      </c>
      <c r="BN65" s="5">
        <f t="shared" si="77"/>
        <v>37.382879084142758</v>
      </c>
      <c r="BO65" s="5">
        <f t="shared" si="78"/>
        <v>38.136462084142764</v>
      </c>
      <c r="BP65" s="5">
        <f t="shared" si="79"/>
        <v>38.825081084142759</v>
      </c>
      <c r="BQ65" s="5">
        <f t="shared" si="80"/>
        <v>36.88271208414276</v>
      </c>
      <c r="BR65" s="5"/>
      <c r="BS65" s="3" t="str">
        <f t="shared" si="81"/>
        <v>decre</v>
      </c>
      <c r="BT65" s="3" t="str">
        <f t="shared" si="82"/>
        <v>decre</v>
      </c>
      <c r="BU65" s="3" t="str">
        <f t="shared" si="83"/>
        <v>decre</v>
      </c>
      <c r="BV65" s="3" t="str">
        <f t="shared" si="84"/>
        <v>incre</v>
      </c>
      <c r="BW65" s="3" t="str">
        <f t="shared" si="85"/>
        <v>decre</v>
      </c>
      <c r="BY65" s="5">
        <f t="shared" si="86"/>
        <v>0</v>
      </c>
      <c r="BZ65" s="5">
        <f t="shared" si="87"/>
        <v>0</v>
      </c>
      <c r="CA65" s="5">
        <f t="shared" si="88"/>
        <v>0</v>
      </c>
      <c r="CB65" s="5">
        <f t="shared" si="89"/>
        <v>147.55827266374837</v>
      </c>
      <c r="CC65" s="5">
        <f t="shared" si="90"/>
        <v>0</v>
      </c>
      <c r="CE65" s="4">
        <v>0.16800000000000001</v>
      </c>
      <c r="CF65" s="4">
        <v>0.16880000000000001</v>
      </c>
      <c r="CG65" s="4">
        <v>0.16850000000000001</v>
      </c>
      <c r="CH65" s="4">
        <v>0.16900000000000001</v>
      </c>
      <c r="CI65" s="4">
        <v>0.16900000000000001</v>
      </c>
      <c r="CK65" s="5">
        <f t="shared" si="91"/>
        <v>37.488215084142759</v>
      </c>
      <c r="CL65" s="5">
        <f t="shared" si="92"/>
        <v>36.442559084142758</v>
      </c>
      <c r="CM65" s="5">
        <f t="shared" si="93"/>
        <v>36.396430084142764</v>
      </c>
      <c r="CN65" s="5">
        <f t="shared" si="94"/>
        <v>37.27327508414276</v>
      </c>
      <c r="CO65" s="5">
        <f t="shared" si="95"/>
        <v>35.05058508414276</v>
      </c>
      <c r="CP65" s="5"/>
      <c r="CQ65" s="3" t="str">
        <f t="shared" si="96"/>
        <v>decre</v>
      </c>
      <c r="CR65" s="3" t="str">
        <f t="shared" si="97"/>
        <v>decre</v>
      </c>
      <c r="CS65" s="3" t="str">
        <f t="shared" si="98"/>
        <v>decre</v>
      </c>
      <c r="CT65" s="3" t="str">
        <f t="shared" si="99"/>
        <v>decre</v>
      </c>
      <c r="CU65" s="3" t="str">
        <f t="shared" si="100"/>
        <v>decre</v>
      </c>
      <c r="CW65" s="5">
        <f t="shared" si="101"/>
        <v>0</v>
      </c>
      <c r="CX65" s="5">
        <f t="shared" si="102"/>
        <v>0</v>
      </c>
      <c r="CY65" s="5">
        <f t="shared" si="103"/>
        <v>0</v>
      </c>
      <c r="CZ65" s="5">
        <f t="shared" si="104"/>
        <v>0</v>
      </c>
      <c r="DA65" s="5">
        <f t="shared" si="105"/>
        <v>0</v>
      </c>
      <c r="DB65" s="5"/>
      <c r="DC65" s="4">
        <v>0.34187326577661398</v>
      </c>
      <c r="DD65" s="4">
        <v>0.498052172022249</v>
      </c>
      <c r="DE65" s="4">
        <v>0.419224994101348</v>
      </c>
      <c r="DF65" s="4">
        <v>0.36765894694551798</v>
      </c>
      <c r="DG65" s="4">
        <v>0.56625524229428004</v>
      </c>
      <c r="DI65" s="13">
        <f t="shared" si="106"/>
        <v>38.738363865076614</v>
      </c>
      <c r="DJ65" s="13">
        <f t="shared" si="107"/>
        <v>38.592575767448047</v>
      </c>
      <c r="DK65" s="13">
        <f t="shared" si="108"/>
        <v>38.830969776866851</v>
      </c>
      <c r="DL65" s="13">
        <f t="shared" si="109"/>
        <v>38.945983417424017</v>
      </c>
      <c r="DM65" s="13">
        <f t="shared" si="110"/>
        <v>38.78875691413193</v>
      </c>
      <c r="DN65" s="13"/>
      <c r="DO65" s="11" t="str">
        <f t="shared" si="111"/>
        <v>incre</v>
      </c>
      <c r="DP65" s="11" t="str">
        <f t="shared" si="112"/>
        <v>decre</v>
      </c>
      <c r="DQ65" s="11" t="str">
        <f t="shared" si="113"/>
        <v>incre</v>
      </c>
      <c r="DR65" s="11" t="str">
        <f t="shared" si="114"/>
        <v>incre</v>
      </c>
      <c r="DS65" s="11" t="str">
        <f t="shared" si="115"/>
        <v>incre</v>
      </c>
      <c r="DU65" s="13"/>
      <c r="DV65" s="13"/>
      <c r="DW65" s="13"/>
      <c r="DX65" s="13"/>
      <c r="DY65" s="13"/>
    </row>
    <row r="66" spans="1:129" x14ac:dyDescent="0.25">
      <c r="A66" s="5">
        <v>20.921486706812431</v>
      </c>
      <c r="B66" s="4">
        <v>0.11200344918660053</v>
      </c>
      <c r="C66" s="4">
        <v>0.56873107520750832</v>
      </c>
      <c r="D66" s="4">
        <v>0.683238354709783</v>
      </c>
      <c r="E66" s="4">
        <v>0.64887699906844509</v>
      </c>
      <c r="F66" s="4">
        <v>0.64291359032170714</v>
      </c>
      <c r="G66" s="4">
        <v>0.83748814467259891</v>
      </c>
      <c r="I66" s="5">
        <f t="shared" si="40"/>
        <v>22.620663137554416</v>
      </c>
      <c r="J66" s="5">
        <f t="shared" si="41"/>
        <v>22.053033163067312</v>
      </c>
      <c r="K66" s="5">
        <f t="shared" si="42"/>
        <v>23.312082367767033</v>
      </c>
      <c r="L66" s="5">
        <f t="shared" si="43"/>
        <v>23.514819137321204</v>
      </c>
      <c r="M66" s="5">
        <f t="shared" si="44"/>
        <v>23.592250148181584</v>
      </c>
      <c r="O66" s="3" t="str">
        <f t="shared" si="45"/>
        <v>incre</v>
      </c>
      <c r="P66" s="3" t="str">
        <f t="shared" si="46"/>
        <v>incre</v>
      </c>
      <c r="Q66" s="3" t="str">
        <f t="shared" si="47"/>
        <v>incre</v>
      </c>
      <c r="R66" s="3" t="str">
        <f t="shared" si="48"/>
        <v>incre</v>
      </c>
      <c r="S66" s="3" t="str">
        <f t="shared" si="49"/>
        <v>incre</v>
      </c>
      <c r="U66" s="6">
        <f t="shared" si="50"/>
        <v>1</v>
      </c>
      <c r="V66" s="6">
        <f t="shared" si="51"/>
        <v>1</v>
      </c>
      <c r="W66" s="6">
        <f t="shared" si="52"/>
        <v>1</v>
      </c>
      <c r="X66" s="6">
        <f t="shared" si="53"/>
        <v>1</v>
      </c>
      <c r="Y66" s="6">
        <f t="shared" si="54"/>
        <v>1</v>
      </c>
      <c r="AA66" s="4">
        <f t="shared" si="55"/>
        <v>0.35149999999999998</v>
      </c>
      <c r="AB66" s="4">
        <f t="shared" si="56"/>
        <v>0.50309999999999999</v>
      </c>
      <c r="AC66" s="4">
        <f t="shared" si="57"/>
        <v>0.46279999999999999</v>
      </c>
      <c r="AD66" s="4">
        <f t="shared" si="58"/>
        <v>0.35849999999999999</v>
      </c>
      <c r="AE66" s="4">
        <f t="shared" si="59"/>
        <v>0.56999999999999995</v>
      </c>
      <c r="AF66" s="4"/>
      <c r="AG66" s="4">
        <v>0.35149999999999998</v>
      </c>
      <c r="AH66" s="4">
        <v>0.50309999999999999</v>
      </c>
      <c r="AI66" s="4">
        <v>0.46279999999999999</v>
      </c>
      <c r="AJ66" s="4">
        <v>0.35849999999999999</v>
      </c>
      <c r="AK66" s="4">
        <v>0.56999999999999995</v>
      </c>
      <c r="AM66" s="5">
        <f t="shared" si="60"/>
        <v>21.058771706812429</v>
      </c>
      <c r="AN66" s="5">
        <f t="shared" si="61"/>
        <v>20.876729706812434</v>
      </c>
      <c r="AO66" s="5">
        <f t="shared" si="62"/>
        <v>21.505274706812433</v>
      </c>
      <c r="AP66" s="5">
        <f t="shared" si="63"/>
        <v>21.120056706812431</v>
      </c>
      <c r="AQ66" s="5">
        <f t="shared" si="64"/>
        <v>21.075186706812431</v>
      </c>
      <c r="AR66" s="5"/>
      <c r="AS66" s="3" t="str">
        <f t="shared" si="65"/>
        <v>incre</v>
      </c>
      <c r="AT66" s="3" t="str">
        <f t="shared" si="66"/>
        <v>decre</v>
      </c>
      <c r="AU66" s="3" t="str">
        <f t="shared" si="67"/>
        <v>incre</v>
      </c>
      <c r="AV66" s="3" t="str">
        <f t="shared" si="68"/>
        <v>incre</v>
      </c>
      <c r="AW66" s="3" t="str">
        <f t="shared" si="69"/>
        <v>incre</v>
      </c>
      <c r="AY66" s="5">
        <f t="shared" si="70"/>
        <v>169.91764307419857</v>
      </c>
      <c r="AZ66" s="5">
        <f t="shared" si="71"/>
        <v>0</v>
      </c>
      <c r="BA66" s="5">
        <f t="shared" si="72"/>
        <v>239.05956609546024</v>
      </c>
      <c r="BB66" s="5">
        <f t="shared" si="73"/>
        <v>259.3332430508774</v>
      </c>
      <c r="BC66" s="5">
        <f t="shared" si="74"/>
        <v>267.0763441369154</v>
      </c>
      <c r="BE66" s="15">
        <f t="shared" si="75"/>
        <v>1.6991764307419857</v>
      </c>
      <c r="BG66" s="4">
        <v>0.22969999999999999</v>
      </c>
      <c r="BH66" s="4">
        <v>0.30869999999999997</v>
      </c>
      <c r="BI66" s="4">
        <v>0.34410000000000002</v>
      </c>
      <c r="BJ66" s="4">
        <v>0.35980000000000001</v>
      </c>
      <c r="BK66" s="4">
        <v>0.36509999999999998</v>
      </c>
      <c r="BM66" s="5">
        <f t="shared" si="76"/>
        <v>20.18302970681243</v>
      </c>
      <c r="BN66" s="5">
        <f t="shared" si="77"/>
        <v>19.607297706812432</v>
      </c>
      <c r="BO66" s="5">
        <f t="shared" si="78"/>
        <v>20.352697706812432</v>
      </c>
      <c r="BP66" s="5">
        <f t="shared" si="79"/>
        <v>21.131002706812431</v>
      </c>
      <c r="BQ66" s="5">
        <f t="shared" si="80"/>
        <v>19.147077706812428</v>
      </c>
      <c r="BR66" s="5"/>
      <c r="BS66" s="3" t="str">
        <f t="shared" si="81"/>
        <v>decre</v>
      </c>
      <c r="BT66" s="3" t="str">
        <f t="shared" si="82"/>
        <v>decre</v>
      </c>
      <c r="BU66" s="3" t="str">
        <f t="shared" si="83"/>
        <v>decre</v>
      </c>
      <c r="BV66" s="3" t="str">
        <f t="shared" si="84"/>
        <v>incre</v>
      </c>
      <c r="BW66" s="3" t="str">
        <f t="shared" si="85"/>
        <v>decre</v>
      </c>
      <c r="BY66" s="5">
        <f t="shared" si="86"/>
        <v>0</v>
      </c>
      <c r="BZ66" s="5">
        <f t="shared" si="87"/>
        <v>0</v>
      </c>
      <c r="CA66" s="5">
        <f t="shared" si="88"/>
        <v>0</v>
      </c>
      <c r="CB66" s="5">
        <f t="shared" si="89"/>
        <v>259.3332430508774</v>
      </c>
      <c r="CC66" s="5">
        <f t="shared" si="90"/>
        <v>0</v>
      </c>
      <c r="CE66" s="4">
        <v>0.1729</v>
      </c>
      <c r="CF66" s="4">
        <v>0.17380000000000001</v>
      </c>
      <c r="CG66" s="4">
        <v>0.17349999999999999</v>
      </c>
      <c r="CH66" s="4">
        <v>0.17399999999999999</v>
      </c>
      <c r="CI66" s="4">
        <v>0.1741</v>
      </c>
      <c r="CK66" s="5">
        <f t="shared" si="91"/>
        <v>19.774637706812431</v>
      </c>
      <c r="CL66" s="5">
        <f t="shared" si="92"/>
        <v>18.726400706812434</v>
      </c>
      <c r="CM66" s="5">
        <f t="shared" si="93"/>
        <v>18.696171706812432</v>
      </c>
      <c r="CN66" s="5">
        <f t="shared" si="94"/>
        <v>19.566566706812431</v>
      </c>
      <c r="CO66" s="5">
        <f t="shared" si="95"/>
        <v>17.349767706812429</v>
      </c>
      <c r="CP66" s="5"/>
      <c r="CQ66" s="3" t="str">
        <f t="shared" si="96"/>
        <v>decre</v>
      </c>
      <c r="CR66" s="3" t="str">
        <f t="shared" si="97"/>
        <v>decre</v>
      </c>
      <c r="CS66" s="3" t="str">
        <f t="shared" si="98"/>
        <v>decre</v>
      </c>
      <c r="CT66" s="3" t="str">
        <f t="shared" si="99"/>
        <v>decre</v>
      </c>
      <c r="CU66" s="3" t="str">
        <f t="shared" si="100"/>
        <v>decre</v>
      </c>
      <c r="CW66" s="5">
        <f t="shared" si="101"/>
        <v>0</v>
      </c>
      <c r="CX66" s="5">
        <f t="shared" si="102"/>
        <v>0</v>
      </c>
      <c r="CY66" s="5">
        <f t="shared" si="103"/>
        <v>0</v>
      </c>
      <c r="CZ66" s="5">
        <f t="shared" si="104"/>
        <v>0</v>
      </c>
      <c r="DA66" s="5">
        <f t="shared" si="105"/>
        <v>0</v>
      </c>
      <c r="DB66" s="5"/>
      <c r="DC66" s="4">
        <v>0.34066483457152502</v>
      </c>
      <c r="DD66" s="4">
        <v>0.49993758331215299</v>
      </c>
      <c r="DE66" s="4">
        <v>0.419365809309931</v>
      </c>
      <c r="DF66" s="4">
        <v>0.37101595670069898</v>
      </c>
      <c r="DG66" s="4">
        <v>0.56803928807705895</v>
      </c>
      <c r="DI66" s="13">
        <f t="shared" si="106"/>
        <v>20.980866867381696</v>
      </c>
      <c r="DJ66" s="13">
        <f t="shared" si="107"/>
        <v>20.856079125840793</v>
      </c>
      <c r="DK66" s="13">
        <f t="shared" si="108"/>
        <v>21.083528715211859</v>
      </c>
      <c r="DL66" s="13">
        <f t="shared" si="109"/>
        <v>21.225441062232317</v>
      </c>
      <c r="DM66" s="13">
        <f t="shared" si="110"/>
        <v>21.056736407617556</v>
      </c>
      <c r="DN66" s="13"/>
      <c r="DO66" s="11" t="str">
        <f t="shared" si="111"/>
        <v>incre</v>
      </c>
      <c r="DP66" s="11" t="str">
        <f t="shared" si="112"/>
        <v>decre</v>
      </c>
      <c r="DQ66" s="11" t="str">
        <f t="shared" si="113"/>
        <v>incre</v>
      </c>
      <c r="DR66" s="11" t="str">
        <f t="shared" si="114"/>
        <v>incre</v>
      </c>
      <c r="DS66" s="11" t="str">
        <f t="shared" si="115"/>
        <v>incre</v>
      </c>
      <c r="DU66" s="13"/>
      <c r="DV66" s="13"/>
      <c r="DW66" s="13"/>
      <c r="DX66" s="13"/>
      <c r="DY66" s="13"/>
    </row>
    <row r="67" spans="1:129" x14ac:dyDescent="0.25">
      <c r="A67" s="5">
        <v>51.882584595215242</v>
      </c>
      <c r="B67" s="4">
        <v>0.50937330035632167</v>
      </c>
      <c r="C67" s="4">
        <v>0.49218622902916676</v>
      </c>
      <c r="D67" s="4">
        <v>0.60165164123342496</v>
      </c>
      <c r="E67" s="4">
        <v>0.55833350716511276</v>
      </c>
      <c r="F67" s="4">
        <v>0.48714250332039416</v>
      </c>
      <c r="G67" s="4">
        <v>0.6449540447111759</v>
      </c>
      <c r="I67" s="5">
        <f t="shared" si="40"/>
        <v>53.031403581934953</v>
      </c>
      <c r="J67" s="5">
        <f t="shared" si="41"/>
        <v>52.481369812469509</v>
      </c>
      <c r="K67" s="5">
        <f t="shared" si="42"/>
        <v>53.394002949788486</v>
      </c>
      <c r="L67" s="5">
        <f t="shared" si="43"/>
        <v>53.164324473172961</v>
      </c>
      <c r="M67" s="5">
        <f t="shared" si="44"/>
        <v>52.741602155947405</v>
      </c>
      <c r="O67" s="3" t="str">
        <f t="shared" si="45"/>
        <v>incre</v>
      </c>
      <c r="P67" s="3" t="str">
        <f t="shared" si="46"/>
        <v>incre</v>
      </c>
      <c r="Q67" s="3" t="str">
        <f t="shared" si="47"/>
        <v>incre</v>
      </c>
      <c r="R67" s="3" t="str">
        <f t="shared" si="48"/>
        <v>incre</v>
      </c>
      <c r="S67" s="3" t="str">
        <f t="shared" si="49"/>
        <v>incre</v>
      </c>
      <c r="U67" s="6">
        <f t="shared" si="50"/>
        <v>1</v>
      </c>
      <c r="V67" s="6">
        <f t="shared" si="51"/>
        <v>1</v>
      </c>
      <c r="W67" s="6">
        <f t="shared" si="52"/>
        <v>1</v>
      </c>
      <c r="X67" s="6">
        <f t="shared" si="53"/>
        <v>1</v>
      </c>
      <c r="Y67" s="6">
        <f t="shared" si="54"/>
        <v>1</v>
      </c>
      <c r="AA67" s="4">
        <f t="shared" si="55"/>
        <v>0.35189999999999999</v>
      </c>
      <c r="AB67" s="4">
        <f t="shared" si="56"/>
        <v>0.49530000000000002</v>
      </c>
      <c r="AC67" s="4">
        <f t="shared" si="57"/>
        <v>0.43509999999999999</v>
      </c>
      <c r="AD67" s="4">
        <f t="shared" si="58"/>
        <v>0.36969999999999997</v>
      </c>
      <c r="AE67" s="4">
        <f t="shared" si="59"/>
        <v>0.54079999999999995</v>
      </c>
      <c r="AF67" s="4"/>
      <c r="AG67" s="4">
        <v>0.35189999999999999</v>
      </c>
      <c r="AH67" s="4">
        <v>0.49530000000000002</v>
      </c>
      <c r="AI67" s="4">
        <v>0.43509999999999999</v>
      </c>
      <c r="AJ67" s="4">
        <v>0.36969999999999997</v>
      </c>
      <c r="AK67" s="4">
        <v>0.54079999999999995</v>
      </c>
      <c r="AM67" s="5">
        <f t="shared" si="60"/>
        <v>52.022745595215241</v>
      </c>
      <c r="AN67" s="5">
        <f t="shared" si="61"/>
        <v>51.786893595215247</v>
      </c>
      <c r="AO67" s="5">
        <f t="shared" si="62"/>
        <v>52.197405595215244</v>
      </c>
      <c r="AP67" s="5">
        <f t="shared" si="63"/>
        <v>52.17545859521524</v>
      </c>
      <c r="AQ67" s="5">
        <f t="shared" si="64"/>
        <v>51.761512595215244</v>
      </c>
      <c r="AR67" s="5"/>
      <c r="AS67" s="3" t="str">
        <f t="shared" si="65"/>
        <v>incre</v>
      </c>
      <c r="AT67" s="3" t="str">
        <f t="shared" si="66"/>
        <v>decre</v>
      </c>
      <c r="AU67" s="3" t="str">
        <f t="shared" si="67"/>
        <v>incre</v>
      </c>
      <c r="AV67" s="3" t="str">
        <f t="shared" si="68"/>
        <v>incre</v>
      </c>
      <c r="AW67" s="3" t="str">
        <f t="shared" si="69"/>
        <v>decre</v>
      </c>
      <c r="AY67" s="5">
        <f t="shared" si="70"/>
        <v>114.88189867197107</v>
      </c>
      <c r="AZ67" s="5">
        <f t="shared" si="71"/>
        <v>0</v>
      </c>
      <c r="BA67" s="5">
        <f t="shared" si="72"/>
        <v>151.14183545732445</v>
      </c>
      <c r="BB67" s="5">
        <f t="shared" si="73"/>
        <v>128.17398779577189</v>
      </c>
      <c r="BC67" s="5">
        <f t="shared" si="74"/>
        <v>0</v>
      </c>
      <c r="BE67" s="15">
        <f t="shared" si="75"/>
        <v>0.85901756073216262</v>
      </c>
      <c r="BG67" s="4">
        <v>0.27689999999999998</v>
      </c>
      <c r="BH67" s="4">
        <v>0.41070000000000001</v>
      </c>
      <c r="BI67" s="4">
        <v>0.3821</v>
      </c>
      <c r="BJ67" s="4">
        <v>0.32390000000000002</v>
      </c>
      <c r="BK67" s="4">
        <v>0.35949999999999999</v>
      </c>
      <c r="BM67" s="5">
        <f t="shared" ref="BM67:BM98" si="116">A67+((BG67-0)*(4.8+2.39))/(1-0)+(-2.39)</f>
        <v>51.483495595215238</v>
      </c>
      <c r="BN67" s="5">
        <f t="shared" ref="BN67:BN98" si="117">A67+((BH67-0)*(3.2+3.33))/(1-0)+(-3.33)</f>
        <v>51.234455595215245</v>
      </c>
      <c r="BO67" s="5">
        <f t="shared" ref="BO67:BO98" si="118">A67+((BI67-0)*(5.8+3.91))/(1-0)+(-3.91)</f>
        <v>51.682775595215247</v>
      </c>
      <c r="BP67" s="5">
        <f t="shared" ref="BP67:BP98" si="119">A67+((BJ67-0)*(5.6+2.82))/(1-0)+(-2.82)</f>
        <v>51.789822595215242</v>
      </c>
      <c r="BQ67" s="5">
        <f t="shared" ref="BQ67:BQ98" si="120">A67+((BK67-0)*(4.2+5.21))/(1-0)+(-5.21)</f>
        <v>50.055479595215239</v>
      </c>
      <c r="BR67" s="5"/>
      <c r="BS67" s="3" t="str">
        <f t="shared" ref="BS67:BS98" si="121">IF(BM67&gt;A67,"incre","decre")</f>
        <v>decre</v>
      </c>
      <c r="BT67" s="3" t="str">
        <f t="shared" ref="BT67:BT98" si="122">IF(BN67&gt;A67,"incre","decre")</f>
        <v>decre</v>
      </c>
      <c r="BU67" s="3" t="str">
        <f t="shared" ref="BU67:BU98" si="123">IF(BO67&gt;A67,"incre","decre")</f>
        <v>decre</v>
      </c>
      <c r="BV67" s="3" t="str">
        <f t="shared" ref="BV67:BV98" si="124">IF(BP67&gt;A67,"incre","decre")</f>
        <v>decre</v>
      </c>
      <c r="BW67" s="3" t="str">
        <f t="shared" ref="BW67:BW98" si="125">IF(BQ67&gt;A67,"incre","decre")</f>
        <v>decre</v>
      </c>
      <c r="BY67" s="5">
        <f t="shared" ref="BY67:BY98" si="126">IF(BM67&gt;A67,(I67-A67)*100,0)</f>
        <v>0</v>
      </c>
      <c r="BZ67" s="5">
        <f t="shared" ref="BZ67:BZ98" si="127">IF(BN67&gt;A67,(J67-A67)*100,0)</f>
        <v>0</v>
      </c>
      <c r="CA67" s="5">
        <f t="shared" ref="CA67:CA98" si="128">IF(BO67&gt;A67,(K67-A67)*100,0)</f>
        <v>0</v>
      </c>
      <c r="CB67" s="5">
        <f t="shared" ref="CB67:CB98" si="129">IF(BP67&gt;A67,(L67-A67)*100,0)</f>
        <v>0</v>
      </c>
      <c r="CC67" s="5">
        <f t="shared" ref="CC67:CC98" si="130">IF(BQ67&gt;A67,(M67-A67)*100,0)</f>
        <v>0</v>
      </c>
      <c r="CE67" s="4">
        <v>7.1499999999999994E-2</v>
      </c>
      <c r="CF67" s="4">
        <v>6.7900000000000002E-2</v>
      </c>
      <c r="CG67" s="4">
        <v>6.9400000000000003E-2</v>
      </c>
      <c r="CH67" s="4">
        <v>6.7100000000000007E-2</v>
      </c>
      <c r="CI67" s="4">
        <v>6.6799999999999998E-2</v>
      </c>
      <c r="CK67" s="5">
        <f t="shared" ref="CK67:CK98" si="131">A67+((CE67-0)*(4.8+2.39))/(1-0)+(-2.39)</f>
        <v>50.006669595215243</v>
      </c>
      <c r="CL67" s="5">
        <f t="shared" ref="CL67:CL98" si="132">A67+((CF67-0)*(3.2+3.33))/(1-0)+(-3.33)</f>
        <v>48.995971595215245</v>
      </c>
      <c r="CM67" s="5">
        <f t="shared" ref="CM67:CM98" si="133">A67+((CG67-0)*(5.8+3.91))/(1-0)+(-3.91)</f>
        <v>48.646458595215236</v>
      </c>
      <c r="CN67" s="5">
        <f t="shared" ref="CN67:CN98" si="134">A67+((CH67-0)*(5.6+2.82))/(1-0)+(-2.82)</f>
        <v>49.627566595215242</v>
      </c>
      <c r="CO67" s="5">
        <f t="shared" ref="CO67:CO98" si="135">A67+((CI67-0)*(4.2+5.21))/(1-0)+(-5.21)</f>
        <v>47.301172595215242</v>
      </c>
      <c r="CP67" s="5"/>
      <c r="CQ67" s="3" t="str">
        <f t="shared" ref="CQ67:CQ98" si="136">IF(CK67&gt;A67,"incre","decre")</f>
        <v>decre</v>
      </c>
      <c r="CR67" s="3" t="str">
        <f t="shared" ref="CR67:CR98" si="137">IF(CL67&gt;A67,"incre","decre")</f>
        <v>decre</v>
      </c>
      <c r="CS67" s="3" t="str">
        <f t="shared" ref="CS67:CS98" si="138">IF(CM67&gt;A67,"incre","decre")</f>
        <v>decre</v>
      </c>
      <c r="CT67" s="3" t="str">
        <f t="shared" ref="CT67:CT98" si="139">IF(CN67&gt;A67,"incre","decre")</f>
        <v>decre</v>
      </c>
      <c r="CU67" s="3" t="str">
        <f t="shared" ref="CU67:CU98" si="140">IF(CO67&gt;A67,"incre","decre")</f>
        <v>decre</v>
      </c>
      <c r="CW67" s="5">
        <f t="shared" ref="CW67:CW98" si="141">IF(CK67&gt;A67,(I67-A67)*100,0)</f>
        <v>0</v>
      </c>
      <c r="CX67" s="5">
        <f t="shared" ref="CX67:CX98" si="142">IF(CL67&gt;A67,(J67-A67)*100,0)</f>
        <v>0</v>
      </c>
      <c r="CY67" s="5">
        <f t="shared" ref="CY67:CY98" si="143">IF(CM67&gt;A67,(K67-A67)*100,0)</f>
        <v>0</v>
      </c>
      <c r="CZ67" s="5">
        <f t="shared" ref="CZ67:CZ98" si="144">IF(CN67&gt;A67,(L67-A67)*100,0)</f>
        <v>0</v>
      </c>
      <c r="DA67" s="5">
        <f t="shared" ref="DA67:DA98" si="145">IF(CO67&gt;A67,(M67-A67)*100,0)</f>
        <v>0</v>
      </c>
      <c r="DB67" s="5"/>
      <c r="DC67" s="4">
        <v>0.35745611292475499</v>
      </c>
      <c r="DD67" s="4">
        <v>0.47373959566852503</v>
      </c>
      <c r="DE67" s="4">
        <v>0.41740916721584598</v>
      </c>
      <c r="DF67" s="4">
        <v>0.32436995401857899</v>
      </c>
      <c r="DG67" s="4">
        <v>0.54324978478767505</v>
      </c>
      <c r="DI67" s="13">
        <f t="shared" ref="DI67:DI98" si="146">A67+((DC67-0)*(4.8+2.39))/(1-0)+(-2.39)</f>
        <v>52.062694047144227</v>
      </c>
      <c r="DJ67" s="13">
        <f t="shared" ref="DJ67:DJ98" si="147">A67+((DD67-0)*(3.2+3.33))/(1-0)+(-3.33)</f>
        <v>51.646104154930711</v>
      </c>
      <c r="DK67" s="13">
        <f t="shared" ref="DK67:DK98" si="148">A67+((DE67-0)*(5.8+3.91))/(1-0)+(-3.91)</f>
        <v>52.025627608881109</v>
      </c>
      <c r="DL67" s="13">
        <f t="shared" ref="DL67:DL98" si="149">A67+((DF67-0)*(5.6+2.82))/(1-0)+(-2.82)</f>
        <v>51.793779608051679</v>
      </c>
      <c r="DM67" s="13">
        <f t="shared" ref="DM67:DM98" si="150">A67+((DG67-0)*(4.2+5.21))/(1-0)+(-5.21)</f>
        <v>51.784565070067266</v>
      </c>
      <c r="DN67" s="13"/>
      <c r="DO67" s="11" t="str">
        <f t="shared" ref="DO67:DO98" si="151">IF(DI67&gt;A67,"incre","decre")</f>
        <v>incre</v>
      </c>
      <c r="DP67" s="11" t="str">
        <f t="shared" ref="DP67:DP98" si="152">IF(DJ67&gt;A67,"incre","decre")</f>
        <v>decre</v>
      </c>
      <c r="DQ67" s="11" t="str">
        <f t="shared" ref="DQ67:DQ98" si="153">IF(DK67&gt;A67,"incre","decre")</f>
        <v>incre</v>
      </c>
      <c r="DR67" s="11" t="str">
        <f t="shared" ref="DR67:DR98" si="154">IF(DL67&gt;A67,"incre","decre")</f>
        <v>decre</v>
      </c>
      <c r="DS67" s="11" t="str">
        <f t="shared" ref="DS67:DS98" si="155">IF(DM67&gt;A67,"incre","decre")</f>
        <v>decre</v>
      </c>
      <c r="DU67" s="13"/>
      <c r="DV67" s="13"/>
      <c r="DW67" s="13"/>
      <c r="DX67" s="13"/>
      <c r="DY67" s="13"/>
    </row>
    <row r="68" spans="1:129" x14ac:dyDescent="0.25">
      <c r="A68" s="5">
        <v>48.339789948358558</v>
      </c>
      <c r="B68" s="4">
        <v>0.46744869365307246</v>
      </c>
      <c r="C68" s="4">
        <v>0.24477440809253864</v>
      </c>
      <c r="D68" s="4">
        <v>0.54873796615877979</v>
      </c>
      <c r="E68" s="4">
        <v>0.40968331634214217</v>
      </c>
      <c r="F68" s="4">
        <v>0.38315378908605441</v>
      </c>
      <c r="G68" s="4">
        <v>0.6126920237198813</v>
      </c>
      <c r="I68" s="5">
        <f t="shared" ref="I68:I131" si="156">A68+((C68-0)*(4.8+2.39))/(1-0)+(-2.39)</f>
        <v>47.709717942543911</v>
      </c>
      <c r="J68" s="5">
        <f t="shared" ref="J68:J131" si="157">A68+((D68-0)*(3.2+3.33))/(1-0)+(-3.33)</f>
        <v>48.593048867375394</v>
      </c>
      <c r="K68" s="5">
        <f t="shared" ref="K68:K131" si="158">A68+((E68-0)*(5.8+3.91))/(1-0)+(-3.91)</f>
        <v>48.407814950040759</v>
      </c>
      <c r="L68" s="5">
        <f t="shared" ref="L68:L131" si="159">A68+((F68-0)*(5.6+2.82))/(1-0)+(-2.82)</f>
        <v>48.745944852463133</v>
      </c>
      <c r="M68" s="5">
        <f t="shared" ref="M68:M131" si="160">A68+((G68-0)*(4.2+5.21))/(1-0)+(-5.21)</f>
        <v>48.895221891562642</v>
      </c>
      <c r="O68" s="3" t="str">
        <f t="shared" ref="O68:O131" si="161">IF(I68&gt;A68,"incre","decre")</f>
        <v>decre</v>
      </c>
      <c r="P68" s="3" t="str">
        <f t="shared" ref="P68:P131" si="162">IF(J68&gt;A68,"incre","decre")</f>
        <v>incre</v>
      </c>
      <c r="Q68" s="3" t="str">
        <f t="shared" ref="Q68:Q131" si="163">IF(K68&gt;A68,"incre","decre")</f>
        <v>incre</v>
      </c>
      <c r="R68" s="3" t="str">
        <f t="shared" ref="R68:R131" si="164">IF(L68&gt;A68,"incre","decre")</f>
        <v>incre</v>
      </c>
      <c r="S68" s="3" t="str">
        <f t="shared" ref="S68:S131" si="165">IF(M68&gt;A68,"incre","decre")</f>
        <v>incre</v>
      </c>
      <c r="U68" s="6">
        <f t="shared" ref="U68:U131" si="166">IF(C68&lt;=0.33,0,1)</f>
        <v>0</v>
      </c>
      <c r="V68" s="6">
        <f t="shared" ref="V68:V131" si="167">IF(D68&lt;=0.51,0,1)</f>
        <v>1</v>
      </c>
      <c r="W68" s="6">
        <f t="shared" ref="W68:W131" si="168">IF(E68&lt;=0.4,0,1)</f>
        <v>1</v>
      </c>
      <c r="X68" s="6">
        <f t="shared" ref="X68:X131" si="169">IF(F68&lt;=0.33,0,1)</f>
        <v>1</v>
      </c>
      <c r="Y68" s="6">
        <f t="shared" ref="Y68:Y131" si="170">IF(G68&lt;=0.55,0,1)</f>
        <v>1</v>
      </c>
      <c r="AA68" s="4">
        <f t="shared" ref="AA68:AA131" si="171">IF(U68=0,(AG68-0.03),AG68)</f>
        <v>0.32120000000000004</v>
      </c>
      <c r="AB68" s="4">
        <f t="shared" ref="AB68:AB131" si="172">IF(V68=0,(AH68-0.03),AH68)</f>
        <v>0.49249999999999999</v>
      </c>
      <c r="AC68" s="4">
        <f t="shared" ref="AC68:AC131" si="173">IF(W68=0,(AI68-0.03),AI68)</f>
        <v>0.44400000000000001</v>
      </c>
      <c r="AD68" s="4">
        <f t="shared" ref="AD68:AD131" si="174">IF(X68=0,(AJ68-0.03),AJ68)</f>
        <v>0.36809999999999998</v>
      </c>
      <c r="AE68" s="4">
        <f t="shared" ref="AE68:AE131" si="175">IF(Y68=0,(AK68-0.03),AK68)</f>
        <v>0.54020000000000001</v>
      </c>
      <c r="AF68" s="4"/>
      <c r="AG68" s="4">
        <v>0.35120000000000001</v>
      </c>
      <c r="AH68" s="4">
        <v>0.49249999999999999</v>
      </c>
      <c r="AI68" s="4">
        <v>0.44400000000000001</v>
      </c>
      <c r="AJ68" s="4">
        <v>0.36809999999999998</v>
      </c>
      <c r="AK68" s="4">
        <v>0.54020000000000001</v>
      </c>
      <c r="AM68" s="5">
        <f t="shared" ref="AM68:AM131" si="176">A68+((AA68-0)*(4.8+2.39))/(1-0)+(-2.39)</f>
        <v>48.259217948358554</v>
      </c>
      <c r="AN68" s="5">
        <f t="shared" ref="AN68:AN131" si="177">A68+((AB68-0)*(3.2+3.33))/(1-0)+(-3.33)</f>
        <v>48.225814948358561</v>
      </c>
      <c r="AO68" s="5">
        <f t="shared" ref="AO68:AO131" si="178">A68+((AC68-0)*(5.8+3.91))/(1-0)+(-3.91)</f>
        <v>48.741029948358559</v>
      </c>
      <c r="AP68" s="5">
        <f t="shared" ref="AP68:AP131" si="179">A68+((AD68-0)*(5.6+2.82))/(1-0)+(-2.82)</f>
        <v>48.619191948358555</v>
      </c>
      <c r="AQ68" s="5">
        <f t="shared" ref="AQ68:AQ131" si="180">A68+((AE68-0)*(4.2+5.21))/(1-0)+(-5.21)</f>
        <v>48.213071948358554</v>
      </c>
      <c r="AR68" s="5"/>
      <c r="AS68" s="3" t="str">
        <f t="shared" ref="AS68:AS131" si="181">IF(AM68&gt;A68,"incre","decre")</f>
        <v>decre</v>
      </c>
      <c r="AT68" s="3" t="str">
        <f t="shared" ref="AT68:AT131" si="182">IF(AN68&gt;A68,"incre","decre")</f>
        <v>decre</v>
      </c>
      <c r="AU68" s="3" t="str">
        <f t="shared" ref="AU68:AU131" si="183">IF(AO68&gt;A68,"incre","decre")</f>
        <v>incre</v>
      </c>
      <c r="AV68" s="3" t="str">
        <f t="shared" ref="AV68:AV131" si="184">IF(AP68&gt;A68,"incre","decre")</f>
        <v>incre</v>
      </c>
      <c r="AW68" s="3" t="str">
        <f t="shared" ref="AW68:AW131" si="185">IF(AQ68&gt;A68,"incre","decre")</f>
        <v>decre</v>
      </c>
      <c r="AY68" s="5">
        <f t="shared" ref="AY68:AY131" si="186">IF(AM68&gt;A68,(I68-A68)*100,0)</f>
        <v>0</v>
      </c>
      <c r="AZ68" s="5">
        <f t="shared" ref="AZ68:AZ131" si="187">IF(AN68&gt;A68,(J68-A68)*100,0)</f>
        <v>0</v>
      </c>
      <c r="BA68" s="5">
        <f t="shared" ref="BA68:BA131" si="188">IF(AO68&gt;A68,(K68-A68)*100,0)</f>
        <v>6.8025001682201491</v>
      </c>
      <c r="BB68" s="5">
        <f t="shared" ref="BB68:BB131" si="189">IF(AP68&gt;A68,(L68-A68)*100,0)</f>
        <v>40.615490410457511</v>
      </c>
      <c r="BC68" s="5">
        <f t="shared" ref="BC68:BC131" si="190">IF(AQ68&gt;A68,(M68-A68)*100,0)</f>
        <v>0</v>
      </c>
      <c r="BE68" s="15">
        <f t="shared" ref="BE68:BE131" si="191">IF(B68&lt;=0.33,I68-A68,M68-A68)</f>
        <v>0.55543194320408418</v>
      </c>
      <c r="BG68" s="4">
        <v>0.27450000000000002</v>
      </c>
      <c r="BH68" s="4">
        <v>0.40289999999999998</v>
      </c>
      <c r="BI68" s="4">
        <v>0.38100000000000001</v>
      </c>
      <c r="BJ68" s="4">
        <v>0.317</v>
      </c>
      <c r="BK68" s="4">
        <v>0.35830000000000001</v>
      </c>
      <c r="BM68" s="5">
        <f t="shared" si="116"/>
        <v>47.923444948358558</v>
      </c>
      <c r="BN68" s="5">
        <f t="shared" si="117"/>
        <v>47.640726948358562</v>
      </c>
      <c r="BO68" s="5">
        <f t="shared" si="118"/>
        <v>48.129299948358565</v>
      </c>
      <c r="BP68" s="5">
        <f t="shared" si="119"/>
        <v>48.188929948358556</v>
      </c>
      <c r="BQ68" s="5">
        <f t="shared" si="120"/>
        <v>46.501392948358557</v>
      </c>
      <c r="BR68" s="5"/>
      <c r="BS68" s="3" t="str">
        <f t="shared" si="121"/>
        <v>decre</v>
      </c>
      <c r="BT68" s="3" t="str">
        <f t="shared" si="122"/>
        <v>decre</v>
      </c>
      <c r="BU68" s="3" t="str">
        <f t="shared" si="123"/>
        <v>decre</v>
      </c>
      <c r="BV68" s="3" t="str">
        <f t="shared" si="124"/>
        <v>decre</v>
      </c>
      <c r="BW68" s="3" t="str">
        <f t="shared" si="125"/>
        <v>decre</v>
      </c>
      <c r="BY68" s="5">
        <f t="shared" si="126"/>
        <v>0</v>
      </c>
      <c r="BZ68" s="5">
        <f t="shared" si="127"/>
        <v>0</v>
      </c>
      <c r="CA68" s="5">
        <f t="shared" si="128"/>
        <v>0</v>
      </c>
      <c r="CB68" s="5">
        <f t="shared" si="129"/>
        <v>0</v>
      </c>
      <c r="CC68" s="5">
        <f t="shared" si="130"/>
        <v>0</v>
      </c>
      <c r="CE68" s="4">
        <v>7.6999999999999999E-2</v>
      </c>
      <c r="CF68" s="4">
        <v>7.3499999999999996E-2</v>
      </c>
      <c r="CG68" s="4">
        <v>7.4999999999999997E-2</v>
      </c>
      <c r="CH68" s="4">
        <v>7.2800000000000004E-2</v>
      </c>
      <c r="CI68" s="4">
        <v>7.2400000000000006E-2</v>
      </c>
      <c r="CK68" s="5">
        <f t="shared" si="131"/>
        <v>46.503419948358555</v>
      </c>
      <c r="CL68" s="5">
        <f t="shared" si="132"/>
        <v>45.489744948358556</v>
      </c>
      <c r="CM68" s="5">
        <f t="shared" si="133"/>
        <v>45.158039948358564</v>
      </c>
      <c r="CN68" s="5">
        <f t="shared" si="134"/>
        <v>46.132765948358561</v>
      </c>
      <c r="CO68" s="5">
        <f t="shared" si="135"/>
        <v>43.811073948358555</v>
      </c>
      <c r="CP68" s="5"/>
      <c r="CQ68" s="3" t="str">
        <f t="shared" si="136"/>
        <v>decre</v>
      </c>
      <c r="CR68" s="3" t="str">
        <f t="shared" si="137"/>
        <v>decre</v>
      </c>
      <c r="CS68" s="3" t="str">
        <f t="shared" si="138"/>
        <v>decre</v>
      </c>
      <c r="CT68" s="3" t="str">
        <f t="shared" si="139"/>
        <v>decre</v>
      </c>
      <c r="CU68" s="3" t="str">
        <f t="shared" si="140"/>
        <v>decre</v>
      </c>
      <c r="CW68" s="5">
        <f t="shared" si="141"/>
        <v>0</v>
      </c>
      <c r="CX68" s="5">
        <f t="shared" si="142"/>
        <v>0</v>
      </c>
      <c r="CY68" s="5">
        <f t="shared" si="143"/>
        <v>0</v>
      </c>
      <c r="CZ68" s="5">
        <f t="shared" si="144"/>
        <v>0</v>
      </c>
      <c r="DA68" s="5">
        <f t="shared" si="145"/>
        <v>0</v>
      </c>
      <c r="DB68" s="5"/>
      <c r="DC68" s="4">
        <v>0.35568149367252599</v>
      </c>
      <c r="DD68" s="4">
        <v>0.47650838147887298</v>
      </c>
      <c r="DE68" s="4">
        <v>0.41761595878089802</v>
      </c>
      <c r="DF68" s="4">
        <v>0.32929982848422801</v>
      </c>
      <c r="DG68" s="4">
        <v>0.54586971216098701</v>
      </c>
      <c r="DI68" s="13">
        <f t="shared" si="146"/>
        <v>48.507139887864021</v>
      </c>
      <c r="DJ68" s="13">
        <f t="shared" si="147"/>
        <v>48.1213896794156</v>
      </c>
      <c r="DK68" s="13">
        <f t="shared" si="148"/>
        <v>48.484840908121072</v>
      </c>
      <c r="DL68" s="13">
        <f t="shared" si="149"/>
        <v>48.292494504195759</v>
      </c>
      <c r="DM68" s="13">
        <f t="shared" si="150"/>
        <v>48.266423939793448</v>
      </c>
      <c r="DN68" s="13"/>
      <c r="DO68" s="11" t="str">
        <f t="shared" si="151"/>
        <v>incre</v>
      </c>
      <c r="DP68" s="11" t="str">
        <f t="shared" si="152"/>
        <v>decre</v>
      </c>
      <c r="DQ68" s="11" t="str">
        <f t="shared" si="153"/>
        <v>incre</v>
      </c>
      <c r="DR68" s="11" t="str">
        <f t="shared" si="154"/>
        <v>decre</v>
      </c>
      <c r="DS68" s="11" t="str">
        <f t="shared" si="155"/>
        <v>decre</v>
      </c>
      <c r="DU68" s="13"/>
      <c r="DV68" s="13"/>
      <c r="DW68" s="13"/>
      <c r="DX68" s="13"/>
      <c r="DY68" s="13"/>
    </row>
    <row r="69" spans="1:129" x14ac:dyDescent="0.25">
      <c r="A69" s="5">
        <v>47.822402040044942</v>
      </c>
      <c r="B69" s="4">
        <v>0.27545936147474137</v>
      </c>
      <c r="C69" s="4">
        <v>0.15162434751448692</v>
      </c>
      <c r="D69" s="4">
        <v>0.23653502733527709</v>
      </c>
      <c r="E69" s="4">
        <v>0.21349760851541219</v>
      </c>
      <c r="F69" s="4">
        <v>0.15570512378540866</v>
      </c>
      <c r="G69" s="4">
        <v>0.37920674428836071</v>
      </c>
      <c r="I69" s="5">
        <f t="shared" si="156"/>
        <v>46.522581098674102</v>
      </c>
      <c r="J69" s="5">
        <f t="shared" si="157"/>
        <v>46.036975768544302</v>
      </c>
      <c r="K69" s="5">
        <f t="shared" si="158"/>
        <v>45.985463818729599</v>
      </c>
      <c r="L69" s="5">
        <f t="shared" si="159"/>
        <v>46.313439182318085</v>
      </c>
      <c r="M69" s="5">
        <f t="shared" si="160"/>
        <v>46.180737503798419</v>
      </c>
      <c r="O69" s="3" t="str">
        <f t="shared" si="161"/>
        <v>decre</v>
      </c>
      <c r="P69" s="3" t="str">
        <f t="shared" si="162"/>
        <v>decre</v>
      </c>
      <c r="Q69" s="3" t="str">
        <f t="shared" si="163"/>
        <v>decre</v>
      </c>
      <c r="R69" s="3" t="str">
        <f t="shared" si="164"/>
        <v>decre</v>
      </c>
      <c r="S69" s="3" t="str">
        <f t="shared" si="165"/>
        <v>decre</v>
      </c>
      <c r="U69" s="6">
        <f t="shared" si="166"/>
        <v>0</v>
      </c>
      <c r="V69" s="6">
        <f t="shared" si="167"/>
        <v>0</v>
      </c>
      <c r="W69" s="6">
        <f t="shared" si="168"/>
        <v>0</v>
      </c>
      <c r="X69" s="6">
        <f t="shared" si="169"/>
        <v>0</v>
      </c>
      <c r="Y69" s="6">
        <f t="shared" si="170"/>
        <v>0</v>
      </c>
      <c r="AA69" s="4">
        <f t="shared" si="171"/>
        <v>0.32220000000000004</v>
      </c>
      <c r="AB69" s="4">
        <f t="shared" si="172"/>
        <v>0.45960000000000001</v>
      </c>
      <c r="AC69" s="4">
        <f t="shared" si="173"/>
        <v>0.42410000000000003</v>
      </c>
      <c r="AD69" s="4">
        <f t="shared" si="174"/>
        <v>0.32569999999999999</v>
      </c>
      <c r="AE69" s="4">
        <f t="shared" si="175"/>
        <v>0.51659999999999995</v>
      </c>
      <c r="AF69" s="4"/>
      <c r="AG69" s="4">
        <v>0.35220000000000001</v>
      </c>
      <c r="AH69" s="4">
        <v>0.48959999999999998</v>
      </c>
      <c r="AI69" s="4">
        <v>0.4541</v>
      </c>
      <c r="AJ69" s="4">
        <v>0.35570000000000002</v>
      </c>
      <c r="AK69" s="4">
        <v>0.54659999999999997</v>
      </c>
      <c r="AM69" s="5">
        <f t="shared" si="176"/>
        <v>47.74902004004494</v>
      </c>
      <c r="AN69" s="5">
        <f t="shared" si="177"/>
        <v>47.493590040044943</v>
      </c>
      <c r="AO69" s="5">
        <f t="shared" si="178"/>
        <v>48.030413040044948</v>
      </c>
      <c r="AP69" s="5">
        <f t="shared" si="179"/>
        <v>47.744796040044939</v>
      </c>
      <c r="AQ69" s="5">
        <f t="shared" si="180"/>
        <v>47.473608040044944</v>
      </c>
      <c r="AR69" s="5"/>
      <c r="AS69" s="3" t="str">
        <f t="shared" si="181"/>
        <v>decre</v>
      </c>
      <c r="AT69" s="3" t="str">
        <f t="shared" si="182"/>
        <v>decre</v>
      </c>
      <c r="AU69" s="3" t="str">
        <f t="shared" si="183"/>
        <v>incre</v>
      </c>
      <c r="AV69" s="3" t="str">
        <f t="shared" si="184"/>
        <v>decre</v>
      </c>
      <c r="AW69" s="3" t="str">
        <f t="shared" si="185"/>
        <v>decre</v>
      </c>
      <c r="AY69" s="5">
        <f t="shared" si="186"/>
        <v>0</v>
      </c>
      <c r="AZ69" s="5">
        <f t="shared" si="187"/>
        <v>0</v>
      </c>
      <c r="BA69" s="5">
        <f t="shared" si="188"/>
        <v>-183.69382213153429</v>
      </c>
      <c r="BB69" s="5">
        <f t="shared" si="189"/>
        <v>0</v>
      </c>
      <c r="BC69" s="5">
        <f t="shared" si="190"/>
        <v>0</v>
      </c>
      <c r="BE69" s="15">
        <f t="shared" si="191"/>
        <v>-1.2998209413708395</v>
      </c>
      <c r="BG69" s="4">
        <v>0.26069999999999999</v>
      </c>
      <c r="BH69" s="4">
        <v>0.34599999999999997</v>
      </c>
      <c r="BI69" s="4">
        <v>0.36770000000000003</v>
      </c>
      <c r="BJ69" s="4">
        <v>0.32019999999999998</v>
      </c>
      <c r="BK69" s="4">
        <v>0.35799999999999998</v>
      </c>
      <c r="BM69" s="5">
        <f t="shared" si="116"/>
        <v>47.306835040044945</v>
      </c>
      <c r="BN69" s="5">
        <f t="shared" si="117"/>
        <v>46.751782040044944</v>
      </c>
      <c r="BO69" s="5">
        <f t="shared" si="118"/>
        <v>47.482769040044943</v>
      </c>
      <c r="BP69" s="5">
        <f t="shared" si="119"/>
        <v>47.698486040044941</v>
      </c>
      <c r="BQ69" s="5">
        <f t="shared" si="120"/>
        <v>45.981182040044942</v>
      </c>
      <c r="BR69" s="5"/>
      <c r="BS69" s="3" t="str">
        <f t="shared" si="121"/>
        <v>decre</v>
      </c>
      <c r="BT69" s="3" t="str">
        <f t="shared" si="122"/>
        <v>decre</v>
      </c>
      <c r="BU69" s="3" t="str">
        <f t="shared" si="123"/>
        <v>decre</v>
      </c>
      <c r="BV69" s="3" t="str">
        <f t="shared" si="124"/>
        <v>decre</v>
      </c>
      <c r="BW69" s="3" t="str">
        <f t="shared" si="125"/>
        <v>decre</v>
      </c>
      <c r="BY69" s="5">
        <f t="shared" si="126"/>
        <v>0</v>
      </c>
      <c r="BZ69" s="5">
        <f t="shared" si="127"/>
        <v>0</v>
      </c>
      <c r="CA69" s="5">
        <f t="shared" si="128"/>
        <v>0</v>
      </c>
      <c r="CB69" s="5">
        <f t="shared" si="129"/>
        <v>0</v>
      </c>
      <c r="CC69" s="5">
        <f t="shared" si="130"/>
        <v>0</v>
      </c>
      <c r="CE69" s="4">
        <v>0.12759999999999999</v>
      </c>
      <c r="CF69" s="4">
        <v>0.12640000000000001</v>
      </c>
      <c r="CG69" s="4">
        <v>0.12690000000000001</v>
      </c>
      <c r="CH69" s="4">
        <v>0.12609999999999999</v>
      </c>
      <c r="CI69" s="4">
        <v>0.126</v>
      </c>
      <c r="CK69" s="5">
        <f t="shared" si="131"/>
        <v>46.349846040044945</v>
      </c>
      <c r="CL69" s="5">
        <f t="shared" si="132"/>
        <v>45.317794040044944</v>
      </c>
      <c r="CM69" s="5">
        <f t="shared" si="133"/>
        <v>45.144601040044947</v>
      </c>
      <c r="CN69" s="5">
        <f t="shared" si="134"/>
        <v>46.064164040044943</v>
      </c>
      <c r="CO69" s="5">
        <f t="shared" si="135"/>
        <v>43.79806204004494</v>
      </c>
      <c r="CP69" s="5"/>
      <c r="CQ69" s="3" t="str">
        <f t="shared" si="136"/>
        <v>decre</v>
      </c>
      <c r="CR69" s="3" t="str">
        <f t="shared" si="137"/>
        <v>decre</v>
      </c>
      <c r="CS69" s="3" t="str">
        <f t="shared" si="138"/>
        <v>decre</v>
      </c>
      <c r="CT69" s="3" t="str">
        <f t="shared" si="139"/>
        <v>decre</v>
      </c>
      <c r="CU69" s="3" t="str">
        <f t="shared" si="140"/>
        <v>decre</v>
      </c>
      <c r="CW69" s="5">
        <f t="shared" si="141"/>
        <v>0</v>
      </c>
      <c r="CX69" s="5">
        <f t="shared" si="142"/>
        <v>0</v>
      </c>
      <c r="CY69" s="5">
        <f t="shared" si="143"/>
        <v>0</v>
      </c>
      <c r="CZ69" s="5">
        <f t="shared" si="144"/>
        <v>0</v>
      </c>
      <c r="DA69" s="5">
        <f t="shared" si="145"/>
        <v>0</v>
      </c>
      <c r="DB69" s="5"/>
      <c r="DC69" s="4">
        <v>0.34757317380341501</v>
      </c>
      <c r="DD69" s="4">
        <v>0.48915909569329702</v>
      </c>
      <c r="DE69" s="4">
        <v>0.41856079928883699</v>
      </c>
      <c r="DF69" s="4">
        <v>0.35182465967370702</v>
      </c>
      <c r="DG69" s="4">
        <v>0.55784028508809502</v>
      </c>
      <c r="DI69" s="13">
        <f t="shared" si="146"/>
        <v>47.931453159691493</v>
      </c>
      <c r="DJ69" s="13">
        <f t="shared" si="147"/>
        <v>47.686610934922172</v>
      </c>
      <c r="DK69" s="13">
        <f t="shared" si="148"/>
        <v>47.976627401139552</v>
      </c>
      <c r="DL69" s="13">
        <f t="shared" si="149"/>
        <v>47.964765674497556</v>
      </c>
      <c r="DM69" s="13">
        <f t="shared" si="150"/>
        <v>47.861679122723913</v>
      </c>
      <c r="DN69" s="13"/>
      <c r="DO69" s="11" t="str">
        <f t="shared" si="151"/>
        <v>incre</v>
      </c>
      <c r="DP69" s="11" t="str">
        <f t="shared" si="152"/>
        <v>decre</v>
      </c>
      <c r="DQ69" s="11" t="str">
        <f t="shared" si="153"/>
        <v>incre</v>
      </c>
      <c r="DR69" s="11" t="str">
        <f t="shared" si="154"/>
        <v>incre</v>
      </c>
      <c r="DS69" s="11" t="str">
        <f t="shared" si="155"/>
        <v>incre</v>
      </c>
      <c r="DU69" s="13"/>
      <c r="DV69" s="13"/>
      <c r="DW69" s="13"/>
      <c r="DX69" s="13"/>
      <c r="DY69" s="13"/>
    </row>
    <row r="70" spans="1:129" x14ac:dyDescent="0.25">
      <c r="A70" s="5">
        <v>42.59761701415345</v>
      </c>
      <c r="B70" s="4">
        <v>1.417001988287462E-2</v>
      </c>
      <c r="C70" s="4">
        <v>0.16691334328340704</v>
      </c>
      <c r="D70" s="4">
        <v>0.23283525423292473</v>
      </c>
      <c r="E70" s="4">
        <v>0.15874202729214854</v>
      </c>
      <c r="F70" s="4">
        <v>0.20713600128839033</v>
      </c>
      <c r="G70" s="4">
        <v>0.36148074087687654</v>
      </c>
      <c r="I70" s="5">
        <f t="shared" si="156"/>
        <v>41.407723952361145</v>
      </c>
      <c r="J70" s="5">
        <f t="shared" si="157"/>
        <v>40.78803122429445</v>
      </c>
      <c r="K70" s="5">
        <f t="shared" si="158"/>
        <v>40.229002099160212</v>
      </c>
      <c r="L70" s="5">
        <f t="shared" si="159"/>
        <v>41.521702145001697</v>
      </c>
      <c r="M70" s="5">
        <f t="shared" si="160"/>
        <v>40.789150785804857</v>
      </c>
      <c r="O70" s="3" t="str">
        <f t="shared" si="161"/>
        <v>decre</v>
      </c>
      <c r="P70" s="3" t="str">
        <f t="shared" si="162"/>
        <v>decre</v>
      </c>
      <c r="Q70" s="3" t="str">
        <f t="shared" si="163"/>
        <v>decre</v>
      </c>
      <c r="R70" s="3" t="str">
        <f t="shared" si="164"/>
        <v>decre</v>
      </c>
      <c r="S70" s="3" t="str">
        <f t="shared" si="165"/>
        <v>decre</v>
      </c>
      <c r="U70" s="6">
        <f t="shared" si="166"/>
        <v>0</v>
      </c>
      <c r="V70" s="6">
        <f t="shared" si="167"/>
        <v>0</v>
      </c>
      <c r="W70" s="6">
        <f t="shared" si="168"/>
        <v>0</v>
      </c>
      <c r="X70" s="6">
        <f t="shared" si="169"/>
        <v>0</v>
      </c>
      <c r="Y70" s="6">
        <f t="shared" si="170"/>
        <v>0</v>
      </c>
      <c r="AA70" s="4">
        <f t="shared" si="171"/>
        <v>0.31240000000000001</v>
      </c>
      <c r="AB70" s="4">
        <f t="shared" si="172"/>
        <v>0.48080000000000001</v>
      </c>
      <c r="AC70" s="4">
        <f t="shared" si="173"/>
        <v>0.41830000000000001</v>
      </c>
      <c r="AD70" s="4">
        <f t="shared" si="174"/>
        <v>0.33189999999999997</v>
      </c>
      <c r="AE70" s="4">
        <f t="shared" si="175"/>
        <v>0.55030000000000001</v>
      </c>
      <c r="AF70" s="4"/>
      <c r="AG70" s="4">
        <v>0.34239999999999998</v>
      </c>
      <c r="AH70" s="4">
        <v>0.51080000000000003</v>
      </c>
      <c r="AI70" s="4">
        <v>0.44829999999999998</v>
      </c>
      <c r="AJ70" s="4">
        <v>0.3619</v>
      </c>
      <c r="AK70" s="4">
        <v>0.58030000000000004</v>
      </c>
      <c r="AM70" s="5">
        <f t="shared" si="176"/>
        <v>42.453773014153448</v>
      </c>
      <c r="AN70" s="5">
        <f t="shared" si="177"/>
        <v>42.407241014153449</v>
      </c>
      <c r="AO70" s="5">
        <f t="shared" si="178"/>
        <v>42.749310014153451</v>
      </c>
      <c r="AP70" s="5">
        <f t="shared" si="179"/>
        <v>42.57221501415345</v>
      </c>
      <c r="AQ70" s="5">
        <f t="shared" si="180"/>
        <v>42.565940014153448</v>
      </c>
      <c r="AR70" s="5"/>
      <c r="AS70" s="3" t="str">
        <f t="shared" si="181"/>
        <v>decre</v>
      </c>
      <c r="AT70" s="3" t="str">
        <f t="shared" si="182"/>
        <v>decre</v>
      </c>
      <c r="AU70" s="3" t="str">
        <f t="shared" si="183"/>
        <v>incre</v>
      </c>
      <c r="AV70" s="3" t="str">
        <f t="shared" si="184"/>
        <v>decre</v>
      </c>
      <c r="AW70" s="3" t="str">
        <f t="shared" si="185"/>
        <v>decre</v>
      </c>
      <c r="AY70" s="5">
        <f t="shared" si="186"/>
        <v>0</v>
      </c>
      <c r="AZ70" s="5">
        <f t="shared" si="187"/>
        <v>0</v>
      </c>
      <c r="BA70" s="5">
        <f t="shared" si="188"/>
        <v>-236.86149149932376</v>
      </c>
      <c r="BB70" s="5">
        <f t="shared" si="189"/>
        <v>0</v>
      </c>
      <c r="BC70" s="5">
        <f t="shared" si="190"/>
        <v>0</v>
      </c>
      <c r="BE70" s="15">
        <f t="shared" si="191"/>
        <v>-1.1898930617923043</v>
      </c>
      <c r="BG70" s="4">
        <v>0.21990000000000001</v>
      </c>
      <c r="BH70" s="4">
        <v>0.30220000000000002</v>
      </c>
      <c r="BI70" s="4">
        <v>0.33550000000000002</v>
      </c>
      <c r="BJ70" s="4">
        <v>0.37380000000000002</v>
      </c>
      <c r="BK70" s="4">
        <v>0.36940000000000001</v>
      </c>
      <c r="BM70" s="5">
        <f t="shared" si="116"/>
        <v>41.788698014153447</v>
      </c>
      <c r="BN70" s="5">
        <f t="shared" si="117"/>
        <v>41.24098301415345</v>
      </c>
      <c r="BO70" s="5">
        <f t="shared" si="118"/>
        <v>41.945322014153447</v>
      </c>
      <c r="BP70" s="5">
        <f t="shared" si="119"/>
        <v>42.92501301415345</v>
      </c>
      <c r="BQ70" s="5">
        <f t="shared" si="120"/>
        <v>40.863671014153446</v>
      </c>
      <c r="BR70" s="5"/>
      <c r="BS70" s="3" t="str">
        <f t="shared" si="121"/>
        <v>decre</v>
      </c>
      <c r="BT70" s="3" t="str">
        <f t="shared" si="122"/>
        <v>decre</v>
      </c>
      <c r="BU70" s="3" t="str">
        <f t="shared" si="123"/>
        <v>decre</v>
      </c>
      <c r="BV70" s="3" t="str">
        <f t="shared" si="124"/>
        <v>incre</v>
      </c>
      <c r="BW70" s="3" t="str">
        <f t="shared" si="125"/>
        <v>decre</v>
      </c>
      <c r="BY70" s="5">
        <f t="shared" si="126"/>
        <v>0</v>
      </c>
      <c r="BZ70" s="5">
        <f t="shared" si="127"/>
        <v>0</v>
      </c>
      <c r="CA70" s="5">
        <f t="shared" si="128"/>
        <v>0</v>
      </c>
      <c r="CB70" s="5">
        <f t="shared" si="129"/>
        <v>-107.59148691517524</v>
      </c>
      <c r="CC70" s="5">
        <f t="shared" si="130"/>
        <v>0</v>
      </c>
      <c r="CE70" s="4">
        <v>0.1817</v>
      </c>
      <c r="CF70" s="4">
        <v>0.18290000000000001</v>
      </c>
      <c r="CG70" s="4">
        <v>0.18240000000000001</v>
      </c>
      <c r="CH70" s="4">
        <v>0.1832</v>
      </c>
      <c r="CI70" s="4">
        <v>0.18329999999999999</v>
      </c>
      <c r="CK70" s="5">
        <f t="shared" si="131"/>
        <v>41.514040014153451</v>
      </c>
      <c r="CL70" s="5">
        <f t="shared" si="132"/>
        <v>40.461954014153449</v>
      </c>
      <c r="CM70" s="5">
        <f t="shared" si="133"/>
        <v>40.458721014153454</v>
      </c>
      <c r="CN70" s="5">
        <f t="shared" si="134"/>
        <v>41.320161014153449</v>
      </c>
      <c r="CO70" s="5">
        <f t="shared" si="135"/>
        <v>39.112470014153452</v>
      </c>
      <c r="CP70" s="5"/>
      <c r="CQ70" s="3" t="str">
        <f t="shared" si="136"/>
        <v>decre</v>
      </c>
      <c r="CR70" s="3" t="str">
        <f t="shared" si="137"/>
        <v>decre</v>
      </c>
      <c r="CS70" s="3" t="str">
        <f t="shared" si="138"/>
        <v>decre</v>
      </c>
      <c r="CT70" s="3" t="str">
        <f t="shared" si="139"/>
        <v>decre</v>
      </c>
      <c r="CU70" s="3" t="str">
        <f t="shared" si="140"/>
        <v>decre</v>
      </c>
      <c r="CW70" s="5">
        <f t="shared" si="141"/>
        <v>0</v>
      </c>
      <c r="CX70" s="5">
        <f t="shared" si="142"/>
        <v>0</v>
      </c>
      <c r="CY70" s="5">
        <f t="shared" si="143"/>
        <v>0</v>
      </c>
      <c r="CZ70" s="5">
        <f t="shared" si="144"/>
        <v>0</v>
      </c>
      <c r="DA70" s="5">
        <f t="shared" si="145"/>
        <v>0</v>
      </c>
      <c r="DB70" s="5"/>
      <c r="DC70" s="4">
        <v>0.33653250688419201</v>
      </c>
      <c r="DD70" s="4">
        <v>0.50638489884196303</v>
      </c>
      <c r="DE70" s="4">
        <v>0.419847338239979</v>
      </c>
      <c r="DF70" s="4">
        <v>0.38249552152785299</v>
      </c>
      <c r="DG70" s="4">
        <v>0.57413997610348499</v>
      </c>
      <c r="DI70" s="13">
        <f t="shared" si="146"/>
        <v>42.627285738650791</v>
      </c>
      <c r="DJ70" s="13">
        <f t="shared" si="147"/>
        <v>42.574310403591468</v>
      </c>
      <c r="DK70" s="13">
        <f t="shared" si="148"/>
        <v>42.764334668463647</v>
      </c>
      <c r="DL70" s="13">
        <f t="shared" si="149"/>
        <v>42.998229305417972</v>
      </c>
      <c r="DM70" s="13">
        <f t="shared" si="150"/>
        <v>42.790274189287246</v>
      </c>
      <c r="DN70" s="13"/>
      <c r="DO70" s="11" t="str">
        <f t="shared" si="151"/>
        <v>incre</v>
      </c>
      <c r="DP70" s="11" t="str">
        <f t="shared" si="152"/>
        <v>decre</v>
      </c>
      <c r="DQ70" s="11" t="str">
        <f t="shared" si="153"/>
        <v>incre</v>
      </c>
      <c r="DR70" s="11" t="str">
        <f t="shared" si="154"/>
        <v>incre</v>
      </c>
      <c r="DS70" s="11" t="str">
        <f t="shared" si="155"/>
        <v>incre</v>
      </c>
      <c r="DU70" s="13"/>
      <c r="DV70" s="13"/>
      <c r="DW70" s="13"/>
      <c r="DX70" s="13"/>
      <c r="DY70" s="13"/>
    </row>
    <row r="71" spans="1:129" x14ac:dyDescent="0.25">
      <c r="A71" s="5">
        <v>41.748057747801191</v>
      </c>
      <c r="B71" s="4">
        <v>0.1899734194064113</v>
      </c>
      <c r="C71" s="4">
        <v>0.37698557664395987</v>
      </c>
      <c r="D71" s="4">
        <v>0.55028842758449215</v>
      </c>
      <c r="E71" s="4">
        <v>0.37783600801222789</v>
      </c>
      <c r="F71" s="4">
        <v>0.24415653992996139</v>
      </c>
      <c r="G71" s="4">
        <v>0.43181531453470035</v>
      </c>
      <c r="I71" s="5">
        <f t="shared" si="156"/>
        <v>42.068584043871262</v>
      </c>
      <c r="J71" s="5">
        <f t="shared" si="157"/>
        <v>42.011441179927928</v>
      </c>
      <c r="K71" s="5">
        <f t="shared" si="158"/>
        <v>41.506845385599931</v>
      </c>
      <c r="L71" s="5">
        <f t="shared" si="159"/>
        <v>40.983855814011463</v>
      </c>
      <c r="M71" s="5">
        <f t="shared" si="160"/>
        <v>40.601439857572721</v>
      </c>
      <c r="O71" s="3" t="str">
        <f t="shared" si="161"/>
        <v>incre</v>
      </c>
      <c r="P71" s="3" t="str">
        <f t="shared" si="162"/>
        <v>incre</v>
      </c>
      <c r="Q71" s="3" t="str">
        <f t="shared" si="163"/>
        <v>decre</v>
      </c>
      <c r="R71" s="3" t="str">
        <f t="shared" si="164"/>
        <v>decre</v>
      </c>
      <c r="S71" s="3" t="str">
        <f t="shared" si="165"/>
        <v>decre</v>
      </c>
      <c r="U71" s="6">
        <f t="shared" si="166"/>
        <v>1</v>
      </c>
      <c r="V71" s="6">
        <f t="shared" si="167"/>
        <v>1</v>
      </c>
      <c r="W71" s="6">
        <f t="shared" si="168"/>
        <v>0</v>
      </c>
      <c r="X71" s="6">
        <f t="shared" si="169"/>
        <v>0</v>
      </c>
      <c r="Y71" s="6">
        <f t="shared" si="170"/>
        <v>0</v>
      </c>
      <c r="AA71" s="4">
        <f t="shared" si="171"/>
        <v>0.35220000000000001</v>
      </c>
      <c r="AB71" s="4">
        <f t="shared" si="172"/>
        <v>0.496</v>
      </c>
      <c r="AC71" s="4">
        <f t="shared" si="173"/>
        <v>0.42949999999999999</v>
      </c>
      <c r="AD71" s="4">
        <f t="shared" si="174"/>
        <v>0.32709999999999995</v>
      </c>
      <c r="AE71" s="4">
        <f t="shared" si="175"/>
        <v>0.52800000000000002</v>
      </c>
      <c r="AF71" s="4"/>
      <c r="AG71" s="4">
        <v>0.35220000000000001</v>
      </c>
      <c r="AH71" s="4">
        <v>0.496</v>
      </c>
      <c r="AI71" s="4">
        <v>0.45950000000000002</v>
      </c>
      <c r="AJ71" s="4">
        <v>0.35709999999999997</v>
      </c>
      <c r="AK71" s="4">
        <v>0.55800000000000005</v>
      </c>
      <c r="AM71" s="5">
        <f t="shared" si="176"/>
        <v>41.890375747801187</v>
      </c>
      <c r="AN71" s="5">
        <f t="shared" si="177"/>
        <v>41.656937747801194</v>
      </c>
      <c r="AO71" s="5">
        <f t="shared" si="178"/>
        <v>42.008502747801188</v>
      </c>
      <c r="AP71" s="5">
        <f t="shared" si="179"/>
        <v>41.682239747801191</v>
      </c>
      <c r="AQ71" s="5">
        <f t="shared" si="180"/>
        <v>41.50653774780119</v>
      </c>
      <c r="AR71" s="5"/>
      <c r="AS71" s="3" t="str">
        <f t="shared" si="181"/>
        <v>incre</v>
      </c>
      <c r="AT71" s="3" t="str">
        <f t="shared" si="182"/>
        <v>decre</v>
      </c>
      <c r="AU71" s="3" t="str">
        <f t="shared" si="183"/>
        <v>incre</v>
      </c>
      <c r="AV71" s="3" t="str">
        <f t="shared" si="184"/>
        <v>decre</v>
      </c>
      <c r="AW71" s="3" t="str">
        <f t="shared" si="185"/>
        <v>decre</v>
      </c>
      <c r="AY71" s="5">
        <f t="shared" si="186"/>
        <v>32.052629607007077</v>
      </c>
      <c r="AZ71" s="5">
        <f t="shared" si="187"/>
        <v>0</v>
      </c>
      <c r="BA71" s="5">
        <f t="shared" si="188"/>
        <v>-24.121236220126008</v>
      </c>
      <c r="BB71" s="5">
        <f t="shared" si="189"/>
        <v>0</v>
      </c>
      <c r="BC71" s="5">
        <f t="shared" si="190"/>
        <v>0</v>
      </c>
      <c r="BE71" s="15">
        <f t="shared" si="191"/>
        <v>0.32052629607007077</v>
      </c>
      <c r="BG71" s="4">
        <v>0.24429999999999999</v>
      </c>
      <c r="BH71" s="4">
        <v>0.32229999999999998</v>
      </c>
      <c r="BI71" s="4">
        <v>0.3548</v>
      </c>
      <c r="BJ71" s="4">
        <v>0.34029999999999999</v>
      </c>
      <c r="BK71" s="4">
        <v>0.3614</v>
      </c>
      <c r="BM71" s="5">
        <f t="shared" si="116"/>
        <v>41.114574747801193</v>
      </c>
      <c r="BN71" s="5">
        <f t="shared" si="117"/>
        <v>40.522676747801192</v>
      </c>
      <c r="BO71" s="5">
        <f t="shared" si="118"/>
        <v>41.283165747801192</v>
      </c>
      <c r="BP71" s="5">
        <f t="shared" si="119"/>
        <v>41.793383747801194</v>
      </c>
      <c r="BQ71" s="5">
        <f t="shared" si="120"/>
        <v>39.938831747801188</v>
      </c>
      <c r="BR71" s="5"/>
      <c r="BS71" s="3" t="str">
        <f t="shared" si="121"/>
        <v>decre</v>
      </c>
      <c r="BT71" s="3" t="str">
        <f t="shared" si="122"/>
        <v>decre</v>
      </c>
      <c r="BU71" s="3" t="str">
        <f t="shared" si="123"/>
        <v>decre</v>
      </c>
      <c r="BV71" s="3" t="str">
        <f t="shared" si="124"/>
        <v>incre</v>
      </c>
      <c r="BW71" s="3" t="str">
        <f t="shared" si="125"/>
        <v>decre</v>
      </c>
      <c r="BY71" s="5">
        <f t="shared" si="126"/>
        <v>0</v>
      </c>
      <c r="BZ71" s="5">
        <f t="shared" si="127"/>
        <v>0</v>
      </c>
      <c r="CA71" s="5">
        <f t="shared" si="128"/>
        <v>0</v>
      </c>
      <c r="CB71" s="5">
        <f t="shared" si="129"/>
        <v>-76.420193378972812</v>
      </c>
      <c r="CC71" s="5">
        <f t="shared" si="130"/>
        <v>0</v>
      </c>
      <c r="CE71" s="4">
        <v>0.15629999999999999</v>
      </c>
      <c r="CF71" s="4">
        <v>0.1565</v>
      </c>
      <c r="CG71" s="4">
        <v>0.1565</v>
      </c>
      <c r="CH71" s="4">
        <v>0.15659999999999999</v>
      </c>
      <c r="CI71" s="4">
        <v>0.15659999999999999</v>
      </c>
      <c r="CK71" s="5">
        <f t="shared" si="131"/>
        <v>40.481854747801194</v>
      </c>
      <c r="CL71" s="5">
        <f t="shared" si="132"/>
        <v>39.440002747801195</v>
      </c>
      <c r="CM71" s="5">
        <f t="shared" si="133"/>
        <v>39.357672747801189</v>
      </c>
      <c r="CN71" s="5">
        <f t="shared" si="134"/>
        <v>40.246629747801194</v>
      </c>
      <c r="CO71" s="5">
        <f t="shared" si="135"/>
        <v>38.011663747801187</v>
      </c>
      <c r="CP71" s="5"/>
      <c r="CQ71" s="3" t="str">
        <f t="shared" si="136"/>
        <v>decre</v>
      </c>
      <c r="CR71" s="3" t="str">
        <f t="shared" si="137"/>
        <v>decre</v>
      </c>
      <c r="CS71" s="3" t="str">
        <f t="shared" si="138"/>
        <v>decre</v>
      </c>
      <c r="CT71" s="3" t="str">
        <f t="shared" si="139"/>
        <v>decre</v>
      </c>
      <c r="CU71" s="3" t="str">
        <f t="shared" si="140"/>
        <v>decre</v>
      </c>
      <c r="CW71" s="5">
        <f t="shared" si="141"/>
        <v>0</v>
      </c>
      <c r="CX71" s="5">
        <f t="shared" si="142"/>
        <v>0</v>
      </c>
      <c r="CY71" s="5">
        <f t="shared" si="143"/>
        <v>0</v>
      </c>
      <c r="CZ71" s="5">
        <f t="shared" si="144"/>
        <v>0</v>
      </c>
      <c r="DA71" s="5">
        <f t="shared" si="145"/>
        <v>0</v>
      </c>
      <c r="DB71" s="5"/>
      <c r="DC71" s="4">
        <v>0.34396055603994902</v>
      </c>
      <c r="DD71" s="4">
        <v>0.49479555252150598</v>
      </c>
      <c r="DE71" s="4">
        <v>0.41898176783197699</v>
      </c>
      <c r="DF71" s="4">
        <v>0.36186047555020701</v>
      </c>
      <c r="DG71" s="4">
        <v>0.56317370866948002</v>
      </c>
      <c r="DI71" s="13">
        <f t="shared" si="146"/>
        <v>41.831134145728427</v>
      </c>
      <c r="DJ71" s="13">
        <f t="shared" si="147"/>
        <v>41.649072705766628</v>
      </c>
      <c r="DK71" s="13">
        <f t="shared" si="148"/>
        <v>41.906370713449689</v>
      </c>
      <c r="DL71" s="13">
        <f t="shared" si="149"/>
        <v>41.974922951933934</v>
      </c>
      <c r="DM71" s="13">
        <f t="shared" si="150"/>
        <v>41.837522346381</v>
      </c>
      <c r="DN71" s="13"/>
      <c r="DO71" s="11" t="str">
        <f t="shared" si="151"/>
        <v>incre</v>
      </c>
      <c r="DP71" s="11" t="str">
        <f t="shared" si="152"/>
        <v>decre</v>
      </c>
      <c r="DQ71" s="11" t="str">
        <f t="shared" si="153"/>
        <v>incre</v>
      </c>
      <c r="DR71" s="11" t="str">
        <f t="shared" si="154"/>
        <v>incre</v>
      </c>
      <c r="DS71" s="11" t="str">
        <f t="shared" si="155"/>
        <v>incre</v>
      </c>
      <c r="DU71" s="13"/>
      <c r="DV71" s="13"/>
      <c r="DW71" s="13"/>
      <c r="DX71" s="13"/>
      <c r="DY71" s="13"/>
    </row>
    <row r="72" spans="1:129" x14ac:dyDescent="0.25">
      <c r="A72" s="5">
        <v>30.107711321360522</v>
      </c>
      <c r="B72" s="4">
        <v>1.755840708569293E-2</v>
      </c>
      <c r="C72" s="4">
        <v>0.3947900121037296</v>
      </c>
      <c r="D72" s="4">
        <v>0.43586176891558287</v>
      </c>
      <c r="E72" s="4">
        <v>0.42488806405084795</v>
      </c>
      <c r="F72" s="4">
        <v>0.27801236797286411</v>
      </c>
      <c r="G72" s="4">
        <v>0.39738646180736498</v>
      </c>
      <c r="I72" s="5">
        <f t="shared" si="156"/>
        <v>30.556251508386339</v>
      </c>
      <c r="J72" s="5">
        <f t="shared" si="157"/>
        <v>29.62388867237928</v>
      </c>
      <c r="K72" s="5">
        <f t="shared" si="158"/>
        <v>30.323374423294258</v>
      </c>
      <c r="L72" s="5">
        <f t="shared" si="159"/>
        <v>29.628575459692037</v>
      </c>
      <c r="M72" s="5">
        <f t="shared" si="160"/>
        <v>28.637117926967825</v>
      </c>
      <c r="O72" s="3" t="str">
        <f t="shared" si="161"/>
        <v>incre</v>
      </c>
      <c r="P72" s="3" t="str">
        <f t="shared" si="162"/>
        <v>decre</v>
      </c>
      <c r="Q72" s="3" t="str">
        <f t="shared" si="163"/>
        <v>incre</v>
      </c>
      <c r="R72" s="3" t="str">
        <f t="shared" si="164"/>
        <v>decre</v>
      </c>
      <c r="S72" s="3" t="str">
        <f t="shared" si="165"/>
        <v>decre</v>
      </c>
      <c r="U72" s="6">
        <f t="shared" si="166"/>
        <v>1</v>
      </c>
      <c r="V72" s="6">
        <f t="shared" si="167"/>
        <v>0</v>
      </c>
      <c r="W72" s="6">
        <f t="shared" si="168"/>
        <v>1</v>
      </c>
      <c r="X72" s="6">
        <f t="shared" si="169"/>
        <v>0</v>
      </c>
      <c r="Y72" s="6">
        <f t="shared" si="170"/>
        <v>0</v>
      </c>
      <c r="AA72" s="4">
        <f t="shared" si="171"/>
        <v>0.34339999999999998</v>
      </c>
      <c r="AB72" s="4">
        <f t="shared" si="172"/>
        <v>0.48060000000000003</v>
      </c>
      <c r="AC72" s="4">
        <f t="shared" si="173"/>
        <v>0.44950000000000001</v>
      </c>
      <c r="AD72" s="4">
        <f t="shared" si="174"/>
        <v>0.33160000000000001</v>
      </c>
      <c r="AE72" s="4">
        <f t="shared" si="175"/>
        <v>0.54999999999999993</v>
      </c>
      <c r="AF72" s="4"/>
      <c r="AG72" s="4">
        <v>0.34339999999999998</v>
      </c>
      <c r="AH72" s="4">
        <v>0.51060000000000005</v>
      </c>
      <c r="AI72" s="4">
        <v>0.44950000000000001</v>
      </c>
      <c r="AJ72" s="4">
        <v>0.36159999999999998</v>
      </c>
      <c r="AK72" s="4">
        <v>0.57999999999999996</v>
      </c>
      <c r="AM72" s="5">
        <f t="shared" si="176"/>
        <v>30.186757321360524</v>
      </c>
      <c r="AN72" s="5">
        <f t="shared" si="177"/>
        <v>29.916029321360526</v>
      </c>
      <c r="AO72" s="5">
        <f t="shared" si="178"/>
        <v>30.562356321360522</v>
      </c>
      <c r="AP72" s="5">
        <f t="shared" si="179"/>
        <v>30.079783321360523</v>
      </c>
      <c r="AQ72" s="5">
        <f t="shared" si="180"/>
        <v>30.073211321360525</v>
      </c>
      <c r="AR72" s="5"/>
      <c r="AS72" s="3" t="str">
        <f t="shared" si="181"/>
        <v>incre</v>
      </c>
      <c r="AT72" s="3" t="str">
        <f t="shared" si="182"/>
        <v>decre</v>
      </c>
      <c r="AU72" s="3" t="str">
        <f t="shared" si="183"/>
        <v>incre</v>
      </c>
      <c r="AV72" s="3" t="str">
        <f t="shared" si="184"/>
        <v>decre</v>
      </c>
      <c r="AW72" s="3" t="str">
        <f t="shared" si="185"/>
        <v>decre</v>
      </c>
      <c r="AY72" s="5">
        <f t="shared" si="186"/>
        <v>44.854018702581655</v>
      </c>
      <c r="AZ72" s="5">
        <f t="shared" si="187"/>
        <v>0</v>
      </c>
      <c r="BA72" s="5">
        <f t="shared" si="188"/>
        <v>21.566310193373539</v>
      </c>
      <c r="BB72" s="5">
        <f t="shared" si="189"/>
        <v>0</v>
      </c>
      <c r="BC72" s="5">
        <f t="shared" si="190"/>
        <v>0</v>
      </c>
      <c r="BE72" s="15">
        <f t="shared" si="191"/>
        <v>0.44854018702581655</v>
      </c>
      <c r="BG72" s="4">
        <v>0.22009999999999999</v>
      </c>
      <c r="BH72" s="4">
        <v>0.30230000000000001</v>
      </c>
      <c r="BI72" s="4">
        <v>0.3357</v>
      </c>
      <c r="BJ72" s="4">
        <v>0.37359999999999999</v>
      </c>
      <c r="BK72" s="4">
        <v>0.36930000000000002</v>
      </c>
      <c r="BM72" s="5">
        <f t="shared" si="116"/>
        <v>29.300230321360523</v>
      </c>
      <c r="BN72" s="5">
        <f t="shared" si="117"/>
        <v>28.751730321360526</v>
      </c>
      <c r="BO72" s="5">
        <f t="shared" si="118"/>
        <v>29.45735832136052</v>
      </c>
      <c r="BP72" s="5">
        <f t="shared" si="119"/>
        <v>30.433423321360522</v>
      </c>
      <c r="BQ72" s="5">
        <f t="shared" si="120"/>
        <v>28.372824321360518</v>
      </c>
      <c r="BR72" s="5"/>
      <c r="BS72" s="3" t="str">
        <f t="shared" si="121"/>
        <v>decre</v>
      </c>
      <c r="BT72" s="3" t="str">
        <f t="shared" si="122"/>
        <v>decre</v>
      </c>
      <c r="BU72" s="3" t="str">
        <f t="shared" si="123"/>
        <v>decre</v>
      </c>
      <c r="BV72" s="3" t="str">
        <f t="shared" si="124"/>
        <v>incre</v>
      </c>
      <c r="BW72" s="3" t="str">
        <f t="shared" si="125"/>
        <v>decre</v>
      </c>
      <c r="BY72" s="5">
        <f t="shared" si="126"/>
        <v>0</v>
      </c>
      <c r="BZ72" s="5">
        <f t="shared" si="127"/>
        <v>0</v>
      </c>
      <c r="CA72" s="5">
        <f t="shared" si="128"/>
        <v>0</v>
      </c>
      <c r="CB72" s="5">
        <f t="shared" si="129"/>
        <v>-47.913586166848532</v>
      </c>
      <c r="CC72" s="5">
        <f t="shared" si="130"/>
        <v>0</v>
      </c>
      <c r="CE72" s="4">
        <v>0.18149999999999999</v>
      </c>
      <c r="CF72" s="4">
        <v>0.1827</v>
      </c>
      <c r="CG72" s="4">
        <v>0.1822</v>
      </c>
      <c r="CH72" s="4">
        <v>0.183</v>
      </c>
      <c r="CI72" s="4">
        <v>0.18310000000000001</v>
      </c>
      <c r="CK72" s="5">
        <f t="shared" si="131"/>
        <v>29.02269632136052</v>
      </c>
      <c r="CL72" s="5">
        <f t="shared" si="132"/>
        <v>27.970742321360525</v>
      </c>
      <c r="CM72" s="5">
        <f t="shared" si="133"/>
        <v>27.966873321360524</v>
      </c>
      <c r="CN72" s="5">
        <f t="shared" si="134"/>
        <v>28.828571321360521</v>
      </c>
      <c r="CO72" s="5">
        <f t="shared" si="135"/>
        <v>26.620682321360523</v>
      </c>
      <c r="CP72" s="5"/>
      <c r="CQ72" s="3" t="str">
        <f t="shared" si="136"/>
        <v>decre</v>
      </c>
      <c r="CR72" s="3" t="str">
        <f t="shared" si="137"/>
        <v>decre</v>
      </c>
      <c r="CS72" s="3" t="str">
        <f t="shared" si="138"/>
        <v>decre</v>
      </c>
      <c r="CT72" s="3" t="str">
        <f t="shared" si="139"/>
        <v>decre</v>
      </c>
      <c r="CU72" s="3" t="str">
        <f t="shared" si="140"/>
        <v>decre</v>
      </c>
      <c r="CW72" s="5">
        <f t="shared" si="141"/>
        <v>0</v>
      </c>
      <c r="CX72" s="5">
        <f t="shared" si="142"/>
        <v>0</v>
      </c>
      <c r="CY72" s="5">
        <f t="shared" si="143"/>
        <v>0</v>
      </c>
      <c r="CZ72" s="5">
        <f t="shared" si="144"/>
        <v>0</v>
      </c>
      <c r="DA72" s="5">
        <f t="shared" si="145"/>
        <v>0</v>
      </c>
      <c r="DB72" s="5"/>
      <c r="DC72" s="4">
        <v>0.33667616653794402</v>
      </c>
      <c r="DD72" s="4">
        <v>0.50616075903826896</v>
      </c>
      <c r="DE72" s="4">
        <v>0.41983059797042799</v>
      </c>
      <c r="DF72" s="4">
        <v>0.38209643645206298</v>
      </c>
      <c r="DG72" s="4">
        <v>0.57392788674469297</v>
      </c>
      <c r="DI72" s="13">
        <f t="shared" si="146"/>
        <v>30.138412958768342</v>
      </c>
      <c r="DJ72" s="13">
        <f t="shared" si="147"/>
        <v>30.08294107788042</v>
      </c>
      <c r="DK72" s="13">
        <f t="shared" si="148"/>
        <v>30.274266427653377</v>
      </c>
      <c r="DL72" s="13">
        <f t="shared" si="149"/>
        <v>30.50496331628689</v>
      </c>
      <c r="DM72" s="13">
        <f t="shared" si="150"/>
        <v>30.298372735628085</v>
      </c>
      <c r="DN72" s="13"/>
      <c r="DO72" s="11" t="str">
        <f t="shared" si="151"/>
        <v>incre</v>
      </c>
      <c r="DP72" s="11" t="str">
        <f t="shared" si="152"/>
        <v>decre</v>
      </c>
      <c r="DQ72" s="11" t="str">
        <f t="shared" si="153"/>
        <v>incre</v>
      </c>
      <c r="DR72" s="11" t="str">
        <f t="shared" si="154"/>
        <v>incre</v>
      </c>
      <c r="DS72" s="11" t="str">
        <f t="shared" si="155"/>
        <v>incre</v>
      </c>
      <c r="DU72" s="13"/>
      <c r="DV72" s="13"/>
      <c r="DW72" s="13"/>
      <c r="DX72" s="13"/>
      <c r="DY72" s="13"/>
    </row>
    <row r="73" spans="1:129" x14ac:dyDescent="0.25">
      <c r="A73" s="5">
        <v>30.967969626902924</v>
      </c>
      <c r="B73" s="4">
        <v>2.2120669456437151E-2</v>
      </c>
      <c r="C73" s="4">
        <v>0.22107893711844775</v>
      </c>
      <c r="D73" s="4">
        <v>0.44782567136078733</v>
      </c>
      <c r="E73" s="4">
        <v>0.29135350979312891</v>
      </c>
      <c r="F73" s="4">
        <v>0.48266897438275314</v>
      </c>
      <c r="G73" s="4">
        <v>0.71990644322940889</v>
      </c>
      <c r="I73" s="5">
        <f t="shared" si="156"/>
        <v>30.167527184784561</v>
      </c>
      <c r="J73" s="5">
        <f t="shared" si="157"/>
        <v>30.56227126088887</v>
      </c>
      <c r="K73" s="5">
        <f t="shared" si="158"/>
        <v>29.887012206994203</v>
      </c>
      <c r="L73" s="5">
        <f t="shared" si="159"/>
        <v>32.212042391205706</v>
      </c>
      <c r="M73" s="5">
        <f t="shared" si="160"/>
        <v>32.532289257691659</v>
      </c>
      <c r="O73" s="3" t="str">
        <f t="shared" si="161"/>
        <v>decre</v>
      </c>
      <c r="P73" s="3" t="str">
        <f t="shared" si="162"/>
        <v>decre</v>
      </c>
      <c r="Q73" s="3" t="str">
        <f t="shared" si="163"/>
        <v>decre</v>
      </c>
      <c r="R73" s="3" t="str">
        <f t="shared" si="164"/>
        <v>incre</v>
      </c>
      <c r="S73" s="3" t="str">
        <f t="shared" si="165"/>
        <v>incre</v>
      </c>
      <c r="U73" s="6">
        <f t="shared" si="166"/>
        <v>0</v>
      </c>
      <c r="V73" s="6">
        <f t="shared" si="167"/>
        <v>0</v>
      </c>
      <c r="W73" s="6">
        <f t="shared" si="168"/>
        <v>0</v>
      </c>
      <c r="X73" s="6">
        <f t="shared" si="169"/>
        <v>1</v>
      </c>
      <c r="Y73" s="6">
        <f t="shared" si="170"/>
        <v>1</v>
      </c>
      <c r="AA73" s="4">
        <f t="shared" si="171"/>
        <v>0.3145</v>
      </c>
      <c r="AB73" s="4">
        <f t="shared" si="172"/>
        <v>0.48029999999999995</v>
      </c>
      <c r="AC73" s="4">
        <f t="shared" si="173"/>
        <v>0.42110000000000003</v>
      </c>
      <c r="AD73" s="4">
        <f t="shared" si="174"/>
        <v>0.36130000000000001</v>
      </c>
      <c r="AE73" s="4">
        <f t="shared" si="175"/>
        <v>0.57969999999999999</v>
      </c>
      <c r="AF73" s="4"/>
      <c r="AG73" s="4">
        <v>0.34449999999999997</v>
      </c>
      <c r="AH73" s="4">
        <v>0.51029999999999998</v>
      </c>
      <c r="AI73" s="4">
        <v>0.4511</v>
      </c>
      <c r="AJ73" s="4">
        <v>0.36130000000000001</v>
      </c>
      <c r="AK73" s="4">
        <v>0.57969999999999999</v>
      </c>
      <c r="AM73" s="5">
        <f t="shared" si="176"/>
        <v>30.839224626902926</v>
      </c>
      <c r="AN73" s="5">
        <f t="shared" si="177"/>
        <v>30.774328626902928</v>
      </c>
      <c r="AO73" s="5">
        <f t="shared" si="178"/>
        <v>31.146850626902928</v>
      </c>
      <c r="AP73" s="5">
        <f t="shared" si="179"/>
        <v>31.190115626902923</v>
      </c>
      <c r="AQ73" s="5">
        <f t="shared" si="180"/>
        <v>31.212946626902927</v>
      </c>
      <c r="AR73" s="5"/>
      <c r="AS73" s="3" t="str">
        <f t="shared" si="181"/>
        <v>decre</v>
      </c>
      <c r="AT73" s="3" t="str">
        <f t="shared" si="182"/>
        <v>decre</v>
      </c>
      <c r="AU73" s="3" t="str">
        <f t="shared" si="183"/>
        <v>incre</v>
      </c>
      <c r="AV73" s="3" t="str">
        <f t="shared" si="184"/>
        <v>incre</v>
      </c>
      <c r="AW73" s="3" t="str">
        <f t="shared" si="185"/>
        <v>incre</v>
      </c>
      <c r="AY73" s="5">
        <f t="shared" si="186"/>
        <v>0</v>
      </c>
      <c r="AZ73" s="5">
        <f t="shared" si="187"/>
        <v>0</v>
      </c>
      <c r="BA73" s="5">
        <f t="shared" si="188"/>
        <v>-108.09574199087209</v>
      </c>
      <c r="BB73" s="5">
        <f t="shared" si="189"/>
        <v>124.4072764302782</v>
      </c>
      <c r="BC73" s="5">
        <f t="shared" si="190"/>
        <v>156.43196307887342</v>
      </c>
      <c r="BE73" s="15">
        <f t="shared" si="191"/>
        <v>-0.80044244211836357</v>
      </c>
      <c r="BG73" s="4">
        <v>0.22040000000000001</v>
      </c>
      <c r="BH73" s="4">
        <v>0.30249999999999999</v>
      </c>
      <c r="BI73" s="4">
        <v>0.33600000000000002</v>
      </c>
      <c r="BJ73" s="4">
        <v>0.37319999999999998</v>
      </c>
      <c r="BK73" s="4">
        <v>0.36919999999999997</v>
      </c>
      <c r="BM73" s="5">
        <f t="shared" si="116"/>
        <v>30.162645626902922</v>
      </c>
      <c r="BN73" s="5">
        <f t="shared" si="117"/>
        <v>29.613294626902928</v>
      </c>
      <c r="BO73" s="5">
        <f t="shared" si="118"/>
        <v>30.320529626902921</v>
      </c>
      <c r="BP73" s="5">
        <f t="shared" si="119"/>
        <v>31.290313626902922</v>
      </c>
      <c r="BQ73" s="5">
        <f t="shared" si="120"/>
        <v>29.232141626902923</v>
      </c>
      <c r="BR73" s="5"/>
      <c r="BS73" s="3" t="str">
        <f t="shared" si="121"/>
        <v>decre</v>
      </c>
      <c r="BT73" s="3" t="str">
        <f t="shared" si="122"/>
        <v>decre</v>
      </c>
      <c r="BU73" s="3" t="str">
        <f t="shared" si="123"/>
        <v>decre</v>
      </c>
      <c r="BV73" s="3" t="str">
        <f t="shared" si="124"/>
        <v>incre</v>
      </c>
      <c r="BW73" s="3" t="str">
        <f t="shared" si="125"/>
        <v>decre</v>
      </c>
      <c r="BY73" s="5">
        <f t="shared" si="126"/>
        <v>0</v>
      </c>
      <c r="BZ73" s="5">
        <f t="shared" si="127"/>
        <v>0</v>
      </c>
      <c r="CA73" s="5">
        <f t="shared" si="128"/>
        <v>0</v>
      </c>
      <c r="CB73" s="5">
        <f t="shared" si="129"/>
        <v>124.4072764302782</v>
      </c>
      <c r="CC73" s="5">
        <f t="shared" si="130"/>
        <v>0</v>
      </c>
      <c r="CE73" s="4">
        <v>0.18129999999999999</v>
      </c>
      <c r="CF73" s="4">
        <v>0.1825</v>
      </c>
      <c r="CG73" s="4">
        <v>0.182</v>
      </c>
      <c r="CH73" s="4">
        <v>0.18279999999999999</v>
      </c>
      <c r="CI73" s="4">
        <v>0.18290000000000001</v>
      </c>
      <c r="CK73" s="5">
        <f t="shared" si="131"/>
        <v>29.881516626902922</v>
      </c>
      <c r="CL73" s="5">
        <f t="shared" si="132"/>
        <v>28.829694626902928</v>
      </c>
      <c r="CM73" s="5">
        <f t="shared" si="133"/>
        <v>28.825189626902922</v>
      </c>
      <c r="CN73" s="5">
        <f t="shared" si="134"/>
        <v>29.687145626902925</v>
      </c>
      <c r="CO73" s="5">
        <f t="shared" si="135"/>
        <v>27.479058626902926</v>
      </c>
      <c r="CP73" s="5"/>
      <c r="CQ73" s="3" t="str">
        <f t="shared" si="136"/>
        <v>decre</v>
      </c>
      <c r="CR73" s="3" t="str">
        <f t="shared" si="137"/>
        <v>decre</v>
      </c>
      <c r="CS73" s="3" t="str">
        <f t="shared" si="138"/>
        <v>decre</v>
      </c>
      <c r="CT73" s="3" t="str">
        <f t="shared" si="139"/>
        <v>decre</v>
      </c>
      <c r="CU73" s="3" t="str">
        <f t="shared" si="140"/>
        <v>decre</v>
      </c>
      <c r="CW73" s="5">
        <f t="shared" si="141"/>
        <v>0</v>
      </c>
      <c r="CX73" s="5">
        <f t="shared" si="142"/>
        <v>0</v>
      </c>
      <c r="CY73" s="5">
        <f t="shared" si="143"/>
        <v>0</v>
      </c>
      <c r="CZ73" s="5">
        <f t="shared" si="144"/>
        <v>0</v>
      </c>
      <c r="DA73" s="5">
        <f t="shared" si="145"/>
        <v>0</v>
      </c>
      <c r="DB73" s="5"/>
      <c r="DC73" s="4">
        <v>0.336866304314969</v>
      </c>
      <c r="DD73" s="4">
        <v>0.50586410341573096</v>
      </c>
      <c r="DE73" s="4">
        <v>0.41980844173131499</v>
      </c>
      <c r="DF73" s="4">
        <v>0.38156823561645797</v>
      </c>
      <c r="DG73" s="4">
        <v>0.57364718024040895</v>
      </c>
      <c r="DI73" s="13">
        <f t="shared" si="146"/>
        <v>31.000038354927554</v>
      </c>
      <c r="DJ73" s="13">
        <f t="shared" si="147"/>
        <v>30.941262222207648</v>
      </c>
      <c r="DK73" s="13">
        <f t="shared" si="148"/>
        <v>31.13430959611399</v>
      </c>
      <c r="DL73" s="13">
        <f t="shared" si="149"/>
        <v>31.360774170793498</v>
      </c>
      <c r="DM73" s="13">
        <f t="shared" si="150"/>
        <v>31.15598959296517</v>
      </c>
      <c r="DN73" s="13"/>
      <c r="DO73" s="11" t="str">
        <f t="shared" si="151"/>
        <v>incre</v>
      </c>
      <c r="DP73" s="11" t="str">
        <f t="shared" si="152"/>
        <v>decre</v>
      </c>
      <c r="DQ73" s="11" t="str">
        <f t="shared" si="153"/>
        <v>incre</v>
      </c>
      <c r="DR73" s="11" t="str">
        <f t="shared" si="154"/>
        <v>incre</v>
      </c>
      <c r="DS73" s="11" t="str">
        <f t="shared" si="155"/>
        <v>incre</v>
      </c>
      <c r="DU73" s="13"/>
      <c r="DV73" s="13"/>
      <c r="DW73" s="13"/>
      <c r="DX73" s="13"/>
      <c r="DY73" s="13"/>
    </row>
    <row r="74" spans="1:129" x14ac:dyDescent="0.25">
      <c r="A74" s="5">
        <v>60.591902790174963</v>
      </c>
      <c r="B74" s="4">
        <v>0.20252086174726391</v>
      </c>
      <c r="C74" s="4">
        <v>0.14265506197104799</v>
      </c>
      <c r="D74" s="4">
        <v>0.11286168646766725</v>
      </c>
      <c r="E74" s="4">
        <v>0.15546622419379652</v>
      </c>
      <c r="F74" s="4">
        <v>0.10331366395836428</v>
      </c>
      <c r="G74" s="4">
        <v>0.43316055255956259</v>
      </c>
      <c r="I74" s="5">
        <f t="shared" si="156"/>
        <v>59.227592685746799</v>
      </c>
      <c r="J74" s="5">
        <f t="shared" si="157"/>
        <v>57.998889602808831</v>
      </c>
      <c r="K74" s="5">
        <f t="shared" si="158"/>
        <v>58.191479827096728</v>
      </c>
      <c r="L74" s="5">
        <f t="shared" si="159"/>
        <v>58.641803840704391</v>
      </c>
      <c r="M74" s="5">
        <f t="shared" si="160"/>
        <v>59.45794358976044</v>
      </c>
      <c r="O74" s="3" t="str">
        <f t="shared" si="161"/>
        <v>decre</v>
      </c>
      <c r="P74" s="3" t="str">
        <f t="shared" si="162"/>
        <v>decre</v>
      </c>
      <c r="Q74" s="3" t="str">
        <f t="shared" si="163"/>
        <v>decre</v>
      </c>
      <c r="R74" s="3" t="str">
        <f t="shared" si="164"/>
        <v>decre</v>
      </c>
      <c r="S74" s="3" t="str">
        <f t="shared" si="165"/>
        <v>decre</v>
      </c>
      <c r="U74" s="6">
        <f t="shared" si="166"/>
        <v>0</v>
      </c>
      <c r="V74" s="6">
        <f t="shared" si="167"/>
        <v>0</v>
      </c>
      <c r="W74" s="6">
        <f t="shared" si="168"/>
        <v>0</v>
      </c>
      <c r="X74" s="6">
        <f t="shared" si="169"/>
        <v>0</v>
      </c>
      <c r="Y74" s="6">
        <f t="shared" si="170"/>
        <v>0</v>
      </c>
      <c r="AA74" s="4">
        <f t="shared" si="171"/>
        <v>0.32220000000000004</v>
      </c>
      <c r="AB74" s="4">
        <f t="shared" si="172"/>
        <v>0.46489999999999998</v>
      </c>
      <c r="AC74" s="4">
        <f t="shared" si="173"/>
        <v>0.42879999999999996</v>
      </c>
      <c r="AD74" s="4">
        <f t="shared" si="174"/>
        <v>0.32689999999999997</v>
      </c>
      <c r="AE74" s="4">
        <f t="shared" si="175"/>
        <v>0.52610000000000001</v>
      </c>
      <c r="AF74" s="4"/>
      <c r="AG74" s="4">
        <v>0.35220000000000001</v>
      </c>
      <c r="AH74" s="4">
        <v>0.49490000000000001</v>
      </c>
      <c r="AI74" s="4">
        <v>0.45879999999999999</v>
      </c>
      <c r="AJ74" s="4">
        <v>0.3569</v>
      </c>
      <c r="AK74" s="4">
        <v>0.55610000000000004</v>
      </c>
      <c r="AM74" s="5">
        <f t="shared" si="176"/>
        <v>60.518520790174961</v>
      </c>
      <c r="AN74" s="5">
        <f t="shared" si="177"/>
        <v>60.297699790174967</v>
      </c>
      <c r="AO74" s="5">
        <f t="shared" si="178"/>
        <v>60.845550790174968</v>
      </c>
      <c r="AP74" s="5">
        <f t="shared" si="179"/>
        <v>60.524400790174965</v>
      </c>
      <c r="AQ74" s="5">
        <f t="shared" si="180"/>
        <v>60.332503790174961</v>
      </c>
      <c r="AR74" s="5"/>
      <c r="AS74" s="3" t="str">
        <f t="shared" si="181"/>
        <v>decre</v>
      </c>
      <c r="AT74" s="3" t="str">
        <f t="shared" si="182"/>
        <v>decre</v>
      </c>
      <c r="AU74" s="3" t="str">
        <f t="shared" si="183"/>
        <v>incre</v>
      </c>
      <c r="AV74" s="3" t="str">
        <f t="shared" si="184"/>
        <v>decre</v>
      </c>
      <c r="AW74" s="3" t="str">
        <f t="shared" si="185"/>
        <v>decre</v>
      </c>
      <c r="AY74" s="5">
        <f t="shared" si="186"/>
        <v>0</v>
      </c>
      <c r="AZ74" s="5">
        <f t="shared" si="187"/>
        <v>0</v>
      </c>
      <c r="BA74" s="5">
        <f t="shared" si="188"/>
        <v>-240.04229630782348</v>
      </c>
      <c r="BB74" s="5">
        <f t="shared" si="189"/>
        <v>0</v>
      </c>
      <c r="BC74" s="5">
        <f t="shared" si="190"/>
        <v>0</v>
      </c>
      <c r="BE74" s="15">
        <f t="shared" si="191"/>
        <v>-1.3643101044281636</v>
      </c>
      <c r="BG74" s="4">
        <v>0.247</v>
      </c>
      <c r="BH74" s="4">
        <v>0.32519999999999999</v>
      </c>
      <c r="BI74" s="4">
        <v>0.35680000000000001</v>
      </c>
      <c r="BJ74" s="4">
        <v>0.33689999999999998</v>
      </c>
      <c r="BK74" s="4">
        <v>0.36070000000000002</v>
      </c>
      <c r="BM74" s="5">
        <f t="shared" si="116"/>
        <v>59.977832790174965</v>
      </c>
      <c r="BN74" s="5">
        <f t="shared" si="117"/>
        <v>59.385458790174965</v>
      </c>
      <c r="BO74" s="5">
        <f t="shared" si="118"/>
        <v>60.146430790174961</v>
      </c>
      <c r="BP74" s="5">
        <f t="shared" si="119"/>
        <v>60.608600790174961</v>
      </c>
      <c r="BQ74" s="5">
        <f t="shared" si="120"/>
        <v>58.776089790174964</v>
      </c>
      <c r="BR74" s="5"/>
      <c r="BS74" s="3" t="str">
        <f t="shared" si="121"/>
        <v>decre</v>
      </c>
      <c r="BT74" s="3" t="str">
        <f t="shared" si="122"/>
        <v>decre</v>
      </c>
      <c r="BU74" s="3" t="str">
        <f t="shared" si="123"/>
        <v>decre</v>
      </c>
      <c r="BV74" s="3" t="str">
        <f t="shared" si="124"/>
        <v>incre</v>
      </c>
      <c r="BW74" s="3" t="str">
        <f t="shared" si="125"/>
        <v>decre</v>
      </c>
      <c r="BY74" s="5">
        <f t="shared" si="126"/>
        <v>0</v>
      </c>
      <c r="BZ74" s="5">
        <f t="shared" si="127"/>
        <v>0</v>
      </c>
      <c r="CA74" s="5">
        <f t="shared" si="128"/>
        <v>0</v>
      </c>
      <c r="CB74" s="5">
        <f t="shared" si="129"/>
        <v>-195.00989494705721</v>
      </c>
      <c r="CC74" s="5">
        <f t="shared" si="130"/>
        <v>0</v>
      </c>
      <c r="CE74" s="4">
        <v>0.15260000000000001</v>
      </c>
      <c r="CF74" s="4">
        <v>0.1527</v>
      </c>
      <c r="CG74" s="4">
        <v>0.1527</v>
      </c>
      <c r="CH74" s="4">
        <v>0.1527</v>
      </c>
      <c r="CI74" s="4">
        <v>0.1527</v>
      </c>
      <c r="CK74" s="5">
        <f t="shared" si="131"/>
        <v>59.299096790174964</v>
      </c>
      <c r="CL74" s="5">
        <f t="shared" si="132"/>
        <v>58.259033790174968</v>
      </c>
      <c r="CM74" s="5">
        <f t="shared" si="133"/>
        <v>58.164619790174967</v>
      </c>
      <c r="CN74" s="5">
        <f t="shared" si="134"/>
        <v>59.057636790174961</v>
      </c>
      <c r="CO74" s="5">
        <f t="shared" si="135"/>
        <v>56.81880979017496</v>
      </c>
      <c r="CP74" s="5"/>
      <c r="CQ74" s="3" t="str">
        <f t="shared" si="136"/>
        <v>decre</v>
      </c>
      <c r="CR74" s="3" t="str">
        <f t="shared" si="137"/>
        <v>decre</v>
      </c>
      <c r="CS74" s="3" t="str">
        <f t="shared" si="138"/>
        <v>decre</v>
      </c>
      <c r="CT74" s="3" t="str">
        <f t="shared" si="139"/>
        <v>decre</v>
      </c>
      <c r="CU74" s="3" t="str">
        <f t="shared" si="140"/>
        <v>decre</v>
      </c>
      <c r="CW74" s="5">
        <f t="shared" si="141"/>
        <v>0</v>
      </c>
      <c r="CX74" s="5">
        <f t="shared" si="142"/>
        <v>0</v>
      </c>
      <c r="CY74" s="5">
        <f t="shared" si="143"/>
        <v>0</v>
      </c>
      <c r="CZ74" s="5">
        <f t="shared" si="144"/>
        <v>0</v>
      </c>
      <c r="DA74" s="5">
        <f t="shared" si="145"/>
        <v>0</v>
      </c>
      <c r="DB74" s="5"/>
      <c r="DC74" s="4">
        <v>0.344488716531684</v>
      </c>
      <c r="DD74" s="4">
        <v>0.49397150912556897</v>
      </c>
      <c r="DE74" s="4">
        <v>0.41892022272333101</v>
      </c>
      <c r="DF74" s="4">
        <v>0.36039325100685898</v>
      </c>
      <c r="DG74" s="4">
        <v>0.56239396837980304</v>
      </c>
      <c r="DI74" s="13">
        <f t="shared" si="146"/>
        <v>60.67877666203777</v>
      </c>
      <c r="DJ74" s="13">
        <f t="shared" si="147"/>
        <v>60.487536744764931</v>
      </c>
      <c r="DK74" s="13">
        <f t="shared" si="148"/>
        <v>60.749618152818513</v>
      </c>
      <c r="DL74" s="13">
        <f t="shared" si="149"/>
        <v>60.806413963652716</v>
      </c>
      <c r="DM74" s="13">
        <f t="shared" si="150"/>
        <v>60.674030032628913</v>
      </c>
      <c r="DN74" s="13"/>
      <c r="DO74" s="11" t="str">
        <f t="shared" si="151"/>
        <v>incre</v>
      </c>
      <c r="DP74" s="11" t="str">
        <f t="shared" si="152"/>
        <v>decre</v>
      </c>
      <c r="DQ74" s="11" t="str">
        <f t="shared" si="153"/>
        <v>incre</v>
      </c>
      <c r="DR74" s="11" t="str">
        <f t="shared" si="154"/>
        <v>incre</v>
      </c>
      <c r="DS74" s="11" t="str">
        <f t="shared" si="155"/>
        <v>incre</v>
      </c>
      <c r="DU74" s="13"/>
      <c r="DV74" s="13"/>
      <c r="DW74" s="13"/>
      <c r="DX74" s="13"/>
      <c r="DY74" s="13"/>
    </row>
    <row r="75" spans="1:129" x14ac:dyDescent="0.25">
      <c r="A75" s="5">
        <v>53.411270444323691</v>
      </c>
      <c r="B75" s="4">
        <v>0.39503678895951155</v>
      </c>
      <c r="C75" s="4">
        <v>0.25216359922587128</v>
      </c>
      <c r="D75" s="4">
        <v>0.4167671730911095</v>
      </c>
      <c r="E75" s="4">
        <v>0.24808836876288085</v>
      </c>
      <c r="F75" s="4">
        <v>0.13382638147668949</v>
      </c>
      <c r="G75" s="4">
        <v>0.40434601906142842</v>
      </c>
      <c r="I75" s="5">
        <f t="shared" si="156"/>
        <v>52.834326722757702</v>
      </c>
      <c r="J75" s="5">
        <f t="shared" si="157"/>
        <v>52.802760084608636</v>
      </c>
      <c r="K75" s="5">
        <f t="shared" si="158"/>
        <v>51.910208505011269</v>
      </c>
      <c r="L75" s="5">
        <f t="shared" si="159"/>
        <v>51.718088576357417</v>
      </c>
      <c r="M75" s="5">
        <f t="shared" si="160"/>
        <v>52.006166483691729</v>
      </c>
      <c r="O75" s="3" t="str">
        <f t="shared" si="161"/>
        <v>decre</v>
      </c>
      <c r="P75" s="3" t="str">
        <f t="shared" si="162"/>
        <v>decre</v>
      </c>
      <c r="Q75" s="3" t="str">
        <f t="shared" si="163"/>
        <v>decre</v>
      </c>
      <c r="R75" s="3" t="str">
        <f t="shared" si="164"/>
        <v>decre</v>
      </c>
      <c r="S75" s="3" t="str">
        <f t="shared" si="165"/>
        <v>decre</v>
      </c>
      <c r="U75" s="6">
        <f t="shared" si="166"/>
        <v>0</v>
      </c>
      <c r="V75" s="6">
        <f t="shared" si="167"/>
        <v>0</v>
      </c>
      <c r="W75" s="6">
        <f t="shared" si="168"/>
        <v>0</v>
      </c>
      <c r="X75" s="6">
        <f t="shared" si="169"/>
        <v>0</v>
      </c>
      <c r="Y75" s="6">
        <f t="shared" si="170"/>
        <v>0</v>
      </c>
      <c r="AA75" s="4">
        <f t="shared" si="171"/>
        <v>0.32150000000000001</v>
      </c>
      <c r="AB75" s="4">
        <f t="shared" si="172"/>
        <v>0.4587</v>
      </c>
      <c r="AC75" s="4">
        <f t="shared" si="173"/>
        <v>0.41749999999999998</v>
      </c>
      <c r="AD75" s="4">
        <f t="shared" si="174"/>
        <v>0.31969999999999998</v>
      </c>
      <c r="AE75" s="4">
        <f t="shared" si="175"/>
        <v>0.51019999999999999</v>
      </c>
      <c r="AF75" s="4"/>
      <c r="AG75" s="4">
        <v>0.35149999999999998</v>
      </c>
      <c r="AH75" s="4">
        <v>0.48870000000000002</v>
      </c>
      <c r="AI75" s="4">
        <v>0.44750000000000001</v>
      </c>
      <c r="AJ75" s="4">
        <v>0.34970000000000001</v>
      </c>
      <c r="AK75" s="4">
        <v>0.54020000000000001</v>
      </c>
      <c r="AM75" s="5">
        <f t="shared" si="176"/>
        <v>53.332855444323691</v>
      </c>
      <c r="AN75" s="5">
        <f t="shared" si="177"/>
        <v>53.076581444323693</v>
      </c>
      <c r="AO75" s="5">
        <f t="shared" si="178"/>
        <v>53.555195444323687</v>
      </c>
      <c r="AP75" s="5">
        <f t="shared" si="179"/>
        <v>53.283144444323689</v>
      </c>
      <c r="AQ75" s="5">
        <f t="shared" si="180"/>
        <v>53.002252444323688</v>
      </c>
      <c r="AR75" s="5"/>
      <c r="AS75" s="3" t="str">
        <f t="shared" si="181"/>
        <v>decre</v>
      </c>
      <c r="AT75" s="3" t="str">
        <f t="shared" si="182"/>
        <v>decre</v>
      </c>
      <c r="AU75" s="3" t="str">
        <f t="shared" si="183"/>
        <v>incre</v>
      </c>
      <c r="AV75" s="3" t="str">
        <f t="shared" si="184"/>
        <v>decre</v>
      </c>
      <c r="AW75" s="3" t="str">
        <f t="shared" si="185"/>
        <v>decre</v>
      </c>
      <c r="AY75" s="5">
        <f t="shared" si="186"/>
        <v>0</v>
      </c>
      <c r="AZ75" s="5">
        <f t="shared" si="187"/>
        <v>0</v>
      </c>
      <c r="BA75" s="5">
        <f t="shared" si="188"/>
        <v>-150.10619393124216</v>
      </c>
      <c r="BB75" s="5">
        <f t="shared" si="189"/>
        <v>0</v>
      </c>
      <c r="BC75" s="5">
        <f t="shared" si="190"/>
        <v>0</v>
      </c>
      <c r="BE75" s="15">
        <f t="shared" si="191"/>
        <v>-1.405103960631962</v>
      </c>
      <c r="BG75" s="4">
        <v>0.27110000000000001</v>
      </c>
      <c r="BH75" s="4">
        <v>0.38440000000000002</v>
      </c>
      <c r="BI75" s="4">
        <v>0.37919999999999998</v>
      </c>
      <c r="BJ75" s="4">
        <v>0.30959999999999999</v>
      </c>
      <c r="BK75" s="4">
        <v>0.35699999999999998</v>
      </c>
      <c r="BM75" s="5">
        <f t="shared" si="116"/>
        <v>52.970479444323693</v>
      </c>
      <c r="BN75" s="5">
        <f t="shared" si="117"/>
        <v>52.591402444323691</v>
      </c>
      <c r="BO75" s="5">
        <f t="shared" si="118"/>
        <v>53.183302444323687</v>
      </c>
      <c r="BP75" s="5">
        <f t="shared" si="119"/>
        <v>53.198102444323688</v>
      </c>
      <c r="BQ75" s="5">
        <f t="shared" si="120"/>
        <v>51.560640444323688</v>
      </c>
      <c r="BR75" s="5"/>
      <c r="BS75" s="3" t="str">
        <f t="shared" si="121"/>
        <v>decre</v>
      </c>
      <c r="BT75" s="3" t="str">
        <f t="shared" si="122"/>
        <v>decre</v>
      </c>
      <c r="BU75" s="3" t="str">
        <f t="shared" si="123"/>
        <v>decre</v>
      </c>
      <c r="BV75" s="3" t="str">
        <f t="shared" si="124"/>
        <v>decre</v>
      </c>
      <c r="BW75" s="3" t="str">
        <f t="shared" si="125"/>
        <v>decre</v>
      </c>
      <c r="BY75" s="5">
        <f t="shared" si="126"/>
        <v>0</v>
      </c>
      <c r="BZ75" s="5">
        <f t="shared" si="127"/>
        <v>0</v>
      </c>
      <c r="CA75" s="5">
        <f t="shared" si="128"/>
        <v>0</v>
      </c>
      <c r="CB75" s="5">
        <f t="shared" si="129"/>
        <v>0</v>
      </c>
      <c r="CC75" s="5">
        <f t="shared" si="130"/>
        <v>0</v>
      </c>
      <c r="CE75" s="4">
        <v>9.0300000000000005E-2</v>
      </c>
      <c r="CF75" s="4">
        <v>8.7300000000000003E-2</v>
      </c>
      <c r="CG75" s="4">
        <v>8.8599999999999998E-2</v>
      </c>
      <c r="CH75" s="4">
        <v>8.6599999999999996E-2</v>
      </c>
      <c r="CI75" s="4">
        <v>8.6400000000000005E-2</v>
      </c>
      <c r="CK75" s="5">
        <f t="shared" si="131"/>
        <v>51.670527444323689</v>
      </c>
      <c r="CL75" s="5">
        <f t="shared" si="132"/>
        <v>50.651339444323689</v>
      </c>
      <c r="CM75" s="5">
        <f t="shared" si="133"/>
        <v>50.361576444323688</v>
      </c>
      <c r="CN75" s="5">
        <f t="shared" si="134"/>
        <v>51.320442444323689</v>
      </c>
      <c r="CO75" s="5">
        <f t="shared" si="135"/>
        <v>49.014294444323689</v>
      </c>
      <c r="CP75" s="5"/>
      <c r="CQ75" s="3" t="str">
        <f t="shared" si="136"/>
        <v>decre</v>
      </c>
      <c r="CR75" s="3" t="str">
        <f t="shared" si="137"/>
        <v>decre</v>
      </c>
      <c r="CS75" s="3" t="str">
        <f t="shared" si="138"/>
        <v>decre</v>
      </c>
      <c r="CT75" s="3" t="str">
        <f t="shared" si="139"/>
        <v>decre</v>
      </c>
      <c r="CU75" s="3" t="str">
        <f t="shared" si="140"/>
        <v>decre</v>
      </c>
      <c r="CW75" s="5">
        <f t="shared" si="141"/>
        <v>0</v>
      </c>
      <c r="CX75" s="5">
        <f t="shared" si="142"/>
        <v>0</v>
      </c>
      <c r="CY75" s="5">
        <f t="shared" si="143"/>
        <v>0</v>
      </c>
      <c r="CZ75" s="5">
        <f t="shared" si="144"/>
        <v>0</v>
      </c>
      <c r="DA75" s="5">
        <f t="shared" si="145"/>
        <v>0</v>
      </c>
      <c r="DB75" s="5"/>
      <c r="DC75" s="4">
        <v>0.352622388104399</v>
      </c>
      <c r="DD75" s="4">
        <v>0.48128124082814</v>
      </c>
      <c r="DE75" s="4">
        <v>0.41797242805017798</v>
      </c>
      <c r="DF75" s="4">
        <v>0.33779799303930003</v>
      </c>
      <c r="DG75" s="4">
        <v>0.55038596791879102</v>
      </c>
      <c r="DI75" s="13">
        <f t="shared" si="146"/>
        <v>53.556625414794318</v>
      </c>
      <c r="DJ75" s="13">
        <f t="shared" si="147"/>
        <v>53.224036946931449</v>
      </c>
      <c r="DK75" s="13">
        <f t="shared" si="148"/>
        <v>53.559782720690919</v>
      </c>
      <c r="DL75" s="13">
        <f t="shared" si="149"/>
        <v>53.435529545714594</v>
      </c>
      <c r="DM75" s="13">
        <f t="shared" si="150"/>
        <v>53.380402402439515</v>
      </c>
      <c r="DN75" s="13"/>
      <c r="DO75" s="11" t="str">
        <f t="shared" si="151"/>
        <v>incre</v>
      </c>
      <c r="DP75" s="11" t="str">
        <f t="shared" si="152"/>
        <v>decre</v>
      </c>
      <c r="DQ75" s="11" t="str">
        <f t="shared" si="153"/>
        <v>incre</v>
      </c>
      <c r="DR75" s="11" t="str">
        <f t="shared" si="154"/>
        <v>incre</v>
      </c>
      <c r="DS75" s="11" t="str">
        <f t="shared" si="155"/>
        <v>decre</v>
      </c>
      <c r="DU75" s="13"/>
      <c r="DV75" s="13"/>
      <c r="DW75" s="13"/>
      <c r="DX75" s="13"/>
      <c r="DY75" s="13"/>
    </row>
    <row r="76" spans="1:129" x14ac:dyDescent="0.25">
      <c r="A76" s="5">
        <v>18.367927197322253</v>
      </c>
      <c r="B76" s="4">
        <v>0.11452855348476795</v>
      </c>
      <c r="C76" s="4">
        <v>0.30075860467878385</v>
      </c>
      <c r="D76" s="4">
        <v>0.41632569322969792</v>
      </c>
      <c r="E76" s="4">
        <v>0.4423284353286438</v>
      </c>
      <c r="F76" s="4">
        <v>0.51207917531202374</v>
      </c>
      <c r="G76" s="4">
        <v>0.7524605350925162</v>
      </c>
      <c r="I76" s="5">
        <f t="shared" si="156"/>
        <v>18.140381564962709</v>
      </c>
      <c r="J76" s="5">
        <f t="shared" si="157"/>
        <v>17.75653397411218</v>
      </c>
      <c r="K76" s="5">
        <f t="shared" si="158"/>
        <v>18.752936304363384</v>
      </c>
      <c r="L76" s="5">
        <f t="shared" si="159"/>
        <v>19.859633853449491</v>
      </c>
      <c r="M76" s="5">
        <f t="shared" si="160"/>
        <v>20.23858083254283</v>
      </c>
      <c r="O76" s="3" t="str">
        <f t="shared" si="161"/>
        <v>decre</v>
      </c>
      <c r="P76" s="3" t="str">
        <f t="shared" si="162"/>
        <v>decre</v>
      </c>
      <c r="Q76" s="3" t="str">
        <f t="shared" si="163"/>
        <v>incre</v>
      </c>
      <c r="R76" s="3" t="str">
        <f t="shared" si="164"/>
        <v>incre</v>
      </c>
      <c r="S76" s="3" t="str">
        <f t="shared" si="165"/>
        <v>incre</v>
      </c>
      <c r="U76" s="6">
        <f t="shared" si="166"/>
        <v>0</v>
      </c>
      <c r="V76" s="6">
        <f t="shared" si="167"/>
        <v>0</v>
      </c>
      <c r="W76" s="6">
        <f t="shared" si="168"/>
        <v>1</v>
      </c>
      <c r="X76" s="6">
        <f t="shared" si="169"/>
        <v>1</v>
      </c>
      <c r="Y76" s="6">
        <f t="shared" si="170"/>
        <v>1</v>
      </c>
      <c r="AA76" s="4">
        <f t="shared" si="171"/>
        <v>0.32150000000000001</v>
      </c>
      <c r="AB76" s="4">
        <f t="shared" si="172"/>
        <v>0.47299999999999998</v>
      </c>
      <c r="AC76" s="4">
        <f t="shared" si="173"/>
        <v>0.46279999999999999</v>
      </c>
      <c r="AD76" s="4">
        <f t="shared" si="174"/>
        <v>0.3584</v>
      </c>
      <c r="AE76" s="4">
        <f t="shared" si="175"/>
        <v>0.5696</v>
      </c>
      <c r="AF76" s="4"/>
      <c r="AG76" s="4">
        <v>0.35149999999999998</v>
      </c>
      <c r="AH76" s="4">
        <v>0.503</v>
      </c>
      <c r="AI76" s="4">
        <v>0.46279999999999999</v>
      </c>
      <c r="AJ76" s="4">
        <v>0.3584</v>
      </c>
      <c r="AK76" s="4">
        <v>0.5696</v>
      </c>
      <c r="AM76" s="5">
        <f t="shared" si="176"/>
        <v>18.289512197322253</v>
      </c>
      <c r="AN76" s="5">
        <f t="shared" si="177"/>
        <v>18.126617197322254</v>
      </c>
      <c r="AO76" s="5">
        <f t="shared" si="178"/>
        <v>18.951715197322255</v>
      </c>
      <c r="AP76" s="5">
        <f t="shared" si="179"/>
        <v>18.565655197322251</v>
      </c>
      <c r="AQ76" s="5">
        <f t="shared" si="180"/>
        <v>18.517863197322253</v>
      </c>
      <c r="AR76" s="5"/>
      <c r="AS76" s="3" t="str">
        <f t="shared" si="181"/>
        <v>decre</v>
      </c>
      <c r="AT76" s="3" t="str">
        <f t="shared" si="182"/>
        <v>decre</v>
      </c>
      <c r="AU76" s="3" t="str">
        <f t="shared" si="183"/>
        <v>incre</v>
      </c>
      <c r="AV76" s="3" t="str">
        <f t="shared" si="184"/>
        <v>incre</v>
      </c>
      <c r="AW76" s="3" t="str">
        <f t="shared" si="185"/>
        <v>incre</v>
      </c>
      <c r="AY76" s="5">
        <f t="shared" si="186"/>
        <v>0</v>
      </c>
      <c r="AZ76" s="5">
        <f t="shared" si="187"/>
        <v>0</v>
      </c>
      <c r="BA76" s="5">
        <f t="shared" si="188"/>
        <v>38.500910704113167</v>
      </c>
      <c r="BB76" s="5">
        <f t="shared" si="189"/>
        <v>149.17066561272384</v>
      </c>
      <c r="BC76" s="5">
        <f t="shared" si="190"/>
        <v>187.06536352205774</v>
      </c>
      <c r="BE76" s="15">
        <f t="shared" si="191"/>
        <v>-0.2275456323595435</v>
      </c>
      <c r="BG76" s="4">
        <v>0.23</v>
      </c>
      <c r="BH76" s="4">
        <v>0.309</v>
      </c>
      <c r="BI76" s="4">
        <v>0.34439999999999998</v>
      </c>
      <c r="BJ76" s="4">
        <v>0.35930000000000001</v>
      </c>
      <c r="BK76" s="4">
        <v>0.36499999999999999</v>
      </c>
      <c r="BM76" s="5">
        <f t="shared" si="116"/>
        <v>17.631627197322253</v>
      </c>
      <c r="BN76" s="5">
        <f t="shared" si="117"/>
        <v>17.055697197322253</v>
      </c>
      <c r="BO76" s="5">
        <f t="shared" si="118"/>
        <v>17.802051197322253</v>
      </c>
      <c r="BP76" s="5">
        <f t="shared" si="119"/>
        <v>18.573233197322253</v>
      </c>
      <c r="BQ76" s="5">
        <f t="shared" si="120"/>
        <v>16.592577197322253</v>
      </c>
      <c r="BR76" s="5"/>
      <c r="BS76" s="3" t="str">
        <f t="shared" si="121"/>
        <v>decre</v>
      </c>
      <c r="BT76" s="3" t="str">
        <f t="shared" si="122"/>
        <v>decre</v>
      </c>
      <c r="BU76" s="3" t="str">
        <f t="shared" si="123"/>
        <v>decre</v>
      </c>
      <c r="BV76" s="3" t="str">
        <f t="shared" si="124"/>
        <v>incre</v>
      </c>
      <c r="BW76" s="3" t="str">
        <f t="shared" si="125"/>
        <v>decre</v>
      </c>
      <c r="BY76" s="5">
        <f t="shared" si="126"/>
        <v>0</v>
      </c>
      <c r="BZ76" s="5">
        <f t="shared" si="127"/>
        <v>0</v>
      </c>
      <c r="CA76" s="5">
        <f t="shared" si="128"/>
        <v>0</v>
      </c>
      <c r="CB76" s="5">
        <f t="shared" si="129"/>
        <v>149.17066561272384</v>
      </c>
      <c r="CC76" s="5">
        <f t="shared" si="130"/>
        <v>0</v>
      </c>
      <c r="CE76" s="4">
        <v>0.17249999999999999</v>
      </c>
      <c r="CF76" s="4">
        <v>0.1734</v>
      </c>
      <c r="CG76" s="4">
        <v>0.1731</v>
      </c>
      <c r="CH76" s="4">
        <v>0.17369999999999999</v>
      </c>
      <c r="CI76" s="4">
        <v>0.17369999999999999</v>
      </c>
      <c r="CK76" s="5">
        <f t="shared" si="131"/>
        <v>17.218202197322253</v>
      </c>
      <c r="CL76" s="5">
        <f t="shared" si="132"/>
        <v>16.17022919732225</v>
      </c>
      <c r="CM76" s="5">
        <f t="shared" si="133"/>
        <v>16.138728197322251</v>
      </c>
      <c r="CN76" s="5">
        <f t="shared" si="134"/>
        <v>17.010481197322253</v>
      </c>
      <c r="CO76" s="5">
        <f t="shared" si="135"/>
        <v>14.792444197322251</v>
      </c>
      <c r="CP76" s="5"/>
      <c r="CQ76" s="3" t="str">
        <f t="shared" si="136"/>
        <v>decre</v>
      </c>
      <c r="CR76" s="3" t="str">
        <f t="shared" si="137"/>
        <v>decre</v>
      </c>
      <c r="CS76" s="3" t="str">
        <f t="shared" si="138"/>
        <v>decre</v>
      </c>
      <c r="CT76" s="3" t="str">
        <f t="shared" si="139"/>
        <v>decre</v>
      </c>
      <c r="CU76" s="3" t="str">
        <f t="shared" si="140"/>
        <v>decre</v>
      </c>
      <c r="CW76" s="5">
        <f t="shared" si="141"/>
        <v>0</v>
      </c>
      <c r="CX76" s="5">
        <f t="shared" si="142"/>
        <v>0</v>
      </c>
      <c r="CY76" s="5">
        <f t="shared" si="143"/>
        <v>0</v>
      </c>
      <c r="CZ76" s="5">
        <f t="shared" si="144"/>
        <v>0</v>
      </c>
      <c r="DA76" s="5">
        <f t="shared" si="145"/>
        <v>0</v>
      </c>
      <c r="DB76" s="5"/>
      <c r="DC76" s="4">
        <v>0.34077046666987199</v>
      </c>
      <c r="DD76" s="4">
        <v>0.49977277463296499</v>
      </c>
      <c r="DE76" s="4">
        <v>0.41935350028820101</v>
      </c>
      <c r="DF76" s="4">
        <v>0.37072251179202897</v>
      </c>
      <c r="DG76" s="4">
        <v>0.567883340019123</v>
      </c>
      <c r="DI76" s="13">
        <f t="shared" si="146"/>
        <v>18.428066852678633</v>
      </c>
      <c r="DJ76" s="13">
        <f t="shared" si="147"/>
        <v>18.301443415675514</v>
      </c>
      <c r="DK76" s="13">
        <f t="shared" si="148"/>
        <v>18.529849685120684</v>
      </c>
      <c r="DL76" s="13">
        <f t="shared" si="149"/>
        <v>18.669410746611135</v>
      </c>
      <c r="DM76" s="13">
        <f t="shared" si="150"/>
        <v>18.501709426902199</v>
      </c>
      <c r="DN76" s="13"/>
      <c r="DO76" s="11" t="str">
        <f t="shared" si="151"/>
        <v>incre</v>
      </c>
      <c r="DP76" s="11" t="str">
        <f t="shared" si="152"/>
        <v>decre</v>
      </c>
      <c r="DQ76" s="11" t="str">
        <f t="shared" si="153"/>
        <v>incre</v>
      </c>
      <c r="DR76" s="11" t="str">
        <f t="shared" si="154"/>
        <v>incre</v>
      </c>
      <c r="DS76" s="11" t="str">
        <f t="shared" si="155"/>
        <v>incre</v>
      </c>
      <c r="DU76" s="13"/>
      <c r="DV76" s="13"/>
      <c r="DW76" s="13"/>
      <c r="DX76" s="13"/>
      <c r="DY76" s="13"/>
    </row>
    <row r="77" spans="1:129" x14ac:dyDescent="0.25">
      <c r="A77" s="5">
        <v>23.390591738831006</v>
      </c>
      <c r="B77" s="4">
        <v>1.9111080675494559E-2</v>
      </c>
      <c r="C77" s="4">
        <v>0.34901567203797934</v>
      </c>
      <c r="D77" s="4">
        <v>0.48493726184475322</v>
      </c>
      <c r="E77" s="4">
        <v>0.43153951826580722</v>
      </c>
      <c r="F77" s="4">
        <v>0.37660146905641201</v>
      </c>
      <c r="G77" s="4">
        <v>0.47434206866003092</v>
      </c>
      <c r="I77" s="5">
        <f t="shared" si="156"/>
        <v>23.510014420784078</v>
      </c>
      <c r="J77" s="5">
        <f t="shared" si="157"/>
        <v>23.227232058677245</v>
      </c>
      <c r="K77" s="5">
        <f t="shared" si="158"/>
        <v>23.670840461191993</v>
      </c>
      <c r="L77" s="5">
        <f t="shared" si="159"/>
        <v>23.741576108285994</v>
      </c>
      <c r="M77" s="5">
        <f t="shared" si="160"/>
        <v>22.644150604921897</v>
      </c>
      <c r="O77" s="3" t="str">
        <f t="shared" si="161"/>
        <v>incre</v>
      </c>
      <c r="P77" s="3" t="str">
        <f t="shared" si="162"/>
        <v>decre</v>
      </c>
      <c r="Q77" s="3" t="str">
        <f t="shared" si="163"/>
        <v>incre</v>
      </c>
      <c r="R77" s="3" t="str">
        <f t="shared" si="164"/>
        <v>incre</v>
      </c>
      <c r="S77" s="3" t="str">
        <f t="shared" si="165"/>
        <v>decre</v>
      </c>
      <c r="U77" s="6">
        <f t="shared" si="166"/>
        <v>1</v>
      </c>
      <c r="V77" s="6">
        <f t="shared" si="167"/>
        <v>0</v>
      </c>
      <c r="W77" s="6">
        <f t="shared" si="168"/>
        <v>1</v>
      </c>
      <c r="X77" s="6">
        <f t="shared" si="169"/>
        <v>1</v>
      </c>
      <c r="Y77" s="6">
        <f t="shared" si="170"/>
        <v>0</v>
      </c>
      <c r="AA77" s="4">
        <f t="shared" si="171"/>
        <v>0.34379999999999999</v>
      </c>
      <c r="AB77" s="4">
        <f t="shared" si="172"/>
        <v>0.48039999999999994</v>
      </c>
      <c r="AC77" s="4">
        <f t="shared" si="173"/>
        <v>0.4501</v>
      </c>
      <c r="AD77" s="4">
        <f t="shared" si="174"/>
        <v>0.36149999999999999</v>
      </c>
      <c r="AE77" s="4">
        <f t="shared" si="175"/>
        <v>0.54989999999999994</v>
      </c>
      <c r="AF77" s="4"/>
      <c r="AG77" s="4">
        <v>0.34379999999999999</v>
      </c>
      <c r="AH77" s="4">
        <v>0.51039999999999996</v>
      </c>
      <c r="AI77" s="4">
        <v>0.4501</v>
      </c>
      <c r="AJ77" s="4">
        <v>0.36149999999999999</v>
      </c>
      <c r="AK77" s="4">
        <v>0.57989999999999997</v>
      </c>
      <c r="AM77" s="5">
        <f t="shared" si="176"/>
        <v>23.472513738831005</v>
      </c>
      <c r="AN77" s="5">
        <f t="shared" si="177"/>
        <v>23.197603738831006</v>
      </c>
      <c r="AO77" s="5">
        <f t="shared" si="178"/>
        <v>23.851062738831008</v>
      </c>
      <c r="AP77" s="5">
        <f t="shared" si="179"/>
        <v>23.614421738831005</v>
      </c>
      <c r="AQ77" s="5">
        <f t="shared" si="180"/>
        <v>23.355150738831004</v>
      </c>
      <c r="AR77" s="5"/>
      <c r="AS77" s="3" t="str">
        <f t="shared" si="181"/>
        <v>incre</v>
      </c>
      <c r="AT77" s="3" t="str">
        <f t="shared" si="182"/>
        <v>decre</v>
      </c>
      <c r="AU77" s="3" t="str">
        <f t="shared" si="183"/>
        <v>incre</v>
      </c>
      <c r="AV77" s="3" t="str">
        <f t="shared" si="184"/>
        <v>incre</v>
      </c>
      <c r="AW77" s="3" t="str">
        <f t="shared" si="185"/>
        <v>decre</v>
      </c>
      <c r="AY77" s="5">
        <f t="shared" si="186"/>
        <v>11.942268195307193</v>
      </c>
      <c r="AZ77" s="5">
        <f t="shared" si="187"/>
        <v>0</v>
      </c>
      <c r="BA77" s="5">
        <f t="shared" si="188"/>
        <v>28.02487223609873</v>
      </c>
      <c r="BB77" s="5">
        <f t="shared" si="189"/>
        <v>35.09843694549879</v>
      </c>
      <c r="BC77" s="5">
        <f t="shared" si="190"/>
        <v>0</v>
      </c>
      <c r="BE77" s="15">
        <f t="shared" si="191"/>
        <v>0.11942268195307193</v>
      </c>
      <c r="BG77" s="4">
        <v>0.22020000000000001</v>
      </c>
      <c r="BH77" s="4">
        <v>0.3024</v>
      </c>
      <c r="BI77" s="4">
        <v>0.33579999999999999</v>
      </c>
      <c r="BJ77" s="4">
        <v>0.3735</v>
      </c>
      <c r="BK77" s="4">
        <v>0.36930000000000002</v>
      </c>
      <c r="BM77" s="5">
        <f t="shared" si="116"/>
        <v>22.583829738831007</v>
      </c>
      <c r="BN77" s="5">
        <f t="shared" si="117"/>
        <v>22.035263738831006</v>
      </c>
      <c r="BO77" s="5">
        <f t="shared" si="118"/>
        <v>22.741209738831007</v>
      </c>
      <c r="BP77" s="5">
        <f t="shared" si="119"/>
        <v>23.715461738831006</v>
      </c>
      <c r="BQ77" s="5">
        <f t="shared" si="120"/>
        <v>21.655704738831005</v>
      </c>
      <c r="BR77" s="5"/>
      <c r="BS77" s="3" t="str">
        <f t="shared" si="121"/>
        <v>decre</v>
      </c>
      <c r="BT77" s="3" t="str">
        <f t="shared" si="122"/>
        <v>decre</v>
      </c>
      <c r="BU77" s="3" t="str">
        <f t="shared" si="123"/>
        <v>decre</v>
      </c>
      <c r="BV77" s="3" t="str">
        <f t="shared" si="124"/>
        <v>incre</v>
      </c>
      <c r="BW77" s="3" t="str">
        <f t="shared" si="125"/>
        <v>decre</v>
      </c>
      <c r="BY77" s="5">
        <f t="shared" si="126"/>
        <v>0</v>
      </c>
      <c r="BZ77" s="5">
        <f t="shared" si="127"/>
        <v>0</v>
      </c>
      <c r="CA77" s="5">
        <f t="shared" si="128"/>
        <v>0</v>
      </c>
      <c r="CB77" s="5">
        <f t="shared" si="129"/>
        <v>35.09843694549879</v>
      </c>
      <c r="CC77" s="5">
        <f t="shared" si="130"/>
        <v>0</v>
      </c>
      <c r="CE77" s="4">
        <v>0.18140000000000001</v>
      </c>
      <c r="CF77" s="4">
        <v>0.18260000000000001</v>
      </c>
      <c r="CG77" s="4">
        <v>0.18210000000000001</v>
      </c>
      <c r="CH77" s="4">
        <v>0.18290000000000001</v>
      </c>
      <c r="CI77" s="4">
        <v>0.183</v>
      </c>
      <c r="CK77" s="5">
        <f t="shared" si="131"/>
        <v>22.304857738831004</v>
      </c>
      <c r="CL77" s="5">
        <f t="shared" si="132"/>
        <v>21.252969738831005</v>
      </c>
      <c r="CM77" s="5">
        <f t="shared" si="133"/>
        <v>21.248782738831007</v>
      </c>
      <c r="CN77" s="5">
        <f t="shared" si="134"/>
        <v>22.110609738831005</v>
      </c>
      <c r="CO77" s="5">
        <f t="shared" si="135"/>
        <v>19.902621738831005</v>
      </c>
      <c r="CP77" s="5"/>
      <c r="CQ77" s="3" t="str">
        <f t="shared" si="136"/>
        <v>decre</v>
      </c>
      <c r="CR77" s="3" t="str">
        <f t="shared" si="137"/>
        <v>decre</v>
      </c>
      <c r="CS77" s="3" t="str">
        <f t="shared" si="138"/>
        <v>decre</v>
      </c>
      <c r="CT77" s="3" t="str">
        <f t="shared" si="139"/>
        <v>decre</v>
      </c>
      <c r="CU77" s="3" t="str">
        <f t="shared" si="140"/>
        <v>decre</v>
      </c>
      <c r="CW77" s="5">
        <f t="shared" si="141"/>
        <v>0</v>
      </c>
      <c r="CX77" s="5">
        <f t="shared" si="142"/>
        <v>0</v>
      </c>
      <c r="CY77" s="5">
        <f t="shared" si="143"/>
        <v>0</v>
      </c>
      <c r="CZ77" s="5">
        <f t="shared" si="144"/>
        <v>0</v>
      </c>
      <c r="DA77" s="5">
        <f t="shared" si="145"/>
        <v>0</v>
      </c>
      <c r="DB77" s="5"/>
      <c r="DC77" s="4">
        <v>0.33673954579695198</v>
      </c>
      <c r="DD77" s="4">
        <v>0.50606187383075596</v>
      </c>
      <c r="DE77" s="4">
        <v>0.41982321255739002</v>
      </c>
      <c r="DF77" s="4">
        <v>0.38192036950686098</v>
      </c>
      <c r="DG77" s="4">
        <v>0.573834317909931</v>
      </c>
      <c r="DI77" s="13">
        <f t="shared" si="146"/>
        <v>23.421749073111091</v>
      </c>
      <c r="DJ77" s="13">
        <f t="shared" si="147"/>
        <v>23.36517577494584</v>
      </c>
      <c r="DK77" s="13">
        <f t="shared" si="148"/>
        <v>23.557075132763263</v>
      </c>
      <c r="DL77" s="13">
        <f t="shared" si="149"/>
        <v>23.786361250078777</v>
      </c>
      <c r="DM77" s="13">
        <f t="shared" si="150"/>
        <v>23.580372670363456</v>
      </c>
      <c r="DN77" s="13"/>
      <c r="DO77" s="11" t="str">
        <f t="shared" si="151"/>
        <v>incre</v>
      </c>
      <c r="DP77" s="11" t="str">
        <f t="shared" si="152"/>
        <v>decre</v>
      </c>
      <c r="DQ77" s="11" t="str">
        <f t="shared" si="153"/>
        <v>incre</v>
      </c>
      <c r="DR77" s="11" t="str">
        <f t="shared" si="154"/>
        <v>incre</v>
      </c>
      <c r="DS77" s="11" t="str">
        <f t="shared" si="155"/>
        <v>incre</v>
      </c>
      <c r="DU77" s="13"/>
      <c r="DV77" s="13"/>
      <c r="DW77" s="13"/>
      <c r="DX77" s="13"/>
      <c r="DY77" s="13"/>
    </row>
    <row r="78" spans="1:129" x14ac:dyDescent="0.25">
      <c r="A78" s="5">
        <v>39.564266145120421</v>
      </c>
      <c r="B78" s="4">
        <v>1.309755384140244E-2</v>
      </c>
      <c r="C78" s="4">
        <v>0.18859053859375324</v>
      </c>
      <c r="D78" s="4">
        <v>0.23459823238176564</v>
      </c>
      <c r="E78" s="4">
        <v>0.2239130524481705</v>
      </c>
      <c r="F78" s="4">
        <v>4.1744945823106887E-2</v>
      </c>
      <c r="G78" s="4">
        <v>0.3882125983207998</v>
      </c>
      <c r="I78" s="5">
        <f t="shared" si="156"/>
        <v>38.530232117609508</v>
      </c>
      <c r="J78" s="5">
        <f t="shared" si="157"/>
        <v>37.766192602573355</v>
      </c>
      <c r="K78" s="5">
        <f t="shared" si="158"/>
        <v>37.828461884392155</v>
      </c>
      <c r="L78" s="5">
        <f t="shared" si="159"/>
        <v>37.095758588950979</v>
      </c>
      <c r="M78" s="5">
        <f t="shared" si="160"/>
        <v>38.007346695319143</v>
      </c>
      <c r="O78" s="3" t="str">
        <f t="shared" si="161"/>
        <v>decre</v>
      </c>
      <c r="P78" s="3" t="str">
        <f t="shared" si="162"/>
        <v>decre</v>
      </c>
      <c r="Q78" s="3" t="str">
        <f t="shared" si="163"/>
        <v>decre</v>
      </c>
      <c r="R78" s="3" t="str">
        <f t="shared" si="164"/>
        <v>decre</v>
      </c>
      <c r="S78" s="3" t="str">
        <f t="shared" si="165"/>
        <v>decre</v>
      </c>
      <c r="U78" s="6">
        <f t="shared" si="166"/>
        <v>0</v>
      </c>
      <c r="V78" s="6">
        <f t="shared" si="167"/>
        <v>0</v>
      </c>
      <c r="W78" s="6">
        <f t="shared" si="168"/>
        <v>0</v>
      </c>
      <c r="X78" s="6">
        <f t="shared" si="169"/>
        <v>0</v>
      </c>
      <c r="Y78" s="6">
        <f t="shared" si="170"/>
        <v>0</v>
      </c>
      <c r="AA78" s="4">
        <f t="shared" si="171"/>
        <v>0.31210000000000004</v>
      </c>
      <c r="AB78" s="4">
        <f t="shared" si="172"/>
        <v>0.48089999999999999</v>
      </c>
      <c r="AC78" s="4">
        <f t="shared" si="173"/>
        <v>0.41779999999999995</v>
      </c>
      <c r="AD78" s="4">
        <f t="shared" si="174"/>
        <v>0.33209999999999995</v>
      </c>
      <c r="AE78" s="4">
        <f t="shared" si="175"/>
        <v>0.55030000000000001</v>
      </c>
      <c r="AF78" s="4"/>
      <c r="AG78" s="4">
        <v>0.34210000000000002</v>
      </c>
      <c r="AH78" s="4">
        <v>0.51090000000000002</v>
      </c>
      <c r="AI78" s="4">
        <v>0.44779999999999998</v>
      </c>
      <c r="AJ78" s="4">
        <v>0.36209999999999998</v>
      </c>
      <c r="AK78" s="4">
        <v>0.58030000000000004</v>
      </c>
      <c r="AM78" s="5">
        <f t="shared" si="176"/>
        <v>39.418265145120422</v>
      </c>
      <c r="AN78" s="5">
        <f t="shared" si="177"/>
        <v>39.37454314512042</v>
      </c>
      <c r="AO78" s="5">
        <f t="shared" si="178"/>
        <v>39.711104145120416</v>
      </c>
      <c r="AP78" s="5">
        <f t="shared" si="179"/>
        <v>39.540548145120418</v>
      </c>
      <c r="AQ78" s="5">
        <f t="shared" si="180"/>
        <v>39.532589145120419</v>
      </c>
      <c r="AR78" s="5"/>
      <c r="AS78" s="3" t="str">
        <f t="shared" si="181"/>
        <v>decre</v>
      </c>
      <c r="AT78" s="3" t="str">
        <f t="shared" si="182"/>
        <v>decre</v>
      </c>
      <c r="AU78" s="3" t="str">
        <f t="shared" si="183"/>
        <v>incre</v>
      </c>
      <c r="AV78" s="3" t="str">
        <f t="shared" si="184"/>
        <v>decre</v>
      </c>
      <c r="AW78" s="3" t="str">
        <f t="shared" si="185"/>
        <v>decre</v>
      </c>
      <c r="AY78" s="5">
        <f t="shared" si="186"/>
        <v>0</v>
      </c>
      <c r="AZ78" s="5">
        <f t="shared" si="187"/>
        <v>0</v>
      </c>
      <c r="BA78" s="5">
        <f t="shared" si="188"/>
        <v>-173.58042607282655</v>
      </c>
      <c r="BB78" s="5">
        <f t="shared" si="189"/>
        <v>0</v>
      </c>
      <c r="BC78" s="5">
        <f t="shared" si="190"/>
        <v>0</v>
      </c>
      <c r="BE78" s="15">
        <f t="shared" si="191"/>
        <v>-1.0340340275109128</v>
      </c>
      <c r="BG78" s="4">
        <v>0.21990000000000001</v>
      </c>
      <c r="BH78" s="4">
        <v>0.30230000000000001</v>
      </c>
      <c r="BI78" s="4">
        <v>0.33539999999999998</v>
      </c>
      <c r="BJ78" s="4">
        <v>0.374</v>
      </c>
      <c r="BK78" s="4">
        <v>0.3695</v>
      </c>
      <c r="BM78" s="5">
        <f t="shared" si="116"/>
        <v>38.755347145120417</v>
      </c>
      <c r="BN78" s="5">
        <f t="shared" si="117"/>
        <v>38.208285145120421</v>
      </c>
      <c r="BO78" s="5">
        <f t="shared" si="118"/>
        <v>38.911000145120425</v>
      </c>
      <c r="BP78" s="5">
        <f t="shared" si="119"/>
        <v>39.893346145120418</v>
      </c>
      <c r="BQ78" s="5">
        <f t="shared" si="120"/>
        <v>37.831261145120422</v>
      </c>
      <c r="BR78" s="5"/>
      <c r="BS78" s="3" t="str">
        <f t="shared" si="121"/>
        <v>decre</v>
      </c>
      <c r="BT78" s="3" t="str">
        <f t="shared" si="122"/>
        <v>decre</v>
      </c>
      <c r="BU78" s="3" t="str">
        <f t="shared" si="123"/>
        <v>decre</v>
      </c>
      <c r="BV78" s="3" t="str">
        <f t="shared" si="124"/>
        <v>incre</v>
      </c>
      <c r="BW78" s="3" t="str">
        <f t="shared" si="125"/>
        <v>decre</v>
      </c>
      <c r="BY78" s="5">
        <f t="shared" si="126"/>
        <v>0</v>
      </c>
      <c r="BZ78" s="5">
        <f t="shared" si="127"/>
        <v>0</v>
      </c>
      <c r="CA78" s="5">
        <f t="shared" si="128"/>
        <v>0</v>
      </c>
      <c r="CB78" s="5">
        <f t="shared" si="129"/>
        <v>-246.85075561694418</v>
      </c>
      <c r="CC78" s="5">
        <f t="shared" si="130"/>
        <v>0</v>
      </c>
      <c r="CE78" s="4">
        <v>0.1817</v>
      </c>
      <c r="CF78" s="4">
        <v>0.18290000000000001</v>
      </c>
      <c r="CG78" s="4">
        <v>0.18240000000000001</v>
      </c>
      <c r="CH78" s="4">
        <v>0.1832</v>
      </c>
      <c r="CI78" s="4">
        <v>0.18329999999999999</v>
      </c>
      <c r="CK78" s="5">
        <f t="shared" si="131"/>
        <v>38.480689145120422</v>
      </c>
      <c r="CL78" s="5">
        <f t="shared" si="132"/>
        <v>37.42860314512042</v>
      </c>
      <c r="CM78" s="5">
        <f t="shared" si="133"/>
        <v>37.425370145120425</v>
      </c>
      <c r="CN78" s="5">
        <f t="shared" si="134"/>
        <v>38.28681014512042</v>
      </c>
      <c r="CO78" s="5">
        <f t="shared" si="135"/>
        <v>36.079119145120423</v>
      </c>
      <c r="CP78" s="5"/>
      <c r="CQ78" s="3" t="str">
        <f t="shared" si="136"/>
        <v>decre</v>
      </c>
      <c r="CR78" s="3" t="str">
        <f t="shared" si="137"/>
        <v>decre</v>
      </c>
      <c r="CS78" s="3" t="str">
        <f t="shared" si="138"/>
        <v>decre</v>
      </c>
      <c r="CT78" s="3" t="str">
        <f t="shared" si="139"/>
        <v>decre</v>
      </c>
      <c r="CU78" s="3" t="str">
        <f t="shared" si="140"/>
        <v>decre</v>
      </c>
      <c r="CW78" s="5">
        <f t="shared" si="141"/>
        <v>0</v>
      </c>
      <c r="CX78" s="5">
        <f t="shared" si="142"/>
        <v>0</v>
      </c>
      <c r="CY78" s="5">
        <f t="shared" si="143"/>
        <v>0</v>
      </c>
      <c r="CZ78" s="5">
        <f t="shared" si="144"/>
        <v>0</v>
      </c>
      <c r="DA78" s="5">
        <f t="shared" si="145"/>
        <v>0</v>
      </c>
      <c r="DB78" s="5"/>
      <c r="DC78" s="4">
        <v>0.33648602876091999</v>
      </c>
      <c r="DD78" s="4">
        <v>0.50645741466080596</v>
      </c>
      <c r="DE78" s="4">
        <v>0.41985275420953999</v>
      </c>
      <c r="DF78" s="4">
        <v>0.38262463728766799</v>
      </c>
      <c r="DG78" s="4">
        <v>0.574208593248976</v>
      </c>
      <c r="DI78" s="13">
        <f t="shared" si="146"/>
        <v>39.593600691911433</v>
      </c>
      <c r="DJ78" s="13">
        <f t="shared" si="147"/>
        <v>39.541433062855482</v>
      </c>
      <c r="DK78" s="13">
        <f t="shared" si="148"/>
        <v>39.731036388495056</v>
      </c>
      <c r="DL78" s="13">
        <f t="shared" si="149"/>
        <v>39.965965591082586</v>
      </c>
      <c r="DM78" s="13">
        <f t="shared" si="150"/>
        <v>39.757569007593283</v>
      </c>
      <c r="DN78" s="13"/>
      <c r="DO78" s="11" t="str">
        <f t="shared" si="151"/>
        <v>incre</v>
      </c>
      <c r="DP78" s="11" t="str">
        <f t="shared" si="152"/>
        <v>decre</v>
      </c>
      <c r="DQ78" s="11" t="str">
        <f t="shared" si="153"/>
        <v>incre</v>
      </c>
      <c r="DR78" s="11" t="str">
        <f t="shared" si="154"/>
        <v>incre</v>
      </c>
      <c r="DS78" s="11" t="str">
        <f t="shared" si="155"/>
        <v>incre</v>
      </c>
      <c r="DU78" s="13"/>
      <c r="DV78" s="13"/>
      <c r="DW78" s="13"/>
      <c r="DX78" s="13"/>
      <c r="DY78" s="13"/>
    </row>
    <row r="79" spans="1:129" x14ac:dyDescent="0.25">
      <c r="A79" s="5">
        <v>46.509206686289211</v>
      </c>
      <c r="B79" s="4">
        <v>0.14986002273894283</v>
      </c>
      <c r="C79" s="4">
        <v>1.5602396746561E-2</v>
      </c>
      <c r="D79" s="4">
        <v>0.39386462112807852</v>
      </c>
      <c r="E79" s="4">
        <v>0.35889355698859354</v>
      </c>
      <c r="F79" s="4">
        <v>0.31236349542128738</v>
      </c>
      <c r="G79" s="4">
        <v>0.57498253062304738</v>
      </c>
      <c r="I79" s="5">
        <f t="shared" si="156"/>
        <v>44.231387918896985</v>
      </c>
      <c r="J79" s="5">
        <f t="shared" si="157"/>
        <v>45.751142662255567</v>
      </c>
      <c r="K79" s="5">
        <f t="shared" si="158"/>
        <v>46.084063124648452</v>
      </c>
      <c r="L79" s="5">
        <f t="shared" si="159"/>
        <v>46.319307317736452</v>
      </c>
      <c r="M79" s="5">
        <f t="shared" si="160"/>
        <v>46.709792299452083</v>
      </c>
      <c r="O79" s="3" t="str">
        <f t="shared" si="161"/>
        <v>decre</v>
      </c>
      <c r="P79" s="3" t="str">
        <f t="shared" si="162"/>
        <v>decre</v>
      </c>
      <c r="Q79" s="3" t="str">
        <f t="shared" si="163"/>
        <v>decre</v>
      </c>
      <c r="R79" s="3" t="str">
        <f t="shared" si="164"/>
        <v>decre</v>
      </c>
      <c r="S79" s="3" t="str">
        <f t="shared" si="165"/>
        <v>incre</v>
      </c>
      <c r="U79" s="6">
        <f t="shared" si="166"/>
        <v>0</v>
      </c>
      <c r="V79" s="6">
        <f t="shared" si="167"/>
        <v>0</v>
      </c>
      <c r="W79" s="6">
        <f t="shared" si="168"/>
        <v>0</v>
      </c>
      <c r="X79" s="6">
        <f t="shared" si="169"/>
        <v>0</v>
      </c>
      <c r="Y79" s="6">
        <f t="shared" si="170"/>
        <v>1</v>
      </c>
      <c r="AA79" s="4">
        <f t="shared" si="171"/>
        <v>0.32199999999999995</v>
      </c>
      <c r="AB79" s="4">
        <f t="shared" si="172"/>
        <v>0.46970000000000001</v>
      </c>
      <c r="AC79" s="4">
        <f t="shared" si="173"/>
        <v>0.43179999999999996</v>
      </c>
      <c r="AD79" s="4">
        <f t="shared" si="174"/>
        <v>0.32779999999999998</v>
      </c>
      <c r="AE79" s="4">
        <f t="shared" si="175"/>
        <v>0.56430000000000002</v>
      </c>
      <c r="AF79" s="4"/>
      <c r="AG79" s="4">
        <v>0.35199999999999998</v>
      </c>
      <c r="AH79" s="4">
        <v>0.49969999999999998</v>
      </c>
      <c r="AI79" s="4">
        <v>0.46179999999999999</v>
      </c>
      <c r="AJ79" s="4">
        <v>0.35780000000000001</v>
      </c>
      <c r="AK79" s="4">
        <v>0.56430000000000002</v>
      </c>
      <c r="AM79" s="5">
        <f t="shared" si="176"/>
        <v>46.434386686289209</v>
      </c>
      <c r="AN79" s="5">
        <f t="shared" si="177"/>
        <v>46.246347686289212</v>
      </c>
      <c r="AO79" s="5">
        <f t="shared" si="178"/>
        <v>46.791984686289211</v>
      </c>
      <c r="AP79" s="5">
        <f t="shared" si="179"/>
        <v>46.449282686289209</v>
      </c>
      <c r="AQ79" s="5">
        <f t="shared" si="180"/>
        <v>46.60926968628921</v>
      </c>
      <c r="AR79" s="5"/>
      <c r="AS79" s="3" t="str">
        <f t="shared" si="181"/>
        <v>decre</v>
      </c>
      <c r="AT79" s="3" t="str">
        <f t="shared" si="182"/>
        <v>decre</v>
      </c>
      <c r="AU79" s="3" t="str">
        <f t="shared" si="183"/>
        <v>incre</v>
      </c>
      <c r="AV79" s="3" t="str">
        <f t="shared" si="184"/>
        <v>decre</v>
      </c>
      <c r="AW79" s="3" t="str">
        <f t="shared" si="185"/>
        <v>incre</v>
      </c>
      <c r="AY79" s="5">
        <f t="shared" si="186"/>
        <v>0</v>
      </c>
      <c r="AZ79" s="5">
        <f t="shared" si="187"/>
        <v>0</v>
      </c>
      <c r="BA79" s="5">
        <f t="shared" si="188"/>
        <v>-42.514356164075906</v>
      </c>
      <c r="BB79" s="5">
        <f t="shared" si="189"/>
        <v>0</v>
      </c>
      <c r="BC79" s="5">
        <f t="shared" si="190"/>
        <v>20.058561316287182</v>
      </c>
      <c r="BE79" s="15">
        <f t="shared" si="191"/>
        <v>-2.2778187673922261</v>
      </c>
      <c r="BG79" s="4">
        <v>0.23630000000000001</v>
      </c>
      <c r="BH79" s="4">
        <v>0.31430000000000002</v>
      </c>
      <c r="BI79" s="4">
        <v>0.34899999999999998</v>
      </c>
      <c r="BJ79" s="4">
        <v>0.35089999999999999</v>
      </c>
      <c r="BK79" s="4">
        <v>0.36330000000000001</v>
      </c>
      <c r="BM79" s="5">
        <f t="shared" si="116"/>
        <v>45.818203686289209</v>
      </c>
      <c r="BN79" s="5">
        <f t="shared" si="117"/>
        <v>45.231585686289215</v>
      </c>
      <c r="BO79" s="5">
        <f t="shared" si="118"/>
        <v>45.987996686289208</v>
      </c>
      <c r="BP79" s="5">
        <f t="shared" si="119"/>
        <v>46.643784686289209</v>
      </c>
      <c r="BQ79" s="5">
        <f t="shared" si="120"/>
        <v>44.717859686289209</v>
      </c>
      <c r="BR79" s="5"/>
      <c r="BS79" s="3" t="str">
        <f t="shared" si="121"/>
        <v>decre</v>
      </c>
      <c r="BT79" s="3" t="str">
        <f t="shared" si="122"/>
        <v>decre</v>
      </c>
      <c r="BU79" s="3" t="str">
        <f t="shared" si="123"/>
        <v>decre</v>
      </c>
      <c r="BV79" s="3" t="str">
        <f t="shared" si="124"/>
        <v>incre</v>
      </c>
      <c r="BW79" s="3" t="str">
        <f t="shared" si="125"/>
        <v>decre</v>
      </c>
      <c r="BY79" s="5">
        <f t="shared" si="126"/>
        <v>0</v>
      </c>
      <c r="BZ79" s="5">
        <f t="shared" si="127"/>
        <v>0</v>
      </c>
      <c r="CA79" s="5">
        <f t="shared" si="128"/>
        <v>0</v>
      </c>
      <c r="CB79" s="5">
        <f t="shared" si="129"/>
        <v>-18.989936855275857</v>
      </c>
      <c r="CC79" s="5">
        <f t="shared" si="130"/>
        <v>0</v>
      </c>
      <c r="CE79" s="4">
        <v>0.1661</v>
      </c>
      <c r="CF79" s="4">
        <v>0.1668</v>
      </c>
      <c r="CG79" s="4">
        <v>0.1666</v>
      </c>
      <c r="CH79" s="4">
        <v>0.16700000000000001</v>
      </c>
      <c r="CI79" s="4">
        <v>0.16700000000000001</v>
      </c>
      <c r="CK79" s="5">
        <f t="shared" si="131"/>
        <v>45.313465686289213</v>
      </c>
      <c r="CL79" s="5">
        <f t="shared" si="132"/>
        <v>44.268410686289215</v>
      </c>
      <c r="CM79" s="5">
        <f t="shared" si="133"/>
        <v>44.216892686289214</v>
      </c>
      <c r="CN79" s="5">
        <f t="shared" si="134"/>
        <v>45.095346686289211</v>
      </c>
      <c r="CO79" s="5">
        <f t="shared" si="135"/>
        <v>42.870676686289208</v>
      </c>
      <c r="CP79" s="5"/>
      <c r="CQ79" s="3" t="str">
        <f t="shared" si="136"/>
        <v>decre</v>
      </c>
      <c r="CR79" s="3" t="str">
        <f t="shared" si="137"/>
        <v>decre</v>
      </c>
      <c r="CS79" s="3" t="str">
        <f t="shared" si="138"/>
        <v>decre</v>
      </c>
      <c r="CT79" s="3" t="str">
        <f t="shared" si="139"/>
        <v>decre</v>
      </c>
      <c r="CU79" s="3" t="str">
        <f t="shared" si="140"/>
        <v>decre</v>
      </c>
      <c r="CW79" s="5">
        <f t="shared" si="141"/>
        <v>0</v>
      </c>
      <c r="CX79" s="5">
        <f t="shared" si="142"/>
        <v>0</v>
      </c>
      <c r="CY79" s="5">
        <f t="shared" si="143"/>
        <v>0</v>
      </c>
      <c r="CZ79" s="5">
        <f t="shared" si="144"/>
        <v>0</v>
      </c>
      <c r="DA79" s="5">
        <f t="shared" si="145"/>
        <v>0</v>
      </c>
      <c r="DB79" s="5"/>
      <c r="DC79" s="4">
        <v>0.34226621718246403</v>
      </c>
      <c r="DD79" s="4">
        <v>0.49743908373567203</v>
      </c>
      <c r="DE79" s="4">
        <v>0.41917920454051499</v>
      </c>
      <c r="DF79" s="4">
        <v>0.36656733188526802</v>
      </c>
      <c r="DG79" s="4">
        <v>0.56567511551876104</v>
      </c>
      <c r="DI79" s="13">
        <f t="shared" si="146"/>
        <v>46.580100787831128</v>
      </c>
      <c r="DJ79" s="13">
        <f t="shared" si="147"/>
        <v>46.42748390308315</v>
      </c>
      <c r="DK79" s="13">
        <f t="shared" si="148"/>
        <v>46.669436762377615</v>
      </c>
      <c r="DL79" s="13">
        <f t="shared" si="149"/>
        <v>46.775703620763167</v>
      </c>
      <c r="DM79" s="13">
        <f t="shared" si="150"/>
        <v>46.622209523320755</v>
      </c>
      <c r="DN79" s="13"/>
      <c r="DO79" s="11" t="str">
        <f t="shared" si="151"/>
        <v>incre</v>
      </c>
      <c r="DP79" s="11" t="str">
        <f t="shared" si="152"/>
        <v>decre</v>
      </c>
      <c r="DQ79" s="11" t="str">
        <f t="shared" si="153"/>
        <v>incre</v>
      </c>
      <c r="DR79" s="11" t="str">
        <f t="shared" si="154"/>
        <v>incre</v>
      </c>
      <c r="DS79" s="11" t="str">
        <f t="shared" si="155"/>
        <v>incre</v>
      </c>
      <c r="DU79" s="13"/>
      <c r="DV79" s="13"/>
      <c r="DW79" s="13"/>
      <c r="DX79" s="13"/>
      <c r="DY79" s="13"/>
    </row>
    <row r="80" spans="1:129" x14ac:dyDescent="0.25">
      <c r="A80" s="5">
        <v>40.960171378544864</v>
      </c>
      <c r="B80" s="4">
        <v>7.287032521038056E-2</v>
      </c>
      <c r="C80" s="4">
        <v>0.46455399534874275</v>
      </c>
      <c r="D80" s="4">
        <v>0.37343125900912544</v>
      </c>
      <c r="E80" s="4">
        <v>0.42099533948802587</v>
      </c>
      <c r="F80" s="4">
        <v>0.23902182134906214</v>
      </c>
      <c r="G80" s="4">
        <v>0.4313494596776547</v>
      </c>
      <c r="I80" s="5">
        <f t="shared" si="156"/>
        <v>41.910314605102322</v>
      </c>
      <c r="J80" s="5">
        <f t="shared" si="157"/>
        <v>40.068677499874454</v>
      </c>
      <c r="K80" s="5">
        <f t="shared" si="158"/>
        <v>41.138036124973596</v>
      </c>
      <c r="L80" s="5">
        <f t="shared" si="159"/>
        <v>40.152735114303965</v>
      </c>
      <c r="M80" s="5">
        <f t="shared" si="160"/>
        <v>39.809169794111597</v>
      </c>
      <c r="O80" s="3" t="str">
        <f t="shared" si="161"/>
        <v>incre</v>
      </c>
      <c r="P80" s="3" t="str">
        <f t="shared" si="162"/>
        <v>decre</v>
      </c>
      <c r="Q80" s="3" t="str">
        <f t="shared" si="163"/>
        <v>incre</v>
      </c>
      <c r="R80" s="3" t="str">
        <f t="shared" si="164"/>
        <v>decre</v>
      </c>
      <c r="S80" s="3" t="str">
        <f t="shared" si="165"/>
        <v>decre</v>
      </c>
      <c r="U80" s="6">
        <f t="shared" si="166"/>
        <v>1</v>
      </c>
      <c r="V80" s="6">
        <f t="shared" si="167"/>
        <v>0</v>
      </c>
      <c r="W80" s="6">
        <f t="shared" si="168"/>
        <v>1</v>
      </c>
      <c r="X80" s="6">
        <f t="shared" si="169"/>
        <v>0</v>
      </c>
      <c r="Y80" s="6">
        <f t="shared" si="170"/>
        <v>0</v>
      </c>
      <c r="AA80" s="4">
        <f t="shared" si="171"/>
        <v>0.35020000000000001</v>
      </c>
      <c r="AB80" s="4">
        <f t="shared" si="172"/>
        <v>0.47649999999999992</v>
      </c>
      <c r="AC80" s="4">
        <f t="shared" si="173"/>
        <v>0.46129999999999999</v>
      </c>
      <c r="AD80" s="4">
        <f t="shared" si="174"/>
        <v>0.32930000000000004</v>
      </c>
      <c r="AE80" s="4">
        <f t="shared" si="175"/>
        <v>0.54489999999999994</v>
      </c>
      <c r="AF80" s="4"/>
      <c r="AG80" s="4">
        <v>0.35020000000000001</v>
      </c>
      <c r="AH80" s="4">
        <v>0.50649999999999995</v>
      </c>
      <c r="AI80" s="4">
        <v>0.46129999999999999</v>
      </c>
      <c r="AJ80" s="4">
        <v>0.35930000000000001</v>
      </c>
      <c r="AK80" s="4">
        <v>0.57489999999999997</v>
      </c>
      <c r="AM80" s="5">
        <f t="shared" si="176"/>
        <v>41.088109378544864</v>
      </c>
      <c r="AN80" s="5">
        <f t="shared" si="177"/>
        <v>40.741716378544865</v>
      </c>
      <c r="AO80" s="5">
        <f t="shared" si="178"/>
        <v>41.529394378544865</v>
      </c>
      <c r="AP80" s="5">
        <f t="shared" si="179"/>
        <v>40.912877378544863</v>
      </c>
      <c r="AQ80" s="5">
        <f t="shared" si="180"/>
        <v>40.877680378544859</v>
      </c>
      <c r="AR80" s="5"/>
      <c r="AS80" s="3" t="str">
        <f t="shared" si="181"/>
        <v>incre</v>
      </c>
      <c r="AT80" s="3" t="str">
        <f t="shared" si="182"/>
        <v>decre</v>
      </c>
      <c r="AU80" s="3" t="str">
        <f t="shared" si="183"/>
        <v>incre</v>
      </c>
      <c r="AV80" s="3" t="str">
        <f t="shared" si="184"/>
        <v>decre</v>
      </c>
      <c r="AW80" s="3" t="str">
        <f t="shared" si="185"/>
        <v>decre</v>
      </c>
      <c r="AY80" s="5">
        <f t="shared" si="186"/>
        <v>95.014322655745787</v>
      </c>
      <c r="AZ80" s="5">
        <f t="shared" si="187"/>
        <v>0</v>
      </c>
      <c r="BA80" s="5">
        <f t="shared" si="188"/>
        <v>17.786474642873173</v>
      </c>
      <c r="BB80" s="5">
        <f t="shared" si="189"/>
        <v>0</v>
      </c>
      <c r="BC80" s="5">
        <f t="shared" si="190"/>
        <v>0</v>
      </c>
      <c r="BE80" s="15">
        <f t="shared" si="191"/>
        <v>0.95014322655745787</v>
      </c>
      <c r="BG80" s="4">
        <v>0.22450000000000001</v>
      </c>
      <c r="BH80" s="4">
        <v>0.3049</v>
      </c>
      <c r="BI80" s="4">
        <v>0.34</v>
      </c>
      <c r="BJ80" s="4">
        <v>0.36699999999999999</v>
      </c>
      <c r="BK80" s="4">
        <v>0.36699999999999999</v>
      </c>
      <c r="BM80" s="5">
        <f t="shared" si="116"/>
        <v>40.18432637854486</v>
      </c>
      <c r="BN80" s="5">
        <f t="shared" si="117"/>
        <v>39.621168378544866</v>
      </c>
      <c r="BO80" s="5">
        <f t="shared" si="118"/>
        <v>40.351571378544861</v>
      </c>
      <c r="BP80" s="5">
        <f t="shared" si="119"/>
        <v>41.230311378544862</v>
      </c>
      <c r="BQ80" s="5">
        <f t="shared" si="120"/>
        <v>39.203641378544866</v>
      </c>
      <c r="BR80" s="5"/>
      <c r="BS80" s="3" t="str">
        <f t="shared" si="121"/>
        <v>decre</v>
      </c>
      <c r="BT80" s="3" t="str">
        <f t="shared" si="122"/>
        <v>decre</v>
      </c>
      <c r="BU80" s="3" t="str">
        <f t="shared" si="123"/>
        <v>decre</v>
      </c>
      <c r="BV80" s="3" t="str">
        <f t="shared" si="124"/>
        <v>incre</v>
      </c>
      <c r="BW80" s="3" t="str">
        <f t="shared" si="125"/>
        <v>decre</v>
      </c>
      <c r="BY80" s="5">
        <f t="shared" si="126"/>
        <v>0</v>
      </c>
      <c r="BZ80" s="5">
        <f t="shared" si="127"/>
        <v>0</v>
      </c>
      <c r="CA80" s="5">
        <f t="shared" si="128"/>
        <v>0</v>
      </c>
      <c r="CB80" s="5">
        <f t="shared" si="129"/>
        <v>-80.743626424089854</v>
      </c>
      <c r="CC80" s="5">
        <f t="shared" si="130"/>
        <v>0</v>
      </c>
      <c r="CE80" s="4">
        <v>0.17760000000000001</v>
      </c>
      <c r="CF80" s="4">
        <v>0.1787</v>
      </c>
      <c r="CG80" s="4">
        <v>0.17829999999999999</v>
      </c>
      <c r="CH80" s="4">
        <v>0.17899999999999999</v>
      </c>
      <c r="CI80" s="4">
        <v>0.17899999999999999</v>
      </c>
      <c r="CK80" s="5">
        <f t="shared" si="131"/>
        <v>39.847115378544864</v>
      </c>
      <c r="CL80" s="5">
        <f t="shared" si="132"/>
        <v>38.797082378544864</v>
      </c>
      <c r="CM80" s="5">
        <f t="shared" si="133"/>
        <v>38.781464378544868</v>
      </c>
      <c r="CN80" s="5">
        <f t="shared" si="134"/>
        <v>39.647351378544862</v>
      </c>
      <c r="CO80" s="5">
        <f t="shared" si="135"/>
        <v>37.434561378544863</v>
      </c>
      <c r="CP80" s="5"/>
      <c r="CQ80" s="3" t="str">
        <f t="shared" si="136"/>
        <v>decre</v>
      </c>
      <c r="CR80" s="3" t="str">
        <f t="shared" si="137"/>
        <v>decre</v>
      </c>
      <c r="CS80" s="3" t="str">
        <f t="shared" si="138"/>
        <v>decre</v>
      </c>
      <c r="CT80" s="3" t="str">
        <f t="shared" si="139"/>
        <v>decre</v>
      </c>
      <c r="CU80" s="3" t="str">
        <f t="shared" si="140"/>
        <v>decre</v>
      </c>
      <c r="CW80" s="5">
        <f t="shared" si="141"/>
        <v>0</v>
      </c>
      <c r="CX80" s="5">
        <f t="shared" si="142"/>
        <v>0</v>
      </c>
      <c r="CY80" s="5">
        <f t="shared" si="143"/>
        <v>0</v>
      </c>
      <c r="CZ80" s="5">
        <f t="shared" si="144"/>
        <v>0</v>
      </c>
      <c r="DA80" s="5">
        <f t="shared" si="145"/>
        <v>0</v>
      </c>
      <c r="DB80" s="5"/>
      <c r="DC80" s="4">
        <v>0.33901274855337898</v>
      </c>
      <c r="DD80" s="4">
        <v>0.50251519105464304</v>
      </c>
      <c r="DE80" s="4">
        <v>0.41955832240977597</v>
      </c>
      <c r="DF80" s="4">
        <v>0.37560543507229099</v>
      </c>
      <c r="DG80" s="4">
        <v>0.57047831570316598</v>
      </c>
      <c r="DI80" s="13">
        <f t="shared" si="146"/>
        <v>41.00767304064366</v>
      </c>
      <c r="DJ80" s="13">
        <f t="shared" si="147"/>
        <v>40.911595576131688</v>
      </c>
      <c r="DK80" s="13">
        <f t="shared" si="148"/>
        <v>41.124082689143791</v>
      </c>
      <c r="DL80" s="13">
        <f t="shared" si="149"/>
        <v>41.302769141853553</v>
      </c>
      <c r="DM80" s="13">
        <f t="shared" si="150"/>
        <v>41.118372329311654</v>
      </c>
      <c r="DN80" s="13"/>
      <c r="DO80" s="11" t="str">
        <f t="shared" si="151"/>
        <v>incre</v>
      </c>
      <c r="DP80" s="11" t="str">
        <f t="shared" si="152"/>
        <v>decre</v>
      </c>
      <c r="DQ80" s="11" t="str">
        <f t="shared" si="153"/>
        <v>incre</v>
      </c>
      <c r="DR80" s="11" t="str">
        <f t="shared" si="154"/>
        <v>incre</v>
      </c>
      <c r="DS80" s="11" t="str">
        <f t="shared" si="155"/>
        <v>incre</v>
      </c>
      <c r="DU80" s="13"/>
      <c r="DV80" s="13"/>
      <c r="DW80" s="13"/>
      <c r="DX80" s="13"/>
      <c r="DY80" s="13"/>
    </row>
    <row r="81" spans="1:129" x14ac:dyDescent="0.25">
      <c r="A81" s="5">
        <v>42.297794539669972</v>
      </c>
      <c r="B81" s="4">
        <v>5.825320684438106E-2</v>
      </c>
      <c r="C81" s="4">
        <v>0.53311140895641818</v>
      </c>
      <c r="D81" s="4">
        <v>0.52199565041660878</v>
      </c>
      <c r="E81" s="4">
        <v>0.40738222475210151</v>
      </c>
      <c r="F81" s="4">
        <v>0.37403619354055961</v>
      </c>
      <c r="G81" s="4">
        <v>0.53991082964278525</v>
      </c>
      <c r="I81" s="5">
        <f t="shared" si="156"/>
        <v>43.740865570066617</v>
      </c>
      <c r="J81" s="5">
        <f t="shared" si="157"/>
        <v>42.37642613689043</v>
      </c>
      <c r="K81" s="5">
        <f t="shared" si="158"/>
        <v>42.343475942012873</v>
      </c>
      <c r="L81" s="5">
        <f t="shared" si="159"/>
        <v>42.627179289281486</v>
      </c>
      <c r="M81" s="5">
        <f t="shared" si="160"/>
        <v>42.168355446608579</v>
      </c>
      <c r="O81" s="3" t="str">
        <f t="shared" si="161"/>
        <v>incre</v>
      </c>
      <c r="P81" s="3" t="str">
        <f t="shared" si="162"/>
        <v>incre</v>
      </c>
      <c r="Q81" s="3" t="str">
        <f t="shared" si="163"/>
        <v>incre</v>
      </c>
      <c r="R81" s="3" t="str">
        <f t="shared" si="164"/>
        <v>incre</v>
      </c>
      <c r="S81" s="3" t="str">
        <f t="shared" si="165"/>
        <v>decre</v>
      </c>
      <c r="U81" s="6">
        <f t="shared" si="166"/>
        <v>1</v>
      </c>
      <c r="V81" s="6">
        <f t="shared" si="167"/>
        <v>1</v>
      </c>
      <c r="W81" s="6">
        <f t="shared" si="168"/>
        <v>1</v>
      </c>
      <c r="X81" s="6">
        <f t="shared" si="169"/>
        <v>1</v>
      </c>
      <c r="Y81" s="6">
        <f t="shared" si="170"/>
        <v>0</v>
      </c>
      <c r="AA81" s="4">
        <f t="shared" si="171"/>
        <v>0.3493</v>
      </c>
      <c r="AB81" s="4">
        <f t="shared" si="172"/>
        <v>0.50770000000000004</v>
      </c>
      <c r="AC81" s="4">
        <f t="shared" si="173"/>
        <v>0.45960000000000001</v>
      </c>
      <c r="AD81" s="4">
        <f t="shared" si="174"/>
        <v>0.35970000000000002</v>
      </c>
      <c r="AE81" s="4">
        <f t="shared" si="175"/>
        <v>0.54649999999999999</v>
      </c>
      <c r="AF81" s="4"/>
      <c r="AG81" s="4">
        <v>0.3493</v>
      </c>
      <c r="AH81" s="4">
        <v>0.50770000000000004</v>
      </c>
      <c r="AI81" s="4">
        <v>0.45960000000000001</v>
      </c>
      <c r="AJ81" s="4">
        <v>0.35970000000000002</v>
      </c>
      <c r="AK81" s="4">
        <v>0.57650000000000001</v>
      </c>
      <c r="AM81" s="5">
        <f t="shared" si="176"/>
        <v>42.419261539669975</v>
      </c>
      <c r="AN81" s="5">
        <f t="shared" si="177"/>
        <v>42.283075539669973</v>
      </c>
      <c r="AO81" s="5">
        <f t="shared" si="178"/>
        <v>42.850510539669969</v>
      </c>
      <c r="AP81" s="5">
        <f t="shared" si="179"/>
        <v>42.506468539669974</v>
      </c>
      <c r="AQ81" s="5">
        <f t="shared" si="180"/>
        <v>42.230359539669969</v>
      </c>
      <c r="AR81" s="5"/>
      <c r="AS81" s="3" t="str">
        <f t="shared" si="181"/>
        <v>incre</v>
      </c>
      <c r="AT81" s="3" t="str">
        <f t="shared" si="182"/>
        <v>decre</v>
      </c>
      <c r="AU81" s="3" t="str">
        <f t="shared" si="183"/>
        <v>incre</v>
      </c>
      <c r="AV81" s="3" t="str">
        <f t="shared" si="184"/>
        <v>incre</v>
      </c>
      <c r="AW81" s="3" t="str">
        <f t="shared" si="185"/>
        <v>decre</v>
      </c>
      <c r="AY81" s="5">
        <f t="shared" si="186"/>
        <v>144.3071030396645</v>
      </c>
      <c r="AZ81" s="5">
        <f t="shared" si="187"/>
        <v>0</v>
      </c>
      <c r="BA81" s="5">
        <f t="shared" si="188"/>
        <v>4.5681402342900412</v>
      </c>
      <c r="BB81" s="5">
        <f t="shared" si="189"/>
        <v>32.938474961151343</v>
      </c>
      <c r="BC81" s="5">
        <f t="shared" si="190"/>
        <v>0</v>
      </c>
      <c r="BE81" s="15">
        <f t="shared" si="191"/>
        <v>1.443071030396645</v>
      </c>
      <c r="BG81" s="4">
        <v>0.22309999999999999</v>
      </c>
      <c r="BH81" s="4">
        <v>0.30399999999999999</v>
      </c>
      <c r="BI81" s="4">
        <v>0.3387</v>
      </c>
      <c r="BJ81" s="4">
        <v>0.36909999999999998</v>
      </c>
      <c r="BK81" s="4">
        <v>0.36759999999999998</v>
      </c>
      <c r="BM81" s="5">
        <f t="shared" si="116"/>
        <v>41.511883539669974</v>
      </c>
      <c r="BN81" s="5">
        <f t="shared" si="117"/>
        <v>40.952914539669976</v>
      </c>
      <c r="BO81" s="5">
        <f t="shared" si="118"/>
        <v>41.676571539669979</v>
      </c>
      <c r="BP81" s="5">
        <f t="shared" si="119"/>
        <v>42.585616539669971</v>
      </c>
      <c r="BQ81" s="5">
        <f t="shared" si="120"/>
        <v>40.546910539669973</v>
      </c>
      <c r="BR81" s="5"/>
      <c r="BS81" s="3" t="str">
        <f t="shared" si="121"/>
        <v>decre</v>
      </c>
      <c r="BT81" s="3" t="str">
        <f t="shared" si="122"/>
        <v>decre</v>
      </c>
      <c r="BU81" s="3" t="str">
        <f t="shared" si="123"/>
        <v>decre</v>
      </c>
      <c r="BV81" s="3" t="str">
        <f t="shared" si="124"/>
        <v>incre</v>
      </c>
      <c r="BW81" s="3" t="str">
        <f t="shared" si="125"/>
        <v>decre</v>
      </c>
      <c r="BY81" s="5">
        <f t="shared" si="126"/>
        <v>0</v>
      </c>
      <c r="BZ81" s="5">
        <f t="shared" si="127"/>
        <v>0</v>
      </c>
      <c r="CA81" s="5">
        <f t="shared" si="128"/>
        <v>0</v>
      </c>
      <c r="CB81" s="5">
        <f t="shared" si="129"/>
        <v>32.938474961151343</v>
      </c>
      <c r="CC81" s="5">
        <f t="shared" si="130"/>
        <v>0</v>
      </c>
      <c r="CE81" s="4">
        <v>0.1789</v>
      </c>
      <c r="CF81" s="4">
        <v>0.18</v>
      </c>
      <c r="CG81" s="4">
        <v>0.17960000000000001</v>
      </c>
      <c r="CH81" s="4">
        <v>0.18029999999999999</v>
      </c>
      <c r="CI81" s="4">
        <v>0.1804</v>
      </c>
      <c r="CK81" s="5">
        <f t="shared" si="131"/>
        <v>41.19408553966997</v>
      </c>
      <c r="CL81" s="5">
        <f t="shared" si="132"/>
        <v>40.143194539669977</v>
      </c>
      <c r="CM81" s="5">
        <f t="shared" si="133"/>
        <v>40.131710539669967</v>
      </c>
      <c r="CN81" s="5">
        <f t="shared" si="134"/>
        <v>40.995920539669974</v>
      </c>
      <c r="CO81" s="5">
        <f t="shared" si="135"/>
        <v>38.785358539669971</v>
      </c>
      <c r="CP81" s="5"/>
      <c r="CQ81" s="3" t="str">
        <f t="shared" si="136"/>
        <v>decre</v>
      </c>
      <c r="CR81" s="3" t="str">
        <f t="shared" si="137"/>
        <v>decre</v>
      </c>
      <c r="CS81" s="3" t="str">
        <f t="shared" si="138"/>
        <v>decre</v>
      </c>
      <c r="CT81" s="3" t="str">
        <f t="shared" si="139"/>
        <v>decre</v>
      </c>
      <c r="CU81" s="3" t="str">
        <f t="shared" si="140"/>
        <v>decre</v>
      </c>
      <c r="CW81" s="5">
        <f t="shared" si="141"/>
        <v>0</v>
      </c>
      <c r="CX81" s="5">
        <f t="shared" si="142"/>
        <v>0</v>
      </c>
      <c r="CY81" s="5">
        <f t="shared" si="143"/>
        <v>0</v>
      </c>
      <c r="CZ81" s="5">
        <f t="shared" si="144"/>
        <v>0</v>
      </c>
      <c r="DA81" s="5">
        <f t="shared" si="145"/>
        <v>0</v>
      </c>
      <c r="DB81" s="5"/>
      <c r="DC81" s="4">
        <v>0.33839585709903203</v>
      </c>
      <c r="DD81" s="4">
        <v>0.50347767374109798</v>
      </c>
      <c r="DE81" s="4">
        <v>0.41963020709667498</v>
      </c>
      <c r="DF81" s="4">
        <v>0.37731915333892202</v>
      </c>
      <c r="DG81" s="4">
        <v>0.57138905236150705</v>
      </c>
      <c r="DI81" s="13">
        <f t="shared" si="146"/>
        <v>42.340860752212009</v>
      </c>
      <c r="DJ81" s="13">
        <f t="shared" si="147"/>
        <v>42.255503749199342</v>
      </c>
      <c r="DK81" s="13">
        <f t="shared" si="148"/>
        <v>42.462403850578681</v>
      </c>
      <c r="DL81" s="13">
        <f t="shared" si="149"/>
        <v>42.654821810783695</v>
      </c>
      <c r="DM81" s="13">
        <f t="shared" si="150"/>
        <v>42.464565522391752</v>
      </c>
      <c r="DN81" s="13"/>
      <c r="DO81" s="11" t="str">
        <f t="shared" si="151"/>
        <v>incre</v>
      </c>
      <c r="DP81" s="11" t="str">
        <f t="shared" si="152"/>
        <v>decre</v>
      </c>
      <c r="DQ81" s="11" t="str">
        <f t="shared" si="153"/>
        <v>incre</v>
      </c>
      <c r="DR81" s="11" t="str">
        <f t="shared" si="154"/>
        <v>incre</v>
      </c>
      <c r="DS81" s="11" t="str">
        <f t="shared" si="155"/>
        <v>incre</v>
      </c>
      <c r="DU81" s="13"/>
      <c r="DV81" s="13"/>
      <c r="DW81" s="13"/>
      <c r="DX81" s="13"/>
      <c r="DY81" s="13"/>
    </row>
    <row r="82" spans="1:129" x14ac:dyDescent="0.25">
      <c r="A82" s="5">
        <v>39.295243075493175</v>
      </c>
      <c r="B82" s="4">
        <v>6.9203815192908261E-2</v>
      </c>
      <c r="C82" s="4">
        <v>0.28575963324034581</v>
      </c>
      <c r="D82" s="4">
        <v>0.45871317705561648</v>
      </c>
      <c r="E82" s="4">
        <v>0.23132423357342646</v>
      </c>
      <c r="F82" s="4">
        <v>0.30535965517332481</v>
      </c>
      <c r="G82" s="4">
        <v>0.47202166878392626</v>
      </c>
      <c r="I82" s="5">
        <f t="shared" si="156"/>
        <v>38.95985483849126</v>
      </c>
      <c r="J82" s="5">
        <f t="shared" si="157"/>
        <v>38.960640121666351</v>
      </c>
      <c r="K82" s="5">
        <f t="shared" si="158"/>
        <v>37.631401383491152</v>
      </c>
      <c r="L82" s="5">
        <f t="shared" si="159"/>
        <v>39.046371372052569</v>
      </c>
      <c r="M82" s="5">
        <f t="shared" si="160"/>
        <v>38.526966978749918</v>
      </c>
      <c r="O82" s="3" t="str">
        <f t="shared" si="161"/>
        <v>decre</v>
      </c>
      <c r="P82" s="3" t="str">
        <f t="shared" si="162"/>
        <v>decre</v>
      </c>
      <c r="Q82" s="3" t="str">
        <f t="shared" si="163"/>
        <v>decre</v>
      </c>
      <c r="R82" s="3" t="str">
        <f t="shared" si="164"/>
        <v>decre</v>
      </c>
      <c r="S82" s="3" t="str">
        <f t="shared" si="165"/>
        <v>decre</v>
      </c>
      <c r="U82" s="6">
        <f t="shared" si="166"/>
        <v>0</v>
      </c>
      <c r="V82" s="6">
        <f t="shared" si="167"/>
        <v>0</v>
      </c>
      <c r="W82" s="6">
        <f t="shared" si="168"/>
        <v>0</v>
      </c>
      <c r="X82" s="6">
        <f t="shared" si="169"/>
        <v>0</v>
      </c>
      <c r="Y82" s="6">
        <f t="shared" si="170"/>
        <v>0</v>
      </c>
      <c r="AA82" s="4">
        <f t="shared" si="171"/>
        <v>0.31999999999999995</v>
      </c>
      <c r="AB82" s="4">
        <f t="shared" si="172"/>
        <v>0.4768</v>
      </c>
      <c r="AC82" s="4">
        <f t="shared" si="173"/>
        <v>0.43100000000000005</v>
      </c>
      <c r="AD82" s="4">
        <f t="shared" si="174"/>
        <v>0.32940000000000003</v>
      </c>
      <c r="AE82" s="4">
        <f t="shared" si="175"/>
        <v>0.54530000000000001</v>
      </c>
      <c r="AF82" s="4"/>
      <c r="AG82" s="4">
        <v>0.35</v>
      </c>
      <c r="AH82" s="4">
        <v>0.50680000000000003</v>
      </c>
      <c r="AI82" s="4">
        <v>0.46100000000000002</v>
      </c>
      <c r="AJ82" s="4">
        <v>0.3594</v>
      </c>
      <c r="AK82" s="4">
        <v>0.57530000000000003</v>
      </c>
      <c r="AM82" s="5">
        <f t="shared" si="176"/>
        <v>39.206043075493177</v>
      </c>
      <c r="AN82" s="5">
        <f t="shared" si="177"/>
        <v>39.078747075493176</v>
      </c>
      <c r="AO82" s="5">
        <f t="shared" si="178"/>
        <v>39.57025307549317</v>
      </c>
      <c r="AP82" s="5">
        <f t="shared" si="179"/>
        <v>39.248791075493173</v>
      </c>
      <c r="AQ82" s="5">
        <f t="shared" si="180"/>
        <v>39.216516075493175</v>
      </c>
      <c r="AR82" s="5"/>
      <c r="AS82" s="3" t="str">
        <f t="shared" si="181"/>
        <v>decre</v>
      </c>
      <c r="AT82" s="3" t="str">
        <f t="shared" si="182"/>
        <v>decre</v>
      </c>
      <c r="AU82" s="3" t="str">
        <f t="shared" si="183"/>
        <v>incre</v>
      </c>
      <c r="AV82" s="3" t="str">
        <f t="shared" si="184"/>
        <v>decre</v>
      </c>
      <c r="AW82" s="3" t="str">
        <f t="shared" si="185"/>
        <v>decre</v>
      </c>
      <c r="AY82" s="5">
        <f t="shared" si="186"/>
        <v>0</v>
      </c>
      <c r="AZ82" s="5">
        <f t="shared" si="187"/>
        <v>0</v>
      </c>
      <c r="BA82" s="5">
        <f t="shared" si="188"/>
        <v>-166.38416920020234</v>
      </c>
      <c r="BB82" s="5">
        <f t="shared" si="189"/>
        <v>0</v>
      </c>
      <c r="BC82" s="5">
        <f t="shared" si="190"/>
        <v>0</v>
      </c>
      <c r="BE82" s="15">
        <f t="shared" si="191"/>
        <v>-0.335388237001915</v>
      </c>
      <c r="BG82" s="4">
        <v>0.22409999999999999</v>
      </c>
      <c r="BH82" s="4">
        <v>0.30470000000000003</v>
      </c>
      <c r="BI82" s="4">
        <v>0.33960000000000001</v>
      </c>
      <c r="BJ82" s="4">
        <v>0.36759999999999998</v>
      </c>
      <c r="BK82" s="4">
        <v>0.36709999999999998</v>
      </c>
      <c r="BM82" s="5">
        <f t="shared" si="116"/>
        <v>38.516522075493178</v>
      </c>
      <c r="BN82" s="5">
        <f t="shared" si="117"/>
        <v>37.954934075493178</v>
      </c>
      <c r="BO82" s="5">
        <f t="shared" si="118"/>
        <v>38.68275907549318</v>
      </c>
      <c r="BP82" s="5">
        <f t="shared" si="119"/>
        <v>39.570435075493172</v>
      </c>
      <c r="BQ82" s="5">
        <f t="shared" si="120"/>
        <v>37.539654075493175</v>
      </c>
      <c r="BR82" s="5"/>
      <c r="BS82" s="3" t="str">
        <f t="shared" si="121"/>
        <v>decre</v>
      </c>
      <c r="BT82" s="3" t="str">
        <f t="shared" si="122"/>
        <v>decre</v>
      </c>
      <c r="BU82" s="3" t="str">
        <f t="shared" si="123"/>
        <v>decre</v>
      </c>
      <c r="BV82" s="3" t="str">
        <f t="shared" si="124"/>
        <v>incre</v>
      </c>
      <c r="BW82" s="3" t="str">
        <f t="shared" si="125"/>
        <v>decre</v>
      </c>
      <c r="BY82" s="5">
        <f t="shared" si="126"/>
        <v>0</v>
      </c>
      <c r="BZ82" s="5">
        <f t="shared" si="127"/>
        <v>0</v>
      </c>
      <c r="CA82" s="5">
        <f t="shared" si="128"/>
        <v>0</v>
      </c>
      <c r="CB82" s="5">
        <f t="shared" si="129"/>
        <v>-24.88717034406065</v>
      </c>
      <c r="CC82" s="5">
        <f t="shared" si="130"/>
        <v>0</v>
      </c>
      <c r="CE82" s="4">
        <v>0.1779</v>
      </c>
      <c r="CF82" s="4">
        <v>0.17910000000000001</v>
      </c>
      <c r="CG82" s="4">
        <v>0.17860000000000001</v>
      </c>
      <c r="CH82" s="4">
        <v>0.17929999999999999</v>
      </c>
      <c r="CI82" s="4">
        <v>0.1794</v>
      </c>
      <c r="CK82" s="5">
        <f t="shared" si="131"/>
        <v>38.184344075493172</v>
      </c>
      <c r="CL82" s="5">
        <f t="shared" si="132"/>
        <v>37.134766075493175</v>
      </c>
      <c r="CM82" s="5">
        <f t="shared" si="133"/>
        <v>37.119449075493179</v>
      </c>
      <c r="CN82" s="5">
        <f t="shared" si="134"/>
        <v>37.984949075493176</v>
      </c>
      <c r="CO82" s="5">
        <f t="shared" si="135"/>
        <v>35.773397075493172</v>
      </c>
      <c r="CP82" s="5"/>
      <c r="CQ82" s="3" t="str">
        <f t="shared" si="136"/>
        <v>decre</v>
      </c>
      <c r="CR82" s="3" t="str">
        <f t="shared" si="137"/>
        <v>decre</v>
      </c>
      <c r="CS82" s="3" t="str">
        <f t="shared" si="138"/>
        <v>decre</v>
      </c>
      <c r="CT82" s="3" t="str">
        <f t="shared" si="139"/>
        <v>decre</v>
      </c>
      <c r="CU82" s="3" t="str">
        <f t="shared" si="140"/>
        <v>decre</v>
      </c>
      <c r="CW82" s="5">
        <f t="shared" si="141"/>
        <v>0</v>
      </c>
      <c r="CX82" s="5">
        <f t="shared" si="142"/>
        <v>0</v>
      </c>
      <c r="CY82" s="5">
        <f t="shared" si="143"/>
        <v>0</v>
      </c>
      <c r="CZ82" s="5">
        <f t="shared" si="144"/>
        <v>0</v>
      </c>
      <c r="DA82" s="5">
        <f t="shared" si="145"/>
        <v>0</v>
      </c>
      <c r="DB82" s="5"/>
      <c r="DC82" s="4">
        <v>0.33885641304782499</v>
      </c>
      <c r="DD82" s="4">
        <v>0.50275910789984102</v>
      </c>
      <c r="DE82" s="4">
        <v>0.41957653976193598</v>
      </c>
      <c r="DF82" s="4">
        <v>0.376039733537122</v>
      </c>
      <c r="DG82" s="4">
        <v>0.57070911882890996</v>
      </c>
      <c r="DI82" s="13">
        <f t="shared" si="146"/>
        <v>39.341620685307035</v>
      </c>
      <c r="DJ82" s="13">
        <f t="shared" si="147"/>
        <v>39.248260050079139</v>
      </c>
      <c r="DK82" s="13">
        <f t="shared" si="148"/>
        <v>39.45933127658158</v>
      </c>
      <c r="DL82" s="13">
        <f t="shared" si="149"/>
        <v>39.641497631875744</v>
      </c>
      <c r="DM82" s="13">
        <f t="shared" si="150"/>
        <v>39.455615883673218</v>
      </c>
      <c r="DN82" s="13"/>
      <c r="DO82" s="11" t="str">
        <f t="shared" si="151"/>
        <v>incre</v>
      </c>
      <c r="DP82" s="11" t="str">
        <f t="shared" si="152"/>
        <v>decre</v>
      </c>
      <c r="DQ82" s="11" t="str">
        <f t="shared" si="153"/>
        <v>incre</v>
      </c>
      <c r="DR82" s="11" t="str">
        <f t="shared" si="154"/>
        <v>incre</v>
      </c>
      <c r="DS82" s="11" t="str">
        <f t="shared" si="155"/>
        <v>incre</v>
      </c>
      <c r="DU82" s="13"/>
      <c r="DV82" s="13"/>
      <c r="DW82" s="13"/>
      <c r="DX82" s="13"/>
      <c r="DY82" s="13"/>
    </row>
    <row r="83" spans="1:129" x14ac:dyDescent="0.25">
      <c r="A83" s="5">
        <v>38.209481753645058</v>
      </c>
      <c r="B83" s="4">
        <v>2.4992215462365679E-2</v>
      </c>
      <c r="C83" s="4">
        <v>0.22078653059555958</v>
      </c>
      <c r="D83" s="4">
        <v>0.40530958969401021</v>
      </c>
      <c r="E83" s="4">
        <v>0.28285318114546687</v>
      </c>
      <c r="F83" s="4">
        <v>0.25228541967853002</v>
      </c>
      <c r="G83" s="4">
        <v>0.40406713677699535</v>
      </c>
      <c r="I83" s="5">
        <f t="shared" si="156"/>
        <v>37.406936908627131</v>
      </c>
      <c r="J83" s="5">
        <f t="shared" si="157"/>
        <v>37.526153374346947</v>
      </c>
      <c r="K83" s="5">
        <f t="shared" si="158"/>
        <v>37.045986142567543</v>
      </c>
      <c r="L83" s="5">
        <f t="shared" si="159"/>
        <v>37.513724987338279</v>
      </c>
      <c r="M83" s="5">
        <f t="shared" si="160"/>
        <v>36.80175351071658</v>
      </c>
      <c r="O83" s="3" t="str">
        <f t="shared" si="161"/>
        <v>decre</v>
      </c>
      <c r="P83" s="3" t="str">
        <f t="shared" si="162"/>
        <v>decre</v>
      </c>
      <c r="Q83" s="3" t="str">
        <f t="shared" si="163"/>
        <v>decre</v>
      </c>
      <c r="R83" s="3" t="str">
        <f t="shared" si="164"/>
        <v>decre</v>
      </c>
      <c r="S83" s="3" t="str">
        <f t="shared" si="165"/>
        <v>decre</v>
      </c>
      <c r="U83" s="6">
        <f t="shared" si="166"/>
        <v>0</v>
      </c>
      <c r="V83" s="6">
        <f t="shared" si="167"/>
        <v>0</v>
      </c>
      <c r="W83" s="6">
        <f t="shared" si="168"/>
        <v>0</v>
      </c>
      <c r="X83" s="6">
        <f t="shared" si="169"/>
        <v>0</v>
      </c>
      <c r="Y83" s="6">
        <f t="shared" si="170"/>
        <v>0</v>
      </c>
      <c r="AA83" s="4">
        <f t="shared" si="171"/>
        <v>0.31510000000000005</v>
      </c>
      <c r="AB83" s="4">
        <f t="shared" si="172"/>
        <v>0.48009999999999997</v>
      </c>
      <c r="AC83" s="4">
        <f t="shared" si="173"/>
        <v>0.42210000000000003</v>
      </c>
      <c r="AD83" s="4">
        <f t="shared" si="174"/>
        <v>0.33109999999999995</v>
      </c>
      <c r="AE83" s="4">
        <f t="shared" si="175"/>
        <v>0.5494</v>
      </c>
      <c r="AF83" s="4"/>
      <c r="AG83" s="4">
        <v>0.34510000000000002</v>
      </c>
      <c r="AH83" s="4">
        <v>0.5101</v>
      </c>
      <c r="AI83" s="4">
        <v>0.4521</v>
      </c>
      <c r="AJ83" s="4">
        <v>0.36109999999999998</v>
      </c>
      <c r="AK83" s="4">
        <v>0.57940000000000003</v>
      </c>
      <c r="AM83" s="5">
        <f t="shared" si="176"/>
        <v>38.085050753645056</v>
      </c>
      <c r="AN83" s="5">
        <f t="shared" si="177"/>
        <v>38.014534753645059</v>
      </c>
      <c r="AO83" s="5">
        <f t="shared" si="178"/>
        <v>38.398072753645053</v>
      </c>
      <c r="AP83" s="5">
        <f t="shared" si="179"/>
        <v>38.177343753645054</v>
      </c>
      <c r="AQ83" s="5">
        <f t="shared" si="180"/>
        <v>38.169335753645058</v>
      </c>
      <c r="AR83" s="5"/>
      <c r="AS83" s="3" t="str">
        <f t="shared" si="181"/>
        <v>decre</v>
      </c>
      <c r="AT83" s="3" t="str">
        <f t="shared" si="182"/>
        <v>decre</v>
      </c>
      <c r="AU83" s="3" t="str">
        <f t="shared" si="183"/>
        <v>incre</v>
      </c>
      <c r="AV83" s="3" t="str">
        <f t="shared" si="184"/>
        <v>decre</v>
      </c>
      <c r="AW83" s="3" t="str">
        <f t="shared" si="185"/>
        <v>decre</v>
      </c>
      <c r="AY83" s="5">
        <f t="shared" si="186"/>
        <v>0</v>
      </c>
      <c r="AZ83" s="5">
        <f t="shared" si="187"/>
        <v>0</v>
      </c>
      <c r="BA83" s="5">
        <f t="shared" si="188"/>
        <v>-116.3495611077515</v>
      </c>
      <c r="BB83" s="5">
        <f t="shared" si="189"/>
        <v>0</v>
      </c>
      <c r="BC83" s="5">
        <f t="shared" si="190"/>
        <v>0</v>
      </c>
      <c r="BE83" s="15">
        <f t="shared" si="191"/>
        <v>-0.80254484501792689</v>
      </c>
      <c r="BG83" s="4">
        <v>0.2205</v>
      </c>
      <c r="BH83" s="4">
        <v>0.30249999999999999</v>
      </c>
      <c r="BI83" s="4">
        <v>0.3362</v>
      </c>
      <c r="BJ83" s="4">
        <v>0.373</v>
      </c>
      <c r="BK83" s="4">
        <v>0.36899999999999999</v>
      </c>
      <c r="BM83" s="5">
        <f t="shared" si="116"/>
        <v>37.404876753645055</v>
      </c>
      <c r="BN83" s="5">
        <f t="shared" si="117"/>
        <v>36.854806753645057</v>
      </c>
      <c r="BO83" s="5">
        <f t="shared" si="118"/>
        <v>37.563983753645061</v>
      </c>
      <c r="BP83" s="5">
        <f t="shared" si="119"/>
        <v>38.530141753645054</v>
      </c>
      <c r="BQ83" s="5">
        <f t="shared" si="120"/>
        <v>36.471771753645058</v>
      </c>
      <c r="BR83" s="5"/>
      <c r="BS83" s="3" t="str">
        <f t="shared" si="121"/>
        <v>decre</v>
      </c>
      <c r="BT83" s="3" t="str">
        <f t="shared" si="122"/>
        <v>decre</v>
      </c>
      <c r="BU83" s="3" t="str">
        <f t="shared" si="123"/>
        <v>decre</v>
      </c>
      <c r="BV83" s="3" t="str">
        <f t="shared" si="124"/>
        <v>incre</v>
      </c>
      <c r="BW83" s="3" t="str">
        <f t="shared" si="125"/>
        <v>decre</v>
      </c>
      <c r="BY83" s="5">
        <f t="shared" si="126"/>
        <v>0</v>
      </c>
      <c r="BZ83" s="5">
        <f t="shared" si="127"/>
        <v>0</v>
      </c>
      <c r="CA83" s="5">
        <f t="shared" si="128"/>
        <v>0</v>
      </c>
      <c r="CB83" s="5">
        <f t="shared" si="129"/>
        <v>-69.575676630677918</v>
      </c>
      <c r="CC83" s="5">
        <f t="shared" si="130"/>
        <v>0</v>
      </c>
      <c r="CE83" s="4">
        <v>0.18110000000000001</v>
      </c>
      <c r="CF83" s="4">
        <v>0.18229999999999999</v>
      </c>
      <c r="CG83" s="4">
        <v>0.18179999999999999</v>
      </c>
      <c r="CH83" s="4">
        <v>0.18260000000000001</v>
      </c>
      <c r="CI83" s="4">
        <v>0.1827</v>
      </c>
      <c r="CK83" s="5">
        <f t="shared" si="131"/>
        <v>37.121590753645059</v>
      </c>
      <c r="CL83" s="5">
        <f t="shared" si="132"/>
        <v>36.069900753645058</v>
      </c>
      <c r="CM83" s="5">
        <f t="shared" si="133"/>
        <v>36.064759753645063</v>
      </c>
      <c r="CN83" s="5">
        <f t="shared" si="134"/>
        <v>36.926973753645058</v>
      </c>
      <c r="CO83" s="5">
        <f t="shared" si="135"/>
        <v>34.718688753645054</v>
      </c>
      <c r="CP83" s="5"/>
      <c r="CQ83" s="3" t="str">
        <f t="shared" si="136"/>
        <v>decre</v>
      </c>
      <c r="CR83" s="3" t="str">
        <f t="shared" si="137"/>
        <v>decre</v>
      </c>
      <c r="CS83" s="3" t="str">
        <f t="shared" si="138"/>
        <v>decre</v>
      </c>
      <c r="CT83" s="3" t="str">
        <f t="shared" si="139"/>
        <v>decre</v>
      </c>
      <c r="CU83" s="3" t="str">
        <f t="shared" si="140"/>
        <v>decre</v>
      </c>
      <c r="CW83" s="5">
        <f t="shared" si="141"/>
        <v>0</v>
      </c>
      <c r="CX83" s="5">
        <f t="shared" si="142"/>
        <v>0</v>
      </c>
      <c r="CY83" s="5">
        <f t="shared" si="143"/>
        <v>0</v>
      </c>
      <c r="CZ83" s="5">
        <f t="shared" si="144"/>
        <v>0</v>
      </c>
      <c r="DA83" s="5">
        <f t="shared" si="145"/>
        <v>0</v>
      </c>
      <c r="DB83" s="5"/>
      <c r="DC83" s="4">
        <v>0.33698883754905101</v>
      </c>
      <c r="DD83" s="4">
        <v>0.505672925347874</v>
      </c>
      <c r="DE83" s="4">
        <v>0.41979416326610902</v>
      </c>
      <c r="DF83" s="4">
        <v>0.38122783952240102</v>
      </c>
      <c r="DG83" s="4">
        <v>0.57346628049320403</v>
      </c>
      <c r="DI83" s="13">
        <f t="shared" si="146"/>
        <v>38.242431495622732</v>
      </c>
      <c r="DJ83" s="13">
        <f t="shared" si="147"/>
        <v>38.181525956166674</v>
      </c>
      <c r="DK83" s="13">
        <f t="shared" si="148"/>
        <v>38.375683078958971</v>
      </c>
      <c r="DL83" s="13">
        <f t="shared" si="149"/>
        <v>38.599420162423677</v>
      </c>
      <c r="DM83" s="13">
        <f t="shared" si="150"/>
        <v>38.395799453086106</v>
      </c>
      <c r="DN83" s="13"/>
      <c r="DO83" s="11" t="str">
        <f t="shared" si="151"/>
        <v>incre</v>
      </c>
      <c r="DP83" s="11" t="str">
        <f t="shared" si="152"/>
        <v>decre</v>
      </c>
      <c r="DQ83" s="11" t="str">
        <f t="shared" si="153"/>
        <v>incre</v>
      </c>
      <c r="DR83" s="11" t="str">
        <f t="shared" si="154"/>
        <v>incre</v>
      </c>
      <c r="DS83" s="11" t="str">
        <f t="shared" si="155"/>
        <v>incre</v>
      </c>
      <c r="DU83" s="13"/>
      <c r="DV83" s="13"/>
      <c r="DW83" s="13"/>
      <c r="DX83" s="13"/>
      <c r="DY83" s="13"/>
    </row>
    <row r="84" spans="1:129" x14ac:dyDescent="0.25">
      <c r="A84" s="5">
        <v>28.248261397393453</v>
      </c>
      <c r="B84" s="4">
        <v>6.1017794792786871E-2</v>
      </c>
      <c r="C84" s="4">
        <v>0.36467149333106036</v>
      </c>
      <c r="D84" s="4">
        <v>0.42334319717047897</v>
      </c>
      <c r="E84" s="4">
        <v>0.37433492468730517</v>
      </c>
      <c r="F84" s="4">
        <v>0.45207400689348315</v>
      </c>
      <c r="G84" s="4">
        <v>0.65717765176454201</v>
      </c>
      <c r="I84" s="5">
        <f t="shared" si="156"/>
        <v>28.480249434443778</v>
      </c>
      <c r="J84" s="5">
        <f t="shared" si="157"/>
        <v>27.682692474916678</v>
      </c>
      <c r="K84" s="5">
        <f t="shared" si="158"/>
        <v>27.973053516107186</v>
      </c>
      <c r="L84" s="5">
        <f t="shared" si="159"/>
        <v>29.234724535436577</v>
      </c>
      <c r="M84" s="5">
        <f t="shared" si="160"/>
        <v>29.22230310049779</v>
      </c>
      <c r="O84" s="3" t="str">
        <f t="shared" si="161"/>
        <v>incre</v>
      </c>
      <c r="P84" s="3" t="str">
        <f t="shared" si="162"/>
        <v>decre</v>
      </c>
      <c r="Q84" s="3" t="str">
        <f t="shared" si="163"/>
        <v>decre</v>
      </c>
      <c r="R84" s="3" t="str">
        <f t="shared" si="164"/>
        <v>incre</v>
      </c>
      <c r="S84" s="3" t="str">
        <f t="shared" si="165"/>
        <v>incre</v>
      </c>
      <c r="U84" s="6">
        <f t="shared" si="166"/>
        <v>1</v>
      </c>
      <c r="V84" s="6">
        <f t="shared" si="167"/>
        <v>0</v>
      </c>
      <c r="W84" s="6">
        <f t="shared" si="168"/>
        <v>0</v>
      </c>
      <c r="X84" s="6">
        <f t="shared" si="169"/>
        <v>1</v>
      </c>
      <c r="Y84" s="6">
        <f t="shared" si="170"/>
        <v>1</v>
      </c>
      <c r="AA84" s="4">
        <f t="shared" si="171"/>
        <v>0.34949999999999998</v>
      </c>
      <c r="AB84" s="4">
        <f t="shared" si="172"/>
        <v>0.47749999999999992</v>
      </c>
      <c r="AC84" s="4">
        <f t="shared" si="173"/>
        <v>0.43000000000000005</v>
      </c>
      <c r="AD84" s="4">
        <f t="shared" si="174"/>
        <v>0.35959999999999998</v>
      </c>
      <c r="AE84" s="4">
        <f t="shared" si="175"/>
        <v>0.57620000000000005</v>
      </c>
      <c r="AF84" s="4"/>
      <c r="AG84" s="4">
        <v>0.34949999999999998</v>
      </c>
      <c r="AH84" s="4">
        <v>0.50749999999999995</v>
      </c>
      <c r="AI84" s="4">
        <v>0.46</v>
      </c>
      <c r="AJ84" s="4">
        <v>0.35959999999999998</v>
      </c>
      <c r="AK84" s="4">
        <v>0.57620000000000005</v>
      </c>
      <c r="AM84" s="5">
        <f t="shared" si="176"/>
        <v>28.371166397393452</v>
      </c>
      <c r="AN84" s="5">
        <f t="shared" si="177"/>
        <v>28.036336397393455</v>
      </c>
      <c r="AO84" s="5">
        <f t="shared" si="178"/>
        <v>28.513561397393456</v>
      </c>
      <c r="AP84" s="5">
        <f t="shared" si="179"/>
        <v>28.456093397393452</v>
      </c>
      <c r="AQ84" s="5">
        <f t="shared" si="180"/>
        <v>28.460303397393453</v>
      </c>
      <c r="AR84" s="5"/>
      <c r="AS84" s="3" t="str">
        <f t="shared" si="181"/>
        <v>incre</v>
      </c>
      <c r="AT84" s="3" t="str">
        <f t="shared" si="182"/>
        <v>decre</v>
      </c>
      <c r="AU84" s="3" t="str">
        <f t="shared" si="183"/>
        <v>incre</v>
      </c>
      <c r="AV84" s="3" t="str">
        <f t="shared" si="184"/>
        <v>incre</v>
      </c>
      <c r="AW84" s="3" t="str">
        <f t="shared" si="185"/>
        <v>incre</v>
      </c>
      <c r="AY84" s="5">
        <f t="shared" si="186"/>
        <v>23.198803705032489</v>
      </c>
      <c r="AZ84" s="5">
        <f t="shared" si="187"/>
        <v>0</v>
      </c>
      <c r="BA84" s="5">
        <f t="shared" si="188"/>
        <v>-27.520788128626705</v>
      </c>
      <c r="BB84" s="5">
        <f t="shared" si="189"/>
        <v>98.646313804312413</v>
      </c>
      <c r="BC84" s="5">
        <f t="shared" si="190"/>
        <v>97.404170310433713</v>
      </c>
      <c r="BE84" s="15">
        <f t="shared" si="191"/>
        <v>0.23198803705032489</v>
      </c>
      <c r="BG84" s="4">
        <v>0.2233</v>
      </c>
      <c r="BH84" s="4">
        <v>0.30420000000000003</v>
      </c>
      <c r="BI84" s="4">
        <v>0.33900000000000002</v>
      </c>
      <c r="BJ84" s="4">
        <v>0.36880000000000002</v>
      </c>
      <c r="BK84" s="4">
        <v>0.3674</v>
      </c>
      <c r="BM84" s="5">
        <f t="shared" si="116"/>
        <v>27.463788397393451</v>
      </c>
      <c r="BN84" s="5">
        <f t="shared" si="117"/>
        <v>26.904687397393452</v>
      </c>
      <c r="BO84" s="5">
        <f t="shared" si="118"/>
        <v>27.629951397393452</v>
      </c>
      <c r="BP84" s="5">
        <f t="shared" si="119"/>
        <v>28.533557397393452</v>
      </c>
      <c r="BQ84" s="5">
        <f t="shared" si="120"/>
        <v>26.495495397393451</v>
      </c>
      <c r="BR84" s="5"/>
      <c r="BS84" s="3" t="str">
        <f t="shared" si="121"/>
        <v>decre</v>
      </c>
      <c r="BT84" s="3" t="str">
        <f t="shared" si="122"/>
        <v>decre</v>
      </c>
      <c r="BU84" s="3" t="str">
        <f t="shared" si="123"/>
        <v>decre</v>
      </c>
      <c r="BV84" s="3" t="str">
        <f t="shared" si="124"/>
        <v>incre</v>
      </c>
      <c r="BW84" s="3" t="str">
        <f t="shared" si="125"/>
        <v>decre</v>
      </c>
      <c r="BY84" s="5">
        <f t="shared" si="126"/>
        <v>0</v>
      </c>
      <c r="BZ84" s="5">
        <f t="shared" si="127"/>
        <v>0</v>
      </c>
      <c r="CA84" s="5">
        <f t="shared" si="128"/>
        <v>0</v>
      </c>
      <c r="CB84" s="5">
        <f t="shared" si="129"/>
        <v>98.646313804312413</v>
      </c>
      <c r="CC84" s="5">
        <f t="shared" si="130"/>
        <v>0</v>
      </c>
      <c r="CE84" s="4">
        <v>0.1787</v>
      </c>
      <c r="CF84" s="4">
        <v>0.17979999999999999</v>
      </c>
      <c r="CG84" s="4">
        <v>0.17929999999999999</v>
      </c>
      <c r="CH84" s="4">
        <v>0.18010000000000001</v>
      </c>
      <c r="CI84" s="4">
        <v>0.1802</v>
      </c>
      <c r="CK84" s="5">
        <f t="shared" si="131"/>
        <v>27.14311439739345</v>
      </c>
      <c r="CL84" s="5">
        <f t="shared" si="132"/>
        <v>26.092355397393455</v>
      </c>
      <c r="CM84" s="5">
        <f t="shared" si="133"/>
        <v>26.079264397393452</v>
      </c>
      <c r="CN84" s="5">
        <f t="shared" si="134"/>
        <v>26.944703397393454</v>
      </c>
      <c r="CO84" s="5">
        <f t="shared" si="135"/>
        <v>24.733943397393453</v>
      </c>
      <c r="CP84" s="5"/>
      <c r="CQ84" s="3" t="str">
        <f t="shared" si="136"/>
        <v>decre</v>
      </c>
      <c r="CR84" s="3" t="str">
        <f t="shared" si="137"/>
        <v>decre</v>
      </c>
      <c r="CS84" s="3" t="str">
        <f t="shared" si="138"/>
        <v>decre</v>
      </c>
      <c r="CT84" s="3" t="str">
        <f t="shared" si="139"/>
        <v>decre</v>
      </c>
      <c r="CU84" s="3" t="str">
        <f t="shared" si="140"/>
        <v>decre</v>
      </c>
      <c r="CW84" s="5">
        <f t="shared" si="141"/>
        <v>0</v>
      </c>
      <c r="CX84" s="5">
        <f t="shared" si="142"/>
        <v>0</v>
      </c>
      <c r="CY84" s="5">
        <f t="shared" si="143"/>
        <v>0</v>
      </c>
      <c r="CZ84" s="5">
        <f t="shared" si="144"/>
        <v>0</v>
      </c>
      <c r="DA84" s="5">
        <f t="shared" si="145"/>
        <v>0</v>
      </c>
      <c r="DB84" s="5"/>
      <c r="DC84" s="4">
        <v>0.33850993976524701</v>
      </c>
      <c r="DD84" s="4">
        <v>0.503299680367575</v>
      </c>
      <c r="DE84" s="4">
        <v>0.419616913353208</v>
      </c>
      <c r="DF84" s="4">
        <v>0.37700223283755901</v>
      </c>
      <c r="DG84" s="4">
        <v>0.57122062845893695</v>
      </c>
      <c r="DI84" s="13">
        <f t="shared" si="146"/>
        <v>28.292147864305576</v>
      </c>
      <c r="DJ84" s="13">
        <f t="shared" si="147"/>
        <v>28.204808310193719</v>
      </c>
      <c r="DK84" s="13">
        <f t="shared" si="148"/>
        <v>28.412741626053101</v>
      </c>
      <c r="DL84" s="13">
        <f t="shared" si="149"/>
        <v>28.602620197885699</v>
      </c>
      <c r="DM84" s="13">
        <f t="shared" si="150"/>
        <v>28.413447511192047</v>
      </c>
      <c r="DN84" s="13"/>
      <c r="DO84" s="11" t="str">
        <f t="shared" si="151"/>
        <v>incre</v>
      </c>
      <c r="DP84" s="11" t="str">
        <f t="shared" si="152"/>
        <v>decre</v>
      </c>
      <c r="DQ84" s="11" t="str">
        <f t="shared" si="153"/>
        <v>incre</v>
      </c>
      <c r="DR84" s="11" t="str">
        <f t="shared" si="154"/>
        <v>incre</v>
      </c>
      <c r="DS84" s="11" t="str">
        <f t="shared" si="155"/>
        <v>incre</v>
      </c>
      <c r="DU84" s="13"/>
      <c r="DV84" s="13"/>
      <c r="DW84" s="13"/>
      <c r="DX84" s="13"/>
      <c r="DY84" s="13"/>
    </row>
    <row r="85" spans="1:129" x14ac:dyDescent="0.25">
      <c r="A85" s="5">
        <v>42.499110564097691</v>
      </c>
      <c r="B85" s="4">
        <v>7.700917505738622E-2</v>
      </c>
      <c r="C85" s="4">
        <v>0.46791293071520984</v>
      </c>
      <c r="D85" s="4">
        <v>0.64666535241115397</v>
      </c>
      <c r="E85" s="4">
        <v>0.48987243488709203</v>
      </c>
      <c r="F85" s="4">
        <v>0.44464041265080329</v>
      </c>
      <c r="G85" s="4">
        <v>0.61850551049213942</v>
      </c>
      <c r="I85" s="5">
        <f t="shared" si="156"/>
        <v>43.473404535940048</v>
      </c>
      <c r="J85" s="5">
        <f t="shared" si="157"/>
        <v>43.391835315342526</v>
      </c>
      <c r="K85" s="5">
        <f t="shared" si="158"/>
        <v>43.345771906851354</v>
      </c>
      <c r="L85" s="5">
        <f t="shared" si="159"/>
        <v>43.422982838617457</v>
      </c>
      <c r="M85" s="5">
        <f t="shared" si="160"/>
        <v>43.109247417828719</v>
      </c>
      <c r="O85" s="3" t="str">
        <f t="shared" si="161"/>
        <v>incre</v>
      </c>
      <c r="P85" s="3" t="str">
        <f t="shared" si="162"/>
        <v>incre</v>
      </c>
      <c r="Q85" s="3" t="str">
        <f t="shared" si="163"/>
        <v>incre</v>
      </c>
      <c r="R85" s="3" t="str">
        <f t="shared" si="164"/>
        <v>incre</v>
      </c>
      <c r="S85" s="3" t="str">
        <f t="shared" si="165"/>
        <v>incre</v>
      </c>
      <c r="U85" s="6">
        <f t="shared" si="166"/>
        <v>1</v>
      </c>
      <c r="V85" s="6">
        <f t="shared" si="167"/>
        <v>1</v>
      </c>
      <c r="W85" s="6">
        <f t="shared" si="168"/>
        <v>1</v>
      </c>
      <c r="X85" s="6">
        <f t="shared" si="169"/>
        <v>1</v>
      </c>
      <c r="Y85" s="6">
        <f t="shared" si="170"/>
        <v>1</v>
      </c>
      <c r="AA85" s="4">
        <f t="shared" si="171"/>
        <v>0.35039999999999999</v>
      </c>
      <c r="AB85" s="4">
        <f t="shared" si="172"/>
        <v>0.50619999999999998</v>
      </c>
      <c r="AC85" s="4">
        <f t="shared" si="173"/>
        <v>0.46160000000000001</v>
      </c>
      <c r="AD85" s="4">
        <f t="shared" si="174"/>
        <v>0.35920000000000002</v>
      </c>
      <c r="AE85" s="4">
        <f t="shared" si="175"/>
        <v>0.57450000000000001</v>
      </c>
      <c r="AF85" s="4"/>
      <c r="AG85" s="4">
        <v>0.35039999999999999</v>
      </c>
      <c r="AH85" s="4">
        <v>0.50619999999999998</v>
      </c>
      <c r="AI85" s="4">
        <v>0.46160000000000001</v>
      </c>
      <c r="AJ85" s="4">
        <v>0.35920000000000002</v>
      </c>
      <c r="AK85" s="4">
        <v>0.57450000000000001</v>
      </c>
      <c r="AM85" s="5">
        <f t="shared" si="176"/>
        <v>42.628486564097692</v>
      </c>
      <c r="AN85" s="5">
        <f t="shared" si="177"/>
        <v>42.474596564097695</v>
      </c>
      <c r="AO85" s="5">
        <f t="shared" si="178"/>
        <v>43.071246564097692</v>
      </c>
      <c r="AP85" s="5">
        <f t="shared" si="179"/>
        <v>42.703574564097693</v>
      </c>
      <c r="AQ85" s="5">
        <f t="shared" si="180"/>
        <v>42.695155564097689</v>
      </c>
      <c r="AR85" s="5"/>
      <c r="AS85" s="3" t="str">
        <f t="shared" si="181"/>
        <v>incre</v>
      </c>
      <c r="AT85" s="3" t="str">
        <f t="shared" si="182"/>
        <v>decre</v>
      </c>
      <c r="AU85" s="3" t="str">
        <f t="shared" si="183"/>
        <v>incre</v>
      </c>
      <c r="AV85" s="3" t="str">
        <f t="shared" si="184"/>
        <v>incre</v>
      </c>
      <c r="AW85" s="3" t="str">
        <f t="shared" si="185"/>
        <v>incre</v>
      </c>
      <c r="AY85" s="5">
        <f t="shared" si="186"/>
        <v>97.429397184235711</v>
      </c>
      <c r="AZ85" s="5">
        <f t="shared" si="187"/>
        <v>0</v>
      </c>
      <c r="BA85" s="5">
        <f t="shared" si="188"/>
        <v>84.666134275366289</v>
      </c>
      <c r="BB85" s="5">
        <f t="shared" si="189"/>
        <v>92.387227451976628</v>
      </c>
      <c r="BC85" s="5">
        <f t="shared" si="190"/>
        <v>61.013685373102788</v>
      </c>
      <c r="BE85" s="15">
        <f t="shared" si="191"/>
        <v>0.97429397184235711</v>
      </c>
      <c r="BG85" s="4">
        <v>0.22489999999999999</v>
      </c>
      <c r="BH85" s="4">
        <v>0.30530000000000002</v>
      </c>
      <c r="BI85" s="4">
        <v>0.34039999999999998</v>
      </c>
      <c r="BJ85" s="4">
        <v>0.3664</v>
      </c>
      <c r="BK85" s="4">
        <v>0.36670000000000003</v>
      </c>
      <c r="BM85" s="5">
        <f t="shared" si="116"/>
        <v>41.726141564097688</v>
      </c>
      <c r="BN85" s="5">
        <f t="shared" si="117"/>
        <v>41.162719564097692</v>
      </c>
      <c r="BO85" s="5">
        <f t="shared" si="118"/>
        <v>41.894394564097695</v>
      </c>
      <c r="BP85" s="5">
        <f t="shared" si="119"/>
        <v>42.76419856409769</v>
      </c>
      <c r="BQ85" s="5">
        <f t="shared" si="120"/>
        <v>40.739757564097694</v>
      </c>
      <c r="BR85" s="5"/>
      <c r="BS85" s="3" t="str">
        <f t="shared" si="121"/>
        <v>decre</v>
      </c>
      <c r="BT85" s="3" t="str">
        <f t="shared" si="122"/>
        <v>decre</v>
      </c>
      <c r="BU85" s="3" t="str">
        <f t="shared" si="123"/>
        <v>decre</v>
      </c>
      <c r="BV85" s="3" t="str">
        <f t="shared" si="124"/>
        <v>incre</v>
      </c>
      <c r="BW85" s="3" t="str">
        <f t="shared" si="125"/>
        <v>decre</v>
      </c>
      <c r="BY85" s="5">
        <f t="shared" si="126"/>
        <v>0</v>
      </c>
      <c r="BZ85" s="5">
        <f t="shared" si="127"/>
        <v>0</v>
      </c>
      <c r="CA85" s="5">
        <f t="shared" si="128"/>
        <v>0</v>
      </c>
      <c r="CB85" s="5">
        <f t="shared" si="129"/>
        <v>92.387227451976628</v>
      </c>
      <c r="CC85" s="5">
        <f t="shared" si="130"/>
        <v>0</v>
      </c>
      <c r="CE85" s="4">
        <v>0.1772</v>
      </c>
      <c r="CF85" s="4">
        <v>0.17829999999999999</v>
      </c>
      <c r="CG85" s="4">
        <v>0.17780000000000001</v>
      </c>
      <c r="CH85" s="4">
        <v>0.17849999999999999</v>
      </c>
      <c r="CI85" s="4">
        <v>0.17860000000000001</v>
      </c>
      <c r="CK85" s="5">
        <f t="shared" si="131"/>
        <v>41.38317856409769</v>
      </c>
      <c r="CL85" s="5">
        <f t="shared" si="132"/>
        <v>40.333409564097693</v>
      </c>
      <c r="CM85" s="5">
        <f t="shared" si="133"/>
        <v>40.315548564097696</v>
      </c>
      <c r="CN85" s="5">
        <f t="shared" si="134"/>
        <v>41.182080564097689</v>
      </c>
      <c r="CO85" s="5">
        <f t="shared" si="135"/>
        <v>38.969736564097694</v>
      </c>
      <c r="CP85" s="5"/>
      <c r="CQ85" s="3" t="str">
        <f t="shared" si="136"/>
        <v>decre</v>
      </c>
      <c r="CR85" s="3" t="str">
        <f t="shared" si="137"/>
        <v>decre</v>
      </c>
      <c r="CS85" s="3" t="str">
        <f t="shared" si="138"/>
        <v>decre</v>
      </c>
      <c r="CT85" s="3" t="str">
        <f t="shared" si="139"/>
        <v>decre</v>
      </c>
      <c r="CU85" s="3" t="str">
        <f t="shared" si="140"/>
        <v>decre</v>
      </c>
      <c r="CW85" s="5">
        <f t="shared" si="141"/>
        <v>0</v>
      </c>
      <c r="CX85" s="5">
        <f t="shared" si="142"/>
        <v>0</v>
      </c>
      <c r="CY85" s="5">
        <f t="shared" si="143"/>
        <v>0</v>
      </c>
      <c r="CZ85" s="5">
        <f t="shared" si="144"/>
        <v>0</v>
      </c>
      <c r="DA85" s="5">
        <f t="shared" si="145"/>
        <v>0</v>
      </c>
      <c r="DB85" s="5"/>
      <c r="DC85" s="4">
        <v>0.33918598519466803</v>
      </c>
      <c r="DD85" s="4">
        <v>0.50224490482077599</v>
      </c>
      <c r="DE85" s="4">
        <v>0.41953813561414</v>
      </c>
      <c r="DF85" s="4">
        <v>0.37512418542207299</v>
      </c>
      <c r="DG85" s="4">
        <v>0.57022256088815204</v>
      </c>
      <c r="DI85" s="13">
        <f t="shared" si="146"/>
        <v>42.547857797647353</v>
      </c>
      <c r="DJ85" s="13">
        <f t="shared" si="147"/>
        <v>42.448769792577359</v>
      </c>
      <c r="DK85" s="13">
        <f t="shared" si="148"/>
        <v>42.662825860910985</v>
      </c>
      <c r="DL85" s="13">
        <f t="shared" si="149"/>
        <v>42.837656205351543</v>
      </c>
      <c r="DM85" s="13">
        <f t="shared" si="150"/>
        <v>42.654904862055197</v>
      </c>
      <c r="DN85" s="13"/>
      <c r="DO85" s="11" t="str">
        <f t="shared" si="151"/>
        <v>incre</v>
      </c>
      <c r="DP85" s="11" t="str">
        <f t="shared" si="152"/>
        <v>decre</v>
      </c>
      <c r="DQ85" s="11" t="str">
        <f t="shared" si="153"/>
        <v>incre</v>
      </c>
      <c r="DR85" s="11" t="str">
        <f t="shared" si="154"/>
        <v>incre</v>
      </c>
      <c r="DS85" s="11" t="str">
        <f t="shared" si="155"/>
        <v>incre</v>
      </c>
      <c r="DU85" s="13"/>
      <c r="DV85" s="13"/>
      <c r="DW85" s="13"/>
      <c r="DX85" s="13"/>
      <c r="DY85" s="13"/>
    </row>
    <row r="86" spans="1:129" x14ac:dyDescent="0.25">
      <c r="A86" s="5">
        <v>32.219969018538855</v>
      </c>
      <c r="B86" s="4">
        <v>7.9095980856797587E-2</v>
      </c>
      <c r="C86" s="4">
        <v>0.37969326686656341</v>
      </c>
      <c r="D86" s="4">
        <v>0.58994572361736308</v>
      </c>
      <c r="E86" s="4">
        <v>0.47195253343495991</v>
      </c>
      <c r="F86" s="4">
        <v>0.38355259947824527</v>
      </c>
      <c r="G86" s="4">
        <v>0.49039594542595877</v>
      </c>
      <c r="I86" s="5">
        <f t="shared" si="156"/>
        <v>32.559963607309442</v>
      </c>
      <c r="J86" s="5">
        <f t="shared" si="157"/>
        <v>32.742314593760234</v>
      </c>
      <c r="K86" s="5">
        <f t="shared" si="158"/>
        <v>32.89262811819232</v>
      </c>
      <c r="L86" s="5">
        <f t="shared" si="159"/>
        <v>32.629481906145678</v>
      </c>
      <c r="M86" s="5">
        <f t="shared" si="160"/>
        <v>31.624594864997128</v>
      </c>
      <c r="O86" s="3" t="str">
        <f t="shared" si="161"/>
        <v>incre</v>
      </c>
      <c r="P86" s="3" t="str">
        <f t="shared" si="162"/>
        <v>incre</v>
      </c>
      <c r="Q86" s="3" t="str">
        <f t="shared" si="163"/>
        <v>incre</v>
      </c>
      <c r="R86" s="3" t="str">
        <f t="shared" si="164"/>
        <v>incre</v>
      </c>
      <c r="S86" s="3" t="str">
        <f t="shared" si="165"/>
        <v>decre</v>
      </c>
      <c r="U86" s="6">
        <f t="shared" si="166"/>
        <v>1</v>
      </c>
      <c r="V86" s="6">
        <f t="shared" si="167"/>
        <v>1</v>
      </c>
      <c r="W86" s="6">
        <f t="shared" si="168"/>
        <v>1</v>
      </c>
      <c r="X86" s="6">
        <f t="shared" si="169"/>
        <v>1</v>
      </c>
      <c r="Y86" s="6">
        <f t="shared" si="170"/>
        <v>0</v>
      </c>
      <c r="AA86" s="4">
        <f t="shared" si="171"/>
        <v>0.35049999999999998</v>
      </c>
      <c r="AB86" s="4">
        <f t="shared" si="172"/>
        <v>0.50600000000000001</v>
      </c>
      <c r="AC86" s="4">
        <f t="shared" si="173"/>
        <v>0.46179999999999999</v>
      </c>
      <c r="AD86" s="4">
        <f t="shared" si="174"/>
        <v>0.35909999999999997</v>
      </c>
      <c r="AE86" s="4">
        <f t="shared" si="175"/>
        <v>0.54420000000000002</v>
      </c>
      <c r="AF86" s="4"/>
      <c r="AG86" s="4">
        <v>0.35049999999999998</v>
      </c>
      <c r="AH86" s="4">
        <v>0.50600000000000001</v>
      </c>
      <c r="AI86" s="4">
        <v>0.46179999999999999</v>
      </c>
      <c r="AJ86" s="4">
        <v>0.35909999999999997</v>
      </c>
      <c r="AK86" s="4">
        <v>0.57420000000000004</v>
      </c>
      <c r="AM86" s="5">
        <f t="shared" si="176"/>
        <v>32.350064018538852</v>
      </c>
      <c r="AN86" s="5">
        <f t="shared" si="177"/>
        <v>32.194149018538859</v>
      </c>
      <c r="AO86" s="5">
        <f t="shared" si="178"/>
        <v>32.794047018538862</v>
      </c>
      <c r="AP86" s="5">
        <f t="shared" si="179"/>
        <v>32.423591018538851</v>
      </c>
      <c r="AQ86" s="5">
        <f t="shared" si="180"/>
        <v>32.130891018538854</v>
      </c>
      <c r="AR86" s="5"/>
      <c r="AS86" s="3" t="str">
        <f t="shared" si="181"/>
        <v>incre</v>
      </c>
      <c r="AT86" s="3" t="str">
        <f t="shared" si="182"/>
        <v>decre</v>
      </c>
      <c r="AU86" s="3" t="str">
        <f t="shared" si="183"/>
        <v>incre</v>
      </c>
      <c r="AV86" s="3" t="str">
        <f t="shared" si="184"/>
        <v>incre</v>
      </c>
      <c r="AW86" s="3" t="str">
        <f t="shared" si="185"/>
        <v>decre</v>
      </c>
      <c r="AY86" s="5">
        <f t="shared" si="186"/>
        <v>33.999458877058686</v>
      </c>
      <c r="AZ86" s="5">
        <f t="shared" si="187"/>
        <v>0</v>
      </c>
      <c r="BA86" s="5">
        <f t="shared" si="188"/>
        <v>67.265909965346538</v>
      </c>
      <c r="BB86" s="5">
        <f t="shared" si="189"/>
        <v>40.951288760682303</v>
      </c>
      <c r="BC86" s="5">
        <f t="shared" si="190"/>
        <v>0</v>
      </c>
      <c r="BE86" s="15">
        <f t="shared" si="191"/>
        <v>0.33999458877058686</v>
      </c>
      <c r="BG86" s="4">
        <v>0.22520000000000001</v>
      </c>
      <c r="BH86" s="4">
        <v>0.3054</v>
      </c>
      <c r="BI86" s="4">
        <v>0.34060000000000001</v>
      </c>
      <c r="BJ86" s="4">
        <v>0.36599999999999999</v>
      </c>
      <c r="BK86" s="4">
        <v>0.36670000000000003</v>
      </c>
      <c r="BM86" s="5">
        <f t="shared" si="116"/>
        <v>31.449157018538855</v>
      </c>
      <c r="BN86" s="5">
        <f t="shared" si="117"/>
        <v>30.884231018538856</v>
      </c>
      <c r="BO86" s="5">
        <f t="shared" si="118"/>
        <v>31.617195018538855</v>
      </c>
      <c r="BP86" s="5">
        <f t="shared" si="119"/>
        <v>32.481689018538852</v>
      </c>
      <c r="BQ86" s="5">
        <f t="shared" si="120"/>
        <v>30.460616018538857</v>
      </c>
      <c r="BR86" s="5"/>
      <c r="BS86" s="3" t="str">
        <f t="shared" si="121"/>
        <v>decre</v>
      </c>
      <c r="BT86" s="3" t="str">
        <f t="shared" si="122"/>
        <v>decre</v>
      </c>
      <c r="BU86" s="3" t="str">
        <f t="shared" si="123"/>
        <v>decre</v>
      </c>
      <c r="BV86" s="3" t="str">
        <f t="shared" si="124"/>
        <v>incre</v>
      </c>
      <c r="BW86" s="3" t="str">
        <f t="shared" si="125"/>
        <v>decre</v>
      </c>
      <c r="BY86" s="5">
        <f t="shared" si="126"/>
        <v>0</v>
      </c>
      <c r="BZ86" s="5">
        <f t="shared" si="127"/>
        <v>0</v>
      </c>
      <c r="CA86" s="5">
        <f t="shared" si="128"/>
        <v>0</v>
      </c>
      <c r="CB86" s="5">
        <f t="shared" si="129"/>
        <v>40.951288760682303</v>
      </c>
      <c r="CC86" s="5">
        <f t="shared" si="130"/>
        <v>0</v>
      </c>
      <c r="CE86" s="4">
        <v>0.17699999999999999</v>
      </c>
      <c r="CF86" s="4">
        <v>0.17810000000000001</v>
      </c>
      <c r="CG86" s="4">
        <v>0.17760000000000001</v>
      </c>
      <c r="CH86" s="4">
        <v>0.17829999999999999</v>
      </c>
      <c r="CI86" s="4">
        <v>0.1784</v>
      </c>
      <c r="CK86" s="5">
        <f t="shared" si="131"/>
        <v>31.102599018538854</v>
      </c>
      <c r="CL86" s="5">
        <f t="shared" si="132"/>
        <v>30.052962018538857</v>
      </c>
      <c r="CM86" s="5">
        <f t="shared" si="133"/>
        <v>30.034465018538857</v>
      </c>
      <c r="CN86" s="5">
        <f t="shared" si="134"/>
        <v>30.901255018538855</v>
      </c>
      <c r="CO86" s="5">
        <f t="shared" si="135"/>
        <v>28.688713018538856</v>
      </c>
      <c r="CP86" s="5"/>
      <c r="CQ86" s="3" t="str">
        <f t="shared" si="136"/>
        <v>decre</v>
      </c>
      <c r="CR86" s="3" t="str">
        <f t="shared" si="137"/>
        <v>decre</v>
      </c>
      <c r="CS86" s="3" t="str">
        <f t="shared" si="138"/>
        <v>decre</v>
      </c>
      <c r="CT86" s="3" t="str">
        <f t="shared" si="139"/>
        <v>decre</v>
      </c>
      <c r="CU86" s="3" t="str">
        <f t="shared" si="140"/>
        <v>decre</v>
      </c>
      <c r="CW86" s="5">
        <f t="shared" si="141"/>
        <v>0</v>
      </c>
      <c r="CX86" s="5">
        <f t="shared" si="142"/>
        <v>0</v>
      </c>
      <c r="CY86" s="5">
        <f t="shared" si="143"/>
        <v>0</v>
      </c>
      <c r="CZ86" s="5">
        <f t="shared" si="144"/>
        <v>0</v>
      </c>
      <c r="DA86" s="5">
        <f t="shared" si="145"/>
        <v>0</v>
      </c>
      <c r="DB86" s="5"/>
      <c r="DC86" s="4">
        <v>0.339274716157279</v>
      </c>
      <c r="DD86" s="4">
        <v>0.50210646553025895</v>
      </c>
      <c r="DE86" s="4">
        <v>0.41952779603588802</v>
      </c>
      <c r="DF86" s="4">
        <v>0.37487769169879098</v>
      </c>
      <c r="DG86" s="4">
        <v>0.57009156451948595</v>
      </c>
      <c r="DI86" s="13">
        <f t="shared" si="146"/>
        <v>32.269354227709691</v>
      </c>
      <c r="DJ86" s="13">
        <f t="shared" si="147"/>
        <v>32.168724238451446</v>
      </c>
      <c r="DK86" s="13">
        <f t="shared" si="148"/>
        <v>32.383583918047322</v>
      </c>
      <c r="DL86" s="13">
        <f t="shared" si="149"/>
        <v>32.556439182642677</v>
      </c>
      <c r="DM86" s="13">
        <f t="shared" si="150"/>
        <v>32.374530640667217</v>
      </c>
      <c r="DN86" s="13"/>
      <c r="DO86" s="11" t="str">
        <f t="shared" si="151"/>
        <v>incre</v>
      </c>
      <c r="DP86" s="11" t="str">
        <f t="shared" si="152"/>
        <v>decre</v>
      </c>
      <c r="DQ86" s="11" t="str">
        <f t="shared" si="153"/>
        <v>incre</v>
      </c>
      <c r="DR86" s="11" t="str">
        <f t="shared" si="154"/>
        <v>incre</v>
      </c>
      <c r="DS86" s="11" t="str">
        <f t="shared" si="155"/>
        <v>incre</v>
      </c>
      <c r="DU86" s="13"/>
      <c r="DV86" s="13"/>
      <c r="DW86" s="13"/>
      <c r="DX86" s="13"/>
      <c r="DY86" s="13"/>
    </row>
    <row r="87" spans="1:129" x14ac:dyDescent="0.25">
      <c r="A87" s="5">
        <v>37.56045661122053</v>
      </c>
      <c r="B87" s="4">
        <v>0.20073353267503641</v>
      </c>
      <c r="C87" s="4">
        <v>0.46783016387232712</v>
      </c>
      <c r="D87" s="4">
        <v>0.72091159474411926</v>
      </c>
      <c r="E87" s="4">
        <v>0.65583767010387839</v>
      </c>
      <c r="F87" s="4">
        <v>0.53132645657392974</v>
      </c>
      <c r="G87" s="4">
        <v>0.69851473109577911</v>
      </c>
      <c r="I87" s="5">
        <f t="shared" si="156"/>
        <v>38.534155489462563</v>
      </c>
      <c r="J87" s="5">
        <f t="shared" si="157"/>
        <v>38.938009324899632</v>
      </c>
      <c r="K87" s="5">
        <f t="shared" si="158"/>
        <v>40.018640387929196</v>
      </c>
      <c r="L87" s="5">
        <f t="shared" si="159"/>
        <v>39.214225375573015</v>
      </c>
      <c r="M87" s="5">
        <f t="shared" si="160"/>
        <v>38.923480230831814</v>
      </c>
      <c r="O87" s="3" t="str">
        <f t="shared" si="161"/>
        <v>incre</v>
      </c>
      <c r="P87" s="3" t="str">
        <f t="shared" si="162"/>
        <v>incre</v>
      </c>
      <c r="Q87" s="3" t="str">
        <f t="shared" si="163"/>
        <v>incre</v>
      </c>
      <c r="R87" s="3" t="str">
        <f t="shared" si="164"/>
        <v>incre</v>
      </c>
      <c r="S87" s="3" t="str">
        <f t="shared" si="165"/>
        <v>incre</v>
      </c>
      <c r="U87" s="6">
        <f t="shared" si="166"/>
        <v>1</v>
      </c>
      <c r="V87" s="6">
        <f t="shared" si="167"/>
        <v>1</v>
      </c>
      <c r="W87" s="6">
        <f t="shared" si="168"/>
        <v>1</v>
      </c>
      <c r="X87" s="6">
        <f t="shared" si="169"/>
        <v>1</v>
      </c>
      <c r="Y87" s="6">
        <f t="shared" si="170"/>
        <v>1</v>
      </c>
      <c r="AA87" s="4">
        <f t="shared" si="171"/>
        <v>0.35220000000000001</v>
      </c>
      <c r="AB87" s="4">
        <f t="shared" si="172"/>
        <v>0.495</v>
      </c>
      <c r="AC87" s="4">
        <f t="shared" si="173"/>
        <v>0.45889999999999997</v>
      </c>
      <c r="AD87" s="4">
        <f t="shared" si="174"/>
        <v>0.3569</v>
      </c>
      <c r="AE87" s="4">
        <f t="shared" si="175"/>
        <v>0.55640000000000001</v>
      </c>
      <c r="AF87" s="4"/>
      <c r="AG87" s="4">
        <v>0.35220000000000001</v>
      </c>
      <c r="AH87" s="4">
        <v>0.495</v>
      </c>
      <c r="AI87" s="4">
        <v>0.45889999999999997</v>
      </c>
      <c r="AJ87" s="4">
        <v>0.3569</v>
      </c>
      <c r="AK87" s="4">
        <v>0.55640000000000001</v>
      </c>
      <c r="AM87" s="5">
        <f t="shared" si="176"/>
        <v>37.702774611220534</v>
      </c>
      <c r="AN87" s="5">
        <f t="shared" si="177"/>
        <v>37.462806611220529</v>
      </c>
      <c r="AO87" s="5">
        <f t="shared" si="178"/>
        <v>38.106375611220528</v>
      </c>
      <c r="AP87" s="5">
        <f t="shared" si="179"/>
        <v>37.745554611220527</v>
      </c>
      <c r="AQ87" s="5">
        <f t="shared" si="180"/>
        <v>37.586180611220527</v>
      </c>
      <c r="AR87" s="5"/>
      <c r="AS87" s="3" t="str">
        <f t="shared" si="181"/>
        <v>incre</v>
      </c>
      <c r="AT87" s="3" t="str">
        <f t="shared" si="182"/>
        <v>decre</v>
      </c>
      <c r="AU87" s="3" t="str">
        <f t="shared" si="183"/>
        <v>incre</v>
      </c>
      <c r="AV87" s="3" t="str">
        <f t="shared" si="184"/>
        <v>incre</v>
      </c>
      <c r="AW87" s="3" t="str">
        <f t="shared" si="185"/>
        <v>incre</v>
      </c>
      <c r="AY87" s="5">
        <f t="shared" si="186"/>
        <v>97.369887824203261</v>
      </c>
      <c r="AZ87" s="5">
        <f t="shared" si="187"/>
        <v>0</v>
      </c>
      <c r="BA87" s="5">
        <f t="shared" si="188"/>
        <v>245.81837767086654</v>
      </c>
      <c r="BB87" s="5">
        <f t="shared" si="189"/>
        <v>165.37687643524848</v>
      </c>
      <c r="BC87" s="5">
        <f t="shared" si="190"/>
        <v>136.30236196112833</v>
      </c>
      <c r="BE87" s="15">
        <f t="shared" si="191"/>
        <v>0.97369887824203261</v>
      </c>
      <c r="BG87" s="4">
        <v>0.24660000000000001</v>
      </c>
      <c r="BH87" s="4">
        <v>0.32469999999999999</v>
      </c>
      <c r="BI87" s="4">
        <v>0.35649999999999998</v>
      </c>
      <c r="BJ87" s="4">
        <v>0.33739999999999998</v>
      </c>
      <c r="BK87" s="4">
        <v>0.36080000000000001</v>
      </c>
      <c r="BM87" s="5">
        <f t="shared" si="116"/>
        <v>36.943510611220532</v>
      </c>
      <c r="BN87" s="5">
        <f t="shared" si="117"/>
        <v>36.350747611220534</v>
      </c>
      <c r="BO87" s="5">
        <f t="shared" si="118"/>
        <v>37.112071611220529</v>
      </c>
      <c r="BP87" s="5">
        <f t="shared" si="119"/>
        <v>37.581364611220529</v>
      </c>
      <c r="BQ87" s="5">
        <f t="shared" si="120"/>
        <v>35.745584611220529</v>
      </c>
      <c r="BR87" s="5"/>
      <c r="BS87" s="3" t="str">
        <f t="shared" si="121"/>
        <v>decre</v>
      </c>
      <c r="BT87" s="3" t="str">
        <f t="shared" si="122"/>
        <v>decre</v>
      </c>
      <c r="BU87" s="3" t="str">
        <f t="shared" si="123"/>
        <v>decre</v>
      </c>
      <c r="BV87" s="3" t="str">
        <f t="shared" si="124"/>
        <v>incre</v>
      </c>
      <c r="BW87" s="3" t="str">
        <f t="shared" si="125"/>
        <v>decre</v>
      </c>
      <c r="BY87" s="5">
        <f t="shared" si="126"/>
        <v>0</v>
      </c>
      <c r="BZ87" s="5">
        <f t="shared" si="127"/>
        <v>0</v>
      </c>
      <c r="CA87" s="5">
        <f t="shared" si="128"/>
        <v>0</v>
      </c>
      <c r="CB87" s="5">
        <f t="shared" si="129"/>
        <v>165.37687643524848</v>
      </c>
      <c r="CC87" s="5">
        <f t="shared" si="130"/>
        <v>0</v>
      </c>
      <c r="CE87" s="4">
        <v>0.1532</v>
      </c>
      <c r="CF87" s="4">
        <v>0.15329999999999999</v>
      </c>
      <c r="CG87" s="4">
        <v>0.15329999999999999</v>
      </c>
      <c r="CH87" s="4">
        <v>0.15329999999999999</v>
      </c>
      <c r="CI87" s="4">
        <v>0.15329999999999999</v>
      </c>
      <c r="CK87" s="5">
        <f t="shared" si="131"/>
        <v>36.271964611220533</v>
      </c>
      <c r="CL87" s="5">
        <f t="shared" si="132"/>
        <v>35.231505611220534</v>
      </c>
      <c r="CM87" s="5">
        <f t="shared" si="133"/>
        <v>35.138999611220527</v>
      </c>
      <c r="CN87" s="5">
        <f t="shared" si="134"/>
        <v>36.031242611220527</v>
      </c>
      <c r="CO87" s="5">
        <f t="shared" si="135"/>
        <v>33.793009611220526</v>
      </c>
      <c r="CP87" s="5"/>
      <c r="CQ87" s="3" t="str">
        <f t="shared" si="136"/>
        <v>decre</v>
      </c>
      <c r="CR87" s="3" t="str">
        <f t="shared" si="137"/>
        <v>decre</v>
      </c>
      <c r="CS87" s="3" t="str">
        <f t="shared" si="138"/>
        <v>decre</v>
      </c>
      <c r="CT87" s="3" t="str">
        <f t="shared" si="139"/>
        <v>decre</v>
      </c>
      <c r="CU87" s="3" t="str">
        <f t="shared" si="140"/>
        <v>decre</v>
      </c>
      <c r="CW87" s="5">
        <f t="shared" si="141"/>
        <v>0</v>
      </c>
      <c r="CX87" s="5">
        <f t="shared" si="142"/>
        <v>0</v>
      </c>
      <c r="CY87" s="5">
        <f t="shared" si="143"/>
        <v>0</v>
      </c>
      <c r="CZ87" s="5">
        <f t="shared" si="144"/>
        <v>0</v>
      </c>
      <c r="DA87" s="5">
        <f t="shared" si="145"/>
        <v>0</v>
      </c>
      <c r="DB87" s="5"/>
      <c r="DC87" s="4">
        <v>0.34441266142087401</v>
      </c>
      <c r="DD87" s="4">
        <v>0.494090171374584</v>
      </c>
      <c r="DE87" s="4">
        <v>0.41892908521897598</v>
      </c>
      <c r="DF87" s="4">
        <v>0.36060453134110099</v>
      </c>
      <c r="DG87" s="4">
        <v>0.56250625098151696</v>
      </c>
      <c r="DI87" s="13">
        <f t="shared" si="146"/>
        <v>37.64678364683661</v>
      </c>
      <c r="DJ87" s="13">
        <f t="shared" si="147"/>
        <v>37.456865430296567</v>
      </c>
      <c r="DK87" s="13">
        <f t="shared" si="148"/>
        <v>37.718258028696795</v>
      </c>
      <c r="DL87" s="13">
        <f t="shared" si="149"/>
        <v>37.776746765112598</v>
      </c>
      <c r="DM87" s="13">
        <f t="shared" si="150"/>
        <v>37.643640432956602</v>
      </c>
      <c r="DN87" s="13"/>
      <c r="DO87" s="11" t="str">
        <f t="shared" si="151"/>
        <v>incre</v>
      </c>
      <c r="DP87" s="11" t="str">
        <f t="shared" si="152"/>
        <v>decre</v>
      </c>
      <c r="DQ87" s="11" t="str">
        <f t="shared" si="153"/>
        <v>incre</v>
      </c>
      <c r="DR87" s="11" t="str">
        <f t="shared" si="154"/>
        <v>incre</v>
      </c>
      <c r="DS87" s="11" t="str">
        <f t="shared" si="155"/>
        <v>incre</v>
      </c>
      <c r="DU87" s="13"/>
      <c r="DV87" s="13"/>
      <c r="DW87" s="13"/>
      <c r="DX87" s="13"/>
      <c r="DY87" s="13"/>
    </row>
    <row r="88" spans="1:129" x14ac:dyDescent="0.25">
      <c r="A88" s="5">
        <v>37.02943430127327</v>
      </c>
      <c r="B88" s="4">
        <v>0.28069352994939323</v>
      </c>
      <c r="C88" s="4">
        <v>0.29760107387261686</v>
      </c>
      <c r="D88" s="4">
        <v>0.4630032952461165</v>
      </c>
      <c r="E88" s="4">
        <v>0.47531216924542208</v>
      </c>
      <c r="F88" s="4">
        <v>0.30315013465340407</v>
      </c>
      <c r="G88" s="4">
        <v>0.49709582895048393</v>
      </c>
      <c r="I88" s="5">
        <f t="shared" si="156"/>
        <v>36.779186022417385</v>
      </c>
      <c r="J88" s="5">
        <f t="shared" si="157"/>
        <v>36.722845819230415</v>
      </c>
      <c r="K88" s="5">
        <f t="shared" si="158"/>
        <v>37.734715464646314</v>
      </c>
      <c r="L88" s="5">
        <f t="shared" si="159"/>
        <v>36.761958435054929</v>
      </c>
      <c r="M88" s="5">
        <f t="shared" si="160"/>
        <v>36.497106051697322</v>
      </c>
      <c r="O88" s="3" t="str">
        <f t="shared" si="161"/>
        <v>decre</v>
      </c>
      <c r="P88" s="3" t="str">
        <f t="shared" si="162"/>
        <v>decre</v>
      </c>
      <c r="Q88" s="3" t="str">
        <f t="shared" si="163"/>
        <v>incre</v>
      </c>
      <c r="R88" s="3" t="str">
        <f t="shared" si="164"/>
        <v>decre</v>
      </c>
      <c r="S88" s="3" t="str">
        <f t="shared" si="165"/>
        <v>decre</v>
      </c>
      <c r="U88" s="6">
        <f t="shared" si="166"/>
        <v>0</v>
      </c>
      <c r="V88" s="6">
        <f t="shared" si="167"/>
        <v>0</v>
      </c>
      <c r="W88" s="6">
        <f t="shared" si="168"/>
        <v>1</v>
      </c>
      <c r="X88" s="6">
        <f t="shared" si="169"/>
        <v>0</v>
      </c>
      <c r="Y88" s="6">
        <f t="shared" si="170"/>
        <v>0</v>
      </c>
      <c r="AA88" s="4">
        <f t="shared" si="171"/>
        <v>0.32210000000000005</v>
      </c>
      <c r="AB88" s="4">
        <f t="shared" si="172"/>
        <v>0.45940000000000003</v>
      </c>
      <c r="AC88" s="4">
        <f t="shared" si="173"/>
        <v>0.45379999999999998</v>
      </c>
      <c r="AD88" s="4">
        <f t="shared" si="174"/>
        <v>0.3256</v>
      </c>
      <c r="AE88" s="4">
        <f t="shared" si="175"/>
        <v>0.51619999999999999</v>
      </c>
      <c r="AF88" s="4"/>
      <c r="AG88" s="4">
        <v>0.35210000000000002</v>
      </c>
      <c r="AH88" s="4">
        <v>0.4894</v>
      </c>
      <c r="AI88" s="4">
        <v>0.45379999999999998</v>
      </c>
      <c r="AJ88" s="4">
        <v>0.35560000000000003</v>
      </c>
      <c r="AK88" s="4">
        <v>0.54620000000000002</v>
      </c>
      <c r="AM88" s="5">
        <f t="shared" si="176"/>
        <v>36.955333301273271</v>
      </c>
      <c r="AN88" s="5">
        <f t="shared" si="177"/>
        <v>36.699316301273271</v>
      </c>
      <c r="AO88" s="5">
        <f t="shared" si="178"/>
        <v>37.525832301273269</v>
      </c>
      <c r="AP88" s="5">
        <f t="shared" si="179"/>
        <v>36.950986301273268</v>
      </c>
      <c r="AQ88" s="5">
        <f t="shared" si="180"/>
        <v>36.676876301273268</v>
      </c>
      <c r="AR88" s="5"/>
      <c r="AS88" s="3" t="str">
        <f t="shared" si="181"/>
        <v>decre</v>
      </c>
      <c r="AT88" s="3" t="str">
        <f t="shared" si="182"/>
        <v>decre</v>
      </c>
      <c r="AU88" s="3" t="str">
        <f t="shared" si="183"/>
        <v>incre</v>
      </c>
      <c r="AV88" s="3" t="str">
        <f t="shared" si="184"/>
        <v>decre</v>
      </c>
      <c r="AW88" s="3" t="str">
        <f t="shared" si="185"/>
        <v>decre</v>
      </c>
      <c r="AY88" s="5">
        <f t="shared" si="186"/>
        <v>0</v>
      </c>
      <c r="AZ88" s="5">
        <f t="shared" si="187"/>
        <v>0</v>
      </c>
      <c r="BA88" s="5">
        <f t="shared" si="188"/>
        <v>70.528116337304425</v>
      </c>
      <c r="BB88" s="5">
        <f t="shared" si="189"/>
        <v>0</v>
      </c>
      <c r="BC88" s="5">
        <f t="shared" si="190"/>
        <v>0</v>
      </c>
      <c r="BE88" s="15">
        <f t="shared" si="191"/>
        <v>-0.25024827885588508</v>
      </c>
      <c r="BG88" s="4">
        <v>0.2616</v>
      </c>
      <c r="BH88" s="4">
        <v>0.34770000000000001</v>
      </c>
      <c r="BI88" s="4">
        <v>0.36840000000000001</v>
      </c>
      <c r="BJ88" s="4">
        <v>0.31919999999999998</v>
      </c>
      <c r="BK88" s="4">
        <v>0.3579</v>
      </c>
      <c r="BM88" s="5">
        <f t="shared" si="116"/>
        <v>36.52033830127327</v>
      </c>
      <c r="BN88" s="5">
        <f t="shared" si="117"/>
        <v>35.969915301273275</v>
      </c>
      <c r="BO88" s="5">
        <f t="shared" si="118"/>
        <v>36.696598301273269</v>
      </c>
      <c r="BP88" s="5">
        <f t="shared" si="119"/>
        <v>36.897098301273267</v>
      </c>
      <c r="BQ88" s="5">
        <f t="shared" si="120"/>
        <v>35.187273301273272</v>
      </c>
      <c r="BR88" s="5"/>
      <c r="BS88" s="3" t="str">
        <f t="shared" si="121"/>
        <v>decre</v>
      </c>
      <c r="BT88" s="3" t="str">
        <f t="shared" si="122"/>
        <v>decre</v>
      </c>
      <c r="BU88" s="3" t="str">
        <f t="shared" si="123"/>
        <v>decre</v>
      </c>
      <c r="BV88" s="3" t="str">
        <f t="shared" si="124"/>
        <v>decre</v>
      </c>
      <c r="BW88" s="3" t="str">
        <f t="shared" si="125"/>
        <v>decre</v>
      </c>
      <c r="BY88" s="5">
        <f t="shared" si="126"/>
        <v>0</v>
      </c>
      <c r="BZ88" s="5">
        <f t="shared" si="127"/>
        <v>0</v>
      </c>
      <c r="CA88" s="5">
        <f t="shared" si="128"/>
        <v>0</v>
      </c>
      <c r="CB88" s="5">
        <f t="shared" si="129"/>
        <v>0</v>
      </c>
      <c r="CC88" s="5">
        <f t="shared" si="130"/>
        <v>0</v>
      </c>
      <c r="CE88" s="4">
        <v>0.12570000000000001</v>
      </c>
      <c r="CF88" s="4">
        <v>0.1244</v>
      </c>
      <c r="CG88" s="4">
        <v>0.125</v>
      </c>
      <c r="CH88" s="4">
        <v>0.1241</v>
      </c>
      <c r="CI88" s="4">
        <v>0.124</v>
      </c>
      <c r="CK88" s="5">
        <f t="shared" si="131"/>
        <v>35.543217301273266</v>
      </c>
      <c r="CL88" s="5">
        <f t="shared" si="132"/>
        <v>34.511766301273269</v>
      </c>
      <c r="CM88" s="5">
        <f t="shared" si="133"/>
        <v>34.333184301273263</v>
      </c>
      <c r="CN88" s="5">
        <f t="shared" si="134"/>
        <v>35.254356301273269</v>
      </c>
      <c r="CO88" s="5">
        <f t="shared" si="135"/>
        <v>32.986274301273269</v>
      </c>
      <c r="CP88" s="5"/>
      <c r="CQ88" s="3" t="str">
        <f t="shared" si="136"/>
        <v>decre</v>
      </c>
      <c r="CR88" s="3" t="str">
        <f t="shared" si="137"/>
        <v>decre</v>
      </c>
      <c r="CS88" s="3" t="str">
        <f t="shared" si="138"/>
        <v>decre</v>
      </c>
      <c r="CT88" s="3" t="str">
        <f t="shared" si="139"/>
        <v>decre</v>
      </c>
      <c r="CU88" s="3" t="str">
        <f t="shared" si="140"/>
        <v>decre</v>
      </c>
      <c r="CW88" s="5">
        <f t="shared" si="141"/>
        <v>0</v>
      </c>
      <c r="CX88" s="5">
        <f t="shared" si="142"/>
        <v>0</v>
      </c>
      <c r="CY88" s="5">
        <f t="shared" si="143"/>
        <v>0</v>
      </c>
      <c r="CZ88" s="5">
        <f t="shared" si="144"/>
        <v>0</v>
      </c>
      <c r="DA88" s="5">
        <f t="shared" si="145"/>
        <v>0</v>
      </c>
      <c r="DB88" s="5"/>
      <c r="DC88" s="4">
        <v>0.34779288856797702</v>
      </c>
      <c r="DD88" s="4">
        <v>0.48881629364058798</v>
      </c>
      <c r="DE88" s="4">
        <v>0.41853519652364002</v>
      </c>
      <c r="DF88" s="4">
        <v>0.35121429426367401</v>
      </c>
      <c r="DG88" s="4">
        <v>0.55751591312758997</v>
      </c>
      <c r="DI88" s="13">
        <f t="shared" si="146"/>
        <v>37.140065170077023</v>
      </c>
      <c r="DJ88" s="13">
        <f t="shared" si="147"/>
        <v>36.891404698746314</v>
      </c>
      <c r="DK88" s="13">
        <f t="shared" si="148"/>
        <v>37.183411059517809</v>
      </c>
      <c r="DL88" s="13">
        <f t="shared" si="149"/>
        <v>37.166658658973404</v>
      </c>
      <c r="DM88" s="13">
        <f t="shared" si="150"/>
        <v>37.06565904380389</v>
      </c>
      <c r="DN88" s="13"/>
      <c r="DO88" s="11" t="str">
        <f t="shared" si="151"/>
        <v>incre</v>
      </c>
      <c r="DP88" s="11" t="str">
        <f t="shared" si="152"/>
        <v>decre</v>
      </c>
      <c r="DQ88" s="11" t="str">
        <f t="shared" si="153"/>
        <v>incre</v>
      </c>
      <c r="DR88" s="11" t="str">
        <f t="shared" si="154"/>
        <v>incre</v>
      </c>
      <c r="DS88" s="11" t="str">
        <f t="shared" si="155"/>
        <v>incre</v>
      </c>
      <c r="DU88" s="13"/>
      <c r="DV88" s="13"/>
      <c r="DW88" s="13"/>
      <c r="DX88" s="13"/>
      <c r="DY88" s="13"/>
    </row>
    <row r="89" spans="1:129" x14ac:dyDescent="0.25">
      <c r="A89" s="5">
        <v>42.623922381310905</v>
      </c>
      <c r="B89" s="4">
        <v>0.28947346027638549</v>
      </c>
      <c r="C89" s="4">
        <v>0.38249230163969244</v>
      </c>
      <c r="D89" s="4">
        <v>0.53169256530330056</v>
      </c>
      <c r="E89" s="4">
        <v>0.4145634315148326</v>
      </c>
      <c r="F89" s="4">
        <v>0.50792959628788781</v>
      </c>
      <c r="G89" s="4">
        <v>0.65515048397760989</v>
      </c>
      <c r="I89" s="5">
        <f t="shared" si="156"/>
        <v>42.984042030100291</v>
      </c>
      <c r="J89" s="5">
        <f t="shared" si="157"/>
        <v>42.76587483274146</v>
      </c>
      <c r="K89" s="5">
        <f t="shared" si="158"/>
        <v>42.739333301319931</v>
      </c>
      <c r="L89" s="5">
        <f t="shared" si="159"/>
        <v>44.080689582054923</v>
      </c>
      <c r="M89" s="5">
        <f t="shared" si="160"/>
        <v>43.578888435540215</v>
      </c>
      <c r="O89" s="3" t="str">
        <f t="shared" si="161"/>
        <v>incre</v>
      </c>
      <c r="P89" s="3" t="str">
        <f t="shared" si="162"/>
        <v>incre</v>
      </c>
      <c r="Q89" s="3" t="str">
        <f t="shared" si="163"/>
        <v>incre</v>
      </c>
      <c r="R89" s="3" t="str">
        <f t="shared" si="164"/>
        <v>incre</v>
      </c>
      <c r="S89" s="3" t="str">
        <f t="shared" si="165"/>
        <v>incre</v>
      </c>
      <c r="U89" s="6">
        <f t="shared" si="166"/>
        <v>1</v>
      </c>
      <c r="V89" s="6">
        <f t="shared" si="167"/>
        <v>1</v>
      </c>
      <c r="W89" s="6">
        <f t="shared" si="168"/>
        <v>1</v>
      </c>
      <c r="X89" s="6">
        <f t="shared" si="169"/>
        <v>1</v>
      </c>
      <c r="Y89" s="6">
        <f t="shared" si="170"/>
        <v>1</v>
      </c>
      <c r="AA89" s="4">
        <f t="shared" si="171"/>
        <v>0.35210000000000002</v>
      </c>
      <c r="AB89" s="4">
        <f t="shared" si="172"/>
        <v>0.48899999999999999</v>
      </c>
      <c r="AC89" s="4">
        <f t="shared" si="173"/>
        <v>0.45319999999999999</v>
      </c>
      <c r="AD89" s="4">
        <f t="shared" si="174"/>
        <v>0.35539999999999999</v>
      </c>
      <c r="AE89" s="4">
        <f t="shared" si="175"/>
        <v>0.54530000000000001</v>
      </c>
      <c r="AF89" s="4"/>
      <c r="AG89" s="4">
        <v>0.35210000000000002</v>
      </c>
      <c r="AH89" s="4">
        <v>0.48899999999999999</v>
      </c>
      <c r="AI89" s="4">
        <v>0.45319999999999999</v>
      </c>
      <c r="AJ89" s="4">
        <v>0.35539999999999999</v>
      </c>
      <c r="AK89" s="4">
        <v>0.54530000000000001</v>
      </c>
      <c r="AM89" s="5">
        <f t="shared" si="176"/>
        <v>42.765521381310904</v>
      </c>
      <c r="AN89" s="5">
        <f t="shared" si="177"/>
        <v>42.487092381310909</v>
      </c>
      <c r="AO89" s="5">
        <f t="shared" si="178"/>
        <v>43.114494381310905</v>
      </c>
      <c r="AP89" s="5">
        <f t="shared" si="179"/>
        <v>42.796390381310907</v>
      </c>
      <c r="AQ89" s="5">
        <f t="shared" si="180"/>
        <v>42.545195381310904</v>
      </c>
      <c r="AR89" s="5"/>
      <c r="AS89" s="3" t="str">
        <f t="shared" si="181"/>
        <v>incre</v>
      </c>
      <c r="AT89" s="3" t="str">
        <f t="shared" si="182"/>
        <v>decre</v>
      </c>
      <c r="AU89" s="3" t="str">
        <f t="shared" si="183"/>
        <v>incre</v>
      </c>
      <c r="AV89" s="3" t="str">
        <f t="shared" si="184"/>
        <v>incre</v>
      </c>
      <c r="AW89" s="3" t="str">
        <f t="shared" si="185"/>
        <v>decre</v>
      </c>
      <c r="AY89" s="5">
        <f t="shared" si="186"/>
        <v>36.011964878938585</v>
      </c>
      <c r="AZ89" s="5">
        <f t="shared" si="187"/>
        <v>0</v>
      </c>
      <c r="BA89" s="5">
        <f t="shared" si="188"/>
        <v>11.541092000902609</v>
      </c>
      <c r="BB89" s="5">
        <f t="shared" si="189"/>
        <v>145.6767200744018</v>
      </c>
      <c r="BC89" s="5">
        <f t="shared" si="190"/>
        <v>0</v>
      </c>
      <c r="BE89" s="15">
        <f t="shared" si="191"/>
        <v>0.36011964878938585</v>
      </c>
      <c r="BG89" s="4">
        <v>0.26279999999999998</v>
      </c>
      <c r="BH89" s="4">
        <v>0.35060000000000002</v>
      </c>
      <c r="BI89" s="4">
        <v>0.36959999999999998</v>
      </c>
      <c r="BJ89" s="4">
        <v>0.31769999999999998</v>
      </c>
      <c r="BK89" s="4">
        <v>0.35770000000000002</v>
      </c>
      <c r="BM89" s="5">
        <f t="shared" si="116"/>
        <v>42.123454381310907</v>
      </c>
      <c r="BN89" s="5">
        <f t="shared" si="117"/>
        <v>41.583340381310904</v>
      </c>
      <c r="BO89" s="5">
        <f t="shared" si="118"/>
        <v>42.302738381310903</v>
      </c>
      <c r="BP89" s="5">
        <f t="shared" si="119"/>
        <v>42.478956381310901</v>
      </c>
      <c r="BQ89" s="5">
        <f t="shared" si="120"/>
        <v>40.779879381310906</v>
      </c>
      <c r="BR89" s="5"/>
      <c r="BS89" s="3" t="str">
        <f t="shared" si="121"/>
        <v>decre</v>
      </c>
      <c r="BT89" s="3" t="str">
        <f t="shared" si="122"/>
        <v>decre</v>
      </c>
      <c r="BU89" s="3" t="str">
        <f t="shared" si="123"/>
        <v>decre</v>
      </c>
      <c r="BV89" s="3" t="str">
        <f t="shared" si="124"/>
        <v>decre</v>
      </c>
      <c r="BW89" s="3" t="str">
        <f t="shared" si="125"/>
        <v>decre</v>
      </c>
      <c r="BY89" s="5">
        <f t="shared" si="126"/>
        <v>0</v>
      </c>
      <c r="BZ89" s="5">
        <f t="shared" si="127"/>
        <v>0</v>
      </c>
      <c r="CA89" s="5">
        <f t="shared" si="128"/>
        <v>0</v>
      </c>
      <c r="CB89" s="5">
        <f t="shared" si="129"/>
        <v>0</v>
      </c>
      <c r="CC89" s="5">
        <f t="shared" si="130"/>
        <v>0</v>
      </c>
      <c r="CE89" s="4">
        <v>0.1225</v>
      </c>
      <c r="CF89" s="4">
        <v>0.121</v>
      </c>
      <c r="CG89" s="4">
        <v>0.1217</v>
      </c>
      <c r="CH89" s="4">
        <v>0.1207</v>
      </c>
      <c r="CI89" s="4">
        <v>0.1206</v>
      </c>
      <c r="CK89" s="5">
        <f t="shared" si="131"/>
        <v>41.114697381310904</v>
      </c>
      <c r="CL89" s="5">
        <f t="shared" si="132"/>
        <v>40.084052381310904</v>
      </c>
      <c r="CM89" s="5">
        <f t="shared" si="133"/>
        <v>39.895629381310911</v>
      </c>
      <c r="CN89" s="5">
        <f t="shared" si="134"/>
        <v>40.820216381310907</v>
      </c>
      <c r="CO89" s="5">
        <f t="shared" si="135"/>
        <v>38.548768381310907</v>
      </c>
      <c r="CP89" s="5"/>
      <c r="CQ89" s="3" t="str">
        <f t="shared" si="136"/>
        <v>decre</v>
      </c>
      <c r="CR89" s="3" t="str">
        <f t="shared" si="137"/>
        <v>decre</v>
      </c>
      <c r="CS89" s="3" t="str">
        <f t="shared" si="138"/>
        <v>decre</v>
      </c>
      <c r="CT89" s="3" t="str">
        <f t="shared" si="139"/>
        <v>decre</v>
      </c>
      <c r="CU89" s="3" t="str">
        <f t="shared" si="140"/>
        <v>decre</v>
      </c>
      <c r="CW89" s="5">
        <f t="shared" si="141"/>
        <v>0</v>
      </c>
      <c r="CX89" s="5">
        <f t="shared" si="142"/>
        <v>0</v>
      </c>
      <c r="CY89" s="5">
        <f t="shared" si="143"/>
        <v>0</v>
      </c>
      <c r="CZ89" s="5">
        <f t="shared" si="144"/>
        <v>0</v>
      </c>
      <c r="DA89" s="5">
        <f t="shared" si="145"/>
        <v>0</v>
      </c>
      <c r="DB89" s="5"/>
      <c r="DC89" s="4">
        <v>0.34816471355415801</v>
      </c>
      <c r="DD89" s="4">
        <v>0.48823616708984802</v>
      </c>
      <c r="DE89" s="4">
        <v>0.418491868767153</v>
      </c>
      <c r="DF89" s="4">
        <v>0.35018136818515699</v>
      </c>
      <c r="DG89" s="4">
        <v>0.55696697596365796</v>
      </c>
      <c r="DI89" s="13">
        <f t="shared" si="146"/>
        <v>42.737226671765299</v>
      </c>
      <c r="DJ89" s="13">
        <f t="shared" si="147"/>
        <v>42.482104552407613</v>
      </c>
      <c r="DK89" s="13">
        <f t="shared" si="148"/>
        <v>42.777478427039966</v>
      </c>
      <c r="DL89" s="13">
        <f t="shared" si="149"/>
        <v>42.752449501429929</v>
      </c>
      <c r="DM89" s="13">
        <f t="shared" si="150"/>
        <v>42.654981625128926</v>
      </c>
      <c r="DN89" s="13"/>
      <c r="DO89" s="11" t="str">
        <f t="shared" si="151"/>
        <v>incre</v>
      </c>
      <c r="DP89" s="11" t="str">
        <f t="shared" si="152"/>
        <v>decre</v>
      </c>
      <c r="DQ89" s="11" t="str">
        <f t="shared" si="153"/>
        <v>incre</v>
      </c>
      <c r="DR89" s="11" t="str">
        <f t="shared" si="154"/>
        <v>incre</v>
      </c>
      <c r="DS89" s="11" t="str">
        <f t="shared" si="155"/>
        <v>incre</v>
      </c>
      <c r="DU89" s="13"/>
      <c r="DV89" s="13"/>
      <c r="DW89" s="13"/>
      <c r="DX89" s="13"/>
      <c r="DY89" s="13"/>
    </row>
    <row r="90" spans="1:129" x14ac:dyDescent="0.25">
      <c r="A90" s="5">
        <v>32.842038396556767</v>
      </c>
      <c r="B90" s="4">
        <v>0.1739082164493515</v>
      </c>
      <c r="C90" s="4">
        <v>0.39427543338908211</v>
      </c>
      <c r="D90" s="4">
        <v>0.81680815000765861</v>
      </c>
      <c r="E90" s="4">
        <v>0.57035890147093626</v>
      </c>
      <c r="F90" s="4">
        <v>0.55277638701629117</v>
      </c>
      <c r="G90" s="4">
        <v>0.77143775405540782</v>
      </c>
      <c r="I90" s="5">
        <f t="shared" si="156"/>
        <v>33.286878762624269</v>
      </c>
      <c r="J90" s="5">
        <f t="shared" si="157"/>
        <v>34.845795616106777</v>
      </c>
      <c r="K90" s="5">
        <f t="shared" si="158"/>
        <v>34.470223329839556</v>
      </c>
      <c r="L90" s="5">
        <f t="shared" si="159"/>
        <v>34.676415575233939</v>
      </c>
      <c r="M90" s="5">
        <f t="shared" si="160"/>
        <v>34.891267662218155</v>
      </c>
      <c r="O90" s="3" t="str">
        <f t="shared" si="161"/>
        <v>incre</v>
      </c>
      <c r="P90" s="3" t="str">
        <f t="shared" si="162"/>
        <v>incre</v>
      </c>
      <c r="Q90" s="3" t="str">
        <f t="shared" si="163"/>
        <v>incre</v>
      </c>
      <c r="R90" s="3" t="str">
        <f t="shared" si="164"/>
        <v>incre</v>
      </c>
      <c r="S90" s="3" t="str">
        <f t="shared" si="165"/>
        <v>incre</v>
      </c>
      <c r="U90" s="6">
        <f t="shared" si="166"/>
        <v>1</v>
      </c>
      <c r="V90" s="6">
        <f t="shared" si="167"/>
        <v>1</v>
      </c>
      <c r="W90" s="6">
        <f t="shared" si="168"/>
        <v>1</v>
      </c>
      <c r="X90" s="6">
        <f t="shared" si="169"/>
        <v>1</v>
      </c>
      <c r="Y90" s="6">
        <f t="shared" si="170"/>
        <v>1</v>
      </c>
      <c r="AA90" s="4">
        <f t="shared" si="171"/>
        <v>0.35220000000000001</v>
      </c>
      <c r="AB90" s="4">
        <f t="shared" si="172"/>
        <v>0.4975</v>
      </c>
      <c r="AC90" s="4">
        <f t="shared" si="173"/>
        <v>0.46050000000000002</v>
      </c>
      <c r="AD90" s="4">
        <f t="shared" si="174"/>
        <v>0.3574</v>
      </c>
      <c r="AE90" s="4">
        <f t="shared" si="175"/>
        <v>0.56059999999999999</v>
      </c>
      <c r="AF90" s="4"/>
      <c r="AG90" s="4">
        <v>0.35220000000000001</v>
      </c>
      <c r="AH90" s="4">
        <v>0.4975</v>
      </c>
      <c r="AI90" s="4">
        <v>0.46050000000000002</v>
      </c>
      <c r="AJ90" s="4">
        <v>0.3574</v>
      </c>
      <c r="AK90" s="4">
        <v>0.56059999999999999</v>
      </c>
      <c r="AM90" s="5">
        <f t="shared" si="176"/>
        <v>32.984356396556763</v>
      </c>
      <c r="AN90" s="5">
        <f t="shared" si="177"/>
        <v>32.760713396556767</v>
      </c>
      <c r="AO90" s="5">
        <f t="shared" si="178"/>
        <v>33.403493396556769</v>
      </c>
      <c r="AP90" s="5">
        <f t="shared" si="179"/>
        <v>33.031346396556764</v>
      </c>
      <c r="AQ90" s="5">
        <f t="shared" si="180"/>
        <v>32.907284396556769</v>
      </c>
      <c r="AR90" s="5"/>
      <c r="AS90" s="3" t="str">
        <f t="shared" si="181"/>
        <v>incre</v>
      </c>
      <c r="AT90" s="3" t="str">
        <f t="shared" si="182"/>
        <v>decre</v>
      </c>
      <c r="AU90" s="3" t="str">
        <f t="shared" si="183"/>
        <v>incre</v>
      </c>
      <c r="AV90" s="3" t="str">
        <f t="shared" si="184"/>
        <v>incre</v>
      </c>
      <c r="AW90" s="3" t="str">
        <f t="shared" si="185"/>
        <v>incre</v>
      </c>
      <c r="AY90" s="5">
        <f t="shared" si="186"/>
        <v>44.484036606750266</v>
      </c>
      <c r="AZ90" s="5">
        <f t="shared" si="187"/>
        <v>0</v>
      </c>
      <c r="BA90" s="5">
        <f t="shared" si="188"/>
        <v>162.81849332827889</v>
      </c>
      <c r="BB90" s="5">
        <f t="shared" si="189"/>
        <v>183.43771786771725</v>
      </c>
      <c r="BC90" s="5">
        <f t="shared" si="190"/>
        <v>204.92292656613884</v>
      </c>
      <c r="BE90" s="15">
        <f t="shared" si="191"/>
        <v>0.44484036606750266</v>
      </c>
      <c r="BG90" s="4">
        <v>0.24099999999999999</v>
      </c>
      <c r="BH90" s="4">
        <v>0.31879999999999997</v>
      </c>
      <c r="BI90" s="4">
        <v>0.35239999999999999</v>
      </c>
      <c r="BJ90" s="4">
        <v>0.34460000000000002</v>
      </c>
      <c r="BK90" s="4">
        <v>0.36209999999999998</v>
      </c>
      <c r="BM90" s="5">
        <f t="shared" si="116"/>
        <v>32.184828396556767</v>
      </c>
      <c r="BN90" s="5">
        <f t="shared" si="117"/>
        <v>31.593802396556768</v>
      </c>
      <c r="BO90" s="5">
        <f t="shared" si="118"/>
        <v>32.353842396556772</v>
      </c>
      <c r="BP90" s="5">
        <f t="shared" si="119"/>
        <v>32.923570396556769</v>
      </c>
      <c r="BQ90" s="5">
        <f t="shared" si="120"/>
        <v>31.039399396556767</v>
      </c>
      <c r="BR90" s="5"/>
      <c r="BS90" s="3" t="str">
        <f t="shared" si="121"/>
        <v>decre</v>
      </c>
      <c r="BT90" s="3" t="str">
        <f t="shared" si="122"/>
        <v>decre</v>
      </c>
      <c r="BU90" s="3" t="str">
        <f t="shared" si="123"/>
        <v>decre</v>
      </c>
      <c r="BV90" s="3" t="str">
        <f t="shared" si="124"/>
        <v>incre</v>
      </c>
      <c r="BW90" s="3" t="str">
        <f t="shared" si="125"/>
        <v>decre</v>
      </c>
      <c r="BY90" s="5">
        <f t="shared" si="126"/>
        <v>0</v>
      </c>
      <c r="BZ90" s="5">
        <f t="shared" si="127"/>
        <v>0</v>
      </c>
      <c r="CA90" s="5">
        <f t="shared" si="128"/>
        <v>0</v>
      </c>
      <c r="CB90" s="5">
        <f t="shared" si="129"/>
        <v>183.43771786771725</v>
      </c>
      <c r="CC90" s="5">
        <f t="shared" si="130"/>
        <v>0</v>
      </c>
      <c r="CE90" s="4">
        <v>0.16059999999999999</v>
      </c>
      <c r="CF90" s="4">
        <v>0.161</v>
      </c>
      <c r="CG90" s="4">
        <v>0.16089999999999999</v>
      </c>
      <c r="CH90" s="4">
        <v>0.16109999999999999</v>
      </c>
      <c r="CI90" s="4">
        <v>0.16109999999999999</v>
      </c>
      <c r="CK90" s="5">
        <f t="shared" si="131"/>
        <v>31.606752396556764</v>
      </c>
      <c r="CL90" s="5">
        <f t="shared" si="132"/>
        <v>30.563368396556768</v>
      </c>
      <c r="CM90" s="5">
        <f t="shared" si="133"/>
        <v>30.494377396556768</v>
      </c>
      <c r="CN90" s="5">
        <f t="shared" si="134"/>
        <v>31.378500396556767</v>
      </c>
      <c r="CO90" s="5">
        <f t="shared" si="135"/>
        <v>29.147989396556767</v>
      </c>
      <c r="CP90" s="5"/>
      <c r="CQ90" s="3" t="str">
        <f t="shared" si="136"/>
        <v>decre</v>
      </c>
      <c r="CR90" s="3" t="str">
        <f t="shared" si="137"/>
        <v>decre</v>
      </c>
      <c r="CS90" s="3" t="str">
        <f t="shared" si="138"/>
        <v>decre</v>
      </c>
      <c r="CT90" s="3" t="str">
        <f t="shared" si="139"/>
        <v>decre</v>
      </c>
      <c r="CU90" s="3" t="str">
        <f t="shared" si="140"/>
        <v>decre</v>
      </c>
      <c r="CW90" s="5">
        <f t="shared" si="141"/>
        <v>0</v>
      </c>
      <c r="CX90" s="5">
        <f t="shared" si="142"/>
        <v>0</v>
      </c>
      <c r="CY90" s="5">
        <f t="shared" si="143"/>
        <v>0</v>
      </c>
      <c r="CZ90" s="5">
        <f t="shared" si="144"/>
        <v>0</v>
      </c>
      <c r="DA90" s="5">
        <f t="shared" si="145"/>
        <v>0</v>
      </c>
      <c r="DB90" s="5"/>
      <c r="DC90" s="4">
        <v>0.34328028532659499</v>
      </c>
      <c r="DD90" s="4">
        <v>0.49585692041547302</v>
      </c>
      <c r="DE90" s="4">
        <v>0.41906103793191402</v>
      </c>
      <c r="DF90" s="4">
        <v>0.36375026076203898</v>
      </c>
      <c r="DG90" s="4">
        <v>0.56417801416258295</v>
      </c>
      <c r="DI90" s="13">
        <f t="shared" si="146"/>
        <v>32.920223648054986</v>
      </c>
      <c r="DJ90" s="13">
        <f t="shared" si="147"/>
        <v>32.749984086869809</v>
      </c>
      <c r="DK90" s="13">
        <f t="shared" si="148"/>
        <v>33.001121074875655</v>
      </c>
      <c r="DL90" s="13">
        <f t="shared" si="149"/>
        <v>33.084815592173136</v>
      </c>
      <c r="DM90" s="13">
        <f t="shared" si="150"/>
        <v>32.94095350982667</v>
      </c>
      <c r="DN90" s="13"/>
      <c r="DO90" s="11" t="str">
        <f t="shared" si="151"/>
        <v>incre</v>
      </c>
      <c r="DP90" s="11" t="str">
        <f t="shared" si="152"/>
        <v>decre</v>
      </c>
      <c r="DQ90" s="11" t="str">
        <f t="shared" si="153"/>
        <v>incre</v>
      </c>
      <c r="DR90" s="11" t="str">
        <f t="shared" si="154"/>
        <v>incre</v>
      </c>
      <c r="DS90" s="11" t="str">
        <f t="shared" si="155"/>
        <v>incre</v>
      </c>
      <c r="DU90" s="13"/>
      <c r="DV90" s="13"/>
      <c r="DW90" s="13"/>
      <c r="DX90" s="13"/>
      <c r="DY90" s="13"/>
    </row>
    <row r="91" spans="1:129" x14ac:dyDescent="0.25">
      <c r="A91" s="5">
        <v>43.11056373082689</v>
      </c>
      <c r="B91" s="4">
        <v>3.560871182391518E-2</v>
      </c>
      <c r="C91" s="4">
        <v>0.17422025163719634</v>
      </c>
      <c r="D91" s="4">
        <v>0.50799880365410666</v>
      </c>
      <c r="E91" s="4">
        <v>0.3527134546704887</v>
      </c>
      <c r="F91" s="4">
        <v>0.36553839151181289</v>
      </c>
      <c r="G91" s="4">
        <v>0.64913110256030992</v>
      </c>
      <c r="I91" s="5">
        <f t="shared" si="156"/>
        <v>41.973207340098334</v>
      </c>
      <c r="J91" s="5">
        <f t="shared" si="157"/>
        <v>43.097795918688206</v>
      </c>
      <c r="K91" s="5">
        <f t="shared" si="158"/>
        <v>42.625411375677331</v>
      </c>
      <c r="L91" s="5">
        <f t="shared" si="159"/>
        <v>43.368396987356356</v>
      </c>
      <c r="M91" s="5">
        <f t="shared" si="160"/>
        <v>44.008887405919403</v>
      </c>
      <c r="O91" s="3" t="str">
        <f t="shared" si="161"/>
        <v>decre</v>
      </c>
      <c r="P91" s="3" t="str">
        <f t="shared" si="162"/>
        <v>decre</v>
      </c>
      <c r="Q91" s="3" t="str">
        <f t="shared" si="163"/>
        <v>decre</v>
      </c>
      <c r="R91" s="3" t="str">
        <f t="shared" si="164"/>
        <v>incre</v>
      </c>
      <c r="S91" s="3" t="str">
        <f t="shared" si="165"/>
        <v>incre</v>
      </c>
      <c r="U91" s="6">
        <f t="shared" si="166"/>
        <v>0</v>
      </c>
      <c r="V91" s="6">
        <f t="shared" si="167"/>
        <v>0</v>
      </c>
      <c r="W91" s="6">
        <f t="shared" si="168"/>
        <v>0</v>
      </c>
      <c r="X91" s="6">
        <f t="shared" si="169"/>
        <v>1</v>
      </c>
      <c r="Y91" s="6">
        <f t="shared" si="170"/>
        <v>1</v>
      </c>
      <c r="AA91" s="4">
        <f t="shared" si="171"/>
        <v>0.31699999999999995</v>
      </c>
      <c r="AB91" s="4">
        <f t="shared" si="172"/>
        <v>0.47939999999999994</v>
      </c>
      <c r="AC91" s="4">
        <f t="shared" si="173"/>
        <v>0.42520000000000002</v>
      </c>
      <c r="AD91" s="4">
        <f t="shared" si="174"/>
        <v>0.36049999999999999</v>
      </c>
      <c r="AE91" s="4">
        <f t="shared" si="175"/>
        <v>0.5786</v>
      </c>
      <c r="AF91" s="4"/>
      <c r="AG91" s="4">
        <v>0.34699999999999998</v>
      </c>
      <c r="AH91" s="4">
        <v>0.50939999999999996</v>
      </c>
      <c r="AI91" s="4">
        <v>0.45519999999999999</v>
      </c>
      <c r="AJ91" s="4">
        <v>0.36049999999999999</v>
      </c>
      <c r="AK91" s="4">
        <v>0.5786</v>
      </c>
      <c r="AM91" s="5">
        <f t="shared" si="176"/>
        <v>42.999793730826887</v>
      </c>
      <c r="AN91" s="5">
        <f t="shared" si="177"/>
        <v>42.911045730826892</v>
      </c>
      <c r="AO91" s="5">
        <f t="shared" si="178"/>
        <v>43.329255730826887</v>
      </c>
      <c r="AP91" s="5">
        <f t="shared" si="179"/>
        <v>43.325973730826888</v>
      </c>
      <c r="AQ91" s="5">
        <f t="shared" si="180"/>
        <v>43.345189730826888</v>
      </c>
      <c r="AR91" s="5"/>
      <c r="AS91" s="3" t="str">
        <f t="shared" si="181"/>
        <v>decre</v>
      </c>
      <c r="AT91" s="3" t="str">
        <f t="shared" si="182"/>
        <v>decre</v>
      </c>
      <c r="AU91" s="3" t="str">
        <f t="shared" si="183"/>
        <v>incre</v>
      </c>
      <c r="AV91" s="3" t="str">
        <f t="shared" si="184"/>
        <v>incre</v>
      </c>
      <c r="AW91" s="3" t="str">
        <f t="shared" si="185"/>
        <v>incre</v>
      </c>
      <c r="AY91" s="5">
        <f t="shared" si="186"/>
        <v>0</v>
      </c>
      <c r="AZ91" s="5">
        <f t="shared" si="187"/>
        <v>0</v>
      </c>
      <c r="BA91" s="5">
        <f t="shared" si="188"/>
        <v>-48.51523551495589</v>
      </c>
      <c r="BB91" s="5">
        <f t="shared" si="189"/>
        <v>25.783325652946587</v>
      </c>
      <c r="BC91" s="5">
        <f t="shared" si="190"/>
        <v>89.832367509251299</v>
      </c>
      <c r="BE91" s="15">
        <f t="shared" si="191"/>
        <v>-1.1373563907285558</v>
      </c>
      <c r="BG91" s="4">
        <v>0.22120000000000001</v>
      </c>
      <c r="BH91" s="4">
        <v>0.3029</v>
      </c>
      <c r="BI91" s="4">
        <v>0.33689999999999998</v>
      </c>
      <c r="BJ91" s="4">
        <v>0.37190000000000001</v>
      </c>
      <c r="BK91" s="4">
        <v>0.36859999999999998</v>
      </c>
      <c r="BM91" s="5">
        <f t="shared" si="116"/>
        <v>42.310991730826892</v>
      </c>
      <c r="BN91" s="5">
        <f t="shared" si="117"/>
        <v>41.758500730826889</v>
      </c>
      <c r="BO91" s="5">
        <f t="shared" si="118"/>
        <v>42.471862730826885</v>
      </c>
      <c r="BP91" s="5">
        <f t="shared" si="119"/>
        <v>43.421961730826887</v>
      </c>
      <c r="BQ91" s="5">
        <f t="shared" si="120"/>
        <v>41.369089730826886</v>
      </c>
      <c r="BR91" s="5"/>
      <c r="BS91" s="3" t="str">
        <f t="shared" si="121"/>
        <v>decre</v>
      </c>
      <c r="BT91" s="3" t="str">
        <f t="shared" si="122"/>
        <v>decre</v>
      </c>
      <c r="BU91" s="3" t="str">
        <f t="shared" si="123"/>
        <v>decre</v>
      </c>
      <c r="BV91" s="3" t="str">
        <f t="shared" si="124"/>
        <v>incre</v>
      </c>
      <c r="BW91" s="3" t="str">
        <f t="shared" si="125"/>
        <v>decre</v>
      </c>
      <c r="BY91" s="5">
        <f t="shared" si="126"/>
        <v>0</v>
      </c>
      <c r="BZ91" s="5">
        <f t="shared" si="127"/>
        <v>0</v>
      </c>
      <c r="CA91" s="5">
        <f t="shared" si="128"/>
        <v>0</v>
      </c>
      <c r="CB91" s="5">
        <f t="shared" si="129"/>
        <v>25.783325652946587</v>
      </c>
      <c r="CC91" s="5">
        <f t="shared" si="130"/>
        <v>0</v>
      </c>
      <c r="CE91" s="4">
        <v>0.18049999999999999</v>
      </c>
      <c r="CF91" s="4">
        <v>0.1817</v>
      </c>
      <c r="CG91" s="4">
        <v>0.1812</v>
      </c>
      <c r="CH91" s="4">
        <v>0.182</v>
      </c>
      <c r="CI91" s="4">
        <v>0.18210000000000001</v>
      </c>
      <c r="CK91" s="5">
        <f t="shared" si="131"/>
        <v>42.01835873082689</v>
      </c>
      <c r="CL91" s="5">
        <f t="shared" si="132"/>
        <v>40.967064730826891</v>
      </c>
      <c r="CM91" s="5">
        <f t="shared" si="133"/>
        <v>40.960015730826896</v>
      </c>
      <c r="CN91" s="5">
        <f t="shared" si="134"/>
        <v>41.82300373082689</v>
      </c>
      <c r="CO91" s="5">
        <f t="shared" si="135"/>
        <v>39.614124730826887</v>
      </c>
      <c r="CP91" s="5"/>
      <c r="CQ91" s="3" t="str">
        <f t="shared" si="136"/>
        <v>decre</v>
      </c>
      <c r="CR91" s="3" t="str">
        <f t="shared" si="137"/>
        <v>decre</v>
      </c>
      <c r="CS91" s="3" t="str">
        <f t="shared" si="138"/>
        <v>decre</v>
      </c>
      <c r="CT91" s="3" t="str">
        <f t="shared" si="139"/>
        <v>decre</v>
      </c>
      <c r="CU91" s="3" t="str">
        <f t="shared" si="140"/>
        <v>decre</v>
      </c>
      <c r="CW91" s="5">
        <f t="shared" si="141"/>
        <v>0</v>
      </c>
      <c r="CX91" s="5">
        <f t="shared" si="142"/>
        <v>0</v>
      </c>
      <c r="CY91" s="5">
        <f t="shared" si="143"/>
        <v>0</v>
      </c>
      <c r="CZ91" s="5">
        <f t="shared" si="144"/>
        <v>0</v>
      </c>
      <c r="DA91" s="5">
        <f t="shared" si="145"/>
        <v>0</v>
      </c>
      <c r="DB91" s="5"/>
      <c r="DC91" s="4">
        <v>0.33743671764604199</v>
      </c>
      <c r="DD91" s="4">
        <v>0.50497413654811896</v>
      </c>
      <c r="DE91" s="4">
        <v>0.41974197301397698</v>
      </c>
      <c r="DF91" s="4">
        <v>0.37998363310964201</v>
      </c>
      <c r="DG91" s="4">
        <v>0.57280506072755899</v>
      </c>
      <c r="DI91" s="13">
        <f t="shared" si="146"/>
        <v>43.146733730701932</v>
      </c>
      <c r="DJ91" s="13">
        <f t="shared" si="147"/>
        <v>43.078044842486108</v>
      </c>
      <c r="DK91" s="13">
        <f t="shared" si="148"/>
        <v>43.276258288792604</v>
      </c>
      <c r="DL91" s="13">
        <f t="shared" si="149"/>
        <v>43.490025921610076</v>
      </c>
      <c r="DM91" s="13">
        <f t="shared" si="150"/>
        <v>43.290659352273217</v>
      </c>
      <c r="DN91" s="13"/>
      <c r="DO91" s="11" t="str">
        <f t="shared" si="151"/>
        <v>incre</v>
      </c>
      <c r="DP91" s="11" t="str">
        <f t="shared" si="152"/>
        <v>decre</v>
      </c>
      <c r="DQ91" s="11" t="str">
        <f t="shared" si="153"/>
        <v>incre</v>
      </c>
      <c r="DR91" s="11" t="str">
        <f t="shared" si="154"/>
        <v>incre</v>
      </c>
      <c r="DS91" s="11" t="str">
        <f t="shared" si="155"/>
        <v>incre</v>
      </c>
      <c r="DU91" s="13"/>
      <c r="DV91" s="13"/>
      <c r="DW91" s="13"/>
      <c r="DX91" s="13"/>
      <c r="DY91" s="13"/>
    </row>
    <row r="92" spans="1:129" x14ac:dyDescent="0.25">
      <c r="A92" s="5">
        <v>29.0227397607078</v>
      </c>
      <c r="B92" s="4">
        <v>4.0115474238029501E-3</v>
      </c>
      <c r="C92" s="4">
        <v>0.30101093299005605</v>
      </c>
      <c r="D92" s="4">
        <v>0.45160410797876965</v>
      </c>
      <c r="E92" s="4">
        <v>0.39744420531962193</v>
      </c>
      <c r="F92" s="4">
        <v>0.28745335021722801</v>
      </c>
      <c r="G92" s="4">
        <v>0.59266210887376414</v>
      </c>
      <c r="I92" s="5">
        <f t="shared" si="156"/>
        <v>28.797008368906305</v>
      </c>
      <c r="J92" s="5">
        <f t="shared" si="157"/>
        <v>28.641714585809169</v>
      </c>
      <c r="K92" s="5">
        <f t="shared" si="158"/>
        <v>28.971922994361332</v>
      </c>
      <c r="L92" s="5">
        <f t="shared" si="159"/>
        <v>28.62309696953686</v>
      </c>
      <c r="M92" s="5">
        <f t="shared" si="160"/>
        <v>29.389690205209924</v>
      </c>
      <c r="O92" s="3" t="str">
        <f t="shared" si="161"/>
        <v>decre</v>
      </c>
      <c r="P92" s="3" t="str">
        <f t="shared" si="162"/>
        <v>decre</v>
      </c>
      <c r="Q92" s="3" t="str">
        <f t="shared" si="163"/>
        <v>decre</v>
      </c>
      <c r="R92" s="3" t="str">
        <f t="shared" si="164"/>
        <v>decre</v>
      </c>
      <c r="S92" s="3" t="str">
        <f t="shared" si="165"/>
        <v>incre</v>
      </c>
      <c r="U92" s="6">
        <f t="shared" si="166"/>
        <v>0</v>
      </c>
      <c r="V92" s="6">
        <f t="shared" si="167"/>
        <v>0</v>
      </c>
      <c r="W92" s="6">
        <f t="shared" si="168"/>
        <v>0</v>
      </c>
      <c r="X92" s="6">
        <f t="shared" si="169"/>
        <v>0</v>
      </c>
      <c r="Y92" s="6">
        <f t="shared" si="170"/>
        <v>1</v>
      </c>
      <c r="AA92" s="4">
        <f t="shared" si="171"/>
        <v>0.30820000000000003</v>
      </c>
      <c r="AB92" s="4">
        <f t="shared" si="172"/>
        <v>0.48139999999999994</v>
      </c>
      <c r="AC92" s="4">
        <f t="shared" si="173"/>
        <v>0.41359999999999997</v>
      </c>
      <c r="AD92" s="4">
        <f t="shared" si="174"/>
        <v>0.3337</v>
      </c>
      <c r="AE92" s="4">
        <f t="shared" si="175"/>
        <v>0.58099999999999996</v>
      </c>
      <c r="AF92" s="4"/>
      <c r="AG92" s="4">
        <v>0.3382</v>
      </c>
      <c r="AH92" s="4">
        <v>0.51139999999999997</v>
      </c>
      <c r="AI92" s="4">
        <v>0.44359999999999999</v>
      </c>
      <c r="AJ92" s="4">
        <v>0.36370000000000002</v>
      </c>
      <c r="AK92" s="4">
        <v>0.58099999999999996</v>
      </c>
      <c r="AM92" s="5">
        <f t="shared" si="176"/>
        <v>28.8486977607078</v>
      </c>
      <c r="AN92" s="5">
        <f t="shared" si="177"/>
        <v>28.836281760707799</v>
      </c>
      <c r="AO92" s="5">
        <f t="shared" si="178"/>
        <v>29.128795760707799</v>
      </c>
      <c r="AP92" s="5">
        <f t="shared" si="179"/>
        <v>29.012493760707798</v>
      </c>
      <c r="AQ92" s="5">
        <f t="shared" si="180"/>
        <v>29.279949760707801</v>
      </c>
      <c r="AR92" s="5"/>
      <c r="AS92" s="3" t="str">
        <f t="shared" si="181"/>
        <v>decre</v>
      </c>
      <c r="AT92" s="3" t="str">
        <f t="shared" si="182"/>
        <v>decre</v>
      </c>
      <c r="AU92" s="3" t="str">
        <f t="shared" si="183"/>
        <v>incre</v>
      </c>
      <c r="AV92" s="3" t="str">
        <f t="shared" si="184"/>
        <v>decre</v>
      </c>
      <c r="AW92" s="3" t="str">
        <f t="shared" si="185"/>
        <v>incre</v>
      </c>
      <c r="AY92" s="5">
        <f t="shared" si="186"/>
        <v>0</v>
      </c>
      <c r="AZ92" s="5">
        <f t="shared" si="187"/>
        <v>0</v>
      </c>
      <c r="BA92" s="5">
        <f t="shared" si="188"/>
        <v>-5.0816766346468256</v>
      </c>
      <c r="BB92" s="5">
        <f t="shared" si="189"/>
        <v>0</v>
      </c>
      <c r="BC92" s="5">
        <f t="shared" si="190"/>
        <v>36.695044450212322</v>
      </c>
      <c r="BE92" s="15">
        <f t="shared" si="191"/>
        <v>-0.22573139180149582</v>
      </c>
      <c r="BG92" s="4">
        <v>0.2195</v>
      </c>
      <c r="BH92" s="4">
        <v>0.30220000000000002</v>
      </c>
      <c r="BI92" s="4">
        <v>0.33489999999999998</v>
      </c>
      <c r="BJ92" s="4">
        <v>0.37459999999999999</v>
      </c>
      <c r="BK92" s="4">
        <v>0.36990000000000001</v>
      </c>
      <c r="BM92" s="5">
        <f t="shared" si="116"/>
        <v>28.2109447607078</v>
      </c>
      <c r="BN92" s="5">
        <f t="shared" si="117"/>
        <v>27.666105760707801</v>
      </c>
      <c r="BO92" s="5">
        <f t="shared" si="118"/>
        <v>28.364618760707803</v>
      </c>
      <c r="BP92" s="5">
        <f t="shared" si="119"/>
        <v>29.356871760707797</v>
      </c>
      <c r="BQ92" s="5">
        <f t="shared" si="120"/>
        <v>27.293498760707799</v>
      </c>
      <c r="BR92" s="5"/>
      <c r="BS92" s="3" t="str">
        <f t="shared" si="121"/>
        <v>decre</v>
      </c>
      <c r="BT92" s="3" t="str">
        <f t="shared" si="122"/>
        <v>decre</v>
      </c>
      <c r="BU92" s="3" t="str">
        <f t="shared" si="123"/>
        <v>decre</v>
      </c>
      <c r="BV92" s="3" t="str">
        <f t="shared" si="124"/>
        <v>incre</v>
      </c>
      <c r="BW92" s="3" t="str">
        <f t="shared" si="125"/>
        <v>decre</v>
      </c>
      <c r="BY92" s="5">
        <f t="shared" si="126"/>
        <v>0</v>
      </c>
      <c r="BZ92" s="5">
        <f t="shared" si="127"/>
        <v>0</v>
      </c>
      <c r="CA92" s="5">
        <f t="shared" si="128"/>
        <v>0</v>
      </c>
      <c r="CB92" s="5">
        <f t="shared" si="129"/>
        <v>-39.964279117094037</v>
      </c>
      <c r="CC92" s="5">
        <f t="shared" si="130"/>
        <v>0</v>
      </c>
      <c r="CE92" s="4">
        <v>0.18210000000000001</v>
      </c>
      <c r="CF92" s="4">
        <v>0.18340000000000001</v>
      </c>
      <c r="CG92" s="4">
        <v>0.18279999999999999</v>
      </c>
      <c r="CH92" s="4">
        <v>0.18360000000000001</v>
      </c>
      <c r="CI92" s="4">
        <v>0.1837</v>
      </c>
      <c r="CK92" s="5">
        <f t="shared" si="131"/>
        <v>27.942038760707799</v>
      </c>
      <c r="CL92" s="5">
        <f t="shared" si="132"/>
        <v>26.890341760707798</v>
      </c>
      <c r="CM92" s="5">
        <f t="shared" si="133"/>
        <v>26.887727760707801</v>
      </c>
      <c r="CN92" s="5">
        <f t="shared" si="134"/>
        <v>27.748651760707801</v>
      </c>
      <c r="CO92" s="5">
        <f t="shared" si="135"/>
        <v>25.541356760707799</v>
      </c>
      <c r="CP92" s="5"/>
      <c r="CQ92" s="3" t="str">
        <f t="shared" si="136"/>
        <v>decre</v>
      </c>
      <c r="CR92" s="3" t="str">
        <f t="shared" si="137"/>
        <v>decre</v>
      </c>
      <c r="CS92" s="3" t="str">
        <f t="shared" si="138"/>
        <v>decre</v>
      </c>
      <c r="CT92" s="3" t="str">
        <f t="shared" si="139"/>
        <v>decre</v>
      </c>
      <c r="CU92" s="3" t="str">
        <f t="shared" si="140"/>
        <v>decre</v>
      </c>
      <c r="CW92" s="5">
        <f t="shared" si="141"/>
        <v>0</v>
      </c>
      <c r="CX92" s="5">
        <f t="shared" si="142"/>
        <v>0</v>
      </c>
      <c r="CY92" s="5">
        <f t="shared" si="143"/>
        <v>0</v>
      </c>
      <c r="CZ92" s="5">
        <f t="shared" si="144"/>
        <v>0</v>
      </c>
      <c r="DA92" s="5">
        <f t="shared" si="145"/>
        <v>0</v>
      </c>
      <c r="DB92" s="5"/>
      <c r="DC92" s="4">
        <v>0.33610152792293702</v>
      </c>
      <c r="DD92" s="4">
        <v>0.50705731825304801</v>
      </c>
      <c r="DE92" s="4">
        <v>0.41989755904863502</v>
      </c>
      <c r="DF92" s="4">
        <v>0.38369277675522501</v>
      </c>
      <c r="DG92" s="4">
        <v>0.57477624417985995</v>
      </c>
      <c r="DI92" s="13">
        <f t="shared" si="146"/>
        <v>29.049309746473718</v>
      </c>
      <c r="DJ92" s="13">
        <f t="shared" si="147"/>
        <v>29.003824048900206</v>
      </c>
      <c r="DK92" s="13">
        <f t="shared" si="148"/>
        <v>29.189945059070045</v>
      </c>
      <c r="DL92" s="13">
        <f t="shared" si="149"/>
        <v>29.433432940986798</v>
      </c>
      <c r="DM92" s="13">
        <f t="shared" si="150"/>
        <v>29.221384218440285</v>
      </c>
      <c r="DN92" s="13"/>
      <c r="DO92" s="11" t="str">
        <f t="shared" si="151"/>
        <v>incre</v>
      </c>
      <c r="DP92" s="11" t="str">
        <f t="shared" si="152"/>
        <v>decre</v>
      </c>
      <c r="DQ92" s="11" t="str">
        <f t="shared" si="153"/>
        <v>incre</v>
      </c>
      <c r="DR92" s="11" t="str">
        <f t="shared" si="154"/>
        <v>incre</v>
      </c>
      <c r="DS92" s="11" t="str">
        <f t="shared" si="155"/>
        <v>incre</v>
      </c>
      <c r="DU92" s="13"/>
      <c r="DV92" s="13"/>
      <c r="DW92" s="13"/>
      <c r="DX92" s="13"/>
      <c r="DY92" s="13"/>
    </row>
    <row r="93" spans="1:129" x14ac:dyDescent="0.25">
      <c r="A93" s="5">
        <v>40.204192294914066</v>
      </c>
      <c r="B93" s="4">
        <v>0.17163687215887513</v>
      </c>
      <c r="C93" s="4">
        <v>0.40293621799650625</v>
      </c>
      <c r="D93" s="4">
        <v>0.55593745691636065</v>
      </c>
      <c r="E93" s="4">
        <v>0.4249966458777345</v>
      </c>
      <c r="F93" s="4">
        <v>0.29780943996842763</v>
      </c>
      <c r="G93" s="4">
        <v>0.52463133837369791</v>
      </c>
      <c r="I93" s="5">
        <f t="shared" si="156"/>
        <v>40.711303702308946</v>
      </c>
      <c r="J93" s="5">
        <f t="shared" si="157"/>
        <v>40.504463888577902</v>
      </c>
      <c r="K93" s="5">
        <f t="shared" si="158"/>
        <v>40.420909726386867</v>
      </c>
      <c r="L93" s="5">
        <f t="shared" si="159"/>
        <v>39.891747779448224</v>
      </c>
      <c r="M93" s="5">
        <f t="shared" si="160"/>
        <v>39.930973189010565</v>
      </c>
      <c r="O93" s="3" t="str">
        <f t="shared" si="161"/>
        <v>incre</v>
      </c>
      <c r="P93" s="3" t="str">
        <f t="shared" si="162"/>
        <v>incre</v>
      </c>
      <c r="Q93" s="3" t="str">
        <f t="shared" si="163"/>
        <v>incre</v>
      </c>
      <c r="R93" s="3" t="str">
        <f t="shared" si="164"/>
        <v>decre</v>
      </c>
      <c r="S93" s="3" t="str">
        <f t="shared" si="165"/>
        <v>decre</v>
      </c>
      <c r="U93" s="6">
        <f t="shared" si="166"/>
        <v>1</v>
      </c>
      <c r="V93" s="6">
        <f t="shared" si="167"/>
        <v>1</v>
      </c>
      <c r="W93" s="6">
        <f t="shared" si="168"/>
        <v>1</v>
      </c>
      <c r="X93" s="6">
        <f t="shared" si="169"/>
        <v>0</v>
      </c>
      <c r="Y93" s="6">
        <f t="shared" si="170"/>
        <v>0</v>
      </c>
      <c r="AA93" s="4">
        <f t="shared" si="171"/>
        <v>0.35210000000000002</v>
      </c>
      <c r="AB93" s="4">
        <f t="shared" si="172"/>
        <v>0.49769999999999998</v>
      </c>
      <c r="AC93" s="4">
        <f t="shared" si="173"/>
        <v>0.46060000000000001</v>
      </c>
      <c r="AD93" s="4">
        <f t="shared" si="174"/>
        <v>0.32740000000000002</v>
      </c>
      <c r="AE93" s="4">
        <f t="shared" si="175"/>
        <v>0.53089999999999993</v>
      </c>
      <c r="AF93" s="4"/>
      <c r="AG93" s="4">
        <v>0.35210000000000002</v>
      </c>
      <c r="AH93" s="4">
        <v>0.49769999999999998</v>
      </c>
      <c r="AI93" s="4">
        <v>0.46060000000000001</v>
      </c>
      <c r="AJ93" s="4">
        <v>0.3574</v>
      </c>
      <c r="AK93" s="4">
        <v>0.56089999999999995</v>
      </c>
      <c r="AM93" s="5">
        <f t="shared" si="176"/>
        <v>40.345791294914065</v>
      </c>
      <c r="AN93" s="5">
        <f t="shared" si="177"/>
        <v>40.124173294914065</v>
      </c>
      <c r="AO93" s="5">
        <f t="shared" si="178"/>
        <v>40.766618294914068</v>
      </c>
      <c r="AP93" s="5">
        <f t="shared" si="179"/>
        <v>40.140900294914069</v>
      </c>
      <c r="AQ93" s="5">
        <f t="shared" si="180"/>
        <v>39.98996129491406</v>
      </c>
      <c r="AR93" s="5"/>
      <c r="AS93" s="3" t="str">
        <f t="shared" si="181"/>
        <v>incre</v>
      </c>
      <c r="AT93" s="3" t="str">
        <f t="shared" si="182"/>
        <v>decre</v>
      </c>
      <c r="AU93" s="3" t="str">
        <f t="shared" si="183"/>
        <v>incre</v>
      </c>
      <c r="AV93" s="3" t="str">
        <f t="shared" si="184"/>
        <v>decre</v>
      </c>
      <c r="AW93" s="3" t="str">
        <f t="shared" si="185"/>
        <v>decre</v>
      </c>
      <c r="AY93" s="5">
        <f t="shared" si="186"/>
        <v>50.711140739488059</v>
      </c>
      <c r="AZ93" s="5">
        <f t="shared" si="187"/>
        <v>0</v>
      </c>
      <c r="BA93" s="5">
        <f t="shared" si="188"/>
        <v>21.671743147280154</v>
      </c>
      <c r="BB93" s="5">
        <f t="shared" si="189"/>
        <v>0</v>
      </c>
      <c r="BC93" s="5">
        <f t="shared" si="190"/>
        <v>0</v>
      </c>
      <c r="BE93" s="15">
        <f t="shared" si="191"/>
        <v>0.50711140739488059</v>
      </c>
      <c r="BG93" s="4">
        <v>0.24060000000000001</v>
      </c>
      <c r="BH93" s="4">
        <v>0.31830000000000003</v>
      </c>
      <c r="BI93" s="4">
        <v>0.35210000000000002</v>
      </c>
      <c r="BJ93" s="4">
        <v>0.34520000000000001</v>
      </c>
      <c r="BK93" s="4">
        <v>0.36220000000000002</v>
      </c>
      <c r="BM93" s="5">
        <f t="shared" si="116"/>
        <v>39.544106294914066</v>
      </c>
      <c r="BN93" s="5">
        <f t="shared" si="117"/>
        <v>38.952691294914068</v>
      </c>
      <c r="BO93" s="5">
        <f t="shared" si="118"/>
        <v>39.713083294914071</v>
      </c>
      <c r="BP93" s="5">
        <f t="shared" si="119"/>
        <v>40.290776294914068</v>
      </c>
      <c r="BQ93" s="5">
        <f t="shared" si="120"/>
        <v>38.402494294914064</v>
      </c>
      <c r="BR93" s="5"/>
      <c r="BS93" s="3" t="str">
        <f t="shared" si="121"/>
        <v>decre</v>
      </c>
      <c r="BT93" s="3" t="str">
        <f t="shared" si="122"/>
        <v>decre</v>
      </c>
      <c r="BU93" s="3" t="str">
        <f t="shared" si="123"/>
        <v>decre</v>
      </c>
      <c r="BV93" s="3" t="str">
        <f t="shared" si="124"/>
        <v>incre</v>
      </c>
      <c r="BW93" s="3" t="str">
        <f t="shared" si="125"/>
        <v>decre</v>
      </c>
      <c r="BY93" s="5">
        <f t="shared" si="126"/>
        <v>0</v>
      </c>
      <c r="BZ93" s="5">
        <f t="shared" si="127"/>
        <v>0</v>
      </c>
      <c r="CA93" s="5">
        <f t="shared" si="128"/>
        <v>0</v>
      </c>
      <c r="CB93" s="5">
        <f t="shared" si="129"/>
        <v>-31.244451546584173</v>
      </c>
      <c r="CC93" s="5">
        <f t="shared" si="130"/>
        <v>0</v>
      </c>
      <c r="CE93" s="4">
        <v>0.16109999999999999</v>
      </c>
      <c r="CF93" s="4">
        <v>0.16159999999999999</v>
      </c>
      <c r="CG93" s="4">
        <v>0.1615</v>
      </c>
      <c r="CH93" s="4">
        <v>0.16170000000000001</v>
      </c>
      <c r="CI93" s="4">
        <v>0.1618</v>
      </c>
      <c r="CK93" s="5">
        <f t="shared" si="131"/>
        <v>38.972501294914068</v>
      </c>
      <c r="CL93" s="5">
        <f t="shared" si="132"/>
        <v>37.929440294914066</v>
      </c>
      <c r="CM93" s="5">
        <f t="shared" si="133"/>
        <v>37.862357294914062</v>
      </c>
      <c r="CN93" s="5">
        <f t="shared" si="134"/>
        <v>38.745706294914065</v>
      </c>
      <c r="CO93" s="5">
        <f t="shared" si="135"/>
        <v>36.516730294914062</v>
      </c>
      <c r="CP93" s="5"/>
      <c r="CQ93" s="3" t="str">
        <f t="shared" si="136"/>
        <v>decre</v>
      </c>
      <c r="CR93" s="3" t="str">
        <f t="shared" si="137"/>
        <v>decre</v>
      </c>
      <c r="CS93" s="3" t="str">
        <f t="shared" si="138"/>
        <v>decre</v>
      </c>
      <c r="CT93" s="3" t="str">
        <f t="shared" si="139"/>
        <v>decre</v>
      </c>
      <c r="CU93" s="3" t="str">
        <f t="shared" si="140"/>
        <v>decre</v>
      </c>
      <c r="CW93" s="5">
        <f t="shared" si="141"/>
        <v>0</v>
      </c>
      <c r="CX93" s="5">
        <f t="shared" si="142"/>
        <v>0</v>
      </c>
      <c r="CY93" s="5">
        <f t="shared" si="143"/>
        <v>0</v>
      </c>
      <c r="CZ93" s="5">
        <f t="shared" si="144"/>
        <v>0</v>
      </c>
      <c r="DA93" s="5">
        <f t="shared" si="145"/>
        <v>0</v>
      </c>
      <c r="DB93" s="5"/>
      <c r="DC93" s="4">
        <v>0.343183103796116</v>
      </c>
      <c r="DD93" s="4">
        <v>0.49600854440032499</v>
      </c>
      <c r="DE93" s="4">
        <v>0.41907236223190503</v>
      </c>
      <c r="DF93" s="4">
        <v>0.36402023007801498</v>
      </c>
      <c r="DG93" s="4">
        <v>0.56432148637588297</v>
      </c>
      <c r="DI93" s="13">
        <f t="shared" si="146"/>
        <v>40.281678811208138</v>
      </c>
      <c r="DJ93" s="13">
        <f t="shared" si="147"/>
        <v>40.113128089848189</v>
      </c>
      <c r="DK93" s="13">
        <f t="shared" si="148"/>
        <v>40.363384932185866</v>
      </c>
      <c r="DL93" s="13">
        <f t="shared" si="149"/>
        <v>40.44924263217095</v>
      </c>
      <c r="DM93" s="13">
        <f t="shared" si="150"/>
        <v>40.304457481711125</v>
      </c>
      <c r="DN93" s="13"/>
      <c r="DO93" s="11" t="str">
        <f t="shared" si="151"/>
        <v>incre</v>
      </c>
      <c r="DP93" s="11" t="str">
        <f t="shared" si="152"/>
        <v>decre</v>
      </c>
      <c r="DQ93" s="11" t="str">
        <f t="shared" si="153"/>
        <v>incre</v>
      </c>
      <c r="DR93" s="11" t="str">
        <f t="shared" si="154"/>
        <v>incre</v>
      </c>
      <c r="DS93" s="11" t="str">
        <f t="shared" si="155"/>
        <v>incre</v>
      </c>
      <c r="DU93" s="13"/>
      <c r="DV93" s="13"/>
      <c r="DW93" s="13"/>
      <c r="DX93" s="13"/>
      <c r="DY93" s="13"/>
    </row>
    <row r="94" spans="1:129" x14ac:dyDescent="0.25">
      <c r="A94" s="5">
        <v>27.731500102056334</v>
      </c>
      <c r="B94" s="4">
        <v>3.0879953435038281E-2</v>
      </c>
      <c r="C94" s="4">
        <v>0.41225736207004376</v>
      </c>
      <c r="D94" s="4">
        <v>0.54952526407731295</v>
      </c>
      <c r="E94" s="4">
        <v>0.68149947958901191</v>
      </c>
      <c r="F94" s="4">
        <v>0.62464750981039363</v>
      </c>
      <c r="G94" s="4">
        <v>0.8366229594150183</v>
      </c>
      <c r="I94" s="5">
        <f t="shared" si="156"/>
        <v>28.305630535339947</v>
      </c>
      <c r="J94" s="5">
        <f t="shared" si="157"/>
        <v>27.989900076481184</v>
      </c>
      <c r="K94" s="5">
        <f t="shared" si="158"/>
        <v>30.438860048865639</v>
      </c>
      <c r="L94" s="5">
        <f t="shared" si="159"/>
        <v>30.171032134659846</v>
      </c>
      <c r="M94" s="5">
        <f t="shared" si="160"/>
        <v>30.394122150151652</v>
      </c>
      <c r="O94" s="3" t="str">
        <f t="shared" si="161"/>
        <v>incre</v>
      </c>
      <c r="P94" s="3" t="str">
        <f t="shared" si="162"/>
        <v>incre</v>
      </c>
      <c r="Q94" s="3" t="str">
        <f t="shared" si="163"/>
        <v>incre</v>
      </c>
      <c r="R94" s="3" t="str">
        <f t="shared" si="164"/>
        <v>incre</v>
      </c>
      <c r="S94" s="3" t="str">
        <f t="shared" si="165"/>
        <v>incre</v>
      </c>
      <c r="U94" s="6">
        <f t="shared" si="166"/>
        <v>1</v>
      </c>
      <c r="V94" s="6">
        <f t="shared" si="167"/>
        <v>1</v>
      </c>
      <c r="W94" s="6">
        <f t="shared" si="168"/>
        <v>1</v>
      </c>
      <c r="X94" s="6">
        <f t="shared" si="169"/>
        <v>1</v>
      </c>
      <c r="Y94" s="6">
        <f t="shared" si="170"/>
        <v>1</v>
      </c>
      <c r="AA94" s="4">
        <f t="shared" si="171"/>
        <v>0.34620000000000001</v>
      </c>
      <c r="AB94" s="4">
        <f t="shared" si="172"/>
        <v>0.50970000000000004</v>
      </c>
      <c r="AC94" s="4">
        <f t="shared" si="173"/>
        <v>0.45390000000000003</v>
      </c>
      <c r="AD94" s="4">
        <f t="shared" si="174"/>
        <v>0.36080000000000001</v>
      </c>
      <c r="AE94" s="4">
        <f t="shared" si="175"/>
        <v>0.57909999999999995</v>
      </c>
      <c r="AF94" s="4"/>
      <c r="AG94" s="4">
        <v>0.34620000000000001</v>
      </c>
      <c r="AH94" s="4">
        <v>0.50970000000000004</v>
      </c>
      <c r="AI94" s="4">
        <v>0.45390000000000003</v>
      </c>
      <c r="AJ94" s="4">
        <v>0.36080000000000001</v>
      </c>
      <c r="AK94" s="4">
        <v>0.57909999999999995</v>
      </c>
      <c r="AM94" s="5">
        <f t="shared" si="176"/>
        <v>27.830678102056332</v>
      </c>
      <c r="AN94" s="5">
        <f t="shared" si="177"/>
        <v>27.729841102056334</v>
      </c>
      <c r="AO94" s="5">
        <f t="shared" si="178"/>
        <v>28.228869102056333</v>
      </c>
      <c r="AP94" s="5">
        <f t="shared" si="179"/>
        <v>27.949436102056332</v>
      </c>
      <c r="AQ94" s="5">
        <f t="shared" si="180"/>
        <v>27.97083110205633</v>
      </c>
      <c r="AR94" s="5"/>
      <c r="AS94" s="3" t="str">
        <f t="shared" si="181"/>
        <v>incre</v>
      </c>
      <c r="AT94" s="3" t="str">
        <f t="shared" si="182"/>
        <v>decre</v>
      </c>
      <c r="AU94" s="3" t="str">
        <f t="shared" si="183"/>
        <v>incre</v>
      </c>
      <c r="AV94" s="3" t="str">
        <f t="shared" si="184"/>
        <v>incre</v>
      </c>
      <c r="AW94" s="3" t="str">
        <f t="shared" si="185"/>
        <v>incre</v>
      </c>
      <c r="AY94" s="5">
        <f t="shared" si="186"/>
        <v>57.413043328361368</v>
      </c>
      <c r="AZ94" s="5">
        <f t="shared" si="187"/>
        <v>0</v>
      </c>
      <c r="BA94" s="5">
        <f t="shared" si="188"/>
        <v>270.7359946809305</v>
      </c>
      <c r="BB94" s="5">
        <f t="shared" si="189"/>
        <v>243.95320326035124</v>
      </c>
      <c r="BC94" s="5">
        <f t="shared" si="190"/>
        <v>266.26220480953185</v>
      </c>
      <c r="BE94" s="15">
        <f t="shared" si="191"/>
        <v>0.57413043328361368</v>
      </c>
      <c r="BG94" s="4">
        <v>0.22090000000000001</v>
      </c>
      <c r="BH94" s="4">
        <v>0.30270000000000002</v>
      </c>
      <c r="BI94" s="4">
        <v>0.33660000000000001</v>
      </c>
      <c r="BJ94" s="4">
        <v>0.37240000000000001</v>
      </c>
      <c r="BK94" s="4">
        <v>0.36870000000000003</v>
      </c>
      <c r="BM94" s="5">
        <f t="shared" si="116"/>
        <v>26.929771102056332</v>
      </c>
      <c r="BN94" s="5">
        <f t="shared" si="117"/>
        <v>26.378131102056336</v>
      </c>
      <c r="BO94" s="5">
        <f t="shared" si="118"/>
        <v>27.089886102056333</v>
      </c>
      <c r="BP94" s="5">
        <f t="shared" si="119"/>
        <v>28.047108102056335</v>
      </c>
      <c r="BQ94" s="5">
        <f t="shared" si="120"/>
        <v>25.990967102056334</v>
      </c>
      <c r="BR94" s="5"/>
      <c r="BS94" s="3" t="str">
        <f t="shared" si="121"/>
        <v>decre</v>
      </c>
      <c r="BT94" s="3" t="str">
        <f t="shared" si="122"/>
        <v>decre</v>
      </c>
      <c r="BU94" s="3" t="str">
        <f t="shared" si="123"/>
        <v>decre</v>
      </c>
      <c r="BV94" s="3" t="str">
        <f t="shared" si="124"/>
        <v>incre</v>
      </c>
      <c r="BW94" s="3" t="str">
        <f t="shared" si="125"/>
        <v>decre</v>
      </c>
      <c r="BY94" s="5">
        <f t="shared" si="126"/>
        <v>0</v>
      </c>
      <c r="BZ94" s="5">
        <f t="shared" si="127"/>
        <v>0</v>
      </c>
      <c r="CA94" s="5">
        <f t="shared" si="128"/>
        <v>0</v>
      </c>
      <c r="CB94" s="5">
        <f t="shared" si="129"/>
        <v>243.95320326035124</v>
      </c>
      <c r="CC94" s="5">
        <f t="shared" si="130"/>
        <v>0</v>
      </c>
      <c r="CE94" s="4">
        <v>0.18079999999999999</v>
      </c>
      <c r="CF94" s="4">
        <v>0.182</v>
      </c>
      <c r="CG94" s="4">
        <v>0.18149999999999999</v>
      </c>
      <c r="CH94" s="4">
        <v>0.18229999999999999</v>
      </c>
      <c r="CI94" s="4">
        <v>0.18240000000000001</v>
      </c>
      <c r="CK94" s="5">
        <f t="shared" si="131"/>
        <v>26.641452102056334</v>
      </c>
      <c r="CL94" s="5">
        <f t="shared" si="132"/>
        <v>25.589960102056331</v>
      </c>
      <c r="CM94" s="5">
        <f t="shared" si="133"/>
        <v>25.583865102056333</v>
      </c>
      <c r="CN94" s="5">
        <f t="shared" si="134"/>
        <v>26.446466102056334</v>
      </c>
      <c r="CO94" s="5">
        <f t="shared" si="135"/>
        <v>24.237884102056334</v>
      </c>
      <c r="CP94" s="5"/>
      <c r="CQ94" s="3" t="str">
        <f t="shared" si="136"/>
        <v>decre</v>
      </c>
      <c r="CR94" s="3" t="str">
        <f t="shared" si="137"/>
        <v>decre</v>
      </c>
      <c r="CS94" s="3" t="str">
        <f t="shared" si="138"/>
        <v>decre</v>
      </c>
      <c r="CT94" s="3" t="str">
        <f t="shared" si="139"/>
        <v>decre</v>
      </c>
      <c r="CU94" s="3" t="str">
        <f t="shared" si="140"/>
        <v>decre</v>
      </c>
      <c r="CW94" s="5">
        <f t="shared" si="141"/>
        <v>0</v>
      </c>
      <c r="CX94" s="5">
        <f t="shared" si="142"/>
        <v>0</v>
      </c>
      <c r="CY94" s="5">
        <f t="shared" si="143"/>
        <v>0</v>
      </c>
      <c r="CZ94" s="5">
        <f t="shared" si="144"/>
        <v>0</v>
      </c>
      <c r="DA94" s="5">
        <f t="shared" si="145"/>
        <v>0</v>
      </c>
      <c r="DB94" s="5"/>
      <c r="DC94" s="4">
        <v>0.33723812930114999</v>
      </c>
      <c r="DD94" s="4">
        <v>0.50528397686499205</v>
      </c>
      <c r="DE94" s="4">
        <v>0.41976511397482802</v>
      </c>
      <c r="DF94" s="4">
        <v>0.38053530953794101</v>
      </c>
      <c r="DG94" s="4">
        <v>0.57309824307647705</v>
      </c>
      <c r="DI94" s="13">
        <f t="shared" si="146"/>
        <v>27.766242251731601</v>
      </c>
      <c r="DJ94" s="13">
        <f t="shared" si="147"/>
        <v>27.701004470984735</v>
      </c>
      <c r="DK94" s="13">
        <f t="shared" si="148"/>
        <v>27.897419358751915</v>
      </c>
      <c r="DL94" s="13">
        <f t="shared" si="149"/>
        <v>28.115607408365797</v>
      </c>
      <c r="DM94" s="13">
        <f t="shared" si="150"/>
        <v>27.91435456940598</v>
      </c>
      <c r="DN94" s="13"/>
      <c r="DO94" s="11" t="str">
        <f t="shared" si="151"/>
        <v>incre</v>
      </c>
      <c r="DP94" s="11" t="str">
        <f t="shared" si="152"/>
        <v>decre</v>
      </c>
      <c r="DQ94" s="11" t="str">
        <f t="shared" si="153"/>
        <v>incre</v>
      </c>
      <c r="DR94" s="11" t="str">
        <f t="shared" si="154"/>
        <v>incre</v>
      </c>
      <c r="DS94" s="11" t="str">
        <f t="shared" si="155"/>
        <v>incre</v>
      </c>
      <c r="DU94" s="13"/>
      <c r="DV94" s="13"/>
      <c r="DW94" s="13"/>
      <c r="DX94" s="13"/>
      <c r="DY94" s="13"/>
    </row>
    <row r="95" spans="1:129" x14ac:dyDescent="0.25">
      <c r="A95" s="5">
        <v>42.310740839782447</v>
      </c>
      <c r="B95" s="4">
        <v>0.44131010432269657</v>
      </c>
      <c r="C95" s="4">
        <v>0.18093462416702374</v>
      </c>
      <c r="D95" s="4">
        <v>0.4838623616397183</v>
      </c>
      <c r="E95" s="4">
        <v>0.38362080380252594</v>
      </c>
      <c r="F95" s="4">
        <v>0.39222012513932519</v>
      </c>
      <c r="G95" s="4">
        <v>0.59525819511302125</v>
      </c>
      <c r="I95" s="5">
        <f t="shared" si="156"/>
        <v>41.22166078754335</v>
      </c>
      <c r="J95" s="5">
        <f t="shared" si="157"/>
        <v>42.140362061289807</v>
      </c>
      <c r="K95" s="5">
        <f t="shared" si="158"/>
        <v>42.125698844704971</v>
      </c>
      <c r="L95" s="5">
        <f t="shared" si="159"/>
        <v>42.793234293455562</v>
      </c>
      <c r="M95" s="5">
        <f t="shared" si="160"/>
        <v>42.702120455795978</v>
      </c>
      <c r="O95" s="3" t="str">
        <f t="shared" si="161"/>
        <v>decre</v>
      </c>
      <c r="P95" s="3" t="str">
        <f t="shared" si="162"/>
        <v>decre</v>
      </c>
      <c r="Q95" s="3" t="str">
        <f t="shared" si="163"/>
        <v>decre</v>
      </c>
      <c r="R95" s="3" t="str">
        <f t="shared" si="164"/>
        <v>incre</v>
      </c>
      <c r="S95" s="3" t="str">
        <f t="shared" si="165"/>
        <v>incre</v>
      </c>
      <c r="U95" s="6">
        <f t="shared" si="166"/>
        <v>0</v>
      </c>
      <c r="V95" s="6">
        <f t="shared" si="167"/>
        <v>0</v>
      </c>
      <c r="W95" s="6">
        <f t="shared" si="168"/>
        <v>0</v>
      </c>
      <c r="X95" s="6">
        <f t="shared" si="169"/>
        <v>1</v>
      </c>
      <c r="Y95" s="6">
        <f t="shared" si="170"/>
        <v>1</v>
      </c>
      <c r="AA95" s="4">
        <f t="shared" si="171"/>
        <v>0.32089999999999996</v>
      </c>
      <c r="AB95" s="4">
        <f t="shared" si="172"/>
        <v>0.46089999999999998</v>
      </c>
      <c r="AC95" s="4">
        <f t="shared" si="173"/>
        <v>0.41520000000000001</v>
      </c>
      <c r="AD95" s="4">
        <f t="shared" si="174"/>
        <v>0.36680000000000001</v>
      </c>
      <c r="AE95" s="4">
        <f t="shared" si="175"/>
        <v>0.54</v>
      </c>
      <c r="AF95" s="4"/>
      <c r="AG95" s="4">
        <v>0.35089999999999999</v>
      </c>
      <c r="AH95" s="4">
        <v>0.4909</v>
      </c>
      <c r="AI95" s="4">
        <v>0.44519999999999998</v>
      </c>
      <c r="AJ95" s="4">
        <v>0.36680000000000001</v>
      </c>
      <c r="AK95" s="4">
        <v>0.54</v>
      </c>
      <c r="AM95" s="5">
        <f t="shared" si="176"/>
        <v>42.228011839782447</v>
      </c>
      <c r="AN95" s="5">
        <f t="shared" si="177"/>
        <v>41.990417839782452</v>
      </c>
      <c r="AO95" s="5">
        <f t="shared" si="178"/>
        <v>42.432332839782447</v>
      </c>
      <c r="AP95" s="5">
        <f t="shared" si="179"/>
        <v>42.579196839782448</v>
      </c>
      <c r="AQ95" s="5">
        <f t="shared" si="180"/>
        <v>42.182140839782448</v>
      </c>
      <c r="AR95" s="5"/>
      <c r="AS95" s="3" t="str">
        <f t="shared" si="181"/>
        <v>decre</v>
      </c>
      <c r="AT95" s="3" t="str">
        <f t="shared" si="182"/>
        <v>decre</v>
      </c>
      <c r="AU95" s="3" t="str">
        <f t="shared" si="183"/>
        <v>incre</v>
      </c>
      <c r="AV95" s="3" t="str">
        <f t="shared" si="184"/>
        <v>incre</v>
      </c>
      <c r="AW95" s="3" t="str">
        <f t="shared" si="185"/>
        <v>decre</v>
      </c>
      <c r="AY95" s="5">
        <f t="shared" si="186"/>
        <v>0</v>
      </c>
      <c r="AZ95" s="5">
        <f t="shared" si="187"/>
        <v>0</v>
      </c>
      <c r="BA95" s="5">
        <f t="shared" si="188"/>
        <v>-18.504199507747643</v>
      </c>
      <c r="BB95" s="5">
        <f t="shared" si="189"/>
        <v>48.249345367311491</v>
      </c>
      <c r="BC95" s="5">
        <f t="shared" si="190"/>
        <v>0</v>
      </c>
      <c r="BE95" s="15">
        <f t="shared" si="191"/>
        <v>0.39137961601353055</v>
      </c>
      <c r="BG95" s="4">
        <v>0.2732</v>
      </c>
      <c r="BH95" s="4">
        <v>0.39700000000000002</v>
      </c>
      <c r="BI95" s="4">
        <v>0.38069999999999998</v>
      </c>
      <c r="BJ95" s="4">
        <v>0.31359999999999999</v>
      </c>
      <c r="BK95" s="4">
        <v>0.35770000000000002</v>
      </c>
      <c r="BM95" s="5">
        <f t="shared" si="116"/>
        <v>41.885048839782449</v>
      </c>
      <c r="BN95" s="5">
        <f t="shared" si="117"/>
        <v>41.57315083978245</v>
      </c>
      <c r="BO95" s="5">
        <f t="shared" si="118"/>
        <v>42.09733783978244</v>
      </c>
      <c r="BP95" s="5">
        <f t="shared" si="119"/>
        <v>42.131252839782448</v>
      </c>
      <c r="BQ95" s="5">
        <f t="shared" si="120"/>
        <v>40.466697839782448</v>
      </c>
      <c r="BR95" s="5"/>
      <c r="BS95" s="3" t="str">
        <f t="shared" si="121"/>
        <v>decre</v>
      </c>
      <c r="BT95" s="3" t="str">
        <f t="shared" si="122"/>
        <v>decre</v>
      </c>
      <c r="BU95" s="3" t="str">
        <f t="shared" si="123"/>
        <v>decre</v>
      </c>
      <c r="BV95" s="3" t="str">
        <f t="shared" si="124"/>
        <v>decre</v>
      </c>
      <c r="BW95" s="3" t="str">
        <f t="shared" si="125"/>
        <v>decre</v>
      </c>
      <c r="BY95" s="5">
        <f t="shared" si="126"/>
        <v>0</v>
      </c>
      <c r="BZ95" s="5">
        <f t="shared" si="127"/>
        <v>0</v>
      </c>
      <c r="CA95" s="5">
        <f t="shared" si="128"/>
        <v>0</v>
      </c>
      <c r="CB95" s="5">
        <f t="shared" si="129"/>
        <v>0</v>
      </c>
      <c r="CC95" s="5">
        <f t="shared" si="130"/>
        <v>0</v>
      </c>
      <c r="CE95" s="4">
        <v>8.1100000000000005E-2</v>
      </c>
      <c r="CF95" s="4">
        <v>7.7700000000000005E-2</v>
      </c>
      <c r="CG95" s="4">
        <v>7.9100000000000004E-2</v>
      </c>
      <c r="CH95" s="4">
        <v>7.6999999999999999E-2</v>
      </c>
      <c r="CI95" s="4">
        <v>7.6700000000000004E-2</v>
      </c>
      <c r="CK95" s="5">
        <f t="shared" si="131"/>
        <v>40.503849839782447</v>
      </c>
      <c r="CL95" s="5">
        <f t="shared" si="132"/>
        <v>39.488121839782451</v>
      </c>
      <c r="CM95" s="5">
        <f t="shared" si="133"/>
        <v>39.168801839782446</v>
      </c>
      <c r="CN95" s="5">
        <f t="shared" si="134"/>
        <v>40.139080839782444</v>
      </c>
      <c r="CO95" s="5">
        <f t="shared" si="135"/>
        <v>37.822487839782447</v>
      </c>
      <c r="CP95" s="5"/>
      <c r="CQ95" s="3" t="str">
        <f t="shared" si="136"/>
        <v>decre</v>
      </c>
      <c r="CR95" s="3" t="str">
        <f t="shared" si="137"/>
        <v>decre</v>
      </c>
      <c r="CS95" s="3" t="str">
        <f t="shared" si="138"/>
        <v>decre</v>
      </c>
      <c r="CT95" s="3" t="str">
        <f t="shared" si="139"/>
        <v>decre</v>
      </c>
      <c r="CU95" s="3" t="str">
        <f t="shared" si="140"/>
        <v>decre</v>
      </c>
      <c r="CW95" s="5">
        <f t="shared" si="141"/>
        <v>0</v>
      </c>
      <c r="CX95" s="5">
        <f t="shared" si="142"/>
        <v>0</v>
      </c>
      <c r="CY95" s="5">
        <f t="shared" si="143"/>
        <v>0</v>
      </c>
      <c r="CZ95" s="5">
        <f t="shared" si="144"/>
        <v>0</v>
      </c>
      <c r="DA95" s="5">
        <f t="shared" si="145"/>
        <v>0</v>
      </c>
      <c r="DB95" s="5"/>
      <c r="DC95" s="4">
        <v>0.354578694565784</v>
      </c>
      <c r="DD95" s="4">
        <v>0.47822898408959003</v>
      </c>
      <c r="DE95" s="4">
        <v>0.41774446496775203</v>
      </c>
      <c r="DF95" s="4">
        <v>0.332363393330739</v>
      </c>
      <c r="DG95" s="4">
        <v>0.54749780988583097</v>
      </c>
      <c r="DI95" s="13">
        <f t="shared" si="146"/>
        <v>42.470161653710434</v>
      </c>
      <c r="DJ95" s="13">
        <f t="shared" si="147"/>
        <v>42.10357610588747</v>
      </c>
      <c r="DK95" s="13">
        <f t="shared" si="148"/>
        <v>42.457039594619317</v>
      </c>
      <c r="DL95" s="13">
        <f t="shared" si="149"/>
        <v>42.289240611627271</v>
      </c>
      <c r="DM95" s="13">
        <f t="shared" si="150"/>
        <v>42.252695230808115</v>
      </c>
      <c r="DN95" s="13"/>
      <c r="DO95" s="11" t="str">
        <f t="shared" si="151"/>
        <v>incre</v>
      </c>
      <c r="DP95" s="11" t="str">
        <f t="shared" si="152"/>
        <v>decre</v>
      </c>
      <c r="DQ95" s="11" t="str">
        <f t="shared" si="153"/>
        <v>incre</v>
      </c>
      <c r="DR95" s="11" t="str">
        <f t="shared" si="154"/>
        <v>decre</v>
      </c>
      <c r="DS95" s="11" t="str">
        <f t="shared" si="155"/>
        <v>decre</v>
      </c>
      <c r="DU95" s="13"/>
      <c r="DV95" s="13"/>
      <c r="DW95" s="13"/>
      <c r="DX95" s="13"/>
      <c r="DY95" s="13"/>
    </row>
    <row r="96" spans="1:129" x14ac:dyDescent="0.25">
      <c r="A96" s="5">
        <v>47.468312035559279</v>
      </c>
      <c r="B96" s="4">
        <v>0.42125638539491039</v>
      </c>
      <c r="C96" s="4">
        <v>0.46285032216892674</v>
      </c>
      <c r="D96" s="4">
        <v>0.55836358032495725</v>
      </c>
      <c r="E96" s="4">
        <v>0.55349875074369925</v>
      </c>
      <c r="F96" s="4">
        <v>0.44770572890274896</v>
      </c>
      <c r="G96" s="4">
        <v>0.75774789742725368</v>
      </c>
      <c r="I96" s="5">
        <f t="shared" si="156"/>
        <v>48.406205851953864</v>
      </c>
      <c r="J96" s="5">
        <f t="shared" si="157"/>
        <v>47.784426215081254</v>
      </c>
      <c r="K96" s="5">
        <f t="shared" si="158"/>
        <v>48.932784905280599</v>
      </c>
      <c r="L96" s="5">
        <f t="shared" si="159"/>
        <v>48.417994272920424</v>
      </c>
      <c r="M96" s="5">
        <f t="shared" si="160"/>
        <v>49.388719750349736</v>
      </c>
      <c r="O96" s="3" t="str">
        <f t="shared" si="161"/>
        <v>incre</v>
      </c>
      <c r="P96" s="3" t="str">
        <f t="shared" si="162"/>
        <v>incre</v>
      </c>
      <c r="Q96" s="3" t="str">
        <f t="shared" si="163"/>
        <v>incre</v>
      </c>
      <c r="R96" s="3" t="str">
        <f t="shared" si="164"/>
        <v>incre</v>
      </c>
      <c r="S96" s="3" t="str">
        <f t="shared" si="165"/>
        <v>incre</v>
      </c>
      <c r="U96" s="6">
        <f t="shared" si="166"/>
        <v>1</v>
      </c>
      <c r="V96" s="6">
        <f t="shared" si="167"/>
        <v>1</v>
      </c>
      <c r="W96" s="6">
        <f t="shared" si="168"/>
        <v>1</v>
      </c>
      <c r="X96" s="6">
        <f t="shared" si="169"/>
        <v>1</v>
      </c>
      <c r="Y96" s="6">
        <f t="shared" si="170"/>
        <v>1</v>
      </c>
      <c r="AA96" s="4">
        <f t="shared" si="171"/>
        <v>0.35099999999999998</v>
      </c>
      <c r="AB96" s="4">
        <f t="shared" si="172"/>
        <v>0.4899</v>
      </c>
      <c r="AC96" s="4">
        <f t="shared" si="173"/>
        <v>0.44619999999999999</v>
      </c>
      <c r="AD96" s="4">
        <f t="shared" si="174"/>
        <v>0.36509999999999998</v>
      </c>
      <c r="AE96" s="4">
        <f t="shared" si="175"/>
        <v>0.54</v>
      </c>
      <c r="AF96" s="4"/>
      <c r="AG96" s="4">
        <v>0.35099999999999998</v>
      </c>
      <c r="AH96" s="4">
        <v>0.4899</v>
      </c>
      <c r="AI96" s="4">
        <v>0.44619999999999999</v>
      </c>
      <c r="AJ96" s="4">
        <v>0.36509999999999998</v>
      </c>
      <c r="AK96" s="4">
        <v>0.54</v>
      </c>
      <c r="AM96" s="5">
        <f t="shared" si="176"/>
        <v>47.602002035559281</v>
      </c>
      <c r="AN96" s="5">
        <f t="shared" si="177"/>
        <v>47.337359035559281</v>
      </c>
      <c r="AO96" s="5">
        <f t="shared" si="178"/>
        <v>47.890914035559277</v>
      </c>
      <c r="AP96" s="5">
        <f t="shared" si="179"/>
        <v>47.722454035559281</v>
      </c>
      <c r="AQ96" s="5">
        <f t="shared" si="180"/>
        <v>47.33971203555928</v>
      </c>
      <c r="AR96" s="5"/>
      <c r="AS96" s="3" t="str">
        <f t="shared" si="181"/>
        <v>incre</v>
      </c>
      <c r="AT96" s="3" t="str">
        <f t="shared" si="182"/>
        <v>decre</v>
      </c>
      <c r="AU96" s="3" t="str">
        <f t="shared" si="183"/>
        <v>incre</v>
      </c>
      <c r="AV96" s="3" t="str">
        <f t="shared" si="184"/>
        <v>incre</v>
      </c>
      <c r="AW96" s="3" t="str">
        <f t="shared" si="185"/>
        <v>decre</v>
      </c>
      <c r="AY96" s="5">
        <f t="shared" si="186"/>
        <v>93.789381639458469</v>
      </c>
      <c r="AZ96" s="5">
        <f>IF(AN96&gt;A96,(J96-A96)*100,0)</f>
        <v>0</v>
      </c>
      <c r="BA96" s="5">
        <f t="shared" si="188"/>
        <v>146.44728697213196</v>
      </c>
      <c r="BB96" s="5">
        <f t="shared" si="189"/>
        <v>94.96822373611451</v>
      </c>
      <c r="BC96" s="5">
        <f t="shared" si="190"/>
        <v>0</v>
      </c>
      <c r="BE96" s="15">
        <f t="shared" si="191"/>
        <v>1.920407714790457</v>
      </c>
      <c r="BG96" s="4">
        <v>0.2722</v>
      </c>
      <c r="BH96" s="4">
        <v>0.39179999999999998</v>
      </c>
      <c r="BI96" s="4">
        <v>0.38019999999999998</v>
      </c>
      <c r="BJ96" s="4">
        <v>0.31140000000000001</v>
      </c>
      <c r="BK96" s="4">
        <v>0.35730000000000001</v>
      </c>
      <c r="BM96" s="5">
        <f t="shared" si="116"/>
        <v>47.03543003555928</v>
      </c>
      <c r="BN96" s="5">
        <f t="shared" si="117"/>
        <v>46.696766035559278</v>
      </c>
      <c r="BO96" s="5">
        <f t="shared" si="118"/>
        <v>47.250054035559273</v>
      </c>
      <c r="BP96" s="5">
        <f t="shared" si="119"/>
        <v>47.270300035559281</v>
      </c>
      <c r="BQ96" s="5">
        <f t="shared" si="120"/>
        <v>45.620505035559276</v>
      </c>
      <c r="BR96" s="5"/>
      <c r="BS96" s="3" t="str">
        <f t="shared" si="121"/>
        <v>decre</v>
      </c>
      <c r="BT96" s="3" t="str">
        <f t="shared" si="122"/>
        <v>decre</v>
      </c>
      <c r="BU96" s="3" t="str">
        <f t="shared" si="123"/>
        <v>decre</v>
      </c>
      <c r="BV96" s="3" t="str">
        <f t="shared" si="124"/>
        <v>decre</v>
      </c>
      <c r="BW96" s="3" t="str">
        <f t="shared" si="125"/>
        <v>decre</v>
      </c>
      <c r="BY96" s="5">
        <f t="shared" si="126"/>
        <v>0</v>
      </c>
      <c r="BZ96" s="5">
        <f t="shared" si="127"/>
        <v>0</v>
      </c>
      <c r="CA96" s="5">
        <f t="shared" si="128"/>
        <v>0</v>
      </c>
      <c r="CB96" s="5">
        <f t="shared" si="129"/>
        <v>0</v>
      </c>
      <c r="CC96" s="5">
        <f t="shared" si="130"/>
        <v>0</v>
      </c>
      <c r="CE96" s="4">
        <v>8.4699999999999998E-2</v>
      </c>
      <c r="CF96" s="4">
        <v>8.1500000000000003E-2</v>
      </c>
      <c r="CG96" s="4">
        <v>8.2799999999999999E-2</v>
      </c>
      <c r="CH96" s="4">
        <v>8.0799999999999997E-2</v>
      </c>
      <c r="CI96" s="4">
        <v>8.0500000000000002E-2</v>
      </c>
      <c r="CK96" s="5">
        <f t="shared" si="131"/>
        <v>45.687305035559277</v>
      </c>
      <c r="CL96" s="5">
        <f t="shared" si="132"/>
        <v>44.670507035559282</v>
      </c>
      <c r="CM96" s="5">
        <f t="shared" si="133"/>
        <v>44.362300035559272</v>
      </c>
      <c r="CN96" s="5">
        <f t="shared" si="134"/>
        <v>45.328648035559276</v>
      </c>
      <c r="CO96" s="5">
        <f t="shared" si="135"/>
        <v>43.01581703555928</v>
      </c>
      <c r="CP96" s="5"/>
      <c r="CQ96" s="3" t="str">
        <f t="shared" si="136"/>
        <v>decre</v>
      </c>
      <c r="CR96" s="3" t="str">
        <f t="shared" si="137"/>
        <v>decre</v>
      </c>
      <c r="CS96" s="3" t="str">
        <f t="shared" si="138"/>
        <v>decre</v>
      </c>
      <c r="CT96" s="3" t="str">
        <f t="shared" si="139"/>
        <v>decre</v>
      </c>
      <c r="CU96" s="3" t="str">
        <f t="shared" si="140"/>
        <v>decre</v>
      </c>
      <c r="CW96" s="5">
        <f t="shared" si="141"/>
        <v>0</v>
      </c>
      <c r="CX96" s="5">
        <f t="shared" si="142"/>
        <v>0</v>
      </c>
      <c r="CY96" s="5">
        <f t="shared" si="143"/>
        <v>0</v>
      </c>
      <c r="CZ96" s="5">
        <f t="shared" si="144"/>
        <v>0</v>
      </c>
      <c r="DA96" s="5">
        <f t="shared" si="145"/>
        <v>0</v>
      </c>
      <c r="DB96" s="5"/>
      <c r="DC96" s="4">
        <v>0.35373363777900901</v>
      </c>
      <c r="DD96" s="4">
        <v>0.47954745352308897</v>
      </c>
      <c r="DE96" s="4">
        <v>0.41784293714158599</v>
      </c>
      <c r="DF96" s="4">
        <v>0.33471095260009598</v>
      </c>
      <c r="DG96" s="4">
        <v>0.54874539434931302</v>
      </c>
      <c r="DI96" s="13">
        <f t="shared" si="146"/>
        <v>47.621656891190355</v>
      </c>
      <c r="DJ96" s="13">
        <f t="shared" si="147"/>
        <v>47.269756907065052</v>
      </c>
      <c r="DK96" s="13">
        <f t="shared" si="148"/>
        <v>47.615566955204073</v>
      </c>
      <c r="DL96" s="13">
        <f t="shared" si="149"/>
        <v>47.466578256452088</v>
      </c>
      <c r="DM96" s="13">
        <f t="shared" si="150"/>
        <v>47.422006196386313</v>
      </c>
      <c r="DN96" s="13"/>
      <c r="DO96" s="11" t="str">
        <f t="shared" si="151"/>
        <v>incre</v>
      </c>
      <c r="DP96" s="11" t="str">
        <f t="shared" si="152"/>
        <v>decre</v>
      </c>
      <c r="DQ96" s="11" t="str">
        <f t="shared" si="153"/>
        <v>incre</v>
      </c>
      <c r="DR96" s="11" t="str">
        <f t="shared" si="154"/>
        <v>decre</v>
      </c>
      <c r="DS96" s="11" t="str">
        <f t="shared" si="155"/>
        <v>decre</v>
      </c>
      <c r="DU96" s="13"/>
      <c r="DV96" s="13"/>
      <c r="DW96" s="13"/>
      <c r="DX96" s="13"/>
      <c r="DY96" s="13"/>
    </row>
    <row r="97" spans="1:129" x14ac:dyDescent="0.25">
      <c r="A97" s="5">
        <v>56.777933548240071</v>
      </c>
      <c r="B97" s="4">
        <v>0.25096250641914142</v>
      </c>
      <c r="C97" s="4">
        <v>0.33419503744390261</v>
      </c>
      <c r="D97" s="4">
        <v>0.40482672970729122</v>
      </c>
      <c r="E97" s="4">
        <v>0.37236088998863481</v>
      </c>
      <c r="F97" s="4">
        <v>0.31713504617992788</v>
      </c>
      <c r="G97" s="4">
        <v>0.61053299400588523</v>
      </c>
      <c r="I97" s="5">
        <f t="shared" si="156"/>
        <v>56.790795867461732</v>
      </c>
      <c r="J97" s="5">
        <f t="shared" si="157"/>
        <v>56.091452093228682</v>
      </c>
      <c r="K97" s="5">
        <f t="shared" si="158"/>
        <v>56.483557790029721</v>
      </c>
      <c r="L97" s="5">
        <f t="shared" si="159"/>
        <v>56.628210637075064</v>
      </c>
      <c r="M97" s="5">
        <f t="shared" si="160"/>
        <v>57.313049021835447</v>
      </c>
      <c r="O97" s="3" t="str">
        <f t="shared" si="161"/>
        <v>incre</v>
      </c>
      <c r="P97" s="3" t="str">
        <f t="shared" si="162"/>
        <v>decre</v>
      </c>
      <c r="Q97" s="3" t="str">
        <f t="shared" si="163"/>
        <v>decre</v>
      </c>
      <c r="R97" s="3" t="str">
        <f t="shared" si="164"/>
        <v>decre</v>
      </c>
      <c r="S97" s="3" t="str">
        <f t="shared" si="165"/>
        <v>incre</v>
      </c>
      <c r="U97" s="6">
        <f t="shared" si="166"/>
        <v>1</v>
      </c>
      <c r="V97" s="6">
        <f t="shared" si="167"/>
        <v>0</v>
      </c>
      <c r="W97" s="6">
        <f t="shared" si="168"/>
        <v>0</v>
      </c>
      <c r="X97" s="6">
        <f t="shared" si="169"/>
        <v>0</v>
      </c>
      <c r="Y97" s="6">
        <f t="shared" si="170"/>
        <v>1</v>
      </c>
      <c r="AA97" s="4">
        <f t="shared" si="171"/>
        <v>0.35220000000000001</v>
      </c>
      <c r="AB97" s="4">
        <f t="shared" si="172"/>
        <v>0.46109999999999995</v>
      </c>
      <c r="AC97" s="4">
        <f t="shared" si="173"/>
        <v>0.42559999999999998</v>
      </c>
      <c r="AD97" s="4">
        <f t="shared" si="174"/>
        <v>0.32610000000000006</v>
      </c>
      <c r="AE97" s="4">
        <f t="shared" si="175"/>
        <v>0.5494</v>
      </c>
      <c r="AF97" s="4"/>
      <c r="AG97" s="4">
        <v>0.35220000000000001</v>
      </c>
      <c r="AH97" s="4">
        <v>0.49109999999999998</v>
      </c>
      <c r="AI97" s="4">
        <v>0.4556</v>
      </c>
      <c r="AJ97" s="4">
        <v>0.35610000000000003</v>
      </c>
      <c r="AK97" s="4">
        <v>0.5494</v>
      </c>
      <c r="AM97" s="5">
        <f t="shared" si="176"/>
        <v>56.920251548240074</v>
      </c>
      <c r="AN97" s="5">
        <f t="shared" si="177"/>
        <v>56.458916548240076</v>
      </c>
      <c r="AO97" s="5">
        <f t="shared" si="178"/>
        <v>57.000509548240075</v>
      </c>
      <c r="AP97" s="5">
        <f t="shared" si="179"/>
        <v>56.70369554824007</v>
      </c>
      <c r="AQ97" s="5">
        <f t="shared" si="180"/>
        <v>56.737787548240071</v>
      </c>
      <c r="AR97" s="5"/>
      <c r="AS97" s="3" t="str">
        <f t="shared" si="181"/>
        <v>incre</v>
      </c>
      <c r="AT97" s="3" t="str">
        <f t="shared" si="182"/>
        <v>decre</v>
      </c>
      <c r="AU97" s="3" t="str">
        <f t="shared" si="183"/>
        <v>incre</v>
      </c>
      <c r="AV97" s="3" t="str">
        <f t="shared" si="184"/>
        <v>decre</v>
      </c>
      <c r="AW97" s="3" t="str">
        <f t="shared" si="185"/>
        <v>decre</v>
      </c>
      <c r="AY97" s="5">
        <f t="shared" si="186"/>
        <v>1.2862319221660812</v>
      </c>
      <c r="AZ97" s="5">
        <f t="shared" si="187"/>
        <v>0</v>
      </c>
      <c r="BA97" s="5">
        <f t="shared" si="188"/>
        <v>-29.437575821035011</v>
      </c>
      <c r="BB97" s="5">
        <f t="shared" si="189"/>
        <v>0</v>
      </c>
      <c r="BC97" s="5">
        <f t="shared" si="190"/>
        <v>0</v>
      </c>
      <c r="BE97" s="15">
        <f t="shared" si="191"/>
        <v>1.2862319221660812E-2</v>
      </c>
      <c r="BG97" s="4">
        <v>0.25669999999999998</v>
      </c>
      <c r="BH97" s="4">
        <v>0.33850000000000002</v>
      </c>
      <c r="BI97" s="4">
        <v>0.36409999999999998</v>
      </c>
      <c r="BJ97" s="4">
        <v>0.32500000000000001</v>
      </c>
      <c r="BK97" s="4">
        <v>0.35880000000000001</v>
      </c>
      <c r="BM97" s="5">
        <f t="shared" si="116"/>
        <v>56.233606548240068</v>
      </c>
      <c r="BN97" s="5">
        <f t="shared" si="117"/>
        <v>55.658338548240074</v>
      </c>
      <c r="BO97" s="5">
        <f t="shared" si="118"/>
        <v>56.403344548240071</v>
      </c>
      <c r="BP97" s="5">
        <f t="shared" si="119"/>
        <v>56.69443354824007</v>
      </c>
      <c r="BQ97" s="5">
        <f t="shared" si="120"/>
        <v>54.944241548240072</v>
      </c>
      <c r="BR97" s="5"/>
      <c r="BS97" s="3" t="str">
        <f t="shared" si="121"/>
        <v>decre</v>
      </c>
      <c r="BT97" s="3" t="str">
        <f t="shared" si="122"/>
        <v>decre</v>
      </c>
      <c r="BU97" s="3" t="str">
        <f t="shared" si="123"/>
        <v>decre</v>
      </c>
      <c r="BV97" s="3" t="str">
        <f t="shared" si="124"/>
        <v>decre</v>
      </c>
      <c r="BW97" s="3" t="str">
        <f t="shared" si="125"/>
        <v>decre</v>
      </c>
      <c r="BY97" s="5">
        <f t="shared" si="126"/>
        <v>0</v>
      </c>
      <c r="BZ97" s="5">
        <f t="shared" si="127"/>
        <v>0</v>
      </c>
      <c r="CA97" s="5">
        <f t="shared" si="128"/>
        <v>0</v>
      </c>
      <c r="CB97" s="5">
        <f t="shared" si="129"/>
        <v>0</v>
      </c>
      <c r="CC97" s="5">
        <f t="shared" si="130"/>
        <v>0</v>
      </c>
      <c r="CE97" s="4">
        <v>0.13650000000000001</v>
      </c>
      <c r="CF97" s="4">
        <v>0.13569999999999999</v>
      </c>
      <c r="CG97" s="4">
        <v>0.1361</v>
      </c>
      <c r="CH97" s="4">
        <v>0.1356</v>
      </c>
      <c r="CI97" s="4">
        <v>0.13550000000000001</v>
      </c>
      <c r="CK97" s="5">
        <f t="shared" si="131"/>
        <v>55.369368548240068</v>
      </c>
      <c r="CL97" s="5">
        <f t="shared" si="132"/>
        <v>54.334054548240076</v>
      </c>
      <c r="CM97" s="5">
        <f t="shared" si="133"/>
        <v>54.189464548240068</v>
      </c>
      <c r="CN97" s="5">
        <f t="shared" si="134"/>
        <v>55.099685548240068</v>
      </c>
      <c r="CO97" s="5">
        <f t="shared" si="135"/>
        <v>52.842988548240072</v>
      </c>
      <c r="CP97" s="5"/>
      <c r="CQ97" s="3" t="str">
        <f t="shared" si="136"/>
        <v>decre</v>
      </c>
      <c r="CR97" s="3" t="str">
        <f t="shared" si="137"/>
        <v>decre</v>
      </c>
      <c r="CS97" s="3" t="str">
        <f t="shared" si="138"/>
        <v>decre</v>
      </c>
      <c r="CT97" s="3" t="str">
        <f t="shared" si="139"/>
        <v>decre</v>
      </c>
      <c r="CU97" s="3" t="str">
        <f t="shared" si="140"/>
        <v>decre</v>
      </c>
      <c r="CW97" s="5">
        <f t="shared" si="141"/>
        <v>0</v>
      </c>
      <c r="CX97" s="5">
        <f t="shared" si="142"/>
        <v>0</v>
      </c>
      <c r="CY97" s="5">
        <f t="shared" si="143"/>
        <v>0</v>
      </c>
      <c r="CZ97" s="5">
        <f t="shared" si="144"/>
        <v>0</v>
      </c>
      <c r="DA97" s="5">
        <f t="shared" si="145"/>
        <v>0</v>
      </c>
      <c r="DB97" s="5"/>
      <c r="DC97" s="4">
        <v>0.34653797923961499</v>
      </c>
      <c r="DD97" s="4">
        <v>0.49077422074933402</v>
      </c>
      <c r="DE97" s="4">
        <v>0.41868142770178302</v>
      </c>
      <c r="DF97" s="4">
        <v>0.35470041977866901</v>
      </c>
      <c r="DG97" s="4">
        <v>0.55936857605585999</v>
      </c>
      <c r="DI97" s="13">
        <f t="shared" si="146"/>
        <v>56.879541618972901</v>
      </c>
      <c r="DJ97" s="13">
        <f t="shared" si="147"/>
        <v>56.652689209733225</v>
      </c>
      <c r="DK97" s="13">
        <f t="shared" si="148"/>
        <v>56.933330211224387</v>
      </c>
      <c r="DL97" s="13">
        <f t="shared" si="149"/>
        <v>56.944511082776465</v>
      </c>
      <c r="DM97" s="13">
        <f t="shared" si="150"/>
        <v>56.831591848925711</v>
      </c>
      <c r="DN97" s="13"/>
      <c r="DO97" s="11" t="str">
        <f t="shared" si="151"/>
        <v>incre</v>
      </c>
      <c r="DP97" s="11" t="str">
        <f t="shared" si="152"/>
        <v>decre</v>
      </c>
      <c r="DQ97" s="11" t="str">
        <f t="shared" si="153"/>
        <v>incre</v>
      </c>
      <c r="DR97" s="11" t="str">
        <f t="shared" si="154"/>
        <v>incre</v>
      </c>
      <c r="DS97" s="11" t="str">
        <f t="shared" si="155"/>
        <v>incre</v>
      </c>
      <c r="DU97" s="13"/>
      <c r="DV97" s="13"/>
      <c r="DW97" s="13"/>
      <c r="DX97" s="13"/>
      <c r="DY97" s="13"/>
    </row>
    <row r="98" spans="1:129" x14ac:dyDescent="0.25">
      <c r="A98" s="5">
        <v>58.110114100530502</v>
      </c>
      <c r="B98" s="4">
        <v>0.17130802483145335</v>
      </c>
      <c r="C98" s="4">
        <v>0.38693790718518212</v>
      </c>
      <c r="D98" s="4">
        <v>0.31896944175503356</v>
      </c>
      <c r="E98" s="4">
        <v>0.29899520297521753</v>
      </c>
      <c r="F98" s="4">
        <v>4.7830405869057957E-2</v>
      </c>
      <c r="G98" s="4">
        <v>0.27267091876593197</v>
      </c>
      <c r="I98" s="5">
        <f t="shared" si="156"/>
        <v>58.502197653191963</v>
      </c>
      <c r="J98" s="5">
        <f t="shared" si="157"/>
        <v>56.86298455519087</v>
      </c>
      <c r="K98" s="5">
        <f t="shared" si="158"/>
        <v>57.103357521419866</v>
      </c>
      <c r="L98" s="5">
        <f t="shared" si="159"/>
        <v>55.692846117947973</v>
      </c>
      <c r="M98" s="5">
        <f t="shared" si="160"/>
        <v>55.465947446117923</v>
      </c>
      <c r="O98" s="3" t="str">
        <f t="shared" si="161"/>
        <v>incre</v>
      </c>
      <c r="P98" s="3" t="str">
        <f t="shared" si="162"/>
        <v>decre</v>
      </c>
      <c r="Q98" s="3" t="str">
        <f t="shared" si="163"/>
        <v>decre</v>
      </c>
      <c r="R98" s="3" t="str">
        <f t="shared" si="164"/>
        <v>decre</v>
      </c>
      <c r="S98" s="3" t="str">
        <f t="shared" si="165"/>
        <v>decre</v>
      </c>
      <c r="U98" s="6">
        <f t="shared" si="166"/>
        <v>1</v>
      </c>
      <c r="V98" s="6">
        <f t="shared" si="167"/>
        <v>0</v>
      </c>
      <c r="W98" s="6">
        <f t="shared" si="168"/>
        <v>0</v>
      </c>
      <c r="X98" s="6">
        <f t="shared" si="169"/>
        <v>0</v>
      </c>
      <c r="Y98" s="6">
        <f t="shared" si="170"/>
        <v>0</v>
      </c>
      <c r="AA98" s="4">
        <f t="shared" si="171"/>
        <v>0.35220000000000001</v>
      </c>
      <c r="AB98" s="4">
        <f t="shared" si="172"/>
        <v>0.4677</v>
      </c>
      <c r="AC98" s="4">
        <f t="shared" si="173"/>
        <v>0.43069999999999997</v>
      </c>
      <c r="AD98" s="4">
        <f t="shared" si="174"/>
        <v>0.32740000000000002</v>
      </c>
      <c r="AE98" s="4">
        <f t="shared" si="175"/>
        <v>0.53100000000000003</v>
      </c>
      <c r="AF98" s="4"/>
      <c r="AG98" s="4">
        <v>0.35220000000000001</v>
      </c>
      <c r="AH98" s="4">
        <v>0.49769999999999998</v>
      </c>
      <c r="AI98" s="4">
        <v>0.4607</v>
      </c>
      <c r="AJ98" s="4">
        <v>0.3574</v>
      </c>
      <c r="AK98" s="4">
        <v>0.56100000000000005</v>
      </c>
      <c r="AM98" s="5">
        <f t="shared" si="176"/>
        <v>58.252432100530498</v>
      </c>
      <c r="AN98" s="5">
        <f t="shared" si="177"/>
        <v>57.834195100530508</v>
      </c>
      <c r="AO98" s="5">
        <f t="shared" si="178"/>
        <v>58.382211100530498</v>
      </c>
      <c r="AP98" s="5">
        <f t="shared" si="179"/>
        <v>58.046822100530505</v>
      </c>
      <c r="AQ98" s="5">
        <f t="shared" si="180"/>
        <v>57.896824100530502</v>
      </c>
      <c r="AR98" s="5"/>
      <c r="AS98" s="3" t="str">
        <f t="shared" si="181"/>
        <v>incre</v>
      </c>
      <c r="AT98" s="3" t="str">
        <f t="shared" si="182"/>
        <v>decre</v>
      </c>
      <c r="AU98" s="3" t="str">
        <f t="shared" si="183"/>
        <v>incre</v>
      </c>
      <c r="AV98" s="3" t="str">
        <f t="shared" si="184"/>
        <v>decre</v>
      </c>
      <c r="AW98" s="3" t="str">
        <f t="shared" si="185"/>
        <v>decre</v>
      </c>
      <c r="AY98" s="5">
        <f t="shared" si="186"/>
        <v>39.2083552661461</v>
      </c>
      <c r="AZ98" s="5">
        <f t="shared" si="187"/>
        <v>0</v>
      </c>
      <c r="BA98" s="5">
        <f t="shared" si="188"/>
        <v>-100.67565791106361</v>
      </c>
      <c r="BB98" s="5">
        <f t="shared" si="189"/>
        <v>0</v>
      </c>
      <c r="BC98" s="5">
        <f t="shared" si="190"/>
        <v>0</v>
      </c>
      <c r="BE98" s="15">
        <f t="shared" si="191"/>
        <v>0.392083552661461</v>
      </c>
      <c r="BG98" s="4">
        <v>0.24049999999999999</v>
      </c>
      <c r="BH98" s="4">
        <v>0.31819999999999998</v>
      </c>
      <c r="BI98" s="4">
        <v>0.35210000000000002</v>
      </c>
      <c r="BJ98" s="4">
        <v>0.3453</v>
      </c>
      <c r="BK98" s="4">
        <v>0.36220000000000002</v>
      </c>
      <c r="BM98" s="5">
        <f t="shared" si="116"/>
        <v>57.449309100530499</v>
      </c>
      <c r="BN98" s="5">
        <f t="shared" si="117"/>
        <v>56.857960100530505</v>
      </c>
      <c r="BO98" s="5">
        <f t="shared" si="118"/>
        <v>57.619005100530501</v>
      </c>
      <c r="BP98" s="5">
        <f t="shared" si="119"/>
        <v>58.197540100530503</v>
      </c>
      <c r="BQ98" s="5">
        <f t="shared" si="120"/>
        <v>56.308416100530501</v>
      </c>
      <c r="BR98" s="5"/>
      <c r="BS98" s="3" t="str">
        <f t="shared" si="121"/>
        <v>decre</v>
      </c>
      <c r="BT98" s="3" t="str">
        <f t="shared" si="122"/>
        <v>decre</v>
      </c>
      <c r="BU98" s="3" t="str">
        <f t="shared" si="123"/>
        <v>decre</v>
      </c>
      <c r="BV98" s="3" t="str">
        <f t="shared" si="124"/>
        <v>incre</v>
      </c>
      <c r="BW98" s="3" t="str">
        <f t="shared" si="125"/>
        <v>decre</v>
      </c>
      <c r="BY98" s="5">
        <f t="shared" si="126"/>
        <v>0</v>
      </c>
      <c r="BZ98" s="5">
        <f t="shared" si="127"/>
        <v>0</v>
      </c>
      <c r="CA98" s="5">
        <f t="shared" si="128"/>
        <v>0</v>
      </c>
      <c r="CB98" s="5">
        <f t="shared" si="129"/>
        <v>-241.72679825825298</v>
      </c>
      <c r="CC98" s="5">
        <f t="shared" si="130"/>
        <v>0</v>
      </c>
      <c r="CE98" s="4">
        <v>0.16120000000000001</v>
      </c>
      <c r="CF98" s="4">
        <v>0.16170000000000001</v>
      </c>
      <c r="CG98" s="4">
        <v>0.1615</v>
      </c>
      <c r="CH98" s="4">
        <v>0.1618</v>
      </c>
      <c r="CI98" s="4">
        <v>0.1618</v>
      </c>
      <c r="CK98" s="5">
        <f t="shared" si="131"/>
        <v>56.879142100530501</v>
      </c>
      <c r="CL98" s="5">
        <f t="shared" si="132"/>
        <v>55.836015100530503</v>
      </c>
      <c r="CM98" s="5">
        <f t="shared" si="133"/>
        <v>55.768279100530506</v>
      </c>
      <c r="CN98" s="5">
        <f t="shared" si="134"/>
        <v>56.6524701005305</v>
      </c>
      <c r="CO98" s="5">
        <f t="shared" si="135"/>
        <v>54.422652100530499</v>
      </c>
      <c r="CP98" s="5"/>
      <c r="CQ98" s="3" t="str">
        <f t="shared" si="136"/>
        <v>decre</v>
      </c>
      <c r="CR98" s="3" t="str">
        <f t="shared" si="137"/>
        <v>decre</v>
      </c>
      <c r="CS98" s="3" t="str">
        <f t="shared" si="138"/>
        <v>decre</v>
      </c>
      <c r="CT98" s="3" t="str">
        <f t="shared" si="139"/>
        <v>decre</v>
      </c>
      <c r="CU98" s="3" t="str">
        <f t="shared" si="140"/>
        <v>decre</v>
      </c>
      <c r="CW98" s="5">
        <f t="shared" si="141"/>
        <v>0</v>
      </c>
      <c r="CX98" s="5">
        <f t="shared" si="142"/>
        <v>0</v>
      </c>
      <c r="CY98" s="5">
        <f t="shared" si="143"/>
        <v>0</v>
      </c>
      <c r="CZ98" s="5">
        <f t="shared" si="144"/>
        <v>0</v>
      </c>
      <c r="DA98" s="5">
        <f t="shared" si="145"/>
        <v>0</v>
      </c>
      <c r="DB98" s="5"/>
      <c r="DC98" s="4">
        <v>0.34317042794431402</v>
      </c>
      <c r="DD98" s="4">
        <v>0.49602832144182801</v>
      </c>
      <c r="DE98" s="4">
        <v>0.41907383931451198</v>
      </c>
      <c r="DF98" s="4">
        <v>0.36405544346705598</v>
      </c>
      <c r="DG98" s="4">
        <v>0.56434020014283504</v>
      </c>
      <c r="DI98" s="13">
        <f t="shared" si="146"/>
        <v>58.187509477450121</v>
      </c>
      <c r="DJ98" s="13">
        <f t="shared" si="147"/>
        <v>58.019179039545641</v>
      </c>
      <c r="DK98" s="13">
        <f t="shared" si="148"/>
        <v>58.269321080274409</v>
      </c>
      <c r="DL98" s="13">
        <f t="shared" si="149"/>
        <v>58.355460934523116</v>
      </c>
      <c r="DM98" s="13">
        <f t="shared" si="150"/>
        <v>58.210555383874578</v>
      </c>
      <c r="DN98" s="13"/>
      <c r="DO98" s="11" t="str">
        <f t="shared" si="151"/>
        <v>incre</v>
      </c>
      <c r="DP98" s="11" t="str">
        <f t="shared" si="152"/>
        <v>decre</v>
      </c>
      <c r="DQ98" s="11" t="str">
        <f t="shared" si="153"/>
        <v>incre</v>
      </c>
      <c r="DR98" s="11" t="str">
        <f t="shared" si="154"/>
        <v>incre</v>
      </c>
      <c r="DS98" s="11" t="str">
        <f t="shared" si="155"/>
        <v>incre</v>
      </c>
      <c r="DU98" s="13"/>
      <c r="DV98" s="13"/>
      <c r="DW98" s="13"/>
      <c r="DX98" s="13"/>
      <c r="DY98" s="13"/>
    </row>
    <row r="99" spans="1:129" x14ac:dyDescent="0.25">
      <c r="A99" s="5">
        <v>35.57582177374389</v>
      </c>
      <c r="B99" s="4">
        <v>3.4585743812413812E-2</v>
      </c>
      <c r="C99" s="4">
        <v>0.61359410671180215</v>
      </c>
      <c r="D99" s="4">
        <v>0.76301309181947641</v>
      </c>
      <c r="E99" s="4">
        <v>0.71750978987847214</v>
      </c>
      <c r="F99" s="4">
        <v>0.64119364113367816</v>
      </c>
      <c r="G99" s="4">
        <v>0.73127465578709994</v>
      </c>
      <c r="I99" s="5">
        <f t="shared" si="156"/>
        <v>37.59756340100175</v>
      </c>
      <c r="J99" s="5">
        <f t="shared" si="157"/>
        <v>37.228297263325075</v>
      </c>
      <c r="K99" s="5">
        <f t="shared" si="158"/>
        <v>38.632841833463857</v>
      </c>
      <c r="L99" s="5">
        <f t="shared" si="159"/>
        <v>38.15467223208946</v>
      </c>
      <c r="M99" s="5">
        <f t="shared" si="160"/>
        <v>37.247116284700503</v>
      </c>
      <c r="O99" s="3" t="str">
        <f t="shared" si="161"/>
        <v>incre</v>
      </c>
      <c r="P99" s="3" t="str">
        <f t="shared" si="162"/>
        <v>incre</v>
      </c>
      <c r="Q99" s="3" t="str">
        <f t="shared" si="163"/>
        <v>incre</v>
      </c>
      <c r="R99" s="3" t="str">
        <f t="shared" si="164"/>
        <v>incre</v>
      </c>
      <c r="S99" s="3" t="str">
        <f t="shared" si="165"/>
        <v>incre</v>
      </c>
      <c r="U99" s="6">
        <f t="shared" si="166"/>
        <v>1</v>
      </c>
      <c r="V99" s="6">
        <f t="shared" si="167"/>
        <v>1</v>
      </c>
      <c r="W99" s="6">
        <f t="shared" si="168"/>
        <v>1</v>
      </c>
      <c r="X99" s="6">
        <f t="shared" si="169"/>
        <v>1</v>
      </c>
      <c r="Y99" s="6">
        <f t="shared" si="170"/>
        <v>1</v>
      </c>
      <c r="AA99" s="4">
        <f t="shared" si="171"/>
        <v>0.3468</v>
      </c>
      <c r="AB99" s="4">
        <f t="shared" si="172"/>
        <v>0.50939999999999996</v>
      </c>
      <c r="AC99" s="4">
        <f t="shared" si="173"/>
        <v>0.45490000000000003</v>
      </c>
      <c r="AD99" s="4">
        <f t="shared" si="174"/>
        <v>0.36059999999999998</v>
      </c>
      <c r="AE99" s="4">
        <f t="shared" si="175"/>
        <v>0.57879999999999998</v>
      </c>
      <c r="AF99" s="4"/>
      <c r="AG99" s="4">
        <v>0.3468</v>
      </c>
      <c r="AH99" s="4">
        <v>0.50939999999999996</v>
      </c>
      <c r="AI99" s="4">
        <v>0.45490000000000003</v>
      </c>
      <c r="AJ99" s="4">
        <v>0.36059999999999998</v>
      </c>
      <c r="AK99" s="4">
        <v>0.57879999999999998</v>
      </c>
      <c r="AM99" s="5">
        <f t="shared" si="176"/>
        <v>35.679313773743885</v>
      </c>
      <c r="AN99" s="5">
        <f t="shared" si="177"/>
        <v>35.572203773743894</v>
      </c>
      <c r="AO99" s="5">
        <f t="shared" si="178"/>
        <v>36.082900773743887</v>
      </c>
      <c r="AP99" s="5">
        <f t="shared" si="179"/>
        <v>35.792073773743887</v>
      </c>
      <c r="AQ99" s="5">
        <f t="shared" si="180"/>
        <v>35.81232977374389</v>
      </c>
      <c r="AR99" s="5"/>
      <c r="AS99" s="3" t="str">
        <f t="shared" si="181"/>
        <v>incre</v>
      </c>
      <c r="AT99" s="3" t="str">
        <f t="shared" si="182"/>
        <v>decre</v>
      </c>
      <c r="AU99" s="3" t="str">
        <f t="shared" si="183"/>
        <v>incre</v>
      </c>
      <c r="AV99" s="3" t="str">
        <f t="shared" si="184"/>
        <v>incre</v>
      </c>
      <c r="AW99" s="3" t="str">
        <f t="shared" si="185"/>
        <v>incre</v>
      </c>
      <c r="AY99" s="5">
        <f t="shared" si="186"/>
        <v>202.17416272578603</v>
      </c>
      <c r="AZ99" s="5">
        <f t="shared" si="187"/>
        <v>0</v>
      </c>
      <c r="BA99" s="5">
        <f t="shared" si="188"/>
        <v>305.70200597199675</v>
      </c>
      <c r="BB99" s="5">
        <f t="shared" si="189"/>
        <v>257.88504583455705</v>
      </c>
      <c r="BC99" s="5">
        <f t="shared" si="190"/>
        <v>167.12945109566135</v>
      </c>
      <c r="BE99" s="15">
        <f t="shared" si="191"/>
        <v>2.0217416272578603</v>
      </c>
      <c r="BG99" s="4">
        <v>0.22109999999999999</v>
      </c>
      <c r="BH99" s="4">
        <v>0.30280000000000001</v>
      </c>
      <c r="BI99" s="4">
        <v>0.33689999999999998</v>
      </c>
      <c r="BJ99" s="4">
        <v>0.372</v>
      </c>
      <c r="BK99" s="4">
        <v>0.36859999999999998</v>
      </c>
      <c r="BM99" s="5">
        <f t="shared" ref="BM99:BM130" si="192">A99+((BG99-0)*(4.8+2.39))/(1-0)+(-2.39)</f>
        <v>34.775530773743888</v>
      </c>
      <c r="BN99" s="5">
        <f t="shared" ref="BN99:BN130" si="193">A99+((BH99-0)*(3.2+3.33))/(1-0)+(-3.33)</f>
        <v>34.223105773743889</v>
      </c>
      <c r="BO99" s="5">
        <f t="shared" ref="BO99:BO130" si="194">A99+((BI99-0)*(5.8+3.91))/(1-0)+(-3.91)</f>
        <v>34.937120773743885</v>
      </c>
      <c r="BP99" s="5">
        <f t="shared" ref="BP99:BP130" si="195">A99+((BJ99-0)*(5.6+2.82))/(1-0)+(-2.82)</f>
        <v>35.888061773743893</v>
      </c>
      <c r="BQ99" s="5">
        <f t="shared" ref="BQ99:BQ130" si="196">A99+((BK99-0)*(4.2+5.21))/(1-0)+(-5.21)</f>
        <v>33.834347773743886</v>
      </c>
      <c r="BR99" s="5"/>
      <c r="BS99" s="3" t="str">
        <f t="shared" ref="BS99:BS130" si="197">IF(BM99&gt;A99,"incre","decre")</f>
        <v>decre</v>
      </c>
      <c r="BT99" s="3" t="str">
        <f t="shared" ref="BT99:BT130" si="198">IF(BN99&gt;A99,"incre","decre")</f>
        <v>decre</v>
      </c>
      <c r="BU99" s="3" t="str">
        <f t="shared" ref="BU99:BU130" si="199">IF(BO99&gt;A99,"incre","decre")</f>
        <v>decre</v>
      </c>
      <c r="BV99" s="3" t="str">
        <f t="shared" ref="BV99:BV130" si="200">IF(BP99&gt;A99,"incre","decre")</f>
        <v>incre</v>
      </c>
      <c r="BW99" s="3" t="str">
        <f t="shared" ref="BW99:BW130" si="201">IF(BQ99&gt;A99,"incre","decre")</f>
        <v>decre</v>
      </c>
      <c r="BY99" s="5">
        <f t="shared" ref="BY99:BY130" si="202">IF(BM99&gt;A99,(I99-A99)*100,0)</f>
        <v>0</v>
      </c>
      <c r="BZ99" s="5">
        <f t="shared" ref="BZ99:BZ130" si="203">IF(BN99&gt;A99,(J99-A99)*100,0)</f>
        <v>0</v>
      </c>
      <c r="CA99" s="5">
        <f t="shared" ref="CA99:CA130" si="204">IF(BO99&gt;A99,(K99-A99)*100,0)</f>
        <v>0</v>
      </c>
      <c r="CB99" s="5">
        <f t="shared" ref="CB99:CB130" si="205">IF(BP99&gt;A99,(L99-A99)*100,0)</f>
        <v>257.88504583455705</v>
      </c>
      <c r="CC99" s="5">
        <f t="shared" ref="CC99:CC130" si="206">IF(BQ99&gt;A99,(M99-A99)*100,0)</f>
        <v>0</v>
      </c>
      <c r="CE99" s="4">
        <v>0.18060000000000001</v>
      </c>
      <c r="CF99" s="4">
        <v>0.18179999999999999</v>
      </c>
      <c r="CG99" s="4">
        <v>0.18129999999999999</v>
      </c>
      <c r="CH99" s="4">
        <v>0.182</v>
      </c>
      <c r="CI99" s="4">
        <v>0.18210000000000001</v>
      </c>
      <c r="CK99" s="5">
        <f t="shared" ref="CK99:CK130" si="207">A99+((CE99-0)*(4.8+2.39))/(1-0)+(-2.39)</f>
        <v>34.484335773743886</v>
      </c>
      <c r="CL99" s="5">
        <f t="shared" ref="CL99:CL130" si="208">A99+((CF99-0)*(3.2+3.33))/(1-0)+(-3.33)</f>
        <v>33.432975773743891</v>
      </c>
      <c r="CM99" s="5">
        <f t="shared" ref="CM99:CM130" si="209">A99+((CG99-0)*(5.8+3.91))/(1-0)+(-3.91)</f>
        <v>33.426244773743889</v>
      </c>
      <c r="CN99" s="5">
        <f t="shared" ref="CN99:CN130" si="210">A99+((CH99-0)*(5.6+2.82))/(1-0)+(-2.82)</f>
        <v>34.288261773743891</v>
      </c>
      <c r="CO99" s="5">
        <f t="shared" ref="CO99:CO130" si="211">A99+((CI99-0)*(4.2+5.21))/(1-0)+(-5.21)</f>
        <v>32.079382773743887</v>
      </c>
      <c r="CP99" s="5"/>
      <c r="CQ99" s="3" t="str">
        <f t="shared" ref="CQ99:CQ130" si="212">IF(CK99&gt;A99,"incre","decre")</f>
        <v>decre</v>
      </c>
      <c r="CR99" s="3" t="str">
        <f t="shared" ref="CR99:CR130" si="213">IF(CL99&gt;A99,"incre","decre")</f>
        <v>decre</v>
      </c>
      <c r="CS99" s="3" t="str">
        <f t="shared" ref="CS99:CS130" si="214">IF(CM99&gt;A99,"incre","decre")</f>
        <v>decre</v>
      </c>
      <c r="CT99" s="3" t="str">
        <f t="shared" ref="CT99:CT130" si="215">IF(CN99&gt;A99,"incre","decre")</f>
        <v>decre</v>
      </c>
      <c r="CU99" s="3" t="str">
        <f t="shared" ref="CU99:CU130" si="216">IF(CO99&gt;A99,"incre","decre")</f>
        <v>decre</v>
      </c>
      <c r="CW99" s="5">
        <f t="shared" ref="CW99:CW130" si="217">IF(CK99&gt;A99,(I99-A99)*100,0)</f>
        <v>0</v>
      </c>
      <c r="CX99" s="5">
        <f t="shared" ref="CX99:CX130" si="218">IF(CL99&gt;A99,(J99-A99)*100,0)</f>
        <v>0</v>
      </c>
      <c r="CY99" s="5">
        <f t="shared" ref="CY99:CY130" si="219">IF(CM99&gt;A99,(K99-A99)*100,0)</f>
        <v>0</v>
      </c>
      <c r="CZ99" s="5">
        <f t="shared" ref="CZ99:CZ130" si="220">IF(CN99&gt;A99,(L99-A99)*100,0)</f>
        <v>0</v>
      </c>
      <c r="DA99" s="5">
        <f t="shared" ref="DA99:DA130" si="221">IF(CO99&gt;A99,(M99-A99)*100,0)</f>
        <v>0</v>
      </c>
      <c r="DB99" s="5"/>
      <c r="DC99" s="4">
        <v>0.33739446480670299</v>
      </c>
      <c r="DD99" s="4">
        <v>0.50504006001979396</v>
      </c>
      <c r="DE99" s="4">
        <v>0.41974689662266901</v>
      </c>
      <c r="DF99" s="4">
        <v>0.38010101107311001</v>
      </c>
      <c r="DG99" s="4">
        <v>0.57286743995073297</v>
      </c>
      <c r="DI99" s="13">
        <f t="shared" ref="DI99:DI130" si="222">A99+((DC99-0)*(4.8+2.39))/(1-0)+(-2.39)</f>
        <v>35.611687975704086</v>
      </c>
      <c r="DJ99" s="13">
        <f t="shared" ref="DJ99:DJ130" si="223">A99+((DD99-0)*(3.2+3.33))/(1-0)+(-3.33)</f>
        <v>35.543733365673148</v>
      </c>
      <c r="DK99" s="13">
        <f t="shared" ref="DK99:DK130" si="224">A99+((DE99-0)*(5.8+3.91))/(1-0)+(-3.91)</f>
        <v>35.74156413995</v>
      </c>
      <c r="DL99" s="13">
        <f t="shared" ref="DL99:DL130" si="225">A99+((DF99-0)*(5.6+2.82))/(1-0)+(-2.82)</f>
        <v>35.956272286979477</v>
      </c>
      <c r="DM99" s="13">
        <f t="shared" ref="DM99:DM130" si="226">A99+((DG99-0)*(4.2+5.21))/(1-0)+(-5.21)</f>
        <v>35.756504383680287</v>
      </c>
      <c r="DN99" s="13"/>
      <c r="DO99" s="11" t="str">
        <f t="shared" ref="DO99:DO130" si="227">IF(DI99&gt;A99,"incre","decre")</f>
        <v>incre</v>
      </c>
      <c r="DP99" s="11" t="str">
        <f t="shared" ref="DP99:DP130" si="228">IF(DJ99&gt;A99,"incre","decre")</f>
        <v>decre</v>
      </c>
      <c r="DQ99" s="11" t="str">
        <f t="shared" ref="DQ99:DQ130" si="229">IF(DK99&gt;A99,"incre","decre")</f>
        <v>incre</v>
      </c>
      <c r="DR99" s="11" t="str">
        <f t="shared" ref="DR99:DR130" si="230">IF(DL99&gt;A99,"incre","decre")</f>
        <v>incre</v>
      </c>
      <c r="DS99" s="11" t="str">
        <f t="shared" ref="DS99:DS130" si="231">IF(DM99&gt;A99,"incre","decre")</f>
        <v>incre</v>
      </c>
      <c r="DU99" s="13"/>
      <c r="DV99" s="13"/>
      <c r="DW99" s="13"/>
      <c r="DX99" s="13"/>
      <c r="DY99" s="13"/>
    </row>
    <row r="100" spans="1:129" x14ac:dyDescent="0.25">
      <c r="A100" s="5">
        <v>52.33519174070571</v>
      </c>
      <c r="B100" s="4">
        <v>6.2911945764633853E-2</v>
      </c>
      <c r="C100" s="4">
        <v>0.17108926598382798</v>
      </c>
      <c r="D100" s="4">
        <v>0.3413088171675539</v>
      </c>
      <c r="E100" s="4">
        <v>0.35526040300169986</v>
      </c>
      <c r="F100" s="4">
        <v>0.1727682850280105</v>
      </c>
      <c r="G100" s="4">
        <v>0.49774414314378151</v>
      </c>
      <c r="I100" s="5">
        <f t="shared" si="156"/>
        <v>51.175323563129432</v>
      </c>
      <c r="J100" s="5">
        <f t="shared" si="157"/>
        <v>51.233938316809841</v>
      </c>
      <c r="K100" s="5">
        <f t="shared" si="158"/>
        <v>51.874770253852219</v>
      </c>
      <c r="L100" s="5">
        <f t="shared" si="159"/>
        <v>50.96990070064156</v>
      </c>
      <c r="M100" s="5">
        <f t="shared" si="160"/>
        <v>51.808964127688689</v>
      </c>
      <c r="O100" s="3" t="str">
        <f t="shared" si="161"/>
        <v>decre</v>
      </c>
      <c r="P100" s="3" t="str">
        <f t="shared" si="162"/>
        <v>decre</v>
      </c>
      <c r="Q100" s="3" t="str">
        <f t="shared" si="163"/>
        <v>decre</v>
      </c>
      <c r="R100" s="3" t="str">
        <f t="shared" si="164"/>
        <v>decre</v>
      </c>
      <c r="S100" s="3" t="str">
        <f t="shared" si="165"/>
        <v>decre</v>
      </c>
      <c r="U100" s="6">
        <f t="shared" si="166"/>
        <v>0</v>
      </c>
      <c r="V100" s="6">
        <f t="shared" si="167"/>
        <v>0</v>
      </c>
      <c r="W100" s="6">
        <f t="shared" si="168"/>
        <v>0</v>
      </c>
      <c r="X100" s="6">
        <f t="shared" si="169"/>
        <v>0</v>
      </c>
      <c r="Y100" s="6">
        <f t="shared" si="170"/>
        <v>0</v>
      </c>
      <c r="AA100" s="4">
        <f t="shared" si="171"/>
        <v>0.31969999999999998</v>
      </c>
      <c r="AB100" s="4">
        <f t="shared" si="172"/>
        <v>0.47729999999999995</v>
      </c>
      <c r="AC100" s="4">
        <f t="shared" si="173"/>
        <v>0.43030000000000002</v>
      </c>
      <c r="AD100" s="4">
        <f t="shared" si="174"/>
        <v>0.3296</v>
      </c>
      <c r="AE100" s="4">
        <f t="shared" si="175"/>
        <v>0.54609999999999992</v>
      </c>
      <c r="AF100" s="4"/>
      <c r="AG100" s="4">
        <v>0.34970000000000001</v>
      </c>
      <c r="AH100" s="4">
        <v>0.50729999999999997</v>
      </c>
      <c r="AI100" s="4">
        <v>0.46029999999999999</v>
      </c>
      <c r="AJ100" s="4">
        <v>0.35959999999999998</v>
      </c>
      <c r="AK100" s="4">
        <v>0.57609999999999995</v>
      </c>
      <c r="AM100" s="5">
        <f t="shared" si="176"/>
        <v>52.243834740705708</v>
      </c>
      <c r="AN100" s="5">
        <f t="shared" si="177"/>
        <v>52.12196074070571</v>
      </c>
      <c r="AO100" s="5">
        <f t="shared" si="178"/>
        <v>52.603404740705713</v>
      </c>
      <c r="AP100" s="5">
        <f t="shared" si="179"/>
        <v>52.290423740705712</v>
      </c>
      <c r="AQ100" s="5">
        <f t="shared" si="180"/>
        <v>52.26399274070571</v>
      </c>
      <c r="AR100" s="5"/>
      <c r="AS100" s="3" t="str">
        <f t="shared" si="181"/>
        <v>decre</v>
      </c>
      <c r="AT100" s="3" t="str">
        <f t="shared" si="182"/>
        <v>decre</v>
      </c>
      <c r="AU100" s="3" t="str">
        <f t="shared" si="183"/>
        <v>incre</v>
      </c>
      <c r="AV100" s="3" t="str">
        <f t="shared" si="184"/>
        <v>decre</v>
      </c>
      <c r="AW100" s="3" t="str">
        <f t="shared" si="185"/>
        <v>decre</v>
      </c>
      <c r="AY100" s="5">
        <f t="shared" si="186"/>
        <v>0</v>
      </c>
      <c r="AZ100" s="5">
        <f t="shared" si="187"/>
        <v>0</v>
      </c>
      <c r="BA100" s="5">
        <f t="shared" si="188"/>
        <v>-46.042148685349105</v>
      </c>
      <c r="BB100" s="5">
        <f t="shared" si="189"/>
        <v>0</v>
      </c>
      <c r="BC100" s="5">
        <f t="shared" si="190"/>
        <v>0</v>
      </c>
      <c r="BE100" s="15">
        <f t="shared" si="191"/>
        <v>-1.1598681775762785</v>
      </c>
      <c r="BG100" s="4">
        <v>0.2235</v>
      </c>
      <c r="BH100" s="4">
        <v>0.30420000000000003</v>
      </c>
      <c r="BI100" s="4">
        <v>0.33910000000000001</v>
      </c>
      <c r="BJ100" s="4">
        <v>0.36849999999999999</v>
      </c>
      <c r="BK100" s="4">
        <v>0.36730000000000002</v>
      </c>
      <c r="BM100" s="5">
        <f t="shared" si="192"/>
        <v>51.552156740705712</v>
      </c>
      <c r="BN100" s="5">
        <f t="shared" si="193"/>
        <v>50.991617740705713</v>
      </c>
      <c r="BO100" s="5">
        <f t="shared" si="194"/>
        <v>51.717852740705709</v>
      </c>
      <c r="BP100" s="5">
        <f t="shared" si="195"/>
        <v>52.617961740705709</v>
      </c>
      <c r="BQ100" s="5">
        <f t="shared" si="196"/>
        <v>50.581484740705712</v>
      </c>
      <c r="BR100" s="5"/>
      <c r="BS100" s="3" t="str">
        <f t="shared" si="197"/>
        <v>decre</v>
      </c>
      <c r="BT100" s="3" t="str">
        <f t="shared" si="198"/>
        <v>decre</v>
      </c>
      <c r="BU100" s="3" t="str">
        <f t="shared" si="199"/>
        <v>decre</v>
      </c>
      <c r="BV100" s="3" t="str">
        <f t="shared" si="200"/>
        <v>incre</v>
      </c>
      <c r="BW100" s="3" t="str">
        <f t="shared" si="201"/>
        <v>decre</v>
      </c>
      <c r="BY100" s="5">
        <f t="shared" si="202"/>
        <v>0</v>
      </c>
      <c r="BZ100" s="5">
        <f t="shared" si="203"/>
        <v>0</v>
      </c>
      <c r="CA100" s="5">
        <f t="shared" si="204"/>
        <v>0</v>
      </c>
      <c r="CB100" s="5">
        <f t="shared" si="205"/>
        <v>-136.52910400641503</v>
      </c>
      <c r="CC100" s="5">
        <f t="shared" si="206"/>
        <v>0</v>
      </c>
      <c r="CE100" s="4">
        <v>0.17849999999999999</v>
      </c>
      <c r="CF100" s="4">
        <v>0.17960000000000001</v>
      </c>
      <c r="CG100" s="4">
        <v>0.1792</v>
      </c>
      <c r="CH100" s="4">
        <v>0.1799</v>
      </c>
      <c r="CI100" s="4">
        <v>0.18</v>
      </c>
      <c r="CK100" s="5">
        <f t="shared" si="207"/>
        <v>51.228606740705708</v>
      </c>
      <c r="CL100" s="5">
        <f t="shared" si="208"/>
        <v>50.177979740705709</v>
      </c>
      <c r="CM100" s="5">
        <f t="shared" si="209"/>
        <v>50.165223740705713</v>
      </c>
      <c r="CN100" s="5">
        <f t="shared" si="210"/>
        <v>51.02994974070571</v>
      </c>
      <c r="CO100" s="5">
        <f t="shared" si="211"/>
        <v>48.818991740705712</v>
      </c>
      <c r="CP100" s="5"/>
      <c r="CQ100" s="3" t="str">
        <f t="shared" si="212"/>
        <v>decre</v>
      </c>
      <c r="CR100" s="3" t="str">
        <f t="shared" si="213"/>
        <v>decre</v>
      </c>
      <c r="CS100" s="3" t="str">
        <f t="shared" si="214"/>
        <v>decre</v>
      </c>
      <c r="CT100" s="3" t="str">
        <f t="shared" si="215"/>
        <v>decre</v>
      </c>
      <c r="CU100" s="3" t="str">
        <f t="shared" si="216"/>
        <v>decre</v>
      </c>
      <c r="CW100" s="5">
        <f t="shared" si="217"/>
        <v>0</v>
      </c>
      <c r="CX100" s="5">
        <f t="shared" si="218"/>
        <v>0</v>
      </c>
      <c r="CY100" s="5">
        <f t="shared" si="219"/>
        <v>0</v>
      </c>
      <c r="CZ100" s="5">
        <f t="shared" si="220"/>
        <v>0</v>
      </c>
      <c r="DA100" s="5">
        <f t="shared" si="221"/>
        <v>0</v>
      </c>
      <c r="DB100" s="5"/>
      <c r="DC100" s="4">
        <v>0.33859022015999102</v>
      </c>
      <c r="DD100" s="4">
        <v>0.50317442577139304</v>
      </c>
      <c r="DE100" s="4">
        <v>0.41960755849669301</v>
      </c>
      <c r="DF100" s="4">
        <v>0.37677921470697001</v>
      </c>
      <c r="DG100" s="4">
        <v>0.57110210793490601</v>
      </c>
      <c r="DI100" s="13">
        <f t="shared" si="222"/>
        <v>52.379655423656047</v>
      </c>
      <c r="DJ100" s="13">
        <f t="shared" si="223"/>
        <v>52.29092074099291</v>
      </c>
      <c r="DK100" s="13">
        <f t="shared" si="224"/>
        <v>52.499581133708602</v>
      </c>
      <c r="DL100" s="13">
        <f t="shared" si="225"/>
        <v>52.687672728538395</v>
      </c>
      <c r="DM100" s="13">
        <f t="shared" si="226"/>
        <v>52.499262576373177</v>
      </c>
      <c r="DN100" s="13"/>
      <c r="DO100" s="11" t="str">
        <f t="shared" si="227"/>
        <v>incre</v>
      </c>
      <c r="DP100" s="11" t="str">
        <f t="shared" si="228"/>
        <v>decre</v>
      </c>
      <c r="DQ100" s="11" t="str">
        <f t="shared" si="229"/>
        <v>incre</v>
      </c>
      <c r="DR100" s="11" t="str">
        <f t="shared" si="230"/>
        <v>incre</v>
      </c>
      <c r="DS100" s="11" t="str">
        <f t="shared" si="231"/>
        <v>incre</v>
      </c>
      <c r="DU100" s="13"/>
      <c r="DV100" s="13"/>
      <c r="DW100" s="13"/>
      <c r="DX100" s="13"/>
      <c r="DY100" s="13"/>
    </row>
    <row r="101" spans="1:129" x14ac:dyDescent="0.25">
      <c r="A101" s="5">
        <v>23.845033554407365</v>
      </c>
      <c r="B101" s="4">
        <v>6.6297090376243678E-2</v>
      </c>
      <c r="C101" s="4">
        <v>0.50381899980824663</v>
      </c>
      <c r="D101" s="4">
        <v>0.63898700778730144</v>
      </c>
      <c r="E101" s="4">
        <v>0.43509714224393037</v>
      </c>
      <c r="F101" s="4">
        <v>0.49785825673267436</v>
      </c>
      <c r="G101" s="4">
        <v>0.54413877022964219</v>
      </c>
      <c r="I101" s="5">
        <f t="shared" si="156"/>
        <v>25.077492163028658</v>
      </c>
      <c r="J101" s="5">
        <f t="shared" si="157"/>
        <v>24.687618715258445</v>
      </c>
      <c r="K101" s="5">
        <f t="shared" si="158"/>
        <v>24.15982680559593</v>
      </c>
      <c r="L101" s="5">
        <f t="shared" si="159"/>
        <v>25.217000076096483</v>
      </c>
      <c r="M101" s="5">
        <f t="shared" si="160"/>
        <v>23.755379382268298</v>
      </c>
      <c r="O101" s="3" t="str">
        <f t="shared" si="161"/>
        <v>incre</v>
      </c>
      <c r="P101" s="3" t="str">
        <f t="shared" si="162"/>
        <v>incre</v>
      </c>
      <c r="Q101" s="3" t="str">
        <f t="shared" si="163"/>
        <v>incre</v>
      </c>
      <c r="R101" s="3" t="str">
        <f t="shared" si="164"/>
        <v>incre</v>
      </c>
      <c r="S101" s="3" t="str">
        <f t="shared" si="165"/>
        <v>decre</v>
      </c>
      <c r="U101" s="6">
        <f t="shared" si="166"/>
        <v>1</v>
      </c>
      <c r="V101" s="6">
        <f t="shared" si="167"/>
        <v>1</v>
      </c>
      <c r="W101" s="6">
        <f t="shared" si="168"/>
        <v>1</v>
      </c>
      <c r="X101" s="6">
        <f t="shared" si="169"/>
        <v>1</v>
      </c>
      <c r="Y101" s="6">
        <f t="shared" si="170"/>
        <v>0</v>
      </c>
      <c r="AA101" s="4">
        <f t="shared" si="171"/>
        <v>0.34989999999999999</v>
      </c>
      <c r="AB101" s="4">
        <f t="shared" si="172"/>
        <v>0.50700000000000001</v>
      </c>
      <c r="AC101" s="4">
        <f t="shared" si="173"/>
        <v>0.46060000000000001</v>
      </c>
      <c r="AD101" s="4">
        <f t="shared" si="174"/>
        <v>0.35949999999999999</v>
      </c>
      <c r="AE101" s="4">
        <f t="shared" si="175"/>
        <v>0.54569999999999996</v>
      </c>
      <c r="AF101" s="4"/>
      <c r="AG101" s="4">
        <v>0.34989999999999999</v>
      </c>
      <c r="AH101" s="4">
        <v>0.50700000000000001</v>
      </c>
      <c r="AI101" s="4">
        <v>0.46060000000000001</v>
      </c>
      <c r="AJ101" s="4">
        <v>0.35949999999999999</v>
      </c>
      <c r="AK101" s="4">
        <v>0.57569999999999999</v>
      </c>
      <c r="AM101" s="5">
        <f t="shared" si="176"/>
        <v>23.970814554407365</v>
      </c>
      <c r="AN101" s="5">
        <f t="shared" si="177"/>
        <v>23.825743554407367</v>
      </c>
      <c r="AO101" s="5">
        <f t="shared" si="178"/>
        <v>24.407459554407364</v>
      </c>
      <c r="AP101" s="5">
        <f t="shared" si="179"/>
        <v>24.052023554407366</v>
      </c>
      <c r="AQ101" s="5">
        <f t="shared" si="180"/>
        <v>23.770070554407365</v>
      </c>
      <c r="AR101" s="5"/>
      <c r="AS101" s="3" t="str">
        <f t="shared" si="181"/>
        <v>incre</v>
      </c>
      <c r="AT101" s="3" t="str">
        <f t="shared" si="182"/>
        <v>decre</v>
      </c>
      <c r="AU101" s="3" t="str">
        <f t="shared" si="183"/>
        <v>incre</v>
      </c>
      <c r="AV101" s="3" t="str">
        <f t="shared" si="184"/>
        <v>incre</v>
      </c>
      <c r="AW101" s="3" t="str">
        <f t="shared" si="185"/>
        <v>decre</v>
      </c>
      <c r="AY101" s="5">
        <f t="shared" si="186"/>
        <v>123.24586086212932</v>
      </c>
      <c r="AZ101" s="5">
        <f t="shared" si="187"/>
        <v>0</v>
      </c>
      <c r="BA101" s="5">
        <f t="shared" si="188"/>
        <v>31.479325118856494</v>
      </c>
      <c r="BB101" s="5">
        <f t="shared" si="189"/>
        <v>137.19665216891173</v>
      </c>
      <c r="BC101" s="5">
        <f t="shared" si="190"/>
        <v>0</v>
      </c>
      <c r="BE101" s="15">
        <f t="shared" si="191"/>
        <v>1.2324586086212932</v>
      </c>
      <c r="BG101" s="4">
        <v>0.2238</v>
      </c>
      <c r="BH101" s="4">
        <v>0.30449999999999999</v>
      </c>
      <c r="BI101" s="4">
        <v>0.33929999999999999</v>
      </c>
      <c r="BJ101" s="4">
        <v>0.36799999999999999</v>
      </c>
      <c r="BK101" s="4">
        <v>0.36730000000000002</v>
      </c>
      <c r="BM101" s="5">
        <f t="shared" si="192"/>
        <v>23.064155554407364</v>
      </c>
      <c r="BN101" s="5">
        <f t="shared" si="193"/>
        <v>22.503418554407368</v>
      </c>
      <c r="BO101" s="5">
        <f t="shared" si="194"/>
        <v>23.229636554407367</v>
      </c>
      <c r="BP101" s="5">
        <f t="shared" si="195"/>
        <v>24.123593554407364</v>
      </c>
      <c r="BQ101" s="5">
        <f t="shared" si="196"/>
        <v>22.091326554407363</v>
      </c>
      <c r="BR101" s="5"/>
      <c r="BS101" s="3" t="str">
        <f t="shared" si="197"/>
        <v>decre</v>
      </c>
      <c r="BT101" s="3" t="str">
        <f t="shared" si="198"/>
        <v>decre</v>
      </c>
      <c r="BU101" s="3" t="str">
        <f t="shared" si="199"/>
        <v>decre</v>
      </c>
      <c r="BV101" s="3" t="str">
        <f t="shared" si="200"/>
        <v>incre</v>
      </c>
      <c r="BW101" s="3" t="str">
        <f t="shared" si="201"/>
        <v>decre</v>
      </c>
      <c r="BY101" s="5">
        <f t="shared" si="202"/>
        <v>0</v>
      </c>
      <c r="BZ101" s="5">
        <f t="shared" si="203"/>
        <v>0</v>
      </c>
      <c r="CA101" s="5">
        <f t="shared" si="204"/>
        <v>0</v>
      </c>
      <c r="CB101" s="5">
        <f t="shared" si="205"/>
        <v>137.19665216891173</v>
      </c>
      <c r="CC101" s="5">
        <f t="shared" si="206"/>
        <v>0</v>
      </c>
      <c r="CE101" s="4">
        <v>0.1782</v>
      </c>
      <c r="CF101" s="4">
        <v>0.17929999999999999</v>
      </c>
      <c r="CG101" s="4">
        <v>0.1789</v>
      </c>
      <c r="CH101" s="4">
        <v>0.17960000000000001</v>
      </c>
      <c r="CI101" s="4">
        <v>0.1797</v>
      </c>
      <c r="CK101" s="5">
        <f t="shared" si="207"/>
        <v>22.736291554407366</v>
      </c>
      <c r="CL101" s="5">
        <f t="shared" si="208"/>
        <v>21.685862554407365</v>
      </c>
      <c r="CM101" s="5">
        <f t="shared" si="209"/>
        <v>21.672152554407365</v>
      </c>
      <c r="CN101" s="5">
        <f t="shared" si="210"/>
        <v>22.537265554407366</v>
      </c>
      <c r="CO101" s="5">
        <f t="shared" si="211"/>
        <v>20.326010554407365</v>
      </c>
      <c r="CP101" s="5"/>
      <c r="CQ101" s="3" t="str">
        <f t="shared" si="212"/>
        <v>decre</v>
      </c>
      <c r="CR101" s="3" t="str">
        <f t="shared" si="213"/>
        <v>decre</v>
      </c>
      <c r="CS101" s="3" t="str">
        <f t="shared" si="214"/>
        <v>decre</v>
      </c>
      <c r="CT101" s="3" t="str">
        <f t="shared" si="215"/>
        <v>decre</v>
      </c>
      <c r="CU101" s="3" t="str">
        <f t="shared" si="216"/>
        <v>decre</v>
      </c>
      <c r="CW101" s="5">
        <f t="shared" si="217"/>
        <v>0</v>
      </c>
      <c r="CX101" s="5">
        <f t="shared" si="218"/>
        <v>0</v>
      </c>
      <c r="CY101" s="5">
        <f t="shared" si="219"/>
        <v>0</v>
      </c>
      <c r="CZ101" s="5">
        <f t="shared" si="220"/>
        <v>0</v>
      </c>
      <c r="DA101" s="5">
        <f t="shared" si="221"/>
        <v>0</v>
      </c>
      <c r="DB101" s="5"/>
      <c r="DC101" s="4">
        <v>0.33873387981374298</v>
      </c>
      <c r="DD101" s="4">
        <v>0.50295028596769797</v>
      </c>
      <c r="DE101" s="4">
        <v>0.419590818227142</v>
      </c>
      <c r="DF101" s="4">
        <v>0.37638012963117901</v>
      </c>
      <c r="DG101" s="4">
        <v>0.57089001857611399</v>
      </c>
      <c r="DI101" s="13">
        <f t="shared" si="222"/>
        <v>23.890530150268177</v>
      </c>
      <c r="DJ101" s="13">
        <f t="shared" si="223"/>
        <v>23.799298921776433</v>
      </c>
      <c r="DK101" s="13">
        <f t="shared" si="224"/>
        <v>24.009260399392915</v>
      </c>
      <c r="DL101" s="13">
        <f t="shared" si="225"/>
        <v>24.194154245901892</v>
      </c>
      <c r="DM101" s="13">
        <f t="shared" si="226"/>
        <v>24.007108629208595</v>
      </c>
      <c r="DN101" s="13"/>
      <c r="DO101" s="11" t="str">
        <f t="shared" si="227"/>
        <v>incre</v>
      </c>
      <c r="DP101" s="11" t="str">
        <f t="shared" si="228"/>
        <v>decre</v>
      </c>
      <c r="DQ101" s="11" t="str">
        <f t="shared" si="229"/>
        <v>incre</v>
      </c>
      <c r="DR101" s="11" t="str">
        <f t="shared" si="230"/>
        <v>incre</v>
      </c>
      <c r="DS101" s="11" t="str">
        <f t="shared" si="231"/>
        <v>incre</v>
      </c>
      <c r="DU101" s="13"/>
      <c r="DV101" s="13"/>
      <c r="DW101" s="13"/>
      <c r="DX101" s="13"/>
      <c r="DY101" s="13"/>
    </row>
    <row r="102" spans="1:129" x14ac:dyDescent="0.25">
      <c r="A102" s="5">
        <v>50.371777838305171</v>
      </c>
      <c r="B102" s="4">
        <v>0.12705022818286069</v>
      </c>
      <c r="C102" s="4">
        <v>0.14407520748536196</v>
      </c>
      <c r="D102" s="4">
        <v>0.46003675722445109</v>
      </c>
      <c r="E102" s="4">
        <v>0.34765783708744458</v>
      </c>
      <c r="F102" s="4">
        <v>9.3463695260103841E-2</v>
      </c>
      <c r="G102" s="4">
        <v>0.47485193768197986</v>
      </c>
      <c r="I102" s="5">
        <f t="shared" si="156"/>
        <v>49.017678580124922</v>
      </c>
      <c r="J102" s="5">
        <f t="shared" si="157"/>
        <v>50.04581786298084</v>
      </c>
      <c r="K102" s="5">
        <f t="shared" si="158"/>
        <v>49.837535436424261</v>
      </c>
      <c r="L102" s="5">
        <f t="shared" si="159"/>
        <v>48.338742152395248</v>
      </c>
      <c r="M102" s="5">
        <f t="shared" si="160"/>
        <v>49.630134571892604</v>
      </c>
      <c r="O102" s="3" t="str">
        <f t="shared" si="161"/>
        <v>decre</v>
      </c>
      <c r="P102" s="3" t="str">
        <f t="shared" si="162"/>
        <v>decre</v>
      </c>
      <c r="Q102" s="3" t="str">
        <f t="shared" si="163"/>
        <v>decre</v>
      </c>
      <c r="R102" s="3" t="str">
        <f t="shared" si="164"/>
        <v>decre</v>
      </c>
      <c r="S102" s="3" t="str">
        <f t="shared" si="165"/>
        <v>decre</v>
      </c>
      <c r="U102" s="6">
        <f t="shared" si="166"/>
        <v>0</v>
      </c>
      <c r="V102" s="6">
        <f t="shared" si="167"/>
        <v>0</v>
      </c>
      <c r="W102" s="6">
        <f t="shared" si="168"/>
        <v>0</v>
      </c>
      <c r="X102" s="6">
        <f t="shared" si="169"/>
        <v>0</v>
      </c>
      <c r="Y102" s="6">
        <f t="shared" si="170"/>
        <v>0</v>
      </c>
      <c r="AA102" s="4">
        <f t="shared" si="171"/>
        <v>0.32179999999999997</v>
      </c>
      <c r="AB102" s="4">
        <f t="shared" si="172"/>
        <v>0.4718</v>
      </c>
      <c r="AC102" s="4">
        <f t="shared" si="173"/>
        <v>0.4325</v>
      </c>
      <c r="AD102" s="4">
        <f t="shared" si="174"/>
        <v>0.32820000000000005</v>
      </c>
      <c r="AE102" s="4">
        <f t="shared" si="175"/>
        <v>0.53779999999999994</v>
      </c>
      <c r="AF102" s="4"/>
      <c r="AG102" s="4">
        <v>0.3518</v>
      </c>
      <c r="AH102" s="4">
        <v>0.50180000000000002</v>
      </c>
      <c r="AI102" s="4">
        <v>0.46250000000000002</v>
      </c>
      <c r="AJ102" s="4">
        <v>0.35820000000000002</v>
      </c>
      <c r="AK102" s="4">
        <v>0.56779999999999997</v>
      </c>
      <c r="AM102" s="5">
        <f t="shared" si="176"/>
        <v>50.295519838305168</v>
      </c>
      <c r="AN102" s="5">
        <f t="shared" si="177"/>
        <v>50.122631838305175</v>
      </c>
      <c r="AO102" s="5">
        <f t="shared" si="178"/>
        <v>50.661352838305177</v>
      </c>
      <c r="AP102" s="5">
        <f t="shared" si="179"/>
        <v>50.31522183830517</v>
      </c>
      <c r="AQ102" s="5">
        <f t="shared" si="180"/>
        <v>50.222475838305172</v>
      </c>
      <c r="AR102" s="5"/>
      <c r="AS102" s="3" t="str">
        <f t="shared" si="181"/>
        <v>decre</v>
      </c>
      <c r="AT102" s="3" t="str">
        <f t="shared" si="182"/>
        <v>decre</v>
      </c>
      <c r="AU102" s="3" t="str">
        <f t="shared" si="183"/>
        <v>incre</v>
      </c>
      <c r="AV102" s="3" t="str">
        <f t="shared" si="184"/>
        <v>decre</v>
      </c>
      <c r="AW102" s="3" t="str">
        <f t="shared" si="185"/>
        <v>decre</v>
      </c>
      <c r="AY102" s="5">
        <f t="shared" si="186"/>
        <v>0</v>
      </c>
      <c r="AZ102" s="5">
        <f t="shared" si="187"/>
        <v>0</v>
      </c>
      <c r="BA102" s="5">
        <f t="shared" si="188"/>
        <v>-53.424240188090977</v>
      </c>
      <c r="BB102" s="5">
        <f t="shared" si="189"/>
        <v>0</v>
      </c>
      <c r="BC102" s="5">
        <f t="shared" si="190"/>
        <v>0</v>
      </c>
      <c r="BE102" s="15">
        <f t="shared" si="191"/>
        <v>-1.3540992581802485</v>
      </c>
      <c r="BG102" s="4">
        <v>0.2321</v>
      </c>
      <c r="BH102" s="4">
        <v>0.31080000000000002</v>
      </c>
      <c r="BI102" s="4">
        <v>0.34599999999999997</v>
      </c>
      <c r="BJ102" s="4">
        <v>0.35639999999999999</v>
      </c>
      <c r="BK102" s="4">
        <v>0.36430000000000001</v>
      </c>
      <c r="BM102" s="5">
        <f t="shared" si="192"/>
        <v>49.65057683830517</v>
      </c>
      <c r="BN102" s="5">
        <f t="shared" si="193"/>
        <v>49.071301838305175</v>
      </c>
      <c r="BO102" s="5">
        <f t="shared" si="194"/>
        <v>49.821437838305172</v>
      </c>
      <c r="BP102" s="5">
        <f t="shared" si="195"/>
        <v>50.552665838305167</v>
      </c>
      <c r="BQ102" s="5">
        <f t="shared" si="196"/>
        <v>48.589840838305172</v>
      </c>
      <c r="BR102" s="5"/>
      <c r="BS102" s="3" t="str">
        <f t="shared" si="197"/>
        <v>decre</v>
      </c>
      <c r="BT102" s="3" t="str">
        <f t="shared" si="198"/>
        <v>decre</v>
      </c>
      <c r="BU102" s="3" t="str">
        <f t="shared" si="199"/>
        <v>decre</v>
      </c>
      <c r="BV102" s="3" t="str">
        <f t="shared" si="200"/>
        <v>incre</v>
      </c>
      <c r="BW102" s="3" t="str">
        <f t="shared" si="201"/>
        <v>decre</v>
      </c>
      <c r="BY102" s="5">
        <f t="shared" si="202"/>
        <v>0</v>
      </c>
      <c r="BZ102" s="5">
        <f t="shared" si="203"/>
        <v>0</v>
      </c>
      <c r="CA102" s="5">
        <f t="shared" si="204"/>
        <v>0</v>
      </c>
      <c r="CB102" s="5">
        <f t="shared" si="205"/>
        <v>-203.30356859099226</v>
      </c>
      <c r="CC102" s="5">
        <f t="shared" si="206"/>
        <v>0</v>
      </c>
      <c r="CE102" s="4">
        <v>0.17050000000000001</v>
      </c>
      <c r="CF102" s="4">
        <v>0.17130000000000001</v>
      </c>
      <c r="CG102" s="4">
        <v>0.17100000000000001</v>
      </c>
      <c r="CH102" s="4">
        <v>0.17150000000000001</v>
      </c>
      <c r="CI102" s="4">
        <v>0.1716</v>
      </c>
      <c r="CK102" s="5">
        <f t="shared" si="207"/>
        <v>49.207672838305172</v>
      </c>
      <c r="CL102" s="5">
        <f t="shared" si="208"/>
        <v>48.160366838305173</v>
      </c>
      <c r="CM102" s="5">
        <f t="shared" si="209"/>
        <v>48.122187838305166</v>
      </c>
      <c r="CN102" s="5">
        <f t="shared" si="210"/>
        <v>48.995807838305169</v>
      </c>
      <c r="CO102" s="5">
        <f t="shared" si="211"/>
        <v>46.77653383830517</v>
      </c>
      <c r="CP102" s="5"/>
      <c r="CQ102" s="3" t="str">
        <f t="shared" si="212"/>
        <v>decre</v>
      </c>
      <c r="CR102" s="3" t="str">
        <f t="shared" si="213"/>
        <v>decre</v>
      </c>
      <c r="CS102" s="3" t="str">
        <f t="shared" si="214"/>
        <v>decre</v>
      </c>
      <c r="CT102" s="3" t="str">
        <f t="shared" si="215"/>
        <v>decre</v>
      </c>
      <c r="CU102" s="3" t="str">
        <f t="shared" si="216"/>
        <v>decre</v>
      </c>
      <c r="CW102" s="5">
        <f t="shared" si="217"/>
        <v>0</v>
      </c>
      <c r="CX102" s="5">
        <f t="shared" si="218"/>
        <v>0</v>
      </c>
      <c r="CY102" s="5">
        <f t="shared" si="219"/>
        <v>0</v>
      </c>
      <c r="CZ102" s="5">
        <f t="shared" si="220"/>
        <v>0</v>
      </c>
      <c r="DA102" s="5">
        <f t="shared" si="221"/>
        <v>0</v>
      </c>
      <c r="DB102" s="5"/>
      <c r="DC102" s="4">
        <v>0.34130285244553998</v>
      </c>
      <c r="DD102" s="4">
        <v>0.498942138889861</v>
      </c>
      <c r="DE102" s="4">
        <v>0.41929146281868601</v>
      </c>
      <c r="DF102" s="4">
        <v>0.36924354945233401</v>
      </c>
      <c r="DG102" s="4">
        <v>0.56709736180713</v>
      </c>
      <c r="DI102" s="13">
        <f t="shared" si="222"/>
        <v>50.435745347388604</v>
      </c>
      <c r="DJ102" s="13">
        <f t="shared" si="223"/>
        <v>50.299870005255968</v>
      </c>
      <c r="DK102" s="13">
        <f t="shared" si="224"/>
        <v>50.533097942274608</v>
      </c>
      <c r="DL102" s="13">
        <f t="shared" si="225"/>
        <v>50.66080852469382</v>
      </c>
      <c r="DM102" s="13">
        <f t="shared" si="226"/>
        <v>50.498164012910266</v>
      </c>
      <c r="DN102" s="13"/>
      <c r="DO102" s="11" t="str">
        <f t="shared" si="227"/>
        <v>incre</v>
      </c>
      <c r="DP102" s="11" t="str">
        <f t="shared" si="228"/>
        <v>decre</v>
      </c>
      <c r="DQ102" s="11" t="str">
        <f t="shared" si="229"/>
        <v>incre</v>
      </c>
      <c r="DR102" s="11" t="str">
        <f t="shared" si="230"/>
        <v>incre</v>
      </c>
      <c r="DS102" s="11" t="str">
        <f t="shared" si="231"/>
        <v>incre</v>
      </c>
      <c r="DU102" s="13"/>
      <c r="DV102" s="13"/>
      <c r="DW102" s="13"/>
      <c r="DX102" s="13"/>
      <c r="DY102" s="13"/>
    </row>
    <row r="103" spans="1:129" x14ac:dyDescent="0.25">
      <c r="A103" s="5">
        <v>39.889537751117786</v>
      </c>
      <c r="B103" s="4">
        <v>1.8838350850420061E-2</v>
      </c>
      <c r="C103" s="4">
        <v>0.41421906982824408</v>
      </c>
      <c r="D103" s="4">
        <v>0.53933777070844169</v>
      </c>
      <c r="E103" s="4">
        <v>0.34623416634523752</v>
      </c>
      <c r="F103" s="4">
        <v>0.36212934671991281</v>
      </c>
      <c r="G103" s="4">
        <v>0.59363581883016769</v>
      </c>
      <c r="I103" s="5">
        <f t="shared" si="156"/>
        <v>40.477772863182857</v>
      </c>
      <c r="J103" s="5">
        <f t="shared" si="157"/>
        <v>40.08141339384391</v>
      </c>
      <c r="K103" s="5">
        <f t="shared" si="158"/>
        <v>39.341471506330038</v>
      </c>
      <c r="L103" s="5">
        <f t="shared" si="159"/>
        <v>40.118666850499451</v>
      </c>
      <c r="M103" s="5">
        <f t="shared" si="160"/>
        <v>40.265650806309665</v>
      </c>
      <c r="O103" s="3" t="str">
        <f t="shared" si="161"/>
        <v>incre</v>
      </c>
      <c r="P103" s="3" t="str">
        <f t="shared" si="162"/>
        <v>incre</v>
      </c>
      <c r="Q103" s="3" t="str">
        <f t="shared" si="163"/>
        <v>decre</v>
      </c>
      <c r="R103" s="3" t="str">
        <f t="shared" si="164"/>
        <v>incre</v>
      </c>
      <c r="S103" s="3" t="str">
        <f t="shared" si="165"/>
        <v>incre</v>
      </c>
      <c r="U103" s="6">
        <f t="shared" si="166"/>
        <v>1</v>
      </c>
      <c r="V103" s="6">
        <f t="shared" si="167"/>
        <v>1</v>
      </c>
      <c r="W103" s="6">
        <f t="shared" si="168"/>
        <v>0</v>
      </c>
      <c r="X103" s="6">
        <f t="shared" si="169"/>
        <v>1</v>
      </c>
      <c r="Y103" s="6">
        <f t="shared" si="170"/>
        <v>1</v>
      </c>
      <c r="AA103" s="4">
        <f t="shared" si="171"/>
        <v>0.34370000000000001</v>
      </c>
      <c r="AB103" s="4">
        <f t="shared" si="172"/>
        <v>0.51049999999999995</v>
      </c>
      <c r="AC103" s="4">
        <f t="shared" si="173"/>
        <v>0.42000000000000004</v>
      </c>
      <c r="AD103" s="4">
        <f t="shared" si="174"/>
        <v>0.36149999999999999</v>
      </c>
      <c r="AE103" s="4">
        <f t="shared" si="175"/>
        <v>0.57999999999999996</v>
      </c>
      <c r="AF103" s="4"/>
      <c r="AG103" s="4">
        <v>0.34370000000000001</v>
      </c>
      <c r="AH103" s="4">
        <v>0.51049999999999995</v>
      </c>
      <c r="AI103" s="4">
        <v>0.45</v>
      </c>
      <c r="AJ103" s="4">
        <v>0.36149999999999999</v>
      </c>
      <c r="AK103" s="4">
        <v>0.57999999999999996</v>
      </c>
      <c r="AM103" s="5">
        <f t="shared" si="176"/>
        <v>39.970740751117788</v>
      </c>
      <c r="AN103" s="5">
        <f t="shared" si="177"/>
        <v>39.893102751117787</v>
      </c>
      <c r="AO103" s="5">
        <f t="shared" si="178"/>
        <v>40.057737751117784</v>
      </c>
      <c r="AP103" s="5">
        <f t="shared" si="179"/>
        <v>40.113367751117785</v>
      </c>
      <c r="AQ103" s="5">
        <f t="shared" si="180"/>
        <v>40.137337751117784</v>
      </c>
      <c r="AR103" s="5"/>
      <c r="AS103" s="3" t="str">
        <f t="shared" si="181"/>
        <v>incre</v>
      </c>
      <c r="AT103" s="3" t="str">
        <f t="shared" si="182"/>
        <v>incre</v>
      </c>
      <c r="AU103" s="3" t="str">
        <f t="shared" si="183"/>
        <v>incre</v>
      </c>
      <c r="AV103" s="3" t="str">
        <f t="shared" si="184"/>
        <v>incre</v>
      </c>
      <c r="AW103" s="3" t="str">
        <f t="shared" si="185"/>
        <v>incre</v>
      </c>
      <c r="AY103" s="5">
        <f t="shared" si="186"/>
        <v>58.823511206507106</v>
      </c>
      <c r="AZ103" s="5">
        <f t="shared" si="187"/>
        <v>19.187564272612434</v>
      </c>
      <c r="BA103" s="5">
        <f t="shared" si="188"/>
        <v>-54.806624478774779</v>
      </c>
      <c r="BB103" s="5">
        <f t="shared" si="189"/>
        <v>22.912909938166592</v>
      </c>
      <c r="BC103" s="5">
        <f t="shared" si="190"/>
        <v>37.611305519187965</v>
      </c>
      <c r="BE103" s="15">
        <f t="shared" si="191"/>
        <v>0.58823511206507106</v>
      </c>
      <c r="BG103" s="4">
        <v>0.22020000000000001</v>
      </c>
      <c r="BH103" s="4">
        <v>0.3024</v>
      </c>
      <c r="BI103" s="4">
        <v>0.33579999999999999</v>
      </c>
      <c r="BJ103" s="4">
        <v>0.3735</v>
      </c>
      <c r="BK103" s="4">
        <v>0.36919999999999997</v>
      </c>
      <c r="BM103" s="5">
        <f t="shared" si="192"/>
        <v>39.082775751117786</v>
      </c>
      <c r="BN103" s="5">
        <f t="shared" si="193"/>
        <v>38.534209751117785</v>
      </c>
      <c r="BO103" s="5">
        <f t="shared" si="194"/>
        <v>39.240155751117783</v>
      </c>
      <c r="BP103" s="5">
        <f t="shared" si="195"/>
        <v>40.214407751117783</v>
      </c>
      <c r="BQ103" s="5">
        <f t="shared" si="196"/>
        <v>38.153709751117788</v>
      </c>
      <c r="BR103" s="5"/>
      <c r="BS103" s="3" t="str">
        <f t="shared" si="197"/>
        <v>decre</v>
      </c>
      <c r="BT103" s="3" t="str">
        <f t="shared" si="198"/>
        <v>decre</v>
      </c>
      <c r="BU103" s="3" t="str">
        <f t="shared" si="199"/>
        <v>decre</v>
      </c>
      <c r="BV103" s="3" t="str">
        <f t="shared" si="200"/>
        <v>incre</v>
      </c>
      <c r="BW103" s="3" t="str">
        <f t="shared" si="201"/>
        <v>decre</v>
      </c>
      <c r="BY103" s="5">
        <f t="shared" si="202"/>
        <v>0</v>
      </c>
      <c r="BZ103" s="5">
        <f t="shared" si="203"/>
        <v>0</v>
      </c>
      <c r="CA103" s="5">
        <f t="shared" si="204"/>
        <v>0</v>
      </c>
      <c r="CB103" s="5">
        <f t="shared" si="205"/>
        <v>22.912909938166592</v>
      </c>
      <c r="CC103" s="5">
        <f t="shared" si="206"/>
        <v>0</v>
      </c>
      <c r="CE103" s="4">
        <v>0.18140000000000001</v>
      </c>
      <c r="CF103" s="4">
        <v>0.1827</v>
      </c>
      <c r="CG103" s="4">
        <v>0.1822</v>
      </c>
      <c r="CH103" s="4">
        <v>0.18290000000000001</v>
      </c>
      <c r="CI103" s="4">
        <v>0.183</v>
      </c>
      <c r="CK103" s="5">
        <f t="shared" si="207"/>
        <v>38.803803751117783</v>
      </c>
      <c r="CL103" s="5">
        <f t="shared" si="208"/>
        <v>37.752568751117785</v>
      </c>
      <c r="CM103" s="5">
        <f t="shared" si="209"/>
        <v>37.748699751117783</v>
      </c>
      <c r="CN103" s="5">
        <f t="shared" si="210"/>
        <v>38.609555751117789</v>
      </c>
      <c r="CO103" s="5">
        <f t="shared" si="211"/>
        <v>36.401567751117781</v>
      </c>
      <c r="CP103" s="5"/>
      <c r="CQ103" s="3" t="str">
        <f t="shared" si="212"/>
        <v>decre</v>
      </c>
      <c r="CR103" s="3" t="str">
        <f t="shared" si="213"/>
        <v>decre</v>
      </c>
      <c r="CS103" s="3" t="str">
        <f t="shared" si="214"/>
        <v>decre</v>
      </c>
      <c r="CT103" s="3" t="str">
        <f t="shared" si="215"/>
        <v>decre</v>
      </c>
      <c r="CU103" s="3" t="str">
        <f t="shared" si="216"/>
        <v>decre</v>
      </c>
      <c r="CW103" s="5">
        <f t="shared" si="217"/>
        <v>0</v>
      </c>
      <c r="CX103" s="5">
        <f t="shared" si="218"/>
        <v>0</v>
      </c>
      <c r="CY103" s="5">
        <f t="shared" si="219"/>
        <v>0</v>
      </c>
      <c r="CZ103" s="5">
        <f t="shared" si="220"/>
        <v>0</v>
      </c>
      <c r="DA103" s="5">
        <f t="shared" si="221"/>
        <v>0</v>
      </c>
      <c r="DB103" s="5"/>
      <c r="DC103" s="4">
        <v>0.336726869945151</v>
      </c>
      <c r="DD103" s="4">
        <v>0.50608165087225898</v>
      </c>
      <c r="DE103" s="4">
        <v>0.41982468963999803</v>
      </c>
      <c r="DF103" s="4">
        <v>0.38195558289590098</v>
      </c>
      <c r="DG103" s="4">
        <v>0.57385303167688395</v>
      </c>
      <c r="DI103" s="13">
        <f t="shared" si="222"/>
        <v>39.920603946023419</v>
      </c>
      <c r="DJ103" s="13">
        <f t="shared" si="223"/>
        <v>39.864250931313642</v>
      </c>
      <c r="DK103" s="13">
        <f t="shared" si="224"/>
        <v>40.056035487522166</v>
      </c>
      <c r="DL103" s="13">
        <f t="shared" si="225"/>
        <v>40.285603759101271</v>
      </c>
      <c r="DM103" s="13">
        <f t="shared" si="226"/>
        <v>40.079494779197262</v>
      </c>
      <c r="DN103" s="13"/>
      <c r="DO103" s="11" t="str">
        <f t="shared" si="227"/>
        <v>incre</v>
      </c>
      <c r="DP103" s="11" t="str">
        <f t="shared" si="228"/>
        <v>decre</v>
      </c>
      <c r="DQ103" s="11" t="str">
        <f t="shared" si="229"/>
        <v>incre</v>
      </c>
      <c r="DR103" s="11" t="str">
        <f t="shared" si="230"/>
        <v>incre</v>
      </c>
      <c r="DS103" s="11" t="str">
        <f t="shared" si="231"/>
        <v>incre</v>
      </c>
      <c r="DU103" s="13"/>
      <c r="DV103" s="13"/>
      <c r="DW103" s="13"/>
      <c r="DX103" s="13"/>
      <c r="DY103" s="13"/>
    </row>
    <row r="104" spans="1:129" x14ac:dyDescent="0.25">
      <c r="A104" s="5">
        <v>45.612824943201318</v>
      </c>
      <c r="B104" s="4">
        <v>7.259343305039398E-2</v>
      </c>
      <c r="C104" s="4">
        <v>0.35121807803000199</v>
      </c>
      <c r="D104" s="4">
        <v>0.52494224940941048</v>
      </c>
      <c r="E104" s="4">
        <v>0.37629512171521307</v>
      </c>
      <c r="F104" s="4">
        <v>0.48176182584349037</v>
      </c>
      <c r="G104" s="4">
        <v>0.6518183954279031</v>
      </c>
      <c r="I104" s="5">
        <f t="shared" si="156"/>
        <v>45.748082924237032</v>
      </c>
      <c r="J104" s="5">
        <f t="shared" si="157"/>
        <v>45.710697831844769</v>
      </c>
      <c r="K104" s="5">
        <f t="shared" si="158"/>
        <v>45.356650575056037</v>
      </c>
      <c r="L104" s="5">
        <f t="shared" si="159"/>
        <v>46.849259516803507</v>
      </c>
      <c r="M104" s="5">
        <f t="shared" si="160"/>
        <v>46.536436044177883</v>
      </c>
      <c r="O104" s="3" t="str">
        <f t="shared" si="161"/>
        <v>incre</v>
      </c>
      <c r="P104" s="3" t="str">
        <f t="shared" si="162"/>
        <v>incre</v>
      </c>
      <c r="Q104" s="3" t="str">
        <f t="shared" si="163"/>
        <v>decre</v>
      </c>
      <c r="R104" s="3" t="str">
        <f t="shared" si="164"/>
        <v>incre</v>
      </c>
      <c r="S104" s="3" t="str">
        <f t="shared" si="165"/>
        <v>incre</v>
      </c>
      <c r="U104" s="6">
        <f t="shared" si="166"/>
        <v>1</v>
      </c>
      <c r="V104" s="6">
        <f t="shared" si="167"/>
        <v>1</v>
      </c>
      <c r="W104" s="6">
        <f t="shared" si="168"/>
        <v>0</v>
      </c>
      <c r="X104" s="6">
        <f t="shared" si="169"/>
        <v>1</v>
      </c>
      <c r="Y104" s="6">
        <f t="shared" si="170"/>
        <v>1</v>
      </c>
      <c r="AA104" s="4">
        <f t="shared" si="171"/>
        <v>0.35020000000000001</v>
      </c>
      <c r="AB104" s="4">
        <f t="shared" si="172"/>
        <v>0.50649999999999995</v>
      </c>
      <c r="AC104" s="4">
        <f t="shared" si="173"/>
        <v>0.43130000000000002</v>
      </c>
      <c r="AD104" s="4">
        <f t="shared" si="174"/>
        <v>0.35930000000000001</v>
      </c>
      <c r="AE104" s="4">
        <f t="shared" si="175"/>
        <v>0.57499999999999996</v>
      </c>
      <c r="AF104" s="4"/>
      <c r="AG104" s="4">
        <v>0.35020000000000001</v>
      </c>
      <c r="AH104" s="4">
        <v>0.50649999999999995</v>
      </c>
      <c r="AI104" s="4">
        <v>0.46129999999999999</v>
      </c>
      <c r="AJ104" s="4">
        <v>0.35930000000000001</v>
      </c>
      <c r="AK104" s="4">
        <v>0.57499999999999996</v>
      </c>
      <c r="AM104" s="5">
        <f t="shared" si="176"/>
        <v>45.740762943201318</v>
      </c>
      <c r="AN104" s="5">
        <f t="shared" si="177"/>
        <v>45.590269943201321</v>
      </c>
      <c r="AO104" s="5">
        <f t="shared" si="178"/>
        <v>45.890747943201319</v>
      </c>
      <c r="AP104" s="5">
        <f t="shared" si="179"/>
        <v>45.818130943201318</v>
      </c>
      <c r="AQ104" s="5">
        <f t="shared" si="180"/>
        <v>45.813574943201317</v>
      </c>
      <c r="AR104" s="5"/>
      <c r="AS104" s="3" t="str">
        <f t="shared" si="181"/>
        <v>incre</v>
      </c>
      <c r="AT104" s="3" t="str">
        <f t="shared" si="182"/>
        <v>decre</v>
      </c>
      <c r="AU104" s="3" t="str">
        <f t="shared" si="183"/>
        <v>incre</v>
      </c>
      <c r="AV104" s="3" t="str">
        <f t="shared" si="184"/>
        <v>incre</v>
      </c>
      <c r="AW104" s="3" t="str">
        <f t="shared" si="185"/>
        <v>incre</v>
      </c>
      <c r="AY104" s="5">
        <f t="shared" si="186"/>
        <v>13.525798103571418</v>
      </c>
      <c r="AZ104" s="5">
        <f t="shared" si="187"/>
        <v>0</v>
      </c>
      <c r="BA104" s="5">
        <f t="shared" si="188"/>
        <v>-25.617436814528105</v>
      </c>
      <c r="BB104" s="5">
        <f t="shared" si="189"/>
        <v>123.64345736021889</v>
      </c>
      <c r="BC104" s="5">
        <f t="shared" si="190"/>
        <v>92.361110097656507</v>
      </c>
      <c r="BE104" s="15">
        <f t="shared" si="191"/>
        <v>0.13525798103571418</v>
      </c>
      <c r="BG104" s="4">
        <v>0.22450000000000001</v>
      </c>
      <c r="BH104" s="4">
        <v>0.3049</v>
      </c>
      <c r="BI104" s="4">
        <v>0.34</v>
      </c>
      <c r="BJ104" s="4">
        <v>0.36709999999999998</v>
      </c>
      <c r="BK104" s="4">
        <v>0.3669</v>
      </c>
      <c r="BM104" s="5">
        <f t="shared" si="192"/>
        <v>44.836979943201314</v>
      </c>
      <c r="BN104" s="5">
        <f t="shared" si="193"/>
        <v>44.27382194320132</v>
      </c>
      <c r="BO104" s="5">
        <f t="shared" si="194"/>
        <v>45.004224943201322</v>
      </c>
      <c r="BP104" s="5">
        <f t="shared" si="195"/>
        <v>45.883806943201314</v>
      </c>
      <c r="BQ104" s="5">
        <f t="shared" si="196"/>
        <v>43.855353943201315</v>
      </c>
      <c r="BR104" s="5"/>
      <c r="BS104" s="3" t="str">
        <f t="shared" si="197"/>
        <v>decre</v>
      </c>
      <c r="BT104" s="3" t="str">
        <f t="shared" si="198"/>
        <v>decre</v>
      </c>
      <c r="BU104" s="3" t="str">
        <f t="shared" si="199"/>
        <v>decre</v>
      </c>
      <c r="BV104" s="3" t="str">
        <f t="shared" si="200"/>
        <v>incre</v>
      </c>
      <c r="BW104" s="3" t="str">
        <f t="shared" si="201"/>
        <v>decre</v>
      </c>
      <c r="BY104" s="5">
        <f t="shared" si="202"/>
        <v>0</v>
      </c>
      <c r="BZ104" s="5">
        <f t="shared" si="203"/>
        <v>0</v>
      </c>
      <c r="CA104" s="5">
        <f t="shared" si="204"/>
        <v>0</v>
      </c>
      <c r="CB104" s="5">
        <f t="shared" si="205"/>
        <v>123.64345736021889</v>
      </c>
      <c r="CC104" s="5">
        <f t="shared" si="206"/>
        <v>0</v>
      </c>
      <c r="CE104" s="4">
        <v>0.17760000000000001</v>
      </c>
      <c r="CF104" s="4">
        <v>0.1787</v>
      </c>
      <c r="CG104" s="4">
        <v>0.17829999999999999</v>
      </c>
      <c r="CH104" s="4">
        <v>0.17899999999999999</v>
      </c>
      <c r="CI104" s="4">
        <v>0.17910000000000001</v>
      </c>
      <c r="CK104" s="5">
        <f t="shared" si="207"/>
        <v>44.499768943201317</v>
      </c>
      <c r="CL104" s="5">
        <f t="shared" si="208"/>
        <v>43.449735943201318</v>
      </c>
      <c r="CM104" s="5">
        <f t="shared" si="209"/>
        <v>43.434117943201315</v>
      </c>
      <c r="CN104" s="5">
        <f t="shared" si="210"/>
        <v>44.300004943201316</v>
      </c>
      <c r="CO104" s="5">
        <f t="shared" si="211"/>
        <v>42.088155943201315</v>
      </c>
      <c r="CP104" s="5"/>
      <c r="CQ104" s="3" t="str">
        <f t="shared" si="212"/>
        <v>decre</v>
      </c>
      <c r="CR104" s="3" t="str">
        <f t="shared" si="213"/>
        <v>decre</v>
      </c>
      <c r="CS104" s="3" t="str">
        <f t="shared" si="214"/>
        <v>decre</v>
      </c>
      <c r="CT104" s="3" t="str">
        <f t="shared" si="215"/>
        <v>decre</v>
      </c>
      <c r="CU104" s="3" t="str">
        <f t="shared" si="216"/>
        <v>decre</v>
      </c>
      <c r="CW104" s="5">
        <f t="shared" si="217"/>
        <v>0</v>
      </c>
      <c r="CX104" s="5">
        <f t="shared" si="218"/>
        <v>0</v>
      </c>
      <c r="CY104" s="5">
        <f t="shared" si="219"/>
        <v>0</v>
      </c>
      <c r="CZ104" s="5">
        <f t="shared" si="220"/>
        <v>0</v>
      </c>
      <c r="DA104" s="5">
        <f t="shared" si="221"/>
        <v>0</v>
      </c>
      <c r="DB104" s="5"/>
      <c r="DC104" s="4">
        <v>0.339000072701577</v>
      </c>
      <c r="DD104" s="4">
        <v>0.50253496809614595</v>
      </c>
      <c r="DE104" s="4">
        <v>0.41955979949238398</v>
      </c>
      <c r="DF104" s="4">
        <v>0.37564064846133199</v>
      </c>
      <c r="DG104" s="4">
        <v>0.57049702947011804</v>
      </c>
      <c r="DI104" s="13">
        <f t="shared" si="222"/>
        <v>45.660235465925652</v>
      </c>
      <c r="DJ104" s="13">
        <f t="shared" si="223"/>
        <v>45.56437828486915</v>
      </c>
      <c r="DK104" s="13">
        <f t="shared" si="224"/>
        <v>45.776750596272365</v>
      </c>
      <c r="DL104" s="13">
        <f t="shared" si="225"/>
        <v>45.955719203245735</v>
      </c>
      <c r="DM104" s="13">
        <f t="shared" si="226"/>
        <v>45.771201990515131</v>
      </c>
      <c r="DN104" s="13"/>
      <c r="DO104" s="11" t="str">
        <f t="shared" si="227"/>
        <v>incre</v>
      </c>
      <c r="DP104" s="11" t="str">
        <f t="shared" si="228"/>
        <v>decre</v>
      </c>
      <c r="DQ104" s="11" t="str">
        <f t="shared" si="229"/>
        <v>incre</v>
      </c>
      <c r="DR104" s="11" t="str">
        <f t="shared" si="230"/>
        <v>incre</v>
      </c>
      <c r="DS104" s="11" t="str">
        <f t="shared" si="231"/>
        <v>incre</v>
      </c>
      <c r="DU104" s="13"/>
      <c r="DV104" s="13"/>
      <c r="DW104" s="13"/>
      <c r="DX104" s="13"/>
      <c r="DY104" s="13"/>
    </row>
    <row r="105" spans="1:129" x14ac:dyDescent="0.25">
      <c r="A105" s="5">
        <v>44.817571164089877</v>
      </c>
      <c r="B105" s="4">
        <v>0.31648618802709999</v>
      </c>
      <c r="C105" s="4">
        <v>0.19893848654565088</v>
      </c>
      <c r="D105" s="4">
        <v>0.70739908745012747</v>
      </c>
      <c r="E105" s="4">
        <v>0.45176667115591995</v>
      </c>
      <c r="F105" s="4">
        <v>0.32896745489350171</v>
      </c>
      <c r="G105" s="4">
        <v>0.50774000582912504</v>
      </c>
      <c r="I105" s="5">
        <f t="shared" si="156"/>
        <v>43.857938882353103</v>
      </c>
      <c r="J105" s="5">
        <f t="shared" si="157"/>
        <v>46.106887205139209</v>
      </c>
      <c r="K105" s="5">
        <f t="shared" si="158"/>
        <v>45.294225541013859</v>
      </c>
      <c r="L105" s="5">
        <f t="shared" si="159"/>
        <v>44.767477134293159</v>
      </c>
      <c r="M105" s="5">
        <f t="shared" si="160"/>
        <v>44.385404618941941</v>
      </c>
      <c r="O105" s="3" t="str">
        <f t="shared" si="161"/>
        <v>decre</v>
      </c>
      <c r="P105" s="3" t="str">
        <f t="shared" si="162"/>
        <v>incre</v>
      </c>
      <c r="Q105" s="3" t="str">
        <f t="shared" si="163"/>
        <v>incre</v>
      </c>
      <c r="R105" s="3" t="str">
        <f t="shared" si="164"/>
        <v>decre</v>
      </c>
      <c r="S105" s="3" t="str">
        <f t="shared" si="165"/>
        <v>decre</v>
      </c>
      <c r="U105" s="6">
        <f t="shared" si="166"/>
        <v>0</v>
      </c>
      <c r="V105" s="6">
        <f t="shared" si="167"/>
        <v>1</v>
      </c>
      <c r="W105" s="6">
        <f t="shared" si="168"/>
        <v>1</v>
      </c>
      <c r="X105" s="6">
        <f t="shared" si="169"/>
        <v>0</v>
      </c>
      <c r="Y105" s="6">
        <f t="shared" si="170"/>
        <v>0</v>
      </c>
      <c r="AA105" s="4">
        <f t="shared" si="171"/>
        <v>0.32210000000000005</v>
      </c>
      <c r="AB105" s="4">
        <f t="shared" si="172"/>
        <v>0.48809999999999998</v>
      </c>
      <c r="AC105" s="4">
        <f t="shared" si="173"/>
        <v>0.45169999999999999</v>
      </c>
      <c r="AD105" s="4">
        <f t="shared" si="174"/>
        <v>0.32479999999999998</v>
      </c>
      <c r="AE105" s="4">
        <f t="shared" si="175"/>
        <v>0.51329999999999998</v>
      </c>
      <c r="AF105" s="4"/>
      <c r="AG105" s="4">
        <v>0.35210000000000002</v>
      </c>
      <c r="AH105" s="4">
        <v>0.48809999999999998</v>
      </c>
      <c r="AI105" s="4">
        <v>0.45169999999999999</v>
      </c>
      <c r="AJ105" s="4">
        <v>0.3548</v>
      </c>
      <c r="AK105" s="4">
        <v>0.54330000000000001</v>
      </c>
      <c r="AM105" s="5">
        <f t="shared" si="176"/>
        <v>44.743470164089878</v>
      </c>
      <c r="AN105" s="5">
        <f t="shared" si="177"/>
        <v>44.674864164089875</v>
      </c>
      <c r="AO105" s="5">
        <f t="shared" si="178"/>
        <v>45.29357816408988</v>
      </c>
      <c r="AP105" s="5">
        <f t="shared" si="179"/>
        <v>44.732387164089879</v>
      </c>
      <c r="AQ105" s="5">
        <f t="shared" si="180"/>
        <v>44.437724164089879</v>
      </c>
      <c r="AR105" s="5"/>
      <c r="AS105" s="3" t="str">
        <f t="shared" si="181"/>
        <v>decre</v>
      </c>
      <c r="AT105" s="3" t="str">
        <f t="shared" si="182"/>
        <v>decre</v>
      </c>
      <c r="AU105" s="3" t="str">
        <f t="shared" si="183"/>
        <v>incre</v>
      </c>
      <c r="AV105" s="3" t="str">
        <f t="shared" si="184"/>
        <v>decre</v>
      </c>
      <c r="AW105" s="3" t="str">
        <f t="shared" si="185"/>
        <v>decre</v>
      </c>
      <c r="AY105" s="5">
        <f t="shared" si="186"/>
        <v>0</v>
      </c>
      <c r="AZ105" s="5">
        <f t="shared" si="187"/>
        <v>0</v>
      </c>
      <c r="BA105" s="5">
        <f t="shared" si="188"/>
        <v>47.665437692398172</v>
      </c>
      <c r="BB105" s="5">
        <f t="shared" si="189"/>
        <v>0</v>
      </c>
      <c r="BC105" s="5">
        <f t="shared" si="190"/>
        <v>0</v>
      </c>
      <c r="BE105" s="15">
        <f t="shared" si="191"/>
        <v>-0.95963228173677351</v>
      </c>
      <c r="BG105" s="4">
        <v>0.2661</v>
      </c>
      <c r="BH105" s="4">
        <v>0.3594</v>
      </c>
      <c r="BI105" s="4">
        <v>0.37290000000000001</v>
      </c>
      <c r="BJ105" s="4">
        <v>0.31409999999999999</v>
      </c>
      <c r="BK105" s="4">
        <v>0.35709999999999997</v>
      </c>
      <c r="BM105" s="5">
        <f t="shared" si="192"/>
        <v>44.340830164089873</v>
      </c>
      <c r="BN105" s="5">
        <f t="shared" si="193"/>
        <v>43.834453164089879</v>
      </c>
      <c r="BO105" s="5">
        <f t="shared" si="194"/>
        <v>44.528430164089883</v>
      </c>
      <c r="BP105" s="5">
        <f t="shared" si="195"/>
        <v>44.642293164089878</v>
      </c>
      <c r="BQ105" s="5">
        <f t="shared" si="196"/>
        <v>42.967882164089879</v>
      </c>
      <c r="BR105" s="5"/>
      <c r="BS105" s="3" t="str">
        <f t="shared" si="197"/>
        <v>decre</v>
      </c>
      <c r="BT105" s="3" t="str">
        <f t="shared" si="198"/>
        <v>decre</v>
      </c>
      <c r="BU105" s="3" t="str">
        <f t="shared" si="199"/>
        <v>decre</v>
      </c>
      <c r="BV105" s="3" t="str">
        <f t="shared" si="200"/>
        <v>decre</v>
      </c>
      <c r="BW105" s="3" t="str">
        <f t="shared" si="201"/>
        <v>decre</v>
      </c>
      <c r="BY105" s="5">
        <f t="shared" si="202"/>
        <v>0</v>
      </c>
      <c r="BZ105" s="5">
        <f t="shared" si="203"/>
        <v>0</v>
      </c>
      <c r="CA105" s="5">
        <f t="shared" si="204"/>
        <v>0</v>
      </c>
      <c r="CB105" s="5">
        <f t="shared" si="205"/>
        <v>0</v>
      </c>
      <c r="CC105" s="5">
        <f t="shared" si="206"/>
        <v>0</v>
      </c>
      <c r="CE105" s="4">
        <v>0.113</v>
      </c>
      <c r="CF105" s="4">
        <v>0.111</v>
      </c>
      <c r="CG105" s="4">
        <v>0.1119</v>
      </c>
      <c r="CH105" s="4">
        <v>0.1106</v>
      </c>
      <c r="CI105" s="4">
        <v>0.1105</v>
      </c>
      <c r="CK105" s="5">
        <f t="shared" si="207"/>
        <v>43.240041164089874</v>
      </c>
      <c r="CL105" s="5">
        <f t="shared" si="208"/>
        <v>42.212401164089876</v>
      </c>
      <c r="CM105" s="5">
        <f t="shared" si="209"/>
        <v>41.994120164089878</v>
      </c>
      <c r="CN105" s="5">
        <f t="shared" si="210"/>
        <v>42.928823164089877</v>
      </c>
      <c r="CO105" s="5">
        <f t="shared" si="211"/>
        <v>40.647376164089877</v>
      </c>
      <c r="CP105" s="5"/>
      <c r="CQ105" s="3" t="str">
        <f t="shared" si="212"/>
        <v>decre</v>
      </c>
      <c r="CR105" s="3" t="str">
        <f t="shared" si="213"/>
        <v>decre</v>
      </c>
      <c r="CS105" s="3" t="str">
        <f t="shared" si="214"/>
        <v>decre</v>
      </c>
      <c r="CT105" s="3" t="str">
        <f t="shared" si="215"/>
        <v>decre</v>
      </c>
      <c r="CU105" s="3" t="str">
        <f t="shared" si="216"/>
        <v>decre</v>
      </c>
      <c r="CW105" s="5">
        <f t="shared" si="217"/>
        <v>0</v>
      </c>
      <c r="CX105" s="5">
        <f t="shared" si="218"/>
        <v>0</v>
      </c>
      <c r="CY105" s="5">
        <f t="shared" si="219"/>
        <v>0</v>
      </c>
      <c r="CZ105" s="5">
        <f t="shared" si="220"/>
        <v>0</v>
      </c>
      <c r="DA105" s="5">
        <f t="shared" si="221"/>
        <v>0</v>
      </c>
      <c r="DB105" s="5"/>
      <c r="DC105" s="4">
        <v>0.349305540216305</v>
      </c>
      <c r="DD105" s="4">
        <v>0.48645623335462401</v>
      </c>
      <c r="DE105" s="4">
        <v>0.41835893133247698</v>
      </c>
      <c r="DF105" s="4">
        <v>0.347012163171525</v>
      </c>
      <c r="DG105" s="4">
        <v>0.55528273693795704</v>
      </c>
      <c r="DI105" s="13">
        <f t="shared" si="222"/>
        <v>44.939077998245111</v>
      </c>
      <c r="DJ105" s="13">
        <f t="shared" si="223"/>
        <v>44.664130367895574</v>
      </c>
      <c r="DK105" s="13">
        <f t="shared" si="224"/>
        <v>44.969836387328229</v>
      </c>
      <c r="DL105" s="13">
        <f t="shared" si="225"/>
        <v>44.919413577994113</v>
      </c>
      <c r="DM105" s="13">
        <f t="shared" si="226"/>
        <v>44.832781718676053</v>
      </c>
      <c r="DN105" s="13"/>
      <c r="DO105" s="11" t="str">
        <f t="shared" si="227"/>
        <v>incre</v>
      </c>
      <c r="DP105" s="11" t="str">
        <f t="shared" si="228"/>
        <v>decre</v>
      </c>
      <c r="DQ105" s="11" t="str">
        <f t="shared" si="229"/>
        <v>incre</v>
      </c>
      <c r="DR105" s="11" t="str">
        <f t="shared" si="230"/>
        <v>incre</v>
      </c>
      <c r="DS105" s="11" t="str">
        <f t="shared" si="231"/>
        <v>incre</v>
      </c>
      <c r="DU105" s="13"/>
      <c r="DV105" s="13"/>
      <c r="DW105" s="13"/>
      <c r="DX105" s="13"/>
      <c r="DY105" s="13"/>
    </row>
    <row r="106" spans="1:129" x14ac:dyDescent="0.25">
      <c r="A106" s="5">
        <v>36.341614451278609</v>
      </c>
      <c r="B106" s="4">
        <v>1.1275723513626341E-2</v>
      </c>
      <c r="C106" s="4">
        <v>0.47778238933995648</v>
      </c>
      <c r="D106" s="4">
        <v>0.43163781608527635</v>
      </c>
      <c r="E106" s="4">
        <v>0.34556022784036688</v>
      </c>
      <c r="F106" s="4">
        <v>0.25747454182242796</v>
      </c>
      <c r="G106" s="4">
        <v>0.44029292260470065</v>
      </c>
      <c r="I106" s="5">
        <f t="shared" si="156"/>
        <v>37.386869830632897</v>
      </c>
      <c r="J106" s="5">
        <f t="shared" si="157"/>
        <v>35.830209390315467</v>
      </c>
      <c r="K106" s="5">
        <f t="shared" si="158"/>
        <v>35.787004263608566</v>
      </c>
      <c r="L106" s="5">
        <f t="shared" si="159"/>
        <v>35.689550093423449</v>
      </c>
      <c r="M106" s="5">
        <f t="shared" si="160"/>
        <v>35.274770852988844</v>
      </c>
      <c r="O106" s="3" t="str">
        <f t="shared" si="161"/>
        <v>incre</v>
      </c>
      <c r="P106" s="3" t="str">
        <f t="shared" si="162"/>
        <v>decre</v>
      </c>
      <c r="Q106" s="3" t="str">
        <f t="shared" si="163"/>
        <v>decre</v>
      </c>
      <c r="R106" s="3" t="str">
        <f t="shared" si="164"/>
        <v>decre</v>
      </c>
      <c r="S106" s="3" t="str">
        <f t="shared" si="165"/>
        <v>decre</v>
      </c>
      <c r="U106" s="6">
        <f t="shared" si="166"/>
        <v>1</v>
      </c>
      <c r="V106" s="6">
        <f t="shared" si="167"/>
        <v>0</v>
      </c>
      <c r="W106" s="6">
        <f t="shared" si="168"/>
        <v>0</v>
      </c>
      <c r="X106" s="6">
        <f t="shared" si="169"/>
        <v>0</v>
      </c>
      <c r="Y106" s="6">
        <f t="shared" si="170"/>
        <v>0</v>
      </c>
      <c r="AA106" s="4">
        <f t="shared" si="171"/>
        <v>0.34150000000000003</v>
      </c>
      <c r="AB106" s="4">
        <f t="shared" si="172"/>
        <v>0.48099999999999998</v>
      </c>
      <c r="AC106" s="4">
        <f t="shared" si="173"/>
        <v>0.41700000000000004</v>
      </c>
      <c r="AD106" s="4">
        <f t="shared" si="174"/>
        <v>0.33230000000000004</v>
      </c>
      <c r="AE106" s="4">
        <f t="shared" si="175"/>
        <v>0.55049999999999999</v>
      </c>
      <c r="AF106" s="4"/>
      <c r="AG106" s="4">
        <v>0.34150000000000003</v>
      </c>
      <c r="AH106" s="4">
        <v>0.51100000000000001</v>
      </c>
      <c r="AI106" s="4">
        <v>0.44700000000000001</v>
      </c>
      <c r="AJ106" s="4">
        <v>0.36230000000000001</v>
      </c>
      <c r="AK106" s="4">
        <v>0.58050000000000002</v>
      </c>
      <c r="AM106" s="5">
        <f t="shared" si="176"/>
        <v>36.406999451278608</v>
      </c>
      <c r="AN106" s="5">
        <f t="shared" si="177"/>
        <v>36.152544451278608</v>
      </c>
      <c r="AO106" s="5">
        <f t="shared" si="178"/>
        <v>36.480684451278606</v>
      </c>
      <c r="AP106" s="5">
        <f t="shared" si="179"/>
        <v>36.319580451278611</v>
      </c>
      <c r="AQ106" s="5">
        <f t="shared" si="180"/>
        <v>36.311819451278609</v>
      </c>
      <c r="AR106" s="5"/>
      <c r="AS106" s="3" t="str">
        <f t="shared" si="181"/>
        <v>incre</v>
      </c>
      <c r="AT106" s="3" t="str">
        <f t="shared" si="182"/>
        <v>decre</v>
      </c>
      <c r="AU106" s="3" t="str">
        <f t="shared" si="183"/>
        <v>incre</v>
      </c>
      <c r="AV106" s="3" t="str">
        <f t="shared" si="184"/>
        <v>decre</v>
      </c>
      <c r="AW106" s="3" t="str">
        <f t="shared" si="185"/>
        <v>decre</v>
      </c>
      <c r="AY106" s="5">
        <f t="shared" si="186"/>
        <v>104.52553793542876</v>
      </c>
      <c r="AZ106" s="5">
        <f t="shared" si="187"/>
        <v>0</v>
      </c>
      <c r="BA106" s="5">
        <f t="shared" si="188"/>
        <v>-55.461018767004333</v>
      </c>
      <c r="BB106" s="5">
        <f t="shared" si="189"/>
        <v>0</v>
      </c>
      <c r="BC106" s="5">
        <f t="shared" si="190"/>
        <v>0</v>
      </c>
      <c r="BE106" s="15">
        <f t="shared" si="191"/>
        <v>1.0452553793542876</v>
      </c>
      <c r="BG106" s="4">
        <v>0.2198</v>
      </c>
      <c r="BH106" s="4">
        <v>0.30220000000000002</v>
      </c>
      <c r="BI106" s="4">
        <v>0.33529999999999999</v>
      </c>
      <c r="BJ106" s="4">
        <v>0.37409999999999999</v>
      </c>
      <c r="BK106" s="4">
        <v>0.3695</v>
      </c>
      <c r="BM106" s="5">
        <f t="shared" si="192"/>
        <v>35.531976451278609</v>
      </c>
      <c r="BN106" s="5">
        <f t="shared" si="193"/>
        <v>34.984980451278609</v>
      </c>
      <c r="BO106" s="5">
        <f t="shared" si="194"/>
        <v>35.687377451278607</v>
      </c>
      <c r="BP106" s="5">
        <f t="shared" si="195"/>
        <v>36.671536451278605</v>
      </c>
      <c r="BQ106" s="5">
        <f t="shared" si="196"/>
        <v>34.60860945127861</v>
      </c>
      <c r="BR106" s="5"/>
      <c r="BS106" s="3" t="str">
        <f t="shared" si="197"/>
        <v>decre</v>
      </c>
      <c r="BT106" s="3" t="str">
        <f t="shared" si="198"/>
        <v>decre</v>
      </c>
      <c r="BU106" s="3" t="str">
        <f t="shared" si="199"/>
        <v>decre</v>
      </c>
      <c r="BV106" s="3" t="str">
        <f t="shared" si="200"/>
        <v>incre</v>
      </c>
      <c r="BW106" s="3" t="str">
        <f t="shared" si="201"/>
        <v>decre</v>
      </c>
      <c r="BY106" s="5">
        <f t="shared" si="202"/>
        <v>0</v>
      </c>
      <c r="BZ106" s="5">
        <f t="shared" si="203"/>
        <v>0</v>
      </c>
      <c r="CA106" s="5">
        <f t="shared" si="204"/>
        <v>0</v>
      </c>
      <c r="CB106" s="5">
        <f t="shared" si="205"/>
        <v>-65.206435785515993</v>
      </c>
      <c r="CC106" s="5">
        <f t="shared" si="206"/>
        <v>0</v>
      </c>
      <c r="CE106" s="4">
        <v>0.18179999999999999</v>
      </c>
      <c r="CF106" s="4">
        <v>0.183</v>
      </c>
      <c r="CG106" s="4">
        <v>0.1825</v>
      </c>
      <c r="CH106" s="4">
        <v>0.18329999999999999</v>
      </c>
      <c r="CI106" s="4">
        <v>0.18340000000000001</v>
      </c>
      <c r="CK106" s="5">
        <f t="shared" si="207"/>
        <v>35.258756451278607</v>
      </c>
      <c r="CL106" s="5">
        <f t="shared" si="208"/>
        <v>34.206604451278608</v>
      </c>
      <c r="CM106" s="5">
        <f t="shared" si="209"/>
        <v>34.203689451278606</v>
      </c>
      <c r="CN106" s="5">
        <f t="shared" si="210"/>
        <v>35.065000451278607</v>
      </c>
      <c r="CO106" s="5">
        <f t="shared" si="211"/>
        <v>32.857408451278609</v>
      </c>
      <c r="CP106" s="5"/>
      <c r="CQ106" s="3" t="str">
        <f t="shared" si="212"/>
        <v>decre</v>
      </c>
      <c r="CR106" s="3" t="str">
        <f t="shared" si="213"/>
        <v>decre</v>
      </c>
      <c r="CS106" s="3" t="str">
        <f t="shared" si="214"/>
        <v>decre</v>
      </c>
      <c r="CT106" s="3" t="str">
        <f t="shared" si="215"/>
        <v>decre</v>
      </c>
      <c r="CU106" s="3" t="str">
        <f t="shared" si="216"/>
        <v>decre</v>
      </c>
      <c r="CW106" s="5">
        <f t="shared" si="217"/>
        <v>0</v>
      </c>
      <c r="CX106" s="5">
        <f t="shared" si="218"/>
        <v>0</v>
      </c>
      <c r="CY106" s="5">
        <f t="shared" si="219"/>
        <v>0</v>
      </c>
      <c r="CZ106" s="5">
        <f t="shared" si="220"/>
        <v>0</v>
      </c>
      <c r="DA106" s="5">
        <f t="shared" si="221"/>
        <v>0</v>
      </c>
      <c r="DB106" s="5"/>
      <c r="DC106" s="4">
        <v>0.33640997365010999</v>
      </c>
      <c r="DD106" s="4">
        <v>0.50657607690982098</v>
      </c>
      <c r="DE106" s="4">
        <v>0.41986161670518501</v>
      </c>
      <c r="DF106" s="4">
        <v>0.38283591762190999</v>
      </c>
      <c r="DG106" s="4">
        <v>0.57432087585068903</v>
      </c>
      <c r="DI106" s="13">
        <f t="shared" si="222"/>
        <v>36.370402161822902</v>
      </c>
      <c r="DJ106" s="13">
        <f t="shared" si="223"/>
        <v>36.319556233499739</v>
      </c>
      <c r="DK106" s="13">
        <f t="shared" si="224"/>
        <v>36.508470749485952</v>
      </c>
      <c r="DL106" s="13">
        <f t="shared" si="225"/>
        <v>36.74509287765509</v>
      </c>
      <c r="DM106" s="13">
        <f t="shared" si="226"/>
        <v>36.535973893033592</v>
      </c>
      <c r="DN106" s="13"/>
      <c r="DO106" s="11" t="str">
        <f t="shared" si="227"/>
        <v>incre</v>
      </c>
      <c r="DP106" s="11" t="str">
        <f t="shared" si="228"/>
        <v>decre</v>
      </c>
      <c r="DQ106" s="11" t="str">
        <f t="shared" si="229"/>
        <v>incre</v>
      </c>
      <c r="DR106" s="11" t="str">
        <f t="shared" si="230"/>
        <v>incre</v>
      </c>
      <c r="DS106" s="11" t="str">
        <f t="shared" si="231"/>
        <v>incre</v>
      </c>
      <c r="DU106" s="13"/>
      <c r="DV106" s="13"/>
      <c r="DW106" s="13"/>
      <c r="DX106" s="13"/>
      <c r="DY106" s="13"/>
    </row>
    <row r="107" spans="1:129" x14ac:dyDescent="0.25">
      <c r="A107" s="5">
        <v>47.274090640811721</v>
      </c>
      <c r="B107" s="4">
        <v>1.8887921560566921E-2</v>
      </c>
      <c r="C107" s="4">
        <v>5.2850402163950087E-2</v>
      </c>
      <c r="D107" s="4">
        <v>0.3388664165968911</v>
      </c>
      <c r="E107" s="4">
        <v>0.16687221509235128</v>
      </c>
      <c r="F107" s="4">
        <v>7.1145118540938024E-2</v>
      </c>
      <c r="G107" s="4">
        <v>0.461118701132602</v>
      </c>
      <c r="I107" s="5">
        <f t="shared" si="156"/>
        <v>45.264085032370524</v>
      </c>
      <c r="J107" s="5">
        <f t="shared" si="157"/>
        <v>46.156888341189422</v>
      </c>
      <c r="K107" s="5">
        <f t="shared" si="158"/>
        <v>44.984419849358446</v>
      </c>
      <c r="L107" s="5">
        <f t="shared" si="159"/>
        <v>45.05313253892642</v>
      </c>
      <c r="M107" s="5">
        <f t="shared" si="160"/>
        <v>46.403217618469505</v>
      </c>
      <c r="O107" s="3" t="str">
        <f t="shared" si="161"/>
        <v>decre</v>
      </c>
      <c r="P107" s="3" t="str">
        <f t="shared" si="162"/>
        <v>decre</v>
      </c>
      <c r="Q107" s="3" t="str">
        <f t="shared" si="163"/>
        <v>decre</v>
      </c>
      <c r="R107" s="3" t="str">
        <f t="shared" si="164"/>
        <v>decre</v>
      </c>
      <c r="S107" s="3" t="str">
        <f t="shared" si="165"/>
        <v>decre</v>
      </c>
      <c r="U107" s="6">
        <f t="shared" si="166"/>
        <v>0</v>
      </c>
      <c r="V107" s="6">
        <f t="shared" si="167"/>
        <v>0</v>
      </c>
      <c r="W107" s="6">
        <f t="shared" si="168"/>
        <v>0</v>
      </c>
      <c r="X107" s="6">
        <f t="shared" si="169"/>
        <v>0</v>
      </c>
      <c r="Y107" s="6">
        <f t="shared" si="170"/>
        <v>0</v>
      </c>
      <c r="AA107" s="4">
        <f t="shared" si="171"/>
        <v>0.31369999999999998</v>
      </c>
      <c r="AB107" s="4">
        <f t="shared" si="172"/>
        <v>0.48049999999999993</v>
      </c>
      <c r="AC107" s="4">
        <f t="shared" si="173"/>
        <v>0.42000000000000004</v>
      </c>
      <c r="AD107" s="4">
        <f t="shared" si="174"/>
        <v>0.33150000000000002</v>
      </c>
      <c r="AE107" s="4">
        <f t="shared" si="175"/>
        <v>0.54989999999999994</v>
      </c>
      <c r="AF107" s="4"/>
      <c r="AG107" s="4">
        <v>0.34370000000000001</v>
      </c>
      <c r="AH107" s="4">
        <v>0.51049999999999995</v>
      </c>
      <c r="AI107" s="4">
        <v>0.45</v>
      </c>
      <c r="AJ107" s="4">
        <v>0.36149999999999999</v>
      </c>
      <c r="AK107" s="4">
        <v>0.57989999999999997</v>
      </c>
      <c r="AM107" s="5">
        <f t="shared" si="176"/>
        <v>47.139593640811718</v>
      </c>
      <c r="AN107" s="5">
        <f t="shared" si="177"/>
        <v>47.081755640811721</v>
      </c>
      <c r="AO107" s="5">
        <f t="shared" si="178"/>
        <v>47.44229064081172</v>
      </c>
      <c r="AP107" s="5">
        <f t="shared" si="179"/>
        <v>47.24532064081172</v>
      </c>
      <c r="AQ107" s="5">
        <f t="shared" si="180"/>
        <v>47.238649640811722</v>
      </c>
      <c r="AR107" s="5"/>
      <c r="AS107" s="3" t="str">
        <f t="shared" si="181"/>
        <v>decre</v>
      </c>
      <c r="AT107" s="3" t="str">
        <f t="shared" si="182"/>
        <v>decre</v>
      </c>
      <c r="AU107" s="3" t="str">
        <f t="shared" si="183"/>
        <v>incre</v>
      </c>
      <c r="AV107" s="3" t="str">
        <f t="shared" si="184"/>
        <v>decre</v>
      </c>
      <c r="AW107" s="3" t="str">
        <f t="shared" si="185"/>
        <v>decre</v>
      </c>
      <c r="AY107" s="5">
        <f t="shared" si="186"/>
        <v>0</v>
      </c>
      <c r="AZ107" s="5">
        <f t="shared" si="187"/>
        <v>0</v>
      </c>
      <c r="BA107" s="5">
        <f t="shared" si="188"/>
        <v>-228.96707914532755</v>
      </c>
      <c r="BB107" s="5">
        <f t="shared" si="189"/>
        <v>0</v>
      </c>
      <c r="BC107" s="5">
        <f t="shared" si="190"/>
        <v>0</v>
      </c>
      <c r="BE107" s="15">
        <f t="shared" si="191"/>
        <v>-2.0100056084411975</v>
      </c>
      <c r="BG107" s="4">
        <v>0.22020000000000001</v>
      </c>
      <c r="BH107" s="4">
        <v>0.3024</v>
      </c>
      <c r="BI107" s="4">
        <v>0.33589999999999998</v>
      </c>
      <c r="BJ107" s="4">
        <v>0.3735</v>
      </c>
      <c r="BK107" s="4">
        <v>0.36919999999999997</v>
      </c>
      <c r="BM107" s="5">
        <f t="shared" si="192"/>
        <v>46.467328640811722</v>
      </c>
      <c r="BN107" s="5">
        <f t="shared" si="193"/>
        <v>45.918762640811721</v>
      </c>
      <c r="BO107" s="5">
        <f t="shared" si="194"/>
        <v>46.625679640811725</v>
      </c>
      <c r="BP107" s="5">
        <f t="shared" si="195"/>
        <v>47.598960640811718</v>
      </c>
      <c r="BQ107" s="5">
        <f t="shared" si="196"/>
        <v>45.538262640811723</v>
      </c>
      <c r="BR107" s="5"/>
      <c r="BS107" s="3" t="str">
        <f t="shared" si="197"/>
        <v>decre</v>
      </c>
      <c r="BT107" s="3" t="str">
        <f t="shared" si="198"/>
        <v>decre</v>
      </c>
      <c r="BU107" s="3" t="str">
        <f t="shared" si="199"/>
        <v>decre</v>
      </c>
      <c r="BV107" s="3" t="str">
        <f t="shared" si="200"/>
        <v>incre</v>
      </c>
      <c r="BW107" s="3" t="str">
        <f t="shared" si="201"/>
        <v>decre</v>
      </c>
      <c r="BY107" s="5">
        <f t="shared" si="202"/>
        <v>0</v>
      </c>
      <c r="BZ107" s="5">
        <f t="shared" si="203"/>
        <v>0</v>
      </c>
      <c r="CA107" s="5">
        <f t="shared" si="204"/>
        <v>0</v>
      </c>
      <c r="CB107" s="5">
        <f t="shared" si="205"/>
        <v>-222.09581018853015</v>
      </c>
      <c r="CC107" s="5">
        <f t="shared" si="206"/>
        <v>0</v>
      </c>
      <c r="CE107" s="4">
        <v>0.18140000000000001</v>
      </c>
      <c r="CF107" s="4">
        <v>0.1827</v>
      </c>
      <c r="CG107" s="4">
        <v>0.18210000000000001</v>
      </c>
      <c r="CH107" s="4">
        <v>0.18290000000000001</v>
      </c>
      <c r="CI107" s="4">
        <v>0.183</v>
      </c>
      <c r="CK107" s="5">
        <f t="shared" si="207"/>
        <v>46.188356640811719</v>
      </c>
      <c r="CL107" s="5">
        <f t="shared" si="208"/>
        <v>45.137121640811721</v>
      </c>
      <c r="CM107" s="5">
        <f t="shared" si="209"/>
        <v>45.132281640811726</v>
      </c>
      <c r="CN107" s="5">
        <f t="shared" si="210"/>
        <v>45.994108640811724</v>
      </c>
      <c r="CO107" s="5">
        <f t="shared" si="211"/>
        <v>43.786120640811717</v>
      </c>
      <c r="CP107" s="5"/>
      <c r="CQ107" s="3" t="str">
        <f t="shared" si="212"/>
        <v>decre</v>
      </c>
      <c r="CR107" s="3" t="str">
        <f t="shared" si="213"/>
        <v>decre</v>
      </c>
      <c r="CS107" s="3" t="str">
        <f t="shared" si="214"/>
        <v>decre</v>
      </c>
      <c r="CT107" s="3" t="str">
        <f t="shared" si="215"/>
        <v>decre</v>
      </c>
      <c r="CU107" s="3" t="str">
        <f t="shared" si="216"/>
        <v>decre</v>
      </c>
      <c r="CW107" s="5">
        <f t="shared" si="217"/>
        <v>0</v>
      </c>
      <c r="CX107" s="5">
        <f t="shared" si="218"/>
        <v>0</v>
      </c>
      <c r="CY107" s="5">
        <f t="shared" si="219"/>
        <v>0</v>
      </c>
      <c r="CZ107" s="5">
        <f t="shared" si="220"/>
        <v>0</v>
      </c>
      <c r="DA107" s="5">
        <f t="shared" si="221"/>
        <v>0</v>
      </c>
      <c r="DB107" s="5"/>
      <c r="DC107" s="4">
        <v>0.33673109522908501</v>
      </c>
      <c r="DD107" s="4">
        <v>0.50607505852509105</v>
      </c>
      <c r="DE107" s="4">
        <v>0.41982419727912801</v>
      </c>
      <c r="DF107" s="4">
        <v>0.38194384509955498</v>
      </c>
      <c r="DG107" s="4">
        <v>0.57384679375456604</v>
      </c>
      <c r="DI107" s="13">
        <f t="shared" si="222"/>
        <v>47.305187215508845</v>
      </c>
      <c r="DJ107" s="13">
        <f t="shared" si="223"/>
        <v>47.248760772980567</v>
      </c>
      <c r="DK107" s="13">
        <f t="shared" si="224"/>
        <v>47.440583596392059</v>
      </c>
      <c r="DL107" s="13">
        <f t="shared" si="225"/>
        <v>47.670057816549971</v>
      </c>
      <c r="DM107" s="13">
        <f t="shared" si="226"/>
        <v>47.463988970042188</v>
      </c>
      <c r="DN107" s="13"/>
      <c r="DO107" s="11" t="str">
        <f t="shared" si="227"/>
        <v>incre</v>
      </c>
      <c r="DP107" s="11" t="str">
        <f t="shared" si="228"/>
        <v>decre</v>
      </c>
      <c r="DQ107" s="11" t="str">
        <f t="shared" si="229"/>
        <v>incre</v>
      </c>
      <c r="DR107" s="11" t="str">
        <f t="shared" si="230"/>
        <v>incre</v>
      </c>
      <c r="DS107" s="11" t="str">
        <f t="shared" si="231"/>
        <v>incre</v>
      </c>
      <c r="DU107" s="13"/>
      <c r="DV107" s="13"/>
      <c r="DW107" s="13"/>
      <c r="DX107" s="13"/>
      <c r="DY107" s="13"/>
    </row>
    <row r="108" spans="1:129" x14ac:dyDescent="0.25">
      <c r="A108" s="5">
        <v>50.716564251701577</v>
      </c>
      <c r="B108" s="4">
        <v>0.36843830181856124</v>
      </c>
      <c r="C108" s="4">
        <v>0.494107415787431</v>
      </c>
      <c r="D108" s="4">
        <v>0.69231873111847297</v>
      </c>
      <c r="E108" s="4">
        <v>0.53679516227387614</v>
      </c>
      <c r="F108" s="4">
        <v>0.63455603998410659</v>
      </c>
      <c r="G108" s="4">
        <v>0.88126377539705203</v>
      </c>
      <c r="I108" s="5">
        <f t="shared" si="156"/>
        <v>51.879196571213207</v>
      </c>
      <c r="J108" s="5">
        <f t="shared" si="157"/>
        <v>51.907405565905208</v>
      </c>
      <c r="K108" s="5">
        <f t="shared" si="158"/>
        <v>52.018845277380919</v>
      </c>
      <c r="L108" s="5">
        <f t="shared" si="159"/>
        <v>53.239526108367755</v>
      </c>
      <c r="M108" s="5">
        <f t="shared" si="160"/>
        <v>53.799256378187835</v>
      </c>
      <c r="O108" s="3" t="str">
        <f t="shared" si="161"/>
        <v>incre</v>
      </c>
      <c r="P108" s="3" t="str">
        <f t="shared" si="162"/>
        <v>incre</v>
      </c>
      <c r="Q108" s="3" t="str">
        <f t="shared" si="163"/>
        <v>incre</v>
      </c>
      <c r="R108" s="3" t="str">
        <f t="shared" si="164"/>
        <v>incre</v>
      </c>
      <c r="S108" s="3" t="str">
        <f t="shared" si="165"/>
        <v>incre</v>
      </c>
      <c r="U108" s="6">
        <f t="shared" si="166"/>
        <v>1</v>
      </c>
      <c r="V108" s="6">
        <f t="shared" si="167"/>
        <v>1</v>
      </c>
      <c r="W108" s="6">
        <f t="shared" si="168"/>
        <v>1</v>
      </c>
      <c r="X108" s="6">
        <f t="shared" si="169"/>
        <v>1</v>
      </c>
      <c r="Y108" s="6">
        <f t="shared" si="170"/>
        <v>1</v>
      </c>
      <c r="AA108" s="4">
        <f t="shared" si="171"/>
        <v>0.3518</v>
      </c>
      <c r="AB108" s="4">
        <f t="shared" si="172"/>
        <v>0.48799999999999999</v>
      </c>
      <c r="AC108" s="4">
        <f t="shared" si="173"/>
        <v>0.44879999999999998</v>
      </c>
      <c r="AD108" s="4">
        <f t="shared" si="174"/>
        <v>0.35289999999999999</v>
      </c>
      <c r="AE108" s="4">
        <f t="shared" si="175"/>
        <v>0.54079999999999995</v>
      </c>
      <c r="AF108" s="4"/>
      <c r="AG108" s="4">
        <v>0.3518</v>
      </c>
      <c r="AH108" s="4">
        <v>0.48799999999999999</v>
      </c>
      <c r="AI108" s="4">
        <v>0.44879999999999998</v>
      </c>
      <c r="AJ108" s="4">
        <v>0.35289999999999999</v>
      </c>
      <c r="AK108" s="4">
        <v>0.54079999999999995</v>
      </c>
      <c r="AM108" s="5">
        <f t="shared" si="176"/>
        <v>50.856006251701579</v>
      </c>
      <c r="AN108" s="5">
        <f t="shared" si="177"/>
        <v>50.573204251701576</v>
      </c>
      <c r="AO108" s="5">
        <f t="shared" si="178"/>
        <v>51.164412251701577</v>
      </c>
      <c r="AP108" s="5">
        <f t="shared" si="179"/>
        <v>50.867982251701577</v>
      </c>
      <c r="AQ108" s="5">
        <f t="shared" si="180"/>
        <v>50.595492251701579</v>
      </c>
      <c r="AR108" s="5"/>
      <c r="AS108" s="3" t="str">
        <f t="shared" si="181"/>
        <v>incre</v>
      </c>
      <c r="AT108" s="3" t="str">
        <f t="shared" si="182"/>
        <v>decre</v>
      </c>
      <c r="AU108" s="3" t="str">
        <f t="shared" si="183"/>
        <v>incre</v>
      </c>
      <c r="AV108" s="3" t="str">
        <f t="shared" si="184"/>
        <v>incre</v>
      </c>
      <c r="AW108" s="3" t="str">
        <f t="shared" si="185"/>
        <v>decre</v>
      </c>
      <c r="AY108" s="5">
        <f t="shared" si="186"/>
        <v>116.26323195116299</v>
      </c>
      <c r="AZ108" s="5">
        <f t="shared" si="187"/>
        <v>0</v>
      </c>
      <c r="BA108" s="5">
        <f t="shared" si="188"/>
        <v>130.2281025679342</v>
      </c>
      <c r="BB108" s="5">
        <f t="shared" si="189"/>
        <v>252.29618566661784</v>
      </c>
      <c r="BC108" s="5">
        <f t="shared" si="190"/>
        <v>0</v>
      </c>
      <c r="BE108" s="15">
        <f t="shared" si="191"/>
        <v>3.0826921264862577</v>
      </c>
      <c r="BG108" s="4">
        <v>0.27010000000000001</v>
      </c>
      <c r="BH108" s="4">
        <v>0.37630000000000002</v>
      </c>
      <c r="BI108" s="4">
        <v>0.3775</v>
      </c>
      <c r="BJ108" s="4">
        <v>0.31030000000000002</v>
      </c>
      <c r="BK108" s="4">
        <v>0.35680000000000001</v>
      </c>
      <c r="BM108" s="5">
        <f t="shared" si="192"/>
        <v>50.268583251701578</v>
      </c>
      <c r="BN108" s="5">
        <f t="shared" si="193"/>
        <v>49.84380325170158</v>
      </c>
      <c r="BO108" s="5">
        <f t="shared" si="194"/>
        <v>50.472089251701576</v>
      </c>
      <c r="BP108" s="5">
        <f t="shared" si="195"/>
        <v>50.509290251701579</v>
      </c>
      <c r="BQ108" s="5">
        <f t="shared" si="196"/>
        <v>48.864052251701573</v>
      </c>
      <c r="BR108" s="5"/>
      <c r="BS108" s="3" t="str">
        <f t="shared" si="197"/>
        <v>decre</v>
      </c>
      <c r="BT108" s="3" t="str">
        <f t="shared" si="198"/>
        <v>decre</v>
      </c>
      <c r="BU108" s="3" t="str">
        <f t="shared" si="199"/>
        <v>decre</v>
      </c>
      <c r="BV108" s="3" t="str">
        <f t="shared" si="200"/>
        <v>decre</v>
      </c>
      <c r="BW108" s="3" t="str">
        <f t="shared" si="201"/>
        <v>decre</v>
      </c>
      <c r="BY108" s="5">
        <f t="shared" si="202"/>
        <v>0</v>
      </c>
      <c r="BZ108" s="5">
        <f t="shared" si="203"/>
        <v>0</v>
      </c>
      <c r="CA108" s="5">
        <f t="shared" si="204"/>
        <v>0</v>
      </c>
      <c r="CB108" s="5">
        <f t="shared" si="205"/>
        <v>0</v>
      </c>
      <c r="CC108" s="5">
        <f t="shared" si="206"/>
        <v>0</v>
      </c>
      <c r="CE108" s="4">
        <v>9.7000000000000003E-2</v>
      </c>
      <c r="CF108" s="4">
        <v>9.4299999999999995E-2</v>
      </c>
      <c r="CG108" s="4">
        <v>9.5399999999999999E-2</v>
      </c>
      <c r="CH108" s="4">
        <v>9.3700000000000006E-2</v>
      </c>
      <c r="CI108" s="4">
        <v>9.3399999999999997E-2</v>
      </c>
      <c r="CK108" s="5">
        <f t="shared" si="207"/>
        <v>49.023994251701573</v>
      </c>
      <c r="CL108" s="5">
        <f t="shared" si="208"/>
        <v>48.002343251701582</v>
      </c>
      <c r="CM108" s="5">
        <f t="shared" si="209"/>
        <v>47.73289825170157</v>
      </c>
      <c r="CN108" s="5">
        <f t="shared" si="210"/>
        <v>48.685518251701573</v>
      </c>
      <c r="CO108" s="5">
        <f t="shared" si="211"/>
        <v>46.385458251701579</v>
      </c>
      <c r="CP108" s="5"/>
      <c r="CQ108" s="3" t="str">
        <f t="shared" si="212"/>
        <v>decre</v>
      </c>
      <c r="CR108" s="3" t="str">
        <f t="shared" si="213"/>
        <v>decre</v>
      </c>
      <c r="CS108" s="3" t="str">
        <f t="shared" si="214"/>
        <v>decre</v>
      </c>
      <c r="CT108" s="3" t="str">
        <f t="shared" si="215"/>
        <v>decre</v>
      </c>
      <c r="CU108" s="3" t="str">
        <f t="shared" si="216"/>
        <v>decre</v>
      </c>
      <c r="CW108" s="5">
        <f t="shared" si="217"/>
        <v>0</v>
      </c>
      <c r="CX108" s="5">
        <f t="shared" si="218"/>
        <v>0</v>
      </c>
      <c r="CY108" s="5">
        <f t="shared" si="219"/>
        <v>0</v>
      </c>
      <c r="CZ108" s="5">
        <f t="shared" si="220"/>
        <v>0</v>
      </c>
      <c r="DA108" s="5">
        <f t="shared" si="221"/>
        <v>0</v>
      </c>
      <c r="DB108" s="5"/>
      <c r="DC108" s="4">
        <v>0.351498462577987</v>
      </c>
      <c r="DD108" s="4">
        <v>0.48303480517469399</v>
      </c>
      <c r="DE108" s="4">
        <v>0.41810339604137697</v>
      </c>
      <c r="DF108" s="4">
        <v>0.34092024686754402</v>
      </c>
      <c r="DG108" s="4">
        <v>0.55204525525522197</v>
      </c>
      <c r="DI108" s="13">
        <f t="shared" si="222"/>
        <v>50.853838197637302</v>
      </c>
      <c r="DJ108" s="13">
        <f t="shared" si="223"/>
        <v>50.540781529492328</v>
      </c>
      <c r="DK108" s="13">
        <f t="shared" si="224"/>
        <v>50.866348227263344</v>
      </c>
      <c r="DL108" s="13">
        <f t="shared" si="225"/>
        <v>50.767112730326296</v>
      </c>
      <c r="DM108" s="13">
        <f t="shared" si="226"/>
        <v>50.701310103653213</v>
      </c>
      <c r="DN108" s="13"/>
      <c r="DO108" s="11" t="str">
        <f t="shared" si="227"/>
        <v>incre</v>
      </c>
      <c r="DP108" s="11" t="str">
        <f t="shared" si="228"/>
        <v>decre</v>
      </c>
      <c r="DQ108" s="11" t="str">
        <f t="shared" si="229"/>
        <v>incre</v>
      </c>
      <c r="DR108" s="11" t="str">
        <f t="shared" si="230"/>
        <v>incre</v>
      </c>
      <c r="DS108" s="11" t="str">
        <f t="shared" si="231"/>
        <v>decre</v>
      </c>
      <c r="DU108" s="13"/>
      <c r="DV108" s="13"/>
      <c r="DW108" s="13"/>
      <c r="DX108" s="13"/>
      <c r="DY108" s="13"/>
    </row>
    <row r="109" spans="1:129" x14ac:dyDescent="0.25">
      <c r="A109" s="5">
        <v>37.447995895794186</v>
      </c>
      <c r="B109" s="4">
        <v>0.23793881268688655</v>
      </c>
      <c r="C109" s="4">
        <v>0.51732080812254422</v>
      </c>
      <c r="D109" s="4">
        <v>0.55665713071348288</v>
      </c>
      <c r="E109" s="4">
        <v>0.46246598790576987</v>
      </c>
      <c r="F109" s="4">
        <v>0.38626523035000421</v>
      </c>
      <c r="G109" s="4">
        <v>0.56924345498008255</v>
      </c>
      <c r="I109" s="5">
        <f t="shared" si="156"/>
        <v>38.777532506195278</v>
      </c>
      <c r="J109" s="5">
        <f t="shared" si="157"/>
        <v>37.75296695935323</v>
      </c>
      <c r="K109" s="5">
        <f t="shared" si="158"/>
        <v>38.028540638359217</v>
      </c>
      <c r="L109" s="5">
        <f t="shared" si="159"/>
        <v>37.88034913534122</v>
      </c>
      <c r="M109" s="5">
        <f t="shared" si="160"/>
        <v>37.594576807156763</v>
      </c>
      <c r="O109" s="3" t="str">
        <f t="shared" si="161"/>
        <v>incre</v>
      </c>
      <c r="P109" s="3" t="str">
        <f t="shared" si="162"/>
        <v>incre</v>
      </c>
      <c r="Q109" s="3" t="str">
        <f t="shared" si="163"/>
        <v>incre</v>
      </c>
      <c r="R109" s="3" t="str">
        <f t="shared" si="164"/>
        <v>incre</v>
      </c>
      <c r="S109" s="3" t="str">
        <f t="shared" si="165"/>
        <v>incre</v>
      </c>
      <c r="U109" s="6">
        <f t="shared" si="166"/>
        <v>1</v>
      </c>
      <c r="V109" s="6">
        <f t="shared" si="167"/>
        <v>1</v>
      </c>
      <c r="W109" s="6">
        <f t="shared" si="168"/>
        <v>1</v>
      </c>
      <c r="X109" s="6">
        <f t="shared" si="169"/>
        <v>1</v>
      </c>
      <c r="Y109" s="6">
        <f t="shared" si="170"/>
        <v>1</v>
      </c>
      <c r="AA109" s="4">
        <f t="shared" si="171"/>
        <v>0.3523</v>
      </c>
      <c r="AB109" s="4">
        <f t="shared" si="172"/>
        <v>0.49199999999999999</v>
      </c>
      <c r="AC109" s="4">
        <f t="shared" si="173"/>
        <v>0.45650000000000002</v>
      </c>
      <c r="AD109" s="4">
        <f t="shared" si="174"/>
        <v>0.35630000000000001</v>
      </c>
      <c r="AE109" s="4">
        <f t="shared" si="175"/>
        <v>0.55100000000000005</v>
      </c>
      <c r="AF109" s="4"/>
      <c r="AG109" s="4">
        <v>0.3523</v>
      </c>
      <c r="AH109" s="4">
        <v>0.49199999999999999</v>
      </c>
      <c r="AI109" s="4">
        <v>0.45650000000000002</v>
      </c>
      <c r="AJ109" s="4">
        <v>0.35630000000000001</v>
      </c>
      <c r="AK109" s="4">
        <v>0.55100000000000005</v>
      </c>
      <c r="AM109" s="5">
        <f t="shared" si="176"/>
        <v>37.591032895794186</v>
      </c>
      <c r="AN109" s="5">
        <f t="shared" si="177"/>
        <v>37.330755895794191</v>
      </c>
      <c r="AO109" s="5">
        <f t="shared" si="178"/>
        <v>37.970610895794181</v>
      </c>
      <c r="AP109" s="5">
        <f t="shared" si="179"/>
        <v>37.628041895794183</v>
      </c>
      <c r="AQ109" s="5">
        <f t="shared" si="180"/>
        <v>37.422905895794187</v>
      </c>
      <c r="AR109" s="5"/>
      <c r="AS109" s="3" t="str">
        <f t="shared" si="181"/>
        <v>incre</v>
      </c>
      <c r="AT109" s="3" t="str">
        <f t="shared" si="182"/>
        <v>decre</v>
      </c>
      <c r="AU109" s="3" t="str">
        <f t="shared" si="183"/>
        <v>incre</v>
      </c>
      <c r="AV109" s="3" t="str">
        <f t="shared" si="184"/>
        <v>incre</v>
      </c>
      <c r="AW109" s="3" t="str">
        <f t="shared" si="185"/>
        <v>decre</v>
      </c>
      <c r="AY109" s="5">
        <f t="shared" si="186"/>
        <v>132.95366104010924</v>
      </c>
      <c r="AZ109" s="5">
        <f t="shared" si="187"/>
        <v>0</v>
      </c>
      <c r="BA109" s="5">
        <f t="shared" si="188"/>
        <v>58.054474256503141</v>
      </c>
      <c r="BB109" s="5">
        <f t="shared" si="189"/>
        <v>43.235323954703375</v>
      </c>
      <c r="BC109" s="5">
        <f t="shared" si="190"/>
        <v>0</v>
      </c>
      <c r="BE109" s="15">
        <f t="shared" si="191"/>
        <v>1.3295366104010924</v>
      </c>
      <c r="BG109" s="4">
        <v>0.25409999999999999</v>
      </c>
      <c r="BH109" s="4">
        <v>0.3347</v>
      </c>
      <c r="BI109" s="4">
        <v>0.36220000000000002</v>
      </c>
      <c r="BJ109" s="4">
        <v>0.32800000000000001</v>
      </c>
      <c r="BK109" s="4">
        <v>0.35930000000000001</v>
      </c>
      <c r="BM109" s="5">
        <f t="shared" si="192"/>
        <v>36.884974895794187</v>
      </c>
      <c r="BN109" s="5">
        <f t="shared" si="193"/>
        <v>36.30358689579419</v>
      </c>
      <c r="BO109" s="5">
        <f t="shared" si="194"/>
        <v>37.054957895794189</v>
      </c>
      <c r="BP109" s="5">
        <f t="shared" si="195"/>
        <v>37.389755895794188</v>
      </c>
      <c r="BQ109" s="5">
        <f t="shared" si="196"/>
        <v>35.619008895794188</v>
      </c>
      <c r="BR109" s="5"/>
      <c r="BS109" s="3" t="str">
        <f t="shared" si="197"/>
        <v>decre</v>
      </c>
      <c r="BT109" s="3" t="str">
        <f t="shared" si="198"/>
        <v>decre</v>
      </c>
      <c r="BU109" s="3" t="str">
        <f t="shared" si="199"/>
        <v>decre</v>
      </c>
      <c r="BV109" s="3" t="str">
        <f t="shared" si="200"/>
        <v>decre</v>
      </c>
      <c r="BW109" s="3" t="str">
        <f t="shared" si="201"/>
        <v>decre</v>
      </c>
      <c r="BY109" s="5">
        <f t="shared" si="202"/>
        <v>0</v>
      </c>
      <c r="BZ109" s="5">
        <f t="shared" si="203"/>
        <v>0</v>
      </c>
      <c r="CA109" s="5">
        <f t="shared" si="204"/>
        <v>0</v>
      </c>
      <c r="CB109" s="5">
        <f t="shared" si="205"/>
        <v>0</v>
      </c>
      <c r="CC109" s="5">
        <f t="shared" si="206"/>
        <v>0</v>
      </c>
      <c r="CE109" s="4">
        <v>0.1411</v>
      </c>
      <c r="CF109" s="4">
        <v>0.1406</v>
      </c>
      <c r="CG109" s="4">
        <v>0.14080000000000001</v>
      </c>
      <c r="CH109" s="4">
        <v>0.14050000000000001</v>
      </c>
      <c r="CI109" s="4">
        <v>0.1404</v>
      </c>
      <c r="CK109" s="5">
        <f t="shared" si="207"/>
        <v>36.072504895794182</v>
      </c>
      <c r="CL109" s="5">
        <f t="shared" si="208"/>
        <v>35.036113895794188</v>
      </c>
      <c r="CM109" s="5">
        <f t="shared" si="209"/>
        <v>34.905163895794189</v>
      </c>
      <c r="CN109" s="5">
        <f t="shared" si="210"/>
        <v>35.811005895794189</v>
      </c>
      <c r="CO109" s="5">
        <f t="shared" si="211"/>
        <v>33.559159895794188</v>
      </c>
      <c r="CP109" s="5"/>
      <c r="CQ109" s="3" t="str">
        <f t="shared" si="212"/>
        <v>decre</v>
      </c>
      <c r="CR109" s="3" t="str">
        <f t="shared" si="213"/>
        <v>decre</v>
      </c>
      <c r="CS109" s="3" t="str">
        <f t="shared" si="214"/>
        <v>decre</v>
      </c>
      <c r="CT109" s="3" t="str">
        <f t="shared" si="215"/>
        <v>decre</v>
      </c>
      <c r="CU109" s="3" t="str">
        <f t="shared" si="216"/>
        <v>decre</v>
      </c>
      <c r="CW109" s="5">
        <f t="shared" si="217"/>
        <v>0</v>
      </c>
      <c r="CX109" s="5">
        <f t="shared" si="218"/>
        <v>0</v>
      </c>
      <c r="CY109" s="5">
        <f t="shared" si="219"/>
        <v>0</v>
      </c>
      <c r="CZ109" s="5">
        <f t="shared" si="220"/>
        <v>0</v>
      </c>
      <c r="DA109" s="5">
        <f t="shared" si="221"/>
        <v>0</v>
      </c>
      <c r="DB109" s="5"/>
      <c r="DC109" s="4">
        <v>0.34598446704427699</v>
      </c>
      <c r="DD109" s="4">
        <v>0.49163781822827601</v>
      </c>
      <c r="DE109" s="4">
        <v>0.418745926975645</v>
      </c>
      <c r="DF109" s="4">
        <v>0.35623807110009797</v>
      </c>
      <c r="DG109" s="4">
        <v>0.56018574387944098</v>
      </c>
      <c r="DI109" s="13">
        <f t="shared" si="222"/>
        <v>37.545624213842537</v>
      </c>
      <c r="DJ109" s="13">
        <f t="shared" si="223"/>
        <v>37.328390848824831</v>
      </c>
      <c r="DK109" s="13">
        <f t="shared" si="224"/>
        <v>37.604018846727698</v>
      </c>
      <c r="DL109" s="13">
        <f t="shared" si="225"/>
        <v>37.627520454457013</v>
      </c>
      <c r="DM109" s="13">
        <f t="shared" si="226"/>
        <v>37.509343745699724</v>
      </c>
      <c r="DN109" s="13"/>
      <c r="DO109" s="11" t="str">
        <f t="shared" si="227"/>
        <v>incre</v>
      </c>
      <c r="DP109" s="11" t="str">
        <f t="shared" si="228"/>
        <v>decre</v>
      </c>
      <c r="DQ109" s="11" t="str">
        <f t="shared" si="229"/>
        <v>incre</v>
      </c>
      <c r="DR109" s="11" t="str">
        <f t="shared" si="230"/>
        <v>incre</v>
      </c>
      <c r="DS109" s="11" t="str">
        <f t="shared" si="231"/>
        <v>incre</v>
      </c>
      <c r="DU109" s="13"/>
      <c r="DV109" s="13"/>
      <c r="DW109" s="13"/>
      <c r="DX109" s="13"/>
      <c r="DY109" s="13"/>
    </row>
    <row r="110" spans="1:129" x14ac:dyDescent="0.25">
      <c r="A110" s="5">
        <v>46.629122294020625</v>
      </c>
      <c r="B110" s="4">
        <v>0.37121965480875391</v>
      </c>
      <c r="C110" s="4">
        <v>0.32694417745507198</v>
      </c>
      <c r="D110" s="4">
        <v>0.50327449687722181</v>
      </c>
      <c r="E110" s="4">
        <v>0.33758717135668853</v>
      </c>
      <c r="F110" s="4">
        <v>0.41678545463890304</v>
      </c>
      <c r="G110" s="4">
        <v>0.66058127987614323</v>
      </c>
      <c r="I110" s="5">
        <f t="shared" si="156"/>
        <v>46.589850929922591</v>
      </c>
      <c r="J110" s="5">
        <f t="shared" si="157"/>
        <v>46.585504758628886</v>
      </c>
      <c r="K110" s="5">
        <f t="shared" si="158"/>
        <v>45.997093727894068</v>
      </c>
      <c r="L110" s="5">
        <f t="shared" si="159"/>
        <v>47.318455822080189</v>
      </c>
      <c r="M110" s="5">
        <f t="shared" si="160"/>
        <v>47.635192137655132</v>
      </c>
      <c r="O110" s="3" t="str">
        <f t="shared" si="161"/>
        <v>decre</v>
      </c>
      <c r="P110" s="3" t="str">
        <f t="shared" si="162"/>
        <v>decre</v>
      </c>
      <c r="Q110" s="3" t="str">
        <f t="shared" si="163"/>
        <v>decre</v>
      </c>
      <c r="R110" s="3" t="str">
        <f t="shared" si="164"/>
        <v>incre</v>
      </c>
      <c r="S110" s="3" t="str">
        <f t="shared" si="165"/>
        <v>incre</v>
      </c>
      <c r="U110" s="6">
        <f t="shared" si="166"/>
        <v>0</v>
      </c>
      <c r="V110" s="6">
        <f t="shared" si="167"/>
        <v>0</v>
      </c>
      <c r="W110" s="6">
        <f t="shared" si="168"/>
        <v>0</v>
      </c>
      <c r="X110" s="6">
        <f t="shared" si="169"/>
        <v>1</v>
      </c>
      <c r="Y110" s="6">
        <f t="shared" si="170"/>
        <v>1</v>
      </c>
      <c r="AA110" s="4">
        <f t="shared" si="171"/>
        <v>0.32179999999999997</v>
      </c>
      <c r="AB110" s="4">
        <f t="shared" si="172"/>
        <v>0.45809999999999995</v>
      </c>
      <c r="AC110" s="4">
        <f t="shared" si="173"/>
        <v>0.41869999999999996</v>
      </c>
      <c r="AD110" s="4">
        <f t="shared" si="174"/>
        <v>0.35270000000000001</v>
      </c>
      <c r="AE110" s="4">
        <f t="shared" si="175"/>
        <v>0.54069999999999996</v>
      </c>
      <c r="AF110" s="4"/>
      <c r="AG110" s="4">
        <v>0.3518</v>
      </c>
      <c r="AH110" s="4">
        <v>0.48809999999999998</v>
      </c>
      <c r="AI110" s="4">
        <v>0.44869999999999999</v>
      </c>
      <c r="AJ110" s="4">
        <v>0.35270000000000001</v>
      </c>
      <c r="AK110" s="4">
        <v>0.54069999999999996</v>
      </c>
      <c r="AM110" s="5">
        <f t="shared" si="176"/>
        <v>46.552864294020623</v>
      </c>
      <c r="AN110" s="5">
        <f t="shared" si="177"/>
        <v>46.290515294020629</v>
      </c>
      <c r="AO110" s="5">
        <f t="shared" si="178"/>
        <v>46.784699294020626</v>
      </c>
      <c r="AP110" s="5">
        <f t="shared" si="179"/>
        <v>46.778856294020628</v>
      </c>
      <c r="AQ110" s="5">
        <f t="shared" si="180"/>
        <v>46.507109294020623</v>
      </c>
      <c r="AR110" s="5"/>
      <c r="AS110" s="3" t="str">
        <f t="shared" si="181"/>
        <v>decre</v>
      </c>
      <c r="AT110" s="3" t="str">
        <f t="shared" si="182"/>
        <v>decre</v>
      </c>
      <c r="AU110" s="3" t="str">
        <f t="shared" si="183"/>
        <v>incre</v>
      </c>
      <c r="AV110" s="3" t="str">
        <f t="shared" si="184"/>
        <v>incre</v>
      </c>
      <c r="AW110" s="3" t="str">
        <f t="shared" si="185"/>
        <v>decre</v>
      </c>
      <c r="AY110" s="5">
        <f t="shared" si="186"/>
        <v>0</v>
      </c>
      <c r="AZ110" s="5">
        <f t="shared" si="187"/>
        <v>0</v>
      </c>
      <c r="BA110" s="5">
        <f t="shared" si="188"/>
        <v>-63.202856612655722</v>
      </c>
      <c r="BB110" s="5">
        <f t="shared" si="189"/>
        <v>68.93335280595636</v>
      </c>
      <c r="BC110" s="5">
        <f t="shared" si="190"/>
        <v>0</v>
      </c>
      <c r="BE110" s="15">
        <f t="shared" si="191"/>
        <v>1.0060698436345064</v>
      </c>
      <c r="BG110" s="4">
        <v>0.2702</v>
      </c>
      <c r="BH110" s="4">
        <v>0.37719999999999998</v>
      </c>
      <c r="BI110" s="4">
        <v>0.37769999999999998</v>
      </c>
      <c r="BJ110" s="4">
        <v>0.31019999999999998</v>
      </c>
      <c r="BK110" s="4">
        <v>0.35680000000000001</v>
      </c>
      <c r="BM110" s="5">
        <f t="shared" si="192"/>
        <v>46.181860294020623</v>
      </c>
      <c r="BN110" s="5">
        <f t="shared" si="193"/>
        <v>45.762238294020626</v>
      </c>
      <c r="BO110" s="5">
        <f t="shared" si="194"/>
        <v>46.386589294020624</v>
      </c>
      <c r="BP110" s="5">
        <f t="shared" si="195"/>
        <v>46.421006294020621</v>
      </c>
      <c r="BQ110" s="5">
        <f t="shared" si="196"/>
        <v>44.776610294020621</v>
      </c>
      <c r="BR110" s="5"/>
      <c r="BS110" s="3" t="str">
        <f t="shared" si="197"/>
        <v>decre</v>
      </c>
      <c r="BT110" s="3" t="str">
        <f t="shared" si="198"/>
        <v>decre</v>
      </c>
      <c r="BU110" s="3" t="str">
        <f t="shared" si="199"/>
        <v>decre</v>
      </c>
      <c r="BV110" s="3" t="str">
        <f t="shared" si="200"/>
        <v>decre</v>
      </c>
      <c r="BW110" s="3" t="str">
        <f t="shared" si="201"/>
        <v>decre</v>
      </c>
      <c r="BY110" s="5">
        <f t="shared" si="202"/>
        <v>0</v>
      </c>
      <c r="BZ110" s="5">
        <f t="shared" si="203"/>
        <v>0</v>
      </c>
      <c r="CA110" s="5">
        <f t="shared" si="204"/>
        <v>0</v>
      </c>
      <c r="CB110" s="5">
        <f t="shared" si="205"/>
        <v>0</v>
      </c>
      <c r="CC110" s="5">
        <f t="shared" si="206"/>
        <v>0</v>
      </c>
      <c r="CE110" s="4">
        <v>9.6199999999999994E-2</v>
      </c>
      <c r="CF110" s="4">
        <v>9.35E-2</v>
      </c>
      <c r="CG110" s="4">
        <v>9.4600000000000004E-2</v>
      </c>
      <c r="CH110" s="4">
        <v>9.2899999999999996E-2</v>
      </c>
      <c r="CI110" s="4">
        <v>9.2600000000000002E-2</v>
      </c>
      <c r="CK110" s="5">
        <f t="shared" si="207"/>
        <v>44.930800294020628</v>
      </c>
      <c r="CL110" s="5">
        <f t="shared" si="208"/>
        <v>43.909677294020625</v>
      </c>
      <c r="CM110" s="5">
        <f t="shared" si="209"/>
        <v>43.63768829402062</v>
      </c>
      <c r="CN110" s="5">
        <f t="shared" si="210"/>
        <v>44.591340294020625</v>
      </c>
      <c r="CO110" s="5">
        <f t="shared" si="211"/>
        <v>42.290488294020626</v>
      </c>
      <c r="CP110" s="5"/>
      <c r="CQ110" s="3" t="str">
        <f t="shared" si="212"/>
        <v>decre</v>
      </c>
      <c r="CR110" s="3" t="str">
        <f t="shared" si="213"/>
        <v>decre</v>
      </c>
      <c r="CS110" s="3" t="str">
        <f t="shared" si="214"/>
        <v>decre</v>
      </c>
      <c r="CT110" s="3" t="str">
        <f t="shared" si="215"/>
        <v>decre</v>
      </c>
      <c r="CU110" s="3" t="str">
        <f t="shared" si="216"/>
        <v>decre</v>
      </c>
      <c r="CW110" s="5">
        <f t="shared" si="217"/>
        <v>0</v>
      </c>
      <c r="CX110" s="5">
        <f t="shared" si="218"/>
        <v>0</v>
      </c>
      <c r="CY110" s="5">
        <f t="shared" si="219"/>
        <v>0</v>
      </c>
      <c r="CZ110" s="5">
        <f t="shared" si="220"/>
        <v>0</v>
      </c>
      <c r="DA110" s="5">
        <f t="shared" si="221"/>
        <v>0</v>
      </c>
      <c r="DB110" s="5"/>
      <c r="DC110" s="4">
        <v>0.351616770528136</v>
      </c>
      <c r="DD110" s="4">
        <v>0.48285021945400403</v>
      </c>
      <c r="DE110" s="4">
        <v>0.41808960993703997</v>
      </c>
      <c r="DF110" s="4">
        <v>0.34059158856983401</v>
      </c>
      <c r="DG110" s="4">
        <v>0.55187059343033495</v>
      </c>
      <c r="DI110" s="13">
        <f t="shared" si="222"/>
        <v>46.767246874117923</v>
      </c>
      <c r="DJ110" s="13">
        <f t="shared" si="223"/>
        <v>46.452134227055275</v>
      </c>
      <c r="DK110" s="13">
        <f t="shared" si="224"/>
        <v>46.77877240650929</v>
      </c>
      <c r="DL110" s="13">
        <f t="shared" si="225"/>
        <v>46.67690346977863</v>
      </c>
      <c r="DM110" s="13">
        <f t="shared" si="226"/>
        <v>46.612224578200077</v>
      </c>
      <c r="DN110" s="13"/>
      <c r="DO110" s="11" t="str">
        <f t="shared" si="227"/>
        <v>incre</v>
      </c>
      <c r="DP110" s="11" t="str">
        <f t="shared" si="228"/>
        <v>decre</v>
      </c>
      <c r="DQ110" s="11" t="str">
        <f t="shared" si="229"/>
        <v>incre</v>
      </c>
      <c r="DR110" s="11" t="str">
        <f t="shared" si="230"/>
        <v>incre</v>
      </c>
      <c r="DS110" s="11" t="str">
        <f t="shared" si="231"/>
        <v>decre</v>
      </c>
      <c r="DU110" s="13"/>
      <c r="DV110" s="13"/>
      <c r="DW110" s="13"/>
      <c r="DX110" s="13"/>
      <c r="DY110" s="13"/>
    </row>
    <row r="111" spans="1:129" x14ac:dyDescent="0.25">
      <c r="A111" s="5">
        <v>37.121352911864967</v>
      </c>
      <c r="B111" s="4">
        <v>1.662403170512057E-2</v>
      </c>
      <c r="C111" s="4">
        <v>0.25540516981862277</v>
      </c>
      <c r="D111" s="4">
        <v>0.48964303909409451</v>
      </c>
      <c r="E111" s="4">
        <v>0.28274819562810449</v>
      </c>
      <c r="F111" s="4">
        <v>0.2713437059830871</v>
      </c>
      <c r="G111" s="4">
        <v>0.36934064915960874</v>
      </c>
      <c r="I111" s="5">
        <f t="shared" si="156"/>
        <v>36.567716082860862</v>
      </c>
      <c r="J111" s="5">
        <f t="shared" si="157"/>
        <v>36.988721957149409</v>
      </c>
      <c r="K111" s="5">
        <f t="shared" si="158"/>
        <v>35.956837891413869</v>
      </c>
      <c r="L111" s="5">
        <f t="shared" si="159"/>
        <v>36.586066916242558</v>
      </c>
      <c r="M111" s="5">
        <f t="shared" si="160"/>
        <v>35.386848420456886</v>
      </c>
      <c r="O111" s="3" t="str">
        <f t="shared" si="161"/>
        <v>decre</v>
      </c>
      <c r="P111" s="3" t="str">
        <f t="shared" si="162"/>
        <v>decre</v>
      </c>
      <c r="Q111" s="3" t="str">
        <f t="shared" si="163"/>
        <v>decre</v>
      </c>
      <c r="R111" s="3" t="str">
        <f t="shared" si="164"/>
        <v>decre</v>
      </c>
      <c r="S111" s="3" t="str">
        <f t="shared" si="165"/>
        <v>decre</v>
      </c>
      <c r="U111" s="6">
        <f t="shared" si="166"/>
        <v>0</v>
      </c>
      <c r="V111" s="6">
        <f t="shared" si="167"/>
        <v>0</v>
      </c>
      <c r="W111" s="6">
        <f t="shared" si="168"/>
        <v>0</v>
      </c>
      <c r="X111" s="6">
        <f t="shared" si="169"/>
        <v>0</v>
      </c>
      <c r="Y111" s="6">
        <f t="shared" si="170"/>
        <v>0</v>
      </c>
      <c r="AA111" s="4">
        <f t="shared" si="171"/>
        <v>0.31310000000000004</v>
      </c>
      <c r="AB111" s="4">
        <f t="shared" si="172"/>
        <v>0.48060000000000003</v>
      </c>
      <c r="AC111" s="4">
        <f t="shared" si="173"/>
        <v>0.41920000000000002</v>
      </c>
      <c r="AD111" s="4">
        <f t="shared" si="174"/>
        <v>0.33169999999999999</v>
      </c>
      <c r="AE111" s="4">
        <f t="shared" si="175"/>
        <v>0.55009999999999992</v>
      </c>
      <c r="AF111" s="4"/>
      <c r="AG111" s="4">
        <v>0.34310000000000002</v>
      </c>
      <c r="AH111" s="4">
        <v>0.51060000000000005</v>
      </c>
      <c r="AI111" s="4">
        <v>0.44919999999999999</v>
      </c>
      <c r="AJ111" s="4">
        <v>0.36170000000000002</v>
      </c>
      <c r="AK111" s="4">
        <v>0.58009999999999995</v>
      </c>
      <c r="AM111" s="5">
        <f t="shared" si="176"/>
        <v>36.982541911864971</v>
      </c>
      <c r="AN111" s="5">
        <f t="shared" si="177"/>
        <v>36.929670911864967</v>
      </c>
      <c r="AO111" s="5">
        <f t="shared" si="178"/>
        <v>37.281784911864975</v>
      </c>
      <c r="AP111" s="5">
        <f t="shared" si="179"/>
        <v>37.09426691186497</v>
      </c>
      <c r="AQ111" s="5">
        <f t="shared" si="180"/>
        <v>37.087793911864964</v>
      </c>
      <c r="AR111" s="5"/>
      <c r="AS111" s="3" t="str">
        <f t="shared" si="181"/>
        <v>decre</v>
      </c>
      <c r="AT111" s="3" t="str">
        <f t="shared" si="182"/>
        <v>decre</v>
      </c>
      <c r="AU111" s="3" t="str">
        <f t="shared" si="183"/>
        <v>incre</v>
      </c>
      <c r="AV111" s="3" t="str">
        <f t="shared" si="184"/>
        <v>decre</v>
      </c>
      <c r="AW111" s="3" t="str">
        <f t="shared" si="185"/>
        <v>decre</v>
      </c>
      <c r="AY111" s="5">
        <f t="shared" si="186"/>
        <v>0</v>
      </c>
      <c r="AZ111" s="5">
        <f t="shared" si="187"/>
        <v>0</v>
      </c>
      <c r="BA111" s="5">
        <f t="shared" si="188"/>
        <v>-116.45150204510983</v>
      </c>
      <c r="BB111" s="5">
        <f t="shared" si="189"/>
        <v>0</v>
      </c>
      <c r="BC111" s="5">
        <f t="shared" si="190"/>
        <v>0</v>
      </c>
      <c r="BE111" s="15">
        <f t="shared" si="191"/>
        <v>-0.55363682900410538</v>
      </c>
      <c r="BG111" s="4">
        <v>0.22009999999999999</v>
      </c>
      <c r="BH111" s="4">
        <v>0.3024</v>
      </c>
      <c r="BI111" s="4">
        <v>0.3357</v>
      </c>
      <c r="BJ111" s="4">
        <v>0.37369999999999998</v>
      </c>
      <c r="BK111" s="4">
        <v>0.36930000000000002</v>
      </c>
      <c r="BM111" s="5">
        <f t="shared" si="192"/>
        <v>36.313871911864965</v>
      </c>
      <c r="BN111" s="5">
        <f t="shared" si="193"/>
        <v>35.766024911864967</v>
      </c>
      <c r="BO111" s="5">
        <f t="shared" si="194"/>
        <v>36.470999911864965</v>
      </c>
      <c r="BP111" s="5">
        <f t="shared" si="195"/>
        <v>37.447906911864969</v>
      </c>
      <c r="BQ111" s="5">
        <f t="shared" si="196"/>
        <v>35.386465911864967</v>
      </c>
      <c r="BR111" s="5"/>
      <c r="BS111" s="3" t="str">
        <f t="shared" si="197"/>
        <v>decre</v>
      </c>
      <c r="BT111" s="3" t="str">
        <f t="shared" si="198"/>
        <v>decre</v>
      </c>
      <c r="BU111" s="3" t="str">
        <f t="shared" si="199"/>
        <v>decre</v>
      </c>
      <c r="BV111" s="3" t="str">
        <f t="shared" si="200"/>
        <v>incre</v>
      </c>
      <c r="BW111" s="3" t="str">
        <f t="shared" si="201"/>
        <v>decre</v>
      </c>
      <c r="BY111" s="5">
        <f t="shared" si="202"/>
        <v>0</v>
      </c>
      <c r="BZ111" s="5">
        <f t="shared" si="203"/>
        <v>0</v>
      </c>
      <c r="CA111" s="5">
        <f t="shared" si="204"/>
        <v>0</v>
      </c>
      <c r="CB111" s="5">
        <f t="shared" si="205"/>
        <v>-53.528599562240942</v>
      </c>
      <c r="CC111" s="5">
        <f t="shared" si="206"/>
        <v>0</v>
      </c>
      <c r="CE111" s="4">
        <v>0.18149999999999999</v>
      </c>
      <c r="CF111" s="4">
        <v>0.18279999999999999</v>
      </c>
      <c r="CG111" s="4">
        <v>0.18229999999999999</v>
      </c>
      <c r="CH111" s="4">
        <v>0.18310000000000001</v>
      </c>
      <c r="CI111" s="4">
        <v>0.18310000000000001</v>
      </c>
      <c r="CK111" s="5">
        <f t="shared" si="207"/>
        <v>36.036337911864969</v>
      </c>
      <c r="CL111" s="5">
        <f t="shared" si="208"/>
        <v>34.985036911864967</v>
      </c>
      <c r="CM111" s="5">
        <f t="shared" si="209"/>
        <v>34.981485911864965</v>
      </c>
      <c r="CN111" s="5">
        <f t="shared" si="210"/>
        <v>35.843054911864968</v>
      </c>
      <c r="CO111" s="5">
        <f t="shared" si="211"/>
        <v>33.634323911864968</v>
      </c>
      <c r="CP111" s="5"/>
      <c r="CQ111" s="3" t="str">
        <f t="shared" si="212"/>
        <v>decre</v>
      </c>
      <c r="CR111" s="3" t="str">
        <f t="shared" si="213"/>
        <v>decre</v>
      </c>
      <c r="CS111" s="3" t="str">
        <f t="shared" si="214"/>
        <v>decre</v>
      </c>
      <c r="CT111" s="3" t="str">
        <f t="shared" si="215"/>
        <v>decre</v>
      </c>
      <c r="CU111" s="3" t="str">
        <f t="shared" si="216"/>
        <v>decre</v>
      </c>
      <c r="CW111" s="5">
        <f t="shared" si="217"/>
        <v>0</v>
      </c>
      <c r="CX111" s="5">
        <f t="shared" si="218"/>
        <v>0</v>
      </c>
      <c r="CY111" s="5">
        <f t="shared" si="219"/>
        <v>0</v>
      </c>
      <c r="CZ111" s="5">
        <f t="shared" si="220"/>
        <v>0</v>
      </c>
      <c r="DA111" s="5">
        <f t="shared" si="221"/>
        <v>0</v>
      </c>
      <c r="DB111" s="5"/>
      <c r="DC111" s="4">
        <v>0.33663391369860501</v>
      </c>
      <c r="DD111" s="4">
        <v>0.50622668250994296</v>
      </c>
      <c r="DE111" s="4">
        <v>0.41983552157911902</v>
      </c>
      <c r="DF111" s="4">
        <v>0.38221381441553098</v>
      </c>
      <c r="DG111" s="4">
        <v>0.57399026596786695</v>
      </c>
      <c r="DI111" s="13">
        <f t="shared" si="222"/>
        <v>37.151750751357937</v>
      </c>
      <c r="DJ111" s="13">
        <f t="shared" si="223"/>
        <v>37.097013148654895</v>
      </c>
      <c r="DK111" s="13">
        <f t="shared" si="224"/>
        <v>37.287955826398218</v>
      </c>
      <c r="DL111" s="13">
        <f t="shared" si="225"/>
        <v>37.519593229243739</v>
      </c>
      <c r="DM111" s="13">
        <f t="shared" si="226"/>
        <v>37.312601314622597</v>
      </c>
      <c r="DN111" s="13"/>
      <c r="DO111" s="11" t="str">
        <f t="shared" si="227"/>
        <v>incre</v>
      </c>
      <c r="DP111" s="11" t="str">
        <f t="shared" si="228"/>
        <v>decre</v>
      </c>
      <c r="DQ111" s="11" t="str">
        <f t="shared" si="229"/>
        <v>incre</v>
      </c>
      <c r="DR111" s="11" t="str">
        <f t="shared" si="230"/>
        <v>incre</v>
      </c>
      <c r="DS111" s="11" t="str">
        <f t="shared" si="231"/>
        <v>incre</v>
      </c>
      <c r="DU111" s="13"/>
      <c r="DV111" s="13"/>
      <c r="DW111" s="13"/>
      <c r="DX111" s="13"/>
      <c r="DY111" s="13"/>
    </row>
    <row r="112" spans="1:129" x14ac:dyDescent="0.25">
      <c r="A112" s="5">
        <v>35.830743380054855</v>
      </c>
      <c r="B112" s="4">
        <v>9.2207823465733599E-2</v>
      </c>
      <c r="C112" s="4">
        <v>0.20495366644305951</v>
      </c>
      <c r="D112" s="4">
        <v>0.66448600603332142</v>
      </c>
      <c r="E112" s="4">
        <v>0.4636358278586229</v>
      </c>
      <c r="F112" s="4">
        <v>0.46340805184356443</v>
      </c>
      <c r="G112" s="4">
        <v>0.70561516246442979</v>
      </c>
      <c r="I112" s="5">
        <f t="shared" si="156"/>
        <v>34.91436024178045</v>
      </c>
      <c r="J112" s="5">
        <f t="shared" si="157"/>
        <v>36.839836999452444</v>
      </c>
      <c r="K112" s="5">
        <f t="shared" si="158"/>
        <v>36.422647268562088</v>
      </c>
      <c r="L112" s="5">
        <f t="shared" si="159"/>
        <v>36.91263917657767</v>
      </c>
      <c r="M112" s="5">
        <f t="shared" si="160"/>
        <v>37.260582058845138</v>
      </c>
      <c r="O112" s="3" t="str">
        <f t="shared" si="161"/>
        <v>decre</v>
      </c>
      <c r="P112" s="3" t="str">
        <f t="shared" si="162"/>
        <v>incre</v>
      </c>
      <c r="Q112" s="3" t="str">
        <f t="shared" si="163"/>
        <v>incre</v>
      </c>
      <c r="R112" s="3" t="str">
        <f t="shared" si="164"/>
        <v>incre</v>
      </c>
      <c r="S112" s="3" t="str">
        <f t="shared" si="165"/>
        <v>incre</v>
      </c>
      <c r="U112" s="6">
        <f t="shared" si="166"/>
        <v>0</v>
      </c>
      <c r="V112" s="6">
        <f t="shared" si="167"/>
        <v>1</v>
      </c>
      <c r="W112" s="6">
        <f t="shared" si="168"/>
        <v>1</v>
      </c>
      <c r="X112" s="6">
        <f t="shared" si="169"/>
        <v>1</v>
      </c>
      <c r="Y112" s="6">
        <f t="shared" si="170"/>
        <v>1</v>
      </c>
      <c r="AA112" s="4">
        <f t="shared" si="171"/>
        <v>0.32089999999999996</v>
      </c>
      <c r="AB112" s="4">
        <f t="shared" si="172"/>
        <v>0.50490000000000002</v>
      </c>
      <c r="AC112" s="4">
        <f t="shared" si="173"/>
        <v>0.46250000000000002</v>
      </c>
      <c r="AD112" s="4">
        <f t="shared" si="174"/>
        <v>0.3589</v>
      </c>
      <c r="AE112" s="4">
        <f t="shared" si="175"/>
        <v>0.5726</v>
      </c>
      <c r="AF112" s="4"/>
      <c r="AG112" s="4">
        <v>0.35089999999999999</v>
      </c>
      <c r="AH112" s="4">
        <v>0.50490000000000002</v>
      </c>
      <c r="AI112" s="4">
        <v>0.46250000000000002</v>
      </c>
      <c r="AJ112" s="4">
        <v>0.3589</v>
      </c>
      <c r="AK112" s="4">
        <v>0.5726</v>
      </c>
      <c r="AM112" s="5">
        <f t="shared" si="176"/>
        <v>35.748014380054855</v>
      </c>
      <c r="AN112" s="5">
        <f t="shared" si="177"/>
        <v>35.797740380054854</v>
      </c>
      <c r="AO112" s="5">
        <f t="shared" si="178"/>
        <v>36.411618380054861</v>
      </c>
      <c r="AP112" s="5">
        <f t="shared" si="179"/>
        <v>36.032681380054854</v>
      </c>
      <c r="AQ112" s="5">
        <f t="shared" si="180"/>
        <v>36.008909380054853</v>
      </c>
      <c r="AR112" s="5"/>
      <c r="AS112" s="3" t="str">
        <f t="shared" si="181"/>
        <v>decre</v>
      </c>
      <c r="AT112" s="3" t="str">
        <f t="shared" si="182"/>
        <v>decre</v>
      </c>
      <c r="AU112" s="3" t="str">
        <f t="shared" si="183"/>
        <v>incre</v>
      </c>
      <c r="AV112" s="3" t="str">
        <f t="shared" si="184"/>
        <v>incre</v>
      </c>
      <c r="AW112" s="3" t="str">
        <f t="shared" si="185"/>
        <v>incre</v>
      </c>
      <c r="AY112" s="5">
        <f t="shared" si="186"/>
        <v>0</v>
      </c>
      <c r="AZ112" s="5">
        <f t="shared" si="187"/>
        <v>0</v>
      </c>
      <c r="BA112" s="5">
        <f t="shared" si="188"/>
        <v>59.190388850723252</v>
      </c>
      <c r="BB112" s="5">
        <f t="shared" si="189"/>
        <v>108.18957965228151</v>
      </c>
      <c r="BC112" s="5">
        <f t="shared" si="190"/>
        <v>142.98386787902828</v>
      </c>
      <c r="BE112" s="15">
        <f t="shared" si="191"/>
        <v>-0.91638313827440498</v>
      </c>
      <c r="BG112" s="4">
        <v>0.2268</v>
      </c>
      <c r="BH112" s="4">
        <v>0.30669999999999997</v>
      </c>
      <c r="BI112" s="4">
        <v>0.34189999999999998</v>
      </c>
      <c r="BJ112" s="4">
        <v>0.36380000000000001</v>
      </c>
      <c r="BK112" s="4">
        <v>0.36599999999999999</v>
      </c>
      <c r="BM112" s="5">
        <f t="shared" si="192"/>
        <v>35.071435380054851</v>
      </c>
      <c r="BN112" s="5">
        <f t="shared" si="193"/>
        <v>34.50349438005486</v>
      </c>
      <c r="BO112" s="5">
        <f t="shared" si="194"/>
        <v>35.240592380054849</v>
      </c>
      <c r="BP112" s="5">
        <f t="shared" si="195"/>
        <v>36.073939380054853</v>
      </c>
      <c r="BQ112" s="5">
        <f t="shared" si="196"/>
        <v>34.064803380054855</v>
      </c>
      <c r="BR112" s="5"/>
      <c r="BS112" s="3" t="str">
        <f t="shared" si="197"/>
        <v>decre</v>
      </c>
      <c r="BT112" s="3" t="str">
        <f t="shared" si="198"/>
        <v>decre</v>
      </c>
      <c r="BU112" s="3" t="str">
        <f t="shared" si="199"/>
        <v>decre</v>
      </c>
      <c r="BV112" s="3" t="str">
        <f t="shared" si="200"/>
        <v>incre</v>
      </c>
      <c r="BW112" s="3" t="str">
        <f t="shared" si="201"/>
        <v>decre</v>
      </c>
      <c r="BY112" s="5">
        <f t="shared" si="202"/>
        <v>0</v>
      </c>
      <c r="BZ112" s="5">
        <f t="shared" si="203"/>
        <v>0</v>
      </c>
      <c r="CA112" s="5">
        <f t="shared" si="204"/>
        <v>0</v>
      </c>
      <c r="CB112" s="5">
        <f t="shared" si="205"/>
        <v>108.18957965228151</v>
      </c>
      <c r="CC112" s="5">
        <f t="shared" si="206"/>
        <v>0</v>
      </c>
      <c r="CE112" s="4">
        <v>0.17549999999999999</v>
      </c>
      <c r="CF112" s="4">
        <v>0.17660000000000001</v>
      </c>
      <c r="CG112" s="4">
        <v>0.17610000000000001</v>
      </c>
      <c r="CH112" s="4">
        <v>0.17680000000000001</v>
      </c>
      <c r="CI112" s="4">
        <v>0.1769</v>
      </c>
      <c r="CK112" s="5">
        <f t="shared" si="207"/>
        <v>34.702588380054856</v>
      </c>
      <c r="CL112" s="5">
        <f t="shared" si="208"/>
        <v>33.65394138005486</v>
      </c>
      <c r="CM112" s="5">
        <f t="shared" si="209"/>
        <v>33.630674380054856</v>
      </c>
      <c r="CN112" s="5">
        <f t="shared" si="210"/>
        <v>34.499399380054854</v>
      </c>
      <c r="CO112" s="5">
        <f t="shared" si="211"/>
        <v>32.285372380054852</v>
      </c>
      <c r="CP112" s="5"/>
      <c r="CQ112" s="3" t="str">
        <f t="shared" si="212"/>
        <v>decre</v>
      </c>
      <c r="CR112" s="3" t="str">
        <f t="shared" si="213"/>
        <v>decre</v>
      </c>
      <c r="CS112" s="3" t="str">
        <f t="shared" si="214"/>
        <v>decre</v>
      </c>
      <c r="CT112" s="3" t="str">
        <f t="shared" si="215"/>
        <v>decre</v>
      </c>
      <c r="CU112" s="3" t="str">
        <f t="shared" si="216"/>
        <v>decre</v>
      </c>
      <c r="CW112" s="5">
        <f t="shared" si="217"/>
        <v>0</v>
      </c>
      <c r="CX112" s="5">
        <f t="shared" si="218"/>
        <v>0</v>
      </c>
      <c r="CY112" s="5">
        <f t="shared" si="219"/>
        <v>0</v>
      </c>
      <c r="CZ112" s="5">
        <f t="shared" si="220"/>
        <v>0</v>
      </c>
      <c r="DA112" s="5">
        <f t="shared" si="221"/>
        <v>0</v>
      </c>
      <c r="DB112" s="5"/>
      <c r="DC112" s="4">
        <v>0.339828228352617</v>
      </c>
      <c r="DD112" s="4">
        <v>0.50124286805131701</v>
      </c>
      <c r="DE112" s="4">
        <v>0.41946329676202598</v>
      </c>
      <c r="DF112" s="4">
        <v>0.37334004037736201</v>
      </c>
      <c r="DG112" s="4">
        <v>0.56927439669590596</v>
      </c>
      <c r="DI112" s="13">
        <f t="shared" si="222"/>
        <v>35.884108341910171</v>
      </c>
      <c r="DJ112" s="13">
        <f t="shared" si="223"/>
        <v>35.773859308429955</v>
      </c>
      <c r="DK112" s="13">
        <f t="shared" si="224"/>
        <v>35.993731991614126</v>
      </c>
      <c r="DL112" s="13">
        <f t="shared" si="225"/>
        <v>36.154266520032245</v>
      </c>
      <c r="DM112" s="13">
        <f t="shared" si="226"/>
        <v>35.977615452963327</v>
      </c>
      <c r="DN112" s="13"/>
      <c r="DO112" s="11" t="str">
        <f t="shared" si="227"/>
        <v>incre</v>
      </c>
      <c r="DP112" s="11" t="str">
        <f t="shared" si="228"/>
        <v>decre</v>
      </c>
      <c r="DQ112" s="11" t="str">
        <f t="shared" si="229"/>
        <v>incre</v>
      </c>
      <c r="DR112" s="11" t="str">
        <f t="shared" si="230"/>
        <v>incre</v>
      </c>
      <c r="DS112" s="11" t="str">
        <f t="shared" si="231"/>
        <v>incre</v>
      </c>
      <c r="DU112" s="13"/>
      <c r="DV112" s="13"/>
      <c r="DW112" s="13"/>
      <c r="DX112" s="13"/>
      <c r="DY112" s="13"/>
    </row>
    <row r="113" spans="1:129" x14ac:dyDescent="0.25">
      <c r="A113" s="5">
        <v>58.036217899430532</v>
      </c>
      <c r="B113" s="4">
        <v>0.18928851718397383</v>
      </c>
      <c r="C113" s="4">
        <v>0.23001322321491841</v>
      </c>
      <c r="D113" s="4">
        <v>0.4479087355421531</v>
      </c>
      <c r="E113" s="4">
        <v>0.3002648940427699</v>
      </c>
      <c r="F113" s="4">
        <v>0.21446128918679624</v>
      </c>
      <c r="G113" s="4">
        <v>0.43241401569515336</v>
      </c>
      <c r="I113" s="5">
        <f t="shared" si="156"/>
        <v>57.300012974345798</v>
      </c>
      <c r="J113" s="5">
        <f t="shared" si="157"/>
        <v>57.631061942520795</v>
      </c>
      <c r="K113" s="5">
        <f t="shared" si="158"/>
        <v>57.041790020585822</v>
      </c>
      <c r="L113" s="5">
        <f t="shared" si="159"/>
        <v>57.021981954383357</v>
      </c>
      <c r="M113" s="5">
        <f t="shared" si="160"/>
        <v>56.895233787121924</v>
      </c>
      <c r="O113" s="3" t="str">
        <f t="shared" si="161"/>
        <v>decre</v>
      </c>
      <c r="P113" s="3" t="str">
        <f t="shared" si="162"/>
        <v>decre</v>
      </c>
      <c r="Q113" s="3" t="str">
        <f t="shared" si="163"/>
        <v>decre</v>
      </c>
      <c r="R113" s="3" t="str">
        <f t="shared" si="164"/>
        <v>decre</v>
      </c>
      <c r="S113" s="3" t="str">
        <f t="shared" si="165"/>
        <v>decre</v>
      </c>
      <c r="U113" s="6">
        <f t="shared" si="166"/>
        <v>0</v>
      </c>
      <c r="V113" s="6">
        <f t="shared" si="167"/>
        <v>0</v>
      </c>
      <c r="W113" s="6">
        <f t="shared" si="168"/>
        <v>0</v>
      </c>
      <c r="X113" s="6">
        <f t="shared" si="169"/>
        <v>0</v>
      </c>
      <c r="Y113" s="6">
        <f t="shared" si="170"/>
        <v>0</v>
      </c>
      <c r="AA113" s="4">
        <f t="shared" si="171"/>
        <v>0.32230000000000003</v>
      </c>
      <c r="AB113" s="4">
        <f t="shared" si="172"/>
        <v>0.46599999999999997</v>
      </c>
      <c r="AC113" s="4">
        <f t="shared" si="173"/>
        <v>0.42959999999999998</v>
      </c>
      <c r="AD113" s="4">
        <f t="shared" si="174"/>
        <v>0.32709999999999995</v>
      </c>
      <c r="AE113" s="4">
        <f t="shared" si="175"/>
        <v>0.52810000000000001</v>
      </c>
      <c r="AF113" s="4"/>
      <c r="AG113" s="4">
        <v>0.3523</v>
      </c>
      <c r="AH113" s="4">
        <v>0.496</v>
      </c>
      <c r="AI113" s="4">
        <v>0.45960000000000001</v>
      </c>
      <c r="AJ113" s="4">
        <v>0.35709999999999997</v>
      </c>
      <c r="AK113" s="4">
        <v>0.55810000000000004</v>
      </c>
      <c r="AM113" s="5">
        <f t="shared" si="176"/>
        <v>57.963554899430534</v>
      </c>
      <c r="AN113" s="5">
        <f t="shared" si="177"/>
        <v>57.749197899430534</v>
      </c>
      <c r="AO113" s="5">
        <f t="shared" si="178"/>
        <v>58.297633899430537</v>
      </c>
      <c r="AP113" s="5">
        <f t="shared" si="179"/>
        <v>57.970399899430532</v>
      </c>
      <c r="AQ113" s="5">
        <f t="shared" si="180"/>
        <v>57.795638899430536</v>
      </c>
      <c r="AR113" s="5"/>
      <c r="AS113" s="3" t="str">
        <f t="shared" si="181"/>
        <v>decre</v>
      </c>
      <c r="AT113" s="3" t="str">
        <f t="shared" si="182"/>
        <v>decre</v>
      </c>
      <c r="AU113" s="3" t="str">
        <f t="shared" si="183"/>
        <v>incre</v>
      </c>
      <c r="AV113" s="3" t="str">
        <f t="shared" si="184"/>
        <v>decre</v>
      </c>
      <c r="AW113" s="3" t="str">
        <f t="shared" si="185"/>
        <v>decre</v>
      </c>
      <c r="AY113" s="5">
        <f t="shared" si="186"/>
        <v>0</v>
      </c>
      <c r="AZ113" s="5">
        <f t="shared" si="187"/>
        <v>0</v>
      </c>
      <c r="BA113" s="5">
        <f t="shared" si="188"/>
        <v>-99.442787884471073</v>
      </c>
      <c r="BB113" s="5">
        <f t="shared" si="189"/>
        <v>0</v>
      </c>
      <c r="BC113" s="5">
        <f t="shared" si="190"/>
        <v>0</v>
      </c>
      <c r="BE113" s="15">
        <f t="shared" si="191"/>
        <v>-0.7362049250847349</v>
      </c>
      <c r="BG113" s="4">
        <v>0.24429999999999999</v>
      </c>
      <c r="BH113" s="4">
        <v>0.3221</v>
      </c>
      <c r="BI113" s="4">
        <v>0.35470000000000002</v>
      </c>
      <c r="BJ113" s="4">
        <v>0.34050000000000002</v>
      </c>
      <c r="BK113" s="4">
        <v>0.3614</v>
      </c>
      <c r="BM113" s="5">
        <f t="shared" si="192"/>
        <v>57.402734899430534</v>
      </c>
      <c r="BN113" s="5">
        <f t="shared" si="193"/>
        <v>56.809530899430534</v>
      </c>
      <c r="BO113" s="5">
        <f t="shared" si="194"/>
        <v>57.570354899430527</v>
      </c>
      <c r="BP113" s="5">
        <f t="shared" si="195"/>
        <v>58.083227899430533</v>
      </c>
      <c r="BQ113" s="5">
        <f t="shared" si="196"/>
        <v>56.22699189943053</v>
      </c>
      <c r="BR113" s="5"/>
      <c r="BS113" s="3" t="str">
        <f t="shared" si="197"/>
        <v>decre</v>
      </c>
      <c r="BT113" s="3" t="str">
        <f t="shared" si="198"/>
        <v>decre</v>
      </c>
      <c r="BU113" s="3" t="str">
        <f t="shared" si="199"/>
        <v>decre</v>
      </c>
      <c r="BV113" s="3" t="str">
        <f t="shared" si="200"/>
        <v>incre</v>
      </c>
      <c r="BW113" s="3" t="str">
        <f t="shared" si="201"/>
        <v>decre</v>
      </c>
      <c r="BY113" s="5">
        <f t="shared" si="202"/>
        <v>0</v>
      </c>
      <c r="BZ113" s="5">
        <f t="shared" si="203"/>
        <v>0</v>
      </c>
      <c r="CA113" s="5">
        <f t="shared" si="204"/>
        <v>0</v>
      </c>
      <c r="CB113" s="5">
        <f t="shared" si="205"/>
        <v>-101.42359450471758</v>
      </c>
      <c r="CC113" s="5">
        <f t="shared" si="206"/>
        <v>0</v>
      </c>
      <c r="CE113" s="4">
        <v>0.1565</v>
      </c>
      <c r="CF113" s="4">
        <v>0.15670000000000001</v>
      </c>
      <c r="CG113" s="4">
        <v>0.15670000000000001</v>
      </c>
      <c r="CH113" s="4">
        <v>0.15679999999999999</v>
      </c>
      <c r="CI113" s="4">
        <v>0.15679999999999999</v>
      </c>
      <c r="CK113" s="5">
        <f t="shared" si="207"/>
        <v>56.771452899430528</v>
      </c>
      <c r="CL113" s="5">
        <f t="shared" si="208"/>
        <v>55.729468899430536</v>
      </c>
      <c r="CM113" s="5">
        <f t="shared" si="209"/>
        <v>55.64777489943053</v>
      </c>
      <c r="CN113" s="5">
        <f t="shared" si="210"/>
        <v>56.536473899430533</v>
      </c>
      <c r="CO113" s="5">
        <f t="shared" si="211"/>
        <v>54.30170589943053</v>
      </c>
      <c r="CP113" s="5"/>
      <c r="CQ113" s="3" t="str">
        <f t="shared" si="212"/>
        <v>decre</v>
      </c>
      <c r="CR113" s="3" t="str">
        <f t="shared" si="213"/>
        <v>decre</v>
      </c>
      <c r="CS113" s="3" t="str">
        <f t="shared" si="214"/>
        <v>decre</v>
      </c>
      <c r="CT113" s="3" t="str">
        <f t="shared" si="215"/>
        <v>decre</v>
      </c>
      <c r="CU113" s="3" t="str">
        <f t="shared" si="216"/>
        <v>decre</v>
      </c>
      <c r="CW113" s="5">
        <f t="shared" si="217"/>
        <v>0</v>
      </c>
      <c r="CX113" s="5">
        <f t="shared" si="218"/>
        <v>0</v>
      </c>
      <c r="CY113" s="5">
        <f t="shared" si="219"/>
        <v>0</v>
      </c>
      <c r="CZ113" s="5">
        <f t="shared" si="220"/>
        <v>0</v>
      </c>
      <c r="DA113" s="5">
        <f t="shared" si="221"/>
        <v>0</v>
      </c>
      <c r="DB113" s="5"/>
      <c r="DC113" s="4">
        <v>0.34393097905241199</v>
      </c>
      <c r="DD113" s="4">
        <v>0.49484169895167901</v>
      </c>
      <c r="DE113" s="4">
        <v>0.41898521435806202</v>
      </c>
      <c r="DF113" s="4">
        <v>0.36194264012463501</v>
      </c>
      <c r="DG113" s="4">
        <v>0.56321737412570105</v>
      </c>
      <c r="DI113" s="13">
        <f t="shared" si="222"/>
        <v>58.119081638817377</v>
      </c>
      <c r="DJ113" s="13">
        <f t="shared" si="223"/>
        <v>57.937534193584995</v>
      </c>
      <c r="DK113" s="13">
        <f t="shared" si="224"/>
        <v>58.194564330847314</v>
      </c>
      <c r="DL113" s="13">
        <f t="shared" si="225"/>
        <v>58.263774929279961</v>
      </c>
      <c r="DM113" s="13">
        <f t="shared" si="226"/>
        <v>58.126093389953375</v>
      </c>
      <c r="DN113" s="13"/>
      <c r="DO113" s="11" t="str">
        <f t="shared" si="227"/>
        <v>incre</v>
      </c>
      <c r="DP113" s="11" t="str">
        <f t="shared" si="228"/>
        <v>decre</v>
      </c>
      <c r="DQ113" s="11" t="str">
        <f t="shared" si="229"/>
        <v>incre</v>
      </c>
      <c r="DR113" s="11" t="str">
        <f t="shared" si="230"/>
        <v>incre</v>
      </c>
      <c r="DS113" s="11" t="str">
        <f t="shared" si="231"/>
        <v>incre</v>
      </c>
      <c r="DU113" s="13"/>
      <c r="DV113" s="13"/>
      <c r="DW113" s="13"/>
      <c r="DX113" s="13"/>
      <c r="DY113" s="13"/>
    </row>
    <row r="114" spans="1:129" x14ac:dyDescent="0.25">
      <c r="A114" s="5">
        <v>36.101608036697222</v>
      </c>
      <c r="B114" s="4">
        <v>0.21949254521049935</v>
      </c>
      <c r="C114" s="4">
        <v>0.26315724033624599</v>
      </c>
      <c r="D114" s="4">
        <v>0.274197320182474</v>
      </c>
      <c r="E114" s="4">
        <v>0.31136890762792729</v>
      </c>
      <c r="F114" s="4">
        <v>0.2233947186265379</v>
      </c>
      <c r="G114" s="4">
        <v>0.33991700937740055</v>
      </c>
      <c r="I114" s="5">
        <f t="shared" si="156"/>
        <v>35.603708594714831</v>
      </c>
      <c r="J114" s="5">
        <f t="shared" si="157"/>
        <v>34.562116537488777</v>
      </c>
      <c r="K114" s="5">
        <f t="shared" si="158"/>
        <v>35.215000129764391</v>
      </c>
      <c r="L114" s="5">
        <f t="shared" si="159"/>
        <v>35.162591567532672</v>
      </c>
      <c r="M114" s="5">
        <f t="shared" si="160"/>
        <v>34.090227094938562</v>
      </c>
      <c r="O114" s="3" t="str">
        <f t="shared" si="161"/>
        <v>decre</v>
      </c>
      <c r="P114" s="3" t="str">
        <f t="shared" si="162"/>
        <v>decre</v>
      </c>
      <c r="Q114" s="3" t="str">
        <f t="shared" si="163"/>
        <v>decre</v>
      </c>
      <c r="R114" s="3" t="str">
        <f t="shared" si="164"/>
        <v>decre</v>
      </c>
      <c r="S114" s="3" t="str">
        <f t="shared" si="165"/>
        <v>decre</v>
      </c>
      <c r="U114" s="6">
        <f t="shared" si="166"/>
        <v>0</v>
      </c>
      <c r="V114" s="6">
        <f t="shared" si="167"/>
        <v>0</v>
      </c>
      <c r="W114" s="6">
        <f t="shared" si="168"/>
        <v>0</v>
      </c>
      <c r="X114" s="6">
        <f t="shared" si="169"/>
        <v>0</v>
      </c>
      <c r="Y114" s="6">
        <f t="shared" si="170"/>
        <v>0</v>
      </c>
      <c r="AA114" s="4">
        <f t="shared" si="171"/>
        <v>0.32220000000000004</v>
      </c>
      <c r="AB114" s="4">
        <f t="shared" si="172"/>
        <v>0.46350000000000002</v>
      </c>
      <c r="AC114" s="4">
        <f t="shared" si="173"/>
        <v>0.42769999999999997</v>
      </c>
      <c r="AD114" s="4">
        <f t="shared" si="174"/>
        <v>0.3266</v>
      </c>
      <c r="AE114" s="4">
        <f t="shared" si="175"/>
        <v>0.52359999999999995</v>
      </c>
      <c r="AF114" s="4"/>
      <c r="AG114" s="4">
        <v>0.35220000000000001</v>
      </c>
      <c r="AH114" s="4">
        <v>0.49349999999999999</v>
      </c>
      <c r="AI114" s="4">
        <v>0.4577</v>
      </c>
      <c r="AJ114" s="4">
        <v>0.35659999999999997</v>
      </c>
      <c r="AK114" s="4">
        <v>0.55359999999999998</v>
      </c>
      <c r="AM114" s="5">
        <f t="shared" si="176"/>
        <v>36.02822603669722</v>
      </c>
      <c r="AN114" s="5">
        <f t="shared" si="177"/>
        <v>35.798263036697222</v>
      </c>
      <c r="AO114" s="5">
        <f t="shared" si="178"/>
        <v>36.344575036697222</v>
      </c>
      <c r="AP114" s="5">
        <f t="shared" si="179"/>
        <v>36.031580036697221</v>
      </c>
      <c r="AQ114" s="5">
        <f t="shared" si="180"/>
        <v>35.818684036697221</v>
      </c>
      <c r="AR114" s="5"/>
      <c r="AS114" s="3" t="str">
        <f t="shared" si="181"/>
        <v>decre</v>
      </c>
      <c r="AT114" s="3" t="str">
        <f t="shared" si="182"/>
        <v>decre</v>
      </c>
      <c r="AU114" s="3" t="str">
        <f t="shared" si="183"/>
        <v>incre</v>
      </c>
      <c r="AV114" s="3" t="str">
        <f t="shared" si="184"/>
        <v>decre</v>
      </c>
      <c r="AW114" s="3" t="str">
        <f t="shared" si="185"/>
        <v>decre</v>
      </c>
      <c r="AY114" s="5">
        <f t="shared" si="186"/>
        <v>0</v>
      </c>
      <c r="AZ114" s="5">
        <f t="shared" si="187"/>
        <v>0</v>
      </c>
      <c r="BA114" s="5">
        <f t="shared" si="188"/>
        <v>-88.660790693283076</v>
      </c>
      <c r="BB114" s="5">
        <f t="shared" si="189"/>
        <v>0</v>
      </c>
      <c r="BC114" s="5">
        <f t="shared" si="190"/>
        <v>0</v>
      </c>
      <c r="BE114" s="15">
        <f t="shared" si="191"/>
        <v>-0.49789944198239056</v>
      </c>
      <c r="BG114" s="4">
        <v>0.2505</v>
      </c>
      <c r="BH114" s="4">
        <v>0.3296</v>
      </c>
      <c r="BI114" s="4">
        <v>0.3594</v>
      </c>
      <c r="BJ114" s="4">
        <v>0.33250000000000002</v>
      </c>
      <c r="BK114" s="4">
        <v>0.36</v>
      </c>
      <c r="BM114" s="5">
        <f t="shared" si="192"/>
        <v>35.512703036697218</v>
      </c>
      <c r="BN114" s="5">
        <f t="shared" si="193"/>
        <v>34.923896036697222</v>
      </c>
      <c r="BO114" s="5">
        <f t="shared" si="194"/>
        <v>35.681382036697215</v>
      </c>
      <c r="BP114" s="5">
        <f t="shared" si="195"/>
        <v>36.081258036697221</v>
      </c>
      <c r="BQ114" s="5">
        <f t="shared" si="196"/>
        <v>34.27920803669722</v>
      </c>
      <c r="BR114" s="5"/>
      <c r="BS114" s="3" t="str">
        <f t="shared" si="197"/>
        <v>decre</v>
      </c>
      <c r="BT114" s="3" t="str">
        <f t="shared" si="198"/>
        <v>decre</v>
      </c>
      <c r="BU114" s="3" t="str">
        <f t="shared" si="199"/>
        <v>decre</v>
      </c>
      <c r="BV114" s="3" t="str">
        <f t="shared" si="200"/>
        <v>decre</v>
      </c>
      <c r="BW114" s="3" t="str">
        <f t="shared" si="201"/>
        <v>decre</v>
      </c>
      <c r="BY114" s="5">
        <f t="shared" si="202"/>
        <v>0</v>
      </c>
      <c r="BZ114" s="5">
        <f t="shared" si="203"/>
        <v>0</v>
      </c>
      <c r="CA114" s="5">
        <f t="shared" si="204"/>
        <v>0</v>
      </c>
      <c r="CB114" s="5">
        <f t="shared" si="205"/>
        <v>0</v>
      </c>
      <c r="CC114" s="5">
        <f t="shared" si="206"/>
        <v>0</v>
      </c>
      <c r="CE114" s="4">
        <v>0.14729999999999999</v>
      </c>
      <c r="CF114" s="4">
        <v>0.14710000000000001</v>
      </c>
      <c r="CG114" s="4">
        <v>0.1472</v>
      </c>
      <c r="CH114" s="4">
        <v>0.14710000000000001</v>
      </c>
      <c r="CI114" s="4">
        <v>0.14699999999999999</v>
      </c>
      <c r="CK114" s="5">
        <f t="shared" si="207"/>
        <v>34.770695036697219</v>
      </c>
      <c r="CL114" s="5">
        <f t="shared" si="208"/>
        <v>33.732171036697224</v>
      </c>
      <c r="CM114" s="5">
        <f t="shared" si="209"/>
        <v>33.620920036697228</v>
      </c>
      <c r="CN114" s="5">
        <f t="shared" si="210"/>
        <v>34.520190036697223</v>
      </c>
      <c r="CO114" s="5">
        <f t="shared" si="211"/>
        <v>32.274878036697224</v>
      </c>
      <c r="CP114" s="5"/>
      <c r="CQ114" s="3" t="str">
        <f t="shared" si="212"/>
        <v>decre</v>
      </c>
      <c r="CR114" s="3" t="str">
        <f t="shared" si="213"/>
        <v>decre</v>
      </c>
      <c r="CS114" s="3" t="str">
        <f t="shared" si="214"/>
        <v>decre</v>
      </c>
      <c r="CT114" s="3" t="str">
        <f t="shared" si="215"/>
        <v>decre</v>
      </c>
      <c r="CU114" s="3" t="str">
        <f t="shared" si="216"/>
        <v>decre</v>
      </c>
      <c r="CW114" s="5">
        <f t="shared" si="217"/>
        <v>0</v>
      </c>
      <c r="CX114" s="5">
        <f t="shared" si="218"/>
        <v>0</v>
      </c>
      <c r="CY114" s="5">
        <f t="shared" si="219"/>
        <v>0</v>
      </c>
      <c r="CZ114" s="5">
        <f t="shared" si="220"/>
        <v>0</v>
      </c>
      <c r="DA114" s="5">
        <f t="shared" si="221"/>
        <v>0</v>
      </c>
      <c r="DB114" s="5"/>
      <c r="DC114" s="4">
        <v>0.34520701480044302</v>
      </c>
      <c r="DD114" s="4">
        <v>0.49285081010709503</v>
      </c>
      <c r="DE114" s="4">
        <v>0.41883652137557198</v>
      </c>
      <c r="DF114" s="4">
        <v>0.35839782562790601</v>
      </c>
      <c r="DG114" s="4">
        <v>0.56133352158584404</v>
      </c>
      <c r="DI114" s="13">
        <f t="shared" si="222"/>
        <v>36.193646473112409</v>
      </c>
      <c r="DJ114" s="13">
        <f t="shared" si="223"/>
        <v>35.989923826696554</v>
      </c>
      <c r="DK114" s="13">
        <f t="shared" si="224"/>
        <v>36.258510659254028</v>
      </c>
      <c r="DL114" s="13">
        <f t="shared" si="225"/>
        <v>36.299317728484191</v>
      </c>
      <c r="DM114" s="13">
        <f t="shared" si="226"/>
        <v>36.173756474820017</v>
      </c>
      <c r="DN114" s="13"/>
      <c r="DO114" s="11" t="str">
        <f t="shared" si="227"/>
        <v>incre</v>
      </c>
      <c r="DP114" s="11" t="str">
        <f t="shared" si="228"/>
        <v>decre</v>
      </c>
      <c r="DQ114" s="11" t="str">
        <f t="shared" si="229"/>
        <v>incre</v>
      </c>
      <c r="DR114" s="11" t="str">
        <f t="shared" si="230"/>
        <v>incre</v>
      </c>
      <c r="DS114" s="11" t="str">
        <f t="shared" si="231"/>
        <v>incre</v>
      </c>
      <c r="DU114" s="13"/>
      <c r="DV114" s="13"/>
      <c r="DW114" s="13"/>
      <c r="DX114" s="13"/>
      <c r="DY114" s="13"/>
    </row>
    <row r="115" spans="1:129" x14ac:dyDescent="0.25">
      <c r="A115" s="5">
        <v>39.168644585887044</v>
      </c>
      <c r="B115" s="4">
        <v>3.1226469942776381E-2</v>
      </c>
      <c r="C115" s="4">
        <v>0.44311668259386483</v>
      </c>
      <c r="D115" s="4">
        <v>0.62567941182059728</v>
      </c>
      <c r="E115" s="4">
        <v>0.58494301080927624</v>
      </c>
      <c r="F115" s="4">
        <v>0.50276794351080989</v>
      </c>
      <c r="G115" s="4">
        <v>0.6276104141417117</v>
      </c>
      <c r="I115" s="5">
        <f t="shared" si="156"/>
        <v>39.964653533736929</v>
      </c>
      <c r="J115" s="5">
        <f t="shared" si="157"/>
        <v>39.924331145075548</v>
      </c>
      <c r="K115" s="5">
        <f t="shared" si="158"/>
        <v>40.938441220845121</v>
      </c>
      <c r="L115" s="5">
        <f t="shared" si="159"/>
        <v>40.581950670248062</v>
      </c>
      <c r="M115" s="5">
        <f t="shared" si="160"/>
        <v>39.864458582960552</v>
      </c>
      <c r="O115" s="3" t="str">
        <f t="shared" si="161"/>
        <v>incre</v>
      </c>
      <c r="P115" s="3" t="str">
        <f t="shared" si="162"/>
        <v>incre</v>
      </c>
      <c r="Q115" s="3" t="str">
        <f t="shared" si="163"/>
        <v>incre</v>
      </c>
      <c r="R115" s="3" t="str">
        <f t="shared" si="164"/>
        <v>incre</v>
      </c>
      <c r="S115" s="3" t="str">
        <f t="shared" si="165"/>
        <v>incre</v>
      </c>
      <c r="U115" s="6">
        <f t="shared" si="166"/>
        <v>1</v>
      </c>
      <c r="V115" s="6">
        <f t="shared" si="167"/>
        <v>1</v>
      </c>
      <c r="W115" s="6">
        <f t="shared" si="168"/>
        <v>1</v>
      </c>
      <c r="X115" s="6">
        <f t="shared" si="169"/>
        <v>1</v>
      </c>
      <c r="Y115" s="6">
        <f t="shared" si="170"/>
        <v>1</v>
      </c>
      <c r="AA115" s="4">
        <f t="shared" si="171"/>
        <v>0.34620000000000001</v>
      </c>
      <c r="AB115" s="4">
        <f t="shared" si="172"/>
        <v>0.50960000000000005</v>
      </c>
      <c r="AC115" s="4">
        <f t="shared" si="173"/>
        <v>0.45400000000000001</v>
      </c>
      <c r="AD115" s="4">
        <f t="shared" si="174"/>
        <v>0.36070000000000002</v>
      </c>
      <c r="AE115" s="4">
        <f t="shared" si="175"/>
        <v>0.57899999999999996</v>
      </c>
      <c r="AF115" s="4"/>
      <c r="AG115" s="4">
        <v>0.34620000000000001</v>
      </c>
      <c r="AH115" s="4">
        <v>0.50960000000000005</v>
      </c>
      <c r="AI115" s="4">
        <v>0.45400000000000001</v>
      </c>
      <c r="AJ115" s="4">
        <v>0.36070000000000002</v>
      </c>
      <c r="AK115" s="4">
        <v>0.57899999999999996</v>
      </c>
      <c r="AM115" s="5">
        <f t="shared" si="176"/>
        <v>39.267822585887046</v>
      </c>
      <c r="AN115" s="5">
        <f t="shared" si="177"/>
        <v>39.166332585887048</v>
      </c>
      <c r="AO115" s="5">
        <f t="shared" si="178"/>
        <v>39.66698458588705</v>
      </c>
      <c r="AP115" s="5">
        <f t="shared" si="179"/>
        <v>39.385738585887047</v>
      </c>
      <c r="AQ115" s="5">
        <f t="shared" si="180"/>
        <v>39.40703458588704</v>
      </c>
      <c r="AR115" s="5"/>
      <c r="AS115" s="3" t="str">
        <f t="shared" si="181"/>
        <v>incre</v>
      </c>
      <c r="AT115" s="3" t="str">
        <f t="shared" si="182"/>
        <v>decre</v>
      </c>
      <c r="AU115" s="3" t="str">
        <f t="shared" si="183"/>
        <v>incre</v>
      </c>
      <c r="AV115" s="3" t="str">
        <f t="shared" si="184"/>
        <v>incre</v>
      </c>
      <c r="AW115" s="3" t="str">
        <f t="shared" si="185"/>
        <v>incre</v>
      </c>
      <c r="AY115" s="5">
        <f t="shared" si="186"/>
        <v>79.600894784988441</v>
      </c>
      <c r="AZ115" s="5">
        <f t="shared" si="187"/>
        <v>0</v>
      </c>
      <c r="BA115" s="5">
        <f t="shared" si="188"/>
        <v>176.97966349580767</v>
      </c>
      <c r="BB115" s="5">
        <f t="shared" si="189"/>
        <v>141.33060843610181</v>
      </c>
      <c r="BC115" s="5">
        <f t="shared" si="190"/>
        <v>69.581399707350755</v>
      </c>
      <c r="BE115" s="15">
        <f t="shared" si="191"/>
        <v>0.79600894784988441</v>
      </c>
      <c r="BG115" s="4">
        <v>0.22090000000000001</v>
      </c>
      <c r="BH115" s="4">
        <v>0.30280000000000001</v>
      </c>
      <c r="BI115" s="4">
        <v>0.33660000000000001</v>
      </c>
      <c r="BJ115" s="4">
        <v>0.37240000000000001</v>
      </c>
      <c r="BK115" s="4">
        <v>0.36870000000000003</v>
      </c>
      <c r="BM115" s="5">
        <f t="shared" si="192"/>
        <v>38.366915585887043</v>
      </c>
      <c r="BN115" s="5">
        <f t="shared" si="193"/>
        <v>37.815928585887043</v>
      </c>
      <c r="BO115" s="5">
        <f t="shared" si="194"/>
        <v>38.527030585887047</v>
      </c>
      <c r="BP115" s="5">
        <f t="shared" si="195"/>
        <v>39.484252585887042</v>
      </c>
      <c r="BQ115" s="5">
        <f t="shared" si="196"/>
        <v>37.428111585887045</v>
      </c>
      <c r="BR115" s="5"/>
      <c r="BS115" s="3" t="str">
        <f t="shared" si="197"/>
        <v>decre</v>
      </c>
      <c r="BT115" s="3" t="str">
        <f t="shared" si="198"/>
        <v>decre</v>
      </c>
      <c r="BU115" s="3" t="str">
        <f t="shared" si="199"/>
        <v>decre</v>
      </c>
      <c r="BV115" s="3" t="str">
        <f t="shared" si="200"/>
        <v>incre</v>
      </c>
      <c r="BW115" s="3" t="str">
        <f t="shared" si="201"/>
        <v>decre</v>
      </c>
      <c r="BY115" s="5">
        <f t="shared" si="202"/>
        <v>0</v>
      </c>
      <c r="BZ115" s="5">
        <f t="shared" si="203"/>
        <v>0</v>
      </c>
      <c r="CA115" s="5">
        <f t="shared" si="204"/>
        <v>0</v>
      </c>
      <c r="CB115" s="5">
        <f t="shared" si="205"/>
        <v>141.33060843610181</v>
      </c>
      <c r="CC115" s="5">
        <f t="shared" si="206"/>
        <v>0</v>
      </c>
      <c r="CE115" s="4">
        <v>0.18079999999999999</v>
      </c>
      <c r="CF115" s="4">
        <v>0.182</v>
      </c>
      <c r="CG115" s="4">
        <v>0.18149999999999999</v>
      </c>
      <c r="CH115" s="4">
        <v>0.18229999999999999</v>
      </c>
      <c r="CI115" s="4">
        <v>0.18229999999999999</v>
      </c>
      <c r="CK115" s="5">
        <f t="shared" si="207"/>
        <v>38.078596585887041</v>
      </c>
      <c r="CL115" s="5">
        <f t="shared" si="208"/>
        <v>37.027104585887045</v>
      </c>
      <c r="CM115" s="5">
        <f t="shared" si="209"/>
        <v>37.021009585887043</v>
      </c>
      <c r="CN115" s="5">
        <f t="shared" si="210"/>
        <v>37.883610585887041</v>
      </c>
      <c r="CO115" s="5">
        <f t="shared" si="211"/>
        <v>35.674087585887044</v>
      </c>
      <c r="CP115" s="5"/>
      <c r="CQ115" s="3" t="str">
        <f t="shared" si="212"/>
        <v>decre</v>
      </c>
      <c r="CR115" s="3" t="str">
        <f t="shared" si="213"/>
        <v>decre</v>
      </c>
      <c r="CS115" s="3" t="str">
        <f t="shared" si="214"/>
        <v>decre</v>
      </c>
      <c r="CT115" s="3" t="str">
        <f t="shared" si="215"/>
        <v>decre</v>
      </c>
      <c r="CU115" s="3" t="str">
        <f t="shared" si="216"/>
        <v>decre</v>
      </c>
      <c r="CW115" s="5">
        <f t="shared" si="217"/>
        <v>0</v>
      </c>
      <c r="CX115" s="5">
        <f t="shared" si="218"/>
        <v>0</v>
      </c>
      <c r="CY115" s="5">
        <f t="shared" si="219"/>
        <v>0</v>
      </c>
      <c r="CZ115" s="5">
        <f t="shared" si="220"/>
        <v>0</v>
      </c>
      <c r="DA115" s="5">
        <f t="shared" si="221"/>
        <v>0</v>
      </c>
      <c r="DB115" s="5"/>
      <c r="DC115" s="4">
        <v>0.33725080515295203</v>
      </c>
      <c r="DD115" s="4">
        <v>0.50526419982348902</v>
      </c>
      <c r="DE115" s="4">
        <v>0.41976363689222002</v>
      </c>
      <c r="DF115" s="4">
        <v>0.38050009614890001</v>
      </c>
      <c r="DG115" s="4">
        <v>0.57307952930952499</v>
      </c>
      <c r="DI115" s="13">
        <f t="shared" si="222"/>
        <v>39.203477874936766</v>
      </c>
      <c r="DJ115" s="13">
        <f t="shared" si="223"/>
        <v>39.138019810734427</v>
      </c>
      <c r="DK115" s="13">
        <f t="shared" si="224"/>
        <v>39.334549500110498</v>
      </c>
      <c r="DL115" s="13">
        <f t="shared" si="225"/>
        <v>39.552455395460782</v>
      </c>
      <c r="DM115" s="13">
        <f t="shared" si="226"/>
        <v>39.351322956689671</v>
      </c>
      <c r="DN115" s="13"/>
      <c r="DO115" s="11" t="str">
        <f t="shared" si="227"/>
        <v>incre</v>
      </c>
      <c r="DP115" s="11" t="str">
        <f t="shared" si="228"/>
        <v>decre</v>
      </c>
      <c r="DQ115" s="11" t="str">
        <f t="shared" si="229"/>
        <v>incre</v>
      </c>
      <c r="DR115" s="11" t="str">
        <f t="shared" si="230"/>
        <v>incre</v>
      </c>
      <c r="DS115" s="11" t="str">
        <f t="shared" si="231"/>
        <v>incre</v>
      </c>
      <c r="DU115" s="13"/>
      <c r="DV115" s="13"/>
      <c r="DW115" s="13"/>
      <c r="DX115" s="13"/>
      <c r="DY115" s="13"/>
    </row>
    <row r="116" spans="1:129" x14ac:dyDescent="0.25">
      <c r="A116" s="5">
        <v>44.238151891265886</v>
      </c>
      <c r="B116" s="4">
        <v>0.18590647360105134</v>
      </c>
      <c r="C116" s="4">
        <v>0.331157789748381</v>
      </c>
      <c r="D116" s="4">
        <v>0.40953786453616642</v>
      </c>
      <c r="E116" s="4">
        <v>0.42907134977586142</v>
      </c>
      <c r="F116" s="4">
        <v>0.32866388408949476</v>
      </c>
      <c r="G116" s="4">
        <v>0.62612699707018815</v>
      </c>
      <c r="I116" s="5">
        <f t="shared" si="156"/>
        <v>44.229176399556742</v>
      </c>
      <c r="J116" s="5">
        <f t="shared" si="157"/>
        <v>43.582434146687056</v>
      </c>
      <c r="K116" s="5">
        <f t="shared" si="158"/>
        <v>44.494434697589497</v>
      </c>
      <c r="L116" s="5">
        <f t="shared" si="159"/>
        <v>44.18550179529943</v>
      </c>
      <c r="M116" s="5">
        <f t="shared" si="160"/>
        <v>44.920006933696357</v>
      </c>
      <c r="O116" s="3" t="str">
        <f t="shared" si="161"/>
        <v>decre</v>
      </c>
      <c r="P116" s="3" t="str">
        <f t="shared" si="162"/>
        <v>decre</v>
      </c>
      <c r="Q116" s="3" t="str">
        <f t="shared" si="163"/>
        <v>incre</v>
      </c>
      <c r="R116" s="3" t="str">
        <f t="shared" si="164"/>
        <v>decre</v>
      </c>
      <c r="S116" s="3" t="str">
        <f t="shared" si="165"/>
        <v>incre</v>
      </c>
      <c r="U116" s="6">
        <f t="shared" si="166"/>
        <v>1</v>
      </c>
      <c r="V116" s="6">
        <f t="shared" si="167"/>
        <v>0</v>
      </c>
      <c r="W116" s="6">
        <f t="shared" si="168"/>
        <v>1</v>
      </c>
      <c r="X116" s="6">
        <f t="shared" si="169"/>
        <v>0</v>
      </c>
      <c r="Y116" s="6">
        <f t="shared" si="170"/>
        <v>1</v>
      </c>
      <c r="AA116" s="4">
        <f t="shared" si="171"/>
        <v>0.35220000000000001</v>
      </c>
      <c r="AB116" s="4">
        <f t="shared" si="172"/>
        <v>0.46630000000000005</v>
      </c>
      <c r="AC116" s="4">
        <f t="shared" si="173"/>
        <v>0.45979999999999999</v>
      </c>
      <c r="AD116" s="4">
        <f t="shared" si="174"/>
        <v>0.32720000000000005</v>
      </c>
      <c r="AE116" s="4">
        <f t="shared" si="175"/>
        <v>0.55859999999999999</v>
      </c>
      <c r="AF116" s="4"/>
      <c r="AG116" s="4">
        <v>0.35220000000000001</v>
      </c>
      <c r="AH116" s="4">
        <v>0.49630000000000002</v>
      </c>
      <c r="AI116" s="4">
        <v>0.45979999999999999</v>
      </c>
      <c r="AJ116" s="4">
        <v>0.35720000000000002</v>
      </c>
      <c r="AK116" s="4">
        <v>0.55859999999999999</v>
      </c>
      <c r="AM116" s="5">
        <f t="shared" si="176"/>
        <v>44.380469891265889</v>
      </c>
      <c r="AN116" s="5">
        <f t="shared" si="177"/>
        <v>43.953090891265887</v>
      </c>
      <c r="AO116" s="5">
        <f t="shared" si="178"/>
        <v>44.79280989126589</v>
      </c>
      <c r="AP116" s="5">
        <f t="shared" si="179"/>
        <v>44.173175891265885</v>
      </c>
      <c r="AQ116" s="5">
        <f t="shared" si="180"/>
        <v>44.284577891265883</v>
      </c>
      <c r="AR116" s="5"/>
      <c r="AS116" s="3" t="str">
        <f t="shared" si="181"/>
        <v>incre</v>
      </c>
      <c r="AT116" s="3" t="str">
        <f t="shared" si="182"/>
        <v>decre</v>
      </c>
      <c r="AU116" s="3" t="str">
        <f t="shared" si="183"/>
        <v>incre</v>
      </c>
      <c r="AV116" s="3" t="str">
        <f t="shared" si="184"/>
        <v>decre</v>
      </c>
      <c r="AW116" s="3" t="str">
        <f t="shared" si="185"/>
        <v>incre</v>
      </c>
      <c r="AY116" s="5">
        <f t="shared" si="186"/>
        <v>-0.89754917091440234</v>
      </c>
      <c r="AZ116" s="5">
        <f t="shared" si="187"/>
        <v>0</v>
      </c>
      <c r="BA116" s="5">
        <f t="shared" si="188"/>
        <v>25.628280632361111</v>
      </c>
      <c r="BB116" s="5">
        <f t="shared" si="189"/>
        <v>0</v>
      </c>
      <c r="BC116" s="5">
        <f t="shared" si="190"/>
        <v>68.185504243047035</v>
      </c>
      <c r="BE116" s="15">
        <f t="shared" si="191"/>
        <v>-8.9754917091440234E-3</v>
      </c>
      <c r="BG116" s="4">
        <v>0.24349999999999999</v>
      </c>
      <c r="BH116" s="4">
        <v>0.32140000000000002</v>
      </c>
      <c r="BI116" s="4">
        <v>0.3543</v>
      </c>
      <c r="BJ116" s="4">
        <v>0.34129999999999999</v>
      </c>
      <c r="BK116" s="4">
        <v>0.36149999999999999</v>
      </c>
      <c r="BM116" s="5">
        <f t="shared" si="192"/>
        <v>43.598916891265887</v>
      </c>
      <c r="BN116" s="5">
        <f t="shared" si="193"/>
        <v>43.006893891265889</v>
      </c>
      <c r="BO116" s="5">
        <f t="shared" si="194"/>
        <v>43.768404891265888</v>
      </c>
      <c r="BP116" s="5">
        <f t="shared" si="195"/>
        <v>44.291897891265883</v>
      </c>
      <c r="BQ116" s="5">
        <f t="shared" si="196"/>
        <v>42.429866891265888</v>
      </c>
      <c r="BR116" s="5"/>
      <c r="BS116" s="3" t="str">
        <f t="shared" si="197"/>
        <v>decre</v>
      </c>
      <c r="BT116" s="3" t="str">
        <f t="shared" si="198"/>
        <v>decre</v>
      </c>
      <c r="BU116" s="3" t="str">
        <f t="shared" si="199"/>
        <v>decre</v>
      </c>
      <c r="BV116" s="3" t="str">
        <f t="shared" si="200"/>
        <v>incre</v>
      </c>
      <c r="BW116" s="3" t="str">
        <f t="shared" si="201"/>
        <v>decre</v>
      </c>
      <c r="BY116" s="5">
        <f t="shared" si="202"/>
        <v>0</v>
      </c>
      <c r="BZ116" s="5">
        <f t="shared" si="203"/>
        <v>0</v>
      </c>
      <c r="CA116" s="5">
        <f t="shared" si="204"/>
        <v>0</v>
      </c>
      <c r="CB116" s="5">
        <f t="shared" si="205"/>
        <v>-5.2650095966455979</v>
      </c>
      <c r="CC116" s="5">
        <f t="shared" si="206"/>
        <v>0</v>
      </c>
      <c r="CE116" s="4">
        <v>0.15740000000000001</v>
      </c>
      <c r="CF116" s="4">
        <v>0.15770000000000001</v>
      </c>
      <c r="CG116" s="4">
        <v>0.15759999999999999</v>
      </c>
      <c r="CH116" s="4">
        <v>0.1578</v>
      </c>
      <c r="CI116" s="4">
        <v>0.1578</v>
      </c>
      <c r="CK116" s="5">
        <f t="shared" si="207"/>
        <v>42.979857891265887</v>
      </c>
      <c r="CL116" s="5">
        <f t="shared" si="208"/>
        <v>41.937932891265888</v>
      </c>
      <c r="CM116" s="5">
        <f t="shared" si="209"/>
        <v>41.858447891265882</v>
      </c>
      <c r="CN116" s="5">
        <f t="shared" si="210"/>
        <v>42.746827891265887</v>
      </c>
      <c r="CO116" s="5">
        <f t="shared" si="211"/>
        <v>40.513049891265887</v>
      </c>
      <c r="CP116" s="5"/>
      <c r="CQ116" s="3" t="str">
        <f t="shared" si="212"/>
        <v>decre</v>
      </c>
      <c r="CR116" s="3" t="str">
        <f t="shared" si="213"/>
        <v>decre</v>
      </c>
      <c r="CS116" s="3" t="str">
        <f t="shared" si="214"/>
        <v>decre</v>
      </c>
      <c r="CT116" s="3" t="str">
        <f t="shared" si="215"/>
        <v>decre</v>
      </c>
      <c r="CU116" s="3" t="str">
        <f t="shared" si="216"/>
        <v>decre</v>
      </c>
      <c r="CW116" s="5">
        <f t="shared" si="217"/>
        <v>0</v>
      </c>
      <c r="CX116" s="5">
        <f t="shared" si="218"/>
        <v>0</v>
      </c>
      <c r="CY116" s="5">
        <f t="shared" si="219"/>
        <v>0</v>
      </c>
      <c r="CZ116" s="5">
        <f t="shared" si="220"/>
        <v>0</v>
      </c>
      <c r="DA116" s="5">
        <f t="shared" si="221"/>
        <v>0</v>
      </c>
      <c r="DB116" s="5"/>
      <c r="DC116" s="4">
        <v>0.34378731939865997</v>
      </c>
      <c r="DD116" s="4">
        <v>0.49506583875537302</v>
      </c>
      <c r="DE116" s="4">
        <v>0.41900195462761303</v>
      </c>
      <c r="DF116" s="4">
        <v>0.36234172520042501</v>
      </c>
      <c r="DG116" s="4">
        <v>0.56342946348449297</v>
      </c>
      <c r="DI116" s="13">
        <f t="shared" si="222"/>
        <v>44.319982717742249</v>
      </c>
      <c r="DJ116" s="13">
        <f t="shared" si="223"/>
        <v>44.140931818338473</v>
      </c>
      <c r="DK116" s="13">
        <f t="shared" si="224"/>
        <v>44.396660870700003</v>
      </c>
      <c r="DL116" s="13">
        <f t="shared" si="225"/>
        <v>44.469069217453466</v>
      </c>
      <c r="DM116" s="13">
        <f t="shared" si="226"/>
        <v>44.330023142654966</v>
      </c>
      <c r="DN116" s="13"/>
      <c r="DO116" s="11" t="str">
        <f t="shared" si="227"/>
        <v>incre</v>
      </c>
      <c r="DP116" s="11" t="str">
        <f t="shared" si="228"/>
        <v>decre</v>
      </c>
      <c r="DQ116" s="11" t="str">
        <f t="shared" si="229"/>
        <v>incre</v>
      </c>
      <c r="DR116" s="11" t="str">
        <f t="shared" si="230"/>
        <v>incre</v>
      </c>
      <c r="DS116" s="11" t="str">
        <f t="shared" si="231"/>
        <v>incre</v>
      </c>
      <c r="DU116" s="13"/>
      <c r="DV116" s="13"/>
      <c r="DW116" s="13"/>
      <c r="DX116" s="13"/>
      <c r="DY116" s="13"/>
    </row>
    <row r="117" spans="1:129" x14ac:dyDescent="0.25">
      <c r="A117" s="5">
        <v>45.04244009441328</v>
      </c>
      <c r="B117" s="4">
        <v>0.10965418773662416</v>
      </c>
      <c r="C117" s="4">
        <v>0.31448146682407391</v>
      </c>
      <c r="D117" s="4">
        <v>0.50527140003088777</v>
      </c>
      <c r="E117" s="4">
        <v>0.31267480196472708</v>
      </c>
      <c r="F117" s="4">
        <v>0.25110799732279682</v>
      </c>
      <c r="G117" s="4">
        <v>0.37434828989561797</v>
      </c>
      <c r="I117" s="5">
        <f t="shared" si="156"/>
        <v>44.913561840878373</v>
      </c>
      <c r="J117" s="5">
        <f t="shared" si="157"/>
        <v>45.011862336614982</v>
      </c>
      <c r="K117" s="5">
        <f t="shared" si="158"/>
        <v>44.168512421490774</v>
      </c>
      <c r="L117" s="5">
        <f t="shared" si="159"/>
        <v>44.336769431871225</v>
      </c>
      <c r="M117" s="5">
        <f t="shared" si="160"/>
        <v>43.355057502331043</v>
      </c>
      <c r="O117" s="3" t="str">
        <f t="shared" si="161"/>
        <v>decre</v>
      </c>
      <c r="P117" s="3" t="str">
        <f t="shared" si="162"/>
        <v>decre</v>
      </c>
      <c r="Q117" s="3" t="str">
        <f t="shared" si="163"/>
        <v>decre</v>
      </c>
      <c r="R117" s="3" t="str">
        <f t="shared" si="164"/>
        <v>decre</v>
      </c>
      <c r="S117" s="3" t="str">
        <f t="shared" si="165"/>
        <v>decre</v>
      </c>
      <c r="U117" s="6">
        <f t="shared" si="166"/>
        <v>0</v>
      </c>
      <c r="V117" s="6">
        <f t="shared" si="167"/>
        <v>0</v>
      </c>
      <c r="W117" s="6">
        <f t="shared" si="168"/>
        <v>0</v>
      </c>
      <c r="X117" s="6">
        <f t="shared" si="169"/>
        <v>0</v>
      </c>
      <c r="Y117" s="6">
        <f t="shared" si="170"/>
        <v>0</v>
      </c>
      <c r="AA117" s="4">
        <f t="shared" si="171"/>
        <v>0.32140000000000002</v>
      </c>
      <c r="AB117" s="4">
        <f t="shared" si="172"/>
        <v>0.47339999999999993</v>
      </c>
      <c r="AC117" s="4">
        <f t="shared" si="173"/>
        <v>0.43279999999999996</v>
      </c>
      <c r="AD117" s="4">
        <f t="shared" si="174"/>
        <v>0.32850000000000001</v>
      </c>
      <c r="AE117" s="4">
        <f t="shared" si="175"/>
        <v>0.5403</v>
      </c>
      <c r="AF117" s="4"/>
      <c r="AG117" s="4">
        <v>0.35139999999999999</v>
      </c>
      <c r="AH117" s="4">
        <v>0.50339999999999996</v>
      </c>
      <c r="AI117" s="4">
        <v>0.46279999999999999</v>
      </c>
      <c r="AJ117" s="4">
        <v>0.35849999999999999</v>
      </c>
      <c r="AK117" s="4">
        <v>0.57030000000000003</v>
      </c>
      <c r="AM117" s="5">
        <f t="shared" si="176"/>
        <v>44.963306094413277</v>
      </c>
      <c r="AN117" s="5">
        <f t="shared" si="177"/>
        <v>44.80374209441328</v>
      </c>
      <c r="AO117" s="5">
        <f t="shared" si="178"/>
        <v>45.334928094413286</v>
      </c>
      <c r="AP117" s="5">
        <f t="shared" si="179"/>
        <v>44.988410094413283</v>
      </c>
      <c r="AQ117" s="5">
        <f t="shared" si="180"/>
        <v>44.916663094413281</v>
      </c>
      <c r="AR117" s="5"/>
      <c r="AS117" s="3" t="str">
        <f t="shared" si="181"/>
        <v>decre</v>
      </c>
      <c r="AT117" s="3" t="str">
        <f t="shared" si="182"/>
        <v>decre</v>
      </c>
      <c r="AU117" s="3" t="str">
        <f t="shared" si="183"/>
        <v>incre</v>
      </c>
      <c r="AV117" s="3" t="str">
        <f t="shared" si="184"/>
        <v>decre</v>
      </c>
      <c r="AW117" s="3" t="str">
        <f t="shared" si="185"/>
        <v>decre</v>
      </c>
      <c r="AY117" s="5">
        <f t="shared" si="186"/>
        <v>0</v>
      </c>
      <c r="AZ117" s="5">
        <f t="shared" si="187"/>
        <v>0</v>
      </c>
      <c r="BA117" s="5">
        <f t="shared" si="188"/>
        <v>-87.392767292250539</v>
      </c>
      <c r="BB117" s="5">
        <f t="shared" si="189"/>
        <v>0</v>
      </c>
      <c r="BC117" s="5">
        <f t="shared" si="190"/>
        <v>0</v>
      </c>
      <c r="BE117" s="15">
        <f t="shared" si="191"/>
        <v>-0.12887825353490712</v>
      </c>
      <c r="BG117" s="4">
        <v>0.2293</v>
      </c>
      <c r="BH117" s="4">
        <v>0.30840000000000001</v>
      </c>
      <c r="BI117" s="4">
        <v>0.34389999999999998</v>
      </c>
      <c r="BJ117" s="4">
        <v>0.36030000000000001</v>
      </c>
      <c r="BK117" s="4">
        <v>0.36520000000000002</v>
      </c>
      <c r="BM117" s="5">
        <f t="shared" si="192"/>
        <v>44.301107094413283</v>
      </c>
      <c r="BN117" s="5">
        <f t="shared" si="193"/>
        <v>43.726292094413282</v>
      </c>
      <c r="BO117" s="5">
        <f t="shared" si="194"/>
        <v>44.471709094413285</v>
      </c>
      <c r="BP117" s="5">
        <f t="shared" si="195"/>
        <v>45.256166094413281</v>
      </c>
      <c r="BQ117" s="5">
        <f t="shared" si="196"/>
        <v>43.268972094413279</v>
      </c>
      <c r="BR117" s="5"/>
      <c r="BS117" s="3" t="str">
        <f t="shared" si="197"/>
        <v>decre</v>
      </c>
      <c r="BT117" s="3" t="str">
        <f t="shared" si="198"/>
        <v>decre</v>
      </c>
      <c r="BU117" s="3" t="str">
        <f t="shared" si="199"/>
        <v>decre</v>
      </c>
      <c r="BV117" s="3" t="str">
        <f t="shared" si="200"/>
        <v>incre</v>
      </c>
      <c r="BW117" s="3" t="str">
        <f t="shared" si="201"/>
        <v>decre</v>
      </c>
      <c r="BY117" s="5">
        <f t="shared" si="202"/>
        <v>0</v>
      </c>
      <c r="BZ117" s="5">
        <f t="shared" si="203"/>
        <v>0</v>
      </c>
      <c r="CA117" s="5">
        <f t="shared" si="204"/>
        <v>0</v>
      </c>
      <c r="CB117" s="5">
        <f t="shared" si="205"/>
        <v>-70.567066254205457</v>
      </c>
      <c r="CC117" s="5">
        <f t="shared" si="206"/>
        <v>0</v>
      </c>
      <c r="CE117" s="4">
        <v>0.17319999999999999</v>
      </c>
      <c r="CF117" s="4">
        <v>0.17419999999999999</v>
      </c>
      <c r="CG117" s="4">
        <v>0.17380000000000001</v>
      </c>
      <c r="CH117" s="4">
        <v>0.1744</v>
      </c>
      <c r="CI117" s="4">
        <v>0.17449999999999999</v>
      </c>
      <c r="CK117" s="5">
        <f t="shared" si="207"/>
        <v>43.897748094413281</v>
      </c>
      <c r="CL117" s="5">
        <f t="shared" si="208"/>
        <v>42.849966094413283</v>
      </c>
      <c r="CM117" s="5">
        <f t="shared" si="209"/>
        <v>42.820038094413277</v>
      </c>
      <c r="CN117" s="5">
        <f t="shared" si="210"/>
        <v>43.690888094413282</v>
      </c>
      <c r="CO117" s="5">
        <f t="shared" si="211"/>
        <v>41.474485094413282</v>
      </c>
      <c r="CP117" s="5"/>
      <c r="CQ117" s="3" t="str">
        <f t="shared" si="212"/>
        <v>decre</v>
      </c>
      <c r="CR117" s="3" t="str">
        <f t="shared" si="213"/>
        <v>decre</v>
      </c>
      <c r="CS117" s="3" t="str">
        <f t="shared" si="214"/>
        <v>decre</v>
      </c>
      <c r="CT117" s="3" t="str">
        <f t="shared" si="215"/>
        <v>decre</v>
      </c>
      <c r="CU117" s="3" t="str">
        <f t="shared" si="216"/>
        <v>decre</v>
      </c>
      <c r="CW117" s="5">
        <f t="shared" si="217"/>
        <v>0</v>
      </c>
      <c r="CX117" s="5">
        <f t="shared" si="218"/>
        <v>0</v>
      </c>
      <c r="CY117" s="5">
        <f t="shared" si="219"/>
        <v>0</v>
      </c>
      <c r="CZ117" s="5">
        <f t="shared" si="220"/>
        <v>0</v>
      </c>
      <c r="DA117" s="5">
        <f t="shared" si="221"/>
        <v>0</v>
      </c>
      <c r="DB117" s="5"/>
      <c r="DC117" s="4">
        <v>0.34056765304104603</v>
      </c>
      <c r="DD117" s="4">
        <v>0.50008920729700501</v>
      </c>
      <c r="DE117" s="4">
        <v>0.41937713360992201</v>
      </c>
      <c r="DF117" s="4">
        <v>0.37128592601667498</v>
      </c>
      <c r="DG117" s="4">
        <v>0.56818276029035897</v>
      </c>
      <c r="DI117" s="13">
        <f t="shared" si="222"/>
        <v>45.101121519778403</v>
      </c>
      <c r="DJ117" s="13">
        <f t="shared" si="223"/>
        <v>44.978022618062724</v>
      </c>
      <c r="DK117" s="13">
        <f t="shared" si="224"/>
        <v>45.204592061765624</v>
      </c>
      <c r="DL117" s="13">
        <f t="shared" si="225"/>
        <v>45.348667591473685</v>
      </c>
      <c r="DM117" s="13">
        <f t="shared" si="226"/>
        <v>45.179039868745555</v>
      </c>
      <c r="DN117" s="13"/>
      <c r="DO117" s="11" t="str">
        <f t="shared" si="227"/>
        <v>incre</v>
      </c>
      <c r="DP117" s="11" t="str">
        <f t="shared" si="228"/>
        <v>decre</v>
      </c>
      <c r="DQ117" s="11" t="str">
        <f t="shared" si="229"/>
        <v>incre</v>
      </c>
      <c r="DR117" s="11" t="str">
        <f t="shared" si="230"/>
        <v>incre</v>
      </c>
      <c r="DS117" s="11" t="str">
        <f t="shared" si="231"/>
        <v>incre</v>
      </c>
      <c r="DU117" s="13"/>
      <c r="DV117" s="13"/>
      <c r="DW117" s="13"/>
      <c r="DX117" s="13"/>
      <c r="DY117" s="13"/>
    </row>
    <row r="118" spans="1:129" x14ac:dyDescent="0.25">
      <c r="A118" s="5">
        <v>48.106444111083775</v>
      </c>
      <c r="B118" s="4">
        <v>7.1032811600394832E-2</v>
      </c>
      <c r="C118" s="4">
        <v>0.37647889921064531</v>
      </c>
      <c r="D118" s="4">
        <v>0.48377089173179916</v>
      </c>
      <c r="E118" s="4">
        <v>0.49705736472008649</v>
      </c>
      <c r="F118" s="4">
        <v>0.41766652468710741</v>
      </c>
      <c r="G118" s="4">
        <v>0.6404739900821298</v>
      </c>
      <c r="I118" s="5">
        <f t="shared" si="156"/>
        <v>48.423327396408311</v>
      </c>
      <c r="J118" s="5">
        <f t="shared" si="157"/>
        <v>47.935468034092423</v>
      </c>
      <c r="K118" s="5">
        <f t="shared" si="158"/>
        <v>49.022871122515809</v>
      </c>
      <c r="L118" s="5">
        <f t="shared" si="159"/>
        <v>48.80319624894922</v>
      </c>
      <c r="M118" s="5">
        <f t="shared" si="160"/>
        <v>48.923304357756614</v>
      </c>
      <c r="O118" s="3" t="str">
        <f t="shared" si="161"/>
        <v>incre</v>
      </c>
      <c r="P118" s="3" t="str">
        <f t="shared" si="162"/>
        <v>decre</v>
      </c>
      <c r="Q118" s="3" t="str">
        <f t="shared" si="163"/>
        <v>incre</v>
      </c>
      <c r="R118" s="3" t="str">
        <f t="shared" si="164"/>
        <v>incre</v>
      </c>
      <c r="S118" s="3" t="str">
        <f t="shared" si="165"/>
        <v>incre</v>
      </c>
      <c r="U118" s="6">
        <f t="shared" si="166"/>
        <v>1</v>
      </c>
      <c r="V118" s="6">
        <f t="shared" si="167"/>
        <v>0</v>
      </c>
      <c r="W118" s="6">
        <f t="shared" si="168"/>
        <v>1</v>
      </c>
      <c r="X118" s="6">
        <f t="shared" si="169"/>
        <v>1</v>
      </c>
      <c r="Y118" s="6">
        <f t="shared" si="170"/>
        <v>1</v>
      </c>
      <c r="AA118" s="4">
        <f t="shared" si="171"/>
        <v>0.35010000000000002</v>
      </c>
      <c r="AB118" s="4">
        <f t="shared" si="172"/>
        <v>0.47670000000000001</v>
      </c>
      <c r="AC118" s="4">
        <f t="shared" si="173"/>
        <v>0.4612</v>
      </c>
      <c r="AD118" s="4">
        <f t="shared" si="174"/>
        <v>0.35930000000000001</v>
      </c>
      <c r="AE118" s="4">
        <f t="shared" si="175"/>
        <v>0.57509999999999994</v>
      </c>
      <c r="AF118" s="4"/>
      <c r="AG118" s="4">
        <v>0.35010000000000002</v>
      </c>
      <c r="AH118" s="4">
        <v>0.50670000000000004</v>
      </c>
      <c r="AI118" s="4">
        <v>0.4612</v>
      </c>
      <c r="AJ118" s="4">
        <v>0.35930000000000001</v>
      </c>
      <c r="AK118" s="4">
        <v>0.57509999999999994</v>
      </c>
      <c r="AM118" s="5">
        <f t="shared" si="176"/>
        <v>48.233663111083771</v>
      </c>
      <c r="AN118" s="5">
        <f t="shared" si="177"/>
        <v>47.889295111083776</v>
      </c>
      <c r="AO118" s="5">
        <f t="shared" si="178"/>
        <v>48.674696111083776</v>
      </c>
      <c r="AP118" s="5">
        <f t="shared" si="179"/>
        <v>48.311750111083775</v>
      </c>
      <c r="AQ118" s="5">
        <f t="shared" si="180"/>
        <v>48.308135111083772</v>
      </c>
      <c r="AR118" s="5"/>
      <c r="AS118" s="3" t="str">
        <f t="shared" si="181"/>
        <v>incre</v>
      </c>
      <c r="AT118" s="3" t="str">
        <f t="shared" si="182"/>
        <v>decre</v>
      </c>
      <c r="AU118" s="3" t="str">
        <f t="shared" si="183"/>
        <v>incre</v>
      </c>
      <c r="AV118" s="3" t="str">
        <f t="shared" si="184"/>
        <v>incre</v>
      </c>
      <c r="AW118" s="3" t="str">
        <f t="shared" si="185"/>
        <v>incre</v>
      </c>
      <c r="AY118" s="5">
        <f t="shared" si="186"/>
        <v>31.688328532453625</v>
      </c>
      <c r="AZ118" s="5">
        <f t="shared" si="187"/>
        <v>0</v>
      </c>
      <c r="BA118" s="5">
        <f t="shared" si="188"/>
        <v>91.642701143203453</v>
      </c>
      <c r="BB118" s="5">
        <f t="shared" si="189"/>
        <v>69.675213786544532</v>
      </c>
      <c r="BC118" s="5">
        <f t="shared" si="190"/>
        <v>81.686024667283874</v>
      </c>
      <c r="BE118" s="15">
        <f t="shared" si="191"/>
        <v>0.31688328532453625</v>
      </c>
      <c r="BG118" s="4">
        <v>0.2243</v>
      </c>
      <c r="BH118" s="4">
        <v>0.3049</v>
      </c>
      <c r="BI118" s="4">
        <v>0.33979999999999999</v>
      </c>
      <c r="BJ118" s="4">
        <v>0.36730000000000002</v>
      </c>
      <c r="BK118" s="4">
        <v>0.36709999999999998</v>
      </c>
      <c r="BM118" s="5">
        <f t="shared" si="192"/>
        <v>47.329161111083778</v>
      </c>
      <c r="BN118" s="5">
        <f t="shared" si="193"/>
        <v>46.767441111083777</v>
      </c>
      <c r="BO118" s="5">
        <f t="shared" si="194"/>
        <v>47.49590211108378</v>
      </c>
      <c r="BP118" s="5">
        <f t="shared" si="195"/>
        <v>48.379110111083776</v>
      </c>
      <c r="BQ118" s="5">
        <f t="shared" si="196"/>
        <v>46.350855111083774</v>
      </c>
      <c r="BR118" s="5"/>
      <c r="BS118" s="3" t="str">
        <f t="shared" si="197"/>
        <v>decre</v>
      </c>
      <c r="BT118" s="3" t="str">
        <f t="shared" si="198"/>
        <v>decre</v>
      </c>
      <c r="BU118" s="3" t="str">
        <f t="shared" si="199"/>
        <v>decre</v>
      </c>
      <c r="BV118" s="3" t="str">
        <f t="shared" si="200"/>
        <v>incre</v>
      </c>
      <c r="BW118" s="3" t="str">
        <f t="shared" si="201"/>
        <v>decre</v>
      </c>
      <c r="BY118" s="5">
        <f t="shared" si="202"/>
        <v>0</v>
      </c>
      <c r="BZ118" s="5">
        <f t="shared" si="203"/>
        <v>0</v>
      </c>
      <c r="CA118" s="5">
        <f t="shared" si="204"/>
        <v>0</v>
      </c>
      <c r="CB118" s="5">
        <f t="shared" si="205"/>
        <v>69.675213786544532</v>
      </c>
      <c r="CC118" s="5">
        <f t="shared" si="206"/>
        <v>0</v>
      </c>
      <c r="CE118" s="4">
        <v>0.17780000000000001</v>
      </c>
      <c r="CF118" s="4">
        <v>0.1789</v>
      </c>
      <c r="CG118" s="4">
        <v>0.1784</v>
      </c>
      <c r="CH118" s="4">
        <v>0.1792</v>
      </c>
      <c r="CI118" s="4">
        <v>0.1792</v>
      </c>
      <c r="CK118" s="5">
        <f t="shared" si="207"/>
        <v>46.994826111083775</v>
      </c>
      <c r="CL118" s="5">
        <f t="shared" si="208"/>
        <v>45.944661111083775</v>
      </c>
      <c r="CM118" s="5">
        <f t="shared" si="209"/>
        <v>45.928708111083779</v>
      </c>
      <c r="CN118" s="5">
        <f t="shared" si="210"/>
        <v>46.795308111083777</v>
      </c>
      <c r="CO118" s="5">
        <f t="shared" si="211"/>
        <v>44.582716111083776</v>
      </c>
      <c r="CP118" s="5"/>
      <c r="CQ118" s="3" t="str">
        <f t="shared" si="212"/>
        <v>decre</v>
      </c>
      <c r="CR118" s="3" t="str">
        <f t="shared" si="213"/>
        <v>decre</v>
      </c>
      <c r="CS118" s="3" t="str">
        <f t="shared" si="214"/>
        <v>decre</v>
      </c>
      <c r="CT118" s="3" t="str">
        <f t="shared" si="215"/>
        <v>decre</v>
      </c>
      <c r="CU118" s="3" t="str">
        <f t="shared" si="216"/>
        <v>decre</v>
      </c>
      <c r="CW118" s="5">
        <f t="shared" si="217"/>
        <v>0</v>
      </c>
      <c r="CX118" s="5">
        <f t="shared" si="218"/>
        <v>0</v>
      </c>
      <c r="CY118" s="5">
        <f t="shared" si="219"/>
        <v>0</v>
      </c>
      <c r="CZ118" s="5">
        <f t="shared" si="220"/>
        <v>0</v>
      </c>
      <c r="DA118" s="5">
        <f t="shared" si="221"/>
        <v>0</v>
      </c>
      <c r="DB118" s="5"/>
      <c r="DC118" s="4">
        <v>0.33893246815863498</v>
      </c>
      <c r="DD118" s="4">
        <v>0.502640445650826</v>
      </c>
      <c r="DE118" s="4">
        <v>0.41956767726629102</v>
      </c>
      <c r="DF118" s="4">
        <v>0.37582845320288</v>
      </c>
      <c r="DG118" s="4">
        <v>0.57059683622719604</v>
      </c>
      <c r="DI118" s="13">
        <f t="shared" si="222"/>
        <v>48.153368557144361</v>
      </c>
      <c r="DJ118" s="13">
        <f t="shared" si="223"/>
        <v>48.05868622118367</v>
      </c>
      <c r="DK118" s="13">
        <f t="shared" si="224"/>
        <v>48.270446257339458</v>
      </c>
      <c r="DL118" s="13">
        <f t="shared" si="225"/>
        <v>48.450919687052021</v>
      </c>
      <c r="DM118" s="13">
        <f t="shared" si="226"/>
        <v>48.265760339981689</v>
      </c>
      <c r="DN118" s="13"/>
      <c r="DO118" s="11" t="str">
        <f t="shared" si="227"/>
        <v>incre</v>
      </c>
      <c r="DP118" s="11" t="str">
        <f t="shared" si="228"/>
        <v>decre</v>
      </c>
      <c r="DQ118" s="11" t="str">
        <f t="shared" si="229"/>
        <v>incre</v>
      </c>
      <c r="DR118" s="11" t="str">
        <f t="shared" si="230"/>
        <v>incre</v>
      </c>
      <c r="DS118" s="11" t="str">
        <f t="shared" si="231"/>
        <v>incre</v>
      </c>
      <c r="DU118" s="13"/>
      <c r="DV118" s="13"/>
      <c r="DW118" s="13"/>
      <c r="DX118" s="13"/>
      <c r="DY118" s="13"/>
    </row>
    <row r="119" spans="1:129" x14ac:dyDescent="0.25">
      <c r="A119" s="5">
        <v>39.938825089572241</v>
      </c>
      <c r="B119" s="4">
        <v>1.6948194161280301E-2</v>
      </c>
      <c r="C119" s="4">
        <v>0.26198011328133775</v>
      </c>
      <c r="D119" s="4">
        <v>0.22740925223626834</v>
      </c>
      <c r="E119" s="4">
        <v>0.1947773819313815</v>
      </c>
      <c r="F119" s="4">
        <v>0.10132773575656823</v>
      </c>
      <c r="G119" s="4">
        <v>0.33581178346883889</v>
      </c>
      <c r="I119" s="5">
        <f t="shared" si="156"/>
        <v>39.43246210406506</v>
      </c>
      <c r="J119" s="5">
        <f t="shared" si="157"/>
        <v>38.093807506675077</v>
      </c>
      <c r="K119" s="5">
        <f t="shared" si="158"/>
        <v>37.920113468125962</v>
      </c>
      <c r="L119" s="5">
        <f t="shared" si="159"/>
        <v>37.972004624642544</v>
      </c>
      <c r="M119" s="5">
        <f t="shared" si="160"/>
        <v>37.888813972014013</v>
      </c>
      <c r="O119" s="3" t="str">
        <f t="shared" si="161"/>
        <v>decre</v>
      </c>
      <c r="P119" s="3" t="str">
        <f t="shared" si="162"/>
        <v>decre</v>
      </c>
      <c r="Q119" s="3" t="str">
        <f t="shared" si="163"/>
        <v>decre</v>
      </c>
      <c r="R119" s="3" t="str">
        <f t="shared" si="164"/>
        <v>decre</v>
      </c>
      <c r="S119" s="3" t="str">
        <f t="shared" si="165"/>
        <v>decre</v>
      </c>
      <c r="U119" s="6">
        <f t="shared" si="166"/>
        <v>0</v>
      </c>
      <c r="V119" s="6">
        <f t="shared" si="167"/>
        <v>0</v>
      </c>
      <c r="W119" s="6">
        <f t="shared" si="168"/>
        <v>0</v>
      </c>
      <c r="X119" s="6">
        <f t="shared" si="169"/>
        <v>0</v>
      </c>
      <c r="Y119" s="6">
        <f t="shared" si="170"/>
        <v>0</v>
      </c>
      <c r="AA119" s="4">
        <f t="shared" si="171"/>
        <v>0.31320000000000003</v>
      </c>
      <c r="AB119" s="4">
        <f t="shared" si="172"/>
        <v>0.48060000000000003</v>
      </c>
      <c r="AC119" s="4">
        <f t="shared" si="173"/>
        <v>0.41930000000000001</v>
      </c>
      <c r="AD119" s="4">
        <f t="shared" si="174"/>
        <v>0.33169999999999999</v>
      </c>
      <c r="AE119" s="4">
        <f t="shared" si="175"/>
        <v>0.55009999999999992</v>
      </c>
      <c r="AF119" s="4"/>
      <c r="AG119" s="4">
        <v>0.34320000000000001</v>
      </c>
      <c r="AH119" s="4">
        <v>0.51060000000000005</v>
      </c>
      <c r="AI119" s="4">
        <v>0.44929999999999998</v>
      </c>
      <c r="AJ119" s="4">
        <v>0.36170000000000002</v>
      </c>
      <c r="AK119" s="4">
        <v>0.58009999999999995</v>
      </c>
      <c r="AM119" s="5">
        <f t="shared" si="176"/>
        <v>39.80073308957224</v>
      </c>
      <c r="AN119" s="5">
        <f t="shared" si="177"/>
        <v>39.747143089572241</v>
      </c>
      <c r="AO119" s="5">
        <f t="shared" si="178"/>
        <v>40.100228089572241</v>
      </c>
      <c r="AP119" s="5">
        <f t="shared" si="179"/>
        <v>39.911739089572244</v>
      </c>
      <c r="AQ119" s="5">
        <f t="shared" si="180"/>
        <v>39.905266089572237</v>
      </c>
      <c r="AR119" s="5"/>
      <c r="AS119" s="3" t="str">
        <f t="shared" si="181"/>
        <v>decre</v>
      </c>
      <c r="AT119" s="3" t="str">
        <f t="shared" si="182"/>
        <v>decre</v>
      </c>
      <c r="AU119" s="3" t="str">
        <f t="shared" si="183"/>
        <v>incre</v>
      </c>
      <c r="AV119" s="3" t="str">
        <f t="shared" si="184"/>
        <v>decre</v>
      </c>
      <c r="AW119" s="3" t="str">
        <f t="shared" si="185"/>
        <v>decre</v>
      </c>
      <c r="AY119" s="5">
        <f t="shared" si="186"/>
        <v>0</v>
      </c>
      <c r="AZ119" s="5">
        <f t="shared" si="187"/>
        <v>0</v>
      </c>
      <c r="BA119" s="5">
        <f t="shared" si="188"/>
        <v>-201.8711621446279</v>
      </c>
      <c r="BB119" s="5">
        <f t="shared" si="189"/>
        <v>0</v>
      </c>
      <c r="BC119" s="5">
        <f t="shared" si="190"/>
        <v>0</v>
      </c>
      <c r="BE119" s="15">
        <f t="shared" si="191"/>
        <v>-0.50636298550718095</v>
      </c>
      <c r="BG119" s="4">
        <v>0.22009999999999999</v>
      </c>
      <c r="BH119" s="4">
        <v>0.30230000000000001</v>
      </c>
      <c r="BI119" s="4">
        <v>0.3357</v>
      </c>
      <c r="BJ119" s="4">
        <v>0.37369999999999998</v>
      </c>
      <c r="BK119" s="4">
        <v>0.36930000000000002</v>
      </c>
      <c r="BM119" s="5">
        <f t="shared" si="192"/>
        <v>39.131344089572238</v>
      </c>
      <c r="BN119" s="5">
        <f t="shared" si="193"/>
        <v>38.582844089572241</v>
      </c>
      <c r="BO119" s="5">
        <f t="shared" si="194"/>
        <v>39.288472089572238</v>
      </c>
      <c r="BP119" s="5">
        <f t="shared" si="195"/>
        <v>40.265379089572242</v>
      </c>
      <c r="BQ119" s="5">
        <f t="shared" si="196"/>
        <v>38.20393808957224</v>
      </c>
      <c r="BR119" s="5"/>
      <c r="BS119" s="3" t="str">
        <f t="shared" si="197"/>
        <v>decre</v>
      </c>
      <c r="BT119" s="3" t="str">
        <f t="shared" si="198"/>
        <v>decre</v>
      </c>
      <c r="BU119" s="3" t="str">
        <f t="shared" si="199"/>
        <v>decre</v>
      </c>
      <c r="BV119" s="3" t="str">
        <f t="shared" si="200"/>
        <v>incre</v>
      </c>
      <c r="BW119" s="3" t="str">
        <f t="shared" si="201"/>
        <v>decre</v>
      </c>
      <c r="BY119" s="5">
        <f t="shared" si="202"/>
        <v>0</v>
      </c>
      <c r="BZ119" s="5">
        <f t="shared" si="203"/>
        <v>0</v>
      </c>
      <c r="CA119" s="5">
        <f t="shared" si="204"/>
        <v>0</v>
      </c>
      <c r="CB119" s="5">
        <f t="shared" si="205"/>
        <v>-196.68204649296968</v>
      </c>
      <c r="CC119" s="5">
        <f t="shared" si="206"/>
        <v>0</v>
      </c>
      <c r="CE119" s="4">
        <v>0.18149999999999999</v>
      </c>
      <c r="CF119" s="4">
        <v>0.18279999999999999</v>
      </c>
      <c r="CG119" s="4">
        <v>0.1822</v>
      </c>
      <c r="CH119" s="4">
        <v>0.183</v>
      </c>
      <c r="CI119" s="4">
        <v>0.18310000000000001</v>
      </c>
      <c r="CK119" s="5">
        <f t="shared" si="207"/>
        <v>38.853810089572242</v>
      </c>
      <c r="CL119" s="5">
        <f t="shared" si="208"/>
        <v>37.80250908957224</v>
      </c>
      <c r="CM119" s="5">
        <f t="shared" si="209"/>
        <v>37.797987089572246</v>
      </c>
      <c r="CN119" s="5">
        <f t="shared" si="210"/>
        <v>38.659685089572243</v>
      </c>
      <c r="CO119" s="5">
        <f t="shared" si="211"/>
        <v>36.451796089572241</v>
      </c>
      <c r="CP119" s="5"/>
      <c r="CQ119" s="3" t="str">
        <f t="shared" si="212"/>
        <v>decre</v>
      </c>
      <c r="CR119" s="3" t="str">
        <f t="shared" si="213"/>
        <v>decre</v>
      </c>
      <c r="CS119" s="3" t="str">
        <f t="shared" si="214"/>
        <v>decre</v>
      </c>
      <c r="CT119" s="3" t="str">
        <f t="shared" si="215"/>
        <v>decre</v>
      </c>
      <c r="CU119" s="3" t="str">
        <f t="shared" si="216"/>
        <v>decre</v>
      </c>
      <c r="CW119" s="5">
        <f t="shared" si="217"/>
        <v>0</v>
      </c>
      <c r="CX119" s="5">
        <f t="shared" si="218"/>
        <v>0</v>
      </c>
      <c r="CY119" s="5">
        <f t="shared" si="219"/>
        <v>0</v>
      </c>
      <c r="CZ119" s="5">
        <f t="shared" si="220"/>
        <v>0</v>
      </c>
      <c r="DA119" s="5">
        <f t="shared" si="221"/>
        <v>0</v>
      </c>
      <c r="DB119" s="5"/>
      <c r="DC119" s="4">
        <v>0.33664658955040699</v>
      </c>
      <c r="DD119" s="4">
        <v>0.50620690546844105</v>
      </c>
      <c r="DE119" s="4">
        <v>0.41983404449651202</v>
      </c>
      <c r="DF119" s="4">
        <v>0.38217860102648998</v>
      </c>
      <c r="DG119" s="4">
        <v>0.573971552200914</v>
      </c>
      <c r="DI119" s="13">
        <f t="shared" si="222"/>
        <v>39.969314068439665</v>
      </c>
      <c r="DJ119" s="13">
        <f t="shared" si="223"/>
        <v>39.914356182281161</v>
      </c>
      <c r="DK119" s="13">
        <f t="shared" si="224"/>
        <v>40.105413661633378</v>
      </c>
      <c r="DL119" s="13">
        <f t="shared" si="225"/>
        <v>40.336768910215284</v>
      </c>
      <c r="DM119" s="13">
        <f t="shared" si="226"/>
        <v>40.129897395782841</v>
      </c>
      <c r="DN119" s="13"/>
      <c r="DO119" s="11" t="str">
        <f t="shared" si="227"/>
        <v>incre</v>
      </c>
      <c r="DP119" s="11" t="str">
        <f t="shared" si="228"/>
        <v>decre</v>
      </c>
      <c r="DQ119" s="11" t="str">
        <f t="shared" si="229"/>
        <v>incre</v>
      </c>
      <c r="DR119" s="11" t="str">
        <f t="shared" si="230"/>
        <v>incre</v>
      </c>
      <c r="DS119" s="11" t="str">
        <f t="shared" si="231"/>
        <v>incre</v>
      </c>
      <c r="DU119" s="13"/>
      <c r="DV119" s="13"/>
      <c r="DW119" s="13"/>
      <c r="DX119" s="13"/>
      <c r="DY119" s="13"/>
    </row>
    <row r="120" spans="1:129" x14ac:dyDescent="0.25">
      <c r="A120" s="5">
        <v>37.485191646130637</v>
      </c>
      <c r="B120" s="4">
        <v>6.4398563326378777E-2</v>
      </c>
      <c r="C120" s="4">
        <v>0.29225124621986653</v>
      </c>
      <c r="D120" s="4">
        <v>0.3847326347565207</v>
      </c>
      <c r="E120" s="4">
        <v>0.34237941230214114</v>
      </c>
      <c r="F120" s="4">
        <v>0.29317279469283208</v>
      </c>
      <c r="G120" s="4">
        <v>0.39135004238686288</v>
      </c>
      <c r="I120" s="5">
        <f t="shared" si="156"/>
        <v>37.19647810645148</v>
      </c>
      <c r="J120" s="5">
        <f t="shared" si="157"/>
        <v>36.667495751090719</v>
      </c>
      <c r="K120" s="5">
        <f t="shared" si="158"/>
        <v>36.89969573958443</v>
      </c>
      <c r="L120" s="5">
        <f t="shared" si="159"/>
        <v>37.133706577444286</v>
      </c>
      <c r="M120" s="5">
        <f t="shared" si="160"/>
        <v>35.957795544991015</v>
      </c>
      <c r="O120" s="3" t="str">
        <f t="shared" si="161"/>
        <v>decre</v>
      </c>
      <c r="P120" s="3" t="str">
        <f t="shared" si="162"/>
        <v>decre</v>
      </c>
      <c r="Q120" s="3" t="str">
        <f t="shared" si="163"/>
        <v>decre</v>
      </c>
      <c r="R120" s="3" t="str">
        <f t="shared" si="164"/>
        <v>decre</v>
      </c>
      <c r="S120" s="3" t="str">
        <f t="shared" si="165"/>
        <v>decre</v>
      </c>
      <c r="U120" s="6">
        <f t="shared" si="166"/>
        <v>0</v>
      </c>
      <c r="V120" s="6">
        <f t="shared" si="167"/>
        <v>0</v>
      </c>
      <c r="W120" s="6">
        <f t="shared" si="168"/>
        <v>0</v>
      </c>
      <c r="X120" s="6">
        <f t="shared" si="169"/>
        <v>0</v>
      </c>
      <c r="Y120" s="6">
        <f t="shared" si="170"/>
        <v>0</v>
      </c>
      <c r="AA120" s="4">
        <f t="shared" si="171"/>
        <v>0.31969999999999998</v>
      </c>
      <c r="AB120" s="4">
        <f t="shared" si="172"/>
        <v>0.47719999999999996</v>
      </c>
      <c r="AC120" s="4">
        <f t="shared" si="173"/>
        <v>0.4304</v>
      </c>
      <c r="AD120" s="4">
        <f t="shared" si="174"/>
        <v>0.32950000000000002</v>
      </c>
      <c r="AE120" s="4">
        <f t="shared" si="175"/>
        <v>0.54589999999999994</v>
      </c>
      <c r="AF120" s="4"/>
      <c r="AG120" s="4">
        <v>0.34970000000000001</v>
      </c>
      <c r="AH120" s="4">
        <v>0.50719999999999998</v>
      </c>
      <c r="AI120" s="4">
        <v>0.46039999999999998</v>
      </c>
      <c r="AJ120" s="4">
        <v>0.35949999999999999</v>
      </c>
      <c r="AK120" s="4">
        <v>0.57589999999999997</v>
      </c>
      <c r="AM120" s="5">
        <f t="shared" si="176"/>
        <v>37.393834646130635</v>
      </c>
      <c r="AN120" s="5">
        <f t="shared" si="177"/>
        <v>37.271307646130637</v>
      </c>
      <c r="AO120" s="5">
        <f t="shared" si="178"/>
        <v>37.75437564613064</v>
      </c>
      <c r="AP120" s="5">
        <f t="shared" si="179"/>
        <v>37.439581646130634</v>
      </c>
      <c r="AQ120" s="5">
        <f t="shared" si="180"/>
        <v>37.412110646130635</v>
      </c>
      <c r="AR120" s="5"/>
      <c r="AS120" s="3" t="str">
        <f t="shared" si="181"/>
        <v>decre</v>
      </c>
      <c r="AT120" s="3" t="str">
        <f t="shared" si="182"/>
        <v>decre</v>
      </c>
      <c r="AU120" s="3" t="str">
        <f t="shared" si="183"/>
        <v>incre</v>
      </c>
      <c r="AV120" s="3" t="str">
        <f t="shared" si="184"/>
        <v>decre</v>
      </c>
      <c r="AW120" s="3" t="str">
        <f t="shared" si="185"/>
        <v>decre</v>
      </c>
      <c r="AY120" s="5">
        <f t="shared" si="186"/>
        <v>0</v>
      </c>
      <c r="AZ120" s="5">
        <f t="shared" si="187"/>
        <v>0</v>
      </c>
      <c r="BA120" s="5">
        <f t="shared" si="188"/>
        <v>-58.549590654620687</v>
      </c>
      <c r="BB120" s="5">
        <f t="shared" si="189"/>
        <v>0</v>
      </c>
      <c r="BC120" s="5">
        <f t="shared" si="190"/>
        <v>0</v>
      </c>
      <c r="BE120" s="15">
        <f t="shared" si="191"/>
        <v>-0.2887135396791578</v>
      </c>
      <c r="BG120" s="4">
        <v>0.22359999999999999</v>
      </c>
      <c r="BH120" s="4">
        <v>0.3044</v>
      </c>
      <c r="BI120" s="4">
        <v>0.33929999999999999</v>
      </c>
      <c r="BJ120" s="4">
        <v>0.36830000000000002</v>
      </c>
      <c r="BK120" s="4">
        <v>0.36730000000000002</v>
      </c>
      <c r="BM120" s="5">
        <f t="shared" si="192"/>
        <v>36.702875646130636</v>
      </c>
      <c r="BN120" s="5">
        <f t="shared" si="193"/>
        <v>36.14292364613064</v>
      </c>
      <c r="BO120" s="5">
        <f t="shared" si="194"/>
        <v>36.869794646130643</v>
      </c>
      <c r="BP120" s="5">
        <f t="shared" si="195"/>
        <v>37.766277646130639</v>
      </c>
      <c r="BQ120" s="5">
        <f t="shared" si="196"/>
        <v>35.731484646130639</v>
      </c>
      <c r="BR120" s="5"/>
      <c r="BS120" s="3" t="str">
        <f t="shared" si="197"/>
        <v>decre</v>
      </c>
      <c r="BT120" s="3" t="str">
        <f t="shared" si="198"/>
        <v>decre</v>
      </c>
      <c r="BU120" s="3" t="str">
        <f t="shared" si="199"/>
        <v>decre</v>
      </c>
      <c r="BV120" s="3" t="str">
        <f t="shared" si="200"/>
        <v>incre</v>
      </c>
      <c r="BW120" s="3" t="str">
        <f t="shared" si="201"/>
        <v>decre</v>
      </c>
      <c r="BY120" s="5">
        <f t="shared" si="202"/>
        <v>0</v>
      </c>
      <c r="BZ120" s="5">
        <f t="shared" si="203"/>
        <v>0</v>
      </c>
      <c r="CA120" s="5">
        <f t="shared" si="204"/>
        <v>0</v>
      </c>
      <c r="CB120" s="5">
        <f t="shared" si="205"/>
        <v>-35.14850686863511</v>
      </c>
      <c r="CC120" s="5">
        <f t="shared" si="206"/>
        <v>0</v>
      </c>
      <c r="CE120" s="4">
        <v>0.1784</v>
      </c>
      <c r="CF120" s="4">
        <v>0.17949999999999999</v>
      </c>
      <c r="CG120" s="4">
        <v>0.17910000000000001</v>
      </c>
      <c r="CH120" s="4">
        <v>0.17979999999999999</v>
      </c>
      <c r="CI120" s="4">
        <v>0.1799</v>
      </c>
      <c r="CK120" s="5">
        <f t="shared" si="207"/>
        <v>36.377887646130638</v>
      </c>
      <c r="CL120" s="5">
        <f t="shared" si="208"/>
        <v>35.327326646130636</v>
      </c>
      <c r="CM120" s="5">
        <f t="shared" si="209"/>
        <v>35.31425264613064</v>
      </c>
      <c r="CN120" s="5">
        <f t="shared" si="210"/>
        <v>36.179107646130639</v>
      </c>
      <c r="CO120" s="5">
        <f t="shared" si="211"/>
        <v>33.968050646130635</v>
      </c>
      <c r="CP120" s="5"/>
      <c r="CQ120" s="3" t="str">
        <f t="shared" si="212"/>
        <v>decre</v>
      </c>
      <c r="CR120" s="3" t="str">
        <f t="shared" si="213"/>
        <v>decre</v>
      </c>
      <c r="CS120" s="3" t="str">
        <f t="shared" si="214"/>
        <v>decre</v>
      </c>
      <c r="CT120" s="3" t="str">
        <f t="shared" si="215"/>
        <v>decre</v>
      </c>
      <c r="CU120" s="3" t="str">
        <f t="shared" si="216"/>
        <v>decre</v>
      </c>
      <c r="CW120" s="5">
        <f t="shared" si="217"/>
        <v>0</v>
      </c>
      <c r="CX120" s="5">
        <f t="shared" si="218"/>
        <v>0</v>
      </c>
      <c r="CY120" s="5">
        <f t="shared" si="219"/>
        <v>0</v>
      </c>
      <c r="CZ120" s="5">
        <f t="shared" si="220"/>
        <v>0</v>
      </c>
      <c r="DA120" s="5">
        <f t="shared" si="221"/>
        <v>0</v>
      </c>
      <c r="DB120" s="5"/>
      <c r="DC120" s="4">
        <v>0.33865359941899897</v>
      </c>
      <c r="DD120" s="4">
        <v>0.50307554056388104</v>
      </c>
      <c r="DE120" s="4">
        <v>0.41960017308365599</v>
      </c>
      <c r="DF120" s="4">
        <v>0.37660314776176801</v>
      </c>
      <c r="DG120" s="4">
        <v>0.57100853910014504</v>
      </c>
      <c r="DI120" s="13">
        <f t="shared" si="222"/>
        <v>37.530111025953239</v>
      </c>
      <c r="DJ120" s="13">
        <f t="shared" si="223"/>
        <v>37.440274926012783</v>
      </c>
      <c r="DK120" s="13">
        <f t="shared" si="224"/>
        <v>37.649509326772943</v>
      </c>
      <c r="DL120" s="13">
        <f t="shared" si="225"/>
        <v>37.836190150284722</v>
      </c>
      <c r="DM120" s="13">
        <f t="shared" si="226"/>
        <v>37.648381999062998</v>
      </c>
      <c r="DN120" s="13"/>
      <c r="DO120" s="11" t="str">
        <f t="shared" si="227"/>
        <v>incre</v>
      </c>
      <c r="DP120" s="11" t="str">
        <f t="shared" si="228"/>
        <v>decre</v>
      </c>
      <c r="DQ120" s="11" t="str">
        <f t="shared" si="229"/>
        <v>incre</v>
      </c>
      <c r="DR120" s="11" t="str">
        <f t="shared" si="230"/>
        <v>incre</v>
      </c>
      <c r="DS120" s="11" t="str">
        <f t="shared" si="231"/>
        <v>incre</v>
      </c>
      <c r="DU120" s="13"/>
      <c r="DV120" s="13"/>
      <c r="DW120" s="13"/>
      <c r="DX120" s="13"/>
      <c r="DY120" s="13"/>
    </row>
    <row r="121" spans="1:129" x14ac:dyDescent="0.25">
      <c r="A121" s="5">
        <v>42.952215111977821</v>
      </c>
      <c r="B121" s="4">
        <v>2.7174772786639999E-2</v>
      </c>
      <c r="C121" s="4">
        <v>0.4874368818095412</v>
      </c>
      <c r="D121" s="4">
        <v>0.552874342080933</v>
      </c>
      <c r="E121" s="4">
        <v>0.47349254109035388</v>
      </c>
      <c r="F121" s="4">
        <v>0.53787186730684178</v>
      </c>
      <c r="G121" s="4">
        <v>0.76796574974695009</v>
      </c>
      <c r="I121" s="5">
        <f t="shared" si="156"/>
        <v>44.066886292188421</v>
      </c>
      <c r="J121" s="5">
        <f t="shared" si="157"/>
        <v>43.232484565766313</v>
      </c>
      <c r="K121" s="5">
        <f t="shared" si="158"/>
        <v>43.639827685965159</v>
      </c>
      <c r="L121" s="5">
        <f t="shared" si="159"/>
        <v>44.661096234701425</v>
      </c>
      <c r="M121" s="5">
        <f t="shared" si="160"/>
        <v>44.968772817096621</v>
      </c>
      <c r="O121" s="3" t="str">
        <f t="shared" si="161"/>
        <v>incre</v>
      </c>
      <c r="P121" s="3" t="str">
        <f t="shared" si="162"/>
        <v>incre</v>
      </c>
      <c r="Q121" s="3" t="str">
        <f t="shared" si="163"/>
        <v>incre</v>
      </c>
      <c r="R121" s="3" t="str">
        <f t="shared" si="164"/>
        <v>incre</v>
      </c>
      <c r="S121" s="3" t="str">
        <f t="shared" si="165"/>
        <v>incre</v>
      </c>
      <c r="U121" s="6">
        <f t="shared" si="166"/>
        <v>1</v>
      </c>
      <c r="V121" s="6">
        <f t="shared" si="167"/>
        <v>1</v>
      </c>
      <c r="W121" s="6">
        <f t="shared" si="168"/>
        <v>1</v>
      </c>
      <c r="X121" s="6">
        <f t="shared" si="169"/>
        <v>1</v>
      </c>
      <c r="Y121" s="6">
        <f t="shared" si="170"/>
        <v>1</v>
      </c>
      <c r="AA121" s="4">
        <f t="shared" si="171"/>
        <v>0.34549999999999997</v>
      </c>
      <c r="AB121" s="4">
        <f t="shared" si="172"/>
        <v>0.50990000000000002</v>
      </c>
      <c r="AC121" s="4">
        <f t="shared" si="173"/>
        <v>0.45279999999999998</v>
      </c>
      <c r="AD121" s="4">
        <f t="shared" si="174"/>
        <v>0.36099999999999999</v>
      </c>
      <c r="AE121" s="4">
        <f t="shared" si="175"/>
        <v>0.57930000000000004</v>
      </c>
      <c r="AF121" s="4"/>
      <c r="AG121" s="4">
        <v>0.34549999999999997</v>
      </c>
      <c r="AH121" s="4">
        <v>0.50990000000000002</v>
      </c>
      <c r="AI121" s="4">
        <v>0.45279999999999998</v>
      </c>
      <c r="AJ121" s="4">
        <v>0.36099999999999999</v>
      </c>
      <c r="AK121" s="4">
        <v>0.57930000000000004</v>
      </c>
      <c r="AM121" s="5">
        <f t="shared" si="176"/>
        <v>43.046360111977819</v>
      </c>
      <c r="AN121" s="5">
        <f t="shared" si="177"/>
        <v>42.951862111977825</v>
      </c>
      <c r="AO121" s="5">
        <f t="shared" si="178"/>
        <v>43.438903111977822</v>
      </c>
      <c r="AP121" s="5">
        <f t="shared" si="179"/>
        <v>43.171835111977821</v>
      </c>
      <c r="AQ121" s="5">
        <f t="shared" si="180"/>
        <v>43.193428111977823</v>
      </c>
      <c r="AR121" s="5"/>
      <c r="AS121" s="3" t="str">
        <f t="shared" si="181"/>
        <v>incre</v>
      </c>
      <c r="AT121" s="3" t="str">
        <f t="shared" si="182"/>
        <v>decre</v>
      </c>
      <c r="AU121" s="3" t="str">
        <f t="shared" si="183"/>
        <v>incre</v>
      </c>
      <c r="AV121" s="3" t="str">
        <f t="shared" si="184"/>
        <v>incre</v>
      </c>
      <c r="AW121" s="3" t="str">
        <f t="shared" si="185"/>
        <v>incre</v>
      </c>
      <c r="AY121" s="5">
        <f t="shared" si="186"/>
        <v>111.46711802105997</v>
      </c>
      <c r="AZ121" s="5">
        <f t="shared" si="187"/>
        <v>0</v>
      </c>
      <c r="BA121" s="5">
        <f t="shared" si="188"/>
        <v>68.761257398733733</v>
      </c>
      <c r="BB121" s="5">
        <f t="shared" si="189"/>
        <v>170.88811227236036</v>
      </c>
      <c r="BC121" s="5">
        <f t="shared" si="190"/>
        <v>201.65577051187995</v>
      </c>
      <c r="BE121" s="15">
        <f t="shared" si="191"/>
        <v>1.1146711802105997</v>
      </c>
      <c r="BG121" s="4">
        <v>0.22070000000000001</v>
      </c>
      <c r="BH121" s="4">
        <v>0.30259999999999998</v>
      </c>
      <c r="BI121" s="4">
        <v>0.33629999999999999</v>
      </c>
      <c r="BJ121" s="4">
        <v>0.37269999999999998</v>
      </c>
      <c r="BK121" s="4">
        <v>0.36890000000000001</v>
      </c>
      <c r="BM121" s="5">
        <f t="shared" si="192"/>
        <v>42.14904811197782</v>
      </c>
      <c r="BN121" s="5">
        <f t="shared" si="193"/>
        <v>41.598193111977821</v>
      </c>
      <c r="BO121" s="5">
        <f t="shared" si="194"/>
        <v>42.307688111977825</v>
      </c>
      <c r="BP121" s="5">
        <f t="shared" si="195"/>
        <v>43.270349111977822</v>
      </c>
      <c r="BQ121" s="5">
        <f t="shared" si="196"/>
        <v>41.213564111977824</v>
      </c>
      <c r="BR121" s="5"/>
      <c r="BS121" s="3" t="str">
        <f t="shared" si="197"/>
        <v>decre</v>
      </c>
      <c r="BT121" s="3" t="str">
        <f t="shared" si="198"/>
        <v>decre</v>
      </c>
      <c r="BU121" s="3" t="str">
        <f t="shared" si="199"/>
        <v>decre</v>
      </c>
      <c r="BV121" s="3" t="str">
        <f t="shared" si="200"/>
        <v>incre</v>
      </c>
      <c r="BW121" s="3" t="str">
        <f t="shared" si="201"/>
        <v>decre</v>
      </c>
      <c r="BY121" s="5">
        <f t="shared" si="202"/>
        <v>0</v>
      </c>
      <c r="BZ121" s="5">
        <f t="shared" si="203"/>
        <v>0</v>
      </c>
      <c r="CA121" s="5">
        <f t="shared" si="204"/>
        <v>0</v>
      </c>
      <c r="CB121" s="5">
        <f t="shared" si="205"/>
        <v>170.88811227236036</v>
      </c>
      <c r="CC121" s="5">
        <f t="shared" si="206"/>
        <v>0</v>
      </c>
      <c r="CE121" s="4">
        <v>0.18099999999999999</v>
      </c>
      <c r="CF121" s="4">
        <v>0.1822</v>
      </c>
      <c r="CG121" s="4">
        <v>0.1817</v>
      </c>
      <c r="CH121" s="4">
        <v>0.1825</v>
      </c>
      <c r="CI121" s="4">
        <v>0.18260000000000001</v>
      </c>
      <c r="CK121" s="5">
        <f t="shared" si="207"/>
        <v>41.863605111977819</v>
      </c>
      <c r="CL121" s="5">
        <f t="shared" si="208"/>
        <v>40.811981111977822</v>
      </c>
      <c r="CM121" s="5">
        <f t="shared" si="209"/>
        <v>40.806522111977827</v>
      </c>
      <c r="CN121" s="5">
        <f t="shared" si="210"/>
        <v>41.668865111977823</v>
      </c>
      <c r="CO121" s="5">
        <f t="shared" si="211"/>
        <v>39.46048111197782</v>
      </c>
      <c r="CP121" s="5"/>
      <c r="CQ121" s="3" t="str">
        <f t="shared" si="212"/>
        <v>decre</v>
      </c>
      <c r="CR121" s="3" t="str">
        <f t="shared" si="213"/>
        <v>decre</v>
      </c>
      <c r="CS121" s="3" t="str">
        <f t="shared" si="214"/>
        <v>decre</v>
      </c>
      <c r="CT121" s="3" t="str">
        <f t="shared" si="215"/>
        <v>decre</v>
      </c>
      <c r="CU121" s="3" t="str">
        <f t="shared" si="216"/>
        <v>decre</v>
      </c>
      <c r="CW121" s="5">
        <f t="shared" si="217"/>
        <v>0</v>
      </c>
      <c r="CX121" s="5">
        <f t="shared" si="218"/>
        <v>0</v>
      </c>
      <c r="CY121" s="5">
        <f t="shared" si="219"/>
        <v>0</v>
      </c>
      <c r="CZ121" s="5">
        <f t="shared" si="220"/>
        <v>0</v>
      </c>
      <c r="DA121" s="5">
        <f t="shared" si="221"/>
        <v>0</v>
      </c>
      <c r="DB121" s="5"/>
      <c r="DC121" s="4">
        <v>0.337081793795596</v>
      </c>
      <c r="DD121" s="4">
        <v>0.50552789371018902</v>
      </c>
      <c r="DE121" s="4">
        <v>0.41978333132698697</v>
      </c>
      <c r="DF121" s="4">
        <v>0.38096960800277202</v>
      </c>
      <c r="DG121" s="4">
        <v>0.57332904620222103</v>
      </c>
      <c r="DI121" s="13">
        <f t="shared" si="222"/>
        <v>42.985833209368153</v>
      </c>
      <c r="DJ121" s="13">
        <f t="shared" si="223"/>
        <v>42.923312257905359</v>
      </c>
      <c r="DK121" s="13">
        <f t="shared" si="224"/>
        <v>43.118311259162866</v>
      </c>
      <c r="DL121" s="13">
        <f t="shared" si="225"/>
        <v>43.339979211361161</v>
      </c>
      <c r="DM121" s="13">
        <f t="shared" si="226"/>
        <v>43.137241436740723</v>
      </c>
      <c r="DN121" s="13"/>
      <c r="DO121" s="11" t="str">
        <f t="shared" si="227"/>
        <v>incre</v>
      </c>
      <c r="DP121" s="11" t="str">
        <f t="shared" si="228"/>
        <v>decre</v>
      </c>
      <c r="DQ121" s="11" t="str">
        <f t="shared" si="229"/>
        <v>incre</v>
      </c>
      <c r="DR121" s="11" t="str">
        <f t="shared" si="230"/>
        <v>incre</v>
      </c>
      <c r="DS121" s="11" t="str">
        <f t="shared" si="231"/>
        <v>incre</v>
      </c>
      <c r="DU121" s="13"/>
      <c r="DV121" s="13"/>
      <c r="DW121" s="13"/>
      <c r="DX121" s="13"/>
      <c r="DY121" s="13"/>
    </row>
    <row r="122" spans="1:129" x14ac:dyDescent="0.25">
      <c r="A122" s="5">
        <v>47.080030607574685</v>
      </c>
      <c r="B122" s="4">
        <v>0.45539983833761161</v>
      </c>
      <c r="C122" s="4">
        <v>0.21065740286166287</v>
      </c>
      <c r="D122" s="4">
        <v>0.1580480901410557</v>
      </c>
      <c r="E122" s="4">
        <v>0.22831748357629655</v>
      </c>
      <c r="F122" s="4">
        <v>0.15222337792179458</v>
      </c>
      <c r="G122" s="4">
        <v>0.26167418355847766</v>
      </c>
      <c r="I122" s="5">
        <f t="shared" si="156"/>
        <v>46.204657334150042</v>
      </c>
      <c r="J122" s="5">
        <f t="shared" si="157"/>
        <v>44.782084636195783</v>
      </c>
      <c r="K122" s="5">
        <f t="shared" si="158"/>
        <v>45.386993373100523</v>
      </c>
      <c r="L122" s="5">
        <f t="shared" si="159"/>
        <v>45.541751449676191</v>
      </c>
      <c r="M122" s="5">
        <f t="shared" si="160"/>
        <v>44.332384674859959</v>
      </c>
      <c r="O122" s="3" t="str">
        <f t="shared" si="161"/>
        <v>decre</v>
      </c>
      <c r="P122" s="3" t="str">
        <f t="shared" si="162"/>
        <v>decre</v>
      </c>
      <c r="Q122" s="3" t="str">
        <f t="shared" si="163"/>
        <v>decre</v>
      </c>
      <c r="R122" s="3" t="str">
        <f t="shared" si="164"/>
        <v>decre</v>
      </c>
      <c r="S122" s="3" t="str">
        <f t="shared" si="165"/>
        <v>decre</v>
      </c>
      <c r="U122" s="6">
        <f t="shared" si="166"/>
        <v>0</v>
      </c>
      <c r="V122" s="6">
        <f t="shared" si="167"/>
        <v>0</v>
      </c>
      <c r="W122" s="6">
        <f t="shared" si="168"/>
        <v>0</v>
      </c>
      <c r="X122" s="6">
        <f t="shared" si="169"/>
        <v>0</v>
      </c>
      <c r="Y122" s="6">
        <f t="shared" si="170"/>
        <v>0</v>
      </c>
      <c r="AA122" s="4">
        <f t="shared" si="171"/>
        <v>0.32099999999999995</v>
      </c>
      <c r="AB122" s="4">
        <f t="shared" si="172"/>
        <v>0.46179999999999999</v>
      </c>
      <c r="AC122" s="4">
        <f t="shared" si="173"/>
        <v>0.41449999999999998</v>
      </c>
      <c r="AD122" s="4">
        <f t="shared" si="174"/>
        <v>0.33760000000000001</v>
      </c>
      <c r="AE122" s="4">
        <f t="shared" si="175"/>
        <v>0.51019999999999999</v>
      </c>
      <c r="AF122" s="4"/>
      <c r="AG122" s="4">
        <v>0.35099999999999998</v>
      </c>
      <c r="AH122" s="4">
        <v>0.49180000000000001</v>
      </c>
      <c r="AI122" s="4">
        <v>0.44450000000000001</v>
      </c>
      <c r="AJ122" s="4">
        <v>0.36759999999999998</v>
      </c>
      <c r="AK122" s="4">
        <v>0.54020000000000001</v>
      </c>
      <c r="AM122" s="5">
        <f t="shared" si="176"/>
        <v>46.998020607574681</v>
      </c>
      <c r="AN122" s="5">
        <f t="shared" si="177"/>
        <v>46.765584607574688</v>
      </c>
      <c r="AO122" s="5">
        <f t="shared" si="178"/>
        <v>47.194825607574685</v>
      </c>
      <c r="AP122" s="5">
        <f t="shared" si="179"/>
        <v>47.102622607574688</v>
      </c>
      <c r="AQ122" s="5">
        <f t="shared" si="180"/>
        <v>46.671012607574681</v>
      </c>
      <c r="AR122" s="5"/>
      <c r="AS122" s="3" t="str">
        <f t="shared" si="181"/>
        <v>decre</v>
      </c>
      <c r="AT122" s="3" t="str">
        <f t="shared" si="182"/>
        <v>decre</v>
      </c>
      <c r="AU122" s="3" t="str">
        <f t="shared" si="183"/>
        <v>incre</v>
      </c>
      <c r="AV122" s="3" t="str">
        <f t="shared" si="184"/>
        <v>incre</v>
      </c>
      <c r="AW122" s="3" t="str">
        <f t="shared" si="185"/>
        <v>decre</v>
      </c>
      <c r="AY122" s="5">
        <f t="shared" si="186"/>
        <v>0</v>
      </c>
      <c r="AZ122" s="5">
        <f t="shared" si="187"/>
        <v>0</v>
      </c>
      <c r="BA122" s="5">
        <f t="shared" si="188"/>
        <v>-169.30372344741613</v>
      </c>
      <c r="BB122" s="5">
        <f t="shared" si="189"/>
        <v>-153.82791578984936</v>
      </c>
      <c r="BC122" s="5">
        <f t="shared" si="190"/>
        <v>0</v>
      </c>
      <c r="BE122" s="15">
        <f t="shared" si="191"/>
        <v>-2.7476459327147253</v>
      </c>
      <c r="BG122" s="4">
        <v>0.27379999999999999</v>
      </c>
      <c r="BH122" s="4">
        <v>0.40029999999999999</v>
      </c>
      <c r="BI122" s="4">
        <v>0.38090000000000002</v>
      </c>
      <c r="BJ122" s="4">
        <v>0.31530000000000002</v>
      </c>
      <c r="BK122" s="4">
        <v>0.35799999999999998</v>
      </c>
      <c r="BM122" s="5">
        <f t="shared" si="192"/>
        <v>46.65865260757468</v>
      </c>
      <c r="BN122" s="5">
        <f t="shared" si="193"/>
        <v>46.363989607574688</v>
      </c>
      <c r="BO122" s="5">
        <f t="shared" si="194"/>
        <v>46.868569607574685</v>
      </c>
      <c r="BP122" s="5">
        <f t="shared" si="195"/>
        <v>46.914856607574684</v>
      </c>
      <c r="BQ122" s="5">
        <f t="shared" si="196"/>
        <v>45.238810607574685</v>
      </c>
      <c r="BR122" s="5"/>
      <c r="BS122" s="3" t="str">
        <f t="shared" si="197"/>
        <v>decre</v>
      </c>
      <c r="BT122" s="3" t="str">
        <f t="shared" si="198"/>
        <v>decre</v>
      </c>
      <c r="BU122" s="3" t="str">
        <f t="shared" si="199"/>
        <v>decre</v>
      </c>
      <c r="BV122" s="3" t="str">
        <f t="shared" si="200"/>
        <v>decre</v>
      </c>
      <c r="BW122" s="3" t="str">
        <f t="shared" si="201"/>
        <v>decre</v>
      </c>
      <c r="BY122" s="5">
        <f t="shared" si="202"/>
        <v>0</v>
      </c>
      <c r="BZ122" s="5">
        <f t="shared" si="203"/>
        <v>0</v>
      </c>
      <c r="CA122" s="5">
        <f t="shared" si="204"/>
        <v>0</v>
      </c>
      <c r="CB122" s="5">
        <f t="shared" si="205"/>
        <v>0</v>
      </c>
      <c r="CC122" s="5">
        <f t="shared" si="206"/>
        <v>0</v>
      </c>
      <c r="CE122" s="4">
        <v>7.8799999999999995E-2</v>
      </c>
      <c r="CF122" s="4">
        <v>7.5399999999999995E-2</v>
      </c>
      <c r="CG122" s="4">
        <v>7.6799999999999993E-2</v>
      </c>
      <c r="CH122" s="4">
        <v>7.46E-2</v>
      </c>
      <c r="CI122" s="4">
        <v>7.4300000000000005E-2</v>
      </c>
      <c r="CK122" s="5">
        <f t="shared" si="207"/>
        <v>45.256602607574685</v>
      </c>
      <c r="CL122" s="5">
        <f t="shared" si="208"/>
        <v>44.242392607574686</v>
      </c>
      <c r="CM122" s="5">
        <f t="shared" si="209"/>
        <v>43.915758607574688</v>
      </c>
      <c r="CN122" s="5">
        <f t="shared" si="210"/>
        <v>44.888162607574685</v>
      </c>
      <c r="CO122" s="5">
        <f t="shared" si="211"/>
        <v>42.569193607574682</v>
      </c>
      <c r="CP122" s="5"/>
      <c r="CQ122" s="3" t="str">
        <f t="shared" si="212"/>
        <v>decre</v>
      </c>
      <c r="CR122" s="3" t="str">
        <f t="shared" si="213"/>
        <v>decre</v>
      </c>
      <c r="CS122" s="3" t="str">
        <f t="shared" si="214"/>
        <v>decre</v>
      </c>
      <c r="CT122" s="3" t="str">
        <f t="shared" si="215"/>
        <v>decre</v>
      </c>
      <c r="CU122" s="3" t="str">
        <f t="shared" si="216"/>
        <v>decre</v>
      </c>
      <c r="CW122" s="5">
        <f t="shared" si="217"/>
        <v>0</v>
      </c>
      <c r="CX122" s="5">
        <f t="shared" si="218"/>
        <v>0</v>
      </c>
      <c r="CY122" s="5">
        <f t="shared" si="219"/>
        <v>0</v>
      </c>
      <c r="CZ122" s="5">
        <f t="shared" si="220"/>
        <v>0</v>
      </c>
      <c r="DA122" s="5">
        <f t="shared" si="221"/>
        <v>0</v>
      </c>
      <c r="DB122" s="5"/>
      <c r="DC122" s="4">
        <v>0.35517445960046101</v>
      </c>
      <c r="DD122" s="4">
        <v>0.47729946313897298</v>
      </c>
      <c r="DE122" s="4">
        <v>0.41767504208519901</v>
      </c>
      <c r="DF122" s="4">
        <v>0.33070836404584197</v>
      </c>
      <c r="DG122" s="4">
        <v>0.546618262839076</v>
      </c>
      <c r="DI122" s="13">
        <f t="shared" si="222"/>
        <v>47.243734972101997</v>
      </c>
      <c r="DJ122" s="13">
        <f t="shared" si="223"/>
        <v>46.866796101872183</v>
      </c>
      <c r="DK122" s="13">
        <f t="shared" si="224"/>
        <v>47.225655266221963</v>
      </c>
      <c r="DL122" s="13">
        <f t="shared" si="225"/>
        <v>47.044595032840675</v>
      </c>
      <c r="DM122" s="13">
        <f t="shared" si="226"/>
        <v>47.013708460890392</v>
      </c>
      <c r="DN122" s="13"/>
      <c r="DO122" s="11" t="str">
        <f t="shared" si="227"/>
        <v>incre</v>
      </c>
      <c r="DP122" s="11" t="str">
        <f t="shared" si="228"/>
        <v>decre</v>
      </c>
      <c r="DQ122" s="11" t="str">
        <f t="shared" si="229"/>
        <v>incre</v>
      </c>
      <c r="DR122" s="11" t="str">
        <f t="shared" si="230"/>
        <v>decre</v>
      </c>
      <c r="DS122" s="11" t="str">
        <f t="shared" si="231"/>
        <v>decre</v>
      </c>
      <c r="DU122" s="13"/>
      <c r="DV122" s="13"/>
      <c r="DW122" s="13"/>
      <c r="DX122" s="13"/>
      <c r="DY122" s="13"/>
    </row>
    <row r="123" spans="1:129" x14ac:dyDescent="0.25">
      <c r="A123" s="5">
        <v>30.760322410637517</v>
      </c>
      <c r="B123" s="4">
        <v>3.2092834442356083E-2</v>
      </c>
      <c r="C123" s="4">
        <v>0.36214751148480595</v>
      </c>
      <c r="D123" s="4">
        <v>0.65447526954485513</v>
      </c>
      <c r="E123" s="4">
        <v>0.48775875221948212</v>
      </c>
      <c r="F123" s="4">
        <v>0.46338310114963521</v>
      </c>
      <c r="G123" s="4">
        <v>0.67860995413197811</v>
      </c>
      <c r="I123" s="5">
        <f t="shared" si="156"/>
        <v>30.974163018213268</v>
      </c>
      <c r="J123" s="5">
        <f t="shared" si="157"/>
        <v>31.704045920765424</v>
      </c>
      <c r="K123" s="5">
        <f t="shared" si="158"/>
        <v>31.586459894688691</v>
      </c>
      <c r="L123" s="5">
        <f t="shared" si="159"/>
        <v>31.842008122317445</v>
      </c>
      <c r="M123" s="5">
        <f t="shared" si="160"/>
        <v>31.93604207901943</v>
      </c>
      <c r="O123" s="3" t="str">
        <f t="shared" si="161"/>
        <v>incre</v>
      </c>
      <c r="P123" s="3" t="str">
        <f t="shared" si="162"/>
        <v>incre</v>
      </c>
      <c r="Q123" s="3" t="str">
        <f t="shared" si="163"/>
        <v>incre</v>
      </c>
      <c r="R123" s="3" t="str">
        <f t="shared" si="164"/>
        <v>incre</v>
      </c>
      <c r="S123" s="3" t="str">
        <f t="shared" si="165"/>
        <v>incre</v>
      </c>
      <c r="U123" s="6">
        <f t="shared" si="166"/>
        <v>1</v>
      </c>
      <c r="V123" s="6">
        <f t="shared" si="167"/>
        <v>1</v>
      </c>
      <c r="W123" s="6">
        <f t="shared" si="168"/>
        <v>1</v>
      </c>
      <c r="X123" s="6">
        <f t="shared" si="169"/>
        <v>1</v>
      </c>
      <c r="Y123" s="6">
        <f t="shared" si="170"/>
        <v>1</v>
      </c>
      <c r="AA123" s="4">
        <f t="shared" si="171"/>
        <v>0.34649999999999997</v>
      </c>
      <c r="AB123" s="4">
        <f t="shared" si="172"/>
        <v>0.50960000000000005</v>
      </c>
      <c r="AC123" s="4">
        <f t="shared" si="173"/>
        <v>0.45419999999999999</v>
      </c>
      <c r="AD123" s="4">
        <f t="shared" si="174"/>
        <v>0.36070000000000002</v>
      </c>
      <c r="AE123" s="4">
        <f t="shared" si="175"/>
        <v>0.57899999999999996</v>
      </c>
      <c r="AF123" s="4"/>
      <c r="AG123" s="4">
        <v>0.34649999999999997</v>
      </c>
      <c r="AH123" s="4">
        <v>0.50960000000000005</v>
      </c>
      <c r="AI123" s="4">
        <v>0.45419999999999999</v>
      </c>
      <c r="AJ123" s="4">
        <v>0.36070000000000002</v>
      </c>
      <c r="AK123" s="4">
        <v>0.57899999999999996</v>
      </c>
      <c r="AM123" s="5">
        <f t="shared" si="176"/>
        <v>30.86165741063752</v>
      </c>
      <c r="AN123" s="5">
        <f t="shared" si="177"/>
        <v>30.758010410637517</v>
      </c>
      <c r="AO123" s="5">
        <f t="shared" si="178"/>
        <v>31.260604410637516</v>
      </c>
      <c r="AP123" s="5">
        <f t="shared" si="179"/>
        <v>30.977416410637517</v>
      </c>
      <c r="AQ123" s="5">
        <f t="shared" si="180"/>
        <v>30.998712410637516</v>
      </c>
      <c r="AR123" s="5"/>
      <c r="AS123" s="3" t="str">
        <f t="shared" si="181"/>
        <v>incre</v>
      </c>
      <c r="AT123" s="3" t="str">
        <f t="shared" si="182"/>
        <v>decre</v>
      </c>
      <c r="AU123" s="3" t="str">
        <f t="shared" si="183"/>
        <v>incre</v>
      </c>
      <c r="AV123" s="3" t="str">
        <f t="shared" si="184"/>
        <v>incre</v>
      </c>
      <c r="AW123" s="3" t="str">
        <f t="shared" si="185"/>
        <v>incre</v>
      </c>
      <c r="AY123" s="5">
        <f t="shared" si="186"/>
        <v>21.384060757575085</v>
      </c>
      <c r="AZ123" s="5">
        <f t="shared" si="187"/>
        <v>0</v>
      </c>
      <c r="BA123" s="5">
        <f t="shared" si="188"/>
        <v>82.613748405117349</v>
      </c>
      <c r="BB123" s="5">
        <f t="shared" si="189"/>
        <v>108.16857116799277</v>
      </c>
      <c r="BC123" s="5">
        <f t="shared" si="190"/>
        <v>117.57196683819124</v>
      </c>
      <c r="BE123" s="15">
        <f t="shared" si="191"/>
        <v>0.21384060757575085</v>
      </c>
      <c r="BG123" s="4">
        <v>0.221</v>
      </c>
      <c r="BH123" s="4">
        <v>0.30280000000000001</v>
      </c>
      <c r="BI123" s="4">
        <v>0.3367</v>
      </c>
      <c r="BJ123" s="4">
        <v>0.37230000000000002</v>
      </c>
      <c r="BK123" s="4">
        <v>0.36870000000000003</v>
      </c>
      <c r="BM123" s="5">
        <f t="shared" si="192"/>
        <v>29.959312410637516</v>
      </c>
      <c r="BN123" s="5">
        <f t="shared" si="193"/>
        <v>29.40760641063752</v>
      </c>
      <c r="BO123" s="5">
        <f t="shared" si="194"/>
        <v>30.11967941063752</v>
      </c>
      <c r="BP123" s="5">
        <f t="shared" si="195"/>
        <v>31.07508841063752</v>
      </c>
      <c r="BQ123" s="5">
        <f t="shared" si="196"/>
        <v>29.019789410637514</v>
      </c>
      <c r="BR123" s="5"/>
      <c r="BS123" s="3" t="str">
        <f t="shared" si="197"/>
        <v>decre</v>
      </c>
      <c r="BT123" s="3" t="str">
        <f t="shared" si="198"/>
        <v>decre</v>
      </c>
      <c r="BU123" s="3" t="str">
        <f t="shared" si="199"/>
        <v>decre</v>
      </c>
      <c r="BV123" s="3" t="str">
        <f t="shared" si="200"/>
        <v>incre</v>
      </c>
      <c r="BW123" s="3" t="str">
        <f t="shared" si="201"/>
        <v>decre</v>
      </c>
      <c r="BY123" s="5">
        <f t="shared" si="202"/>
        <v>0</v>
      </c>
      <c r="BZ123" s="5">
        <f t="shared" si="203"/>
        <v>0</v>
      </c>
      <c r="CA123" s="5">
        <f t="shared" si="204"/>
        <v>0</v>
      </c>
      <c r="CB123" s="5">
        <f t="shared" si="205"/>
        <v>108.16857116799277</v>
      </c>
      <c r="CC123" s="5">
        <f t="shared" si="206"/>
        <v>0</v>
      </c>
      <c r="CE123" s="4">
        <v>0.1807</v>
      </c>
      <c r="CF123" s="4">
        <v>0.18190000000000001</v>
      </c>
      <c r="CG123" s="4">
        <v>0.18140000000000001</v>
      </c>
      <c r="CH123" s="4">
        <v>0.1822</v>
      </c>
      <c r="CI123" s="4">
        <v>0.18229999999999999</v>
      </c>
      <c r="CK123" s="5">
        <f t="shared" si="207"/>
        <v>29.669555410637514</v>
      </c>
      <c r="CL123" s="5">
        <f t="shared" si="208"/>
        <v>28.618129410637515</v>
      </c>
      <c r="CM123" s="5">
        <f t="shared" si="209"/>
        <v>28.611716410637516</v>
      </c>
      <c r="CN123" s="5">
        <f t="shared" si="210"/>
        <v>29.474446410637519</v>
      </c>
      <c r="CO123" s="5">
        <f t="shared" si="211"/>
        <v>27.265765410637513</v>
      </c>
      <c r="CP123" s="5"/>
      <c r="CQ123" s="3" t="str">
        <f t="shared" si="212"/>
        <v>decre</v>
      </c>
      <c r="CR123" s="3" t="str">
        <f t="shared" si="213"/>
        <v>decre</v>
      </c>
      <c r="CS123" s="3" t="str">
        <f t="shared" si="214"/>
        <v>decre</v>
      </c>
      <c r="CT123" s="3" t="str">
        <f t="shared" si="215"/>
        <v>decre</v>
      </c>
      <c r="CU123" s="3" t="str">
        <f t="shared" si="216"/>
        <v>decre</v>
      </c>
      <c r="CW123" s="5">
        <f t="shared" si="217"/>
        <v>0</v>
      </c>
      <c r="CX123" s="5">
        <f t="shared" si="218"/>
        <v>0</v>
      </c>
      <c r="CY123" s="5">
        <f t="shared" si="219"/>
        <v>0</v>
      </c>
      <c r="CZ123" s="5">
        <f t="shared" si="220"/>
        <v>0</v>
      </c>
      <c r="DA123" s="5">
        <f t="shared" si="221"/>
        <v>0</v>
      </c>
      <c r="DB123" s="5"/>
      <c r="DC123" s="4">
        <v>0.33728883270835702</v>
      </c>
      <c r="DD123" s="4">
        <v>0.50520486869898196</v>
      </c>
      <c r="DE123" s="4">
        <v>0.419759205644398</v>
      </c>
      <c r="DF123" s="4">
        <v>0.38039445598177901</v>
      </c>
      <c r="DG123" s="4">
        <v>0.57302338800866803</v>
      </c>
      <c r="DI123" s="13">
        <f t="shared" si="222"/>
        <v>30.795429117810606</v>
      </c>
      <c r="DJ123" s="13">
        <f t="shared" si="223"/>
        <v>30.729310203241873</v>
      </c>
      <c r="DK123" s="13">
        <f t="shared" si="224"/>
        <v>30.926184297444625</v>
      </c>
      <c r="DL123" s="13">
        <f t="shared" si="225"/>
        <v>31.143243730004095</v>
      </c>
      <c r="DM123" s="13">
        <f t="shared" si="226"/>
        <v>30.94247249179908</v>
      </c>
      <c r="DN123" s="13"/>
      <c r="DO123" s="11" t="str">
        <f t="shared" si="227"/>
        <v>incre</v>
      </c>
      <c r="DP123" s="11" t="str">
        <f t="shared" si="228"/>
        <v>decre</v>
      </c>
      <c r="DQ123" s="11" t="str">
        <f t="shared" si="229"/>
        <v>incre</v>
      </c>
      <c r="DR123" s="11" t="str">
        <f t="shared" si="230"/>
        <v>incre</v>
      </c>
      <c r="DS123" s="11" t="str">
        <f t="shared" si="231"/>
        <v>incre</v>
      </c>
      <c r="DU123" s="13"/>
      <c r="DV123" s="13"/>
      <c r="DW123" s="13"/>
      <c r="DX123" s="13"/>
      <c r="DY123" s="13"/>
    </row>
    <row r="124" spans="1:129" x14ac:dyDescent="0.25">
      <c r="A124" s="5">
        <v>44.529241260860665</v>
      </c>
      <c r="B124" s="4">
        <v>4.5726139725493692E-2</v>
      </c>
      <c r="C124" s="4">
        <v>0.22413113717136293</v>
      </c>
      <c r="D124" s="4">
        <v>0.18103163346243795</v>
      </c>
      <c r="E124" s="4">
        <v>0.28987439296833045</v>
      </c>
      <c r="F124" s="4">
        <v>0.22422197476819489</v>
      </c>
      <c r="G124" s="4">
        <v>0.37151768479474601</v>
      </c>
      <c r="I124" s="5">
        <f t="shared" si="156"/>
        <v>43.750744137122766</v>
      </c>
      <c r="J124" s="5">
        <f t="shared" si="157"/>
        <v>42.381377827370386</v>
      </c>
      <c r="K124" s="5">
        <f t="shared" si="158"/>
        <v>43.433921616583149</v>
      </c>
      <c r="L124" s="5">
        <f t="shared" si="159"/>
        <v>43.597190288408868</v>
      </c>
      <c r="M124" s="5">
        <f t="shared" si="160"/>
        <v>42.815222674779221</v>
      </c>
      <c r="O124" s="3" t="str">
        <f t="shared" si="161"/>
        <v>decre</v>
      </c>
      <c r="P124" s="3" t="str">
        <f t="shared" si="162"/>
        <v>decre</v>
      </c>
      <c r="Q124" s="3" t="str">
        <f t="shared" si="163"/>
        <v>decre</v>
      </c>
      <c r="R124" s="3" t="str">
        <f t="shared" si="164"/>
        <v>decre</v>
      </c>
      <c r="S124" s="3" t="str">
        <f t="shared" si="165"/>
        <v>decre</v>
      </c>
      <c r="U124" s="6">
        <f t="shared" si="166"/>
        <v>0</v>
      </c>
      <c r="V124" s="6">
        <f t="shared" si="167"/>
        <v>0</v>
      </c>
      <c r="W124" s="6">
        <f t="shared" si="168"/>
        <v>0</v>
      </c>
      <c r="X124" s="6">
        <f t="shared" si="169"/>
        <v>0</v>
      </c>
      <c r="Y124" s="6">
        <f t="shared" si="170"/>
        <v>0</v>
      </c>
      <c r="AA124" s="4">
        <f t="shared" si="171"/>
        <v>0.31820000000000004</v>
      </c>
      <c r="AB124" s="4">
        <f t="shared" si="172"/>
        <v>0.47870000000000001</v>
      </c>
      <c r="AC124" s="4">
        <f t="shared" si="173"/>
        <v>0.4274</v>
      </c>
      <c r="AD124" s="4">
        <f t="shared" si="174"/>
        <v>0.33009999999999995</v>
      </c>
      <c r="AE124" s="4">
        <f t="shared" si="175"/>
        <v>0.54779999999999995</v>
      </c>
      <c r="AF124" s="4"/>
      <c r="AG124" s="4">
        <v>0.34820000000000001</v>
      </c>
      <c r="AH124" s="4">
        <v>0.50870000000000004</v>
      </c>
      <c r="AI124" s="4">
        <v>0.45739999999999997</v>
      </c>
      <c r="AJ124" s="4">
        <v>0.36009999999999998</v>
      </c>
      <c r="AK124" s="4">
        <v>0.57779999999999998</v>
      </c>
      <c r="AM124" s="5">
        <f t="shared" si="176"/>
        <v>44.427099260860665</v>
      </c>
      <c r="AN124" s="5">
        <f t="shared" si="177"/>
        <v>44.325152260860669</v>
      </c>
      <c r="AO124" s="5">
        <f t="shared" si="178"/>
        <v>44.769295260860673</v>
      </c>
      <c r="AP124" s="5">
        <f t="shared" si="179"/>
        <v>44.488683260860661</v>
      </c>
      <c r="AQ124" s="5">
        <f t="shared" si="180"/>
        <v>44.474039260860664</v>
      </c>
      <c r="AR124" s="5"/>
      <c r="AS124" s="3" t="str">
        <f t="shared" si="181"/>
        <v>decre</v>
      </c>
      <c r="AT124" s="3" t="str">
        <f t="shared" si="182"/>
        <v>decre</v>
      </c>
      <c r="AU124" s="3" t="str">
        <f t="shared" si="183"/>
        <v>incre</v>
      </c>
      <c r="AV124" s="3" t="str">
        <f t="shared" si="184"/>
        <v>decre</v>
      </c>
      <c r="AW124" s="3" t="str">
        <f t="shared" si="185"/>
        <v>decre</v>
      </c>
      <c r="AY124" s="5">
        <f t="shared" si="186"/>
        <v>0</v>
      </c>
      <c r="AZ124" s="5">
        <f t="shared" si="187"/>
        <v>0</v>
      </c>
      <c r="BA124" s="5">
        <f t="shared" si="188"/>
        <v>-109.53196442775166</v>
      </c>
      <c r="BB124" s="5">
        <f t="shared" si="189"/>
        <v>0</v>
      </c>
      <c r="BC124" s="5">
        <f t="shared" si="190"/>
        <v>0</v>
      </c>
      <c r="BE124" s="15">
        <f t="shared" si="191"/>
        <v>-0.7784971237378997</v>
      </c>
      <c r="BG124" s="4">
        <v>0.222</v>
      </c>
      <c r="BH124" s="4">
        <v>0.30330000000000001</v>
      </c>
      <c r="BI124" s="4">
        <v>0.33760000000000001</v>
      </c>
      <c r="BJ124" s="4">
        <v>0.37080000000000002</v>
      </c>
      <c r="BK124" s="4">
        <v>0.36820000000000003</v>
      </c>
      <c r="BM124" s="5">
        <f t="shared" si="192"/>
        <v>43.735421260860662</v>
      </c>
      <c r="BN124" s="5">
        <f t="shared" si="193"/>
        <v>43.179790260860671</v>
      </c>
      <c r="BO124" s="5">
        <f t="shared" si="194"/>
        <v>43.897337260860667</v>
      </c>
      <c r="BP124" s="5">
        <f t="shared" si="195"/>
        <v>44.831377260860663</v>
      </c>
      <c r="BQ124" s="5">
        <f t="shared" si="196"/>
        <v>42.784003260860665</v>
      </c>
      <c r="BR124" s="5"/>
      <c r="BS124" s="3" t="str">
        <f t="shared" si="197"/>
        <v>decre</v>
      </c>
      <c r="BT124" s="3" t="str">
        <f t="shared" si="198"/>
        <v>decre</v>
      </c>
      <c r="BU124" s="3" t="str">
        <f t="shared" si="199"/>
        <v>decre</v>
      </c>
      <c r="BV124" s="3" t="str">
        <f t="shared" si="200"/>
        <v>incre</v>
      </c>
      <c r="BW124" s="3" t="str">
        <f t="shared" si="201"/>
        <v>decre</v>
      </c>
      <c r="BY124" s="5">
        <f t="shared" si="202"/>
        <v>0</v>
      </c>
      <c r="BZ124" s="5">
        <f t="shared" si="203"/>
        <v>0</v>
      </c>
      <c r="CA124" s="5">
        <f t="shared" si="204"/>
        <v>0</v>
      </c>
      <c r="CB124" s="5">
        <f t="shared" si="205"/>
        <v>-93.205097245179758</v>
      </c>
      <c r="CC124" s="5">
        <f t="shared" si="206"/>
        <v>0</v>
      </c>
      <c r="CE124" s="4">
        <v>0.17979999999999999</v>
      </c>
      <c r="CF124" s="4">
        <v>0.18099999999999999</v>
      </c>
      <c r="CG124" s="4">
        <v>0.18049999999999999</v>
      </c>
      <c r="CH124" s="4">
        <v>0.18129999999999999</v>
      </c>
      <c r="CI124" s="4">
        <v>0.18140000000000001</v>
      </c>
      <c r="CK124" s="5">
        <f t="shared" si="207"/>
        <v>43.432003260860668</v>
      </c>
      <c r="CL124" s="5">
        <f t="shared" si="208"/>
        <v>42.381171260860668</v>
      </c>
      <c r="CM124" s="5">
        <f t="shared" si="209"/>
        <v>42.371896260860666</v>
      </c>
      <c r="CN124" s="5">
        <f t="shared" si="210"/>
        <v>43.235787260860668</v>
      </c>
      <c r="CO124" s="5">
        <f t="shared" si="211"/>
        <v>41.026215260860667</v>
      </c>
      <c r="CP124" s="5"/>
      <c r="CQ124" s="3" t="str">
        <f t="shared" si="212"/>
        <v>decre</v>
      </c>
      <c r="CR124" s="3" t="str">
        <f t="shared" si="213"/>
        <v>decre</v>
      </c>
      <c r="CS124" s="3" t="str">
        <f t="shared" si="214"/>
        <v>decre</v>
      </c>
      <c r="CT124" s="3" t="str">
        <f t="shared" si="215"/>
        <v>decre</v>
      </c>
      <c r="CU124" s="3" t="str">
        <f t="shared" si="216"/>
        <v>decre</v>
      </c>
      <c r="CW124" s="5">
        <f t="shared" si="217"/>
        <v>0</v>
      </c>
      <c r="CX124" s="5">
        <f t="shared" si="218"/>
        <v>0</v>
      </c>
      <c r="CY124" s="5">
        <f t="shared" si="219"/>
        <v>0</v>
      </c>
      <c r="CZ124" s="5">
        <f t="shared" si="220"/>
        <v>0</v>
      </c>
      <c r="DA124" s="5">
        <f t="shared" si="221"/>
        <v>0</v>
      </c>
      <c r="DB124" s="5"/>
      <c r="DC124" s="4">
        <v>0.33786347132336397</v>
      </c>
      <c r="DD124" s="4">
        <v>0.50430830948420202</v>
      </c>
      <c r="DE124" s="4">
        <v>0.41969224456619098</v>
      </c>
      <c r="DF124" s="4">
        <v>0.37879811567861699</v>
      </c>
      <c r="DG124" s="4">
        <v>0.57217503057350105</v>
      </c>
      <c r="DI124" s="13">
        <f t="shared" si="222"/>
        <v>44.568479619675649</v>
      </c>
      <c r="DJ124" s="13">
        <f t="shared" si="223"/>
        <v>44.492374521792506</v>
      </c>
      <c r="DK124" s="13">
        <f t="shared" si="224"/>
        <v>44.694452955598379</v>
      </c>
      <c r="DL124" s="13">
        <f t="shared" si="225"/>
        <v>44.89872139487462</v>
      </c>
      <c r="DM124" s="13">
        <f t="shared" si="226"/>
        <v>44.703408298557306</v>
      </c>
      <c r="DN124" s="13"/>
      <c r="DO124" s="11" t="str">
        <f t="shared" si="227"/>
        <v>incre</v>
      </c>
      <c r="DP124" s="11" t="str">
        <f t="shared" si="228"/>
        <v>decre</v>
      </c>
      <c r="DQ124" s="11" t="str">
        <f t="shared" si="229"/>
        <v>incre</v>
      </c>
      <c r="DR124" s="11" t="str">
        <f t="shared" si="230"/>
        <v>incre</v>
      </c>
      <c r="DS124" s="11" t="str">
        <f t="shared" si="231"/>
        <v>incre</v>
      </c>
      <c r="DU124" s="13"/>
      <c r="DV124" s="13"/>
      <c r="DW124" s="13"/>
      <c r="DX124" s="13"/>
      <c r="DY124" s="13"/>
    </row>
    <row r="125" spans="1:129" x14ac:dyDescent="0.25">
      <c r="A125" s="5">
        <v>36.485141888103989</v>
      </c>
      <c r="B125" s="4">
        <v>0.29963864299407089</v>
      </c>
      <c r="C125" s="4">
        <v>0.61232938249680824</v>
      </c>
      <c r="D125" s="4">
        <v>0.73359740612209667</v>
      </c>
      <c r="E125" s="4">
        <v>0.63902490091744291</v>
      </c>
      <c r="F125" s="4">
        <v>0.55559482225175882</v>
      </c>
      <c r="G125" s="4">
        <v>0.70636044433216139</v>
      </c>
      <c r="I125" s="5">
        <f t="shared" si="156"/>
        <v>38.497790148256037</v>
      </c>
      <c r="J125" s="5">
        <f t="shared" si="157"/>
        <v>37.945532950081279</v>
      </c>
      <c r="K125" s="5">
        <f t="shared" si="158"/>
        <v>38.780073676012364</v>
      </c>
      <c r="L125" s="5">
        <f t="shared" si="159"/>
        <v>38.343250291463796</v>
      </c>
      <c r="M125" s="5">
        <f t="shared" si="160"/>
        <v>37.921993669269625</v>
      </c>
      <c r="O125" s="3" t="str">
        <f t="shared" si="161"/>
        <v>incre</v>
      </c>
      <c r="P125" s="3" t="str">
        <f t="shared" si="162"/>
        <v>incre</v>
      </c>
      <c r="Q125" s="3" t="str">
        <f t="shared" si="163"/>
        <v>incre</v>
      </c>
      <c r="R125" s="3" t="str">
        <f t="shared" si="164"/>
        <v>incre</v>
      </c>
      <c r="S125" s="3" t="str">
        <f t="shared" si="165"/>
        <v>incre</v>
      </c>
      <c r="U125" s="6">
        <f t="shared" si="166"/>
        <v>1</v>
      </c>
      <c r="V125" s="6">
        <f t="shared" si="167"/>
        <v>1</v>
      </c>
      <c r="W125" s="6">
        <f t="shared" si="168"/>
        <v>1</v>
      </c>
      <c r="X125" s="6">
        <f t="shared" si="169"/>
        <v>1</v>
      </c>
      <c r="Y125" s="6">
        <f t="shared" si="170"/>
        <v>1</v>
      </c>
      <c r="AA125" s="4">
        <f t="shared" si="171"/>
        <v>0.35210000000000002</v>
      </c>
      <c r="AB125" s="4">
        <f t="shared" si="172"/>
        <v>0.48859999999999998</v>
      </c>
      <c r="AC125" s="4">
        <f t="shared" si="173"/>
        <v>0.4526</v>
      </c>
      <c r="AD125" s="4">
        <f t="shared" si="174"/>
        <v>0.35520000000000002</v>
      </c>
      <c r="AE125" s="4">
        <f t="shared" si="175"/>
        <v>0.54449999999999998</v>
      </c>
      <c r="AF125" s="4"/>
      <c r="AG125" s="4">
        <v>0.35210000000000002</v>
      </c>
      <c r="AH125" s="4">
        <v>0.48859999999999998</v>
      </c>
      <c r="AI125" s="4">
        <v>0.4526</v>
      </c>
      <c r="AJ125" s="4">
        <v>0.35520000000000002</v>
      </c>
      <c r="AK125" s="4">
        <v>0.54449999999999998</v>
      </c>
      <c r="AM125" s="5">
        <f t="shared" si="176"/>
        <v>36.626740888103988</v>
      </c>
      <c r="AN125" s="5">
        <f t="shared" si="177"/>
        <v>36.345699888103994</v>
      </c>
      <c r="AO125" s="5">
        <f t="shared" si="178"/>
        <v>36.969887888103983</v>
      </c>
      <c r="AP125" s="5">
        <f t="shared" si="179"/>
        <v>36.655925888103987</v>
      </c>
      <c r="AQ125" s="5">
        <f t="shared" si="180"/>
        <v>36.398886888103988</v>
      </c>
      <c r="AR125" s="5"/>
      <c r="AS125" s="3" t="str">
        <f t="shared" si="181"/>
        <v>incre</v>
      </c>
      <c r="AT125" s="3" t="str">
        <f t="shared" si="182"/>
        <v>decre</v>
      </c>
      <c r="AU125" s="3" t="str">
        <f t="shared" si="183"/>
        <v>incre</v>
      </c>
      <c r="AV125" s="3" t="str">
        <f t="shared" si="184"/>
        <v>incre</v>
      </c>
      <c r="AW125" s="3" t="str">
        <f t="shared" si="185"/>
        <v>decre</v>
      </c>
      <c r="AY125" s="5">
        <f t="shared" si="186"/>
        <v>201.26482601520479</v>
      </c>
      <c r="AZ125" s="5">
        <f t="shared" si="187"/>
        <v>0</v>
      </c>
      <c r="BA125" s="5">
        <f t="shared" si="188"/>
        <v>229.4931787908375</v>
      </c>
      <c r="BB125" s="5">
        <f t="shared" si="189"/>
        <v>185.81084033598074</v>
      </c>
      <c r="BC125" s="5">
        <f t="shared" si="190"/>
        <v>0</v>
      </c>
      <c r="BE125" s="15">
        <f t="shared" si="191"/>
        <v>2.0126482601520479</v>
      </c>
      <c r="BG125" s="4">
        <v>0.2641</v>
      </c>
      <c r="BH125" s="4">
        <v>0.3538</v>
      </c>
      <c r="BI125" s="4">
        <v>0.37080000000000002</v>
      </c>
      <c r="BJ125" s="4">
        <v>0.31630000000000003</v>
      </c>
      <c r="BK125" s="4">
        <v>0.3574</v>
      </c>
      <c r="BM125" s="5">
        <f t="shared" si="192"/>
        <v>35.994020888103989</v>
      </c>
      <c r="BN125" s="5">
        <f t="shared" si="193"/>
        <v>35.465455888103989</v>
      </c>
      <c r="BO125" s="5">
        <f t="shared" si="194"/>
        <v>36.175609888103992</v>
      </c>
      <c r="BP125" s="5">
        <f t="shared" si="195"/>
        <v>36.32838788810399</v>
      </c>
      <c r="BQ125" s="5">
        <f t="shared" si="196"/>
        <v>34.63827588810399</v>
      </c>
      <c r="BR125" s="5"/>
      <c r="BS125" s="3" t="str">
        <f t="shared" si="197"/>
        <v>decre</v>
      </c>
      <c r="BT125" s="3" t="str">
        <f t="shared" si="198"/>
        <v>decre</v>
      </c>
      <c r="BU125" s="3" t="str">
        <f t="shared" si="199"/>
        <v>decre</v>
      </c>
      <c r="BV125" s="3" t="str">
        <f t="shared" si="200"/>
        <v>decre</v>
      </c>
      <c r="BW125" s="3" t="str">
        <f t="shared" si="201"/>
        <v>decre</v>
      </c>
      <c r="BY125" s="5">
        <f t="shared" si="202"/>
        <v>0</v>
      </c>
      <c r="BZ125" s="5">
        <f t="shared" si="203"/>
        <v>0</v>
      </c>
      <c r="CA125" s="5">
        <f t="shared" si="204"/>
        <v>0</v>
      </c>
      <c r="CB125" s="5">
        <f t="shared" si="205"/>
        <v>0</v>
      </c>
      <c r="CC125" s="5">
        <f t="shared" si="206"/>
        <v>0</v>
      </c>
      <c r="CE125" s="4">
        <v>0.11890000000000001</v>
      </c>
      <c r="CF125" s="4">
        <v>0.1172</v>
      </c>
      <c r="CG125" s="4">
        <v>0.11799999999999999</v>
      </c>
      <c r="CH125" s="4">
        <v>0.1169</v>
      </c>
      <c r="CI125" s="4">
        <v>0.1167</v>
      </c>
      <c r="CK125" s="5">
        <f t="shared" si="207"/>
        <v>34.950032888103991</v>
      </c>
      <c r="CL125" s="5">
        <f t="shared" si="208"/>
        <v>33.920457888103989</v>
      </c>
      <c r="CM125" s="5">
        <f t="shared" si="209"/>
        <v>33.720921888103987</v>
      </c>
      <c r="CN125" s="5">
        <f t="shared" si="210"/>
        <v>34.649439888103991</v>
      </c>
      <c r="CO125" s="5">
        <f t="shared" si="211"/>
        <v>32.373288888103986</v>
      </c>
      <c r="CP125" s="5"/>
      <c r="CQ125" s="3" t="str">
        <f t="shared" si="212"/>
        <v>decre</v>
      </c>
      <c r="CR125" s="3" t="str">
        <f t="shared" si="213"/>
        <v>decre</v>
      </c>
      <c r="CS125" s="3" t="str">
        <f t="shared" si="214"/>
        <v>decre</v>
      </c>
      <c r="CT125" s="3" t="str">
        <f t="shared" si="215"/>
        <v>decre</v>
      </c>
      <c r="CU125" s="3" t="str">
        <f t="shared" si="216"/>
        <v>decre</v>
      </c>
      <c r="CW125" s="5">
        <f t="shared" si="217"/>
        <v>0</v>
      </c>
      <c r="CX125" s="5">
        <f t="shared" si="218"/>
        <v>0</v>
      </c>
      <c r="CY125" s="5">
        <f t="shared" si="219"/>
        <v>0</v>
      </c>
      <c r="CZ125" s="5">
        <f t="shared" si="220"/>
        <v>0</v>
      </c>
      <c r="DA125" s="5">
        <f t="shared" si="221"/>
        <v>0</v>
      </c>
      <c r="DB125" s="5"/>
      <c r="DC125" s="4">
        <v>0.34859146723147899</v>
      </c>
      <c r="DD125" s="4">
        <v>0.48757034002593103</v>
      </c>
      <c r="DE125" s="4">
        <v>0.418442140319366</v>
      </c>
      <c r="DF125" s="4">
        <v>0.34899585075413198</v>
      </c>
      <c r="DG125" s="4">
        <v>0.55633694580959903</v>
      </c>
      <c r="DI125" s="13">
        <f t="shared" si="222"/>
        <v>36.601514537498325</v>
      </c>
      <c r="DJ125" s="13">
        <f t="shared" si="223"/>
        <v>36.338976208473319</v>
      </c>
      <c r="DK125" s="13">
        <f t="shared" si="224"/>
        <v>36.638215070605028</v>
      </c>
      <c r="DL125" s="13">
        <f t="shared" si="225"/>
        <v>36.603686951453781</v>
      </c>
      <c r="DM125" s="13">
        <f t="shared" si="226"/>
        <v>36.510272548172317</v>
      </c>
      <c r="DN125" s="13"/>
      <c r="DO125" s="11" t="str">
        <f t="shared" si="227"/>
        <v>incre</v>
      </c>
      <c r="DP125" s="11" t="str">
        <f t="shared" si="228"/>
        <v>decre</v>
      </c>
      <c r="DQ125" s="11" t="str">
        <f t="shared" si="229"/>
        <v>incre</v>
      </c>
      <c r="DR125" s="11" t="str">
        <f t="shared" si="230"/>
        <v>incre</v>
      </c>
      <c r="DS125" s="11" t="str">
        <f t="shared" si="231"/>
        <v>incre</v>
      </c>
      <c r="DU125" s="13"/>
      <c r="DV125" s="13"/>
      <c r="DW125" s="13"/>
      <c r="DX125" s="13"/>
      <c r="DY125" s="13"/>
    </row>
    <row r="126" spans="1:129" x14ac:dyDescent="0.25">
      <c r="A126" s="5">
        <v>42.954609931103136</v>
      </c>
      <c r="B126" s="4">
        <v>4.9516932474318757E-2</v>
      </c>
      <c r="C126" s="4">
        <v>0.20384569657841398</v>
      </c>
      <c r="D126" s="4">
        <v>0.46538651750928395</v>
      </c>
      <c r="E126" s="4">
        <v>0.39106382281044116</v>
      </c>
      <c r="F126" s="4">
        <v>0.25726010371754193</v>
      </c>
      <c r="G126" s="4">
        <v>0.45132348413787687</v>
      </c>
      <c r="I126" s="5">
        <f t="shared" si="156"/>
        <v>42.030260489501934</v>
      </c>
      <c r="J126" s="5">
        <f t="shared" si="157"/>
        <v>42.663583890438758</v>
      </c>
      <c r="K126" s="5">
        <f t="shared" si="158"/>
        <v>42.841839650592519</v>
      </c>
      <c r="L126" s="5">
        <f t="shared" si="159"/>
        <v>42.300740004404837</v>
      </c>
      <c r="M126" s="5">
        <f t="shared" si="160"/>
        <v>41.991563916840555</v>
      </c>
      <c r="O126" s="3" t="str">
        <f t="shared" si="161"/>
        <v>decre</v>
      </c>
      <c r="P126" s="3" t="str">
        <f t="shared" si="162"/>
        <v>decre</v>
      </c>
      <c r="Q126" s="3" t="str">
        <f t="shared" si="163"/>
        <v>decre</v>
      </c>
      <c r="R126" s="3" t="str">
        <f t="shared" si="164"/>
        <v>decre</v>
      </c>
      <c r="S126" s="3" t="str">
        <f t="shared" si="165"/>
        <v>decre</v>
      </c>
      <c r="U126" s="6">
        <f t="shared" si="166"/>
        <v>0</v>
      </c>
      <c r="V126" s="6">
        <f t="shared" si="167"/>
        <v>0</v>
      </c>
      <c r="W126" s="6">
        <f t="shared" si="168"/>
        <v>0</v>
      </c>
      <c r="X126" s="6">
        <f t="shared" si="169"/>
        <v>0</v>
      </c>
      <c r="Y126" s="6">
        <f t="shared" si="170"/>
        <v>0</v>
      </c>
      <c r="AA126" s="4">
        <f t="shared" si="171"/>
        <v>0.31859999999999999</v>
      </c>
      <c r="AB126" s="4">
        <f t="shared" si="172"/>
        <v>0.47839999999999994</v>
      </c>
      <c r="AC126" s="4">
        <f t="shared" si="173"/>
        <v>0.42820000000000003</v>
      </c>
      <c r="AD126" s="4">
        <f t="shared" si="174"/>
        <v>0.32999999999999996</v>
      </c>
      <c r="AE126" s="4">
        <f t="shared" si="175"/>
        <v>0.5474</v>
      </c>
      <c r="AF126" s="4"/>
      <c r="AG126" s="4">
        <v>0.34860000000000002</v>
      </c>
      <c r="AH126" s="4">
        <v>0.50839999999999996</v>
      </c>
      <c r="AI126" s="4">
        <v>0.4582</v>
      </c>
      <c r="AJ126" s="4">
        <v>0.36</v>
      </c>
      <c r="AK126" s="4">
        <v>0.57740000000000002</v>
      </c>
      <c r="AM126" s="5">
        <f t="shared" si="176"/>
        <v>42.855343931103135</v>
      </c>
      <c r="AN126" s="5">
        <f t="shared" si="177"/>
        <v>42.74856193110314</v>
      </c>
      <c r="AO126" s="5">
        <f t="shared" si="178"/>
        <v>43.202431931103135</v>
      </c>
      <c r="AP126" s="5">
        <f t="shared" si="179"/>
        <v>42.913209931103133</v>
      </c>
      <c r="AQ126" s="5">
        <f t="shared" si="180"/>
        <v>42.895643931103137</v>
      </c>
      <c r="AR126" s="5"/>
      <c r="AS126" s="3" t="str">
        <f t="shared" si="181"/>
        <v>decre</v>
      </c>
      <c r="AT126" s="3" t="str">
        <f t="shared" si="182"/>
        <v>decre</v>
      </c>
      <c r="AU126" s="3" t="str">
        <f t="shared" si="183"/>
        <v>incre</v>
      </c>
      <c r="AV126" s="3" t="str">
        <f t="shared" si="184"/>
        <v>decre</v>
      </c>
      <c r="AW126" s="3" t="str">
        <f t="shared" si="185"/>
        <v>decre</v>
      </c>
      <c r="AY126" s="5">
        <f t="shared" si="186"/>
        <v>0</v>
      </c>
      <c r="AZ126" s="5">
        <f t="shared" si="187"/>
        <v>0</v>
      </c>
      <c r="BA126" s="5">
        <f t="shared" si="188"/>
        <v>-11.277028051061677</v>
      </c>
      <c r="BB126" s="5">
        <f t="shared" si="189"/>
        <v>0</v>
      </c>
      <c r="BC126" s="5">
        <f t="shared" si="190"/>
        <v>0</v>
      </c>
      <c r="BE126" s="15">
        <f t="shared" si="191"/>
        <v>-0.92434944160120125</v>
      </c>
      <c r="BG126" s="4">
        <v>0.22220000000000001</v>
      </c>
      <c r="BH126" s="4">
        <v>0.30349999999999999</v>
      </c>
      <c r="BI126" s="4">
        <v>0.33800000000000002</v>
      </c>
      <c r="BJ126" s="4">
        <v>0.37030000000000002</v>
      </c>
      <c r="BK126" s="4">
        <v>0.36799999999999999</v>
      </c>
      <c r="BM126" s="5">
        <f t="shared" si="192"/>
        <v>42.162227931103132</v>
      </c>
      <c r="BN126" s="5">
        <f t="shared" si="193"/>
        <v>41.60646493110314</v>
      </c>
      <c r="BO126" s="5">
        <f t="shared" si="194"/>
        <v>42.326589931103129</v>
      </c>
      <c r="BP126" s="5">
        <f t="shared" si="195"/>
        <v>43.252535931103132</v>
      </c>
      <c r="BQ126" s="5">
        <f t="shared" si="196"/>
        <v>41.207489931103133</v>
      </c>
      <c r="BR126" s="5"/>
      <c r="BS126" s="3" t="str">
        <f t="shared" si="197"/>
        <v>decre</v>
      </c>
      <c r="BT126" s="3" t="str">
        <f t="shared" si="198"/>
        <v>decre</v>
      </c>
      <c r="BU126" s="3" t="str">
        <f t="shared" si="199"/>
        <v>decre</v>
      </c>
      <c r="BV126" s="3" t="str">
        <f t="shared" si="200"/>
        <v>incre</v>
      </c>
      <c r="BW126" s="3" t="str">
        <f t="shared" si="201"/>
        <v>decre</v>
      </c>
      <c r="BY126" s="5">
        <f t="shared" si="202"/>
        <v>0</v>
      </c>
      <c r="BZ126" s="5">
        <f t="shared" si="203"/>
        <v>0</v>
      </c>
      <c r="CA126" s="5">
        <f t="shared" si="204"/>
        <v>0</v>
      </c>
      <c r="CB126" s="5">
        <f t="shared" si="205"/>
        <v>-65.38699266982988</v>
      </c>
      <c r="CC126" s="5">
        <f t="shared" si="206"/>
        <v>0</v>
      </c>
      <c r="CE126" s="4">
        <v>0.17960000000000001</v>
      </c>
      <c r="CF126" s="4">
        <v>0.1807</v>
      </c>
      <c r="CG126" s="4">
        <v>0.18029999999999999</v>
      </c>
      <c r="CH126" s="4">
        <v>0.18099999999999999</v>
      </c>
      <c r="CI126" s="4">
        <v>0.18110000000000001</v>
      </c>
      <c r="CK126" s="5">
        <f t="shared" si="207"/>
        <v>41.855933931103138</v>
      </c>
      <c r="CL126" s="5">
        <f t="shared" si="208"/>
        <v>40.804580931103139</v>
      </c>
      <c r="CM126" s="5">
        <f t="shared" si="209"/>
        <v>40.795322931103129</v>
      </c>
      <c r="CN126" s="5">
        <f t="shared" si="210"/>
        <v>41.658629931103135</v>
      </c>
      <c r="CO126" s="5">
        <f t="shared" si="211"/>
        <v>39.448760931103138</v>
      </c>
      <c r="CP126" s="5"/>
      <c r="CQ126" s="3" t="str">
        <f t="shared" si="212"/>
        <v>decre</v>
      </c>
      <c r="CR126" s="3" t="str">
        <f t="shared" si="213"/>
        <v>decre</v>
      </c>
      <c r="CS126" s="3" t="str">
        <f t="shared" si="214"/>
        <v>decre</v>
      </c>
      <c r="CT126" s="3" t="str">
        <f t="shared" si="215"/>
        <v>decre</v>
      </c>
      <c r="CU126" s="3" t="str">
        <f t="shared" si="216"/>
        <v>decre</v>
      </c>
      <c r="CW126" s="5">
        <f t="shared" si="217"/>
        <v>0</v>
      </c>
      <c r="CX126" s="5">
        <f t="shared" si="218"/>
        <v>0</v>
      </c>
      <c r="CY126" s="5">
        <f t="shared" si="219"/>
        <v>0</v>
      </c>
      <c r="CZ126" s="5">
        <f t="shared" si="220"/>
        <v>0</v>
      </c>
      <c r="DA126" s="5">
        <f t="shared" si="221"/>
        <v>0</v>
      </c>
      <c r="DB126" s="5"/>
      <c r="DC126" s="4">
        <v>0.33802403211285098</v>
      </c>
      <c r="DD126" s="4">
        <v>0.504057800291837</v>
      </c>
      <c r="DE126" s="4">
        <v>0.419673534853162</v>
      </c>
      <c r="DF126" s="4">
        <v>0.37835207941743898</v>
      </c>
      <c r="DG126" s="4">
        <v>0.57193798952543895</v>
      </c>
      <c r="DI126" s="13">
        <f t="shared" si="222"/>
        <v>42.995002721994531</v>
      </c>
      <c r="DJ126" s="13">
        <f t="shared" si="223"/>
        <v>42.916107367008834</v>
      </c>
      <c r="DK126" s="13">
        <f t="shared" si="224"/>
        <v>43.119639954527344</v>
      </c>
      <c r="DL126" s="13">
        <f t="shared" si="225"/>
        <v>43.320334439797968</v>
      </c>
      <c r="DM126" s="13">
        <f t="shared" si="226"/>
        <v>43.126546412537515</v>
      </c>
      <c r="DN126" s="13"/>
      <c r="DO126" s="11" t="str">
        <f t="shared" si="227"/>
        <v>incre</v>
      </c>
      <c r="DP126" s="11" t="str">
        <f t="shared" si="228"/>
        <v>decre</v>
      </c>
      <c r="DQ126" s="11" t="str">
        <f t="shared" si="229"/>
        <v>incre</v>
      </c>
      <c r="DR126" s="11" t="str">
        <f t="shared" si="230"/>
        <v>incre</v>
      </c>
      <c r="DS126" s="11" t="str">
        <f t="shared" si="231"/>
        <v>incre</v>
      </c>
      <c r="DU126" s="13"/>
      <c r="DV126" s="13"/>
      <c r="DW126" s="13"/>
      <c r="DX126" s="13"/>
      <c r="DY126" s="13"/>
    </row>
    <row r="127" spans="1:129" x14ac:dyDescent="0.25">
      <c r="A127" s="5">
        <v>58.265286297832219</v>
      </c>
      <c r="B127" s="4">
        <v>9.5866555370461418E-2</v>
      </c>
      <c r="C127" s="4">
        <v>0.24956394444505259</v>
      </c>
      <c r="D127" s="4">
        <v>0.40208113261049017</v>
      </c>
      <c r="E127" s="4">
        <v>0.31806037088215355</v>
      </c>
      <c r="F127" s="4">
        <v>0.25126544515637411</v>
      </c>
      <c r="G127" s="4">
        <v>0.52714524121083306</v>
      </c>
      <c r="I127" s="5">
        <f t="shared" si="156"/>
        <v>57.669651058392148</v>
      </c>
      <c r="J127" s="5">
        <f t="shared" si="157"/>
        <v>57.560876093778724</v>
      </c>
      <c r="K127" s="5">
        <f t="shared" si="158"/>
        <v>57.443652499097936</v>
      </c>
      <c r="L127" s="5">
        <f t="shared" si="159"/>
        <v>57.560941346048885</v>
      </c>
      <c r="M127" s="5">
        <f t="shared" si="160"/>
        <v>58.015723017626158</v>
      </c>
      <c r="O127" s="3" t="str">
        <f t="shared" si="161"/>
        <v>decre</v>
      </c>
      <c r="P127" s="3" t="str">
        <f t="shared" si="162"/>
        <v>decre</v>
      </c>
      <c r="Q127" s="3" t="str">
        <f t="shared" si="163"/>
        <v>decre</v>
      </c>
      <c r="R127" s="3" t="str">
        <f t="shared" si="164"/>
        <v>decre</v>
      </c>
      <c r="S127" s="3" t="str">
        <f t="shared" si="165"/>
        <v>decre</v>
      </c>
      <c r="U127" s="6">
        <f t="shared" si="166"/>
        <v>0</v>
      </c>
      <c r="V127" s="6">
        <f t="shared" si="167"/>
        <v>0</v>
      </c>
      <c r="W127" s="6">
        <f t="shared" si="168"/>
        <v>0</v>
      </c>
      <c r="X127" s="6">
        <f t="shared" si="169"/>
        <v>0</v>
      </c>
      <c r="Y127" s="6">
        <f t="shared" si="170"/>
        <v>0</v>
      </c>
      <c r="AA127" s="4">
        <f t="shared" si="171"/>
        <v>0.32110000000000005</v>
      </c>
      <c r="AB127" s="4">
        <f t="shared" si="172"/>
        <v>0.47460000000000002</v>
      </c>
      <c r="AC127" s="4">
        <f t="shared" si="173"/>
        <v>0.43259999999999998</v>
      </c>
      <c r="AD127" s="4">
        <f t="shared" si="174"/>
        <v>0.32879999999999998</v>
      </c>
      <c r="AE127" s="4">
        <f t="shared" si="175"/>
        <v>0.54220000000000002</v>
      </c>
      <c r="AF127" s="4"/>
      <c r="AG127" s="4">
        <v>0.35110000000000002</v>
      </c>
      <c r="AH127" s="4">
        <v>0.50460000000000005</v>
      </c>
      <c r="AI127" s="4">
        <v>0.46260000000000001</v>
      </c>
      <c r="AJ127" s="4">
        <v>0.35880000000000001</v>
      </c>
      <c r="AK127" s="4">
        <v>0.57220000000000004</v>
      </c>
      <c r="AM127" s="5">
        <f t="shared" si="176"/>
        <v>58.183995297832219</v>
      </c>
      <c r="AN127" s="5">
        <f t="shared" si="177"/>
        <v>58.034424297832224</v>
      </c>
      <c r="AO127" s="5">
        <f t="shared" si="178"/>
        <v>58.555832297832225</v>
      </c>
      <c r="AP127" s="5">
        <f t="shared" si="179"/>
        <v>58.213782297832218</v>
      </c>
      <c r="AQ127" s="5">
        <f t="shared" si="180"/>
        <v>58.15738829783222</v>
      </c>
      <c r="AR127" s="5"/>
      <c r="AS127" s="3" t="str">
        <f t="shared" si="181"/>
        <v>decre</v>
      </c>
      <c r="AT127" s="3" t="str">
        <f t="shared" si="182"/>
        <v>decre</v>
      </c>
      <c r="AU127" s="3" t="str">
        <f t="shared" si="183"/>
        <v>incre</v>
      </c>
      <c r="AV127" s="3" t="str">
        <f t="shared" si="184"/>
        <v>decre</v>
      </c>
      <c r="AW127" s="3" t="str">
        <f t="shared" si="185"/>
        <v>decre</v>
      </c>
      <c r="AY127" s="5">
        <f t="shared" si="186"/>
        <v>0</v>
      </c>
      <c r="AZ127" s="5">
        <f t="shared" si="187"/>
        <v>0</v>
      </c>
      <c r="BA127" s="5">
        <f t="shared" si="188"/>
        <v>-82.163379873428255</v>
      </c>
      <c r="BB127" s="5">
        <f t="shared" si="189"/>
        <v>0</v>
      </c>
      <c r="BC127" s="5">
        <f t="shared" si="190"/>
        <v>0</v>
      </c>
      <c r="BE127" s="15">
        <f t="shared" si="191"/>
        <v>-0.59563523944007102</v>
      </c>
      <c r="BG127" s="4">
        <v>0.2273</v>
      </c>
      <c r="BH127" s="4">
        <v>0.307</v>
      </c>
      <c r="BI127" s="4">
        <v>0.34239999999999998</v>
      </c>
      <c r="BJ127" s="4">
        <v>0.36299999999999999</v>
      </c>
      <c r="BK127" s="4">
        <v>0.3659</v>
      </c>
      <c r="BM127" s="5">
        <f t="shared" si="192"/>
        <v>57.509573297832219</v>
      </c>
      <c r="BN127" s="5">
        <f t="shared" si="193"/>
        <v>56.939996297832224</v>
      </c>
      <c r="BO127" s="5">
        <f t="shared" si="194"/>
        <v>57.679990297832219</v>
      </c>
      <c r="BP127" s="5">
        <f t="shared" si="195"/>
        <v>58.50174629783222</v>
      </c>
      <c r="BQ127" s="5">
        <f t="shared" si="196"/>
        <v>56.498405297832221</v>
      </c>
      <c r="BR127" s="5"/>
      <c r="BS127" s="3" t="str">
        <f t="shared" si="197"/>
        <v>decre</v>
      </c>
      <c r="BT127" s="3" t="str">
        <f t="shared" si="198"/>
        <v>decre</v>
      </c>
      <c r="BU127" s="3" t="str">
        <f t="shared" si="199"/>
        <v>decre</v>
      </c>
      <c r="BV127" s="3" t="str">
        <f t="shared" si="200"/>
        <v>incre</v>
      </c>
      <c r="BW127" s="3" t="str">
        <f t="shared" si="201"/>
        <v>decre</v>
      </c>
      <c r="BY127" s="5">
        <f t="shared" si="202"/>
        <v>0</v>
      </c>
      <c r="BZ127" s="5">
        <f t="shared" si="203"/>
        <v>0</v>
      </c>
      <c r="CA127" s="5">
        <f t="shared" si="204"/>
        <v>0</v>
      </c>
      <c r="CB127" s="5">
        <f t="shared" si="205"/>
        <v>-70.434495178333378</v>
      </c>
      <c r="CC127" s="5">
        <f t="shared" si="206"/>
        <v>0</v>
      </c>
      <c r="CE127" s="4">
        <v>0.17510000000000001</v>
      </c>
      <c r="CF127" s="4">
        <v>0.17610000000000001</v>
      </c>
      <c r="CG127" s="4">
        <v>0.1757</v>
      </c>
      <c r="CH127" s="4">
        <v>0.17630000000000001</v>
      </c>
      <c r="CI127" s="4">
        <v>0.1764</v>
      </c>
      <c r="CK127" s="5">
        <f t="shared" si="207"/>
        <v>57.134255297832219</v>
      </c>
      <c r="CL127" s="5">
        <f t="shared" si="208"/>
        <v>56.085219297832218</v>
      </c>
      <c r="CM127" s="5">
        <f t="shared" si="209"/>
        <v>56.061333297832221</v>
      </c>
      <c r="CN127" s="5">
        <f t="shared" si="210"/>
        <v>56.929732297832217</v>
      </c>
      <c r="CO127" s="5">
        <f t="shared" si="211"/>
        <v>54.715210297832215</v>
      </c>
      <c r="CP127" s="5"/>
      <c r="CQ127" s="3" t="str">
        <f t="shared" si="212"/>
        <v>decre</v>
      </c>
      <c r="CR127" s="3" t="str">
        <f t="shared" si="213"/>
        <v>decre</v>
      </c>
      <c r="CS127" s="3" t="str">
        <f t="shared" si="214"/>
        <v>decre</v>
      </c>
      <c r="CT127" s="3" t="str">
        <f t="shared" si="215"/>
        <v>decre</v>
      </c>
      <c r="CU127" s="3" t="str">
        <f t="shared" si="216"/>
        <v>decre</v>
      </c>
      <c r="CW127" s="5">
        <f t="shared" si="217"/>
        <v>0</v>
      </c>
      <c r="CX127" s="5">
        <f t="shared" si="218"/>
        <v>0</v>
      </c>
      <c r="CY127" s="5">
        <f t="shared" si="219"/>
        <v>0</v>
      </c>
      <c r="CZ127" s="5">
        <f t="shared" si="220"/>
        <v>0</v>
      </c>
      <c r="DA127" s="5">
        <f t="shared" si="221"/>
        <v>0</v>
      </c>
      <c r="DB127" s="5"/>
      <c r="DC127" s="4">
        <v>0.33998456385817</v>
      </c>
      <c r="DD127" s="4">
        <v>0.50099895120611904</v>
      </c>
      <c r="DE127" s="4">
        <v>0.41944507940986703</v>
      </c>
      <c r="DF127" s="4">
        <v>0.37290574191253101</v>
      </c>
      <c r="DG127" s="4">
        <v>0.56904359357016099</v>
      </c>
      <c r="DI127" s="13">
        <f t="shared" si="222"/>
        <v>58.319775311972464</v>
      </c>
      <c r="DJ127" s="13">
        <f t="shared" si="223"/>
        <v>58.20680944920818</v>
      </c>
      <c r="DK127" s="13">
        <f t="shared" si="224"/>
        <v>58.428098018902034</v>
      </c>
      <c r="DL127" s="13">
        <f t="shared" si="225"/>
        <v>58.585152644735729</v>
      </c>
      <c r="DM127" s="13">
        <f t="shared" si="226"/>
        <v>58.409986513327432</v>
      </c>
      <c r="DN127" s="13"/>
      <c r="DO127" s="11" t="str">
        <f t="shared" si="227"/>
        <v>incre</v>
      </c>
      <c r="DP127" s="11" t="str">
        <f t="shared" si="228"/>
        <v>decre</v>
      </c>
      <c r="DQ127" s="11" t="str">
        <f t="shared" si="229"/>
        <v>incre</v>
      </c>
      <c r="DR127" s="11" t="str">
        <f t="shared" si="230"/>
        <v>incre</v>
      </c>
      <c r="DS127" s="11" t="str">
        <f t="shared" si="231"/>
        <v>incre</v>
      </c>
      <c r="DU127" s="13"/>
      <c r="DV127" s="13"/>
      <c r="DW127" s="13"/>
      <c r="DX127" s="13"/>
      <c r="DY127" s="13"/>
    </row>
    <row r="128" spans="1:129" x14ac:dyDescent="0.25">
      <c r="A128" s="5">
        <v>38.10449283640677</v>
      </c>
      <c r="B128" s="4">
        <v>0.16304796219840056</v>
      </c>
      <c r="C128" s="4">
        <v>0.34155295520330342</v>
      </c>
      <c r="D128" s="4">
        <v>0.49307753373234847</v>
      </c>
      <c r="E128" s="4">
        <v>0.3357511741707444</v>
      </c>
      <c r="F128" s="4">
        <v>0.24654285023095429</v>
      </c>
      <c r="G128" s="4">
        <v>0.46497287737149384</v>
      </c>
      <c r="I128" s="5">
        <f t="shared" si="156"/>
        <v>38.170258584318518</v>
      </c>
      <c r="J128" s="5">
        <f t="shared" si="157"/>
        <v>37.994289131679011</v>
      </c>
      <c r="K128" s="5">
        <f t="shared" si="158"/>
        <v>37.454636737604702</v>
      </c>
      <c r="L128" s="5">
        <f t="shared" si="159"/>
        <v>37.360383635351404</v>
      </c>
      <c r="M128" s="5">
        <f t="shared" si="160"/>
        <v>37.269887612472523</v>
      </c>
      <c r="O128" s="3" t="str">
        <f t="shared" si="161"/>
        <v>incre</v>
      </c>
      <c r="P128" s="3" t="str">
        <f t="shared" si="162"/>
        <v>decre</v>
      </c>
      <c r="Q128" s="3" t="str">
        <f t="shared" si="163"/>
        <v>decre</v>
      </c>
      <c r="R128" s="3" t="str">
        <f t="shared" si="164"/>
        <v>decre</v>
      </c>
      <c r="S128" s="3" t="str">
        <f t="shared" si="165"/>
        <v>decre</v>
      </c>
      <c r="U128" s="6">
        <f t="shared" si="166"/>
        <v>1</v>
      </c>
      <c r="V128" s="6">
        <f t="shared" si="167"/>
        <v>0</v>
      </c>
      <c r="W128" s="6">
        <f t="shared" si="168"/>
        <v>0</v>
      </c>
      <c r="X128" s="6">
        <f t="shared" si="169"/>
        <v>0</v>
      </c>
      <c r="Y128" s="6">
        <f t="shared" si="170"/>
        <v>0</v>
      </c>
      <c r="AA128" s="4">
        <f t="shared" si="171"/>
        <v>0.35210000000000002</v>
      </c>
      <c r="AB128" s="4">
        <f t="shared" si="172"/>
        <v>0.46850000000000003</v>
      </c>
      <c r="AC128" s="4">
        <f t="shared" si="173"/>
        <v>0.43110000000000004</v>
      </c>
      <c r="AD128" s="4">
        <f t="shared" si="174"/>
        <v>0.3276</v>
      </c>
      <c r="AE128" s="4">
        <f t="shared" si="175"/>
        <v>0.5323</v>
      </c>
      <c r="AF128" s="4"/>
      <c r="AG128" s="4">
        <v>0.35210000000000002</v>
      </c>
      <c r="AH128" s="4">
        <v>0.4985</v>
      </c>
      <c r="AI128" s="4">
        <v>0.46110000000000001</v>
      </c>
      <c r="AJ128" s="4">
        <v>0.35759999999999997</v>
      </c>
      <c r="AK128" s="4">
        <v>0.56230000000000002</v>
      </c>
      <c r="AM128" s="5">
        <f t="shared" si="176"/>
        <v>38.246091836406769</v>
      </c>
      <c r="AN128" s="5">
        <f t="shared" si="177"/>
        <v>37.833797836406774</v>
      </c>
      <c r="AO128" s="5">
        <f t="shared" si="178"/>
        <v>38.380473836406765</v>
      </c>
      <c r="AP128" s="5">
        <f t="shared" si="179"/>
        <v>38.04288483640677</v>
      </c>
      <c r="AQ128" s="5">
        <f t="shared" si="180"/>
        <v>37.903435836406771</v>
      </c>
      <c r="AR128" s="5"/>
      <c r="AS128" s="3" t="str">
        <f t="shared" si="181"/>
        <v>incre</v>
      </c>
      <c r="AT128" s="3" t="str">
        <f t="shared" si="182"/>
        <v>decre</v>
      </c>
      <c r="AU128" s="3" t="str">
        <f t="shared" si="183"/>
        <v>incre</v>
      </c>
      <c r="AV128" s="3" t="str">
        <f t="shared" si="184"/>
        <v>decre</v>
      </c>
      <c r="AW128" s="3" t="str">
        <f t="shared" si="185"/>
        <v>decre</v>
      </c>
      <c r="AY128" s="5">
        <f t="shared" si="186"/>
        <v>6.5765747911747496</v>
      </c>
      <c r="AZ128" s="5">
        <f t="shared" si="187"/>
        <v>0</v>
      </c>
      <c r="BA128" s="5">
        <f t="shared" si="188"/>
        <v>-64.985609880206852</v>
      </c>
      <c r="BB128" s="5">
        <f t="shared" si="189"/>
        <v>0</v>
      </c>
      <c r="BC128" s="5">
        <f t="shared" si="190"/>
        <v>0</v>
      </c>
      <c r="BE128" s="15">
        <f t="shared" si="191"/>
        <v>6.5765747911747496E-2</v>
      </c>
      <c r="BG128" s="4">
        <v>0.23880000000000001</v>
      </c>
      <c r="BH128" s="4">
        <v>0.31669999999999998</v>
      </c>
      <c r="BI128" s="4">
        <v>0.35089999999999999</v>
      </c>
      <c r="BJ128" s="4">
        <v>0.34749999999999998</v>
      </c>
      <c r="BK128" s="4">
        <v>0.36259999999999998</v>
      </c>
      <c r="BM128" s="5">
        <f t="shared" si="192"/>
        <v>37.431464836406768</v>
      </c>
      <c r="BN128" s="5">
        <f t="shared" si="193"/>
        <v>36.842543836406769</v>
      </c>
      <c r="BO128" s="5">
        <f t="shared" si="194"/>
        <v>37.601731836406771</v>
      </c>
      <c r="BP128" s="5">
        <f t="shared" si="195"/>
        <v>38.21044283640677</v>
      </c>
      <c r="BQ128" s="5">
        <f t="shared" si="196"/>
        <v>36.306558836406772</v>
      </c>
      <c r="BR128" s="5"/>
      <c r="BS128" s="3" t="str">
        <f t="shared" si="197"/>
        <v>decre</v>
      </c>
      <c r="BT128" s="3" t="str">
        <f t="shared" si="198"/>
        <v>decre</v>
      </c>
      <c r="BU128" s="3" t="str">
        <f t="shared" si="199"/>
        <v>decre</v>
      </c>
      <c r="BV128" s="3" t="str">
        <f t="shared" si="200"/>
        <v>incre</v>
      </c>
      <c r="BW128" s="3" t="str">
        <f t="shared" si="201"/>
        <v>decre</v>
      </c>
      <c r="BY128" s="5">
        <f t="shared" si="202"/>
        <v>0</v>
      </c>
      <c r="BZ128" s="5">
        <f t="shared" si="203"/>
        <v>0</v>
      </c>
      <c r="CA128" s="5">
        <f t="shared" si="204"/>
        <v>0</v>
      </c>
      <c r="CB128" s="5">
        <f t="shared" si="205"/>
        <v>-74.410920105536604</v>
      </c>
      <c r="CC128" s="5">
        <f t="shared" si="206"/>
        <v>0</v>
      </c>
      <c r="CE128" s="4">
        <v>0.16320000000000001</v>
      </c>
      <c r="CF128" s="4">
        <v>0.1638</v>
      </c>
      <c r="CG128" s="4">
        <v>0.1636</v>
      </c>
      <c r="CH128" s="4">
        <v>0.16389999999999999</v>
      </c>
      <c r="CI128" s="4">
        <v>0.16389999999999999</v>
      </c>
      <c r="CK128" s="5">
        <f t="shared" si="207"/>
        <v>36.887900836406772</v>
      </c>
      <c r="CL128" s="5">
        <f t="shared" si="208"/>
        <v>35.844106836406773</v>
      </c>
      <c r="CM128" s="5">
        <f t="shared" si="209"/>
        <v>35.783048836406763</v>
      </c>
      <c r="CN128" s="5">
        <f t="shared" si="210"/>
        <v>36.664530836406769</v>
      </c>
      <c r="CO128" s="5">
        <f t="shared" si="211"/>
        <v>34.436791836406769</v>
      </c>
      <c r="CP128" s="5"/>
      <c r="CQ128" s="3" t="str">
        <f t="shared" si="212"/>
        <v>decre</v>
      </c>
      <c r="CR128" s="3" t="str">
        <f t="shared" si="213"/>
        <v>decre</v>
      </c>
      <c r="CS128" s="3" t="str">
        <f t="shared" si="214"/>
        <v>decre</v>
      </c>
      <c r="CT128" s="3" t="str">
        <f t="shared" si="215"/>
        <v>decre</v>
      </c>
      <c r="CU128" s="3" t="str">
        <f t="shared" si="216"/>
        <v>decre</v>
      </c>
      <c r="CW128" s="5">
        <f t="shared" si="217"/>
        <v>0</v>
      </c>
      <c r="CX128" s="5">
        <f t="shared" si="218"/>
        <v>0</v>
      </c>
      <c r="CY128" s="5">
        <f t="shared" si="219"/>
        <v>0</v>
      </c>
      <c r="CZ128" s="5">
        <f t="shared" si="220"/>
        <v>0</v>
      </c>
      <c r="DA128" s="5">
        <f t="shared" si="221"/>
        <v>0</v>
      </c>
      <c r="DB128" s="5"/>
      <c r="DC128" s="4">
        <v>0.34281972937780197</v>
      </c>
      <c r="DD128" s="4">
        <v>0.49657548625672998</v>
      </c>
      <c r="DE128" s="4">
        <v>0.41911470526665401</v>
      </c>
      <c r="DF128" s="4">
        <v>0.365029680563839</v>
      </c>
      <c r="DG128" s="4">
        <v>0.56485794769518005</v>
      </c>
      <c r="DI128" s="13">
        <f t="shared" si="222"/>
        <v>38.179366690633167</v>
      </c>
      <c r="DJ128" s="13">
        <f t="shared" si="223"/>
        <v>38.017130761663218</v>
      </c>
      <c r="DK128" s="13">
        <f t="shared" si="224"/>
        <v>38.264096624545985</v>
      </c>
      <c r="DL128" s="13">
        <f t="shared" si="225"/>
        <v>38.358042746754293</v>
      </c>
      <c r="DM128" s="13">
        <f t="shared" si="226"/>
        <v>38.20980612421841</v>
      </c>
      <c r="DN128" s="13"/>
      <c r="DO128" s="11" t="str">
        <f t="shared" si="227"/>
        <v>incre</v>
      </c>
      <c r="DP128" s="11" t="str">
        <f t="shared" si="228"/>
        <v>decre</v>
      </c>
      <c r="DQ128" s="11" t="str">
        <f t="shared" si="229"/>
        <v>incre</v>
      </c>
      <c r="DR128" s="11" t="str">
        <f t="shared" si="230"/>
        <v>incre</v>
      </c>
      <c r="DS128" s="11" t="str">
        <f t="shared" si="231"/>
        <v>incre</v>
      </c>
      <c r="DU128" s="13"/>
      <c r="DV128" s="13"/>
      <c r="DW128" s="13"/>
      <c r="DX128" s="13"/>
      <c r="DY128" s="13"/>
    </row>
    <row r="129" spans="1:129" x14ac:dyDescent="0.25">
      <c r="A129" s="5">
        <v>31.604967111385221</v>
      </c>
      <c r="B129" s="4">
        <v>2.2327973612765881E-2</v>
      </c>
      <c r="C129" s="4">
        <v>0.61061399194628452</v>
      </c>
      <c r="D129" s="4">
        <v>0.87619644762979054</v>
      </c>
      <c r="E129" s="4">
        <v>0.82558730137782255</v>
      </c>
      <c r="F129" s="4">
        <v>0.63064065030541516</v>
      </c>
      <c r="G129" s="4">
        <v>0.86893292914316878</v>
      </c>
      <c r="I129" s="5">
        <f t="shared" si="156"/>
        <v>33.605281713479009</v>
      </c>
      <c r="J129" s="5">
        <f t="shared" si="157"/>
        <v>33.996529914407759</v>
      </c>
      <c r="K129" s="5">
        <f t="shared" si="158"/>
        <v>35.711419807763875</v>
      </c>
      <c r="L129" s="5">
        <f t="shared" si="159"/>
        <v>34.094961386956818</v>
      </c>
      <c r="M129" s="5">
        <f t="shared" si="160"/>
        <v>34.571625974622442</v>
      </c>
      <c r="O129" s="3" t="str">
        <f t="shared" si="161"/>
        <v>incre</v>
      </c>
      <c r="P129" s="3" t="str">
        <f t="shared" si="162"/>
        <v>incre</v>
      </c>
      <c r="Q129" s="3" t="str">
        <f t="shared" si="163"/>
        <v>incre</v>
      </c>
      <c r="R129" s="3" t="str">
        <f t="shared" si="164"/>
        <v>incre</v>
      </c>
      <c r="S129" s="3" t="str">
        <f t="shared" si="165"/>
        <v>incre</v>
      </c>
      <c r="U129" s="6">
        <f t="shared" si="166"/>
        <v>1</v>
      </c>
      <c r="V129" s="6">
        <f t="shared" si="167"/>
        <v>1</v>
      </c>
      <c r="W129" s="6">
        <f t="shared" si="168"/>
        <v>1</v>
      </c>
      <c r="X129" s="6">
        <f t="shared" si="169"/>
        <v>1</v>
      </c>
      <c r="Y129" s="6">
        <f t="shared" si="170"/>
        <v>1</v>
      </c>
      <c r="AA129" s="4">
        <f t="shared" si="171"/>
        <v>0.34460000000000002</v>
      </c>
      <c r="AB129" s="4">
        <f t="shared" si="172"/>
        <v>0.51019999999999999</v>
      </c>
      <c r="AC129" s="4">
        <f t="shared" si="173"/>
        <v>0.45119999999999999</v>
      </c>
      <c r="AD129" s="4">
        <f t="shared" si="174"/>
        <v>0.36130000000000001</v>
      </c>
      <c r="AE129" s="4">
        <f t="shared" si="175"/>
        <v>0.57969999999999999</v>
      </c>
      <c r="AF129" s="4"/>
      <c r="AG129" s="4">
        <v>0.34460000000000002</v>
      </c>
      <c r="AH129" s="4">
        <v>0.51019999999999999</v>
      </c>
      <c r="AI129" s="4">
        <v>0.45119999999999999</v>
      </c>
      <c r="AJ129" s="4">
        <v>0.36130000000000001</v>
      </c>
      <c r="AK129" s="4">
        <v>0.57969999999999999</v>
      </c>
      <c r="AM129" s="5">
        <f t="shared" si="176"/>
        <v>31.692641111385221</v>
      </c>
      <c r="AN129" s="5">
        <f t="shared" si="177"/>
        <v>31.606573111385224</v>
      </c>
      <c r="AO129" s="5">
        <f t="shared" si="178"/>
        <v>32.076119111385225</v>
      </c>
      <c r="AP129" s="5">
        <f t="shared" si="179"/>
        <v>31.827113111385223</v>
      </c>
      <c r="AQ129" s="5">
        <f t="shared" si="180"/>
        <v>31.84994411138522</v>
      </c>
      <c r="AR129" s="5"/>
      <c r="AS129" s="3" t="str">
        <f t="shared" si="181"/>
        <v>incre</v>
      </c>
      <c r="AT129" s="3" t="str">
        <f t="shared" si="182"/>
        <v>incre</v>
      </c>
      <c r="AU129" s="3" t="str">
        <f t="shared" si="183"/>
        <v>incre</v>
      </c>
      <c r="AV129" s="3" t="str">
        <f t="shared" si="184"/>
        <v>incre</v>
      </c>
      <c r="AW129" s="3" t="str">
        <f t="shared" si="185"/>
        <v>incre</v>
      </c>
      <c r="AY129" s="5">
        <f t="shared" si="186"/>
        <v>200.03146020937876</v>
      </c>
      <c r="AZ129" s="5">
        <f t="shared" si="187"/>
        <v>239.15628030225378</v>
      </c>
      <c r="BA129" s="5">
        <f t="shared" si="188"/>
        <v>410.64526963786534</v>
      </c>
      <c r="BB129" s="5">
        <f t="shared" si="189"/>
        <v>248.99942755715969</v>
      </c>
      <c r="BC129" s="5">
        <f t="shared" si="190"/>
        <v>296.66588632372213</v>
      </c>
      <c r="BE129" s="15">
        <f t="shared" si="191"/>
        <v>2.0003146020937876</v>
      </c>
      <c r="BG129" s="4">
        <v>0.22040000000000001</v>
      </c>
      <c r="BH129" s="4">
        <v>0.30249999999999999</v>
      </c>
      <c r="BI129" s="4">
        <v>0.33600000000000002</v>
      </c>
      <c r="BJ129" s="4">
        <v>0.37309999999999999</v>
      </c>
      <c r="BK129" s="4">
        <v>0.36919999999999997</v>
      </c>
      <c r="BM129" s="5">
        <f t="shared" si="192"/>
        <v>30.799643111385222</v>
      </c>
      <c r="BN129" s="5">
        <f t="shared" si="193"/>
        <v>30.250292111385221</v>
      </c>
      <c r="BO129" s="5">
        <f t="shared" si="194"/>
        <v>30.957527111385222</v>
      </c>
      <c r="BP129" s="5">
        <f t="shared" si="195"/>
        <v>31.926469111385224</v>
      </c>
      <c r="BQ129" s="5">
        <f t="shared" si="196"/>
        <v>29.869139111385223</v>
      </c>
      <c r="BR129" s="5"/>
      <c r="BS129" s="3" t="str">
        <f t="shared" si="197"/>
        <v>decre</v>
      </c>
      <c r="BT129" s="3" t="str">
        <f t="shared" si="198"/>
        <v>decre</v>
      </c>
      <c r="BU129" s="3" t="str">
        <f t="shared" si="199"/>
        <v>decre</v>
      </c>
      <c r="BV129" s="3" t="str">
        <f t="shared" si="200"/>
        <v>incre</v>
      </c>
      <c r="BW129" s="3" t="str">
        <f t="shared" si="201"/>
        <v>decre</v>
      </c>
      <c r="BY129" s="5">
        <f t="shared" si="202"/>
        <v>0</v>
      </c>
      <c r="BZ129" s="5">
        <f t="shared" si="203"/>
        <v>0</v>
      </c>
      <c r="CA129" s="5">
        <f t="shared" si="204"/>
        <v>0</v>
      </c>
      <c r="CB129" s="5">
        <f t="shared" si="205"/>
        <v>248.99942755715969</v>
      </c>
      <c r="CC129" s="5">
        <f t="shared" si="206"/>
        <v>0</v>
      </c>
      <c r="CE129" s="4">
        <v>0.18129999999999999</v>
      </c>
      <c r="CF129" s="4">
        <v>0.1825</v>
      </c>
      <c r="CG129" s="4">
        <v>0.182</v>
      </c>
      <c r="CH129" s="4">
        <v>0.18279999999999999</v>
      </c>
      <c r="CI129" s="4">
        <v>0.18279999999999999</v>
      </c>
      <c r="CK129" s="5">
        <f t="shared" si="207"/>
        <v>30.518514111385223</v>
      </c>
      <c r="CL129" s="5">
        <f t="shared" si="208"/>
        <v>29.466692111385221</v>
      </c>
      <c r="CM129" s="5">
        <f t="shared" si="209"/>
        <v>29.462187111385223</v>
      </c>
      <c r="CN129" s="5">
        <f t="shared" si="210"/>
        <v>30.324143111385219</v>
      </c>
      <c r="CO129" s="5">
        <f t="shared" si="211"/>
        <v>28.115115111385222</v>
      </c>
      <c r="CP129" s="5"/>
      <c r="CQ129" s="3" t="str">
        <f t="shared" si="212"/>
        <v>decre</v>
      </c>
      <c r="CR129" s="3" t="str">
        <f t="shared" si="213"/>
        <v>decre</v>
      </c>
      <c r="CS129" s="3" t="str">
        <f t="shared" si="214"/>
        <v>decre</v>
      </c>
      <c r="CT129" s="3" t="str">
        <f t="shared" si="215"/>
        <v>decre</v>
      </c>
      <c r="CU129" s="3" t="str">
        <f t="shared" si="216"/>
        <v>decre</v>
      </c>
      <c r="CW129" s="5">
        <f t="shared" si="217"/>
        <v>0</v>
      </c>
      <c r="CX129" s="5">
        <f t="shared" si="218"/>
        <v>0</v>
      </c>
      <c r="CY129" s="5">
        <f t="shared" si="219"/>
        <v>0</v>
      </c>
      <c r="CZ129" s="5">
        <f t="shared" si="220"/>
        <v>0</v>
      </c>
      <c r="DA129" s="5">
        <f t="shared" si="221"/>
        <v>0</v>
      </c>
      <c r="DB129" s="5"/>
      <c r="DC129" s="4">
        <v>0.33687475488283702</v>
      </c>
      <c r="DD129" s="4">
        <v>0.50585091872139598</v>
      </c>
      <c r="DE129" s="4">
        <v>0.419807457009577</v>
      </c>
      <c r="DF129" s="4">
        <v>0.38154476002376397</v>
      </c>
      <c r="DG129" s="4">
        <v>0.57363470439577402</v>
      </c>
      <c r="DI129" s="13">
        <f t="shared" si="222"/>
        <v>31.637096598992819</v>
      </c>
      <c r="DJ129" s="13">
        <f t="shared" si="223"/>
        <v>31.578173610635936</v>
      </c>
      <c r="DK129" s="13">
        <f t="shared" si="224"/>
        <v>31.771297518948213</v>
      </c>
      <c r="DL129" s="13">
        <f t="shared" si="225"/>
        <v>31.997573990785313</v>
      </c>
      <c r="DM129" s="13">
        <f t="shared" si="226"/>
        <v>31.792869679749451</v>
      </c>
      <c r="DN129" s="13"/>
      <c r="DO129" s="11" t="str">
        <f t="shared" si="227"/>
        <v>incre</v>
      </c>
      <c r="DP129" s="11" t="str">
        <f t="shared" si="228"/>
        <v>decre</v>
      </c>
      <c r="DQ129" s="11" t="str">
        <f t="shared" si="229"/>
        <v>incre</v>
      </c>
      <c r="DR129" s="11" t="str">
        <f t="shared" si="230"/>
        <v>incre</v>
      </c>
      <c r="DS129" s="11" t="str">
        <f t="shared" si="231"/>
        <v>incre</v>
      </c>
      <c r="DU129" s="13"/>
      <c r="DV129" s="13"/>
      <c r="DW129" s="13"/>
      <c r="DX129" s="13"/>
      <c r="DY129" s="13"/>
    </row>
    <row r="130" spans="1:129" x14ac:dyDescent="0.25">
      <c r="A130" s="5">
        <v>44.880323274468317</v>
      </c>
      <c r="B130" s="4">
        <v>0.17579514304149074</v>
      </c>
      <c r="C130" s="4">
        <v>0.3103313852466878</v>
      </c>
      <c r="D130" s="4">
        <v>0.28083422797161156</v>
      </c>
      <c r="E130" s="4">
        <v>0.22795498649058379</v>
      </c>
      <c r="F130" s="4">
        <v>0.12062487243886097</v>
      </c>
      <c r="G130" s="4">
        <v>0.35612449844816457</v>
      </c>
      <c r="I130" s="5">
        <f t="shared" si="156"/>
        <v>44.721605934392002</v>
      </c>
      <c r="J130" s="5">
        <f t="shared" si="157"/>
        <v>43.38417078312294</v>
      </c>
      <c r="K130" s="5">
        <f t="shared" si="158"/>
        <v>43.183766193291888</v>
      </c>
      <c r="L130" s="5">
        <f t="shared" si="159"/>
        <v>43.075984700403524</v>
      </c>
      <c r="M130" s="5">
        <f t="shared" si="160"/>
        <v>43.021454804865549</v>
      </c>
      <c r="O130" s="3" t="str">
        <f t="shared" si="161"/>
        <v>decre</v>
      </c>
      <c r="P130" s="3" t="str">
        <f t="shared" si="162"/>
        <v>decre</v>
      </c>
      <c r="Q130" s="3" t="str">
        <f t="shared" si="163"/>
        <v>decre</v>
      </c>
      <c r="R130" s="3" t="str">
        <f t="shared" si="164"/>
        <v>decre</v>
      </c>
      <c r="S130" s="3" t="str">
        <f t="shared" si="165"/>
        <v>decre</v>
      </c>
      <c r="U130" s="6">
        <f t="shared" si="166"/>
        <v>0</v>
      </c>
      <c r="V130" s="6">
        <f t="shared" si="167"/>
        <v>0</v>
      </c>
      <c r="W130" s="6">
        <f t="shared" si="168"/>
        <v>0</v>
      </c>
      <c r="X130" s="6">
        <f t="shared" si="169"/>
        <v>0</v>
      </c>
      <c r="Y130" s="6">
        <f t="shared" si="170"/>
        <v>0</v>
      </c>
      <c r="AA130" s="4">
        <f t="shared" si="171"/>
        <v>0.32220000000000004</v>
      </c>
      <c r="AB130" s="4">
        <f t="shared" si="172"/>
        <v>0.46730000000000005</v>
      </c>
      <c r="AC130" s="4">
        <f t="shared" si="173"/>
        <v>0.4304</v>
      </c>
      <c r="AD130" s="4">
        <f t="shared" si="174"/>
        <v>0.32730000000000004</v>
      </c>
      <c r="AE130" s="4">
        <f t="shared" si="175"/>
        <v>0.5302</v>
      </c>
      <c r="AF130" s="4"/>
      <c r="AG130" s="4">
        <v>0.35220000000000001</v>
      </c>
      <c r="AH130" s="4">
        <v>0.49730000000000002</v>
      </c>
      <c r="AI130" s="4">
        <v>0.46039999999999998</v>
      </c>
      <c r="AJ130" s="4">
        <v>0.35730000000000001</v>
      </c>
      <c r="AK130" s="4">
        <v>0.56020000000000003</v>
      </c>
      <c r="AM130" s="5">
        <f t="shared" si="176"/>
        <v>44.806941274468315</v>
      </c>
      <c r="AN130" s="5">
        <f t="shared" si="177"/>
        <v>44.601792274468316</v>
      </c>
      <c r="AO130" s="5">
        <f t="shared" si="178"/>
        <v>45.14950727446832</v>
      </c>
      <c r="AP130" s="5">
        <f t="shared" si="179"/>
        <v>44.816189274468314</v>
      </c>
      <c r="AQ130" s="5">
        <f t="shared" si="180"/>
        <v>44.659505274468316</v>
      </c>
      <c r="AR130" s="5"/>
      <c r="AS130" s="3" t="str">
        <f t="shared" si="181"/>
        <v>decre</v>
      </c>
      <c r="AT130" s="3" t="str">
        <f t="shared" si="182"/>
        <v>decre</v>
      </c>
      <c r="AU130" s="3" t="str">
        <f t="shared" si="183"/>
        <v>incre</v>
      </c>
      <c r="AV130" s="3" t="str">
        <f t="shared" si="184"/>
        <v>decre</v>
      </c>
      <c r="AW130" s="3" t="str">
        <f t="shared" si="185"/>
        <v>decre</v>
      </c>
      <c r="AY130" s="5">
        <f t="shared" si="186"/>
        <v>0</v>
      </c>
      <c r="AZ130" s="5">
        <f t="shared" si="187"/>
        <v>0</v>
      </c>
      <c r="BA130" s="5">
        <f t="shared" si="188"/>
        <v>-169.65570811764294</v>
      </c>
      <c r="BB130" s="5">
        <f t="shared" si="189"/>
        <v>0</v>
      </c>
      <c r="BC130" s="5">
        <f t="shared" si="190"/>
        <v>0</v>
      </c>
      <c r="BE130" s="15">
        <f t="shared" si="191"/>
        <v>-0.15871734007631488</v>
      </c>
      <c r="BG130" s="4">
        <v>0.2414</v>
      </c>
      <c r="BH130" s="4">
        <v>0.31909999999999999</v>
      </c>
      <c r="BI130" s="4">
        <v>0.35270000000000001</v>
      </c>
      <c r="BJ130" s="4">
        <v>0.34410000000000002</v>
      </c>
      <c r="BK130" s="4">
        <v>0.3619</v>
      </c>
      <c r="BM130" s="5">
        <f t="shared" si="192"/>
        <v>44.225989274468319</v>
      </c>
      <c r="BN130" s="5">
        <f t="shared" si="193"/>
        <v>43.634046274468318</v>
      </c>
      <c r="BO130" s="5">
        <f t="shared" si="194"/>
        <v>44.395040274468315</v>
      </c>
      <c r="BP130" s="5">
        <f t="shared" si="195"/>
        <v>44.957645274468319</v>
      </c>
      <c r="BQ130" s="5">
        <f t="shared" si="196"/>
        <v>43.075802274468316</v>
      </c>
      <c r="BR130" s="5"/>
      <c r="BS130" s="3" t="str">
        <f t="shared" si="197"/>
        <v>decre</v>
      </c>
      <c r="BT130" s="3" t="str">
        <f t="shared" si="198"/>
        <v>decre</v>
      </c>
      <c r="BU130" s="3" t="str">
        <f t="shared" si="199"/>
        <v>decre</v>
      </c>
      <c r="BV130" s="3" t="str">
        <f t="shared" si="200"/>
        <v>incre</v>
      </c>
      <c r="BW130" s="3" t="str">
        <f t="shared" si="201"/>
        <v>decre</v>
      </c>
      <c r="BY130" s="5">
        <f t="shared" si="202"/>
        <v>0</v>
      </c>
      <c r="BZ130" s="5">
        <f t="shared" si="203"/>
        <v>0</v>
      </c>
      <c r="CA130" s="5">
        <f t="shared" si="204"/>
        <v>0</v>
      </c>
      <c r="CB130" s="5">
        <f t="shared" si="205"/>
        <v>-180.43385740647935</v>
      </c>
      <c r="CC130" s="5">
        <f t="shared" si="206"/>
        <v>0</v>
      </c>
      <c r="CE130" s="4">
        <v>0.16009999999999999</v>
      </c>
      <c r="CF130" s="4">
        <v>0.1605</v>
      </c>
      <c r="CG130" s="4">
        <v>0.16039999999999999</v>
      </c>
      <c r="CH130" s="4">
        <v>0.16059999999999999</v>
      </c>
      <c r="CI130" s="4">
        <v>0.16059999999999999</v>
      </c>
      <c r="CK130" s="5">
        <f t="shared" si="207"/>
        <v>43.641442274468318</v>
      </c>
      <c r="CL130" s="5">
        <f t="shared" si="208"/>
        <v>42.59838827446832</v>
      </c>
      <c r="CM130" s="5">
        <f t="shared" si="209"/>
        <v>42.527807274468316</v>
      </c>
      <c r="CN130" s="5">
        <f t="shared" si="210"/>
        <v>43.412575274468317</v>
      </c>
      <c r="CO130" s="5">
        <f t="shared" si="211"/>
        <v>41.181569274468316</v>
      </c>
      <c r="CP130" s="5"/>
      <c r="CQ130" s="3" t="str">
        <f t="shared" si="212"/>
        <v>decre</v>
      </c>
      <c r="CR130" s="3" t="str">
        <f t="shared" si="213"/>
        <v>decre</v>
      </c>
      <c r="CS130" s="3" t="str">
        <f t="shared" si="214"/>
        <v>decre</v>
      </c>
      <c r="CT130" s="3" t="str">
        <f t="shared" si="215"/>
        <v>decre</v>
      </c>
      <c r="CU130" s="3" t="str">
        <f t="shared" si="216"/>
        <v>decre</v>
      </c>
      <c r="CW130" s="5">
        <f t="shared" si="217"/>
        <v>0</v>
      </c>
      <c r="CX130" s="5">
        <f t="shared" si="218"/>
        <v>0</v>
      </c>
      <c r="CY130" s="5">
        <f t="shared" si="219"/>
        <v>0</v>
      </c>
      <c r="CZ130" s="5">
        <f t="shared" si="220"/>
        <v>0</v>
      </c>
      <c r="DA130" s="5">
        <f t="shared" si="221"/>
        <v>0</v>
      </c>
      <c r="DB130" s="5"/>
      <c r="DC130" s="4">
        <v>0.343360565721339</v>
      </c>
      <c r="DD130" s="4">
        <v>0.49573166581929101</v>
      </c>
      <c r="DE130" s="4">
        <v>0.41905168307540003</v>
      </c>
      <c r="DF130" s="4">
        <v>0.36352724263144998</v>
      </c>
      <c r="DG130" s="4">
        <v>0.56405949363855201</v>
      </c>
      <c r="DI130" s="13">
        <f t="shared" si="222"/>
        <v>44.959085742004746</v>
      </c>
      <c r="DJ130" s="13">
        <f t="shared" si="223"/>
        <v>44.787451052268288</v>
      </c>
      <c r="DK130" s="13">
        <f t="shared" si="224"/>
        <v>45.039315117130457</v>
      </c>
      <c r="DL130" s="13">
        <f t="shared" si="225"/>
        <v>45.121222657425129</v>
      </c>
      <c r="DM130" s="13">
        <f t="shared" si="226"/>
        <v>44.97812310960709</v>
      </c>
      <c r="DN130" s="13"/>
      <c r="DO130" s="11" t="str">
        <f t="shared" si="227"/>
        <v>incre</v>
      </c>
      <c r="DP130" s="11" t="str">
        <f t="shared" si="228"/>
        <v>decre</v>
      </c>
      <c r="DQ130" s="11" t="str">
        <f t="shared" si="229"/>
        <v>incre</v>
      </c>
      <c r="DR130" s="11" t="str">
        <f t="shared" si="230"/>
        <v>incre</v>
      </c>
      <c r="DS130" s="11" t="str">
        <f t="shared" si="231"/>
        <v>incre</v>
      </c>
      <c r="DU130" s="13"/>
      <c r="DV130" s="13"/>
      <c r="DW130" s="13"/>
      <c r="DX130" s="13"/>
      <c r="DY130" s="13"/>
    </row>
    <row r="131" spans="1:129" x14ac:dyDescent="0.25">
      <c r="A131" s="5">
        <v>42.020107586343677</v>
      </c>
      <c r="B131" s="4">
        <v>3.8811536109506807E-2</v>
      </c>
      <c r="C131" s="4">
        <v>0.27506596737062516</v>
      </c>
      <c r="D131" s="4">
        <v>0.44107642557638832</v>
      </c>
      <c r="E131" s="4">
        <v>0.28651651102029074</v>
      </c>
      <c r="F131" s="4">
        <v>0.23177713775879288</v>
      </c>
      <c r="G131" s="4">
        <v>0.52693358946286417</v>
      </c>
      <c r="I131" s="5">
        <f t="shared" si="156"/>
        <v>41.607831891738471</v>
      </c>
      <c r="J131" s="5">
        <f t="shared" si="157"/>
        <v>41.570336645357493</v>
      </c>
      <c r="K131" s="5">
        <f t="shared" si="158"/>
        <v>40.892182908350705</v>
      </c>
      <c r="L131" s="5">
        <f t="shared" si="159"/>
        <v>41.151671086272714</v>
      </c>
      <c r="M131" s="5">
        <f t="shared" si="160"/>
        <v>41.768552663189226</v>
      </c>
      <c r="O131" s="3" t="str">
        <f t="shared" si="161"/>
        <v>decre</v>
      </c>
      <c r="P131" s="3" t="str">
        <f t="shared" si="162"/>
        <v>decre</v>
      </c>
      <c r="Q131" s="3" t="str">
        <f t="shared" si="163"/>
        <v>decre</v>
      </c>
      <c r="R131" s="3" t="str">
        <f t="shared" si="164"/>
        <v>decre</v>
      </c>
      <c r="S131" s="3" t="str">
        <f t="shared" si="165"/>
        <v>decre</v>
      </c>
      <c r="U131" s="6">
        <f t="shared" si="166"/>
        <v>0</v>
      </c>
      <c r="V131" s="6">
        <f t="shared" si="167"/>
        <v>0</v>
      </c>
      <c r="W131" s="6">
        <f t="shared" si="168"/>
        <v>0</v>
      </c>
      <c r="X131" s="6">
        <f t="shared" si="169"/>
        <v>0</v>
      </c>
      <c r="Y131" s="6">
        <f t="shared" si="170"/>
        <v>0</v>
      </c>
      <c r="AA131" s="4">
        <f t="shared" si="171"/>
        <v>0.31730000000000003</v>
      </c>
      <c r="AB131" s="4">
        <f t="shared" si="172"/>
        <v>0.47919999999999996</v>
      </c>
      <c r="AC131" s="4">
        <f t="shared" si="173"/>
        <v>0.42590000000000006</v>
      </c>
      <c r="AD131" s="4">
        <f t="shared" si="174"/>
        <v>0.33040000000000003</v>
      </c>
      <c r="AE131" s="4">
        <f t="shared" si="175"/>
        <v>0.5484</v>
      </c>
      <c r="AF131" s="4"/>
      <c r="AG131" s="4">
        <v>0.3473</v>
      </c>
      <c r="AH131" s="4">
        <v>0.50919999999999999</v>
      </c>
      <c r="AI131" s="4">
        <v>0.45590000000000003</v>
      </c>
      <c r="AJ131" s="4">
        <v>0.3604</v>
      </c>
      <c r="AK131" s="4">
        <v>0.57840000000000003</v>
      </c>
      <c r="AM131" s="5">
        <f t="shared" si="176"/>
        <v>41.911494586343679</v>
      </c>
      <c r="AN131" s="5">
        <f t="shared" si="177"/>
        <v>41.81928358634368</v>
      </c>
      <c r="AO131" s="5">
        <f t="shared" si="178"/>
        <v>42.24559658634368</v>
      </c>
      <c r="AP131" s="5">
        <f t="shared" si="179"/>
        <v>41.982075586343676</v>
      </c>
      <c r="AQ131" s="5">
        <f t="shared" si="180"/>
        <v>41.970551586343674</v>
      </c>
      <c r="AR131" s="5"/>
      <c r="AS131" s="3" t="str">
        <f t="shared" si="181"/>
        <v>decre</v>
      </c>
      <c r="AT131" s="3" t="str">
        <f t="shared" si="182"/>
        <v>decre</v>
      </c>
      <c r="AU131" s="3" t="str">
        <f t="shared" si="183"/>
        <v>incre</v>
      </c>
      <c r="AV131" s="3" t="str">
        <f t="shared" si="184"/>
        <v>decre</v>
      </c>
      <c r="AW131" s="3" t="str">
        <f t="shared" si="185"/>
        <v>decre</v>
      </c>
      <c r="AY131" s="5">
        <f t="shared" si="186"/>
        <v>0</v>
      </c>
      <c r="AZ131" s="5">
        <f t="shared" si="187"/>
        <v>0</v>
      </c>
      <c r="BA131" s="5">
        <f t="shared" si="188"/>
        <v>-112.79246779929721</v>
      </c>
      <c r="BB131" s="5">
        <f t="shared" si="189"/>
        <v>0</v>
      </c>
      <c r="BC131" s="5">
        <f t="shared" si="190"/>
        <v>0</v>
      </c>
      <c r="BE131" s="15">
        <f t="shared" si="191"/>
        <v>-0.41227569460520641</v>
      </c>
      <c r="BG131" s="4">
        <v>0.22140000000000001</v>
      </c>
      <c r="BH131" s="4">
        <v>0.30299999999999999</v>
      </c>
      <c r="BI131" s="4">
        <v>0.33710000000000001</v>
      </c>
      <c r="BJ131" s="4">
        <v>0.3715</v>
      </c>
      <c r="BK131" s="4">
        <v>0.36840000000000001</v>
      </c>
      <c r="BM131" s="5">
        <f t="shared" ref="BM131:BM162" si="232">A131+((BG131-0)*(4.8+2.39))/(1-0)+(-2.39)</f>
        <v>41.22197358634368</v>
      </c>
      <c r="BN131" s="5">
        <f t="shared" ref="BN131:BN162" si="233">A131+((BH131-0)*(3.2+3.33))/(1-0)+(-3.33)</f>
        <v>40.668697586343676</v>
      </c>
      <c r="BO131" s="5">
        <f t="shared" ref="BO131:BO162" si="234">A131+((BI131-0)*(5.8+3.91))/(1-0)+(-3.91)</f>
        <v>41.383348586343672</v>
      </c>
      <c r="BP131" s="5">
        <f t="shared" ref="BP131:BP162" si="235">A131+((BJ131-0)*(5.6+2.82))/(1-0)+(-2.82)</f>
        <v>42.328137586343679</v>
      </c>
      <c r="BQ131" s="5">
        <f t="shared" ref="BQ131:BQ162" si="236">A131+((BK131-0)*(4.2+5.21))/(1-0)+(-5.21)</f>
        <v>40.276751586343678</v>
      </c>
      <c r="BR131" s="5"/>
      <c r="BS131" s="3" t="str">
        <f t="shared" ref="BS131:BS162" si="237">IF(BM131&gt;A131,"incre","decre")</f>
        <v>decre</v>
      </c>
      <c r="BT131" s="3" t="str">
        <f t="shared" ref="BT131:BT162" si="238">IF(BN131&gt;A131,"incre","decre")</f>
        <v>decre</v>
      </c>
      <c r="BU131" s="3" t="str">
        <f t="shared" ref="BU131:BU162" si="239">IF(BO131&gt;A131,"incre","decre")</f>
        <v>decre</v>
      </c>
      <c r="BV131" s="3" t="str">
        <f t="shared" ref="BV131:BV162" si="240">IF(BP131&gt;A131,"incre","decre")</f>
        <v>incre</v>
      </c>
      <c r="BW131" s="3" t="str">
        <f t="shared" ref="BW131:BW162" si="241">IF(BQ131&gt;A131,"incre","decre")</f>
        <v>decre</v>
      </c>
      <c r="BY131" s="5">
        <f t="shared" ref="BY131:BY162" si="242">IF(BM131&gt;A131,(I131-A131)*100,0)</f>
        <v>0</v>
      </c>
      <c r="BZ131" s="5">
        <f t="shared" ref="BZ131:BZ162" si="243">IF(BN131&gt;A131,(J131-A131)*100,0)</f>
        <v>0</v>
      </c>
      <c r="CA131" s="5">
        <f t="shared" ref="CA131:CA162" si="244">IF(BO131&gt;A131,(K131-A131)*100,0)</f>
        <v>0</v>
      </c>
      <c r="CB131" s="5">
        <f t="shared" ref="CB131:CB162" si="245">IF(BP131&gt;A131,(L131-A131)*100,0)</f>
        <v>-86.843650007096329</v>
      </c>
      <c r="CC131" s="5">
        <f t="shared" ref="CC131:CC162" si="246">IF(BQ131&gt;A131,(M131-A131)*100,0)</f>
        <v>0</v>
      </c>
      <c r="CE131" s="4">
        <v>0.18029999999999999</v>
      </c>
      <c r="CF131" s="4">
        <v>0.18149999999999999</v>
      </c>
      <c r="CG131" s="4">
        <v>0.18099999999999999</v>
      </c>
      <c r="CH131" s="4">
        <v>0.18179999999999999</v>
      </c>
      <c r="CI131" s="4">
        <v>0.18190000000000001</v>
      </c>
      <c r="CK131" s="5">
        <f t="shared" ref="CK131:CK162" si="247">A131+((CE131-0)*(4.8+2.39))/(1-0)+(-2.39)</f>
        <v>40.926464586343677</v>
      </c>
      <c r="CL131" s="5">
        <f t="shared" ref="CL131:CL162" si="248">A131+((CF131-0)*(3.2+3.33))/(1-0)+(-3.33)</f>
        <v>39.875302586343679</v>
      </c>
      <c r="CM131" s="5">
        <f t="shared" ref="CM131:CM162" si="249">A131+((CG131-0)*(5.8+3.91))/(1-0)+(-3.91)</f>
        <v>39.867617586343684</v>
      </c>
      <c r="CN131" s="5">
        <f t="shared" ref="CN131:CN162" si="250">A131+((CH131-0)*(5.6+2.82))/(1-0)+(-2.82)</f>
        <v>40.730863586343673</v>
      </c>
      <c r="CO131" s="5">
        <f t="shared" ref="CO131:CO162" si="251">A131+((CI131-0)*(4.2+5.21))/(1-0)+(-5.21)</f>
        <v>38.521786586343673</v>
      </c>
      <c r="CP131" s="5"/>
      <c r="CQ131" s="3" t="str">
        <f t="shared" ref="CQ131:CQ162" si="252">IF(CK131&gt;A131,"incre","decre")</f>
        <v>decre</v>
      </c>
      <c r="CR131" s="3" t="str">
        <f t="shared" ref="CR131:CR162" si="253">IF(CL131&gt;A131,"incre","decre")</f>
        <v>decre</v>
      </c>
      <c r="CS131" s="3" t="str">
        <f t="shared" ref="CS131:CS162" si="254">IF(CM131&gt;A131,"incre","decre")</f>
        <v>decre</v>
      </c>
      <c r="CT131" s="3" t="str">
        <f t="shared" ref="CT131:CT162" si="255">IF(CN131&gt;A131,"incre","decre")</f>
        <v>decre</v>
      </c>
      <c r="CU131" s="3" t="str">
        <f t="shared" ref="CU131:CU162" si="256">IF(CO131&gt;A131,"incre","decre")</f>
        <v>decre</v>
      </c>
      <c r="CW131" s="5">
        <f t="shared" ref="CW131:CW162" si="257">IF(CK131&gt;A131,(I131-A131)*100,0)</f>
        <v>0</v>
      </c>
      <c r="CX131" s="5">
        <f t="shared" ref="CX131:CX162" si="258">IF(CL131&gt;A131,(J131-A131)*100,0)</f>
        <v>0</v>
      </c>
      <c r="CY131" s="5">
        <f t="shared" ref="CY131:CY162" si="259">IF(CM131&gt;A131,(K131-A131)*100,0)</f>
        <v>0</v>
      </c>
      <c r="CZ131" s="5">
        <f t="shared" ref="CZ131:CZ162" si="260">IF(CN131&gt;A131,(L131-A131)*100,0)</f>
        <v>0</v>
      </c>
      <c r="DA131" s="5">
        <f t="shared" ref="DA131:DA162" si="261">IF(CO131&gt;A131,(M131-A131)*100,0)</f>
        <v>0</v>
      </c>
      <c r="DB131" s="5"/>
      <c r="DC131" s="4">
        <v>0.33757192673192599</v>
      </c>
      <c r="DD131" s="4">
        <v>0.50476318143875898</v>
      </c>
      <c r="DE131" s="4">
        <v>0.41972621746616401</v>
      </c>
      <c r="DF131" s="4">
        <v>0.379608023626545</v>
      </c>
      <c r="DG131" s="4">
        <v>0.57260544721340201</v>
      </c>
      <c r="DI131" s="13">
        <f t="shared" ref="DI131:DI162" si="262">A131+((DC131-0)*(4.8+2.39))/(1-0)+(-2.39)</f>
        <v>42.057249739546222</v>
      </c>
      <c r="DJ131" s="13">
        <f t="shared" ref="DJ131:DJ162" si="263">A131+((DD131-0)*(3.2+3.33))/(1-0)+(-3.33)</f>
        <v>41.986211161138776</v>
      </c>
      <c r="DK131" s="13">
        <f t="shared" ref="DK131:DK162" si="264">A131+((DE131-0)*(5.8+3.91))/(1-0)+(-3.91)</f>
        <v>42.185649157940134</v>
      </c>
      <c r="DL131" s="13">
        <f t="shared" ref="DL131:DL162" si="265">A131+((DF131-0)*(5.6+2.82))/(1-0)+(-2.82)</f>
        <v>42.396407145279184</v>
      </c>
      <c r="DM131" s="13">
        <f t="shared" ref="DM131:DM162" si="266">A131+((DG131-0)*(4.2+5.21))/(1-0)+(-5.21)</f>
        <v>42.198324844621787</v>
      </c>
      <c r="DN131" s="13"/>
      <c r="DO131" s="11" t="str">
        <f t="shared" ref="DO131:DO162" si="267">IF(DI131&gt;A131,"incre","decre")</f>
        <v>incre</v>
      </c>
      <c r="DP131" s="11" t="str">
        <f t="shared" ref="DP131:DP162" si="268">IF(DJ131&gt;A131,"incre","decre")</f>
        <v>decre</v>
      </c>
      <c r="DQ131" s="11" t="str">
        <f t="shared" ref="DQ131:DQ162" si="269">IF(DK131&gt;A131,"incre","decre")</f>
        <v>incre</v>
      </c>
      <c r="DR131" s="11" t="str">
        <f t="shared" ref="DR131:DR162" si="270">IF(DL131&gt;A131,"incre","decre")</f>
        <v>incre</v>
      </c>
      <c r="DS131" s="11" t="str">
        <f t="shared" ref="DS131:DS162" si="271">IF(DM131&gt;A131,"incre","decre")</f>
        <v>incre</v>
      </c>
      <c r="DU131" s="13"/>
      <c r="DV131" s="13"/>
      <c r="DW131" s="13"/>
      <c r="DX131" s="13"/>
      <c r="DY131" s="13"/>
    </row>
    <row r="132" spans="1:129" x14ac:dyDescent="0.25">
      <c r="A132" s="5">
        <v>32.361295108667044</v>
      </c>
      <c r="B132" s="4">
        <v>4.1514865197977119E-2</v>
      </c>
      <c r="C132" s="4">
        <v>0.41086957142759117</v>
      </c>
      <c r="D132" s="4">
        <v>0.52671248433668005</v>
      </c>
      <c r="E132" s="4">
        <v>0.45728705345881815</v>
      </c>
      <c r="F132" s="4">
        <v>0.45929204686149089</v>
      </c>
      <c r="G132" s="4">
        <v>0.52814168161338482</v>
      </c>
      <c r="I132" s="5">
        <f t="shared" ref="I132:I195" si="272">A132+((C132-0)*(4.8+2.39))/(1-0)+(-2.39)</f>
        <v>32.925447327231424</v>
      </c>
      <c r="J132" s="5">
        <f t="shared" ref="J132:J195" si="273">A132+((D132-0)*(3.2+3.33))/(1-0)+(-3.33)</f>
        <v>32.470727631385564</v>
      </c>
      <c r="K132" s="5">
        <f t="shared" ref="K132:K195" si="274">A132+((E132-0)*(5.8+3.91))/(1-0)+(-3.91)</f>
        <v>32.891552397752164</v>
      </c>
      <c r="L132" s="5">
        <f t="shared" ref="L132:L195" si="275">A132+((F132-0)*(5.6+2.82))/(1-0)+(-2.82)</f>
        <v>33.408534143240793</v>
      </c>
      <c r="M132" s="5">
        <f t="shared" ref="M132:M195" si="276">A132+((G132-0)*(4.2+5.21))/(1-0)+(-5.21)</f>
        <v>32.121108332648994</v>
      </c>
      <c r="O132" s="3" t="str">
        <f t="shared" ref="O132:O195" si="277">IF(I132&gt;A132,"incre","decre")</f>
        <v>incre</v>
      </c>
      <c r="P132" s="3" t="str">
        <f t="shared" ref="P132:P195" si="278">IF(J132&gt;A132,"incre","decre")</f>
        <v>incre</v>
      </c>
      <c r="Q132" s="3" t="str">
        <f t="shared" ref="Q132:Q195" si="279">IF(K132&gt;A132,"incre","decre")</f>
        <v>incre</v>
      </c>
      <c r="R132" s="3" t="str">
        <f t="shared" ref="R132:R195" si="280">IF(L132&gt;A132,"incre","decre")</f>
        <v>incre</v>
      </c>
      <c r="S132" s="3" t="str">
        <f t="shared" ref="S132:S195" si="281">IF(M132&gt;A132,"incre","decre")</f>
        <v>decre</v>
      </c>
      <c r="U132" s="6">
        <f t="shared" ref="U132:U195" si="282">IF(C132&lt;=0.33,0,1)</f>
        <v>1</v>
      </c>
      <c r="V132" s="6">
        <f t="shared" ref="V132:V195" si="283">IF(D132&lt;=0.51,0,1)</f>
        <v>1</v>
      </c>
      <c r="W132" s="6">
        <f t="shared" ref="W132:W195" si="284">IF(E132&lt;=0.4,0,1)</f>
        <v>1</v>
      </c>
      <c r="X132" s="6">
        <f t="shared" ref="X132:X195" si="285">IF(F132&lt;=0.33,0,1)</f>
        <v>1</v>
      </c>
      <c r="Y132" s="6">
        <f t="shared" ref="Y132:Y195" si="286">IF(G132&lt;=0.55,0,1)</f>
        <v>0</v>
      </c>
      <c r="AA132" s="4">
        <f t="shared" ref="AA132:AA195" si="287">IF(U132=0,(AG132-0.03),AG132)</f>
        <v>0.3478</v>
      </c>
      <c r="AB132" s="4">
        <f t="shared" ref="AB132:AB195" si="288">IF(V132=0,(AH132-0.03),AH132)</f>
        <v>0.50890000000000002</v>
      </c>
      <c r="AC132" s="4">
        <f t="shared" ref="AC132:AC195" si="289">IF(W132=0,(AI132-0.03),AI132)</f>
        <v>0.45650000000000002</v>
      </c>
      <c r="AD132" s="4">
        <f t="shared" ref="AD132:AD195" si="290">IF(X132=0,(AJ132-0.03),AJ132)</f>
        <v>0.36030000000000001</v>
      </c>
      <c r="AE132" s="4">
        <f t="shared" ref="AE132:AE195" si="291">IF(Y132=0,(AK132-0.03),AK132)</f>
        <v>0.54809999999999992</v>
      </c>
      <c r="AF132" s="4"/>
      <c r="AG132" s="4">
        <v>0.3478</v>
      </c>
      <c r="AH132" s="4">
        <v>0.50890000000000002</v>
      </c>
      <c r="AI132" s="4">
        <v>0.45650000000000002</v>
      </c>
      <c r="AJ132" s="4">
        <v>0.36030000000000001</v>
      </c>
      <c r="AK132" s="4">
        <v>0.57809999999999995</v>
      </c>
      <c r="AM132" s="5">
        <f t="shared" ref="AM132:AM195" si="292">A132+((AA132-0)*(4.8+2.39))/(1-0)+(-2.39)</f>
        <v>32.471977108667041</v>
      </c>
      <c r="AN132" s="5">
        <f t="shared" ref="AN132:AN195" si="293">A132+((AB132-0)*(3.2+3.33))/(1-0)+(-3.33)</f>
        <v>32.354412108667049</v>
      </c>
      <c r="AO132" s="5">
        <f t="shared" ref="AO132:AO195" si="294">A132+((AC132-0)*(5.8+3.91))/(1-0)+(-3.91)</f>
        <v>32.883910108667038</v>
      </c>
      <c r="AP132" s="5">
        <f t="shared" ref="AP132:AP195" si="295">A132+((AD132-0)*(5.6+2.82))/(1-0)+(-2.82)</f>
        <v>32.575021108667045</v>
      </c>
      <c r="AQ132" s="5">
        <f t="shared" ref="AQ132:AQ195" si="296">A132+((AE132-0)*(4.2+5.21))/(1-0)+(-5.21)</f>
        <v>32.308916108667042</v>
      </c>
      <c r="AR132" s="5"/>
      <c r="AS132" s="3" t="str">
        <f t="shared" ref="AS132:AS195" si="297">IF(AM132&gt;A132,"incre","decre")</f>
        <v>incre</v>
      </c>
      <c r="AT132" s="3" t="str">
        <f t="shared" ref="AT132:AT195" si="298">IF(AN132&gt;A132,"incre","decre")</f>
        <v>decre</v>
      </c>
      <c r="AU132" s="3" t="str">
        <f t="shared" ref="AU132:AU195" si="299">IF(AO132&gt;A132,"incre","decre")</f>
        <v>incre</v>
      </c>
      <c r="AV132" s="3" t="str">
        <f t="shared" ref="AV132:AV195" si="300">IF(AP132&gt;A132,"incre","decre")</f>
        <v>incre</v>
      </c>
      <c r="AW132" s="3" t="str">
        <f t="shared" ref="AW132:AW195" si="301">IF(AQ132&gt;A132,"incre","decre")</f>
        <v>decre</v>
      </c>
      <c r="AY132" s="5">
        <f t="shared" ref="AY132:AY195" si="302">IF(AM132&gt;A132,(I132-A132)*100,0)</f>
        <v>56.41522185643808</v>
      </c>
      <c r="AZ132" s="5">
        <f t="shared" ref="AZ132:AZ195" si="303">IF(AN132&gt;A132,(J132-A132)*100,0)</f>
        <v>0</v>
      </c>
      <c r="BA132" s="5">
        <f t="shared" ref="BA132:BA195" si="304">IF(AO132&gt;A132,(K132-A132)*100,0)</f>
        <v>53.025728908512093</v>
      </c>
      <c r="BB132" s="5">
        <f t="shared" ref="BB132:BB195" si="305">IF(AP132&gt;A132,(L132-A132)*100,0)</f>
        <v>104.72390345737494</v>
      </c>
      <c r="BC132" s="5">
        <f t="shared" ref="BC132:BC195" si="306">IF(AQ132&gt;A132,(M132-A132)*100,0)</f>
        <v>0</v>
      </c>
      <c r="BE132" s="15">
        <f t="shared" ref="BE132:BE195" si="307">IF(B132&lt;=0.33,I132-A132,M132-A132)</f>
        <v>0.5641522185643808</v>
      </c>
      <c r="BG132" s="4">
        <v>0.22159999999999999</v>
      </c>
      <c r="BH132" s="4">
        <v>0.30309999999999998</v>
      </c>
      <c r="BI132" s="4">
        <v>0.33739999999999998</v>
      </c>
      <c r="BJ132" s="4">
        <v>0.37130000000000002</v>
      </c>
      <c r="BK132" s="4">
        <v>0.36840000000000001</v>
      </c>
      <c r="BM132" s="5">
        <f t="shared" si="232"/>
        <v>31.564599108667039</v>
      </c>
      <c r="BN132" s="5">
        <f t="shared" si="233"/>
        <v>31.010538108667042</v>
      </c>
      <c r="BO132" s="5">
        <f t="shared" si="234"/>
        <v>31.727449108667042</v>
      </c>
      <c r="BP132" s="5">
        <f t="shared" si="235"/>
        <v>32.667641108667041</v>
      </c>
      <c r="BQ132" s="5">
        <f t="shared" si="236"/>
        <v>30.617939108667045</v>
      </c>
      <c r="BR132" s="5"/>
      <c r="BS132" s="3" t="str">
        <f t="shared" si="237"/>
        <v>decre</v>
      </c>
      <c r="BT132" s="3" t="str">
        <f t="shared" si="238"/>
        <v>decre</v>
      </c>
      <c r="BU132" s="3" t="str">
        <f t="shared" si="239"/>
        <v>decre</v>
      </c>
      <c r="BV132" s="3" t="str">
        <f t="shared" si="240"/>
        <v>incre</v>
      </c>
      <c r="BW132" s="3" t="str">
        <f t="shared" si="241"/>
        <v>decre</v>
      </c>
      <c r="BY132" s="5">
        <f t="shared" si="242"/>
        <v>0</v>
      </c>
      <c r="BZ132" s="5">
        <f t="shared" si="243"/>
        <v>0</v>
      </c>
      <c r="CA132" s="5">
        <f t="shared" si="244"/>
        <v>0</v>
      </c>
      <c r="CB132" s="5">
        <f t="shared" si="245"/>
        <v>104.72390345737494</v>
      </c>
      <c r="CC132" s="5">
        <f t="shared" si="246"/>
        <v>0</v>
      </c>
      <c r="CE132" s="4">
        <v>0.18010000000000001</v>
      </c>
      <c r="CF132" s="4">
        <v>0.18129999999999999</v>
      </c>
      <c r="CG132" s="4">
        <v>0.18079999999999999</v>
      </c>
      <c r="CH132" s="4">
        <v>0.18160000000000001</v>
      </c>
      <c r="CI132" s="4">
        <v>0.1817</v>
      </c>
      <c r="CK132" s="5">
        <f t="shared" si="247"/>
        <v>31.266214108667043</v>
      </c>
      <c r="CL132" s="5">
        <f t="shared" si="248"/>
        <v>30.215184108667046</v>
      </c>
      <c r="CM132" s="5">
        <f t="shared" si="249"/>
        <v>30.20686310866704</v>
      </c>
      <c r="CN132" s="5">
        <f t="shared" si="250"/>
        <v>31.070367108667043</v>
      </c>
      <c r="CO132" s="5">
        <f t="shared" si="251"/>
        <v>28.861092108667044</v>
      </c>
      <c r="CP132" s="5"/>
      <c r="CQ132" s="3" t="str">
        <f t="shared" si="252"/>
        <v>decre</v>
      </c>
      <c r="CR132" s="3" t="str">
        <f t="shared" si="253"/>
        <v>decre</v>
      </c>
      <c r="CS132" s="3" t="str">
        <f t="shared" si="254"/>
        <v>decre</v>
      </c>
      <c r="CT132" s="3" t="str">
        <f t="shared" si="255"/>
        <v>decre</v>
      </c>
      <c r="CU132" s="3" t="str">
        <f t="shared" si="256"/>
        <v>decre</v>
      </c>
      <c r="CW132" s="5">
        <f t="shared" si="257"/>
        <v>0</v>
      </c>
      <c r="CX132" s="5">
        <f t="shared" si="258"/>
        <v>0</v>
      </c>
      <c r="CY132" s="5">
        <f t="shared" si="259"/>
        <v>0</v>
      </c>
      <c r="CZ132" s="5">
        <f t="shared" si="260"/>
        <v>0</v>
      </c>
      <c r="DA132" s="5">
        <f t="shared" si="261"/>
        <v>0</v>
      </c>
      <c r="DB132" s="5"/>
      <c r="DC132" s="4">
        <v>0.33768600939814097</v>
      </c>
      <c r="DD132" s="4">
        <v>0.504585188065237</v>
      </c>
      <c r="DE132" s="4">
        <v>0.41971292372269597</v>
      </c>
      <c r="DF132" s="4">
        <v>0.379291103125181</v>
      </c>
      <c r="DG132" s="4">
        <v>0.57243702331083202</v>
      </c>
      <c r="DI132" s="13">
        <f t="shared" si="262"/>
        <v>32.399257516239679</v>
      </c>
      <c r="DJ132" s="13">
        <f t="shared" si="263"/>
        <v>32.326236386733044</v>
      </c>
      <c r="DK132" s="13">
        <f t="shared" si="264"/>
        <v>32.526707598014426</v>
      </c>
      <c r="DL132" s="13">
        <f t="shared" si="265"/>
        <v>32.734926196981064</v>
      </c>
      <c r="DM132" s="13">
        <f t="shared" si="266"/>
        <v>32.537927498021972</v>
      </c>
      <c r="DN132" s="13"/>
      <c r="DO132" s="11" t="str">
        <f t="shared" si="267"/>
        <v>incre</v>
      </c>
      <c r="DP132" s="11" t="str">
        <f t="shared" si="268"/>
        <v>decre</v>
      </c>
      <c r="DQ132" s="11" t="str">
        <f t="shared" si="269"/>
        <v>incre</v>
      </c>
      <c r="DR132" s="11" t="str">
        <f t="shared" si="270"/>
        <v>incre</v>
      </c>
      <c r="DS132" s="11" t="str">
        <f t="shared" si="271"/>
        <v>incre</v>
      </c>
      <c r="DU132" s="13"/>
      <c r="DV132" s="13"/>
      <c r="DW132" s="13"/>
      <c r="DX132" s="13"/>
      <c r="DY132" s="13"/>
    </row>
    <row r="133" spans="1:129" x14ac:dyDescent="0.25">
      <c r="A133" s="5">
        <v>43.222034406546669</v>
      </c>
      <c r="B133" s="4">
        <v>0.22306567742044142</v>
      </c>
      <c r="C133" s="4">
        <v>0.3874014458081505</v>
      </c>
      <c r="D133" s="4">
        <v>0.31661736976016136</v>
      </c>
      <c r="E133" s="4">
        <v>0.3369515419813911</v>
      </c>
      <c r="F133" s="4">
        <v>0.23730402753316651</v>
      </c>
      <c r="G133" s="4">
        <v>0.42239802219215661</v>
      </c>
      <c r="I133" s="5">
        <f t="shared" si="272"/>
        <v>43.617450801907268</v>
      </c>
      <c r="J133" s="5">
        <f t="shared" si="273"/>
        <v>41.959545831080526</v>
      </c>
      <c r="K133" s="5">
        <f t="shared" si="274"/>
        <v>42.583833879185974</v>
      </c>
      <c r="L133" s="5">
        <f t="shared" si="275"/>
        <v>42.400134318375933</v>
      </c>
      <c r="M133" s="5">
        <f t="shared" si="276"/>
        <v>41.986799795374864</v>
      </c>
      <c r="O133" s="3" t="str">
        <f t="shared" si="277"/>
        <v>incre</v>
      </c>
      <c r="P133" s="3" t="str">
        <f t="shared" si="278"/>
        <v>decre</v>
      </c>
      <c r="Q133" s="3" t="str">
        <f t="shared" si="279"/>
        <v>decre</v>
      </c>
      <c r="R133" s="3" t="str">
        <f t="shared" si="280"/>
        <v>decre</v>
      </c>
      <c r="S133" s="3" t="str">
        <f t="shared" si="281"/>
        <v>decre</v>
      </c>
      <c r="U133" s="6">
        <f t="shared" si="282"/>
        <v>1</v>
      </c>
      <c r="V133" s="6">
        <f t="shared" si="283"/>
        <v>0</v>
      </c>
      <c r="W133" s="6">
        <f t="shared" si="284"/>
        <v>0</v>
      </c>
      <c r="X133" s="6">
        <f t="shared" si="285"/>
        <v>0</v>
      </c>
      <c r="Y133" s="6">
        <f t="shared" si="286"/>
        <v>0</v>
      </c>
      <c r="AA133" s="4">
        <f t="shared" si="287"/>
        <v>0.35220000000000001</v>
      </c>
      <c r="AB133" s="4">
        <f t="shared" si="288"/>
        <v>0.46320000000000006</v>
      </c>
      <c r="AC133" s="4">
        <f t="shared" si="289"/>
        <v>0.4274</v>
      </c>
      <c r="AD133" s="4">
        <f t="shared" si="290"/>
        <v>0.3266</v>
      </c>
      <c r="AE133" s="4">
        <f t="shared" si="291"/>
        <v>0.52300000000000002</v>
      </c>
      <c r="AF133" s="4"/>
      <c r="AG133" s="4">
        <v>0.35220000000000001</v>
      </c>
      <c r="AH133" s="4">
        <v>0.49320000000000003</v>
      </c>
      <c r="AI133" s="4">
        <v>0.45739999999999997</v>
      </c>
      <c r="AJ133" s="4">
        <v>0.35659999999999997</v>
      </c>
      <c r="AK133" s="4">
        <v>0.55300000000000005</v>
      </c>
      <c r="AM133" s="5">
        <f t="shared" si="292"/>
        <v>43.364352406546672</v>
      </c>
      <c r="AN133" s="5">
        <f t="shared" si="293"/>
        <v>42.916730406546669</v>
      </c>
      <c r="AO133" s="5">
        <f t="shared" si="294"/>
        <v>43.46208840654667</v>
      </c>
      <c r="AP133" s="5">
        <f t="shared" si="295"/>
        <v>43.152006406546668</v>
      </c>
      <c r="AQ133" s="5">
        <f t="shared" si="296"/>
        <v>42.933464406546669</v>
      </c>
      <c r="AR133" s="5"/>
      <c r="AS133" s="3" t="str">
        <f t="shared" si="297"/>
        <v>incre</v>
      </c>
      <c r="AT133" s="3" t="str">
        <f t="shared" si="298"/>
        <v>decre</v>
      </c>
      <c r="AU133" s="3" t="str">
        <f t="shared" si="299"/>
        <v>incre</v>
      </c>
      <c r="AV133" s="3" t="str">
        <f t="shared" si="300"/>
        <v>decre</v>
      </c>
      <c r="AW133" s="3" t="str">
        <f t="shared" si="301"/>
        <v>decre</v>
      </c>
      <c r="AY133" s="5">
        <f t="shared" si="302"/>
        <v>39.541639536059847</v>
      </c>
      <c r="AZ133" s="5">
        <f t="shared" si="303"/>
        <v>0</v>
      </c>
      <c r="BA133" s="5">
        <f t="shared" si="304"/>
        <v>-63.820052736069499</v>
      </c>
      <c r="BB133" s="5">
        <f t="shared" si="305"/>
        <v>0</v>
      </c>
      <c r="BC133" s="5">
        <f t="shared" si="306"/>
        <v>0</v>
      </c>
      <c r="BE133" s="15">
        <f t="shared" si="307"/>
        <v>0.39541639536059847</v>
      </c>
      <c r="BG133" s="4">
        <v>0.25130000000000002</v>
      </c>
      <c r="BH133" s="4">
        <v>0.33050000000000002</v>
      </c>
      <c r="BI133" s="4">
        <v>0.36</v>
      </c>
      <c r="BJ133" s="4">
        <v>0.33150000000000002</v>
      </c>
      <c r="BK133" s="4">
        <v>0.3599</v>
      </c>
      <c r="BM133" s="5">
        <f t="shared" si="232"/>
        <v>42.638881406546666</v>
      </c>
      <c r="BN133" s="5">
        <f t="shared" si="233"/>
        <v>42.050199406546668</v>
      </c>
      <c r="BO133" s="5">
        <f t="shared" si="234"/>
        <v>42.807634406546669</v>
      </c>
      <c r="BP133" s="5">
        <f t="shared" si="235"/>
        <v>43.193264406546668</v>
      </c>
      <c r="BQ133" s="5">
        <f t="shared" si="236"/>
        <v>41.39869340654667</v>
      </c>
      <c r="BR133" s="5"/>
      <c r="BS133" s="3" t="str">
        <f t="shared" si="237"/>
        <v>decre</v>
      </c>
      <c r="BT133" s="3" t="str">
        <f t="shared" si="238"/>
        <v>decre</v>
      </c>
      <c r="BU133" s="3" t="str">
        <f t="shared" si="239"/>
        <v>decre</v>
      </c>
      <c r="BV133" s="3" t="str">
        <f t="shared" si="240"/>
        <v>decre</v>
      </c>
      <c r="BW133" s="3" t="str">
        <f t="shared" si="241"/>
        <v>decre</v>
      </c>
      <c r="BY133" s="5">
        <f t="shared" si="242"/>
        <v>0</v>
      </c>
      <c r="BZ133" s="5">
        <f t="shared" si="243"/>
        <v>0</v>
      </c>
      <c r="CA133" s="5">
        <f t="shared" si="244"/>
        <v>0</v>
      </c>
      <c r="CB133" s="5">
        <f t="shared" si="245"/>
        <v>0</v>
      </c>
      <c r="CC133" s="5">
        <f t="shared" si="246"/>
        <v>0</v>
      </c>
      <c r="CE133" s="4">
        <v>0.14610000000000001</v>
      </c>
      <c r="CF133" s="4">
        <v>0.1459</v>
      </c>
      <c r="CG133" s="4">
        <v>0.14599999999999999</v>
      </c>
      <c r="CH133" s="4">
        <v>0.14580000000000001</v>
      </c>
      <c r="CI133" s="4">
        <v>0.14580000000000001</v>
      </c>
      <c r="CK133" s="5">
        <f t="shared" si="247"/>
        <v>41.882493406546672</v>
      </c>
      <c r="CL133" s="5">
        <f t="shared" si="248"/>
        <v>40.844761406546674</v>
      </c>
      <c r="CM133" s="5">
        <f t="shared" si="249"/>
        <v>40.72969440654667</v>
      </c>
      <c r="CN133" s="5">
        <f t="shared" si="250"/>
        <v>41.629670406546666</v>
      </c>
      <c r="CO133" s="5">
        <f t="shared" si="251"/>
        <v>39.384012406546667</v>
      </c>
      <c r="CP133" s="5"/>
      <c r="CQ133" s="3" t="str">
        <f t="shared" si="252"/>
        <v>decre</v>
      </c>
      <c r="CR133" s="3" t="str">
        <f t="shared" si="253"/>
        <v>decre</v>
      </c>
      <c r="CS133" s="3" t="str">
        <f t="shared" si="254"/>
        <v>decre</v>
      </c>
      <c r="CT133" s="3" t="str">
        <f t="shared" si="255"/>
        <v>decre</v>
      </c>
      <c r="CU133" s="3" t="str">
        <f t="shared" si="256"/>
        <v>decre</v>
      </c>
      <c r="CW133" s="5">
        <f t="shared" si="257"/>
        <v>0</v>
      </c>
      <c r="CX133" s="5">
        <f t="shared" si="258"/>
        <v>0</v>
      </c>
      <c r="CY133" s="5">
        <f t="shared" si="259"/>
        <v>0</v>
      </c>
      <c r="CZ133" s="5">
        <f t="shared" si="260"/>
        <v>0</v>
      </c>
      <c r="DA133" s="5">
        <f t="shared" si="261"/>
        <v>0</v>
      </c>
      <c r="DB133" s="5"/>
      <c r="DC133" s="4">
        <v>0.34535912502206301</v>
      </c>
      <c r="DD133" s="4">
        <v>0.49261348560906498</v>
      </c>
      <c r="DE133" s="4">
        <v>0.41881879638428199</v>
      </c>
      <c r="DF133" s="4">
        <v>0.357975264959422</v>
      </c>
      <c r="DG133" s="4">
        <v>0.56110895638241698</v>
      </c>
      <c r="DI133" s="13">
        <f t="shared" si="262"/>
        <v>43.315166515455303</v>
      </c>
      <c r="DJ133" s="13">
        <f t="shared" si="263"/>
        <v>43.108800467573865</v>
      </c>
      <c r="DK133" s="13">
        <f t="shared" si="264"/>
        <v>43.378764919438055</v>
      </c>
      <c r="DL133" s="13">
        <f t="shared" si="265"/>
        <v>43.416186137505001</v>
      </c>
      <c r="DM133" s="13">
        <f t="shared" si="266"/>
        <v>43.292069686105215</v>
      </c>
      <c r="DN133" s="13"/>
      <c r="DO133" s="11" t="str">
        <f t="shared" si="267"/>
        <v>incre</v>
      </c>
      <c r="DP133" s="11" t="str">
        <f t="shared" si="268"/>
        <v>decre</v>
      </c>
      <c r="DQ133" s="11" t="str">
        <f t="shared" si="269"/>
        <v>incre</v>
      </c>
      <c r="DR133" s="11" t="str">
        <f t="shared" si="270"/>
        <v>incre</v>
      </c>
      <c r="DS133" s="11" t="str">
        <f t="shared" si="271"/>
        <v>incre</v>
      </c>
      <c r="DU133" s="13"/>
      <c r="DV133" s="13"/>
      <c r="DW133" s="13"/>
      <c r="DX133" s="13"/>
      <c r="DY133" s="13"/>
    </row>
    <row r="134" spans="1:129" x14ac:dyDescent="0.25">
      <c r="A134" s="5">
        <v>27.73098082147153</v>
      </c>
      <c r="B134" s="4">
        <v>9.7119247711255144E-2</v>
      </c>
      <c r="C134" s="4">
        <v>0.5203262794486101</v>
      </c>
      <c r="D134" s="4">
        <v>0.69913245896876253</v>
      </c>
      <c r="E134" s="4">
        <v>0.58325591280704969</v>
      </c>
      <c r="F134" s="4">
        <v>0.62498931653121326</v>
      </c>
      <c r="G134" s="4">
        <v>0.8497053882276242</v>
      </c>
      <c r="I134" s="5">
        <f t="shared" si="272"/>
        <v>29.082126770707035</v>
      </c>
      <c r="J134" s="5">
        <f t="shared" si="273"/>
        <v>28.966315778537549</v>
      </c>
      <c r="K134" s="5">
        <f t="shared" si="274"/>
        <v>29.484395734827981</v>
      </c>
      <c r="L134" s="5">
        <f t="shared" si="275"/>
        <v>30.173390866664342</v>
      </c>
      <c r="M134" s="5">
        <f t="shared" si="276"/>
        <v>30.51670852469347</v>
      </c>
      <c r="O134" s="3" t="str">
        <f t="shared" si="277"/>
        <v>incre</v>
      </c>
      <c r="P134" s="3" t="str">
        <f t="shared" si="278"/>
        <v>incre</v>
      </c>
      <c r="Q134" s="3" t="str">
        <f t="shared" si="279"/>
        <v>incre</v>
      </c>
      <c r="R134" s="3" t="str">
        <f t="shared" si="280"/>
        <v>incre</v>
      </c>
      <c r="S134" s="3" t="str">
        <f t="shared" si="281"/>
        <v>incre</v>
      </c>
      <c r="U134" s="6">
        <f t="shared" si="282"/>
        <v>1</v>
      </c>
      <c r="V134" s="6">
        <f t="shared" si="283"/>
        <v>1</v>
      </c>
      <c r="W134" s="6">
        <f t="shared" si="284"/>
        <v>1</v>
      </c>
      <c r="X134" s="6">
        <f t="shared" si="285"/>
        <v>1</v>
      </c>
      <c r="Y134" s="6">
        <f t="shared" si="286"/>
        <v>1</v>
      </c>
      <c r="AA134" s="4">
        <f t="shared" si="287"/>
        <v>0.35120000000000001</v>
      </c>
      <c r="AB134" s="4">
        <f t="shared" si="288"/>
        <v>0.50449999999999995</v>
      </c>
      <c r="AC134" s="4">
        <f t="shared" si="289"/>
        <v>0.46260000000000001</v>
      </c>
      <c r="AD134" s="4">
        <f t="shared" si="290"/>
        <v>0.35870000000000002</v>
      </c>
      <c r="AE134" s="4">
        <f t="shared" si="291"/>
        <v>0.57199999999999995</v>
      </c>
      <c r="AF134" s="4"/>
      <c r="AG134" s="4">
        <v>0.35120000000000001</v>
      </c>
      <c r="AH134" s="4">
        <v>0.50449999999999995</v>
      </c>
      <c r="AI134" s="4">
        <v>0.46260000000000001</v>
      </c>
      <c r="AJ134" s="4">
        <v>0.35870000000000002</v>
      </c>
      <c r="AK134" s="4">
        <v>0.57199999999999995</v>
      </c>
      <c r="AM134" s="5">
        <f t="shared" si="292"/>
        <v>27.866108821471528</v>
      </c>
      <c r="AN134" s="5">
        <f t="shared" si="293"/>
        <v>27.695365821471526</v>
      </c>
      <c r="AO134" s="5">
        <f t="shared" si="294"/>
        <v>28.312826821471528</v>
      </c>
      <c r="AP134" s="5">
        <f t="shared" si="295"/>
        <v>27.931234821471531</v>
      </c>
      <c r="AQ134" s="5">
        <f t="shared" si="296"/>
        <v>27.903500821471532</v>
      </c>
      <c r="AR134" s="5"/>
      <c r="AS134" s="3" t="str">
        <f t="shared" si="297"/>
        <v>incre</v>
      </c>
      <c r="AT134" s="3" t="str">
        <f t="shared" si="298"/>
        <v>decre</v>
      </c>
      <c r="AU134" s="3" t="str">
        <f t="shared" si="299"/>
        <v>incre</v>
      </c>
      <c r="AV134" s="3" t="str">
        <f t="shared" si="300"/>
        <v>incre</v>
      </c>
      <c r="AW134" s="3" t="str">
        <f t="shared" si="301"/>
        <v>incre</v>
      </c>
      <c r="AY134" s="5">
        <f t="shared" si="302"/>
        <v>135.1145949235505</v>
      </c>
      <c r="AZ134" s="5">
        <f t="shared" si="303"/>
        <v>0</v>
      </c>
      <c r="BA134" s="5">
        <f t="shared" si="304"/>
        <v>175.34149133564512</v>
      </c>
      <c r="BB134" s="5">
        <f t="shared" si="305"/>
        <v>244.2410045192812</v>
      </c>
      <c r="BC134" s="5">
        <f t="shared" si="306"/>
        <v>278.57277032219406</v>
      </c>
      <c r="BE134" s="15">
        <f t="shared" si="307"/>
        <v>1.3511459492355051</v>
      </c>
      <c r="BG134" s="4">
        <v>0.22750000000000001</v>
      </c>
      <c r="BH134" s="4">
        <v>0.30709999999999998</v>
      </c>
      <c r="BI134" s="4">
        <v>0.34239999999999998</v>
      </c>
      <c r="BJ134" s="4">
        <v>0.3629</v>
      </c>
      <c r="BK134" s="4">
        <v>0.36580000000000001</v>
      </c>
      <c r="BM134" s="5">
        <f t="shared" si="232"/>
        <v>26.97670582147153</v>
      </c>
      <c r="BN134" s="5">
        <f t="shared" si="233"/>
        <v>26.40634382147153</v>
      </c>
      <c r="BO134" s="5">
        <f t="shared" si="234"/>
        <v>27.14568482147153</v>
      </c>
      <c r="BP134" s="5">
        <f t="shared" si="235"/>
        <v>27.966598821471528</v>
      </c>
      <c r="BQ134" s="5">
        <f t="shared" si="236"/>
        <v>25.963158821471531</v>
      </c>
      <c r="BR134" s="5"/>
      <c r="BS134" s="3" t="str">
        <f t="shared" si="237"/>
        <v>decre</v>
      </c>
      <c r="BT134" s="3" t="str">
        <f t="shared" si="238"/>
        <v>decre</v>
      </c>
      <c r="BU134" s="3" t="str">
        <f t="shared" si="239"/>
        <v>decre</v>
      </c>
      <c r="BV134" s="3" t="str">
        <f t="shared" si="240"/>
        <v>incre</v>
      </c>
      <c r="BW134" s="3" t="str">
        <f t="shared" si="241"/>
        <v>decre</v>
      </c>
      <c r="BY134" s="5">
        <f t="shared" si="242"/>
        <v>0</v>
      </c>
      <c r="BZ134" s="5">
        <f t="shared" si="243"/>
        <v>0</v>
      </c>
      <c r="CA134" s="5">
        <f t="shared" si="244"/>
        <v>0</v>
      </c>
      <c r="CB134" s="5">
        <f t="shared" si="245"/>
        <v>244.2410045192812</v>
      </c>
      <c r="CC134" s="5">
        <f t="shared" si="246"/>
        <v>0</v>
      </c>
      <c r="CE134" s="4">
        <v>0.1749</v>
      </c>
      <c r="CF134" s="4">
        <v>0.1759</v>
      </c>
      <c r="CG134" s="4">
        <v>0.17549999999999999</v>
      </c>
      <c r="CH134" s="4">
        <v>0.1762</v>
      </c>
      <c r="CI134" s="4">
        <v>0.1762</v>
      </c>
      <c r="CK134" s="5">
        <f t="shared" si="247"/>
        <v>26.598511821471529</v>
      </c>
      <c r="CL134" s="5">
        <f t="shared" si="248"/>
        <v>25.549607821471533</v>
      </c>
      <c r="CM134" s="5">
        <f t="shared" si="249"/>
        <v>25.525085821471528</v>
      </c>
      <c r="CN134" s="5">
        <f t="shared" si="250"/>
        <v>26.394584821471529</v>
      </c>
      <c r="CO134" s="5">
        <f t="shared" si="251"/>
        <v>24.179022821471527</v>
      </c>
      <c r="CP134" s="5"/>
      <c r="CQ134" s="3" t="str">
        <f t="shared" si="252"/>
        <v>decre</v>
      </c>
      <c r="CR134" s="3" t="str">
        <f t="shared" si="253"/>
        <v>decre</v>
      </c>
      <c r="CS134" s="3" t="str">
        <f t="shared" si="254"/>
        <v>decre</v>
      </c>
      <c r="CT134" s="3" t="str">
        <f t="shared" si="255"/>
        <v>decre</v>
      </c>
      <c r="CU134" s="3" t="str">
        <f t="shared" si="256"/>
        <v>decre</v>
      </c>
      <c r="CW134" s="5">
        <f t="shared" si="257"/>
        <v>0</v>
      </c>
      <c r="CX134" s="5">
        <f t="shared" si="258"/>
        <v>0</v>
      </c>
      <c r="CY134" s="5">
        <f t="shared" si="259"/>
        <v>0</v>
      </c>
      <c r="CZ134" s="5">
        <f t="shared" si="260"/>
        <v>0</v>
      </c>
      <c r="DA134" s="5">
        <f t="shared" si="261"/>
        <v>0</v>
      </c>
      <c r="DB134" s="5"/>
      <c r="DC134" s="4">
        <v>0.34003526726537697</v>
      </c>
      <c r="DD134" s="4">
        <v>0.50091984304010995</v>
      </c>
      <c r="DE134" s="4">
        <v>0.41943917107943701</v>
      </c>
      <c r="DF134" s="4">
        <v>0.37276488835637001</v>
      </c>
      <c r="DG134" s="4">
        <v>0.56896873850235297</v>
      </c>
      <c r="DI134" s="13">
        <f t="shared" si="262"/>
        <v>27.785834393109589</v>
      </c>
      <c r="DJ134" s="13">
        <f t="shared" si="263"/>
        <v>27.671987396523448</v>
      </c>
      <c r="DK134" s="13">
        <f t="shared" si="264"/>
        <v>27.893735172652864</v>
      </c>
      <c r="DL134" s="13">
        <f t="shared" si="265"/>
        <v>28.049661181432164</v>
      </c>
      <c r="DM134" s="13">
        <f t="shared" si="266"/>
        <v>27.87497665077867</v>
      </c>
      <c r="DN134" s="13"/>
      <c r="DO134" s="11" t="str">
        <f t="shared" si="267"/>
        <v>incre</v>
      </c>
      <c r="DP134" s="11" t="str">
        <f t="shared" si="268"/>
        <v>decre</v>
      </c>
      <c r="DQ134" s="11" t="str">
        <f t="shared" si="269"/>
        <v>incre</v>
      </c>
      <c r="DR134" s="11" t="str">
        <f t="shared" si="270"/>
        <v>incre</v>
      </c>
      <c r="DS134" s="11" t="str">
        <f t="shared" si="271"/>
        <v>incre</v>
      </c>
      <c r="DU134" s="13"/>
      <c r="DV134" s="13"/>
      <c r="DW134" s="13"/>
      <c r="DX134" s="13"/>
      <c r="DY134" s="13"/>
    </row>
    <row r="135" spans="1:129" x14ac:dyDescent="0.25">
      <c r="A135" s="5">
        <v>38.546401757095317</v>
      </c>
      <c r="B135" s="4">
        <v>0.86966658735593849</v>
      </c>
      <c r="C135" s="4">
        <v>0.35307356988420729</v>
      </c>
      <c r="D135" s="4">
        <v>0.43385506574119326</v>
      </c>
      <c r="E135" s="4">
        <v>0.39192848981542083</v>
      </c>
      <c r="F135" s="4">
        <v>0.1763575498813503</v>
      </c>
      <c r="G135" s="4">
        <v>0.33329743299990228</v>
      </c>
      <c r="I135" s="5">
        <f t="shared" si="272"/>
        <v>38.695000724562767</v>
      </c>
      <c r="J135" s="5">
        <f t="shared" si="273"/>
        <v>38.049475336385314</v>
      </c>
      <c r="K135" s="5">
        <f t="shared" si="274"/>
        <v>38.442027393203048</v>
      </c>
      <c r="L135" s="5">
        <f t="shared" si="275"/>
        <v>37.211332327096287</v>
      </c>
      <c r="M135" s="5">
        <f t="shared" si="276"/>
        <v>36.472730601624399</v>
      </c>
      <c r="O135" s="3" t="str">
        <f t="shared" si="277"/>
        <v>incre</v>
      </c>
      <c r="P135" s="3" t="str">
        <f t="shared" si="278"/>
        <v>decre</v>
      </c>
      <c r="Q135" s="3" t="str">
        <f t="shared" si="279"/>
        <v>decre</v>
      </c>
      <c r="R135" s="3" t="str">
        <f t="shared" si="280"/>
        <v>decre</v>
      </c>
      <c r="S135" s="3" t="str">
        <f t="shared" si="281"/>
        <v>decre</v>
      </c>
      <c r="U135" s="6">
        <f t="shared" si="282"/>
        <v>1</v>
      </c>
      <c r="V135" s="6">
        <f t="shared" si="283"/>
        <v>0</v>
      </c>
      <c r="W135" s="6">
        <f t="shared" si="284"/>
        <v>0</v>
      </c>
      <c r="X135" s="6">
        <f t="shared" si="285"/>
        <v>0</v>
      </c>
      <c r="Y135" s="6">
        <f t="shared" si="286"/>
        <v>0</v>
      </c>
      <c r="AA135" s="4">
        <f t="shared" si="287"/>
        <v>0.41110000000000002</v>
      </c>
      <c r="AB135" s="4">
        <f t="shared" si="288"/>
        <v>0.58929999999999993</v>
      </c>
      <c r="AC135" s="4">
        <f t="shared" si="289"/>
        <v>0.42759999999999998</v>
      </c>
      <c r="AD135" s="4">
        <f t="shared" si="290"/>
        <v>0.34870000000000001</v>
      </c>
      <c r="AE135" s="4">
        <f t="shared" si="291"/>
        <v>0.59019999999999995</v>
      </c>
      <c r="AF135" s="4"/>
      <c r="AG135" s="4">
        <v>0.41110000000000002</v>
      </c>
      <c r="AH135" s="4">
        <v>0.61929999999999996</v>
      </c>
      <c r="AI135" s="4">
        <v>0.45760000000000001</v>
      </c>
      <c r="AJ135" s="4">
        <v>0.37869999999999998</v>
      </c>
      <c r="AK135" s="4">
        <v>0.62019999999999997</v>
      </c>
      <c r="AM135" s="5">
        <f t="shared" si="292"/>
        <v>39.112210757095319</v>
      </c>
      <c r="AN135" s="5">
        <f t="shared" si="293"/>
        <v>39.064530757095319</v>
      </c>
      <c r="AO135" s="5">
        <f t="shared" si="294"/>
        <v>38.788397757095325</v>
      </c>
      <c r="AP135" s="5">
        <f t="shared" si="295"/>
        <v>38.662455757095316</v>
      </c>
      <c r="AQ135" s="5">
        <f t="shared" si="296"/>
        <v>38.890183757095315</v>
      </c>
      <c r="AR135" s="5"/>
      <c r="AS135" s="3" t="str">
        <f t="shared" si="297"/>
        <v>incre</v>
      </c>
      <c r="AT135" s="3" t="str">
        <f t="shared" si="298"/>
        <v>incre</v>
      </c>
      <c r="AU135" s="3" t="str">
        <f t="shared" si="299"/>
        <v>incre</v>
      </c>
      <c r="AV135" s="3" t="str">
        <f t="shared" si="300"/>
        <v>incre</v>
      </c>
      <c r="AW135" s="3" t="str">
        <f t="shared" si="301"/>
        <v>incre</v>
      </c>
      <c r="AY135" s="5">
        <f t="shared" si="302"/>
        <v>14.859896746744994</v>
      </c>
      <c r="AZ135" s="5">
        <f t="shared" si="303"/>
        <v>-49.692642071000392</v>
      </c>
      <c r="BA135" s="5">
        <f t="shared" si="304"/>
        <v>-10.437436389226917</v>
      </c>
      <c r="BB135" s="5">
        <f t="shared" si="305"/>
        <v>-133.50694299990309</v>
      </c>
      <c r="BC135" s="5">
        <f t="shared" si="306"/>
        <v>-207.36711554709188</v>
      </c>
      <c r="BE135" s="15">
        <f t="shared" si="307"/>
        <v>-2.0736711554709188</v>
      </c>
      <c r="BG135" s="4">
        <v>0.29320000000000002</v>
      </c>
      <c r="BH135" s="4">
        <v>0.38119999999999998</v>
      </c>
      <c r="BI135" s="4">
        <v>0.44990000000000002</v>
      </c>
      <c r="BJ135" s="4">
        <v>0.42559999999999998</v>
      </c>
      <c r="BK135" s="4">
        <v>0.46329999999999999</v>
      </c>
      <c r="BM135" s="5">
        <f t="shared" si="232"/>
        <v>38.264509757095318</v>
      </c>
      <c r="BN135" s="5">
        <f t="shared" si="233"/>
        <v>37.705637757095317</v>
      </c>
      <c r="BO135" s="5">
        <f t="shared" si="234"/>
        <v>39.004930757095323</v>
      </c>
      <c r="BP135" s="5">
        <f t="shared" si="235"/>
        <v>39.309953757095315</v>
      </c>
      <c r="BQ135" s="5">
        <f t="shared" si="236"/>
        <v>37.696054757095318</v>
      </c>
      <c r="BR135" s="5"/>
      <c r="BS135" s="3" t="str">
        <f t="shared" si="237"/>
        <v>decre</v>
      </c>
      <c r="BT135" s="3" t="str">
        <f t="shared" si="238"/>
        <v>decre</v>
      </c>
      <c r="BU135" s="3" t="str">
        <f t="shared" si="239"/>
        <v>incre</v>
      </c>
      <c r="BV135" s="3" t="str">
        <f t="shared" si="240"/>
        <v>incre</v>
      </c>
      <c r="BW135" s="3" t="str">
        <f t="shared" si="241"/>
        <v>decre</v>
      </c>
      <c r="BY135" s="5">
        <f t="shared" si="242"/>
        <v>0</v>
      </c>
      <c r="BZ135" s="5">
        <f t="shared" si="243"/>
        <v>0</v>
      </c>
      <c r="CA135" s="5">
        <f t="shared" si="244"/>
        <v>-10.437436389226917</v>
      </c>
      <c r="CB135" s="5">
        <f t="shared" si="245"/>
        <v>-133.50694299990309</v>
      </c>
      <c r="CC135" s="5">
        <f t="shared" si="246"/>
        <v>0</v>
      </c>
      <c r="CE135" s="4">
        <v>1.4999999999999999E-2</v>
      </c>
      <c r="CF135" s="4">
        <v>1.38E-2</v>
      </c>
      <c r="CG135" s="4">
        <v>1.4200000000000001E-2</v>
      </c>
      <c r="CH135" s="4">
        <v>1.3899999999999999E-2</v>
      </c>
      <c r="CI135" s="4">
        <v>1.3299999999999999E-2</v>
      </c>
      <c r="CK135" s="5">
        <f t="shared" si="247"/>
        <v>36.264251757095316</v>
      </c>
      <c r="CL135" s="5">
        <f t="shared" si="248"/>
        <v>35.306515757095319</v>
      </c>
      <c r="CM135" s="5">
        <f t="shared" si="249"/>
        <v>34.774283757095318</v>
      </c>
      <c r="CN135" s="5">
        <f t="shared" si="250"/>
        <v>35.843439757095318</v>
      </c>
      <c r="CO135" s="5">
        <f t="shared" si="251"/>
        <v>33.461554757095314</v>
      </c>
      <c r="CP135" s="5"/>
      <c r="CQ135" s="3" t="str">
        <f t="shared" si="252"/>
        <v>decre</v>
      </c>
      <c r="CR135" s="3" t="str">
        <f t="shared" si="253"/>
        <v>decre</v>
      </c>
      <c r="CS135" s="3" t="str">
        <f t="shared" si="254"/>
        <v>decre</v>
      </c>
      <c r="CT135" s="3" t="str">
        <f t="shared" si="255"/>
        <v>decre</v>
      </c>
      <c r="CU135" s="3" t="str">
        <f t="shared" si="256"/>
        <v>decre</v>
      </c>
      <c r="CW135" s="5">
        <f t="shared" si="257"/>
        <v>0</v>
      </c>
      <c r="CX135" s="5">
        <f t="shared" si="258"/>
        <v>0</v>
      </c>
      <c r="CY135" s="5">
        <f t="shared" si="259"/>
        <v>0</v>
      </c>
      <c r="CZ135" s="5">
        <f t="shared" si="260"/>
        <v>0</v>
      </c>
      <c r="DA135" s="5">
        <f t="shared" si="261"/>
        <v>0</v>
      </c>
      <c r="DB135" s="5"/>
      <c r="DC135" s="4">
        <v>0.37267981093851599</v>
      </c>
      <c r="DD135" s="4">
        <v>0.449987368824039</v>
      </c>
      <c r="DE135" s="4">
        <v>0.41563519100422502</v>
      </c>
      <c r="DF135" s="4">
        <v>0.28207867378111601</v>
      </c>
      <c r="DG135" s="4">
        <v>0.52077455067805101</v>
      </c>
      <c r="DI135" s="13">
        <f t="shared" si="262"/>
        <v>38.835969597743244</v>
      </c>
      <c r="DJ135" s="13">
        <f t="shared" si="263"/>
        <v>38.154819275516296</v>
      </c>
      <c r="DK135" s="13">
        <f t="shared" si="264"/>
        <v>38.672219461746337</v>
      </c>
      <c r="DL135" s="13">
        <f t="shared" si="265"/>
        <v>38.101504190332314</v>
      </c>
      <c r="DM135" s="13">
        <f t="shared" si="266"/>
        <v>38.236890278975778</v>
      </c>
      <c r="DN135" s="13"/>
      <c r="DO135" s="11" t="str">
        <f t="shared" si="267"/>
        <v>incre</v>
      </c>
      <c r="DP135" s="11" t="str">
        <f t="shared" si="268"/>
        <v>decre</v>
      </c>
      <c r="DQ135" s="11" t="str">
        <f t="shared" si="269"/>
        <v>incre</v>
      </c>
      <c r="DR135" s="11" t="str">
        <f t="shared" si="270"/>
        <v>decre</v>
      </c>
      <c r="DS135" s="11" t="str">
        <f t="shared" si="271"/>
        <v>decre</v>
      </c>
      <c r="DU135" s="13"/>
      <c r="DV135" s="13"/>
      <c r="DW135" s="13"/>
      <c r="DX135" s="13"/>
      <c r="DY135" s="13"/>
    </row>
    <row r="136" spans="1:129" x14ac:dyDescent="0.25">
      <c r="A136" s="5">
        <v>30.519822150349889</v>
      </c>
      <c r="B136" s="4">
        <v>0.36466832510899722</v>
      </c>
      <c r="C136" s="4">
        <v>0.53790605526369184</v>
      </c>
      <c r="D136" s="4">
        <v>0.72863626552846339</v>
      </c>
      <c r="E136" s="4">
        <v>0.63024983873689588</v>
      </c>
      <c r="F136" s="4">
        <v>0.51427576318523582</v>
      </c>
      <c r="G136" s="4">
        <v>0.59918747534427574</v>
      </c>
      <c r="I136" s="5">
        <f t="shared" si="272"/>
        <v>31.99736668769583</v>
      </c>
      <c r="J136" s="5">
        <f t="shared" si="273"/>
        <v>31.947816964250755</v>
      </c>
      <c r="K136" s="5">
        <f t="shared" si="274"/>
        <v>32.729548084485145</v>
      </c>
      <c r="L136" s="5">
        <f t="shared" si="275"/>
        <v>32.030024076369571</v>
      </c>
      <c r="M136" s="5">
        <f t="shared" si="276"/>
        <v>30.948176293339522</v>
      </c>
      <c r="O136" s="3" t="str">
        <f t="shared" si="277"/>
        <v>incre</v>
      </c>
      <c r="P136" s="3" t="str">
        <f t="shared" si="278"/>
        <v>incre</v>
      </c>
      <c r="Q136" s="3" t="str">
        <f t="shared" si="279"/>
        <v>incre</v>
      </c>
      <c r="R136" s="3" t="str">
        <f t="shared" si="280"/>
        <v>incre</v>
      </c>
      <c r="S136" s="3" t="str">
        <f t="shared" si="281"/>
        <v>incre</v>
      </c>
      <c r="U136" s="6">
        <f t="shared" si="282"/>
        <v>1</v>
      </c>
      <c r="V136" s="6">
        <f t="shared" si="283"/>
        <v>1</v>
      </c>
      <c r="W136" s="6">
        <f t="shared" si="284"/>
        <v>1</v>
      </c>
      <c r="X136" s="6">
        <f t="shared" si="285"/>
        <v>1</v>
      </c>
      <c r="Y136" s="6">
        <f t="shared" si="286"/>
        <v>1</v>
      </c>
      <c r="AA136" s="4">
        <f t="shared" si="287"/>
        <v>0.3518</v>
      </c>
      <c r="AB136" s="4">
        <f t="shared" si="288"/>
        <v>0.48799999999999999</v>
      </c>
      <c r="AC136" s="4">
        <f t="shared" si="289"/>
        <v>0.44900000000000001</v>
      </c>
      <c r="AD136" s="4">
        <f t="shared" si="290"/>
        <v>0.35310000000000002</v>
      </c>
      <c r="AE136" s="4">
        <f t="shared" si="291"/>
        <v>0.54090000000000005</v>
      </c>
      <c r="AF136" s="4"/>
      <c r="AG136" s="4">
        <v>0.3518</v>
      </c>
      <c r="AH136" s="4">
        <v>0.48799999999999999</v>
      </c>
      <c r="AI136" s="4">
        <v>0.44900000000000001</v>
      </c>
      <c r="AJ136" s="4">
        <v>0.35310000000000002</v>
      </c>
      <c r="AK136" s="4">
        <v>0.54090000000000005</v>
      </c>
      <c r="AM136" s="5">
        <f t="shared" si="292"/>
        <v>30.659264150349891</v>
      </c>
      <c r="AN136" s="5">
        <f t="shared" si="293"/>
        <v>30.376462150349887</v>
      </c>
      <c r="AO136" s="5">
        <f t="shared" si="294"/>
        <v>30.969612150349885</v>
      </c>
      <c r="AP136" s="5">
        <f t="shared" si="295"/>
        <v>30.672924150349886</v>
      </c>
      <c r="AQ136" s="5">
        <f t="shared" si="296"/>
        <v>30.399691150349888</v>
      </c>
      <c r="AR136" s="5"/>
      <c r="AS136" s="3" t="str">
        <f t="shared" si="297"/>
        <v>incre</v>
      </c>
      <c r="AT136" s="3" t="str">
        <f t="shared" si="298"/>
        <v>decre</v>
      </c>
      <c r="AU136" s="3" t="str">
        <f t="shared" si="299"/>
        <v>incre</v>
      </c>
      <c r="AV136" s="3" t="str">
        <f t="shared" si="300"/>
        <v>incre</v>
      </c>
      <c r="AW136" s="3" t="str">
        <f t="shared" si="301"/>
        <v>decre</v>
      </c>
      <c r="AY136" s="5">
        <f t="shared" si="302"/>
        <v>147.75445373459419</v>
      </c>
      <c r="AZ136" s="5">
        <f t="shared" si="303"/>
        <v>0</v>
      </c>
      <c r="BA136" s="5">
        <f t="shared" si="304"/>
        <v>220.97259341352569</v>
      </c>
      <c r="BB136" s="5">
        <f t="shared" si="305"/>
        <v>151.02019260196826</v>
      </c>
      <c r="BC136" s="5">
        <f t="shared" si="306"/>
        <v>0</v>
      </c>
      <c r="BE136" s="15">
        <f t="shared" si="307"/>
        <v>0.42835414298963315</v>
      </c>
      <c r="BG136" s="4">
        <v>0.26979999999999998</v>
      </c>
      <c r="BH136" s="4">
        <v>0.37519999999999998</v>
      </c>
      <c r="BI136" s="4">
        <v>0.37730000000000002</v>
      </c>
      <c r="BJ136" s="4">
        <v>0.3105</v>
      </c>
      <c r="BK136" s="4">
        <v>0.35680000000000001</v>
      </c>
      <c r="BM136" s="5">
        <f t="shared" si="232"/>
        <v>30.069684150349886</v>
      </c>
      <c r="BN136" s="5">
        <f t="shared" si="233"/>
        <v>29.639878150349887</v>
      </c>
      <c r="BO136" s="5">
        <f t="shared" si="234"/>
        <v>30.273405150349891</v>
      </c>
      <c r="BP136" s="5">
        <f t="shared" si="235"/>
        <v>30.314232150349888</v>
      </c>
      <c r="BQ136" s="5">
        <f t="shared" si="236"/>
        <v>28.667310150349884</v>
      </c>
      <c r="BR136" s="5"/>
      <c r="BS136" s="3" t="str">
        <f t="shared" si="237"/>
        <v>decre</v>
      </c>
      <c r="BT136" s="3" t="str">
        <f t="shared" si="238"/>
        <v>decre</v>
      </c>
      <c r="BU136" s="3" t="str">
        <f t="shared" si="239"/>
        <v>decre</v>
      </c>
      <c r="BV136" s="3" t="str">
        <f t="shared" si="240"/>
        <v>decre</v>
      </c>
      <c r="BW136" s="3" t="str">
        <f t="shared" si="241"/>
        <v>decre</v>
      </c>
      <c r="BY136" s="5">
        <f t="shared" si="242"/>
        <v>0</v>
      </c>
      <c r="BZ136" s="5">
        <f t="shared" si="243"/>
        <v>0</v>
      </c>
      <c r="CA136" s="5">
        <f t="shared" si="244"/>
        <v>0</v>
      </c>
      <c r="CB136" s="5">
        <f t="shared" si="245"/>
        <v>0</v>
      </c>
      <c r="CC136" s="5">
        <f t="shared" si="246"/>
        <v>0</v>
      </c>
      <c r="CE136" s="4">
        <v>9.8000000000000004E-2</v>
      </c>
      <c r="CF136" s="4">
        <v>9.5299999999999996E-2</v>
      </c>
      <c r="CG136" s="4">
        <v>9.64E-2</v>
      </c>
      <c r="CH136" s="4">
        <v>9.4799999999999995E-2</v>
      </c>
      <c r="CI136" s="4">
        <v>9.4500000000000001E-2</v>
      </c>
      <c r="CK136" s="5">
        <f t="shared" si="247"/>
        <v>28.834442150349886</v>
      </c>
      <c r="CL136" s="5">
        <f t="shared" si="248"/>
        <v>27.812131150349892</v>
      </c>
      <c r="CM136" s="5">
        <f t="shared" si="249"/>
        <v>27.545866150349887</v>
      </c>
      <c r="CN136" s="5">
        <f t="shared" si="250"/>
        <v>28.498038150349888</v>
      </c>
      <c r="CO136" s="5">
        <f t="shared" si="251"/>
        <v>26.199067150349887</v>
      </c>
      <c r="CP136" s="5"/>
      <c r="CQ136" s="3" t="str">
        <f t="shared" si="252"/>
        <v>decre</v>
      </c>
      <c r="CR136" s="3" t="str">
        <f t="shared" si="253"/>
        <v>decre</v>
      </c>
      <c r="CS136" s="3" t="str">
        <f t="shared" si="254"/>
        <v>decre</v>
      </c>
      <c r="CT136" s="3" t="str">
        <f t="shared" si="255"/>
        <v>decre</v>
      </c>
      <c r="CU136" s="3" t="str">
        <f t="shared" si="256"/>
        <v>decre</v>
      </c>
      <c r="CW136" s="5">
        <f t="shared" si="257"/>
        <v>0</v>
      </c>
      <c r="CX136" s="5">
        <f t="shared" si="258"/>
        <v>0</v>
      </c>
      <c r="CY136" s="5">
        <f t="shared" si="259"/>
        <v>0</v>
      </c>
      <c r="CZ136" s="5">
        <f t="shared" si="260"/>
        <v>0</v>
      </c>
      <c r="DA136" s="5">
        <f t="shared" si="261"/>
        <v>0</v>
      </c>
      <c r="DB136" s="5"/>
      <c r="DC136" s="4">
        <v>0.35134212707243401</v>
      </c>
      <c r="DD136" s="4">
        <v>0.48327872201989103</v>
      </c>
      <c r="DE136" s="4">
        <v>0.41812161339353598</v>
      </c>
      <c r="DF136" s="4">
        <v>0.34135454533237503</v>
      </c>
      <c r="DG136" s="4">
        <v>0.55227605838096605</v>
      </c>
      <c r="DI136" s="13">
        <f t="shared" si="262"/>
        <v>30.655972044000691</v>
      </c>
      <c r="DJ136" s="13">
        <f t="shared" si="263"/>
        <v>30.345632205139779</v>
      </c>
      <c r="DK136" s="13">
        <f t="shared" si="264"/>
        <v>30.669783016401123</v>
      </c>
      <c r="DL136" s="13">
        <f t="shared" si="265"/>
        <v>30.574027422048488</v>
      </c>
      <c r="DM136" s="13">
        <f t="shared" si="266"/>
        <v>30.506739859714777</v>
      </c>
      <c r="DN136" s="13"/>
      <c r="DO136" s="11" t="str">
        <f t="shared" si="267"/>
        <v>incre</v>
      </c>
      <c r="DP136" s="11" t="str">
        <f t="shared" si="268"/>
        <v>decre</v>
      </c>
      <c r="DQ136" s="11" t="str">
        <f t="shared" si="269"/>
        <v>incre</v>
      </c>
      <c r="DR136" s="11" t="str">
        <f t="shared" si="270"/>
        <v>incre</v>
      </c>
      <c r="DS136" s="11" t="str">
        <f t="shared" si="271"/>
        <v>decre</v>
      </c>
      <c r="DU136" s="13"/>
      <c r="DV136" s="13"/>
      <c r="DW136" s="13"/>
      <c r="DX136" s="13"/>
      <c r="DY136" s="13"/>
    </row>
    <row r="137" spans="1:129" x14ac:dyDescent="0.25">
      <c r="A137" s="5">
        <v>46.530280763751769</v>
      </c>
      <c r="B137" s="4">
        <v>0.30696702421986238</v>
      </c>
      <c r="C137" s="4">
        <v>0.30745983216694817</v>
      </c>
      <c r="D137" s="4">
        <v>0.34715770398367929</v>
      </c>
      <c r="E137" s="4">
        <v>0.34873709951180498</v>
      </c>
      <c r="F137" s="4">
        <v>0.32483874728562201</v>
      </c>
      <c r="G137" s="4">
        <v>0.53947280852201851</v>
      </c>
      <c r="I137" s="5">
        <f t="shared" si="272"/>
        <v>46.350916957032126</v>
      </c>
      <c r="J137" s="5">
        <f t="shared" si="273"/>
        <v>45.467220570765193</v>
      </c>
      <c r="K137" s="5">
        <f t="shared" si="274"/>
        <v>46.006518000011397</v>
      </c>
      <c r="L137" s="5">
        <f t="shared" si="275"/>
        <v>46.445423015896708</v>
      </c>
      <c r="M137" s="5">
        <f t="shared" si="276"/>
        <v>46.39671989194396</v>
      </c>
      <c r="O137" s="3" t="str">
        <f t="shared" si="277"/>
        <v>decre</v>
      </c>
      <c r="P137" s="3" t="str">
        <f t="shared" si="278"/>
        <v>decre</v>
      </c>
      <c r="Q137" s="3" t="str">
        <f t="shared" si="279"/>
        <v>decre</v>
      </c>
      <c r="R137" s="3" t="str">
        <f t="shared" si="280"/>
        <v>decre</v>
      </c>
      <c r="S137" s="3" t="str">
        <f t="shared" si="281"/>
        <v>decre</v>
      </c>
      <c r="U137" s="6">
        <f t="shared" si="282"/>
        <v>0</v>
      </c>
      <c r="V137" s="6">
        <f t="shared" si="283"/>
        <v>0</v>
      </c>
      <c r="W137" s="6">
        <f t="shared" si="284"/>
        <v>0</v>
      </c>
      <c r="X137" s="6">
        <f t="shared" si="285"/>
        <v>0</v>
      </c>
      <c r="Y137" s="6">
        <f t="shared" si="286"/>
        <v>0</v>
      </c>
      <c r="AA137" s="4">
        <f t="shared" si="287"/>
        <v>0.32210000000000005</v>
      </c>
      <c r="AB137" s="4">
        <f t="shared" si="288"/>
        <v>0.45830000000000004</v>
      </c>
      <c r="AC137" s="4">
        <f t="shared" si="289"/>
        <v>0.42220000000000002</v>
      </c>
      <c r="AD137" s="4">
        <f t="shared" si="290"/>
        <v>0.32499999999999996</v>
      </c>
      <c r="AE137" s="4">
        <f t="shared" si="291"/>
        <v>0.51390000000000002</v>
      </c>
      <c r="AF137" s="4"/>
      <c r="AG137" s="4">
        <v>0.35210000000000002</v>
      </c>
      <c r="AH137" s="4">
        <v>0.48830000000000001</v>
      </c>
      <c r="AI137" s="4">
        <v>0.45219999999999999</v>
      </c>
      <c r="AJ137" s="4">
        <v>0.35499999999999998</v>
      </c>
      <c r="AK137" s="4">
        <v>0.54390000000000005</v>
      </c>
      <c r="AM137" s="5">
        <f t="shared" si="292"/>
        <v>46.45617976375177</v>
      </c>
      <c r="AN137" s="5">
        <f t="shared" si="293"/>
        <v>46.192979763751772</v>
      </c>
      <c r="AO137" s="5">
        <f t="shared" si="294"/>
        <v>46.719842763751771</v>
      </c>
      <c r="AP137" s="5">
        <f t="shared" si="295"/>
        <v>46.446780763751768</v>
      </c>
      <c r="AQ137" s="5">
        <f t="shared" si="296"/>
        <v>46.156079763751769</v>
      </c>
      <c r="AR137" s="5"/>
      <c r="AS137" s="3" t="str">
        <f t="shared" si="297"/>
        <v>decre</v>
      </c>
      <c r="AT137" s="3" t="str">
        <f t="shared" si="298"/>
        <v>decre</v>
      </c>
      <c r="AU137" s="3" t="str">
        <f t="shared" si="299"/>
        <v>incre</v>
      </c>
      <c r="AV137" s="3" t="str">
        <f t="shared" si="300"/>
        <v>decre</v>
      </c>
      <c r="AW137" s="3" t="str">
        <f t="shared" si="301"/>
        <v>decre</v>
      </c>
      <c r="AY137" s="5">
        <f t="shared" si="302"/>
        <v>0</v>
      </c>
      <c r="AZ137" s="5">
        <f t="shared" si="303"/>
        <v>0</v>
      </c>
      <c r="BA137" s="5">
        <f t="shared" si="304"/>
        <v>-52.376276374037189</v>
      </c>
      <c r="BB137" s="5">
        <f t="shared" si="305"/>
        <v>0</v>
      </c>
      <c r="BC137" s="5">
        <f t="shared" si="306"/>
        <v>0</v>
      </c>
      <c r="BE137" s="15">
        <f t="shared" si="307"/>
        <v>-0.17936380671964258</v>
      </c>
      <c r="BG137" s="4">
        <v>0.26500000000000001</v>
      </c>
      <c r="BH137" s="4">
        <v>0.35630000000000001</v>
      </c>
      <c r="BI137" s="4">
        <v>0.37169999999999997</v>
      </c>
      <c r="BJ137" s="4">
        <v>0.31530000000000002</v>
      </c>
      <c r="BK137" s="4">
        <v>0.35730000000000001</v>
      </c>
      <c r="BM137" s="5">
        <f t="shared" si="232"/>
        <v>46.045630763751767</v>
      </c>
      <c r="BN137" s="5">
        <f t="shared" si="233"/>
        <v>45.526919763751771</v>
      </c>
      <c r="BO137" s="5">
        <f t="shared" si="234"/>
        <v>46.229487763751763</v>
      </c>
      <c r="BP137" s="5">
        <f t="shared" si="235"/>
        <v>46.365106763751768</v>
      </c>
      <c r="BQ137" s="5">
        <f t="shared" si="236"/>
        <v>44.682473763751766</v>
      </c>
      <c r="BR137" s="5"/>
      <c r="BS137" s="3" t="str">
        <f t="shared" si="237"/>
        <v>decre</v>
      </c>
      <c r="BT137" s="3" t="str">
        <f t="shared" si="238"/>
        <v>decre</v>
      </c>
      <c r="BU137" s="3" t="str">
        <f t="shared" si="239"/>
        <v>decre</v>
      </c>
      <c r="BV137" s="3" t="str">
        <f t="shared" si="240"/>
        <v>decre</v>
      </c>
      <c r="BW137" s="3" t="str">
        <f t="shared" si="241"/>
        <v>decre</v>
      </c>
      <c r="BY137" s="5">
        <f t="shared" si="242"/>
        <v>0</v>
      </c>
      <c r="BZ137" s="5">
        <f t="shared" si="243"/>
        <v>0</v>
      </c>
      <c r="CA137" s="5">
        <f t="shared" si="244"/>
        <v>0</v>
      </c>
      <c r="CB137" s="5">
        <f t="shared" si="245"/>
        <v>0</v>
      </c>
      <c r="CC137" s="5">
        <f t="shared" si="246"/>
        <v>0</v>
      </c>
      <c r="CE137" s="4">
        <v>0.1163</v>
      </c>
      <c r="CF137" s="4">
        <v>0.1145</v>
      </c>
      <c r="CG137" s="4">
        <v>0.1153</v>
      </c>
      <c r="CH137" s="4">
        <v>0.11409999999999999</v>
      </c>
      <c r="CI137" s="4">
        <v>0.114</v>
      </c>
      <c r="CK137" s="5">
        <f t="shared" si="247"/>
        <v>44.976477763751767</v>
      </c>
      <c r="CL137" s="5">
        <f t="shared" si="248"/>
        <v>43.947965763751768</v>
      </c>
      <c r="CM137" s="5">
        <f t="shared" si="249"/>
        <v>43.739843763751765</v>
      </c>
      <c r="CN137" s="5">
        <f t="shared" si="250"/>
        <v>44.671002763751765</v>
      </c>
      <c r="CO137" s="5">
        <f t="shared" si="251"/>
        <v>42.393020763751771</v>
      </c>
      <c r="CP137" s="5"/>
      <c r="CQ137" s="3" t="str">
        <f t="shared" si="252"/>
        <v>decre</v>
      </c>
      <c r="CR137" s="3" t="str">
        <f t="shared" si="253"/>
        <v>decre</v>
      </c>
      <c r="CS137" s="3" t="str">
        <f t="shared" si="254"/>
        <v>decre</v>
      </c>
      <c r="CT137" s="3" t="str">
        <f t="shared" si="255"/>
        <v>decre</v>
      </c>
      <c r="CU137" s="3" t="str">
        <f t="shared" si="256"/>
        <v>decre</v>
      </c>
      <c r="CW137" s="5">
        <f t="shared" si="257"/>
        <v>0</v>
      </c>
      <c r="CX137" s="5">
        <f t="shared" si="258"/>
        <v>0</v>
      </c>
      <c r="CY137" s="5">
        <f t="shared" si="259"/>
        <v>0</v>
      </c>
      <c r="CZ137" s="5">
        <f t="shared" si="260"/>
        <v>0</v>
      </c>
      <c r="DA137" s="5">
        <f t="shared" si="261"/>
        <v>0</v>
      </c>
      <c r="DB137" s="5"/>
      <c r="DC137" s="4">
        <v>0.34890413824258598</v>
      </c>
      <c r="DD137" s="4">
        <v>0.48708250633553601</v>
      </c>
      <c r="DE137" s="4">
        <v>0.41840570561504797</v>
      </c>
      <c r="DF137" s="4">
        <v>0.34812725382447002</v>
      </c>
      <c r="DG137" s="4">
        <v>0.55587533955811097</v>
      </c>
      <c r="DI137" s="13">
        <f t="shared" si="262"/>
        <v>46.648901517715963</v>
      </c>
      <c r="DJ137" s="13">
        <f t="shared" si="263"/>
        <v>46.38092953012282</v>
      </c>
      <c r="DK137" s="13">
        <f t="shared" si="264"/>
        <v>46.683000165273882</v>
      </c>
      <c r="DL137" s="13">
        <f t="shared" si="265"/>
        <v>46.641512240953809</v>
      </c>
      <c r="DM137" s="13">
        <f t="shared" si="266"/>
        <v>46.551067708993592</v>
      </c>
      <c r="DN137" s="13"/>
      <c r="DO137" s="11" t="str">
        <f t="shared" si="267"/>
        <v>incre</v>
      </c>
      <c r="DP137" s="11" t="str">
        <f t="shared" si="268"/>
        <v>decre</v>
      </c>
      <c r="DQ137" s="11" t="str">
        <f t="shared" si="269"/>
        <v>incre</v>
      </c>
      <c r="DR137" s="11" t="str">
        <f t="shared" si="270"/>
        <v>incre</v>
      </c>
      <c r="DS137" s="11" t="str">
        <f t="shared" si="271"/>
        <v>incre</v>
      </c>
      <c r="DU137" s="13"/>
      <c r="DV137" s="13"/>
      <c r="DW137" s="13"/>
      <c r="DX137" s="13"/>
      <c r="DY137" s="13"/>
    </row>
    <row r="138" spans="1:129" x14ac:dyDescent="0.25">
      <c r="A138" s="5">
        <v>49.923350724565424</v>
      </c>
      <c r="B138" s="4">
        <v>2.4915925180996092E-2</v>
      </c>
      <c r="C138" s="4">
        <v>0.35946006186329776</v>
      </c>
      <c r="D138" s="4">
        <v>0.53156785569142673</v>
      </c>
      <c r="E138" s="4">
        <v>0.39279037273595729</v>
      </c>
      <c r="F138" s="4">
        <v>0.31996011319277923</v>
      </c>
      <c r="G138" s="4">
        <v>0.52292197954476372</v>
      </c>
      <c r="I138" s="5">
        <f t="shared" si="272"/>
        <v>50.117868569362535</v>
      </c>
      <c r="J138" s="5">
        <f t="shared" si="273"/>
        <v>50.064488822230444</v>
      </c>
      <c r="K138" s="5">
        <f t="shared" si="274"/>
        <v>49.827345243831573</v>
      </c>
      <c r="L138" s="5">
        <f t="shared" si="275"/>
        <v>49.797414877648627</v>
      </c>
      <c r="M138" s="5">
        <f t="shared" si="276"/>
        <v>49.634046552081649</v>
      </c>
      <c r="O138" s="3" t="str">
        <f t="shared" si="277"/>
        <v>incre</v>
      </c>
      <c r="P138" s="3" t="str">
        <f t="shared" si="278"/>
        <v>incre</v>
      </c>
      <c r="Q138" s="3" t="str">
        <f t="shared" si="279"/>
        <v>decre</v>
      </c>
      <c r="R138" s="3" t="str">
        <f t="shared" si="280"/>
        <v>decre</v>
      </c>
      <c r="S138" s="3" t="str">
        <f t="shared" si="281"/>
        <v>decre</v>
      </c>
      <c r="U138" s="6">
        <f t="shared" si="282"/>
        <v>1</v>
      </c>
      <c r="V138" s="6">
        <f t="shared" si="283"/>
        <v>1</v>
      </c>
      <c r="W138" s="6">
        <f t="shared" si="284"/>
        <v>0</v>
      </c>
      <c r="X138" s="6">
        <f t="shared" si="285"/>
        <v>0</v>
      </c>
      <c r="Y138" s="6">
        <f t="shared" si="286"/>
        <v>0</v>
      </c>
      <c r="AA138" s="4">
        <f t="shared" si="287"/>
        <v>0.34510000000000002</v>
      </c>
      <c r="AB138" s="4">
        <f t="shared" si="288"/>
        <v>0.5101</v>
      </c>
      <c r="AC138" s="4">
        <f t="shared" si="289"/>
        <v>0.42210000000000003</v>
      </c>
      <c r="AD138" s="4">
        <f t="shared" si="290"/>
        <v>0.33109999999999995</v>
      </c>
      <c r="AE138" s="4">
        <f t="shared" si="291"/>
        <v>0.54949999999999999</v>
      </c>
      <c r="AF138" s="4"/>
      <c r="AG138" s="4">
        <v>0.34510000000000002</v>
      </c>
      <c r="AH138" s="4">
        <v>0.5101</v>
      </c>
      <c r="AI138" s="4">
        <v>0.4521</v>
      </c>
      <c r="AJ138" s="4">
        <v>0.36109999999999998</v>
      </c>
      <c r="AK138" s="4">
        <v>0.57950000000000002</v>
      </c>
      <c r="AM138" s="5">
        <f t="shared" si="292"/>
        <v>50.014619724565421</v>
      </c>
      <c r="AN138" s="5">
        <f t="shared" si="293"/>
        <v>49.924303724565426</v>
      </c>
      <c r="AO138" s="5">
        <f t="shared" si="294"/>
        <v>50.111941724565426</v>
      </c>
      <c r="AP138" s="5">
        <f t="shared" si="295"/>
        <v>49.89121272456542</v>
      </c>
      <c r="AQ138" s="5">
        <f t="shared" si="296"/>
        <v>49.884145724565421</v>
      </c>
      <c r="AR138" s="5"/>
      <c r="AS138" s="3" t="str">
        <f t="shared" si="297"/>
        <v>incre</v>
      </c>
      <c r="AT138" s="3" t="str">
        <f t="shared" si="298"/>
        <v>incre</v>
      </c>
      <c r="AU138" s="3" t="str">
        <f t="shared" si="299"/>
        <v>incre</v>
      </c>
      <c r="AV138" s="3" t="str">
        <f t="shared" si="300"/>
        <v>decre</v>
      </c>
      <c r="AW138" s="3" t="str">
        <f t="shared" si="301"/>
        <v>decre</v>
      </c>
      <c r="AY138" s="5">
        <f t="shared" si="302"/>
        <v>19.451784479711165</v>
      </c>
      <c r="AZ138" s="5">
        <f t="shared" si="303"/>
        <v>14.113809766502072</v>
      </c>
      <c r="BA138" s="5">
        <f t="shared" si="304"/>
        <v>-9.6005480733850845</v>
      </c>
      <c r="BB138" s="5">
        <f t="shared" si="305"/>
        <v>0</v>
      </c>
      <c r="BC138" s="5">
        <f t="shared" si="306"/>
        <v>0</v>
      </c>
      <c r="BE138" s="15">
        <f t="shared" si="307"/>
        <v>0.19451784479711165</v>
      </c>
      <c r="BG138" s="4">
        <v>0.2205</v>
      </c>
      <c r="BH138" s="4">
        <v>0.30249999999999999</v>
      </c>
      <c r="BI138" s="4">
        <v>0.3362</v>
      </c>
      <c r="BJ138" s="4">
        <v>0.373</v>
      </c>
      <c r="BK138" s="4">
        <v>0.36899999999999999</v>
      </c>
      <c r="BM138" s="5">
        <f t="shared" si="232"/>
        <v>49.118745724565422</v>
      </c>
      <c r="BN138" s="5">
        <f t="shared" si="233"/>
        <v>48.568675724565423</v>
      </c>
      <c r="BO138" s="5">
        <f t="shared" si="234"/>
        <v>49.27785272456542</v>
      </c>
      <c r="BP138" s="5">
        <f t="shared" si="235"/>
        <v>50.24401072456542</v>
      </c>
      <c r="BQ138" s="5">
        <f t="shared" si="236"/>
        <v>48.185640724565424</v>
      </c>
      <c r="BR138" s="5"/>
      <c r="BS138" s="3" t="str">
        <f t="shared" si="237"/>
        <v>decre</v>
      </c>
      <c r="BT138" s="3" t="str">
        <f t="shared" si="238"/>
        <v>decre</v>
      </c>
      <c r="BU138" s="3" t="str">
        <f t="shared" si="239"/>
        <v>decre</v>
      </c>
      <c r="BV138" s="3" t="str">
        <f t="shared" si="240"/>
        <v>incre</v>
      </c>
      <c r="BW138" s="3" t="str">
        <f t="shared" si="241"/>
        <v>decre</v>
      </c>
      <c r="BY138" s="5">
        <f t="shared" si="242"/>
        <v>0</v>
      </c>
      <c r="BZ138" s="5">
        <f t="shared" si="243"/>
        <v>0</v>
      </c>
      <c r="CA138" s="5">
        <f t="shared" si="244"/>
        <v>0</v>
      </c>
      <c r="CB138" s="5">
        <f t="shared" si="245"/>
        <v>-12.593584691679638</v>
      </c>
      <c r="CC138" s="5">
        <f t="shared" si="246"/>
        <v>0</v>
      </c>
      <c r="CE138" s="4">
        <v>0.18110000000000001</v>
      </c>
      <c r="CF138" s="4">
        <v>0.18229999999999999</v>
      </c>
      <c r="CG138" s="4">
        <v>0.18179999999999999</v>
      </c>
      <c r="CH138" s="4">
        <v>0.18260000000000001</v>
      </c>
      <c r="CI138" s="4">
        <v>0.1827</v>
      </c>
      <c r="CK138" s="5">
        <f t="shared" si="247"/>
        <v>48.835459724565425</v>
      </c>
      <c r="CL138" s="5">
        <f t="shared" si="248"/>
        <v>47.783769724565424</v>
      </c>
      <c r="CM138" s="5">
        <f t="shared" si="249"/>
        <v>47.778628724565422</v>
      </c>
      <c r="CN138" s="5">
        <f t="shared" si="250"/>
        <v>48.640842724565424</v>
      </c>
      <c r="CO138" s="5">
        <f t="shared" si="251"/>
        <v>46.43255772456542</v>
      </c>
      <c r="CP138" s="5"/>
      <c r="CQ138" s="3" t="str">
        <f t="shared" si="252"/>
        <v>decre</v>
      </c>
      <c r="CR138" s="3" t="str">
        <f t="shared" si="253"/>
        <v>decre</v>
      </c>
      <c r="CS138" s="3" t="str">
        <f t="shared" si="254"/>
        <v>decre</v>
      </c>
      <c r="CT138" s="3" t="str">
        <f t="shared" si="255"/>
        <v>decre</v>
      </c>
      <c r="CU138" s="3" t="str">
        <f t="shared" si="256"/>
        <v>decre</v>
      </c>
      <c r="CW138" s="5">
        <f t="shared" si="257"/>
        <v>0</v>
      </c>
      <c r="CX138" s="5">
        <f t="shared" si="258"/>
        <v>0</v>
      </c>
      <c r="CY138" s="5">
        <f t="shared" si="259"/>
        <v>0</v>
      </c>
      <c r="CZ138" s="5">
        <f t="shared" si="260"/>
        <v>0</v>
      </c>
      <c r="DA138" s="5">
        <f t="shared" si="261"/>
        <v>0</v>
      </c>
      <c r="DB138" s="5"/>
      <c r="DC138" s="4">
        <v>0.336984612265117</v>
      </c>
      <c r="DD138" s="4">
        <v>0.50567951769504105</v>
      </c>
      <c r="DE138" s="4">
        <v>0.41979465562697799</v>
      </c>
      <c r="DF138" s="4">
        <v>0.38123957731874802</v>
      </c>
      <c r="DG138" s="4">
        <v>0.57347251841552205</v>
      </c>
      <c r="DI138" s="13">
        <f t="shared" si="262"/>
        <v>49.956270086751616</v>
      </c>
      <c r="DJ138" s="13">
        <f t="shared" si="263"/>
        <v>49.895437975114042</v>
      </c>
      <c r="DK138" s="13">
        <f t="shared" si="264"/>
        <v>50.089556830703387</v>
      </c>
      <c r="DL138" s="13">
        <f t="shared" si="265"/>
        <v>50.313387965589278</v>
      </c>
      <c r="DM138" s="13">
        <f t="shared" si="266"/>
        <v>50.109727122855482</v>
      </c>
      <c r="DN138" s="13"/>
      <c r="DO138" s="11" t="str">
        <f t="shared" si="267"/>
        <v>incre</v>
      </c>
      <c r="DP138" s="11" t="str">
        <f t="shared" si="268"/>
        <v>decre</v>
      </c>
      <c r="DQ138" s="11" t="str">
        <f t="shared" si="269"/>
        <v>incre</v>
      </c>
      <c r="DR138" s="11" t="str">
        <f t="shared" si="270"/>
        <v>incre</v>
      </c>
      <c r="DS138" s="11" t="str">
        <f t="shared" si="271"/>
        <v>incre</v>
      </c>
      <c r="DU138" s="13"/>
      <c r="DV138" s="13"/>
      <c r="DW138" s="13"/>
      <c r="DX138" s="13"/>
      <c r="DY138" s="13"/>
    </row>
    <row r="139" spans="1:129" x14ac:dyDescent="0.25">
      <c r="A139" s="5">
        <v>49.50804857595201</v>
      </c>
      <c r="B139" s="4">
        <v>7.7174002549489931E-2</v>
      </c>
      <c r="C139" s="4">
        <v>0.31397380054049689</v>
      </c>
      <c r="D139" s="4">
        <v>0.35001233824039635</v>
      </c>
      <c r="E139" s="4">
        <v>0.32767637598068655</v>
      </c>
      <c r="F139" s="4">
        <v>0.21743723102413356</v>
      </c>
      <c r="G139" s="4">
        <v>0.4365181304907802</v>
      </c>
      <c r="I139" s="5">
        <f t="shared" si="272"/>
        <v>49.375520201838185</v>
      </c>
      <c r="J139" s="5">
        <f t="shared" si="273"/>
        <v>48.463629144661802</v>
      </c>
      <c r="K139" s="5">
        <f t="shared" si="274"/>
        <v>48.779786186724479</v>
      </c>
      <c r="L139" s="5">
        <f t="shared" si="275"/>
        <v>48.518870061175214</v>
      </c>
      <c r="M139" s="5">
        <f t="shared" si="276"/>
        <v>48.40568418387025</v>
      </c>
      <c r="O139" s="3" t="str">
        <f t="shared" si="277"/>
        <v>decre</v>
      </c>
      <c r="P139" s="3" t="str">
        <f t="shared" si="278"/>
        <v>decre</v>
      </c>
      <c r="Q139" s="3" t="str">
        <f t="shared" si="279"/>
        <v>decre</v>
      </c>
      <c r="R139" s="3" t="str">
        <f t="shared" si="280"/>
        <v>decre</v>
      </c>
      <c r="S139" s="3" t="str">
        <f t="shared" si="281"/>
        <v>decre</v>
      </c>
      <c r="U139" s="6">
        <f t="shared" si="282"/>
        <v>0</v>
      </c>
      <c r="V139" s="6">
        <f t="shared" si="283"/>
        <v>0</v>
      </c>
      <c r="W139" s="6">
        <f t="shared" si="284"/>
        <v>0</v>
      </c>
      <c r="X139" s="6">
        <f t="shared" si="285"/>
        <v>0</v>
      </c>
      <c r="Y139" s="6">
        <f t="shared" si="286"/>
        <v>0</v>
      </c>
      <c r="AA139" s="4">
        <f t="shared" si="287"/>
        <v>0.32040000000000002</v>
      </c>
      <c r="AB139" s="4">
        <f t="shared" si="288"/>
        <v>0.47609999999999997</v>
      </c>
      <c r="AC139" s="4">
        <f t="shared" si="289"/>
        <v>0.43159999999999998</v>
      </c>
      <c r="AD139" s="4">
        <f t="shared" si="290"/>
        <v>0.32920000000000005</v>
      </c>
      <c r="AE139" s="4">
        <f t="shared" si="291"/>
        <v>0.54449999999999998</v>
      </c>
      <c r="AF139" s="4"/>
      <c r="AG139" s="4">
        <v>0.35039999999999999</v>
      </c>
      <c r="AH139" s="4">
        <v>0.50609999999999999</v>
      </c>
      <c r="AI139" s="4">
        <v>0.46160000000000001</v>
      </c>
      <c r="AJ139" s="4">
        <v>0.35920000000000002</v>
      </c>
      <c r="AK139" s="4">
        <v>0.57450000000000001</v>
      </c>
      <c r="AM139" s="5">
        <f t="shared" si="292"/>
        <v>49.421724575952013</v>
      </c>
      <c r="AN139" s="5">
        <f t="shared" si="293"/>
        <v>49.286981575952012</v>
      </c>
      <c r="AO139" s="5">
        <f t="shared" si="294"/>
        <v>49.788884575952011</v>
      </c>
      <c r="AP139" s="5">
        <f t="shared" si="295"/>
        <v>49.459912575952011</v>
      </c>
      <c r="AQ139" s="5">
        <f t="shared" si="296"/>
        <v>49.421793575952009</v>
      </c>
      <c r="AR139" s="5"/>
      <c r="AS139" s="3" t="str">
        <f t="shared" si="297"/>
        <v>decre</v>
      </c>
      <c r="AT139" s="3" t="str">
        <f t="shared" si="298"/>
        <v>decre</v>
      </c>
      <c r="AU139" s="3" t="str">
        <f t="shared" si="299"/>
        <v>incre</v>
      </c>
      <c r="AV139" s="3" t="str">
        <f t="shared" si="300"/>
        <v>decre</v>
      </c>
      <c r="AW139" s="3" t="str">
        <f t="shared" si="301"/>
        <v>decre</v>
      </c>
      <c r="AY139" s="5">
        <f t="shared" si="302"/>
        <v>0</v>
      </c>
      <c r="AZ139" s="5">
        <f t="shared" si="303"/>
        <v>0</v>
      </c>
      <c r="BA139" s="5">
        <f t="shared" si="304"/>
        <v>-72.826238922753106</v>
      </c>
      <c r="BB139" s="5">
        <f t="shared" si="305"/>
        <v>0</v>
      </c>
      <c r="BC139" s="5">
        <f t="shared" si="306"/>
        <v>0</v>
      </c>
      <c r="BE139" s="15">
        <f t="shared" si="307"/>
        <v>-0.13252837411382501</v>
      </c>
      <c r="BG139" s="4">
        <v>0.22489999999999999</v>
      </c>
      <c r="BH139" s="4">
        <v>0.3054</v>
      </c>
      <c r="BI139" s="4">
        <v>0.34050000000000002</v>
      </c>
      <c r="BJ139" s="4">
        <v>0.3664</v>
      </c>
      <c r="BK139" s="4">
        <v>0.36670000000000003</v>
      </c>
      <c r="BM139" s="5">
        <f t="shared" si="232"/>
        <v>48.735079575952007</v>
      </c>
      <c r="BN139" s="5">
        <f t="shared" si="233"/>
        <v>48.172310575952011</v>
      </c>
      <c r="BO139" s="5">
        <f t="shared" si="234"/>
        <v>48.904303575952014</v>
      </c>
      <c r="BP139" s="5">
        <f t="shared" si="235"/>
        <v>49.773136575952009</v>
      </c>
      <c r="BQ139" s="5">
        <f t="shared" si="236"/>
        <v>47.748695575952013</v>
      </c>
      <c r="BR139" s="5"/>
      <c r="BS139" s="3" t="str">
        <f t="shared" si="237"/>
        <v>decre</v>
      </c>
      <c r="BT139" s="3" t="str">
        <f t="shared" si="238"/>
        <v>decre</v>
      </c>
      <c r="BU139" s="3" t="str">
        <f t="shared" si="239"/>
        <v>decre</v>
      </c>
      <c r="BV139" s="3" t="str">
        <f t="shared" si="240"/>
        <v>incre</v>
      </c>
      <c r="BW139" s="3" t="str">
        <f t="shared" si="241"/>
        <v>decre</v>
      </c>
      <c r="BY139" s="5">
        <f t="shared" si="242"/>
        <v>0</v>
      </c>
      <c r="BZ139" s="5">
        <f t="shared" si="243"/>
        <v>0</v>
      </c>
      <c r="CA139" s="5">
        <f t="shared" si="244"/>
        <v>0</v>
      </c>
      <c r="CB139" s="5">
        <f t="shared" si="245"/>
        <v>-98.917851477679619</v>
      </c>
      <c r="CC139" s="5">
        <f t="shared" si="246"/>
        <v>0</v>
      </c>
      <c r="CE139" s="4">
        <v>0.1772</v>
      </c>
      <c r="CF139" s="4">
        <v>0.17829999999999999</v>
      </c>
      <c r="CG139" s="4">
        <v>0.17780000000000001</v>
      </c>
      <c r="CH139" s="4">
        <v>0.17849999999999999</v>
      </c>
      <c r="CI139" s="4">
        <v>0.17860000000000001</v>
      </c>
      <c r="CK139" s="5">
        <f t="shared" si="247"/>
        <v>48.392116575952009</v>
      </c>
      <c r="CL139" s="5">
        <f t="shared" si="248"/>
        <v>47.342347575952012</v>
      </c>
      <c r="CM139" s="5">
        <f t="shared" si="249"/>
        <v>47.324486575952008</v>
      </c>
      <c r="CN139" s="5">
        <f t="shared" si="250"/>
        <v>48.191018575952008</v>
      </c>
      <c r="CO139" s="5">
        <f t="shared" si="251"/>
        <v>45.978674575952006</v>
      </c>
      <c r="CP139" s="5"/>
      <c r="CQ139" s="3" t="str">
        <f t="shared" si="252"/>
        <v>decre</v>
      </c>
      <c r="CR139" s="3" t="str">
        <f t="shared" si="253"/>
        <v>decre</v>
      </c>
      <c r="CS139" s="3" t="str">
        <f t="shared" si="254"/>
        <v>decre</v>
      </c>
      <c r="CT139" s="3" t="str">
        <f t="shared" si="255"/>
        <v>decre</v>
      </c>
      <c r="CU139" s="3" t="str">
        <f t="shared" si="256"/>
        <v>decre</v>
      </c>
      <c r="CW139" s="5">
        <f t="shared" si="257"/>
        <v>0</v>
      </c>
      <c r="CX139" s="5">
        <f t="shared" si="258"/>
        <v>0</v>
      </c>
      <c r="CY139" s="5">
        <f t="shared" si="259"/>
        <v>0</v>
      </c>
      <c r="CZ139" s="5">
        <f t="shared" si="260"/>
        <v>0</v>
      </c>
      <c r="DA139" s="5">
        <f t="shared" si="261"/>
        <v>0</v>
      </c>
      <c r="DB139" s="5"/>
      <c r="DC139" s="4">
        <v>0.339194435762535</v>
      </c>
      <c r="DD139" s="4">
        <v>0.50223172012644102</v>
      </c>
      <c r="DE139" s="4">
        <v>0.41953715089240201</v>
      </c>
      <c r="DF139" s="4">
        <v>0.37510070982937999</v>
      </c>
      <c r="DG139" s="4">
        <v>0.570210085043517</v>
      </c>
      <c r="DI139" s="13">
        <f t="shared" si="262"/>
        <v>49.556856569084637</v>
      </c>
      <c r="DJ139" s="13">
        <f t="shared" si="263"/>
        <v>49.457621708377673</v>
      </c>
      <c r="DK139" s="13">
        <f t="shared" si="264"/>
        <v>49.67175431111724</v>
      </c>
      <c r="DL139" s="13">
        <f t="shared" si="265"/>
        <v>49.84639655271539</v>
      </c>
      <c r="DM139" s="13">
        <f t="shared" si="266"/>
        <v>49.663725476211503</v>
      </c>
      <c r="DN139" s="13"/>
      <c r="DO139" s="11" t="str">
        <f t="shared" si="267"/>
        <v>incre</v>
      </c>
      <c r="DP139" s="11" t="str">
        <f t="shared" si="268"/>
        <v>decre</v>
      </c>
      <c r="DQ139" s="11" t="str">
        <f t="shared" si="269"/>
        <v>incre</v>
      </c>
      <c r="DR139" s="11" t="str">
        <f t="shared" si="270"/>
        <v>incre</v>
      </c>
      <c r="DS139" s="11" t="str">
        <f t="shared" si="271"/>
        <v>incre</v>
      </c>
      <c r="DU139" s="13"/>
      <c r="DV139" s="13"/>
      <c r="DW139" s="13"/>
      <c r="DX139" s="13"/>
      <c r="DY139" s="13"/>
    </row>
    <row r="140" spans="1:129" x14ac:dyDescent="0.25">
      <c r="A140" s="5">
        <v>40.564688565169391</v>
      </c>
      <c r="B140" s="4">
        <v>9.2257653003146173E-2</v>
      </c>
      <c r="C140" s="4">
        <v>0.48882214607708446</v>
      </c>
      <c r="D140" s="4">
        <v>0.61360667828567772</v>
      </c>
      <c r="E140" s="4">
        <v>0.49209413095643839</v>
      </c>
      <c r="F140" s="4">
        <v>0.39378186811071109</v>
      </c>
      <c r="G140" s="4">
        <v>0.62277989378060084</v>
      </c>
      <c r="I140" s="5">
        <f t="shared" si="272"/>
        <v>41.689319795463625</v>
      </c>
      <c r="J140" s="5">
        <f t="shared" si="273"/>
        <v>41.241540174374869</v>
      </c>
      <c r="K140" s="5">
        <f t="shared" si="274"/>
        <v>41.432922576756411</v>
      </c>
      <c r="L140" s="5">
        <f t="shared" si="275"/>
        <v>41.06033189466158</v>
      </c>
      <c r="M140" s="5">
        <f t="shared" si="276"/>
        <v>41.215047365644843</v>
      </c>
      <c r="O140" s="3" t="str">
        <f t="shared" si="277"/>
        <v>incre</v>
      </c>
      <c r="P140" s="3" t="str">
        <f t="shared" si="278"/>
        <v>incre</v>
      </c>
      <c r="Q140" s="3" t="str">
        <f t="shared" si="279"/>
        <v>incre</v>
      </c>
      <c r="R140" s="3" t="str">
        <f t="shared" si="280"/>
        <v>incre</v>
      </c>
      <c r="S140" s="3" t="str">
        <f t="shared" si="281"/>
        <v>incre</v>
      </c>
      <c r="U140" s="6">
        <f t="shared" si="282"/>
        <v>1</v>
      </c>
      <c r="V140" s="6">
        <f t="shared" si="283"/>
        <v>1</v>
      </c>
      <c r="W140" s="6">
        <f t="shared" si="284"/>
        <v>1</v>
      </c>
      <c r="X140" s="6">
        <f t="shared" si="285"/>
        <v>1</v>
      </c>
      <c r="Y140" s="6">
        <f t="shared" si="286"/>
        <v>1</v>
      </c>
      <c r="AA140" s="4">
        <f t="shared" si="287"/>
        <v>0.35099999999999998</v>
      </c>
      <c r="AB140" s="4">
        <f t="shared" si="288"/>
        <v>0.50490000000000002</v>
      </c>
      <c r="AC140" s="4">
        <f t="shared" si="289"/>
        <v>0.46250000000000002</v>
      </c>
      <c r="AD140" s="4">
        <f t="shared" si="290"/>
        <v>0.35880000000000001</v>
      </c>
      <c r="AE140" s="4">
        <f t="shared" si="291"/>
        <v>0.5726</v>
      </c>
      <c r="AF140" s="4"/>
      <c r="AG140" s="4">
        <v>0.35099999999999998</v>
      </c>
      <c r="AH140" s="4">
        <v>0.50490000000000002</v>
      </c>
      <c r="AI140" s="4">
        <v>0.46250000000000002</v>
      </c>
      <c r="AJ140" s="4">
        <v>0.35880000000000001</v>
      </c>
      <c r="AK140" s="4">
        <v>0.5726</v>
      </c>
      <c r="AM140" s="5">
        <f t="shared" si="292"/>
        <v>40.698378565169392</v>
      </c>
      <c r="AN140" s="5">
        <f t="shared" si="293"/>
        <v>40.53168556516939</v>
      </c>
      <c r="AO140" s="5">
        <f t="shared" si="294"/>
        <v>41.145563565169397</v>
      </c>
      <c r="AP140" s="5">
        <f t="shared" si="295"/>
        <v>40.76578456516939</v>
      </c>
      <c r="AQ140" s="5">
        <f t="shared" si="296"/>
        <v>40.742854565169388</v>
      </c>
      <c r="AR140" s="5"/>
      <c r="AS140" s="3" t="str">
        <f t="shared" si="297"/>
        <v>incre</v>
      </c>
      <c r="AT140" s="3" t="str">
        <f t="shared" si="298"/>
        <v>decre</v>
      </c>
      <c r="AU140" s="3" t="str">
        <f t="shared" si="299"/>
        <v>incre</v>
      </c>
      <c r="AV140" s="3" t="str">
        <f t="shared" si="300"/>
        <v>incre</v>
      </c>
      <c r="AW140" s="3" t="str">
        <f t="shared" si="301"/>
        <v>incre</v>
      </c>
      <c r="AY140" s="5">
        <f t="shared" si="302"/>
        <v>112.46312302942343</v>
      </c>
      <c r="AZ140" s="5">
        <f t="shared" si="303"/>
        <v>0</v>
      </c>
      <c r="BA140" s="5">
        <f t="shared" si="304"/>
        <v>86.82340115870204</v>
      </c>
      <c r="BB140" s="5">
        <f t="shared" si="305"/>
        <v>49.564332949218937</v>
      </c>
      <c r="BC140" s="5">
        <f t="shared" si="306"/>
        <v>65.035880047545191</v>
      </c>
      <c r="BE140" s="15">
        <f t="shared" si="307"/>
        <v>1.1246312302942343</v>
      </c>
      <c r="BG140" s="4">
        <v>0.2268</v>
      </c>
      <c r="BH140" s="4">
        <v>0.30669999999999997</v>
      </c>
      <c r="BI140" s="4">
        <v>0.34200000000000003</v>
      </c>
      <c r="BJ140" s="4">
        <v>0.36370000000000002</v>
      </c>
      <c r="BK140" s="4">
        <v>0.36599999999999999</v>
      </c>
      <c r="BM140" s="5">
        <f t="shared" si="232"/>
        <v>39.805380565169386</v>
      </c>
      <c r="BN140" s="5">
        <f t="shared" si="233"/>
        <v>39.237439565169396</v>
      </c>
      <c r="BO140" s="5">
        <f t="shared" si="234"/>
        <v>39.975508565169392</v>
      </c>
      <c r="BP140" s="5">
        <f t="shared" si="235"/>
        <v>40.80704256516939</v>
      </c>
      <c r="BQ140" s="5">
        <f t="shared" si="236"/>
        <v>38.79874856516939</v>
      </c>
      <c r="BR140" s="5"/>
      <c r="BS140" s="3" t="str">
        <f t="shared" si="237"/>
        <v>decre</v>
      </c>
      <c r="BT140" s="3" t="str">
        <f t="shared" si="238"/>
        <v>decre</v>
      </c>
      <c r="BU140" s="3" t="str">
        <f t="shared" si="239"/>
        <v>decre</v>
      </c>
      <c r="BV140" s="3" t="str">
        <f t="shared" si="240"/>
        <v>incre</v>
      </c>
      <c r="BW140" s="3" t="str">
        <f t="shared" si="241"/>
        <v>decre</v>
      </c>
      <c r="BY140" s="5">
        <f t="shared" si="242"/>
        <v>0</v>
      </c>
      <c r="BZ140" s="5">
        <f t="shared" si="243"/>
        <v>0</v>
      </c>
      <c r="CA140" s="5">
        <f t="shared" si="244"/>
        <v>0</v>
      </c>
      <c r="CB140" s="5">
        <f t="shared" si="245"/>
        <v>49.564332949218937</v>
      </c>
      <c r="CC140" s="5">
        <f t="shared" si="246"/>
        <v>0</v>
      </c>
      <c r="CE140" s="4">
        <v>0.17549999999999999</v>
      </c>
      <c r="CF140" s="4">
        <v>0.17649999999999999</v>
      </c>
      <c r="CG140" s="4">
        <v>0.17610000000000001</v>
      </c>
      <c r="CH140" s="4">
        <v>0.17680000000000001</v>
      </c>
      <c r="CI140" s="4">
        <v>0.1769</v>
      </c>
      <c r="CK140" s="5">
        <f t="shared" si="247"/>
        <v>39.436533565169391</v>
      </c>
      <c r="CL140" s="5">
        <f t="shared" si="248"/>
        <v>38.387233565169396</v>
      </c>
      <c r="CM140" s="5">
        <f t="shared" si="249"/>
        <v>38.364619565169392</v>
      </c>
      <c r="CN140" s="5">
        <f t="shared" si="250"/>
        <v>39.233344565169389</v>
      </c>
      <c r="CO140" s="5">
        <f t="shared" si="251"/>
        <v>37.019317565169388</v>
      </c>
      <c r="CP140" s="5"/>
      <c r="CQ140" s="3" t="str">
        <f t="shared" si="252"/>
        <v>decre</v>
      </c>
      <c r="CR140" s="3" t="str">
        <f t="shared" si="253"/>
        <v>decre</v>
      </c>
      <c r="CS140" s="3" t="str">
        <f t="shared" si="254"/>
        <v>decre</v>
      </c>
      <c r="CT140" s="3" t="str">
        <f t="shared" si="255"/>
        <v>decre</v>
      </c>
      <c r="CU140" s="3" t="str">
        <f t="shared" si="256"/>
        <v>decre</v>
      </c>
      <c r="CW140" s="5">
        <f t="shared" si="257"/>
        <v>0</v>
      </c>
      <c r="CX140" s="5">
        <f t="shared" si="258"/>
        <v>0</v>
      </c>
      <c r="CY140" s="5">
        <f t="shared" si="259"/>
        <v>0</v>
      </c>
      <c r="CZ140" s="5">
        <f t="shared" si="260"/>
        <v>0</v>
      </c>
      <c r="DA140" s="5">
        <f t="shared" si="261"/>
        <v>0</v>
      </c>
      <c r="DB140" s="5"/>
      <c r="DC140" s="4">
        <v>0.33983245363655101</v>
      </c>
      <c r="DD140" s="4">
        <v>0.50123627570414897</v>
      </c>
      <c r="DE140" s="4">
        <v>0.41946280440115702</v>
      </c>
      <c r="DF140" s="4">
        <v>0.37332830258101501</v>
      </c>
      <c r="DG140" s="4">
        <v>0.56926815877358805</v>
      </c>
      <c r="DI140" s="13">
        <f t="shared" si="262"/>
        <v>40.618083906816189</v>
      </c>
      <c r="DJ140" s="13">
        <f t="shared" si="263"/>
        <v>40.507761445517488</v>
      </c>
      <c r="DK140" s="13">
        <f t="shared" si="264"/>
        <v>40.727672395904619</v>
      </c>
      <c r="DL140" s="13">
        <f t="shared" si="265"/>
        <v>40.888112872901537</v>
      </c>
      <c r="DM140" s="13">
        <f t="shared" si="266"/>
        <v>40.711501939228853</v>
      </c>
      <c r="DN140" s="13"/>
      <c r="DO140" s="11" t="str">
        <f t="shared" si="267"/>
        <v>incre</v>
      </c>
      <c r="DP140" s="11" t="str">
        <f t="shared" si="268"/>
        <v>decre</v>
      </c>
      <c r="DQ140" s="11" t="str">
        <f t="shared" si="269"/>
        <v>incre</v>
      </c>
      <c r="DR140" s="11" t="str">
        <f t="shared" si="270"/>
        <v>incre</v>
      </c>
      <c r="DS140" s="11" t="str">
        <f t="shared" si="271"/>
        <v>incre</v>
      </c>
      <c r="DU140" s="13"/>
      <c r="DV140" s="13"/>
      <c r="DW140" s="13"/>
      <c r="DX140" s="13"/>
      <c r="DY140" s="13"/>
    </row>
    <row r="141" spans="1:129" x14ac:dyDescent="0.25">
      <c r="A141" s="5">
        <v>51.149247359167553</v>
      </c>
      <c r="B141" s="4">
        <v>0.96997885656727745</v>
      </c>
      <c r="C141" s="4">
        <v>0.3156751733628963</v>
      </c>
      <c r="D141" s="4">
        <v>0.43283988884162006</v>
      </c>
      <c r="E141" s="4">
        <v>0.37726052997753906</v>
      </c>
      <c r="F141" s="4">
        <v>0.16567755575234361</v>
      </c>
      <c r="G141" s="4">
        <v>0.36961984605042797</v>
      </c>
      <c r="I141" s="5">
        <f t="shared" si="272"/>
        <v>51.028951855646774</v>
      </c>
      <c r="J141" s="5">
        <f t="shared" si="273"/>
        <v>50.645691833303331</v>
      </c>
      <c r="K141" s="5">
        <f t="shared" si="274"/>
        <v>50.902447105249465</v>
      </c>
      <c r="L141" s="5">
        <f t="shared" si="275"/>
        <v>49.724252378602287</v>
      </c>
      <c r="M141" s="5">
        <f t="shared" si="276"/>
        <v>49.417370110502077</v>
      </c>
      <c r="O141" s="3" t="str">
        <f t="shared" si="277"/>
        <v>decre</v>
      </c>
      <c r="P141" s="3" t="str">
        <f t="shared" si="278"/>
        <v>decre</v>
      </c>
      <c r="Q141" s="3" t="str">
        <f t="shared" si="279"/>
        <v>decre</v>
      </c>
      <c r="R141" s="3" t="str">
        <f t="shared" si="280"/>
        <v>decre</v>
      </c>
      <c r="S141" s="3" t="str">
        <f t="shared" si="281"/>
        <v>decre</v>
      </c>
      <c r="U141" s="6">
        <f t="shared" si="282"/>
        <v>0</v>
      </c>
      <c r="V141" s="6">
        <f t="shared" si="283"/>
        <v>0</v>
      </c>
      <c r="W141" s="6">
        <f t="shared" si="284"/>
        <v>0</v>
      </c>
      <c r="X141" s="6">
        <f t="shared" si="285"/>
        <v>0</v>
      </c>
      <c r="Y141" s="6">
        <f t="shared" si="286"/>
        <v>0</v>
      </c>
      <c r="AA141" s="4">
        <f t="shared" si="287"/>
        <v>0.47170000000000001</v>
      </c>
      <c r="AB141" s="4">
        <f t="shared" si="288"/>
        <v>0.60859999999999992</v>
      </c>
      <c r="AC141" s="4">
        <f t="shared" si="289"/>
        <v>0.42779999999999996</v>
      </c>
      <c r="AD141" s="4">
        <f t="shared" si="290"/>
        <v>0.35550000000000004</v>
      </c>
      <c r="AE141" s="4">
        <f t="shared" si="291"/>
        <v>0.68330000000000002</v>
      </c>
      <c r="AF141" s="4"/>
      <c r="AG141" s="4">
        <v>0.50170000000000003</v>
      </c>
      <c r="AH141" s="4">
        <v>0.63859999999999995</v>
      </c>
      <c r="AI141" s="4">
        <v>0.45779999999999998</v>
      </c>
      <c r="AJ141" s="4">
        <v>0.38550000000000001</v>
      </c>
      <c r="AK141" s="4">
        <v>0.71330000000000005</v>
      </c>
      <c r="AM141" s="5">
        <f t="shared" si="292"/>
        <v>52.150770359167552</v>
      </c>
      <c r="AN141" s="5">
        <f t="shared" si="293"/>
        <v>51.793405359167558</v>
      </c>
      <c r="AO141" s="5">
        <f t="shared" si="294"/>
        <v>51.39318535916756</v>
      </c>
      <c r="AP141" s="5">
        <f t="shared" si="295"/>
        <v>51.322557359167554</v>
      </c>
      <c r="AQ141" s="5">
        <f t="shared" si="296"/>
        <v>52.369100359167554</v>
      </c>
      <c r="AR141" s="5"/>
      <c r="AS141" s="3" t="str">
        <f t="shared" si="297"/>
        <v>incre</v>
      </c>
      <c r="AT141" s="3" t="str">
        <f t="shared" si="298"/>
        <v>incre</v>
      </c>
      <c r="AU141" s="3" t="str">
        <f t="shared" si="299"/>
        <v>incre</v>
      </c>
      <c r="AV141" s="3" t="str">
        <f t="shared" si="300"/>
        <v>incre</v>
      </c>
      <c r="AW141" s="3" t="str">
        <f t="shared" si="301"/>
        <v>incre</v>
      </c>
      <c r="AY141" s="5">
        <f t="shared" si="302"/>
        <v>-12.029550352077933</v>
      </c>
      <c r="AZ141" s="5">
        <f t="shared" si="303"/>
        <v>-50.355552586422192</v>
      </c>
      <c r="BA141" s="5">
        <f t="shared" si="304"/>
        <v>-24.680025391808869</v>
      </c>
      <c r="BB141" s="5">
        <f t="shared" si="305"/>
        <v>-142.49949805652662</v>
      </c>
      <c r="BC141" s="5">
        <f t="shared" si="306"/>
        <v>-173.18772486654765</v>
      </c>
      <c r="BE141" s="15">
        <f t="shared" si="307"/>
        <v>-1.7318772486654765</v>
      </c>
      <c r="BG141" s="4">
        <v>0.29160000000000003</v>
      </c>
      <c r="BH141" s="4">
        <v>0.39510000000000001</v>
      </c>
      <c r="BI141" s="4">
        <v>0.45119999999999999</v>
      </c>
      <c r="BJ141" s="4">
        <v>0.43540000000000001</v>
      </c>
      <c r="BK141" s="4">
        <v>0.47970000000000002</v>
      </c>
      <c r="BM141" s="5">
        <f t="shared" si="232"/>
        <v>50.855851359167552</v>
      </c>
      <c r="BN141" s="5">
        <f t="shared" si="233"/>
        <v>50.399250359167553</v>
      </c>
      <c r="BO141" s="5">
        <f t="shared" si="234"/>
        <v>51.62039935916755</v>
      </c>
      <c r="BP141" s="5">
        <f t="shared" si="235"/>
        <v>51.995315359167556</v>
      </c>
      <c r="BQ141" s="5">
        <f t="shared" si="236"/>
        <v>50.453224359167557</v>
      </c>
      <c r="BR141" s="5"/>
      <c r="BS141" s="3" t="str">
        <f t="shared" si="237"/>
        <v>decre</v>
      </c>
      <c r="BT141" s="3" t="str">
        <f t="shared" si="238"/>
        <v>decre</v>
      </c>
      <c r="BU141" s="3" t="str">
        <f t="shared" si="239"/>
        <v>incre</v>
      </c>
      <c r="BV141" s="3" t="str">
        <f t="shared" si="240"/>
        <v>incre</v>
      </c>
      <c r="BW141" s="3" t="str">
        <f t="shared" si="241"/>
        <v>decre</v>
      </c>
      <c r="BY141" s="5">
        <f t="shared" si="242"/>
        <v>0</v>
      </c>
      <c r="BZ141" s="5">
        <f t="shared" si="243"/>
        <v>0</v>
      </c>
      <c r="CA141" s="5">
        <f t="shared" si="244"/>
        <v>-24.680025391808869</v>
      </c>
      <c r="CB141" s="5">
        <f t="shared" si="245"/>
        <v>-142.49949805652662</v>
      </c>
      <c r="CC141" s="5">
        <f t="shared" si="246"/>
        <v>0</v>
      </c>
      <c r="CE141" s="4">
        <v>7.4000000000000003E-3</v>
      </c>
      <c r="CF141" s="4">
        <v>6.7000000000000002E-3</v>
      </c>
      <c r="CG141" s="4">
        <v>6.8999999999999999E-3</v>
      </c>
      <c r="CH141" s="4">
        <v>6.8999999999999999E-3</v>
      </c>
      <c r="CI141" s="4">
        <v>6.4000000000000003E-3</v>
      </c>
      <c r="CK141" s="5">
        <f t="shared" si="247"/>
        <v>48.812453359167556</v>
      </c>
      <c r="CL141" s="5">
        <f t="shared" si="248"/>
        <v>47.862998359167555</v>
      </c>
      <c r="CM141" s="5">
        <f t="shared" si="249"/>
        <v>47.306246359167559</v>
      </c>
      <c r="CN141" s="5">
        <f t="shared" si="250"/>
        <v>48.387345359167554</v>
      </c>
      <c r="CO141" s="5">
        <f t="shared" si="251"/>
        <v>45.999471359167551</v>
      </c>
      <c r="CP141" s="5"/>
      <c r="CQ141" s="3" t="str">
        <f t="shared" si="252"/>
        <v>decre</v>
      </c>
      <c r="CR141" s="3" t="str">
        <f t="shared" si="253"/>
        <v>decre</v>
      </c>
      <c r="CS141" s="3" t="str">
        <f t="shared" si="254"/>
        <v>decre</v>
      </c>
      <c r="CT141" s="3" t="str">
        <f t="shared" si="255"/>
        <v>decre</v>
      </c>
      <c r="CU141" s="3" t="str">
        <f t="shared" si="256"/>
        <v>decre</v>
      </c>
      <c r="CW141" s="5">
        <f t="shared" si="257"/>
        <v>0</v>
      </c>
      <c r="CX141" s="5">
        <f t="shared" si="258"/>
        <v>0</v>
      </c>
      <c r="CY141" s="5">
        <f t="shared" si="259"/>
        <v>0</v>
      </c>
      <c r="CZ141" s="5">
        <f t="shared" si="260"/>
        <v>0</v>
      </c>
      <c r="DA141" s="5">
        <f t="shared" si="261"/>
        <v>0</v>
      </c>
      <c r="DB141" s="5"/>
      <c r="DC141" s="4">
        <v>0.37691777072419602</v>
      </c>
      <c r="DD141" s="4">
        <v>0.44337524461504102</v>
      </c>
      <c r="DE141" s="4">
        <v>0.41514135305244598</v>
      </c>
      <c r="DF141" s="4">
        <v>0.27030566404529199</v>
      </c>
      <c r="DG141" s="4">
        <v>0.51451791459369001</v>
      </c>
      <c r="DI141" s="13">
        <f t="shared" si="262"/>
        <v>51.469286130674519</v>
      </c>
      <c r="DJ141" s="13">
        <f t="shared" si="263"/>
        <v>50.714487706503775</v>
      </c>
      <c r="DK141" s="13">
        <f t="shared" si="264"/>
        <v>51.270269897306804</v>
      </c>
      <c r="DL141" s="13">
        <f t="shared" si="265"/>
        <v>50.605221050428909</v>
      </c>
      <c r="DM141" s="13">
        <f t="shared" si="266"/>
        <v>50.780860935494175</v>
      </c>
      <c r="DN141" s="13"/>
      <c r="DO141" s="11" t="str">
        <f t="shared" si="267"/>
        <v>incre</v>
      </c>
      <c r="DP141" s="11" t="str">
        <f t="shared" si="268"/>
        <v>decre</v>
      </c>
      <c r="DQ141" s="11" t="str">
        <f t="shared" si="269"/>
        <v>incre</v>
      </c>
      <c r="DR141" s="11" t="str">
        <f t="shared" si="270"/>
        <v>decre</v>
      </c>
      <c r="DS141" s="11" t="str">
        <f t="shared" si="271"/>
        <v>decre</v>
      </c>
      <c r="DU141" s="13"/>
      <c r="DV141" s="13"/>
      <c r="DW141" s="13"/>
      <c r="DX141" s="13"/>
      <c r="DY141" s="13"/>
    </row>
    <row r="142" spans="1:129" x14ac:dyDescent="0.25">
      <c r="A142" s="5">
        <v>29.503939629221716</v>
      </c>
      <c r="B142" s="4">
        <v>0.10577414180768177</v>
      </c>
      <c r="C142" s="4">
        <v>0.26401526798371061</v>
      </c>
      <c r="D142" s="4">
        <v>0.48178031180277986</v>
      </c>
      <c r="E142" s="4">
        <v>0.45963013806554065</v>
      </c>
      <c r="F142" s="4">
        <v>0.39766324573391376</v>
      </c>
      <c r="G142" s="4">
        <v>0.52518208403745115</v>
      </c>
      <c r="I142" s="5">
        <f t="shared" si="272"/>
        <v>29.012209406024596</v>
      </c>
      <c r="J142" s="5">
        <f t="shared" si="273"/>
        <v>29.319965065293871</v>
      </c>
      <c r="K142" s="5">
        <f t="shared" si="274"/>
        <v>30.056948269838113</v>
      </c>
      <c r="L142" s="5">
        <f t="shared" si="275"/>
        <v>30.032264158301267</v>
      </c>
      <c r="M142" s="5">
        <f t="shared" si="276"/>
        <v>29.235903040014129</v>
      </c>
      <c r="O142" s="3" t="str">
        <f t="shared" si="277"/>
        <v>decre</v>
      </c>
      <c r="P142" s="3" t="str">
        <f t="shared" si="278"/>
        <v>decre</v>
      </c>
      <c r="Q142" s="3" t="str">
        <f t="shared" si="279"/>
        <v>incre</v>
      </c>
      <c r="R142" s="3" t="str">
        <f t="shared" si="280"/>
        <v>incre</v>
      </c>
      <c r="S142" s="3" t="str">
        <f t="shared" si="281"/>
        <v>decre</v>
      </c>
      <c r="U142" s="6">
        <f t="shared" si="282"/>
        <v>0</v>
      </c>
      <c r="V142" s="6">
        <f t="shared" si="283"/>
        <v>0</v>
      </c>
      <c r="W142" s="6">
        <f t="shared" si="284"/>
        <v>1</v>
      </c>
      <c r="X142" s="6">
        <f t="shared" si="285"/>
        <v>1</v>
      </c>
      <c r="Y142" s="6">
        <f t="shared" si="286"/>
        <v>0</v>
      </c>
      <c r="AA142" s="4">
        <f t="shared" si="287"/>
        <v>0.32140000000000002</v>
      </c>
      <c r="AB142" s="4">
        <f t="shared" si="288"/>
        <v>0.47370000000000001</v>
      </c>
      <c r="AC142" s="4">
        <f t="shared" si="289"/>
        <v>0.46279999999999999</v>
      </c>
      <c r="AD142" s="4">
        <f t="shared" si="290"/>
        <v>0.35859999999999997</v>
      </c>
      <c r="AE142" s="4">
        <f t="shared" si="291"/>
        <v>0.54079999999999995</v>
      </c>
      <c r="AF142" s="4"/>
      <c r="AG142" s="4">
        <v>0.35139999999999999</v>
      </c>
      <c r="AH142" s="4">
        <v>0.50370000000000004</v>
      </c>
      <c r="AI142" s="4">
        <v>0.46279999999999999</v>
      </c>
      <c r="AJ142" s="4">
        <v>0.35859999999999997</v>
      </c>
      <c r="AK142" s="4">
        <v>0.57079999999999997</v>
      </c>
      <c r="AM142" s="5">
        <f t="shared" si="292"/>
        <v>29.424805629221716</v>
      </c>
      <c r="AN142" s="5">
        <f t="shared" si="293"/>
        <v>29.267200629221719</v>
      </c>
      <c r="AO142" s="5">
        <f t="shared" si="294"/>
        <v>30.087727629221714</v>
      </c>
      <c r="AP142" s="5">
        <f t="shared" si="295"/>
        <v>29.703351629221714</v>
      </c>
      <c r="AQ142" s="5">
        <f t="shared" si="296"/>
        <v>29.382867629221714</v>
      </c>
      <c r="AR142" s="5"/>
      <c r="AS142" s="3" t="str">
        <f t="shared" si="297"/>
        <v>decre</v>
      </c>
      <c r="AT142" s="3" t="str">
        <f t="shared" si="298"/>
        <v>decre</v>
      </c>
      <c r="AU142" s="3" t="str">
        <f t="shared" si="299"/>
        <v>incre</v>
      </c>
      <c r="AV142" s="3" t="str">
        <f t="shared" si="300"/>
        <v>incre</v>
      </c>
      <c r="AW142" s="3" t="str">
        <f t="shared" si="301"/>
        <v>decre</v>
      </c>
      <c r="AY142" s="5">
        <f t="shared" si="302"/>
        <v>0</v>
      </c>
      <c r="AZ142" s="5">
        <f t="shared" si="303"/>
        <v>0</v>
      </c>
      <c r="BA142" s="5">
        <f t="shared" si="304"/>
        <v>55.300864061639743</v>
      </c>
      <c r="BB142" s="5">
        <f t="shared" si="305"/>
        <v>52.83245290795513</v>
      </c>
      <c r="BC142" s="5">
        <f t="shared" si="306"/>
        <v>0</v>
      </c>
      <c r="BE142" s="15">
        <f t="shared" si="307"/>
        <v>-0.4917302231971199</v>
      </c>
      <c r="BG142" s="4">
        <v>0.22869999999999999</v>
      </c>
      <c r="BH142" s="4">
        <v>0.30809999999999998</v>
      </c>
      <c r="BI142" s="4">
        <v>0.34339999999999998</v>
      </c>
      <c r="BJ142" s="4">
        <v>0.36109999999999998</v>
      </c>
      <c r="BK142" s="4">
        <v>0.3654</v>
      </c>
      <c r="BM142" s="5">
        <f t="shared" si="232"/>
        <v>28.758292629221714</v>
      </c>
      <c r="BN142" s="5">
        <f t="shared" si="233"/>
        <v>28.185832629221714</v>
      </c>
      <c r="BO142" s="5">
        <f t="shared" si="234"/>
        <v>28.928353629221714</v>
      </c>
      <c r="BP142" s="5">
        <f t="shared" si="235"/>
        <v>29.724401629221717</v>
      </c>
      <c r="BQ142" s="5">
        <f t="shared" si="236"/>
        <v>27.732353629221713</v>
      </c>
      <c r="BR142" s="5"/>
      <c r="BS142" s="3" t="str">
        <f t="shared" si="237"/>
        <v>decre</v>
      </c>
      <c r="BT142" s="3" t="str">
        <f t="shared" si="238"/>
        <v>decre</v>
      </c>
      <c r="BU142" s="3" t="str">
        <f t="shared" si="239"/>
        <v>decre</v>
      </c>
      <c r="BV142" s="3" t="str">
        <f t="shared" si="240"/>
        <v>incre</v>
      </c>
      <c r="BW142" s="3" t="str">
        <f t="shared" si="241"/>
        <v>decre</v>
      </c>
      <c r="BY142" s="5">
        <f t="shared" si="242"/>
        <v>0</v>
      </c>
      <c r="BZ142" s="5">
        <f t="shared" si="243"/>
        <v>0</v>
      </c>
      <c r="CA142" s="5">
        <f t="shared" si="244"/>
        <v>0</v>
      </c>
      <c r="CB142" s="5">
        <f t="shared" si="245"/>
        <v>52.83245290795513</v>
      </c>
      <c r="CC142" s="5">
        <f t="shared" si="246"/>
        <v>0</v>
      </c>
      <c r="CE142" s="4">
        <v>0.17380000000000001</v>
      </c>
      <c r="CF142" s="4">
        <v>0.17469999999999999</v>
      </c>
      <c r="CG142" s="4">
        <v>0.1744</v>
      </c>
      <c r="CH142" s="4">
        <v>0.17499999999999999</v>
      </c>
      <c r="CI142" s="4">
        <v>0.17499999999999999</v>
      </c>
      <c r="CK142" s="5">
        <f t="shared" si="247"/>
        <v>28.363561629221714</v>
      </c>
      <c r="CL142" s="5">
        <f t="shared" si="248"/>
        <v>27.314730629221714</v>
      </c>
      <c r="CM142" s="5">
        <f t="shared" si="249"/>
        <v>27.287363629221716</v>
      </c>
      <c r="CN142" s="5">
        <f t="shared" si="250"/>
        <v>28.157439629221717</v>
      </c>
      <c r="CO142" s="5">
        <f t="shared" si="251"/>
        <v>25.940689629221716</v>
      </c>
      <c r="CP142" s="5"/>
      <c r="CQ142" s="3" t="str">
        <f t="shared" si="252"/>
        <v>decre</v>
      </c>
      <c r="CR142" s="3" t="str">
        <f t="shared" si="253"/>
        <v>decre</v>
      </c>
      <c r="CS142" s="3" t="str">
        <f t="shared" si="254"/>
        <v>decre</v>
      </c>
      <c r="CT142" s="3" t="str">
        <f t="shared" si="255"/>
        <v>decre</v>
      </c>
      <c r="CU142" s="3" t="str">
        <f t="shared" si="256"/>
        <v>decre</v>
      </c>
      <c r="CW142" s="5">
        <f t="shared" si="257"/>
        <v>0</v>
      </c>
      <c r="CX142" s="5">
        <f t="shared" si="258"/>
        <v>0</v>
      </c>
      <c r="CY142" s="5">
        <f t="shared" si="259"/>
        <v>0</v>
      </c>
      <c r="CZ142" s="5">
        <f t="shared" si="260"/>
        <v>0</v>
      </c>
      <c r="DA142" s="5">
        <f t="shared" si="261"/>
        <v>0</v>
      </c>
      <c r="DB142" s="5"/>
      <c r="DC142" s="4">
        <v>0.34040286696762401</v>
      </c>
      <c r="DD142" s="4">
        <v>0.50034630883653697</v>
      </c>
      <c r="DE142" s="4">
        <v>0.41939633568381901</v>
      </c>
      <c r="DF142" s="4">
        <v>0.37174370007419899</v>
      </c>
      <c r="DG142" s="4">
        <v>0.56842603926073798</v>
      </c>
      <c r="DI142" s="13">
        <f t="shared" si="262"/>
        <v>29.56143624271893</v>
      </c>
      <c r="DJ142" s="13">
        <f t="shared" si="263"/>
        <v>29.4412010259243</v>
      </c>
      <c r="DK142" s="13">
        <f t="shared" si="264"/>
        <v>29.6662780487116</v>
      </c>
      <c r="DL142" s="13">
        <f t="shared" si="265"/>
        <v>29.814021583846468</v>
      </c>
      <c r="DM142" s="13">
        <f t="shared" si="266"/>
        <v>29.642828658665259</v>
      </c>
      <c r="DN142" s="13"/>
      <c r="DO142" s="11" t="str">
        <f t="shared" si="267"/>
        <v>incre</v>
      </c>
      <c r="DP142" s="11" t="str">
        <f t="shared" si="268"/>
        <v>decre</v>
      </c>
      <c r="DQ142" s="11" t="str">
        <f t="shared" si="269"/>
        <v>incre</v>
      </c>
      <c r="DR142" s="11" t="str">
        <f t="shared" si="270"/>
        <v>incre</v>
      </c>
      <c r="DS142" s="11" t="str">
        <f t="shared" si="271"/>
        <v>incre</v>
      </c>
      <c r="DU142" s="13"/>
      <c r="DV142" s="13"/>
      <c r="DW142" s="13"/>
      <c r="DX142" s="13"/>
      <c r="DY142" s="13"/>
    </row>
    <row r="143" spans="1:129" x14ac:dyDescent="0.25">
      <c r="A143" s="5">
        <v>47.548302265282956</v>
      </c>
      <c r="B143" s="4">
        <v>0.1397800323842055</v>
      </c>
      <c r="C143" s="4">
        <v>0.33518536026768381</v>
      </c>
      <c r="D143" s="4">
        <v>0.64133339774032394</v>
      </c>
      <c r="E143" s="4">
        <v>0.4310264519686593</v>
      </c>
      <c r="F143" s="4">
        <v>0.33483659405797506</v>
      </c>
      <c r="G143" s="4">
        <v>0.5920071955585805</v>
      </c>
      <c r="I143" s="5">
        <f t="shared" si="272"/>
        <v>47.568285005607599</v>
      </c>
      <c r="J143" s="5">
        <f t="shared" si="273"/>
        <v>48.40620935252727</v>
      </c>
      <c r="K143" s="5">
        <f t="shared" si="274"/>
        <v>47.823569113898643</v>
      </c>
      <c r="L143" s="5">
        <f t="shared" si="275"/>
        <v>47.547626387251107</v>
      </c>
      <c r="M143" s="5">
        <f t="shared" si="276"/>
        <v>47.909089975489195</v>
      </c>
      <c r="O143" s="3" t="str">
        <f t="shared" si="277"/>
        <v>incre</v>
      </c>
      <c r="P143" s="3" t="str">
        <f t="shared" si="278"/>
        <v>incre</v>
      </c>
      <c r="Q143" s="3" t="str">
        <f t="shared" si="279"/>
        <v>incre</v>
      </c>
      <c r="R143" s="3" t="str">
        <f t="shared" si="280"/>
        <v>decre</v>
      </c>
      <c r="S143" s="3" t="str">
        <f t="shared" si="281"/>
        <v>incre</v>
      </c>
      <c r="U143" s="6">
        <f t="shared" si="282"/>
        <v>1</v>
      </c>
      <c r="V143" s="6">
        <f t="shared" si="283"/>
        <v>1</v>
      </c>
      <c r="W143" s="6">
        <f t="shared" si="284"/>
        <v>1</v>
      </c>
      <c r="X143" s="6">
        <f t="shared" si="285"/>
        <v>1</v>
      </c>
      <c r="Y143" s="6">
        <f t="shared" si="286"/>
        <v>1</v>
      </c>
      <c r="AA143" s="4">
        <f t="shared" si="287"/>
        <v>0.35189999999999999</v>
      </c>
      <c r="AB143" s="4">
        <f t="shared" si="288"/>
        <v>0.50060000000000004</v>
      </c>
      <c r="AC143" s="4">
        <f t="shared" si="289"/>
        <v>0.4622</v>
      </c>
      <c r="AD143" s="4">
        <f t="shared" si="290"/>
        <v>0.3579</v>
      </c>
      <c r="AE143" s="4">
        <f t="shared" si="291"/>
        <v>0.56579999999999997</v>
      </c>
      <c r="AF143" s="4"/>
      <c r="AG143" s="4">
        <v>0.35189999999999999</v>
      </c>
      <c r="AH143" s="4">
        <v>0.50060000000000004</v>
      </c>
      <c r="AI143" s="4">
        <v>0.4622</v>
      </c>
      <c r="AJ143" s="4">
        <v>0.3579</v>
      </c>
      <c r="AK143" s="4">
        <v>0.56579999999999997</v>
      </c>
      <c r="AM143" s="5">
        <f t="shared" si="292"/>
        <v>47.688463265282955</v>
      </c>
      <c r="AN143" s="5">
        <f t="shared" si="293"/>
        <v>47.487220265282957</v>
      </c>
      <c r="AO143" s="5">
        <f t="shared" si="294"/>
        <v>48.126264265282956</v>
      </c>
      <c r="AP143" s="5">
        <f t="shared" si="295"/>
        <v>47.741820265282954</v>
      </c>
      <c r="AQ143" s="5">
        <f t="shared" si="296"/>
        <v>47.662480265282959</v>
      </c>
      <c r="AR143" s="5"/>
      <c r="AS143" s="3" t="str">
        <f t="shared" si="297"/>
        <v>incre</v>
      </c>
      <c r="AT143" s="3" t="str">
        <f t="shared" si="298"/>
        <v>decre</v>
      </c>
      <c r="AU143" s="3" t="str">
        <f t="shared" si="299"/>
        <v>incre</v>
      </c>
      <c r="AV143" s="3" t="str">
        <f t="shared" si="300"/>
        <v>incre</v>
      </c>
      <c r="AW143" s="3" t="str">
        <f t="shared" si="301"/>
        <v>incre</v>
      </c>
      <c r="AY143" s="5">
        <f t="shared" si="302"/>
        <v>1.9982740324643089</v>
      </c>
      <c r="AZ143" s="5">
        <f t="shared" si="303"/>
        <v>0</v>
      </c>
      <c r="BA143" s="5">
        <f t="shared" si="304"/>
        <v>27.52668486156864</v>
      </c>
      <c r="BB143" s="5">
        <f t="shared" si="305"/>
        <v>-6.7587803184920858E-2</v>
      </c>
      <c r="BC143" s="5">
        <f t="shared" si="306"/>
        <v>36.07877102062389</v>
      </c>
      <c r="BE143" s="15">
        <f t="shared" si="307"/>
        <v>1.9982740324643089E-2</v>
      </c>
      <c r="BG143" s="4">
        <v>0.23430000000000001</v>
      </c>
      <c r="BH143" s="4">
        <v>0.31269999999999998</v>
      </c>
      <c r="BI143" s="4">
        <v>0.34760000000000002</v>
      </c>
      <c r="BJ143" s="4">
        <v>0.35339999999999999</v>
      </c>
      <c r="BK143" s="4">
        <v>0.36370000000000002</v>
      </c>
      <c r="BM143" s="5">
        <f t="shared" si="232"/>
        <v>46.842919265282958</v>
      </c>
      <c r="BN143" s="5">
        <f t="shared" si="233"/>
        <v>46.260233265282956</v>
      </c>
      <c r="BO143" s="5">
        <f t="shared" si="234"/>
        <v>47.013498265282962</v>
      </c>
      <c r="BP143" s="5">
        <f t="shared" si="235"/>
        <v>47.703930265282956</v>
      </c>
      <c r="BQ143" s="5">
        <f t="shared" si="236"/>
        <v>45.760719265282958</v>
      </c>
      <c r="BR143" s="5"/>
      <c r="BS143" s="3" t="str">
        <f t="shared" si="237"/>
        <v>decre</v>
      </c>
      <c r="BT143" s="3" t="str">
        <f t="shared" si="238"/>
        <v>decre</v>
      </c>
      <c r="BU143" s="3" t="str">
        <f t="shared" si="239"/>
        <v>decre</v>
      </c>
      <c r="BV143" s="3" t="str">
        <f t="shared" si="240"/>
        <v>incre</v>
      </c>
      <c r="BW143" s="3" t="str">
        <f t="shared" si="241"/>
        <v>decre</v>
      </c>
      <c r="BY143" s="5">
        <f t="shared" si="242"/>
        <v>0</v>
      </c>
      <c r="BZ143" s="5">
        <f t="shared" si="243"/>
        <v>0</v>
      </c>
      <c r="CA143" s="5">
        <f t="shared" si="244"/>
        <v>0</v>
      </c>
      <c r="CB143" s="5">
        <f t="shared" si="245"/>
        <v>-6.7587803184920858E-2</v>
      </c>
      <c r="CC143" s="5">
        <f t="shared" si="246"/>
        <v>0</v>
      </c>
      <c r="CE143" s="4">
        <v>0.16819999999999999</v>
      </c>
      <c r="CF143" s="4">
        <v>0.16889999999999999</v>
      </c>
      <c r="CG143" s="4">
        <v>0.1686</v>
      </c>
      <c r="CH143" s="4">
        <v>0.1691</v>
      </c>
      <c r="CI143" s="4">
        <v>0.16919999999999999</v>
      </c>
      <c r="CK143" s="5">
        <f t="shared" si="247"/>
        <v>46.367660265282957</v>
      </c>
      <c r="CL143" s="5">
        <f t="shared" si="248"/>
        <v>45.321219265282956</v>
      </c>
      <c r="CM143" s="5">
        <f t="shared" si="249"/>
        <v>45.275408265282962</v>
      </c>
      <c r="CN143" s="5">
        <f t="shared" si="250"/>
        <v>46.152124265282957</v>
      </c>
      <c r="CO143" s="5">
        <f t="shared" si="251"/>
        <v>43.930474265282953</v>
      </c>
      <c r="CP143" s="5"/>
      <c r="CQ143" s="3" t="str">
        <f t="shared" si="252"/>
        <v>decre</v>
      </c>
      <c r="CR143" s="3" t="str">
        <f t="shared" si="253"/>
        <v>decre</v>
      </c>
      <c r="CS143" s="3" t="str">
        <f t="shared" si="254"/>
        <v>decre</v>
      </c>
      <c r="CT143" s="3" t="str">
        <f t="shared" si="255"/>
        <v>decre</v>
      </c>
      <c r="CU143" s="3" t="str">
        <f t="shared" si="256"/>
        <v>decre</v>
      </c>
      <c r="CW143" s="5">
        <f t="shared" si="257"/>
        <v>0</v>
      </c>
      <c r="CX143" s="5">
        <f t="shared" si="258"/>
        <v>0</v>
      </c>
      <c r="CY143" s="5">
        <f t="shared" si="259"/>
        <v>0</v>
      </c>
      <c r="CZ143" s="5">
        <f t="shared" si="260"/>
        <v>0</v>
      </c>
      <c r="DA143" s="5">
        <f t="shared" si="261"/>
        <v>0</v>
      </c>
      <c r="DB143" s="5"/>
      <c r="DC143" s="4">
        <v>0.34183946350514299</v>
      </c>
      <c r="DD143" s="4">
        <v>0.49810491079958902</v>
      </c>
      <c r="DE143" s="4">
        <v>0.419228932988301</v>
      </c>
      <c r="DF143" s="4">
        <v>0.36775284931629298</v>
      </c>
      <c r="DG143" s="4">
        <v>0.56630514567281898</v>
      </c>
      <c r="DI143" s="13">
        <f t="shared" si="262"/>
        <v>47.616128007884932</v>
      </c>
      <c r="DJ143" s="13">
        <f t="shared" si="263"/>
        <v>47.470927332804273</v>
      </c>
      <c r="DK143" s="13">
        <f t="shared" si="264"/>
        <v>47.709015204599353</v>
      </c>
      <c r="DL143" s="13">
        <f t="shared" si="265"/>
        <v>47.824781256526144</v>
      </c>
      <c r="DM143" s="13">
        <f t="shared" si="266"/>
        <v>47.667233686064179</v>
      </c>
      <c r="DN143" s="13"/>
      <c r="DO143" s="11" t="str">
        <f t="shared" si="267"/>
        <v>incre</v>
      </c>
      <c r="DP143" s="11" t="str">
        <f t="shared" si="268"/>
        <v>decre</v>
      </c>
      <c r="DQ143" s="11" t="str">
        <f t="shared" si="269"/>
        <v>incre</v>
      </c>
      <c r="DR143" s="11" t="str">
        <f t="shared" si="270"/>
        <v>incre</v>
      </c>
      <c r="DS143" s="11" t="str">
        <f t="shared" si="271"/>
        <v>incre</v>
      </c>
      <c r="DU143" s="13"/>
      <c r="DV143" s="13"/>
      <c r="DW143" s="13"/>
      <c r="DX143" s="13"/>
      <c r="DY143" s="13"/>
    </row>
    <row r="144" spans="1:129" x14ac:dyDescent="0.25">
      <c r="A144" s="5">
        <v>49.125663952234198</v>
      </c>
      <c r="B144" s="4">
        <v>0.10957044777429378</v>
      </c>
      <c r="C144" s="4">
        <v>0.17156319960792549</v>
      </c>
      <c r="D144" s="4">
        <v>0.28234570441035733</v>
      </c>
      <c r="E144" s="4">
        <v>0.21696091922856472</v>
      </c>
      <c r="F144" s="4">
        <v>4.163100701290301E-2</v>
      </c>
      <c r="G144" s="4">
        <v>0.21901139827143434</v>
      </c>
      <c r="I144" s="5">
        <f t="shared" si="272"/>
        <v>47.969203357415182</v>
      </c>
      <c r="J144" s="5">
        <f t="shared" si="273"/>
        <v>47.639381402033834</v>
      </c>
      <c r="K144" s="5">
        <f t="shared" si="274"/>
        <v>47.322354477943563</v>
      </c>
      <c r="L144" s="5">
        <f t="shared" si="275"/>
        <v>46.656197031282844</v>
      </c>
      <c r="M144" s="5">
        <f t="shared" si="276"/>
        <v>45.976561209968395</v>
      </c>
      <c r="O144" s="3" t="str">
        <f t="shared" si="277"/>
        <v>decre</v>
      </c>
      <c r="P144" s="3" t="str">
        <f t="shared" si="278"/>
        <v>decre</v>
      </c>
      <c r="Q144" s="3" t="str">
        <f t="shared" si="279"/>
        <v>decre</v>
      </c>
      <c r="R144" s="3" t="str">
        <f t="shared" si="280"/>
        <v>decre</v>
      </c>
      <c r="S144" s="3" t="str">
        <f t="shared" si="281"/>
        <v>decre</v>
      </c>
      <c r="U144" s="6">
        <f t="shared" si="282"/>
        <v>0</v>
      </c>
      <c r="V144" s="6">
        <f t="shared" si="283"/>
        <v>0</v>
      </c>
      <c r="W144" s="6">
        <f t="shared" si="284"/>
        <v>0</v>
      </c>
      <c r="X144" s="6">
        <f t="shared" si="285"/>
        <v>0</v>
      </c>
      <c r="Y144" s="6">
        <f t="shared" si="286"/>
        <v>0</v>
      </c>
      <c r="AA144" s="4">
        <f t="shared" si="287"/>
        <v>0.32150000000000001</v>
      </c>
      <c r="AB144" s="4">
        <f t="shared" si="288"/>
        <v>0.47339999999999993</v>
      </c>
      <c r="AC144" s="4">
        <f t="shared" si="289"/>
        <v>0.43279999999999996</v>
      </c>
      <c r="AD144" s="4">
        <f t="shared" si="290"/>
        <v>0.32850000000000001</v>
      </c>
      <c r="AE144" s="4">
        <f t="shared" si="291"/>
        <v>0.5403</v>
      </c>
      <c r="AF144" s="4"/>
      <c r="AG144" s="4">
        <v>0.35149999999999998</v>
      </c>
      <c r="AH144" s="4">
        <v>0.50339999999999996</v>
      </c>
      <c r="AI144" s="4">
        <v>0.46279999999999999</v>
      </c>
      <c r="AJ144" s="4">
        <v>0.35849999999999999</v>
      </c>
      <c r="AK144" s="4">
        <v>0.57030000000000003</v>
      </c>
      <c r="AM144" s="5">
        <f t="shared" si="292"/>
        <v>49.047248952234199</v>
      </c>
      <c r="AN144" s="5">
        <f t="shared" si="293"/>
        <v>48.886965952234199</v>
      </c>
      <c r="AO144" s="5">
        <f t="shared" si="294"/>
        <v>49.418151952234197</v>
      </c>
      <c r="AP144" s="5">
        <f t="shared" si="295"/>
        <v>49.071633952234201</v>
      </c>
      <c r="AQ144" s="5">
        <f t="shared" si="296"/>
        <v>48.999886952234199</v>
      </c>
      <c r="AR144" s="5"/>
      <c r="AS144" s="3" t="str">
        <f t="shared" si="297"/>
        <v>decre</v>
      </c>
      <c r="AT144" s="3" t="str">
        <f t="shared" si="298"/>
        <v>decre</v>
      </c>
      <c r="AU144" s="3" t="str">
        <f t="shared" si="299"/>
        <v>incre</v>
      </c>
      <c r="AV144" s="3" t="str">
        <f t="shared" si="300"/>
        <v>decre</v>
      </c>
      <c r="AW144" s="3" t="str">
        <f t="shared" si="301"/>
        <v>decre</v>
      </c>
      <c r="AY144" s="5">
        <f t="shared" si="302"/>
        <v>0</v>
      </c>
      <c r="AZ144" s="5">
        <f t="shared" si="303"/>
        <v>0</v>
      </c>
      <c r="BA144" s="5">
        <f t="shared" si="304"/>
        <v>-180.33094742906357</v>
      </c>
      <c r="BB144" s="5">
        <f t="shared" si="305"/>
        <v>0</v>
      </c>
      <c r="BC144" s="5">
        <f t="shared" si="306"/>
        <v>0</v>
      </c>
      <c r="BE144" s="15">
        <f t="shared" si="307"/>
        <v>-1.1564605948190163</v>
      </c>
      <c r="BG144" s="4">
        <v>0.2293</v>
      </c>
      <c r="BH144" s="4">
        <v>0.30840000000000001</v>
      </c>
      <c r="BI144" s="4">
        <v>0.34389999999999998</v>
      </c>
      <c r="BJ144" s="4">
        <v>0.36030000000000001</v>
      </c>
      <c r="BK144" s="4">
        <v>0.36520000000000002</v>
      </c>
      <c r="BM144" s="5">
        <f t="shared" si="232"/>
        <v>48.384330952234201</v>
      </c>
      <c r="BN144" s="5">
        <f t="shared" si="233"/>
        <v>47.8095159522342</v>
      </c>
      <c r="BO144" s="5">
        <f t="shared" si="234"/>
        <v>48.554932952234196</v>
      </c>
      <c r="BP144" s="5">
        <f t="shared" si="235"/>
        <v>49.3393899522342</v>
      </c>
      <c r="BQ144" s="5">
        <f t="shared" si="236"/>
        <v>47.352195952234197</v>
      </c>
      <c r="BR144" s="5"/>
      <c r="BS144" s="3" t="str">
        <f t="shared" si="237"/>
        <v>decre</v>
      </c>
      <c r="BT144" s="3" t="str">
        <f t="shared" si="238"/>
        <v>decre</v>
      </c>
      <c r="BU144" s="3" t="str">
        <f t="shared" si="239"/>
        <v>decre</v>
      </c>
      <c r="BV144" s="3" t="str">
        <f t="shared" si="240"/>
        <v>incre</v>
      </c>
      <c r="BW144" s="3" t="str">
        <f t="shared" si="241"/>
        <v>decre</v>
      </c>
      <c r="BY144" s="5">
        <f t="shared" si="242"/>
        <v>0</v>
      </c>
      <c r="BZ144" s="5">
        <f t="shared" si="243"/>
        <v>0</v>
      </c>
      <c r="CA144" s="5">
        <f t="shared" si="244"/>
        <v>0</v>
      </c>
      <c r="CB144" s="5">
        <f t="shared" si="245"/>
        <v>-246.94669209513549</v>
      </c>
      <c r="CC144" s="5">
        <f t="shared" si="246"/>
        <v>0</v>
      </c>
      <c r="CE144" s="4">
        <v>0.17319999999999999</v>
      </c>
      <c r="CF144" s="4">
        <v>0.17419999999999999</v>
      </c>
      <c r="CG144" s="4">
        <v>0.17380000000000001</v>
      </c>
      <c r="CH144" s="4">
        <v>0.1744</v>
      </c>
      <c r="CI144" s="4">
        <v>0.17449999999999999</v>
      </c>
      <c r="CK144" s="5">
        <f t="shared" si="247"/>
        <v>47.980971952234199</v>
      </c>
      <c r="CL144" s="5">
        <f t="shared" si="248"/>
        <v>46.933189952234201</v>
      </c>
      <c r="CM144" s="5">
        <f t="shared" si="249"/>
        <v>46.903261952234203</v>
      </c>
      <c r="CN144" s="5">
        <f t="shared" si="250"/>
        <v>47.7741119522342</v>
      </c>
      <c r="CO144" s="5">
        <f t="shared" si="251"/>
        <v>45.557708952234201</v>
      </c>
      <c r="CP144" s="5"/>
      <c r="CQ144" s="3" t="str">
        <f t="shared" si="252"/>
        <v>decre</v>
      </c>
      <c r="CR144" s="3" t="str">
        <f t="shared" si="253"/>
        <v>decre</v>
      </c>
      <c r="CS144" s="3" t="str">
        <f t="shared" si="254"/>
        <v>decre</v>
      </c>
      <c r="CT144" s="3" t="str">
        <f t="shared" si="255"/>
        <v>decre</v>
      </c>
      <c r="CU144" s="3" t="str">
        <f t="shared" si="256"/>
        <v>decre</v>
      </c>
      <c r="CW144" s="5">
        <f t="shared" si="257"/>
        <v>0</v>
      </c>
      <c r="CX144" s="5">
        <f t="shared" si="258"/>
        <v>0</v>
      </c>
      <c r="CY144" s="5">
        <f t="shared" si="259"/>
        <v>0</v>
      </c>
      <c r="CZ144" s="5">
        <f t="shared" si="260"/>
        <v>0</v>
      </c>
      <c r="DA144" s="5">
        <f t="shared" si="261"/>
        <v>0</v>
      </c>
      <c r="DB144" s="5"/>
      <c r="DC144" s="4">
        <v>0.34056342775711201</v>
      </c>
      <c r="DD144" s="4">
        <v>0.50009579964417294</v>
      </c>
      <c r="DE144" s="4">
        <v>0.41937762597079098</v>
      </c>
      <c r="DF144" s="4">
        <v>0.37129766381302198</v>
      </c>
      <c r="DG144" s="4">
        <v>0.56818899821267599</v>
      </c>
      <c r="DI144" s="13">
        <f t="shared" si="262"/>
        <v>49.184314997807832</v>
      </c>
      <c r="DJ144" s="13">
        <f t="shared" si="263"/>
        <v>49.061289523910652</v>
      </c>
      <c r="DK144" s="13">
        <f t="shared" si="264"/>
        <v>49.287820700410578</v>
      </c>
      <c r="DL144" s="13">
        <f t="shared" si="265"/>
        <v>49.431990281539846</v>
      </c>
      <c r="DM144" s="13">
        <f t="shared" si="266"/>
        <v>49.262322425415476</v>
      </c>
      <c r="DN144" s="13"/>
      <c r="DO144" s="11" t="str">
        <f t="shared" si="267"/>
        <v>incre</v>
      </c>
      <c r="DP144" s="11" t="str">
        <f t="shared" si="268"/>
        <v>decre</v>
      </c>
      <c r="DQ144" s="11" t="str">
        <f t="shared" si="269"/>
        <v>incre</v>
      </c>
      <c r="DR144" s="11" t="str">
        <f t="shared" si="270"/>
        <v>incre</v>
      </c>
      <c r="DS144" s="11" t="str">
        <f t="shared" si="271"/>
        <v>incre</v>
      </c>
      <c r="DU144" s="13"/>
      <c r="DV144" s="13"/>
      <c r="DW144" s="13"/>
      <c r="DX144" s="13"/>
      <c r="DY144" s="13"/>
    </row>
    <row r="145" spans="1:129" x14ac:dyDescent="0.25">
      <c r="A145" s="5">
        <v>34.132863988597585</v>
      </c>
      <c r="B145" s="4">
        <v>4.8520783795178768E-2</v>
      </c>
      <c r="C145" s="4">
        <v>0.24205398461116237</v>
      </c>
      <c r="D145" s="4">
        <v>0.68073084733351352</v>
      </c>
      <c r="E145" s="4">
        <v>0.41756599063338923</v>
      </c>
      <c r="F145" s="4">
        <v>0.50625340502018346</v>
      </c>
      <c r="G145" s="4">
        <v>0.67432844304036355</v>
      </c>
      <c r="I145" s="5">
        <f t="shared" si="272"/>
        <v>33.483232137951845</v>
      </c>
      <c r="J145" s="5">
        <f t="shared" si="273"/>
        <v>35.248036421685427</v>
      </c>
      <c r="K145" s="5">
        <f t="shared" si="274"/>
        <v>34.277429757647795</v>
      </c>
      <c r="L145" s="5">
        <f t="shared" si="275"/>
        <v>35.575517658867533</v>
      </c>
      <c r="M145" s="5">
        <f t="shared" si="276"/>
        <v>35.268294637607404</v>
      </c>
      <c r="O145" s="3" t="str">
        <f t="shared" si="277"/>
        <v>decre</v>
      </c>
      <c r="P145" s="3" t="str">
        <f t="shared" si="278"/>
        <v>incre</v>
      </c>
      <c r="Q145" s="3" t="str">
        <f t="shared" si="279"/>
        <v>incre</v>
      </c>
      <c r="R145" s="3" t="str">
        <f t="shared" si="280"/>
        <v>incre</v>
      </c>
      <c r="S145" s="3" t="str">
        <f t="shared" si="281"/>
        <v>incre</v>
      </c>
      <c r="U145" s="6">
        <f t="shared" si="282"/>
        <v>0</v>
      </c>
      <c r="V145" s="6">
        <f t="shared" si="283"/>
        <v>1</v>
      </c>
      <c r="W145" s="6">
        <f t="shared" si="284"/>
        <v>1</v>
      </c>
      <c r="X145" s="6">
        <f t="shared" si="285"/>
        <v>1</v>
      </c>
      <c r="Y145" s="6">
        <f t="shared" si="286"/>
        <v>1</v>
      </c>
      <c r="AA145" s="4">
        <f t="shared" si="287"/>
        <v>0.31850000000000001</v>
      </c>
      <c r="AB145" s="4">
        <f t="shared" si="288"/>
        <v>0.50839999999999996</v>
      </c>
      <c r="AC145" s="4">
        <f t="shared" si="289"/>
        <v>0.45800000000000002</v>
      </c>
      <c r="AD145" s="4">
        <f t="shared" si="290"/>
        <v>0.36</v>
      </c>
      <c r="AE145" s="4">
        <f t="shared" si="291"/>
        <v>0.57750000000000001</v>
      </c>
      <c r="AF145" s="4"/>
      <c r="AG145" s="4">
        <v>0.34849999999999998</v>
      </c>
      <c r="AH145" s="4">
        <v>0.50839999999999996</v>
      </c>
      <c r="AI145" s="4">
        <v>0.45800000000000002</v>
      </c>
      <c r="AJ145" s="4">
        <v>0.36</v>
      </c>
      <c r="AK145" s="4">
        <v>0.57750000000000001</v>
      </c>
      <c r="AM145" s="5">
        <f t="shared" si="292"/>
        <v>34.032878988597581</v>
      </c>
      <c r="AN145" s="5">
        <f t="shared" si="293"/>
        <v>34.122715988597584</v>
      </c>
      <c r="AO145" s="5">
        <f t="shared" si="294"/>
        <v>34.670043988597584</v>
      </c>
      <c r="AP145" s="5">
        <f t="shared" si="295"/>
        <v>34.344063988597583</v>
      </c>
      <c r="AQ145" s="5">
        <f t="shared" si="296"/>
        <v>34.357138988597583</v>
      </c>
      <c r="AR145" s="5"/>
      <c r="AS145" s="3" t="str">
        <f t="shared" si="297"/>
        <v>decre</v>
      </c>
      <c r="AT145" s="3" t="str">
        <f t="shared" si="298"/>
        <v>decre</v>
      </c>
      <c r="AU145" s="3" t="str">
        <f t="shared" si="299"/>
        <v>incre</v>
      </c>
      <c r="AV145" s="3" t="str">
        <f t="shared" si="300"/>
        <v>incre</v>
      </c>
      <c r="AW145" s="3" t="str">
        <f t="shared" si="301"/>
        <v>incre</v>
      </c>
      <c r="AY145" s="5">
        <f t="shared" si="302"/>
        <v>0</v>
      </c>
      <c r="AZ145" s="5">
        <f t="shared" si="303"/>
        <v>0</v>
      </c>
      <c r="BA145" s="5">
        <f t="shared" si="304"/>
        <v>14.456576905021024</v>
      </c>
      <c r="BB145" s="5">
        <f t="shared" si="305"/>
        <v>144.2653670269948</v>
      </c>
      <c r="BC145" s="5">
        <f t="shared" si="306"/>
        <v>113.54306490098196</v>
      </c>
      <c r="BE145" s="15">
        <f t="shared" si="307"/>
        <v>-0.64963185064573992</v>
      </c>
      <c r="BG145" s="4">
        <v>0.22220000000000001</v>
      </c>
      <c r="BH145" s="4">
        <v>0.3034</v>
      </c>
      <c r="BI145" s="4">
        <v>0.33789999999999998</v>
      </c>
      <c r="BJ145" s="4">
        <v>0.3705</v>
      </c>
      <c r="BK145" s="4">
        <v>0.36799999999999999</v>
      </c>
      <c r="BM145" s="5">
        <f t="shared" si="232"/>
        <v>33.340481988597581</v>
      </c>
      <c r="BN145" s="5">
        <f t="shared" si="233"/>
        <v>32.78406598859759</v>
      </c>
      <c r="BO145" s="5">
        <f t="shared" si="234"/>
        <v>33.503872988597578</v>
      </c>
      <c r="BP145" s="5">
        <f t="shared" si="235"/>
        <v>34.432473988597586</v>
      </c>
      <c r="BQ145" s="5">
        <f t="shared" si="236"/>
        <v>32.385743988597582</v>
      </c>
      <c r="BR145" s="5"/>
      <c r="BS145" s="3" t="str">
        <f t="shared" si="237"/>
        <v>decre</v>
      </c>
      <c r="BT145" s="3" t="str">
        <f t="shared" si="238"/>
        <v>decre</v>
      </c>
      <c r="BU145" s="3" t="str">
        <f t="shared" si="239"/>
        <v>decre</v>
      </c>
      <c r="BV145" s="3" t="str">
        <f t="shared" si="240"/>
        <v>incre</v>
      </c>
      <c r="BW145" s="3" t="str">
        <f t="shared" si="241"/>
        <v>decre</v>
      </c>
      <c r="BY145" s="5">
        <f t="shared" si="242"/>
        <v>0</v>
      </c>
      <c r="BZ145" s="5">
        <f t="shared" si="243"/>
        <v>0</v>
      </c>
      <c r="CA145" s="5">
        <f t="shared" si="244"/>
        <v>0</v>
      </c>
      <c r="CB145" s="5">
        <f t="shared" si="245"/>
        <v>144.2653670269948</v>
      </c>
      <c r="CC145" s="5">
        <f t="shared" si="246"/>
        <v>0</v>
      </c>
      <c r="CE145" s="4">
        <v>0.17960000000000001</v>
      </c>
      <c r="CF145" s="4">
        <v>0.18079999999999999</v>
      </c>
      <c r="CG145" s="4">
        <v>0.18029999999999999</v>
      </c>
      <c r="CH145" s="4">
        <v>0.18110000000000001</v>
      </c>
      <c r="CI145" s="4">
        <v>0.1812</v>
      </c>
      <c r="CK145" s="5">
        <f t="shared" si="247"/>
        <v>33.034187988597587</v>
      </c>
      <c r="CL145" s="5">
        <f t="shared" si="248"/>
        <v>31.983487988597588</v>
      </c>
      <c r="CM145" s="5">
        <f t="shared" si="249"/>
        <v>31.973576988597582</v>
      </c>
      <c r="CN145" s="5">
        <f t="shared" si="250"/>
        <v>32.837725988597583</v>
      </c>
      <c r="CO145" s="5">
        <f t="shared" si="251"/>
        <v>30.627955988597584</v>
      </c>
      <c r="CP145" s="5"/>
      <c r="CQ145" s="3" t="str">
        <f t="shared" si="252"/>
        <v>decre</v>
      </c>
      <c r="CR145" s="3" t="str">
        <f t="shared" si="253"/>
        <v>decre</v>
      </c>
      <c r="CS145" s="3" t="str">
        <f t="shared" si="254"/>
        <v>decre</v>
      </c>
      <c r="CT145" s="3" t="str">
        <f t="shared" si="255"/>
        <v>decre</v>
      </c>
      <c r="CU145" s="3" t="str">
        <f t="shared" si="256"/>
        <v>decre</v>
      </c>
      <c r="CW145" s="5">
        <f t="shared" si="257"/>
        <v>0</v>
      </c>
      <c r="CX145" s="5">
        <f t="shared" si="258"/>
        <v>0</v>
      </c>
      <c r="CY145" s="5">
        <f t="shared" si="259"/>
        <v>0</v>
      </c>
      <c r="CZ145" s="5">
        <f t="shared" si="260"/>
        <v>0</v>
      </c>
      <c r="DA145" s="5">
        <f t="shared" si="261"/>
        <v>0</v>
      </c>
      <c r="DB145" s="5"/>
      <c r="DC145" s="4">
        <v>0.33798177927351197</v>
      </c>
      <c r="DD145" s="4">
        <v>0.504123723763512</v>
      </c>
      <c r="DE145" s="4">
        <v>0.41967845846185398</v>
      </c>
      <c r="DF145" s="4">
        <v>0.37846945738090698</v>
      </c>
      <c r="DG145" s="4">
        <v>0.57200036874861304</v>
      </c>
      <c r="DI145" s="13">
        <f t="shared" si="262"/>
        <v>34.172952981574134</v>
      </c>
      <c r="DJ145" s="13">
        <f t="shared" si="263"/>
        <v>34.094791904773317</v>
      </c>
      <c r="DK145" s="13">
        <f t="shared" si="264"/>
        <v>34.297941820262182</v>
      </c>
      <c r="DL145" s="13">
        <f t="shared" si="265"/>
        <v>34.499576819744824</v>
      </c>
      <c r="DM145" s="13">
        <f t="shared" si="266"/>
        <v>34.305387458522034</v>
      </c>
      <c r="DN145" s="13"/>
      <c r="DO145" s="11" t="str">
        <f t="shared" si="267"/>
        <v>incre</v>
      </c>
      <c r="DP145" s="11" t="str">
        <f t="shared" si="268"/>
        <v>decre</v>
      </c>
      <c r="DQ145" s="11" t="str">
        <f t="shared" si="269"/>
        <v>incre</v>
      </c>
      <c r="DR145" s="11" t="str">
        <f t="shared" si="270"/>
        <v>incre</v>
      </c>
      <c r="DS145" s="11" t="str">
        <f t="shared" si="271"/>
        <v>incre</v>
      </c>
      <c r="DU145" s="13"/>
      <c r="DV145" s="13"/>
      <c r="DW145" s="13"/>
      <c r="DX145" s="13"/>
      <c r="DY145" s="13"/>
    </row>
    <row r="146" spans="1:129" x14ac:dyDescent="0.25">
      <c r="A146" s="5">
        <v>34.684062574492224</v>
      </c>
      <c r="B146" s="4">
        <v>0.10443143303246408</v>
      </c>
      <c r="C146" s="4">
        <v>0.28205834962272924</v>
      </c>
      <c r="D146" s="4">
        <v>0.51089487320013582</v>
      </c>
      <c r="E146" s="4">
        <v>0.38352980209750959</v>
      </c>
      <c r="F146" s="4">
        <v>0.30618174065023374</v>
      </c>
      <c r="G146" s="4">
        <v>0.49721464728925552</v>
      </c>
      <c r="I146" s="5">
        <f t="shared" si="272"/>
        <v>34.322062108279646</v>
      </c>
      <c r="J146" s="5">
        <f t="shared" si="273"/>
        <v>34.690206096489113</v>
      </c>
      <c r="K146" s="5">
        <f t="shared" si="274"/>
        <v>34.498136952859042</v>
      </c>
      <c r="L146" s="5">
        <f t="shared" si="275"/>
        <v>34.442112830767194</v>
      </c>
      <c r="M146" s="5">
        <f t="shared" si="276"/>
        <v>34.152852405484118</v>
      </c>
      <c r="O146" s="3" t="str">
        <f t="shared" si="277"/>
        <v>decre</v>
      </c>
      <c r="P146" s="3" t="str">
        <f t="shared" si="278"/>
        <v>incre</v>
      </c>
      <c r="Q146" s="3" t="str">
        <f t="shared" si="279"/>
        <v>decre</v>
      </c>
      <c r="R146" s="3" t="str">
        <f t="shared" si="280"/>
        <v>decre</v>
      </c>
      <c r="S146" s="3" t="str">
        <f t="shared" si="281"/>
        <v>decre</v>
      </c>
      <c r="U146" s="6">
        <f t="shared" si="282"/>
        <v>0</v>
      </c>
      <c r="V146" s="6">
        <f t="shared" si="283"/>
        <v>1</v>
      </c>
      <c r="W146" s="6">
        <f t="shared" si="284"/>
        <v>0</v>
      </c>
      <c r="X146" s="6">
        <f t="shared" si="285"/>
        <v>0</v>
      </c>
      <c r="Y146" s="6">
        <f t="shared" si="286"/>
        <v>0</v>
      </c>
      <c r="AA146" s="4">
        <f t="shared" si="287"/>
        <v>0.32140000000000002</v>
      </c>
      <c r="AB146" s="4">
        <f t="shared" si="288"/>
        <v>0.50390000000000001</v>
      </c>
      <c r="AC146" s="4">
        <f t="shared" si="289"/>
        <v>0.43269999999999997</v>
      </c>
      <c r="AD146" s="4">
        <f t="shared" si="290"/>
        <v>0.3286</v>
      </c>
      <c r="AE146" s="4">
        <f t="shared" si="291"/>
        <v>0.54099999999999993</v>
      </c>
      <c r="AF146" s="4"/>
      <c r="AG146" s="4">
        <v>0.35139999999999999</v>
      </c>
      <c r="AH146" s="4">
        <v>0.50390000000000001</v>
      </c>
      <c r="AI146" s="4">
        <v>0.4627</v>
      </c>
      <c r="AJ146" s="4">
        <v>0.35859999999999997</v>
      </c>
      <c r="AK146" s="4">
        <v>0.57099999999999995</v>
      </c>
      <c r="AM146" s="5">
        <f t="shared" si="292"/>
        <v>34.60492857449222</v>
      </c>
      <c r="AN146" s="5">
        <f t="shared" si="293"/>
        <v>34.644529574492225</v>
      </c>
      <c r="AO146" s="5">
        <f t="shared" si="294"/>
        <v>34.97557957449223</v>
      </c>
      <c r="AP146" s="5">
        <f t="shared" si="295"/>
        <v>34.630874574492225</v>
      </c>
      <c r="AQ146" s="5">
        <f t="shared" si="296"/>
        <v>34.56487257449222</v>
      </c>
      <c r="AR146" s="5"/>
      <c r="AS146" s="3" t="str">
        <f t="shared" si="297"/>
        <v>decre</v>
      </c>
      <c r="AT146" s="3" t="str">
        <f t="shared" si="298"/>
        <v>decre</v>
      </c>
      <c r="AU146" s="3" t="str">
        <f t="shared" si="299"/>
        <v>incre</v>
      </c>
      <c r="AV146" s="3" t="str">
        <f t="shared" si="300"/>
        <v>decre</v>
      </c>
      <c r="AW146" s="3" t="str">
        <f t="shared" si="301"/>
        <v>decre</v>
      </c>
      <c r="AY146" s="5">
        <f t="shared" si="302"/>
        <v>0</v>
      </c>
      <c r="AZ146" s="5">
        <f t="shared" si="303"/>
        <v>0</v>
      </c>
      <c r="BA146" s="5">
        <f t="shared" si="304"/>
        <v>-18.592562163318149</v>
      </c>
      <c r="BB146" s="5">
        <f t="shared" si="305"/>
        <v>0</v>
      </c>
      <c r="BC146" s="5">
        <f t="shared" si="306"/>
        <v>0</v>
      </c>
      <c r="BE146" s="15">
        <f t="shared" si="307"/>
        <v>-0.36200046621257798</v>
      </c>
      <c r="BG146" s="4">
        <v>0.22850000000000001</v>
      </c>
      <c r="BH146" s="4">
        <v>0.30790000000000001</v>
      </c>
      <c r="BI146" s="4">
        <v>0.34320000000000001</v>
      </c>
      <c r="BJ146" s="4">
        <v>0.3614</v>
      </c>
      <c r="BK146" s="4">
        <v>0.36549999999999999</v>
      </c>
      <c r="BM146" s="5">
        <f t="shared" si="232"/>
        <v>33.936977574492225</v>
      </c>
      <c r="BN146" s="5">
        <f t="shared" si="233"/>
        <v>33.364649574492226</v>
      </c>
      <c r="BO146" s="5">
        <f t="shared" si="234"/>
        <v>34.10653457449223</v>
      </c>
      <c r="BP146" s="5">
        <f t="shared" si="235"/>
        <v>34.907050574492224</v>
      </c>
      <c r="BQ146" s="5">
        <f t="shared" si="236"/>
        <v>32.913417574492222</v>
      </c>
      <c r="BR146" s="5"/>
      <c r="BS146" s="3" t="str">
        <f t="shared" si="237"/>
        <v>decre</v>
      </c>
      <c r="BT146" s="3" t="str">
        <f t="shared" si="238"/>
        <v>decre</v>
      </c>
      <c r="BU146" s="3" t="str">
        <f t="shared" si="239"/>
        <v>decre</v>
      </c>
      <c r="BV146" s="3" t="str">
        <f t="shared" si="240"/>
        <v>incre</v>
      </c>
      <c r="BW146" s="3" t="str">
        <f t="shared" si="241"/>
        <v>decre</v>
      </c>
      <c r="BY146" s="5">
        <f t="shared" si="242"/>
        <v>0</v>
      </c>
      <c r="BZ146" s="5">
        <f t="shared" si="243"/>
        <v>0</v>
      </c>
      <c r="CA146" s="5">
        <f t="shared" si="244"/>
        <v>0</v>
      </c>
      <c r="CB146" s="5">
        <f t="shared" si="245"/>
        <v>-24.194974372502998</v>
      </c>
      <c r="CC146" s="5">
        <f t="shared" si="246"/>
        <v>0</v>
      </c>
      <c r="CE146" s="4">
        <v>0.1739</v>
      </c>
      <c r="CF146" s="4">
        <v>0.1749</v>
      </c>
      <c r="CG146" s="4">
        <v>0.17460000000000001</v>
      </c>
      <c r="CH146" s="4">
        <v>0.17519999999999999</v>
      </c>
      <c r="CI146" s="4">
        <v>0.17519999999999999</v>
      </c>
      <c r="CK146" s="5">
        <f t="shared" si="247"/>
        <v>33.544403574492222</v>
      </c>
      <c r="CL146" s="5">
        <f t="shared" si="248"/>
        <v>32.496159574492225</v>
      </c>
      <c r="CM146" s="5">
        <f t="shared" si="249"/>
        <v>32.469428574492227</v>
      </c>
      <c r="CN146" s="5">
        <f t="shared" si="250"/>
        <v>33.339246574492222</v>
      </c>
      <c r="CO146" s="5">
        <f t="shared" si="251"/>
        <v>31.122694574492222</v>
      </c>
      <c r="CP146" s="5"/>
      <c r="CQ146" s="3" t="str">
        <f t="shared" si="252"/>
        <v>decre</v>
      </c>
      <c r="CR146" s="3" t="str">
        <f t="shared" si="253"/>
        <v>decre</v>
      </c>
      <c r="CS146" s="3" t="str">
        <f t="shared" si="254"/>
        <v>decre</v>
      </c>
      <c r="CT146" s="3" t="str">
        <f t="shared" si="255"/>
        <v>decre</v>
      </c>
      <c r="CU146" s="3" t="str">
        <f t="shared" si="256"/>
        <v>decre</v>
      </c>
      <c r="CW146" s="5">
        <f t="shared" si="257"/>
        <v>0</v>
      </c>
      <c r="CX146" s="5">
        <f t="shared" si="258"/>
        <v>0</v>
      </c>
      <c r="CY146" s="5">
        <f t="shared" si="259"/>
        <v>0</v>
      </c>
      <c r="CZ146" s="5">
        <f t="shared" si="260"/>
        <v>0</v>
      </c>
      <c r="DA146" s="5">
        <f t="shared" si="261"/>
        <v>0</v>
      </c>
      <c r="DB146" s="5"/>
      <c r="DC146" s="4">
        <v>0.34034371299255001</v>
      </c>
      <c r="DD146" s="4">
        <v>0.50043860169688203</v>
      </c>
      <c r="DE146" s="4">
        <v>0.41940322873598801</v>
      </c>
      <c r="DF146" s="4">
        <v>0.37190802922305399</v>
      </c>
      <c r="DG146" s="4">
        <v>0.56851337017318204</v>
      </c>
      <c r="DI146" s="13">
        <f t="shared" si="262"/>
        <v>34.741133870908655</v>
      </c>
      <c r="DJ146" s="13">
        <f t="shared" si="263"/>
        <v>34.621926643572863</v>
      </c>
      <c r="DK146" s="13">
        <f t="shared" si="264"/>
        <v>34.846467925518667</v>
      </c>
      <c r="DL146" s="13">
        <f t="shared" si="265"/>
        <v>34.995528180550338</v>
      </c>
      <c r="DM146" s="13">
        <f t="shared" si="266"/>
        <v>34.823773387821866</v>
      </c>
      <c r="DN146" s="13"/>
      <c r="DO146" s="11" t="str">
        <f t="shared" si="267"/>
        <v>incre</v>
      </c>
      <c r="DP146" s="11" t="str">
        <f t="shared" si="268"/>
        <v>decre</v>
      </c>
      <c r="DQ146" s="11" t="str">
        <f t="shared" si="269"/>
        <v>incre</v>
      </c>
      <c r="DR146" s="11" t="str">
        <f t="shared" si="270"/>
        <v>incre</v>
      </c>
      <c r="DS146" s="11" t="str">
        <f t="shared" si="271"/>
        <v>incre</v>
      </c>
      <c r="DU146" s="13"/>
      <c r="DV146" s="13"/>
      <c r="DW146" s="13"/>
      <c r="DX146" s="13"/>
      <c r="DY146" s="13"/>
    </row>
    <row r="147" spans="1:129" x14ac:dyDescent="0.25">
      <c r="A147" s="5">
        <v>45.742723301927263</v>
      </c>
      <c r="B147" s="4">
        <v>4.6612183335955161E-2</v>
      </c>
      <c r="C147" s="4">
        <v>0.35716273411079275</v>
      </c>
      <c r="D147" s="4">
        <v>0.44187769633488472</v>
      </c>
      <c r="E147" s="4">
        <v>0.42327288214416203</v>
      </c>
      <c r="F147" s="4">
        <v>0.38560550140683736</v>
      </c>
      <c r="G147" s="4">
        <v>0.58222022321651012</v>
      </c>
      <c r="I147" s="5">
        <f t="shared" si="272"/>
        <v>45.920723360183864</v>
      </c>
      <c r="J147" s="5">
        <f t="shared" si="273"/>
        <v>45.29818465899406</v>
      </c>
      <c r="K147" s="5">
        <f t="shared" si="274"/>
        <v>45.942702987547079</v>
      </c>
      <c r="L147" s="5">
        <f t="shared" si="275"/>
        <v>46.16952162377283</v>
      </c>
      <c r="M147" s="5">
        <f t="shared" si="276"/>
        <v>46.011415602394621</v>
      </c>
      <c r="O147" s="3" t="str">
        <f t="shared" si="277"/>
        <v>incre</v>
      </c>
      <c r="P147" s="3" t="str">
        <f t="shared" si="278"/>
        <v>decre</v>
      </c>
      <c r="Q147" s="3" t="str">
        <f t="shared" si="279"/>
        <v>incre</v>
      </c>
      <c r="R147" s="3" t="str">
        <f t="shared" si="280"/>
        <v>incre</v>
      </c>
      <c r="S147" s="3" t="str">
        <f t="shared" si="281"/>
        <v>incre</v>
      </c>
      <c r="U147" s="6">
        <f t="shared" si="282"/>
        <v>1</v>
      </c>
      <c r="V147" s="6">
        <f t="shared" si="283"/>
        <v>0</v>
      </c>
      <c r="W147" s="6">
        <f t="shared" si="284"/>
        <v>1</v>
      </c>
      <c r="X147" s="6">
        <f t="shared" si="285"/>
        <v>1</v>
      </c>
      <c r="Y147" s="6">
        <f t="shared" si="286"/>
        <v>1</v>
      </c>
      <c r="AA147" s="4">
        <f t="shared" si="287"/>
        <v>0.3483</v>
      </c>
      <c r="AB147" s="4">
        <f t="shared" si="288"/>
        <v>0.47849999999999993</v>
      </c>
      <c r="AC147" s="4">
        <f t="shared" si="289"/>
        <v>0.45760000000000001</v>
      </c>
      <c r="AD147" s="4">
        <f t="shared" si="290"/>
        <v>0.36009999999999998</v>
      </c>
      <c r="AE147" s="4">
        <f t="shared" si="291"/>
        <v>0.5776</v>
      </c>
      <c r="AF147" s="4"/>
      <c r="AG147" s="4">
        <v>0.3483</v>
      </c>
      <c r="AH147" s="4">
        <v>0.50849999999999995</v>
      </c>
      <c r="AI147" s="4">
        <v>0.45760000000000001</v>
      </c>
      <c r="AJ147" s="4">
        <v>0.36009999999999998</v>
      </c>
      <c r="AK147" s="4">
        <v>0.5776</v>
      </c>
      <c r="AM147" s="5">
        <f t="shared" si="292"/>
        <v>45.857000301927265</v>
      </c>
      <c r="AN147" s="5">
        <f t="shared" si="293"/>
        <v>45.537328301927268</v>
      </c>
      <c r="AO147" s="5">
        <f t="shared" si="294"/>
        <v>46.276019301927263</v>
      </c>
      <c r="AP147" s="5">
        <f t="shared" si="295"/>
        <v>45.95476530192726</v>
      </c>
      <c r="AQ147" s="5">
        <f t="shared" si="296"/>
        <v>45.967939301927267</v>
      </c>
      <c r="AR147" s="5"/>
      <c r="AS147" s="3" t="str">
        <f t="shared" si="297"/>
        <v>incre</v>
      </c>
      <c r="AT147" s="3" t="str">
        <f t="shared" si="298"/>
        <v>decre</v>
      </c>
      <c r="AU147" s="3" t="str">
        <f t="shared" si="299"/>
        <v>incre</v>
      </c>
      <c r="AV147" s="3" t="str">
        <f t="shared" si="300"/>
        <v>incre</v>
      </c>
      <c r="AW147" s="3" t="str">
        <f t="shared" si="301"/>
        <v>incre</v>
      </c>
      <c r="AY147" s="5">
        <f t="shared" si="302"/>
        <v>17.800005825660037</v>
      </c>
      <c r="AZ147" s="5">
        <f t="shared" si="303"/>
        <v>0</v>
      </c>
      <c r="BA147" s="5">
        <f t="shared" si="304"/>
        <v>19.997968561981594</v>
      </c>
      <c r="BB147" s="5">
        <f t="shared" si="305"/>
        <v>42.679832184556687</v>
      </c>
      <c r="BC147" s="5">
        <f t="shared" si="306"/>
        <v>26.869230046735737</v>
      </c>
      <c r="BE147" s="15">
        <f t="shared" si="307"/>
        <v>0.17800005825660037</v>
      </c>
      <c r="BG147" s="4">
        <v>0.222</v>
      </c>
      <c r="BH147" s="4">
        <v>0.3034</v>
      </c>
      <c r="BI147" s="4">
        <v>0.3377</v>
      </c>
      <c r="BJ147" s="4">
        <v>0.37069999999999997</v>
      </c>
      <c r="BK147" s="4">
        <v>0.36809999999999998</v>
      </c>
      <c r="BM147" s="5">
        <f t="shared" si="232"/>
        <v>44.94890330192726</v>
      </c>
      <c r="BN147" s="5">
        <f t="shared" si="233"/>
        <v>44.393925301927268</v>
      </c>
      <c r="BO147" s="5">
        <f t="shared" si="234"/>
        <v>45.111790301927257</v>
      </c>
      <c r="BP147" s="5">
        <f t="shared" si="235"/>
        <v>46.044017301927262</v>
      </c>
      <c r="BQ147" s="5">
        <f t="shared" si="236"/>
        <v>43.996544301927266</v>
      </c>
      <c r="BR147" s="5"/>
      <c r="BS147" s="3" t="str">
        <f t="shared" si="237"/>
        <v>decre</v>
      </c>
      <c r="BT147" s="3" t="str">
        <f t="shared" si="238"/>
        <v>decre</v>
      </c>
      <c r="BU147" s="3" t="str">
        <f t="shared" si="239"/>
        <v>decre</v>
      </c>
      <c r="BV147" s="3" t="str">
        <f t="shared" si="240"/>
        <v>incre</v>
      </c>
      <c r="BW147" s="3" t="str">
        <f t="shared" si="241"/>
        <v>decre</v>
      </c>
      <c r="BY147" s="5">
        <f t="shared" si="242"/>
        <v>0</v>
      </c>
      <c r="BZ147" s="5">
        <f t="shared" si="243"/>
        <v>0</v>
      </c>
      <c r="CA147" s="5">
        <f t="shared" si="244"/>
        <v>0</v>
      </c>
      <c r="CB147" s="5">
        <f t="shared" si="245"/>
        <v>42.679832184556687</v>
      </c>
      <c r="CC147" s="5">
        <f t="shared" si="246"/>
        <v>0</v>
      </c>
      <c r="CE147" s="4">
        <v>0.17979999999999999</v>
      </c>
      <c r="CF147" s="4">
        <v>0.18099999999999999</v>
      </c>
      <c r="CG147" s="4">
        <v>0.18049999999999999</v>
      </c>
      <c r="CH147" s="4">
        <v>0.1812</v>
      </c>
      <c r="CI147" s="4">
        <v>0.18129999999999999</v>
      </c>
      <c r="CK147" s="5">
        <f t="shared" si="247"/>
        <v>44.645485301927266</v>
      </c>
      <c r="CL147" s="5">
        <f t="shared" si="248"/>
        <v>43.594653301927266</v>
      </c>
      <c r="CM147" s="5">
        <f t="shared" si="249"/>
        <v>43.585378301927264</v>
      </c>
      <c r="CN147" s="5">
        <f t="shared" si="250"/>
        <v>44.448427301927261</v>
      </c>
      <c r="CO147" s="5">
        <f t="shared" si="251"/>
        <v>42.23875630192726</v>
      </c>
      <c r="CP147" s="5"/>
      <c r="CQ147" s="3" t="str">
        <f t="shared" si="252"/>
        <v>decre</v>
      </c>
      <c r="CR147" s="3" t="str">
        <f t="shared" si="253"/>
        <v>decre</v>
      </c>
      <c r="CS147" s="3" t="str">
        <f t="shared" si="254"/>
        <v>decre</v>
      </c>
      <c r="CT147" s="3" t="str">
        <f t="shared" si="255"/>
        <v>decre</v>
      </c>
      <c r="CU147" s="3" t="str">
        <f t="shared" si="256"/>
        <v>decre</v>
      </c>
      <c r="CW147" s="5">
        <f t="shared" si="257"/>
        <v>0</v>
      </c>
      <c r="CX147" s="5">
        <f t="shared" si="258"/>
        <v>0</v>
      </c>
      <c r="CY147" s="5">
        <f t="shared" si="259"/>
        <v>0</v>
      </c>
      <c r="CZ147" s="5">
        <f t="shared" si="260"/>
        <v>0</v>
      </c>
      <c r="DA147" s="5">
        <f t="shared" si="261"/>
        <v>0</v>
      </c>
      <c r="DB147" s="5"/>
      <c r="DC147" s="4">
        <v>0.33790149887876902</v>
      </c>
      <c r="DD147" s="4">
        <v>0.50424897835969495</v>
      </c>
      <c r="DE147" s="4">
        <v>0.41968781331836802</v>
      </c>
      <c r="DF147" s="4">
        <v>0.37869247551149499</v>
      </c>
      <c r="DG147" s="4">
        <v>0.57211888927264398</v>
      </c>
      <c r="DI147" s="13">
        <f t="shared" si="262"/>
        <v>45.782235078865611</v>
      </c>
      <c r="DJ147" s="13">
        <f t="shared" si="263"/>
        <v>45.705469130616073</v>
      </c>
      <c r="DK147" s="13">
        <f t="shared" si="264"/>
        <v>45.907891969248624</v>
      </c>
      <c r="DL147" s="13">
        <f t="shared" si="265"/>
        <v>46.111313945734054</v>
      </c>
      <c r="DM147" s="13">
        <f t="shared" si="266"/>
        <v>45.916362049982844</v>
      </c>
      <c r="DN147" s="13"/>
      <c r="DO147" s="11" t="str">
        <f t="shared" si="267"/>
        <v>incre</v>
      </c>
      <c r="DP147" s="11" t="str">
        <f t="shared" si="268"/>
        <v>decre</v>
      </c>
      <c r="DQ147" s="11" t="str">
        <f t="shared" si="269"/>
        <v>incre</v>
      </c>
      <c r="DR147" s="11" t="str">
        <f t="shared" si="270"/>
        <v>incre</v>
      </c>
      <c r="DS147" s="11" t="str">
        <f t="shared" si="271"/>
        <v>incre</v>
      </c>
      <c r="DU147" s="13"/>
      <c r="DV147" s="13"/>
      <c r="DW147" s="13"/>
      <c r="DX147" s="13"/>
      <c r="DY147" s="13"/>
    </row>
    <row r="148" spans="1:129" x14ac:dyDescent="0.25">
      <c r="A148" s="5">
        <v>48.94319017884402</v>
      </c>
      <c r="B148" s="4">
        <v>0.31896338298765559</v>
      </c>
      <c r="C148" s="4">
        <v>0.44864483837262531</v>
      </c>
      <c r="D148" s="4">
        <v>0.63073763582874265</v>
      </c>
      <c r="E148" s="4">
        <v>0.4714168387825215</v>
      </c>
      <c r="F148" s="4">
        <v>0.18974041290692639</v>
      </c>
      <c r="G148" s="4">
        <v>0.52686118354434297</v>
      </c>
      <c r="I148" s="5">
        <f t="shared" si="272"/>
        <v>49.778946566743194</v>
      </c>
      <c r="J148" s="5">
        <f t="shared" si="273"/>
        <v>49.731906940805715</v>
      </c>
      <c r="K148" s="5">
        <f t="shared" si="274"/>
        <v>49.6106476834223</v>
      </c>
      <c r="L148" s="5">
        <f t="shared" si="275"/>
        <v>47.720804455520337</v>
      </c>
      <c r="M148" s="5">
        <f t="shared" si="276"/>
        <v>48.690953915996289</v>
      </c>
      <c r="O148" s="3" t="str">
        <f t="shared" si="277"/>
        <v>incre</v>
      </c>
      <c r="P148" s="3" t="str">
        <f t="shared" si="278"/>
        <v>incre</v>
      </c>
      <c r="Q148" s="3" t="str">
        <f t="shared" si="279"/>
        <v>incre</v>
      </c>
      <c r="R148" s="3" t="str">
        <f t="shared" si="280"/>
        <v>decre</v>
      </c>
      <c r="S148" s="3" t="str">
        <f t="shared" si="281"/>
        <v>decre</v>
      </c>
      <c r="U148" s="6">
        <f t="shared" si="282"/>
        <v>1</v>
      </c>
      <c r="V148" s="6">
        <f t="shared" si="283"/>
        <v>1</v>
      </c>
      <c r="W148" s="6">
        <f t="shared" si="284"/>
        <v>1</v>
      </c>
      <c r="X148" s="6">
        <f t="shared" si="285"/>
        <v>0</v>
      </c>
      <c r="Y148" s="6">
        <f t="shared" si="286"/>
        <v>0</v>
      </c>
      <c r="AA148" s="4">
        <f t="shared" si="287"/>
        <v>0.35199999999999998</v>
      </c>
      <c r="AB148" s="4">
        <f t="shared" si="288"/>
        <v>0.48799999999999999</v>
      </c>
      <c r="AC148" s="4">
        <f t="shared" si="289"/>
        <v>0.45150000000000001</v>
      </c>
      <c r="AD148" s="4">
        <f t="shared" si="290"/>
        <v>0.32469999999999999</v>
      </c>
      <c r="AE148" s="4">
        <f t="shared" si="291"/>
        <v>0.51300000000000001</v>
      </c>
      <c r="AF148" s="4"/>
      <c r="AG148" s="4">
        <v>0.35199999999999998</v>
      </c>
      <c r="AH148" s="4">
        <v>0.48799999999999999</v>
      </c>
      <c r="AI148" s="4">
        <v>0.45150000000000001</v>
      </c>
      <c r="AJ148" s="4">
        <v>0.35470000000000002</v>
      </c>
      <c r="AK148" s="4">
        <v>0.54300000000000004</v>
      </c>
      <c r="AM148" s="5">
        <f t="shared" si="292"/>
        <v>49.084070178844016</v>
      </c>
      <c r="AN148" s="5">
        <f t="shared" si="293"/>
        <v>48.799830178844019</v>
      </c>
      <c r="AO148" s="5">
        <f t="shared" si="294"/>
        <v>49.417255178844016</v>
      </c>
      <c r="AP148" s="5">
        <f t="shared" si="295"/>
        <v>48.857164178844023</v>
      </c>
      <c r="AQ148" s="5">
        <f t="shared" si="296"/>
        <v>48.560520178844023</v>
      </c>
      <c r="AR148" s="5"/>
      <c r="AS148" s="3" t="str">
        <f t="shared" si="297"/>
        <v>incre</v>
      </c>
      <c r="AT148" s="3" t="str">
        <f t="shared" si="298"/>
        <v>decre</v>
      </c>
      <c r="AU148" s="3" t="str">
        <f t="shared" si="299"/>
        <v>incre</v>
      </c>
      <c r="AV148" s="3" t="str">
        <f t="shared" si="300"/>
        <v>decre</v>
      </c>
      <c r="AW148" s="3" t="str">
        <f t="shared" si="301"/>
        <v>decre</v>
      </c>
      <c r="AY148" s="5">
        <f t="shared" si="302"/>
        <v>83.575638789917406</v>
      </c>
      <c r="AZ148" s="5">
        <f t="shared" si="303"/>
        <v>0</v>
      </c>
      <c r="BA148" s="5">
        <f t="shared" si="304"/>
        <v>66.745750457828024</v>
      </c>
      <c r="BB148" s="5">
        <f t="shared" si="305"/>
        <v>0</v>
      </c>
      <c r="BC148" s="5">
        <f t="shared" si="306"/>
        <v>0</v>
      </c>
      <c r="BE148" s="15">
        <f t="shared" si="307"/>
        <v>0.83575638789917406</v>
      </c>
      <c r="BG148" s="4">
        <v>0.26640000000000003</v>
      </c>
      <c r="BH148" s="4">
        <v>0.36020000000000002</v>
      </c>
      <c r="BI148" s="4">
        <v>0.37309999999999999</v>
      </c>
      <c r="BJ148" s="4">
        <v>0.31390000000000001</v>
      </c>
      <c r="BK148" s="4">
        <v>0.35709999999999997</v>
      </c>
      <c r="BM148" s="5">
        <f t="shared" si="232"/>
        <v>48.46860617884402</v>
      </c>
      <c r="BN148" s="5">
        <f t="shared" si="233"/>
        <v>47.965296178844021</v>
      </c>
      <c r="BO148" s="5">
        <f t="shared" si="234"/>
        <v>48.655991178844019</v>
      </c>
      <c r="BP148" s="5">
        <f t="shared" si="235"/>
        <v>48.766228178844017</v>
      </c>
      <c r="BQ148" s="5">
        <f t="shared" si="236"/>
        <v>47.093501178844022</v>
      </c>
      <c r="BR148" s="5"/>
      <c r="BS148" s="3" t="str">
        <f t="shared" si="237"/>
        <v>decre</v>
      </c>
      <c r="BT148" s="3" t="str">
        <f t="shared" si="238"/>
        <v>decre</v>
      </c>
      <c r="BU148" s="3" t="str">
        <f t="shared" si="239"/>
        <v>decre</v>
      </c>
      <c r="BV148" s="3" t="str">
        <f t="shared" si="240"/>
        <v>decre</v>
      </c>
      <c r="BW148" s="3" t="str">
        <f t="shared" si="241"/>
        <v>decre</v>
      </c>
      <c r="BY148" s="5">
        <f t="shared" si="242"/>
        <v>0</v>
      </c>
      <c r="BZ148" s="5">
        <f t="shared" si="243"/>
        <v>0</v>
      </c>
      <c r="CA148" s="5">
        <f t="shared" si="244"/>
        <v>0</v>
      </c>
      <c r="CB148" s="5">
        <f t="shared" si="245"/>
        <v>0</v>
      </c>
      <c r="CC148" s="5">
        <f t="shared" si="246"/>
        <v>0</v>
      </c>
      <c r="CE148" s="4">
        <v>0.11210000000000001</v>
      </c>
      <c r="CF148" s="4">
        <v>0.11020000000000001</v>
      </c>
      <c r="CG148" s="4">
        <v>0.111</v>
      </c>
      <c r="CH148" s="4">
        <v>0.10970000000000001</v>
      </c>
      <c r="CI148" s="4">
        <v>0.1095</v>
      </c>
      <c r="CK148" s="5">
        <f t="shared" si="247"/>
        <v>47.359189178844019</v>
      </c>
      <c r="CL148" s="5">
        <f t="shared" si="248"/>
        <v>46.332796178844021</v>
      </c>
      <c r="CM148" s="5">
        <f t="shared" si="249"/>
        <v>46.111000178844023</v>
      </c>
      <c r="CN148" s="5">
        <f t="shared" si="250"/>
        <v>47.046864178844018</v>
      </c>
      <c r="CO148" s="5">
        <f t="shared" si="251"/>
        <v>44.763585178844018</v>
      </c>
      <c r="CP148" s="5"/>
      <c r="CQ148" s="3" t="str">
        <f t="shared" si="252"/>
        <v>decre</v>
      </c>
      <c r="CR148" s="3" t="str">
        <f t="shared" si="253"/>
        <v>decre</v>
      </c>
      <c r="CS148" s="3" t="str">
        <f t="shared" si="254"/>
        <v>decre</v>
      </c>
      <c r="CT148" s="3" t="str">
        <f t="shared" si="255"/>
        <v>decre</v>
      </c>
      <c r="CU148" s="3" t="str">
        <f t="shared" si="256"/>
        <v>decre</v>
      </c>
      <c r="CW148" s="5">
        <f t="shared" si="257"/>
        <v>0</v>
      </c>
      <c r="CX148" s="5">
        <f t="shared" si="258"/>
        <v>0</v>
      </c>
      <c r="CY148" s="5">
        <f t="shared" si="259"/>
        <v>0</v>
      </c>
      <c r="CZ148" s="5">
        <f t="shared" si="260"/>
        <v>0</v>
      </c>
      <c r="DA148" s="5">
        <f t="shared" si="261"/>
        <v>0</v>
      </c>
      <c r="DB148" s="5"/>
      <c r="DC148" s="4">
        <v>0.34941117231465202</v>
      </c>
      <c r="DD148" s="4">
        <v>0.48629142467543701</v>
      </c>
      <c r="DE148" s="4">
        <v>0.41834662231074699</v>
      </c>
      <c r="DF148" s="4">
        <v>0.346718718262856</v>
      </c>
      <c r="DG148" s="4">
        <v>0.55512678888002198</v>
      </c>
      <c r="DI148" s="13">
        <f t="shared" si="262"/>
        <v>49.065456507786365</v>
      </c>
      <c r="DJ148" s="13">
        <f t="shared" si="263"/>
        <v>48.788673181974623</v>
      </c>
      <c r="DK148" s="13">
        <f t="shared" si="264"/>
        <v>49.095335881481375</v>
      </c>
      <c r="DL148" s="13">
        <f t="shared" si="265"/>
        <v>49.04256178661727</v>
      </c>
      <c r="DM148" s="13">
        <f t="shared" si="266"/>
        <v>48.956933262205027</v>
      </c>
      <c r="DN148" s="13"/>
      <c r="DO148" s="11" t="str">
        <f t="shared" si="267"/>
        <v>incre</v>
      </c>
      <c r="DP148" s="11" t="str">
        <f t="shared" si="268"/>
        <v>decre</v>
      </c>
      <c r="DQ148" s="11" t="str">
        <f t="shared" si="269"/>
        <v>incre</v>
      </c>
      <c r="DR148" s="11" t="str">
        <f t="shared" si="270"/>
        <v>incre</v>
      </c>
      <c r="DS148" s="11" t="str">
        <f t="shared" si="271"/>
        <v>incre</v>
      </c>
      <c r="DU148" s="13"/>
      <c r="DV148" s="13"/>
      <c r="DW148" s="13"/>
      <c r="DX148" s="13"/>
      <c r="DY148" s="13"/>
    </row>
    <row r="149" spans="1:129" x14ac:dyDescent="0.25">
      <c r="A149" s="5">
        <v>39.416049699719487</v>
      </c>
      <c r="B149" s="4">
        <v>0.11621332662123098</v>
      </c>
      <c r="C149" s="4">
        <v>0.48814447413349871</v>
      </c>
      <c r="D149" s="4">
        <v>0.70061858832520529</v>
      </c>
      <c r="E149" s="4">
        <v>0.56146915655862339</v>
      </c>
      <c r="F149" s="4">
        <v>0.58062061689446787</v>
      </c>
      <c r="G149" s="4">
        <v>0.83324579811057253</v>
      </c>
      <c r="I149" s="5">
        <f t="shared" si="272"/>
        <v>40.53580846873934</v>
      </c>
      <c r="J149" s="5">
        <f t="shared" si="273"/>
        <v>40.661089081483077</v>
      </c>
      <c r="K149" s="5">
        <f t="shared" si="274"/>
        <v>40.957915209903717</v>
      </c>
      <c r="L149" s="5">
        <f t="shared" si="275"/>
        <v>41.484875293970909</v>
      </c>
      <c r="M149" s="5">
        <f t="shared" si="276"/>
        <v>42.046892659939971</v>
      </c>
      <c r="O149" s="3" t="str">
        <f t="shared" si="277"/>
        <v>incre</v>
      </c>
      <c r="P149" s="3" t="str">
        <f t="shared" si="278"/>
        <v>incre</v>
      </c>
      <c r="Q149" s="3" t="str">
        <f t="shared" si="279"/>
        <v>incre</v>
      </c>
      <c r="R149" s="3" t="str">
        <f t="shared" si="280"/>
        <v>incre</v>
      </c>
      <c r="S149" s="3" t="str">
        <f t="shared" si="281"/>
        <v>incre</v>
      </c>
      <c r="U149" s="6">
        <f t="shared" si="282"/>
        <v>1</v>
      </c>
      <c r="V149" s="6">
        <f t="shared" si="283"/>
        <v>1</v>
      </c>
      <c r="W149" s="6">
        <f t="shared" si="284"/>
        <v>1</v>
      </c>
      <c r="X149" s="6">
        <f t="shared" si="285"/>
        <v>1</v>
      </c>
      <c r="Y149" s="6">
        <f t="shared" si="286"/>
        <v>1</v>
      </c>
      <c r="AA149" s="4">
        <f t="shared" si="287"/>
        <v>0.35160000000000002</v>
      </c>
      <c r="AB149" s="4">
        <f t="shared" si="288"/>
        <v>0.50280000000000002</v>
      </c>
      <c r="AC149" s="4">
        <f t="shared" si="289"/>
        <v>0.4627</v>
      </c>
      <c r="AD149" s="4">
        <f t="shared" si="290"/>
        <v>0.3584</v>
      </c>
      <c r="AE149" s="4">
        <f t="shared" si="291"/>
        <v>0.56930000000000003</v>
      </c>
      <c r="AF149" s="4"/>
      <c r="AG149" s="4">
        <v>0.35160000000000002</v>
      </c>
      <c r="AH149" s="4">
        <v>0.50280000000000002</v>
      </c>
      <c r="AI149" s="4">
        <v>0.4627</v>
      </c>
      <c r="AJ149" s="4">
        <v>0.3584</v>
      </c>
      <c r="AK149" s="4">
        <v>0.56930000000000003</v>
      </c>
      <c r="AM149" s="5">
        <f t="shared" si="292"/>
        <v>39.554053699719489</v>
      </c>
      <c r="AN149" s="5">
        <f t="shared" si="293"/>
        <v>39.36933369971949</v>
      </c>
      <c r="AO149" s="5">
        <f t="shared" si="294"/>
        <v>39.998866699719485</v>
      </c>
      <c r="AP149" s="5">
        <f t="shared" si="295"/>
        <v>39.613777699719485</v>
      </c>
      <c r="AQ149" s="5">
        <f t="shared" si="296"/>
        <v>39.563162699719484</v>
      </c>
      <c r="AR149" s="5"/>
      <c r="AS149" s="3" t="str">
        <f t="shared" si="297"/>
        <v>incre</v>
      </c>
      <c r="AT149" s="3" t="str">
        <f t="shared" si="298"/>
        <v>decre</v>
      </c>
      <c r="AU149" s="3" t="str">
        <f t="shared" si="299"/>
        <v>incre</v>
      </c>
      <c r="AV149" s="3" t="str">
        <f t="shared" si="300"/>
        <v>incre</v>
      </c>
      <c r="AW149" s="3" t="str">
        <f t="shared" si="301"/>
        <v>incre</v>
      </c>
      <c r="AY149" s="5">
        <f t="shared" si="302"/>
        <v>111.97587690198532</v>
      </c>
      <c r="AZ149" s="5">
        <f t="shared" si="303"/>
        <v>0</v>
      </c>
      <c r="BA149" s="5">
        <f t="shared" si="304"/>
        <v>154.18655101842305</v>
      </c>
      <c r="BB149" s="5">
        <f t="shared" si="305"/>
        <v>206.88255942514218</v>
      </c>
      <c r="BC149" s="5">
        <f t="shared" si="306"/>
        <v>263.08429602204842</v>
      </c>
      <c r="BE149" s="15">
        <f t="shared" si="307"/>
        <v>1.1197587690198532</v>
      </c>
      <c r="BG149" s="4">
        <v>0.23039999999999999</v>
      </c>
      <c r="BH149" s="4">
        <v>0.30930000000000002</v>
      </c>
      <c r="BI149" s="4">
        <v>0.34470000000000001</v>
      </c>
      <c r="BJ149" s="4">
        <v>0.3589</v>
      </c>
      <c r="BK149" s="4">
        <v>0.36480000000000001</v>
      </c>
      <c r="BM149" s="5">
        <f t="shared" si="232"/>
        <v>38.682625699719487</v>
      </c>
      <c r="BN149" s="5">
        <f t="shared" si="233"/>
        <v>38.105778699719487</v>
      </c>
      <c r="BO149" s="5">
        <f t="shared" si="234"/>
        <v>38.853086699719483</v>
      </c>
      <c r="BP149" s="5">
        <f t="shared" si="235"/>
        <v>39.617987699719485</v>
      </c>
      <c r="BQ149" s="5">
        <f t="shared" si="236"/>
        <v>37.638817699719489</v>
      </c>
      <c r="BR149" s="5"/>
      <c r="BS149" s="3" t="str">
        <f t="shared" si="237"/>
        <v>decre</v>
      </c>
      <c r="BT149" s="3" t="str">
        <f t="shared" si="238"/>
        <v>decre</v>
      </c>
      <c r="BU149" s="3" t="str">
        <f t="shared" si="239"/>
        <v>decre</v>
      </c>
      <c r="BV149" s="3" t="str">
        <f t="shared" si="240"/>
        <v>incre</v>
      </c>
      <c r="BW149" s="3" t="str">
        <f t="shared" si="241"/>
        <v>decre</v>
      </c>
      <c r="BY149" s="5">
        <f t="shared" si="242"/>
        <v>0</v>
      </c>
      <c r="BZ149" s="5">
        <f t="shared" si="243"/>
        <v>0</v>
      </c>
      <c r="CA149" s="5">
        <f t="shared" si="244"/>
        <v>0</v>
      </c>
      <c r="CB149" s="5">
        <f t="shared" si="245"/>
        <v>206.88255942514218</v>
      </c>
      <c r="CC149" s="5">
        <f t="shared" si="246"/>
        <v>0</v>
      </c>
      <c r="CE149" s="4">
        <v>0.17219999999999999</v>
      </c>
      <c r="CF149" s="4">
        <v>0.17319999999999999</v>
      </c>
      <c r="CG149" s="4">
        <v>0.17280000000000001</v>
      </c>
      <c r="CH149" s="4">
        <v>0.1734</v>
      </c>
      <c r="CI149" s="4">
        <v>0.1734</v>
      </c>
      <c r="CK149" s="5">
        <f t="shared" si="247"/>
        <v>38.264167699719486</v>
      </c>
      <c r="CL149" s="5">
        <f t="shared" si="248"/>
        <v>37.217045699719492</v>
      </c>
      <c r="CM149" s="5">
        <f t="shared" si="249"/>
        <v>37.183937699719493</v>
      </c>
      <c r="CN149" s="5">
        <f t="shared" si="250"/>
        <v>38.056077699719488</v>
      </c>
      <c r="CO149" s="5">
        <f t="shared" si="251"/>
        <v>35.837743699719489</v>
      </c>
      <c r="CP149" s="5"/>
      <c r="CQ149" s="3" t="str">
        <f t="shared" si="252"/>
        <v>decre</v>
      </c>
      <c r="CR149" s="3" t="str">
        <f t="shared" si="253"/>
        <v>decre</v>
      </c>
      <c r="CS149" s="3" t="str">
        <f t="shared" si="254"/>
        <v>decre</v>
      </c>
      <c r="CT149" s="3" t="str">
        <f t="shared" si="255"/>
        <v>decre</v>
      </c>
      <c r="CU149" s="3" t="str">
        <f t="shared" si="256"/>
        <v>decre</v>
      </c>
      <c r="CW149" s="5">
        <f t="shared" si="257"/>
        <v>0</v>
      </c>
      <c r="CX149" s="5">
        <f t="shared" si="258"/>
        <v>0</v>
      </c>
      <c r="CY149" s="5">
        <f t="shared" si="259"/>
        <v>0</v>
      </c>
      <c r="CZ149" s="5">
        <f t="shared" si="260"/>
        <v>0</v>
      </c>
      <c r="DA149" s="5">
        <f t="shared" si="261"/>
        <v>0</v>
      </c>
      <c r="DB149" s="5"/>
      <c r="DC149" s="4">
        <v>0.34084229649674802</v>
      </c>
      <c r="DD149" s="4">
        <v>0.49966070473111801</v>
      </c>
      <c r="DE149" s="4">
        <v>0.41934513015342501</v>
      </c>
      <c r="DF149" s="4">
        <v>0.37052296925413403</v>
      </c>
      <c r="DG149" s="4">
        <v>0.56777729533972698</v>
      </c>
      <c r="DI149" s="13">
        <f t="shared" si="262"/>
        <v>39.476705811531104</v>
      </c>
      <c r="DJ149" s="13">
        <f t="shared" si="263"/>
        <v>39.34883410161369</v>
      </c>
      <c r="DK149" s="13">
        <f t="shared" si="264"/>
        <v>39.57789091350925</v>
      </c>
      <c r="DL149" s="13">
        <f t="shared" si="265"/>
        <v>39.715853100839297</v>
      </c>
      <c r="DM149" s="13">
        <f t="shared" si="266"/>
        <v>39.548834048866318</v>
      </c>
      <c r="DN149" s="13"/>
      <c r="DO149" s="11" t="str">
        <f t="shared" si="267"/>
        <v>incre</v>
      </c>
      <c r="DP149" s="11" t="str">
        <f t="shared" si="268"/>
        <v>decre</v>
      </c>
      <c r="DQ149" s="11" t="str">
        <f t="shared" si="269"/>
        <v>incre</v>
      </c>
      <c r="DR149" s="11" t="str">
        <f t="shared" si="270"/>
        <v>incre</v>
      </c>
      <c r="DS149" s="11" t="str">
        <f t="shared" si="271"/>
        <v>incre</v>
      </c>
      <c r="DU149" s="13"/>
      <c r="DV149" s="13"/>
      <c r="DW149" s="13"/>
      <c r="DX149" s="13"/>
      <c r="DY149" s="13"/>
    </row>
    <row r="150" spans="1:129" x14ac:dyDescent="0.25">
      <c r="A150" s="5">
        <v>52.177941288610207</v>
      </c>
      <c r="B150" s="4">
        <v>0.29756897200868965</v>
      </c>
      <c r="C150" s="4">
        <v>0.32701220459647168</v>
      </c>
      <c r="D150" s="4">
        <v>0.51481322418007092</v>
      </c>
      <c r="E150" s="4">
        <v>0.35049130102664972</v>
      </c>
      <c r="F150" s="4">
        <v>0.26565272897986636</v>
      </c>
      <c r="G150" s="4">
        <v>0.50312061360462934</v>
      </c>
      <c r="I150" s="5">
        <f t="shared" si="272"/>
        <v>52.139159039658836</v>
      </c>
      <c r="J150" s="5">
        <f t="shared" si="273"/>
        <v>52.209671642506073</v>
      </c>
      <c r="K150" s="5">
        <f t="shared" si="274"/>
        <v>51.671211821578979</v>
      </c>
      <c r="L150" s="5">
        <f t="shared" si="275"/>
        <v>51.594737266620683</v>
      </c>
      <c r="M150" s="5">
        <f t="shared" si="276"/>
        <v>51.702306262629769</v>
      </c>
      <c r="O150" s="3" t="str">
        <f t="shared" si="277"/>
        <v>decre</v>
      </c>
      <c r="P150" s="3" t="str">
        <f t="shared" si="278"/>
        <v>incre</v>
      </c>
      <c r="Q150" s="3" t="str">
        <f t="shared" si="279"/>
        <v>decre</v>
      </c>
      <c r="R150" s="3" t="str">
        <f t="shared" si="280"/>
        <v>decre</v>
      </c>
      <c r="S150" s="3" t="str">
        <f t="shared" si="281"/>
        <v>decre</v>
      </c>
      <c r="U150" s="6">
        <f t="shared" si="282"/>
        <v>0</v>
      </c>
      <c r="V150" s="6">
        <f t="shared" si="283"/>
        <v>1</v>
      </c>
      <c r="W150" s="6">
        <f t="shared" si="284"/>
        <v>0</v>
      </c>
      <c r="X150" s="6">
        <f t="shared" si="285"/>
        <v>0</v>
      </c>
      <c r="Y150" s="6">
        <f t="shared" si="286"/>
        <v>0</v>
      </c>
      <c r="AA150" s="4">
        <f t="shared" si="287"/>
        <v>0.32210000000000005</v>
      </c>
      <c r="AB150" s="4">
        <f t="shared" si="288"/>
        <v>0.48859999999999998</v>
      </c>
      <c r="AC150" s="4">
        <f t="shared" si="289"/>
        <v>0.42279999999999995</v>
      </c>
      <c r="AD150" s="4">
        <f t="shared" si="290"/>
        <v>0.32520000000000004</v>
      </c>
      <c r="AE150" s="4">
        <f t="shared" si="291"/>
        <v>0.51459999999999995</v>
      </c>
      <c r="AF150" s="4"/>
      <c r="AG150" s="4">
        <v>0.35210000000000002</v>
      </c>
      <c r="AH150" s="4">
        <v>0.48859999999999998</v>
      </c>
      <c r="AI150" s="4">
        <v>0.45279999999999998</v>
      </c>
      <c r="AJ150" s="4">
        <v>0.35520000000000002</v>
      </c>
      <c r="AK150" s="4">
        <v>0.54459999999999997</v>
      </c>
      <c r="AM150" s="5">
        <f t="shared" si="292"/>
        <v>52.103840288610208</v>
      </c>
      <c r="AN150" s="5">
        <f t="shared" si="293"/>
        <v>52.038499288610211</v>
      </c>
      <c r="AO150" s="5">
        <f t="shared" si="294"/>
        <v>52.373329288610208</v>
      </c>
      <c r="AP150" s="5">
        <f t="shared" si="295"/>
        <v>52.096125288610203</v>
      </c>
      <c r="AQ150" s="5">
        <f t="shared" si="296"/>
        <v>51.810327288610203</v>
      </c>
      <c r="AR150" s="5"/>
      <c r="AS150" s="3" t="str">
        <f t="shared" si="297"/>
        <v>decre</v>
      </c>
      <c r="AT150" s="3" t="str">
        <f t="shared" si="298"/>
        <v>decre</v>
      </c>
      <c r="AU150" s="3" t="str">
        <f t="shared" si="299"/>
        <v>incre</v>
      </c>
      <c r="AV150" s="3" t="str">
        <f t="shared" si="300"/>
        <v>decre</v>
      </c>
      <c r="AW150" s="3" t="str">
        <f t="shared" si="301"/>
        <v>decre</v>
      </c>
      <c r="AY150" s="5">
        <f t="shared" si="302"/>
        <v>0</v>
      </c>
      <c r="AZ150" s="5">
        <f t="shared" si="303"/>
        <v>0</v>
      </c>
      <c r="BA150" s="5">
        <f t="shared" si="304"/>
        <v>-50.67294670312279</v>
      </c>
      <c r="BB150" s="5">
        <f t="shared" si="305"/>
        <v>0</v>
      </c>
      <c r="BC150" s="5">
        <f t="shared" si="306"/>
        <v>0</v>
      </c>
      <c r="BE150" s="15">
        <f t="shared" si="307"/>
        <v>-3.8782248951370946E-2</v>
      </c>
      <c r="BG150" s="4">
        <v>0.26390000000000002</v>
      </c>
      <c r="BH150" s="4">
        <v>0.35320000000000001</v>
      </c>
      <c r="BI150" s="4">
        <v>0.37059999999999998</v>
      </c>
      <c r="BJ150" s="4">
        <v>0.31659999999999999</v>
      </c>
      <c r="BK150" s="4">
        <v>0.35749999999999998</v>
      </c>
      <c r="BM150" s="5">
        <f t="shared" si="232"/>
        <v>51.685382288610207</v>
      </c>
      <c r="BN150" s="5">
        <f t="shared" si="233"/>
        <v>51.154337288610208</v>
      </c>
      <c r="BO150" s="5">
        <f t="shared" si="234"/>
        <v>51.86646728861021</v>
      </c>
      <c r="BP150" s="5">
        <f t="shared" si="235"/>
        <v>52.023713288610203</v>
      </c>
      <c r="BQ150" s="5">
        <f t="shared" si="236"/>
        <v>50.332016288610205</v>
      </c>
      <c r="BR150" s="5"/>
      <c r="BS150" s="3" t="str">
        <f t="shared" si="237"/>
        <v>decre</v>
      </c>
      <c r="BT150" s="3" t="str">
        <f t="shared" si="238"/>
        <v>decre</v>
      </c>
      <c r="BU150" s="3" t="str">
        <f t="shared" si="239"/>
        <v>decre</v>
      </c>
      <c r="BV150" s="3" t="str">
        <f t="shared" si="240"/>
        <v>decre</v>
      </c>
      <c r="BW150" s="3" t="str">
        <f t="shared" si="241"/>
        <v>decre</v>
      </c>
      <c r="BY150" s="5">
        <f t="shared" si="242"/>
        <v>0</v>
      </c>
      <c r="BZ150" s="5">
        <f t="shared" si="243"/>
        <v>0</v>
      </c>
      <c r="CA150" s="5">
        <f t="shared" si="244"/>
        <v>0</v>
      </c>
      <c r="CB150" s="5">
        <f t="shared" si="245"/>
        <v>0</v>
      </c>
      <c r="CC150" s="5">
        <f t="shared" si="246"/>
        <v>0</v>
      </c>
      <c r="CE150" s="4">
        <v>0.1196</v>
      </c>
      <c r="CF150" s="4">
        <v>0.11799999999999999</v>
      </c>
      <c r="CG150" s="4">
        <v>0.1187</v>
      </c>
      <c r="CH150" s="4">
        <v>0.1177</v>
      </c>
      <c r="CI150" s="4">
        <v>0.11749999999999999</v>
      </c>
      <c r="CK150" s="5">
        <f t="shared" si="247"/>
        <v>50.647865288610205</v>
      </c>
      <c r="CL150" s="5">
        <f t="shared" si="248"/>
        <v>49.618481288610205</v>
      </c>
      <c r="CM150" s="5">
        <f t="shared" si="249"/>
        <v>49.420518288610211</v>
      </c>
      <c r="CN150" s="5">
        <f t="shared" si="250"/>
        <v>50.348975288610205</v>
      </c>
      <c r="CO150" s="5">
        <f t="shared" si="251"/>
        <v>48.073616288610204</v>
      </c>
      <c r="CP150" s="5"/>
      <c r="CQ150" s="3" t="str">
        <f t="shared" si="252"/>
        <v>decre</v>
      </c>
      <c r="CR150" s="3" t="str">
        <f t="shared" si="253"/>
        <v>decre</v>
      </c>
      <c r="CS150" s="3" t="str">
        <f t="shared" si="254"/>
        <v>decre</v>
      </c>
      <c r="CT150" s="3" t="str">
        <f t="shared" si="255"/>
        <v>decre</v>
      </c>
      <c r="CU150" s="3" t="str">
        <f t="shared" si="256"/>
        <v>decre</v>
      </c>
      <c r="CW150" s="5">
        <f t="shared" si="257"/>
        <v>0</v>
      </c>
      <c r="CX150" s="5">
        <f t="shared" si="258"/>
        <v>0</v>
      </c>
      <c r="CY150" s="5">
        <f t="shared" si="259"/>
        <v>0</v>
      </c>
      <c r="CZ150" s="5">
        <f t="shared" si="260"/>
        <v>0</v>
      </c>
      <c r="DA150" s="5">
        <f t="shared" si="261"/>
        <v>0</v>
      </c>
      <c r="DB150" s="5"/>
      <c r="DC150" s="4">
        <v>0.34850696155280197</v>
      </c>
      <c r="DD150" s="4">
        <v>0.48770218696928103</v>
      </c>
      <c r="DE150" s="4">
        <v>0.41845198753675</v>
      </c>
      <c r="DF150" s="4">
        <v>0.34923060668106798</v>
      </c>
      <c r="DG150" s="4">
        <v>0.55646170425594799</v>
      </c>
      <c r="DI150" s="13">
        <f t="shared" si="262"/>
        <v>52.29370634217485</v>
      </c>
      <c r="DJ150" s="13">
        <f t="shared" si="263"/>
        <v>52.03263656951961</v>
      </c>
      <c r="DK150" s="13">
        <f t="shared" si="264"/>
        <v>52.331110087592052</v>
      </c>
      <c r="DL150" s="13">
        <f t="shared" si="265"/>
        <v>52.298462996864799</v>
      </c>
      <c r="DM150" s="13">
        <f t="shared" si="266"/>
        <v>52.204245925658675</v>
      </c>
      <c r="DN150" s="13"/>
      <c r="DO150" s="11" t="str">
        <f t="shared" si="267"/>
        <v>incre</v>
      </c>
      <c r="DP150" s="11" t="str">
        <f t="shared" si="268"/>
        <v>decre</v>
      </c>
      <c r="DQ150" s="11" t="str">
        <f t="shared" si="269"/>
        <v>incre</v>
      </c>
      <c r="DR150" s="11" t="str">
        <f t="shared" si="270"/>
        <v>incre</v>
      </c>
      <c r="DS150" s="11" t="str">
        <f t="shared" si="271"/>
        <v>incre</v>
      </c>
      <c r="DU150" s="13"/>
      <c r="DV150" s="13"/>
      <c r="DW150" s="13"/>
      <c r="DX150" s="13"/>
      <c r="DY150" s="13"/>
    </row>
    <row r="151" spans="1:129" x14ac:dyDescent="0.25">
      <c r="A151" s="5">
        <v>44.240375458114123</v>
      </c>
      <c r="B151" s="4">
        <v>0.29234010487643258</v>
      </c>
      <c r="C151" s="4">
        <v>0.40619717081559298</v>
      </c>
      <c r="D151" s="4">
        <v>0.69812962555006075</v>
      </c>
      <c r="E151" s="4">
        <v>0.44893442534495348</v>
      </c>
      <c r="F151" s="4">
        <v>0.4195452046137208</v>
      </c>
      <c r="G151" s="4">
        <v>0.64520741249420732</v>
      </c>
      <c r="I151" s="5">
        <f t="shared" si="272"/>
        <v>44.770933116278236</v>
      </c>
      <c r="J151" s="5">
        <f t="shared" si="273"/>
        <v>45.469161912956025</v>
      </c>
      <c r="K151" s="5">
        <f t="shared" si="274"/>
        <v>44.689528728213617</v>
      </c>
      <c r="L151" s="5">
        <f t="shared" si="275"/>
        <v>44.952946080961652</v>
      </c>
      <c r="M151" s="5">
        <f t="shared" si="276"/>
        <v>45.101777209684613</v>
      </c>
      <c r="O151" s="3" t="str">
        <f t="shared" si="277"/>
        <v>incre</v>
      </c>
      <c r="P151" s="3" t="str">
        <f t="shared" si="278"/>
        <v>incre</v>
      </c>
      <c r="Q151" s="3" t="str">
        <f t="shared" si="279"/>
        <v>incre</v>
      </c>
      <c r="R151" s="3" t="str">
        <f t="shared" si="280"/>
        <v>incre</v>
      </c>
      <c r="S151" s="3" t="str">
        <f t="shared" si="281"/>
        <v>incre</v>
      </c>
      <c r="U151" s="6">
        <f t="shared" si="282"/>
        <v>1</v>
      </c>
      <c r="V151" s="6">
        <f t="shared" si="283"/>
        <v>1</v>
      </c>
      <c r="W151" s="6">
        <f t="shared" si="284"/>
        <v>1</v>
      </c>
      <c r="X151" s="6">
        <f t="shared" si="285"/>
        <v>1</v>
      </c>
      <c r="Y151" s="6">
        <f t="shared" si="286"/>
        <v>1</v>
      </c>
      <c r="AA151" s="4">
        <f t="shared" si="287"/>
        <v>0.35220000000000001</v>
      </c>
      <c r="AB151" s="4">
        <f t="shared" si="288"/>
        <v>0.48880000000000001</v>
      </c>
      <c r="AC151" s="4">
        <f t="shared" si="289"/>
        <v>0.4531</v>
      </c>
      <c r="AD151" s="4">
        <f t="shared" si="290"/>
        <v>0.3553</v>
      </c>
      <c r="AE151" s="4">
        <f t="shared" si="291"/>
        <v>0.54510000000000003</v>
      </c>
      <c r="AF151" s="4"/>
      <c r="AG151" s="4">
        <v>0.35220000000000001</v>
      </c>
      <c r="AH151" s="4">
        <v>0.48880000000000001</v>
      </c>
      <c r="AI151" s="4">
        <v>0.4531</v>
      </c>
      <c r="AJ151" s="4">
        <v>0.3553</v>
      </c>
      <c r="AK151" s="4">
        <v>0.54510000000000003</v>
      </c>
      <c r="AM151" s="5">
        <f t="shared" si="292"/>
        <v>44.382693458114119</v>
      </c>
      <c r="AN151" s="5">
        <f t="shared" si="293"/>
        <v>44.102239458114127</v>
      </c>
      <c r="AO151" s="5">
        <f t="shared" si="294"/>
        <v>44.729976458114123</v>
      </c>
      <c r="AP151" s="5">
        <f t="shared" si="295"/>
        <v>44.412001458114126</v>
      </c>
      <c r="AQ151" s="5">
        <f t="shared" si="296"/>
        <v>44.15976645811412</v>
      </c>
      <c r="AR151" s="5"/>
      <c r="AS151" s="3" t="str">
        <f t="shared" si="297"/>
        <v>incre</v>
      </c>
      <c r="AT151" s="3" t="str">
        <f t="shared" si="298"/>
        <v>decre</v>
      </c>
      <c r="AU151" s="3" t="str">
        <f t="shared" si="299"/>
        <v>incre</v>
      </c>
      <c r="AV151" s="3" t="str">
        <f t="shared" si="300"/>
        <v>incre</v>
      </c>
      <c r="AW151" s="3" t="str">
        <f t="shared" si="301"/>
        <v>decre</v>
      </c>
      <c r="AY151" s="5">
        <f t="shared" si="302"/>
        <v>53.055765816411338</v>
      </c>
      <c r="AZ151" s="5">
        <f t="shared" si="303"/>
        <v>0</v>
      </c>
      <c r="BA151" s="5">
        <f t="shared" si="304"/>
        <v>44.91532700994938</v>
      </c>
      <c r="BB151" s="5">
        <f t="shared" si="305"/>
        <v>71.257062284752948</v>
      </c>
      <c r="BC151" s="5">
        <f t="shared" si="306"/>
        <v>0</v>
      </c>
      <c r="BE151" s="15">
        <f t="shared" si="307"/>
        <v>0.53055765816411338</v>
      </c>
      <c r="BG151" s="4">
        <v>0.26319999999999999</v>
      </c>
      <c r="BH151" s="4">
        <v>0.35139999999999999</v>
      </c>
      <c r="BI151" s="4">
        <v>0.36990000000000001</v>
      </c>
      <c r="BJ151" s="4">
        <v>0.31730000000000003</v>
      </c>
      <c r="BK151" s="4">
        <v>0.35749999999999998</v>
      </c>
      <c r="BM151" s="5">
        <f t="shared" si="232"/>
        <v>43.742783458114125</v>
      </c>
      <c r="BN151" s="5">
        <f t="shared" si="233"/>
        <v>43.205017458114128</v>
      </c>
      <c r="BO151" s="5">
        <f t="shared" si="234"/>
        <v>43.92210445811412</v>
      </c>
      <c r="BP151" s="5">
        <f t="shared" si="235"/>
        <v>44.092041458114124</v>
      </c>
      <c r="BQ151" s="5">
        <f t="shared" si="236"/>
        <v>42.394450458114122</v>
      </c>
      <c r="BR151" s="5"/>
      <c r="BS151" s="3" t="str">
        <f t="shared" si="237"/>
        <v>decre</v>
      </c>
      <c r="BT151" s="3" t="str">
        <f t="shared" si="238"/>
        <v>decre</v>
      </c>
      <c r="BU151" s="3" t="str">
        <f t="shared" si="239"/>
        <v>decre</v>
      </c>
      <c r="BV151" s="3" t="str">
        <f t="shared" si="240"/>
        <v>decre</v>
      </c>
      <c r="BW151" s="3" t="str">
        <f t="shared" si="241"/>
        <v>decre</v>
      </c>
      <c r="BY151" s="5">
        <f t="shared" si="242"/>
        <v>0</v>
      </c>
      <c r="BZ151" s="5">
        <f t="shared" si="243"/>
        <v>0</v>
      </c>
      <c r="CA151" s="5">
        <f t="shared" si="244"/>
        <v>0</v>
      </c>
      <c r="CB151" s="5">
        <f t="shared" si="245"/>
        <v>0</v>
      </c>
      <c r="CC151" s="5">
        <f t="shared" si="246"/>
        <v>0</v>
      </c>
      <c r="CE151" s="4">
        <v>0.1215</v>
      </c>
      <c r="CF151" s="4">
        <v>0.12</v>
      </c>
      <c r="CG151" s="4">
        <v>0.1206</v>
      </c>
      <c r="CH151" s="4">
        <v>0.1197</v>
      </c>
      <c r="CI151" s="4">
        <v>0.1195</v>
      </c>
      <c r="CK151" s="5">
        <f t="shared" si="247"/>
        <v>42.723960458114121</v>
      </c>
      <c r="CL151" s="5">
        <f t="shared" si="248"/>
        <v>41.693975458114124</v>
      </c>
      <c r="CM151" s="5">
        <f t="shared" si="249"/>
        <v>41.501401458114117</v>
      </c>
      <c r="CN151" s="5">
        <f t="shared" si="250"/>
        <v>42.428249458114124</v>
      </c>
      <c r="CO151" s="5">
        <f t="shared" si="251"/>
        <v>40.154870458114125</v>
      </c>
      <c r="CP151" s="5"/>
      <c r="CQ151" s="3" t="str">
        <f t="shared" si="252"/>
        <v>decre</v>
      </c>
      <c r="CR151" s="3" t="str">
        <f t="shared" si="253"/>
        <v>decre</v>
      </c>
      <c r="CS151" s="3" t="str">
        <f t="shared" si="254"/>
        <v>decre</v>
      </c>
      <c r="CT151" s="3" t="str">
        <f t="shared" si="255"/>
        <v>decre</v>
      </c>
      <c r="CU151" s="3" t="str">
        <f t="shared" si="256"/>
        <v>decre</v>
      </c>
      <c r="CW151" s="5">
        <f t="shared" si="257"/>
        <v>0</v>
      </c>
      <c r="CX151" s="5">
        <f t="shared" si="258"/>
        <v>0</v>
      </c>
      <c r="CY151" s="5">
        <f t="shared" si="259"/>
        <v>0</v>
      </c>
      <c r="CZ151" s="5">
        <f t="shared" si="260"/>
        <v>0</v>
      </c>
      <c r="DA151" s="5">
        <f t="shared" si="261"/>
        <v>0</v>
      </c>
      <c r="DB151" s="5"/>
      <c r="DC151" s="4">
        <v>0.34828302150430601</v>
      </c>
      <c r="DD151" s="4">
        <v>0.48805158136915799</v>
      </c>
      <c r="DE151" s="4">
        <v>0.418478082662816</v>
      </c>
      <c r="DF151" s="4">
        <v>0.34985270988744699</v>
      </c>
      <c r="DG151" s="4">
        <v>0.55679231413876995</v>
      </c>
      <c r="DI151" s="13">
        <f t="shared" si="262"/>
        <v>44.354530382730083</v>
      </c>
      <c r="DJ151" s="13">
        <f t="shared" si="263"/>
        <v>44.097352284454729</v>
      </c>
      <c r="DK151" s="13">
        <f t="shared" si="264"/>
        <v>44.39379764077006</v>
      </c>
      <c r="DL151" s="13">
        <f t="shared" si="265"/>
        <v>44.366135275366425</v>
      </c>
      <c r="DM151" s="13">
        <f t="shared" si="266"/>
        <v>44.269791134159945</v>
      </c>
      <c r="DN151" s="13"/>
      <c r="DO151" s="11" t="str">
        <f t="shared" si="267"/>
        <v>incre</v>
      </c>
      <c r="DP151" s="11" t="str">
        <f t="shared" si="268"/>
        <v>decre</v>
      </c>
      <c r="DQ151" s="11" t="str">
        <f t="shared" si="269"/>
        <v>incre</v>
      </c>
      <c r="DR151" s="11" t="str">
        <f t="shared" si="270"/>
        <v>incre</v>
      </c>
      <c r="DS151" s="11" t="str">
        <f t="shared" si="271"/>
        <v>incre</v>
      </c>
      <c r="DU151" s="13"/>
      <c r="DV151" s="13"/>
      <c r="DW151" s="13"/>
      <c r="DX151" s="13"/>
      <c r="DY151" s="13"/>
    </row>
    <row r="152" spans="1:129" x14ac:dyDescent="0.25">
      <c r="A152" s="5">
        <v>43.260243468968376</v>
      </c>
      <c r="B152" s="4">
        <v>1.982910582615947E-2</v>
      </c>
      <c r="C152" s="4">
        <v>0.15309204288269052</v>
      </c>
      <c r="D152" s="4">
        <v>0.29706878589072561</v>
      </c>
      <c r="E152" s="4">
        <v>0.2385717630223306</v>
      </c>
      <c r="F152" s="4">
        <v>0.27713467421387317</v>
      </c>
      <c r="G152" s="4">
        <v>0.4180372224336163</v>
      </c>
      <c r="I152" s="5">
        <f t="shared" si="272"/>
        <v>41.970975257294917</v>
      </c>
      <c r="J152" s="5">
        <f t="shared" si="273"/>
        <v>41.870102640834816</v>
      </c>
      <c r="K152" s="5">
        <f t="shared" si="274"/>
        <v>41.6667752879152</v>
      </c>
      <c r="L152" s="5">
        <f t="shared" si="275"/>
        <v>42.773717425849185</v>
      </c>
      <c r="M152" s="5">
        <f t="shared" si="276"/>
        <v>41.983973732068705</v>
      </c>
      <c r="O152" s="3" t="str">
        <f t="shared" si="277"/>
        <v>decre</v>
      </c>
      <c r="P152" s="3" t="str">
        <f t="shared" si="278"/>
        <v>decre</v>
      </c>
      <c r="Q152" s="3" t="str">
        <f t="shared" si="279"/>
        <v>decre</v>
      </c>
      <c r="R152" s="3" t="str">
        <f t="shared" si="280"/>
        <v>decre</v>
      </c>
      <c r="S152" s="3" t="str">
        <f t="shared" si="281"/>
        <v>decre</v>
      </c>
      <c r="U152" s="6">
        <f t="shared" si="282"/>
        <v>0</v>
      </c>
      <c r="V152" s="6">
        <f t="shared" si="283"/>
        <v>0</v>
      </c>
      <c r="W152" s="6">
        <f t="shared" si="284"/>
        <v>0</v>
      </c>
      <c r="X152" s="6">
        <f t="shared" si="285"/>
        <v>0</v>
      </c>
      <c r="Y152" s="6">
        <f t="shared" si="286"/>
        <v>0</v>
      </c>
      <c r="AA152" s="4">
        <f t="shared" si="287"/>
        <v>0.31399999999999995</v>
      </c>
      <c r="AB152" s="4">
        <f t="shared" si="288"/>
        <v>0.48049999999999993</v>
      </c>
      <c r="AC152" s="4">
        <f t="shared" si="289"/>
        <v>0.4204</v>
      </c>
      <c r="AD152" s="4">
        <f t="shared" si="290"/>
        <v>0.33150000000000002</v>
      </c>
      <c r="AE152" s="4">
        <f t="shared" si="291"/>
        <v>0.54979999999999996</v>
      </c>
      <c r="AF152" s="4"/>
      <c r="AG152" s="4">
        <v>0.34399999999999997</v>
      </c>
      <c r="AH152" s="4">
        <v>0.51049999999999995</v>
      </c>
      <c r="AI152" s="4">
        <v>0.45040000000000002</v>
      </c>
      <c r="AJ152" s="4">
        <v>0.36149999999999999</v>
      </c>
      <c r="AK152" s="4">
        <v>0.57979999999999998</v>
      </c>
      <c r="AM152" s="5">
        <f t="shared" si="292"/>
        <v>43.127903468968377</v>
      </c>
      <c r="AN152" s="5">
        <f t="shared" si="293"/>
        <v>43.067908468968376</v>
      </c>
      <c r="AO152" s="5">
        <f t="shared" si="294"/>
        <v>43.432327468968381</v>
      </c>
      <c r="AP152" s="5">
        <f t="shared" si="295"/>
        <v>43.231473468968375</v>
      </c>
      <c r="AQ152" s="5">
        <f t="shared" si="296"/>
        <v>43.223861468968373</v>
      </c>
      <c r="AR152" s="5"/>
      <c r="AS152" s="3" t="str">
        <f t="shared" si="297"/>
        <v>decre</v>
      </c>
      <c r="AT152" s="3" t="str">
        <f t="shared" si="298"/>
        <v>decre</v>
      </c>
      <c r="AU152" s="3" t="str">
        <f t="shared" si="299"/>
        <v>incre</v>
      </c>
      <c r="AV152" s="3" t="str">
        <f t="shared" si="300"/>
        <v>decre</v>
      </c>
      <c r="AW152" s="3" t="str">
        <f t="shared" si="301"/>
        <v>decre</v>
      </c>
      <c r="AY152" s="5">
        <f t="shared" si="302"/>
        <v>0</v>
      </c>
      <c r="AZ152" s="5">
        <f t="shared" si="303"/>
        <v>0</v>
      </c>
      <c r="BA152" s="5">
        <f t="shared" si="304"/>
        <v>-159.34681810531757</v>
      </c>
      <c r="BB152" s="5">
        <f t="shared" si="305"/>
        <v>0</v>
      </c>
      <c r="BC152" s="5">
        <f t="shared" si="306"/>
        <v>0</v>
      </c>
      <c r="BE152" s="15">
        <f t="shared" si="307"/>
        <v>-1.2892682116734591</v>
      </c>
      <c r="BG152" s="4">
        <v>0.22020000000000001</v>
      </c>
      <c r="BH152" s="4">
        <v>0.30249999999999999</v>
      </c>
      <c r="BI152" s="4">
        <v>0.33579999999999999</v>
      </c>
      <c r="BJ152" s="4">
        <v>0.37330000000000002</v>
      </c>
      <c r="BK152" s="4">
        <v>0.36930000000000002</v>
      </c>
      <c r="BM152" s="5">
        <f t="shared" si="232"/>
        <v>42.453481468968377</v>
      </c>
      <c r="BN152" s="5">
        <f t="shared" si="233"/>
        <v>41.905568468968376</v>
      </c>
      <c r="BO152" s="5">
        <f t="shared" si="234"/>
        <v>42.61086146896838</v>
      </c>
      <c r="BP152" s="5">
        <f t="shared" si="235"/>
        <v>43.583429468968376</v>
      </c>
      <c r="BQ152" s="5">
        <f t="shared" si="236"/>
        <v>41.525356468968376</v>
      </c>
      <c r="BR152" s="5"/>
      <c r="BS152" s="3" t="str">
        <f t="shared" si="237"/>
        <v>decre</v>
      </c>
      <c r="BT152" s="3" t="str">
        <f t="shared" si="238"/>
        <v>decre</v>
      </c>
      <c r="BU152" s="3" t="str">
        <f t="shared" si="239"/>
        <v>decre</v>
      </c>
      <c r="BV152" s="3" t="str">
        <f t="shared" si="240"/>
        <v>incre</v>
      </c>
      <c r="BW152" s="3" t="str">
        <f t="shared" si="241"/>
        <v>decre</v>
      </c>
      <c r="BY152" s="5">
        <f t="shared" si="242"/>
        <v>0</v>
      </c>
      <c r="BZ152" s="5">
        <f t="shared" si="243"/>
        <v>0</v>
      </c>
      <c r="CA152" s="5">
        <f t="shared" si="244"/>
        <v>0</v>
      </c>
      <c r="CB152" s="5">
        <f t="shared" si="245"/>
        <v>-48.652604311919134</v>
      </c>
      <c r="CC152" s="5">
        <f t="shared" si="246"/>
        <v>0</v>
      </c>
      <c r="CE152" s="4">
        <v>0.18140000000000001</v>
      </c>
      <c r="CF152" s="4">
        <v>0.18260000000000001</v>
      </c>
      <c r="CG152" s="4">
        <v>0.18210000000000001</v>
      </c>
      <c r="CH152" s="4">
        <v>0.18290000000000001</v>
      </c>
      <c r="CI152" s="4">
        <v>0.183</v>
      </c>
      <c r="CK152" s="5">
        <f t="shared" si="247"/>
        <v>42.174509468968374</v>
      </c>
      <c r="CL152" s="5">
        <f t="shared" si="248"/>
        <v>41.122621468968376</v>
      </c>
      <c r="CM152" s="5">
        <f t="shared" si="249"/>
        <v>41.118434468968374</v>
      </c>
      <c r="CN152" s="5">
        <f t="shared" si="250"/>
        <v>41.980261468968379</v>
      </c>
      <c r="CO152" s="5">
        <f t="shared" si="251"/>
        <v>39.772273468968372</v>
      </c>
      <c r="CP152" s="5"/>
      <c r="CQ152" s="3" t="str">
        <f t="shared" si="252"/>
        <v>decre</v>
      </c>
      <c r="CR152" s="3" t="str">
        <f t="shared" si="253"/>
        <v>decre</v>
      </c>
      <c r="CS152" s="3" t="str">
        <f t="shared" si="254"/>
        <v>decre</v>
      </c>
      <c r="CT152" s="3" t="str">
        <f t="shared" si="255"/>
        <v>decre</v>
      </c>
      <c r="CU152" s="3" t="str">
        <f t="shared" si="256"/>
        <v>decre</v>
      </c>
      <c r="CW152" s="5">
        <f t="shared" si="257"/>
        <v>0</v>
      </c>
      <c r="CX152" s="5">
        <f t="shared" si="258"/>
        <v>0</v>
      </c>
      <c r="CY152" s="5">
        <f t="shared" si="259"/>
        <v>0</v>
      </c>
      <c r="CZ152" s="5">
        <f t="shared" si="260"/>
        <v>0</v>
      </c>
      <c r="DA152" s="5">
        <f t="shared" si="261"/>
        <v>0</v>
      </c>
      <c r="DB152" s="5"/>
      <c r="DC152" s="4">
        <v>0.33676912278449</v>
      </c>
      <c r="DD152" s="4">
        <v>0.50601572740058398</v>
      </c>
      <c r="DE152" s="4">
        <v>0.419819766031306</v>
      </c>
      <c r="DF152" s="4">
        <v>0.38183820493243398</v>
      </c>
      <c r="DG152" s="4">
        <v>0.57379065245370997</v>
      </c>
      <c r="DI152" s="13">
        <f t="shared" si="262"/>
        <v>43.291613461788856</v>
      </c>
      <c r="DJ152" s="13">
        <f t="shared" si="263"/>
        <v>43.234526168894192</v>
      </c>
      <c r="DK152" s="13">
        <f t="shared" si="264"/>
        <v>43.426693397132354</v>
      </c>
      <c r="DL152" s="13">
        <f t="shared" si="265"/>
        <v>43.655321154499468</v>
      </c>
      <c r="DM152" s="13">
        <f t="shared" si="266"/>
        <v>43.449613508557789</v>
      </c>
      <c r="DN152" s="13"/>
      <c r="DO152" s="11" t="str">
        <f t="shared" si="267"/>
        <v>incre</v>
      </c>
      <c r="DP152" s="11" t="str">
        <f t="shared" si="268"/>
        <v>decre</v>
      </c>
      <c r="DQ152" s="11" t="str">
        <f t="shared" si="269"/>
        <v>incre</v>
      </c>
      <c r="DR152" s="11" t="str">
        <f t="shared" si="270"/>
        <v>incre</v>
      </c>
      <c r="DS152" s="11" t="str">
        <f t="shared" si="271"/>
        <v>incre</v>
      </c>
      <c r="DU152" s="13"/>
      <c r="DV152" s="13"/>
      <c r="DW152" s="13"/>
      <c r="DX152" s="13"/>
      <c r="DY152" s="13"/>
    </row>
    <row r="153" spans="1:129" x14ac:dyDescent="0.25">
      <c r="A153" s="5">
        <v>29.362820199375033</v>
      </c>
      <c r="B153" s="4">
        <v>0.13552733759693658</v>
      </c>
      <c r="C153" s="4">
        <v>0.39498647301828771</v>
      </c>
      <c r="D153" s="4">
        <v>0.54111109283522896</v>
      </c>
      <c r="E153" s="4">
        <v>0.44054111977847027</v>
      </c>
      <c r="F153" s="4">
        <v>0.50302219837006446</v>
      </c>
      <c r="G153" s="4">
        <v>0.7604929966782239</v>
      </c>
      <c r="I153" s="5">
        <f t="shared" si="272"/>
        <v>29.812772940376519</v>
      </c>
      <c r="J153" s="5">
        <f t="shared" si="273"/>
        <v>29.566275635589079</v>
      </c>
      <c r="K153" s="5">
        <f t="shared" si="274"/>
        <v>29.730474472423982</v>
      </c>
      <c r="L153" s="5">
        <f t="shared" si="275"/>
        <v>30.778267109650976</v>
      </c>
      <c r="M153" s="5">
        <f t="shared" si="276"/>
        <v>31.30905929811712</v>
      </c>
      <c r="O153" s="3" t="str">
        <f t="shared" si="277"/>
        <v>incre</v>
      </c>
      <c r="P153" s="3" t="str">
        <f t="shared" si="278"/>
        <v>incre</v>
      </c>
      <c r="Q153" s="3" t="str">
        <f t="shared" si="279"/>
        <v>incre</v>
      </c>
      <c r="R153" s="3" t="str">
        <f t="shared" si="280"/>
        <v>incre</v>
      </c>
      <c r="S153" s="3" t="str">
        <f t="shared" si="281"/>
        <v>incre</v>
      </c>
      <c r="U153" s="6">
        <f t="shared" si="282"/>
        <v>1</v>
      </c>
      <c r="V153" s="6">
        <f t="shared" si="283"/>
        <v>1</v>
      </c>
      <c r="W153" s="6">
        <f t="shared" si="284"/>
        <v>1</v>
      </c>
      <c r="X153" s="6">
        <f t="shared" si="285"/>
        <v>1</v>
      </c>
      <c r="Y153" s="6">
        <f t="shared" si="286"/>
        <v>1</v>
      </c>
      <c r="AA153" s="4">
        <f t="shared" si="287"/>
        <v>0.35189999999999999</v>
      </c>
      <c r="AB153" s="4">
        <f t="shared" si="288"/>
        <v>0.501</v>
      </c>
      <c r="AC153" s="4">
        <f t="shared" si="289"/>
        <v>0.46229999999999999</v>
      </c>
      <c r="AD153" s="4">
        <f t="shared" si="290"/>
        <v>0.35799999999999998</v>
      </c>
      <c r="AE153" s="4">
        <f t="shared" si="291"/>
        <v>0.5665</v>
      </c>
      <c r="AF153" s="4"/>
      <c r="AG153" s="4">
        <v>0.35189999999999999</v>
      </c>
      <c r="AH153" s="4">
        <v>0.501</v>
      </c>
      <c r="AI153" s="4">
        <v>0.46229999999999999</v>
      </c>
      <c r="AJ153" s="4">
        <v>0.35799999999999998</v>
      </c>
      <c r="AK153" s="4">
        <v>0.5665</v>
      </c>
      <c r="AM153" s="5">
        <f t="shared" si="292"/>
        <v>29.502981199375032</v>
      </c>
      <c r="AN153" s="5">
        <f t="shared" si="293"/>
        <v>29.304350199375037</v>
      </c>
      <c r="AO153" s="5">
        <f t="shared" si="294"/>
        <v>29.941753199375032</v>
      </c>
      <c r="AP153" s="5">
        <f t="shared" si="295"/>
        <v>29.557180199375033</v>
      </c>
      <c r="AQ153" s="5">
        <f t="shared" si="296"/>
        <v>29.483585199375035</v>
      </c>
      <c r="AR153" s="5"/>
      <c r="AS153" s="3" t="str">
        <f t="shared" si="297"/>
        <v>incre</v>
      </c>
      <c r="AT153" s="3" t="str">
        <f t="shared" si="298"/>
        <v>decre</v>
      </c>
      <c r="AU153" s="3" t="str">
        <f t="shared" si="299"/>
        <v>incre</v>
      </c>
      <c r="AV153" s="3" t="str">
        <f t="shared" si="300"/>
        <v>incre</v>
      </c>
      <c r="AW153" s="3" t="str">
        <f t="shared" si="301"/>
        <v>incre</v>
      </c>
      <c r="AY153" s="5">
        <f t="shared" si="302"/>
        <v>44.995274100148563</v>
      </c>
      <c r="AZ153" s="5">
        <f t="shared" si="303"/>
        <v>0</v>
      </c>
      <c r="BA153" s="5">
        <f t="shared" si="304"/>
        <v>36.765427304894871</v>
      </c>
      <c r="BB153" s="5">
        <f t="shared" si="305"/>
        <v>141.5446910275943</v>
      </c>
      <c r="BC153" s="5">
        <f t="shared" si="306"/>
        <v>194.62390987420866</v>
      </c>
      <c r="BE153" s="15">
        <f t="shared" si="307"/>
        <v>0.44995274100148563</v>
      </c>
      <c r="BG153" s="4">
        <v>0.2336</v>
      </c>
      <c r="BH153" s="4">
        <v>0.312</v>
      </c>
      <c r="BI153" s="4">
        <v>0.34710000000000002</v>
      </c>
      <c r="BJ153" s="4">
        <v>0.35449999999999998</v>
      </c>
      <c r="BK153" s="4">
        <v>0.3639</v>
      </c>
      <c r="BM153" s="5">
        <f t="shared" si="232"/>
        <v>28.652404199375031</v>
      </c>
      <c r="BN153" s="5">
        <f t="shared" si="233"/>
        <v>28.070180199375031</v>
      </c>
      <c r="BO153" s="5">
        <f t="shared" si="234"/>
        <v>28.823161199375033</v>
      </c>
      <c r="BP153" s="5">
        <f t="shared" si="235"/>
        <v>29.527710199375029</v>
      </c>
      <c r="BQ153" s="5">
        <f t="shared" si="236"/>
        <v>27.577119199375034</v>
      </c>
      <c r="BR153" s="5"/>
      <c r="BS153" s="3" t="str">
        <f t="shared" si="237"/>
        <v>decre</v>
      </c>
      <c r="BT153" s="3" t="str">
        <f t="shared" si="238"/>
        <v>decre</v>
      </c>
      <c r="BU153" s="3" t="str">
        <f t="shared" si="239"/>
        <v>decre</v>
      </c>
      <c r="BV153" s="3" t="str">
        <f t="shared" si="240"/>
        <v>incre</v>
      </c>
      <c r="BW153" s="3" t="str">
        <f t="shared" si="241"/>
        <v>decre</v>
      </c>
      <c r="BY153" s="5">
        <f t="shared" si="242"/>
        <v>0</v>
      </c>
      <c r="BZ153" s="5">
        <f t="shared" si="243"/>
        <v>0</v>
      </c>
      <c r="CA153" s="5">
        <f t="shared" si="244"/>
        <v>0</v>
      </c>
      <c r="CB153" s="5">
        <f t="shared" si="245"/>
        <v>141.5446910275943</v>
      </c>
      <c r="CC153" s="5">
        <f t="shared" si="246"/>
        <v>0</v>
      </c>
      <c r="CE153" s="4">
        <v>0.16900000000000001</v>
      </c>
      <c r="CF153" s="4">
        <v>0.16980000000000001</v>
      </c>
      <c r="CG153" s="4">
        <v>0.16950000000000001</v>
      </c>
      <c r="CH153" s="4">
        <v>0.17</v>
      </c>
      <c r="CI153" s="4">
        <v>0.17</v>
      </c>
      <c r="CK153" s="5">
        <f t="shared" si="247"/>
        <v>28.187930199375032</v>
      </c>
      <c r="CL153" s="5">
        <f t="shared" si="248"/>
        <v>27.141614199375034</v>
      </c>
      <c r="CM153" s="5">
        <f t="shared" si="249"/>
        <v>27.098665199375034</v>
      </c>
      <c r="CN153" s="5">
        <f t="shared" si="250"/>
        <v>27.974220199375033</v>
      </c>
      <c r="CO153" s="5">
        <f t="shared" si="251"/>
        <v>25.752520199375031</v>
      </c>
      <c r="CP153" s="5"/>
      <c r="CQ153" s="3" t="str">
        <f t="shared" si="252"/>
        <v>decre</v>
      </c>
      <c r="CR153" s="3" t="str">
        <f t="shared" si="253"/>
        <v>decre</v>
      </c>
      <c r="CS153" s="3" t="str">
        <f t="shared" si="254"/>
        <v>decre</v>
      </c>
      <c r="CT153" s="3" t="str">
        <f t="shared" si="255"/>
        <v>decre</v>
      </c>
      <c r="CU153" s="3" t="str">
        <f t="shared" si="256"/>
        <v>decre</v>
      </c>
      <c r="CW153" s="5">
        <f t="shared" si="257"/>
        <v>0</v>
      </c>
      <c r="CX153" s="5">
        <f t="shared" si="258"/>
        <v>0</v>
      </c>
      <c r="CY153" s="5">
        <f t="shared" si="259"/>
        <v>0</v>
      </c>
      <c r="CZ153" s="5">
        <f t="shared" si="260"/>
        <v>0</v>
      </c>
      <c r="DA153" s="5">
        <f t="shared" si="261"/>
        <v>0</v>
      </c>
      <c r="DB153" s="5"/>
      <c r="DC153" s="4">
        <v>0.34165777629598598</v>
      </c>
      <c r="DD153" s="4">
        <v>0.49838838172779099</v>
      </c>
      <c r="DE153" s="4">
        <v>0.41925010450567501</v>
      </c>
      <c r="DF153" s="4">
        <v>0.36825757455920399</v>
      </c>
      <c r="DG153" s="4">
        <v>0.56657337633246796</v>
      </c>
      <c r="DI153" s="13">
        <f t="shared" si="262"/>
        <v>29.42933961094317</v>
      </c>
      <c r="DJ153" s="13">
        <f t="shared" si="263"/>
        <v>29.287296332057508</v>
      </c>
      <c r="DK153" s="13">
        <f t="shared" si="264"/>
        <v>29.523738714125141</v>
      </c>
      <c r="DL153" s="13">
        <f t="shared" si="265"/>
        <v>29.643548977163533</v>
      </c>
      <c r="DM153" s="13">
        <f t="shared" si="266"/>
        <v>29.484275670663557</v>
      </c>
      <c r="DN153" s="13"/>
      <c r="DO153" s="11" t="str">
        <f t="shared" si="267"/>
        <v>incre</v>
      </c>
      <c r="DP153" s="11" t="str">
        <f t="shared" si="268"/>
        <v>decre</v>
      </c>
      <c r="DQ153" s="11" t="str">
        <f t="shared" si="269"/>
        <v>incre</v>
      </c>
      <c r="DR153" s="11" t="str">
        <f t="shared" si="270"/>
        <v>incre</v>
      </c>
      <c r="DS153" s="11" t="str">
        <f t="shared" si="271"/>
        <v>incre</v>
      </c>
      <c r="DU153" s="13"/>
      <c r="DV153" s="13"/>
      <c r="DW153" s="13"/>
      <c r="DX153" s="13"/>
      <c r="DY153" s="13"/>
    </row>
    <row r="154" spans="1:129" x14ac:dyDescent="0.25">
      <c r="A154" s="5">
        <v>34.610854859868084</v>
      </c>
      <c r="B154" s="4">
        <v>0.13681373068104422</v>
      </c>
      <c r="C154" s="4">
        <v>0.45136846035164535</v>
      </c>
      <c r="D154" s="4">
        <v>0.62532322738856905</v>
      </c>
      <c r="E154" s="4">
        <v>0.53538991463561458</v>
      </c>
      <c r="F154" s="4">
        <v>0.29681016482392997</v>
      </c>
      <c r="G154" s="4">
        <v>0.55310869526031736</v>
      </c>
      <c r="I154" s="5">
        <f t="shared" si="272"/>
        <v>35.46619408979641</v>
      </c>
      <c r="J154" s="5">
        <f t="shared" si="273"/>
        <v>35.364215534715441</v>
      </c>
      <c r="K154" s="5">
        <f t="shared" si="274"/>
        <v>35.899490930979908</v>
      </c>
      <c r="L154" s="5">
        <f t="shared" si="275"/>
        <v>34.289996447685574</v>
      </c>
      <c r="M154" s="5">
        <f t="shared" si="276"/>
        <v>34.605607682267667</v>
      </c>
      <c r="O154" s="3" t="str">
        <f t="shared" si="277"/>
        <v>incre</v>
      </c>
      <c r="P154" s="3" t="str">
        <f t="shared" si="278"/>
        <v>incre</v>
      </c>
      <c r="Q154" s="3" t="str">
        <f t="shared" si="279"/>
        <v>incre</v>
      </c>
      <c r="R154" s="3" t="str">
        <f t="shared" si="280"/>
        <v>decre</v>
      </c>
      <c r="S154" s="3" t="str">
        <f t="shared" si="281"/>
        <v>decre</v>
      </c>
      <c r="U154" s="6">
        <f t="shared" si="282"/>
        <v>1</v>
      </c>
      <c r="V154" s="6">
        <f t="shared" si="283"/>
        <v>1</v>
      </c>
      <c r="W154" s="6">
        <f t="shared" si="284"/>
        <v>1</v>
      </c>
      <c r="X154" s="6">
        <f t="shared" si="285"/>
        <v>0</v>
      </c>
      <c r="Y154" s="6">
        <f t="shared" si="286"/>
        <v>1</v>
      </c>
      <c r="AA154" s="4">
        <f t="shared" si="287"/>
        <v>0.35189999999999999</v>
      </c>
      <c r="AB154" s="4">
        <f t="shared" si="288"/>
        <v>0.50090000000000001</v>
      </c>
      <c r="AC154" s="4">
        <f t="shared" si="289"/>
        <v>0.4622</v>
      </c>
      <c r="AD154" s="4">
        <f t="shared" si="290"/>
        <v>0.32799999999999996</v>
      </c>
      <c r="AE154" s="4">
        <f t="shared" si="291"/>
        <v>0.56640000000000001</v>
      </c>
      <c r="AF154" s="4"/>
      <c r="AG154" s="4">
        <v>0.35189999999999999</v>
      </c>
      <c r="AH154" s="4">
        <v>0.50090000000000001</v>
      </c>
      <c r="AI154" s="4">
        <v>0.4622</v>
      </c>
      <c r="AJ154" s="4">
        <v>0.35799999999999998</v>
      </c>
      <c r="AK154" s="4">
        <v>0.56640000000000001</v>
      </c>
      <c r="AM154" s="5">
        <f t="shared" si="292"/>
        <v>34.751015859868083</v>
      </c>
      <c r="AN154" s="5">
        <f t="shared" si="293"/>
        <v>34.551731859868084</v>
      </c>
      <c r="AO154" s="5">
        <f t="shared" si="294"/>
        <v>35.188816859868083</v>
      </c>
      <c r="AP154" s="5">
        <f t="shared" si="295"/>
        <v>34.552614859868086</v>
      </c>
      <c r="AQ154" s="5">
        <f t="shared" si="296"/>
        <v>34.730678859868085</v>
      </c>
      <c r="AR154" s="5"/>
      <c r="AS154" s="3" t="str">
        <f t="shared" si="297"/>
        <v>incre</v>
      </c>
      <c r="AT154" s="3" t="str">
        <f t="shared" si="298"/>
        <v>decre</v>
      </c>
      <c r="AU154" s="3" t="str">
        <f t="shared" si="299"/>
        <v>incre</v>
      </c>
      <c r="AV154" s="3" t="str">
        <f t="shared" si="300"/>
        <v>decre</v>
      </c>
      <c r="AW154" s="3" t="str">
        <f t="shared" si="301"/>
        <v>incre</v>
      </c>
      <c r="AY154" s="5">
        <f t="shared" si="302"/>
        <v>85.533922992832601</v>
      </c>
      <c r="AZ154" s="5">
        <f t="shared" si="303"/>
        <v>0</v>
      </c>
      <c r="BA154" s="5">
        <f t="shared" si="304"/>
        <v>128.86360711118243</v>
      </c>
      <c r="BB154" s="5">
        <f t="shared" si="305"/>
        <v>0</v>
      </c>
      <c r="BC154" s="5">
        <f t="shared" si="306"/>
        <v>-0.52471776004168191</v>
      </c>
      <c r="BE154" s="15">
        <f t="shared" si="307"/>
        <v>0.85533922992832601</v>
      </c>
      <c r="BG154" s="4">
        <v>0.23380000000000001</v>
      </c>
      <c r="BH154" s="4">
        <v>0.31209999999999999</v>
      </c>
      <c r="BI154" s="4">
        <v>0.34720000000000001</v>
      </c>
      <c r="BJ154" s="4">
        <v>0.35410000000000003</v>
      </c>
      <c r="BK154" s="4">
        <v>0.36380000000000001</v>
      </c>
      <c r="BM154" s="5">
        <f t="shared" si="232"/>
        <v>33.901876859868082</v>
      </c>
      <c r="BN154" s="5">
        <f t="shared" si="233"/>
        <v>33.318867859868085</v>
      </c>
      <c r="BO154" s="5">
        <f t="shared" si="234"/>
        <v>34.072166859868091</v>
      </c>
      <c r="BP154" s="5">
        <f t="shared" si="235"/>
        <v>34.772376859868082</v>
      </c>
      <c r="BQ154" s="5">
        <f t="shared" si="236"/>
        <v>32.824212859868084</v>
      </c>
      <c r="BR154" s="5"/>
      <c r="BS154" s="3" t="str">
        <f t="shared" si="237"/>
        <v>decre</v>
      </c>
      <c r="BT154" s="3" t="str">
        <f t="shared" si="238"/>
        <v>decre</v>
      </c>
      <c r="BU154" s="3" t="str">
        <f t="shared" si="239"/>
        <v>decre</v>
      </c>
      <c r="BV154" s="3" t="str">
        <f t="shared" si="240"/>
        <v>incre</v>
      </c>
      <c r="BW154" s="3" t="str">
        <f t="shared" si="241"/>
        <v>decre</v>
      </c>
      <c r="BY154" s="5">
        <f t="shared" si="242"/>
        <v>0</v>
      </c>
      <c r="BZ154" s="5">
        <f t="shared" si="243"/>
        <v>0</v>
      </c>
      <c r="CA154" s="5">
        <f t="shared" si="244"/>
        <v>0</v>
      </c>
      <c r="CB154" s="5">
        <f t="shared" si="245"/>
        <v>-32.085841218250977</v>
      </c>
      <c r="CC154" s="5">
        <f t="shared" si="246"/>
        <v>0</v>
      </c>
      <c r="CE154" s="4">
        <v>0.16869999999999999</v>
      </c>
      <c r="CF154" s="4">
        <v>0.16950000000000001</v>
      </c>
      <c r="CG154" s="4">
        <v>0.16919999999999999</v>
      </c>
      <c r="CH154" s="4">
        <v>0.16969999999999999</v>
      </c>
      <c r="CI154" s="4">
        <v>0.16980000000000001</v>
      </c>
      <c r="CK154" s="5">
        <f t="shared" si="247"/>
        <v>33.433807859868082</v>
      </c>
      <c r="CL154" s="5">
        <f t="shared" si="248"/>
        <v>32.387689859868082</v>
      </c>
      <c r="CM154" s="5">
        <f t="shared" si="249"/>
        <v>32.343786859868089</v>
      </c>
      <c r="CN154" s="5">
        <f t="shared" si="250"/>
        <v>33.219728859868084</v>
      </c>
      <c r="CO154" s="5">
        <f t="shared" si="251"/>
        <v>30.998672859868087</v>
      </c>
      <c r="CP154" s="5"/>
      <c r="CQ154" s="3" t="str">
        <f t="shared" si="252"/>
        <v>decre</v>
      </c>
      <c r="CR154" s="3" t="str">
        <f t="shared" si="253"/>
        <v>decre</v>
      </c>
      <c r="CS154" s="3" t="str">
        <f t="shared" si="254"/>
        <v>decre</v>
      </c>
      <c r="CT154" s="3" t="str">
        <f t="shared" si="255"/>
        <v>decre</v>
      </c>
      <c r="CU154" s="3" t="str">
        <f t="shared" si="256"/>
        <v>decre</v>
      </c>
      <c r="CW154" s="5">
        <f t="shared" si="257"/>
        <v>0</v>
      </c>
      <c r="CX154" s="5">
        <f t="shared" si="258"/>
        <v>0</v>
      </c>
      <c r="CY154" s="5">
        <f t="shared" si="259"/>
        <v>0</v>
      </c>
      <c r="CZ154" s="5">
        <f t="shared" si="260"/>
        <v>0</v>
      </c>
      <c r="DA154" s="5">
        <f t="shared" si="261"/>
        <v>0</v>
      </c>
      <c r="DB154" s="5"/>
      <c r="DC154" s="4">
        <v>0.34171270498712603</v>
      </c>
      <c r="DD154" s="4">
        <v>0.49830268121461402</v>
      </c>
      <c r="DE154" s="4">
        <v>0.41924370381437598</v>
      </c>
      <c r="DF154" s="4">
        <v>0.36810498320669599</v>
      </c>
      <c r="DG154" s="4">
        <v>0.56649228334234103</v>
      </c>
      <c r="DI154" s="13">
        <f t="shared" si="262"/>
        <v>34.677769208725522</v>
      </c>
      <c r="DJ154" s="13">
        <f t="shared" si="263"/>
        <v>34.534771368199515</v>
      </c>
      <c r="DK154" s="13">
        <f t="shared" si="264"/>
        <v>34.771711223905669</v>
      </c>
      <c r="DL154" s="13">
        <f t="shared" si="265"/>
        <v>34.890298818468466</v>
      </c>
      <c r="DM154" s="13">
        <f t="shared" si="266"/>
        <v>34.731547246119511</v>
      </c>
      <c r="DN154" s="13"/>
      <c r="DO154" s="11" t="str">
        <f t="shared" si="267"/>
        <v>incre</v>
      </c>
      <c r="DP154" s="11" t="str">
        <f t="shared" si="268"/>
        <v>decre</v>
      </c>
      <c r="DQ154" s="11" t="str">
        <f t="shared" si="269"/>
        <v>incre</v>
      </c>
      <c r="DR154" s="11" t="str">
        <f t="shared" si="270"/>
        <v>incre</v>
      </c>
      <c r="DS154" s="11" t="str">
        <f t="shared" si="271"/>
        <v>incre</v>
      </c>
      <c r="DU154" s="13"/>
      <c r="DV154" s="13"/>
      <c r="DW154" s="13"/>
      <c r="DX154" s="13"/>
      <c r="DY154" s="13"/>
    </row>
    <row r="155" spans="1:129" x14ac:dyDescent="0.25">
      <c r="A155" s="5">
        <v>28.732964601630549</v>
      </c>
      <c r="B155" s="4">
        <v>0.15766459049988499</v>
      </c>
      <c r="C155" s="4">
        <v>0.27767150242040134</v>
      </c>
      <c r="D155" s="4">
        <v>0.66242989642625083</v>
      </c>
      <c r="E155" s="4">
        <v>0.43144786093911969</v>
      </c>
      <c r="F155" s="4">
        <v>0.6190058735777173</v>
      </c>
      <c r="G155" s="4">
        <v>0.6911907203277543</v>
      </c>
      <c r="I155" s="5">
        <f t="shared" si="272"/>
        <v>28.339422704033232</v>
      </c>
      <c r="J155" s="5">
        <f t="shared" si="273"/>
        <v>29.728631825293967</v>
      </c>
      <c r="K155" s="5">
        <f t="shared" si="274"/>
        <v>29.012323331349403</v>
      </c>
      <c r="L155" s="5">
        <f t="shared" si="275"/>
        <v>31.124994057154929</v>
      </c>
      <c r="M155" s="5">
        <f t="shared" si="276"/>
        <v>30.02706927991472</v>
      </c>
      <c r="O155" s="3" t="str">
        <f t="shared" si="277"/>
        <v>decre</v>
      </c>
      <c r="P155" s="3" t="str">
        <f t="shared" si="278"/>
        <v>incre</v>
      </c>
      <c r="Q155" s="3" t="str">
        <f t="shared" si="279"/>
        <v>incre</v>
      </c>
      <c r="R155" s="3" t="str">
        <f t="shared" si="280"/>
        <v>incre</v>
      </c>
      <c r="S155" s="3" t="str">
        <f t="shared" si="281"/>
        <v>incre</v>
      </c>
      <c r="U155" s="6">
        <f t="shared" si="282"/>
        <v>0</v>
      </c>
      <c r="V155" s="6">
        <f t="shared" si="283"/>
        <v>1</v>
      </c>
      <c r="W155" s="6">
        <f t="shared" si="284"/>
        <v>1</v>
      </c>
      <c r="X155" s="6">
        <f t="shared" si="285"/>
        <v>1</v>
      </c>
      <c r="Y155" s="6">
        <f t="shared" si="286"/>
        <v>1</v>
      </c>
      <c r="AA155" s="4">
        <f t="shared" si="287"/>
        <v>0.32199999999999995</v>
      </c>
      <c r="AB155" s="4">
        <f t="shared" si="288"/>
        <v>0.499</v>
      </c>
      <c r="AC155" s="4">
        <f t="shared" si="289"/>
        <v>0.46139999999999998</v>
      </c>
      <c r="AD155" s="4">
        <f t="shared" si="290"/>
        <v>0.35759999999999997</v>
      </c>
      <c r="AE155" s="4">
        <f t="shared" si="291"/>
        <v>0.56310000000000004</v>
      </c>
      <c r="AF155" s="4"/>
      <c r="AG155" s="4">
        <v>0.35199999999999998</v>
      </c>
      <c r="AH155" s="4">
        <v>0.499</v>
      </c>
      <c r="AI155" s="4">
        <v>0.46139999999999998</v>
      </c>
      <c r="AJ155" s="4">
        <v>0.35759999999999997</v>
      </c>
      <c r="AK155" s="4">
        <v>0.56310000000000004</v>
      </c>
      <c r="AM155" s="5">
        <f t="shared" si="292"/>
        <v>28.658144601630546</v>
      </c>
      <c r="AN155" s="5">
        <f t="shared" si="293"/>
        <v>28.661434601630546</v>
      </c>
      <c r="AO155" s="5">
        <f t="shared" si="294"/>
        <v>29.303158601630546</v>
      </c>
      <c r="AP155" s="5">
        <f t="shared" si="295"/>
        <v>28.92395660163055</v>
      </c>
      <c r="AQ155" s="5">
        <f t="shared" si="296"/>
        <v>28.82173560163055</v>
      </c>
      <c r="AR155" s="5"/>
      <c r="AS155" s="3" t="str">
        <f t="shared" si="297"/>
        <v>decre</v>
      </c>
      <c r="AT155" s="3" t="str">
        <f t="shared" si="298"/>
        <v>decre</v>
      </c>
      <c r="AU155" s="3" t="str">
        <f t="shared" si="299"/>
        <v>incre</v>
      </c>
      <c r="AV155" s="3" t="str">
        <f t="shared" si="300"/>
        <v>incre</v>
      </c>
      <c r="AW155" s="3" t="str">
        <f t="shared" si="301"/>
        <v>incre</v>
      </c>
      <c r="AY155" s="5">
        <f t="shared" si="302"/>
        <v>0</v>
      </c>
      <c r="AZ155" s="5">
        <f t="shared" si="303"/>
        <v>0</v>
      </c>
      <c r="BA155" s="5">
        <f t="shared" si="304"/>
        <v>27.935872971885445</v>
      </c>
      <c r="BB155" s="5">
        <f t="shared" si="305"/>
        <v>239.202945552438</v>
      </c>
      <c r="BC155" s="5">
        <f t="shared" si="306"/>
        <v>129.4104678284171</v>
      </c>
      <c r="BE155" s="15">
        <f t="shared" si="307"/>
        <v>-0.39354189759731639</v>
      </c>
      <c r="BG155" s="4">
        <v>0.23780000000000001</v>
      </c>
      <c r="BH155" s="4">
        <v>0.31569999999999998</v>
      </c>
      <c r="BI155" s="4">
        <v>0.35</v>
      </c>
      <c r="BJ155" s="4">
        <v>0.34889999999999999</v>
      </c>
      <c r="BK155" s="4">
        <v>0.3629</v>
      </c>
      <c r="BM155" s="5">
        <f t="shared" si="232"/>
        <v>28.052746601630549</v>
      </c>
      <c r="BN155" s="5">
        <f t="shared" si="233"/>
        <v>27.46448560163055</v>
      </c>
      <c r="BO155" s="5">
        <f t="shared" si="234"/>
        <v>28.221464601630547</v>
      </c>
      <c r="BP155" s="5">
        <f t="shared" si="235"/>
        <v>28.850702601630548</v>
      </c>
      <c r="BQ155" s="5">
        <f t="shared" si="236"/>
        <v>26.93785360163055</v>
      </c>
      <c r="BR155" s="5"/>
      <c r="BS155" s="3" t="str">
        <f t="shared" si="237"/>
        <v>decre</v>
      </c>
      <c r="BT155" s="3" t="str">
        <f t="shared" si="238"/>
        <v>decre</v>
      </c>
      <c r="BU155" s="3" t="str">
        <f t="shared" si="239"/>
        <v>decre</v>
      </c>
      <c r="BV155" s="3" t="str">
        <f t="shared" si="240"/>
        <v>incre</v>
      </c>
      <c r="BW155" s="3" t="str">
        <f t="shared" si="241"/>
        <v>decre</v>
      </c>
      <c r="BY155" s="5">
        <f t="shared" si="242"/>
        <v>0</v>
      </c>
      <c r="BZ155" s="5">
        <f t="shared" si="243"/>
        <v>0</v>
      </c>
      <c r="CA155" s="5">
        <f t="shared" si="244"/>
        <v>0</v>
      </c>
      <c r="CB155" s="5">
        <f t="shared" si="245"/>
        <v>239.202945552438</v>
      </c>
      <c r="CC155" s="5">
        <f t="shared" si="246"/>
        <v>0</v>
      </c>
      <c r="CE155" s="4">
        <v>0.16439999999999999</v>
      </c>
      <c r="CF155" s="4">
        <v>0.1651</v>
      </c>
      <c r="CG155" s="4">
        <v>0.1648</v>
      </c>
      <c r="CH155" s="4">
        <v>0.16520000000000001</v>
      </c>
      <c r="CI155" s="4">
        <v>0.16520000000000001</v>
      </c>
      <c r="CK155" s="5">
        <f t="shared" si="247"/>
        <v>27.525000601630548</v>
      </c>
      <c r="CL155" s="5">
        <f t="shared" si="248"/>
        <v>26.481067601630549</v>
      </c>
      <c r="CM155" s="5">
        <f t="shared" si="249"/>
        <v>26.423172601630547</v>
      </c>
      <c r="CN155" s="5">
        <f t="shared" si="250"/>
        <v>27.303948601630548</v>
      </c>
      <c r="CO155" s="5">
        <f t="shared" si="251"/>
        <v>25.07749660163055</v>
      </c>
      <c r="CP155" s="5"/>
      <c r="CQ155" s="3" t="str">
        <f t="shared" si="252"/>
        <v>decre</v>
      </c>
      <c r="CR155" s="3" t="str">
        <f t="shared" si="253"/>
        <v>decre</v>
      </c>
      <c r="CS155" s="3" t="str">
        <f t="shared" si="254"/>
        <v>decre</v>
      </c>
      <c r="CT155" s="3" t="str">
        <f t="shared" si="255"/>
        <v>decre</v>
      </c>
      <c r="CU155" s="3" t="str">
        <f t="shared" si="256"/>
        <v>decre</v>
      </c>
      <c r="CW155" s="5">
        <f t="shared" si="257"/>
        <v>0</v>
      </c>
      <c r="CX155" s="5">
        <f t="shared" si="258"/>
        <v>0</v>
      </c>
      <c r="CY155" s="5">
        <f t="shared" si="259"/>
        <v>0</v>
      </c>
      <c r="CZ155" s="5">
        <f t="shared" si="260"/>
        <v>0</v>
      </c>
      <c r="DA155" s="5">
        <f t="shared" si="261"/>
        <v>0</v>
      </c>
      <c r="DB155" s="5"/>
      <c r="DC155" s="4">
        <v>0.34259578932930701</v>
      </c>
      <c r="DD155" s="4">
        <v>0.496924880656607</v>
      </c>
      <c r="DE155" s="4">
        <v>0.41914080039272</v>
      </c>
      <c r="DF155" s="4">
        <v>0.36565178377021801</v>
      </c>
      <c r="DG155" s="4">
        <v>0.56518855757800301</v>
      </c>
      <c r="DI155" s="13">
        <f t="shared" si="262"/>
        <v>28.806228326908265</v>
      </c>
      <c r="DJ155" s="13">
        <f t="shared" si="263"/>
        <v>28.647884072318192</v>
      </c>
      <c r="DK155" s="13">
        <f t="shared" si="264"/>
        <v>28.89282177344386</v>
      </c>
      <c r="DL155" s="13">
        <f t="shared" si="265"/>
        <v>28.991752620975785</v>
      </c>
      <c r="DM155" s="13">
        <f t="shared" si="266"/>
        <v>28.841388928439557</v>
      </c>
      <c r="DN155" s="13"/>
      <c r="DO155" s="11" t="str">
        <f t="shared" si="267"/>
        <v>incre</v>
      </c>
      <c r="DP155" s="11" t="str">
        <f t="shared" si="268"/>
        <v>decre</v>
      </c>
      <c r="DQ155" s="11" t="str">
        <f t="shared" si="269"/>
        <v>incre</v>
      </c>
      <c r="DR155" s="11" t="str">
        <f t="shared" si="270"/>
        <v>incre</v>
      </c>
      <c r="DS155" s="11" t="str">
        <f t="shared" si="271"/>
        <v>incre</v>
      </c>
      <c r="DU155" s="13"/>
      <c r="DV155" s="13"/>
      <c r="DW155" s="13"/>
      <c r="DX155" s="13"/>
      <c r="DY155" s="13"/>
    </row>
    <row r="156" spans="1:129" x14ac:dyDescent="0.25">
      <c r="A156" s="5">
        <v>29.244388783778856</v>
      </c>
      <c r="B156" s="4">
        <v>0.10316312798104224</v>
      </c>
      <c r="C156" s="4">
        <v>0.54011835377532458</v>
      </c>
      <c r="D156" s="4">
        <v>0.69183293667530543</v>
      </c>
      <c r="E156" s="4">
        <v>0.62394741499358652</v>
      </c>
      <c r="F156" s="4">
        <v>0.5545187565068439</v>
      </c>
      <c r="G156" s="4">
        <v>0.64890888243950384</v>
      </c>
      <c r="I156" s="5">
        <f t="shared" si="272"/>
        <v>30.737839747423436</v>
      </c>
      <c r="J156" s="5">
        <f t="shared" si="273"/>
        <v>30.4320578602686</v>
      </c>
      <c r="K156" s="5">
        <f t="shared" si="274"/>
        <v>31.392918183366579</v>
      </c>
      <c r="L156" s="5">
        <f t="shared" si="275"/>
        <v>31.093436713566483</v>
      </c>
      <c r="M156" s="5">
        <f t="shared" si="276"/>
        <v>30.140621367534585</v>
      </c>
      <c r="O156" s="3" t="str">
        <f t="shared" si="277"/>
        <v>incre</v>
      </c>
      <c r="P156" s="3" t="str">
        <f t="shared" si="278"/>
        <v>incre</v>
      </c>
      <c r="Q156" s="3" t="str">
        <f t="shared" si="279"/>
        <v>incre</v>
      </c>
      <c r="R156" s="3" t="str">
        <f t="shared" si="280"/>
        <v>incre</v>
      </c>
      <c r="S156" s="3" t="str">
        <f t="shared" si="281"/>
        <v>incre</v>
      </c>
      <c r="U156" s="6">
        <f t="shared" si="282"/>
        <v>1</v>
      </c>
      <c r="V156" s="6">
        <f t="shared" si="283"/>
        <v>1</v>
      </c>
      <c r="W156" s="6">
        <f t="shared" si="284"/>
        <v>1</v>
      </c>
      <c r="X156" s="6">
        <f t="shared" si="285"/>
        <v>1</v>
      </c>
      <c r="Y156" s="6">
        <f t="shared" si="286"/>
        <v>1</v>
      </c>
      <c r="AA156" s="4">
        <f t="shared" si="287"/>
        <v>0.3513</v>
      </c>
      <c r="AB156" s="4">
        <f t="shared" si="288"/>
        <v>0.50390000000000001</v>
      </c>
      <c r="AC156" s="4">
        <f t="shared" si="289"/>
        <v>0.4627</v>
      </c>
      <c r="AD156" s="4">
        <f t="shared" si="290"/>
        <v>0.35859999999999997</v>
      </c>
      <c r="AE156" s="4">
        <f t="shared" si="291"/>
        <v>0.57120000000000004</v>
      </c>
      <c r="AF156" s="4"/>
      <c r="AG156" s="4">
        <v>0.3513</v>
      </c>
      <c r="AH156" s="4">
        <v>0.50390000000000001</v>
      </c>
      <c r="AI156" s="4">
        <v>0.4627</v>
      </c>
      <c r="AJ156" s="4">
        <v>0.35859999999999997</v>
      </c>
      <c r="AK156" s="4">
        <v>0.57120000000000004</v>
      </c>
      <c r="AM156" s="5">
        <f t="shared" si="292"/>
        <v>29.380235783778854</v>
      </c>
      <c r="AN156" s="5">
        <f t="shared" si="293"/>
        <v>29.204855783778861</v>
      </c>
      <c r="AO156" s="5">
        <f t="shared" si="294"/>
        <v>29.827205783778854</v>
      </c>
      <c r="AP156" s="5">
        <f t="shared" si="295"/>
        <v>29.443800783778855</v>
      </c>
      <c r="AQ156" s="5">
        <f t="shared" si="296"/>
        <v>29.409380783778857</v>
      </c>
      <c r="AR156" s="5"/>
      <c r="AS156" s="3" t="str">
        <f t="shared" si="297"/>
        <v>incre</v>
      </c>
      <c r="AT156" s="3" t="str">
        <f t="shared" si="298"/>
        <v>decre</v>
      </c>
      <c r="AU156" s="3" t="str">
        <f t="shared" si="299"/>
        <v>incre</v>
      </c>
      <c r="AV156" s="3" t="str">
        <f t="shared" si="300"/>
        <v>incre</v>
      </c>
      <c r="AW156" s="3" t="str">
        <f t="shared" si="301"/>
        <v>incre</v>
      </c>
      <c r="AY156" s="5">
        <f t="shared" si="302"/>
        <v>149.34509636445802</v>
      </c>
      <c r="AZ156" s="5">
        <f t="shared" si="303"/>
        <v>0</v>
      </c>
      <c r="BA156" s="5">
        <f t="shared" si="304"/>
        <v>214.85293995877228</v>
      </c>
      <c r="BB156" s="5">
        <f t="shared" si="305"/>
        <v>184.90479297876271</v>
      </c>
      <c r="BC156" s="5">
        <f t="shared" si="306"/>
        <v>89.623258375572945</v>
      </c>
      <c r="BE156" s="15">
        <f t="shared" si="307"/>
        <v>1.4934509636445803</v>
      </c>
      <c r="BG156" s="4">
        <v>0.22839999999999999</v>
      </c>
      <c r="BH156" s="4">
        <v>0.30780000000000002</v>
      </c>
      <c r="BI156" s="4">
        <v>0.34310000000000002</v>
      </c>
      <c r="BJ156" s="4">
        <v>0.36170000000000002</v>
      </c>
      <c r="BK156" s="4">
        <v>0.36549999999999999</v>
      </c>
      <c r="BM156" s="5">
        <f t="shared" si="232"/>
        <v>28.496584783778854</v>
      </c>
      <c r="BN156" s="5">
        <f t="shared" si="233"/>
        <v>27.924322783778855</v>
      </c>
      <c r="BO156" s="5">
        <f t="shared" si="234"/>
        <v>28.665889783778855</v>
      </c>
      <c r="BP156" s="5">
        <f t="shared" si="235"/>
        <v>29.469902783778856</v>
      </c>
      <c r="BQ156" s="5">
        <f t="shared" si="236"/>
        <v>27.473743783778858</v>
      </c>
      <c r="BR156" s="5"/>
      <c r="BS156" s="3" t="str">
        <f t="shared" si="237"/>
        <v>decre</v>
      </c>
      <c r="BT156" s="3" t="str">
        <f t="shared" si="238"/>
        <v>decre</v>
      </c>
      <c r="BU156" s="3" t="str">
        <f t="shared" si="239"/>
        <v>decre</v>
      </c>
      <c r="BV156" s="3" t="str">
        <f t="shared" si="240"/>
        <v>incre</v>
      </c>
      <c r="BW156" s="3" t="str">
        <f t="shared" si="241"/>
        <v>decre</v>
      </c>
      <c r="BY156" s="5">
        <f t="shared" si="242"/>
        <v>0</v>
      </c>
      <c r="BZ156" s="5">
        <f t="shared" si="243"/>
        <v>0</v>
      </c>
      <c r="CA156" s="5">
        <f t="shared" si="244"/>
        <v>0</v>
      </c>
      <c r="CB156" s="5">
        <f t="shared" si="245"/>
        <v>184.90479297876271</v>
      </c>
      <c r="CC156" s="5">
        <f t="shared" si="246"/>
        <v>0</v>
      </c>
      <c r="CE156" s="4">
        <v>0.1741</v>
      </c>
      <c r="CF156" s="4">
        <v>0.17510000000000001</v>
      </c>
      <c r="CG156" s="4">
        <v>0.17469999999999999</v>
      </c>
      <c r="CH156" s="4">
        <v>0.17530000000000001</v>
      </c>
      <c r="CI156" s="4">
        <v>0.1754</v>
      </c>
      <c r="CK156" s="5">
        <f t="shared" si="247"/>
        <v>28.106167783778854</v>
      </c>
      <c r="CL156" s="5">
        <f t="shared" si="248"/>
        <v>27.057791783778853</v>
      </c>
      <c r="CM156" s="5">
        <f t="shared" si="249"/>
        <v>27.030725783778855</v>
      </c>
      <c r="CN156" s="5">
        <f t="shared" si="250"/>
        <v>27.900414783778857</v>
      </c>
      <c r="CO156" s="5">
        <f t="shared" si="251"/>
        <v>25.684902783778856</v>
      </c>
      <c r="CP156" s="5"/>
      <c r="CQ156" s="3" t="str">
        <f t="shared" si="252"/>
        <v>decre</v>
      </c>
      <c r="CR156" s="3" t="str">
        <f t="shared" si="253"/>
        <v>decre</v>
      </c>
      <c r="CS156" s="3" t="str">
        <f t="shared" si="254"/>
        <v>decre</v>
      </c>
      <c r="CT156" s="3" t="str">
        <f t="shared" si="255"/>
        <v>decre</v>
      </c>
      <c r="CU156" s="3" t="str">
        <f t="shared" si="256"/>
        <v>decre</v>
      </c>
      <c r="CW156" s="5">
        <f t="shared" si="257"/>
        <v>0</v>
      </c>
      <c r="CX156" s="5">
        <f t="shared" si="258"/>
        <v>0</v>
      </c>
      <c r="CY156" s="5">
        <f t="shared" si="259"/>
        <v>0</v>
      </c>
      <c r="CZ156" s="5">
        <f t="shared" si="260"/>
        <v>0</v>
      </c>
      <c r="DA156" s="5">
        <f t="shared" si="261"/>
        <v>0</v>
      </c>
      <c r="DB156" s="5"/>
      <c r="DC156" s="4">
        <v>0.34029300958534398</v>
      </c>
      <c r="DD156" s="4">
        <v>0.50051770986289201</v>
      </c>
      <c r="DE156" s="4">
        <v>0.41940913706641803</v>
      </c>
      <c r="DF156" s="4">
        <v>0.37204888277921599</v>
      </c>
      <c r="DG156" s="4">
        <v>0.56858822524099095</v>
      </c>
      <c r="DI156" s="13">
        <f t="shared" si="262"/>
        <v>29.30109552269748</v>
      </c>
      <c r="DJ156" s="13">
        <f t="shared" si="263"/>
        <v>29.182769429183544</v>
      </c>
      <c r="DK156" s="13">
        <f t="shared" si="264"/>
        <v>29.406851504693773</v>
      </c>
      <c r="DL156" s="13">
        <f t="shared" si="265"/>
        <v>29.557040376779852</v>
      </c>
      <c r="DM156" s="13">
        <f t="shared" si="266"/>
        <v>29.384803983296578</v>
      </c>
      <c r="DN156" s="13"/>
      <c r="DO156" s="11" t="str">
        <f t="shared" si="267"/>
        <v>incre</v>
      </c>
      <c r="DP156" s="11" t="str">
        <f t="shared" si="268"/>
        <v>decre</v>
      </c>
      <c r="DQ156" s="11" t="str">
        <f t="shared" si="269"/>
        <v>incre</v>
      </c>
      <c r="DR156" s="11" t="str">
        <f t="shared" si="270"/>
        <v>incre</v>
      </c>
      <c r="DS156" s="11" t="str">
        <f t="shared" si="271"/>
        <v>incre</v>
      </c>
      <c r="DU156" s="13"/>
      <c r="DV156" s="13"/>
      <c r="DW156" s="13"/>
      <c r="DX156" s="13"/>
      <c r="DY156" s="13"/>
    </row>
    <row r="157" spans="1:129" x14ac:dyDescent="0.25">
      <c r="A157" s="5">
        <v>34.590142359383201</v>
      </c>
      <c r="B157" s="4">
        <v>0.12643070015605143</v>
      </c>
      <c r="C157" s="4">
        <v>0.2829011128119947</v>
      </c>
      <c r="D157" s="4">
        <v>0.37193786576409626</v>
      </c>
      <c r="E157" s="4">
        <v>0.27344876320644074</v>
      </c>
      <c r="F157" s="4">
        <v>0.3045571103846984</v>
      </c>
      <c r="G157" s="4">
        <v>0.37789153829794503</v>
      </c>
      <c r="I157" s="5">
        <f t="shared" si="272"/>
        <v>34.234201360501444</v>
      </c>
      <c r="J157" s="5">
        <f t="shared" si="273"/>
        <v>33.688896622822753</v>
      </c>
      <c r="K157" s="5">
        <f t="shared" si="274"/>
        <v>33.335329850117745</v>
      </c>
      <c r="L157" s="5">
        <f t="shared" si="275"/>
        <v>34.33451322882236</v>
      </c>
      <c r="M157" s="5">
        <f t="shared" si="276"/>
        <v>32.936101734766865</v>
      </c>
      <c r="O157" s="3" t="str">
        <f t="shared" si="277"/>
        <v>decre</v>
      </c>
      <c r="P157" s="3" t="str">
        <f t="shared" si="278"/>
        <v>decre</v>
      </c>
      <c r="Q157" s="3" t="str">
        <f t="shared" si="279"/>
        <v>decre</v>
      </c>
      <c r="R157" s="3" t="str">
        <f t="shared" si="280"/>
        <v>decre</v>
      </c>
      <c r="S157" s="3" t="str">
        <f t="shared" si="281"/>
        <v>decre</v>
      </c>
      <c r="U157" s="6">
        <f t="shared" si="282"/>
        <v>0</v>
      </c>
      <c r="V157" s="6">
        <f t="shared" si="283"/>
        <v>0</v>
      </c>
      <c r="W157" s="6">
        <f t="shared" si="284"/>
        <v>0</v>
      </c>
      <c r="X157" s="6">
        <f t="shared" si="285"/>
        <v>0</v>
      </c>
      <c r="Y157" s="6">
        <f t="shared" si="286"/>
        <v>0</v>
      </c>
      <c r="AA157" s="4">
        <f t="shared" si="287"/>
        <v>0.32169999999999999</v>
      </c>
      <c r="AB157" s="4">
        <f t="shared" si="288"/>
        <v>0.4718</v>
      </c>
      <c r="AC157" s="4">
        <f t="shared" si="289"/>
        <v>0.4325</v>
      </c>
      <c r="AD157" s="4">
        <f t="shared" si="290"/>
        <v>0.32820000000000005</v>
      </c>
      <c r="AE157" s="4">
        <f t="shared" si="291"/>
        <v>0.53789999999999993</v>
      </c>
      <c r="AF157" s="4"/>
      <c r="AG157" s="4">
        <v>0.35170000000000001</v>
      </c>
      <c r="AH157" s="4">
        <v>0.50180000000000002</v>
      </c>
      <c r="AI157" s="4">
        <v>0.46250000000000002</v>
      </c>
      <c r="AJ157" s="4">
        <v>0.35820000000000002</v>
      </c>
      <c r="AK157" s="4">
        <v>0.56789999999999996</v>
      </c>
      <c r="AM157" s="5">
        <f t="shared" si="292"/>
        <v>34.513165359383201</v>
      </c>
      <c r="AN157" s="5">
        <f t="shared" si="293"/>
        <v>34.340996359383205</v>
      </c>
      <c r="AO157" s="5">
        <f t="shared" si="294"/>
        <v>34.879717359383207</v>
      </c>
      <c r="AP157" s="5">
        <f t="shared" si="295"/>
        <v>34.5335863593832</v>
      </c>
      <c r="AQ157" s="5">
        <f t="shared" si="296"/>
        <v>34.441781359383199</v>
      </c>
      <c r="AR157" s="5"/>
      <c r="AS157" s="3" t="str">
        <f t="shared" si="297"/>
        <v>decre</v>
      </c>
      <c r="AT157" s="3" t="str">
        <f t="shared" si="298"/>
        <v>decre</v>
      </c>
      <c r="AU157" s="3" t="str">
        <f t="shared" si="299"/>
        <v>incre</v>
      </c>
      <c r="AV157" s="3" t="str">
        <f t="shared" si="300"/>
        <v>decre</v>
      </c>
      <c r="AW157" s="3" t="str">
        <f t="shared" si="301"/>
        <v>decre</v>
      </c>
      <c r="AY157" s="5">
        <f t="shared" si="302"/>
        <v>0</v>
      </c>
      <c r="AZ157" s="5">
        <f t="shared" si="303"/>
        <v>0</v>
      </c>
      <c r="BA157" s="5">
        <f t="shared" si="304"/>
        <v>-125.48125092654558</v>
      </c>
      <c r="BB157" s="5">
        <f t="shared" si="305"/>
        <v>0</v>
      </c>
      <c r="BC157" s="5">
        <f t="shared" si="306"/>
        <v>0</v>
      </c>
      <c r="BE157" s="15">
        <f t="shared" si="307"/>
        <v>-0.35594099888175634</v>
      </c>
      <c r="BG157" s="4">
        <v>0.23200000000000001</v>
      </c>
      <c r="BH157" s="4">
        <v>0.31069999999999998</v>
      </c>
      <c r="BI157" s="4">
        <v>0.34589999999999999</v>
      </c>
      <c r="BJ157" s="4">
        <v>0.35670000000000002</v>
      </c>
      <c r="BK157" s="4">
        <v>0.3644</v>
      </c>
      <c r="BM157" s="5">
        <f t="shared" si="232"/>
        <v>33.868222359383203</v>
      </c>
      <c r="BN157" s="5">
        <f t="shared" si="233"/>
        <v>33.289013359383205</v>
      </c>
      <c r="BO157" s="5">
        <f t="shared" si="234"/>
        <v>34.038831359383195</v>
      </c>
      <c r="BP157" s="5">
        <f t="shared" si="235"/>
        <v>34.7735563593832</v>
      </c>
      <c r="BQ157" s="5">
        <f t="shared" si="236"/>
        <v>32.809146359383199</v>
      </c>
      <c r="BR157" s="5"/>
      <c r="BS157" s="3" t="str">
        <f t="shared" si="237"/>
        <v>decre</v>
      </c>
      <c r="BT157" s="3" t="str">
        <f t="shared" si="238"/>
        <v>decre</v>
      </c>
      <c r="BU157" s="3" t="str">
        <f t="shared" si="239"/>
        <v>decre</v>
      </c>
      <c r="BV157" s="3" t="str">
        <f t="shared" si="240"/>
        <v>incre</v>
      </c>
      <c r="BW157" s="3" t="str">
        <f t="shared" si="241"/>
        <v>decre</v>
      </c>
      <c r="BY157" s="5">
        <f t="shared" si="242"/>
        <v>0</v>
      </c>
      <c r="BZ157" s="5">
        <f t="shared" si="243"/>
        <v>0</v>
      </c>
      <c r="CA157" s="5">
        <f t="shared" si="244"/>
        <v>0</v>
      </c>
      <c r="CB157" s="5">
        <f t="shared" si="245"/>
        <v>-25.562913056084113</v>
      </c>
      <c r="CC157" s="5">
        <f t="shared" si="246"/>
        <v>0</v>
      </c>
      <c r="CE157" s="4">
        <v>0.1706</v>
      </c>
      <c r="CF157" s="4">
        <v>0.17150000000000001</v>
      </c>
      <c r="CG157" s="4">
        <v>0.1711</v>
      </c>
      <c r="CH157" s="4">
        <v>0.17169999999999999</v>
      </c>
      <c r="CI157" s="4">
        <v>0.17169999999999999</v>
      </c>
      <c r="CK157" s="5">
        <f t="shared" si="247"/>
        <v>33.426756359383198</v>
      </c>
      <c r="CL157" s="5">
        <f t="shared" si="248"/>
        <v>32.380037359383202</v>
      </c>
      <c r="CM157" s="5">
        <f t="shared" si="249"/>
        <v>32.341523359383203</v>
      </c>
      <c r="CN157" s="5">
        <f t="shared" si="250"/>
        <v>33.215856359383203</v>
      </c>
      <c r="CO157" s="5">
        <f t="shared" si="251"/>
        <v>30.995839359383197</v>
      </c>
      <c r="CP157" s="5"/>
      <c r="CQ157" s="3" t="str">
        <f t="shared" si="252"/>
        <v>decre</v>
      </c>
      <c r="CR157" s="3" t="str">
        <f t="shared" si="253"/>
        <v>decre</v>
      </c>
      <c r="CS157" s="3" t="str">
        <f t="shared" si="254"/>
        <v>decre</v>
      </c>
      <c r="CT157" s="3" t="str">
        <f t="shared" si="255"/>
        <v>decre</v>
      </c>
      <c r="CU157" s="3" t="str">
        <f t="shared" si="256"/>
        <v>decre</v>
      </c>
      <c r="CW157" s="5">
        <f t="shared" si="257"/>
        <v>0</v>
      </c>
      <c r="CX157" s="5">
        <f t="shared" si="258"/>
        <v>0</v>
      </c>
      <c r="CY157" s="5">
        <f t="shared" si="259"/>
        <v>0</v>
      </c>
      <c r="CZ157" s="5">
        <f t="shared" si="260"/>
        <v>0</v>
      </c>
      <c r="DA157" s="5">
        <f t="shared" si="261"/>
        <v>0</v>
      </c>
      <c r="DB157" s="5"/>
      <c r="DC157" s="4">
        <v>0.34127327545800301</v>
      </c>
      <c r="DD157" s="4">
        <v>0.49898828532003298</v>
      </c>
      <c r="DE157" s="4">
        <v>0.41929490934476998</v>
      </c>
      <c r="DF157" s="4">
        <v>0.36932571402676201</v>
      </c>
      <c r="DG157" s="4">
        <v>0.56714102726335203</v>
      </c>
      <c r="DI157" s="13">
        <f t="shared" si="262"/>
        <v>34.653897209926242</v>
      </c>
      <c r="DJ157" s="13">
        <f t="shared" si="263"/>
        <v>34.518535862523017</v>
      </c>
      <c r="DK157" s="13">
        <f t="shared" si="264"/>
        <v>34.751495929120921</v>
      </c>
      <c r="DL157" s="13">
        <f t="shared" si="265"/>
        <v>34.879864871488536</v>
      </c>
      <c r="DM157" s="13">
        <f t="shared" si="266"/>
        <v>34.716939425931344</v>
      </c>
      <c r="DN157" s="13"/>
      <c r="DO157" s="11" t="str">
        <f t="shared" si="267"/>
        <v>incre</v>
      </c>
      <c r="DP157" s="11" t="str">
        <f t="shared" si="268"/>
        <v>decre</v>
      </c>
      <c r="DQ157" s="11" t="str">
        <f t="shared" si="269"/>
        <v>incre</v>
      </c>
      <c r="DR157" s="11" t="str">
        <f t="shared" si="270"/>
        <v>incre</v>
      </c>
      <c r="DS157" s="11" t="str">
        <f t="shared" si="271"/>
        <v>incre</v>
      </c>
      <c r="DU157" s="13"/>
      <c r="DV157" s="13"/>
      <c r="DW157" s="13"/>
      <c r="DX157" s="13"/>
      <c r="DY157" s="13"/>
    </row>
    <row r="158" spans="1:129" x14ac:dyDescent="0.25">
      <c r="A158" s="5">
        <v>27.85766121031244</v>
      </c>
      <c r="B158" s="4">
        <v>0.17379701256585522</v>
      </c>
      <c r="C158" s="4">
        <v>0.49350104897862818</v>
      </c>
      <c r="D158" s="4">
        <v>0.67415740103381694</v>
      </c>
      <c r="E158" s="4">
        <v>0.62481217705051062</v>
      </c>
      <c r="F158" s="4">
        <v>0.45405523470780551</v>
      </c>
      <c r="G158" s="4">
        <v>0.532316484728243</v>
      </c>
      <c r="I158" s="5">
        <f t="shared" si="272"/>
        <v>29.015933752468776</v>
      </c>
      <c r="J158" s="5">
        <f t="shared" si="273"/>
        <v>28.929909039063268</v>
      </c>
      <c r="K158" s="5">
        <f t="shared" si="274"/>
        <v>30.014587449472895</v>
      </c>
      <c r="L158" s="5">
        <f t="shared" si="275"/>
        <v>28.860806286552162</v>
      </c>
      <c r="M158" s="5">
        <f t="shared" si="276"/>
        <v>27.656759331605208</v>
      </c>
      <c r="O158" s="3" t="str">
        <f t="shared" si="277"/>
        <v>incre</v>
      </c>
      <c r="P158" s="3" t="str">
        <f t="shared" si="278"/>
        <v>incre</v>
      </c>
      <c r="Q158" s="3" t="str">
        <f t="shared" si="279"/>
        <v>incre</v>
      </c>
      <c r="R158" s="3" t="str">
        <f t="shared" si="280"/>
        <v>incre</v>
      </c>
      <c r="S158" s="3" t="str">
        <f t="shared" si="281"/>
        <v>decre</v>
      </c>
      <c r="U158" s="6">
        <f t="shared" si="282"/>
        <v>1</v>
      </c>
      <c r="V158" s="6">
        <f t="shared" si="283"/>
        <v>1</v>
      </c>
      <c r="W158" s="6">
        <f t="shared" si="284"/>
        <v>1</v>
      </c>
      <c r="X158" s="6">
        <f t="shared" si="285"/>
        <v>1</v>
      </c>
      <c r="Y158" s="6">
        <f t="shared" si="286"/>
        <v>0</v>
      </c>
      <c r="AA158" s="4">
        <f t="shared" si="287"/>
        <v>0.35210000000000002</v>
      </c>
      <c r="AB158" s="4">
        <f t="shared" si="288"/>
        <v>0.4975</v>
      </c>
      <c r="AC158" s="4">
        <f t="shared" si="289"/>
        <v>0.46050000000000002</v>
      </c>
      <c r="AD158" s="4">
        <f t="shared" si="290"/>
        <v>0.3574</v>
      </c>
      <c r="AE158" s="4">
        <f t="shared" si="291"/>
        <v>0.53049999999999997</v>
      </c>
      <c r="AF158" s="4"/>
      <c r="AG158" s="4">
        <v>0.35210000000000002</v>
      </c>
      <c r="AH158" s="4">
        <v>0.4975</v>
      </c>
      <c r="AI158" s="4">
        <v>0.46050000000000002</v>
      </c>
      <c r="AJ158" s="4">
        <v>0.3574</v>
      </c>
      <c r="AK158" s="4">
        <v>0.5605</v>
      </c>
      <c r="AM158" s="5">
        <f t="shared" si="292"/>
        <v>27.999260210312439</v>
      </c>
      <c r="AN158" s="5">
        <f t="shared" si="293"/>
        <v>27.776336210312436</v>
      </c>
      <c r="AO158" s="5">
        <f t="shared" si="294"/>
        <v>28.419116210312442</v>
      </c>
      <c r="AP158" s="5">
        <f t="shared" si="295"/>
        <v>28.04696921031244</v>
      </c>
      <c r="AQ158" s="5">
        <f t="shared" si="296"/>
        <v>27.639666210312441</v>
      </c>
      <c r="AR158" s="5"/>
      <c r="AS158" s="3" t="str">
        <f t="shared" si="297"/>
        <v>incre</v>
      </c>
      <c r="AT158" s="3" t="str">
        <f t="shared" si="298"/>
        <v>decre</v>
      </c>
      <c r="AU158" s="3" t="str">
        <f t="shared" si="299"/>
        <v>incre</v>
      </c>
      <c r="AV158" s="3" t="str">
        <f t="shared" si="300"/>
        <v>incre</v>
      </c>
      <c r="AW158" s="3" t="str">
        <f t="shared" si="301"/>
        <v>decre</v>
      </c>
      <c r="AY158" s="5">
        <f t="shared" si="302"/>
        <v>115.8272542156336</v>
      </c>
      <c r="AZ158" s="5">
        <f t="shared" si="303"/>
        <v>0</v>
      </c>
      <c r="BA158" s="5">
        <f t="shared" si="304"/>
        <v>215.69262391604553</v>
      </c>
      <c r="BB158" s="5">
        <f t="shared" si="305"/>
        <v>100.3145076239722</v>
      </c>
      <c r="BC158" s="5">
        <f t="shared" si="306"/>
        <v>0</v>
      </c>
      <c r="BE158" s="15">
        <f t="shared" si="307"/>
        <v>1.158272542156336</v>
      </c>
      <c r="BG158" s="4">
        <v>0.24099999999999999</v>
      </c>
      <c r="BH158" s="4">
        <v>0.31879999999999997</v>
      </c>
      <c r="BI158" s="4">
        <v>0.35239999999999999</v>
      </c>
      <c r="BJ158" s="4">
        <v>0.34460000000000002</v>
      </c>
      <c r="BK158" s="4">
        <v>0.36209999999999998</v>
      </c>
      <c r="BM158" s="5">
        <f t="shared" si="232"/>
        <v>27.200451210312441</v>
      </c>
      <c r="BN158" s="5">
        <f t="shared" si="233"/>
        <v>26.609425210312438</v>
      </c>
      <c r="BO158" s="5">
        <f t="shared" si="234"/>
        <v>27.369465210312441</v>
      </c>
      <c r="BP158" s="5">
        <f t="shared" si="235"/>
        <v>27.939193210312439</v>
      </c>
      <c r="BQ158" s="5">
        <f t="shared" si="236"/>
        <v>26.055022210312437</v>
      </c>
      <c r="BR158" s="5"/>
      <c r="BS158" s="3" t="str">
        <f t="shared" si="237"/>
        <v>decre</v>
      </c>
      <c r="BT158" s="3" t="str">
        <f t="shared" si="238"/>
        <v>decre</v>
      </c>
      <c r="BU158" s="3" t="str">
        <f t="shared" si="239"/>
        <v>decre</v>
      </c>
      <c r="BV158" s="3" t="str">
        <f t="shared" si="240"/>
        <v>incre</v>
      </c>
      <c r="BW158" s="3" t="str">
        <f t="shared" si="241"/>
        <v>decre</v>
      </c>
      <c r="BY158" s="5">
        <f t="shared" si="242"/>
        <v>0</v>
      </c>
      <c r="BZ158" s="5">
        <f t="shared" si="243"/>
        <v>0</v>
      </c>
      <c r="CA158" s="5">
        <f t="shared" si="244"/>
        <v>0</v>
      </c>
      <c r="CB158" s="5">
        <f t="shared" si="245"/>
        <v>100.3145076239722</v>
      </c>
      <c r="CC158" s="5">
        <f t="shared" si="246"/>
        <v>0</v>
      </c>
      <c r="CE158" s="4">
        <v>0.16059999999999999</v>
      </c>
      <c r="CF158" s="4">
        <v>0.161</v>
      </c>
      <c r="CG158" s="4">
        <v>0.16089999999999999</v>
      </c>
      <c r="CH158" s="4">
        <v>0.16120000000000001</v>
      </c>
      <c r="CI158" s="4">
        <v>0.16120000000000001</v>
      </c>
      <c r="CK158" s="5">
        <f t="shared" si="247"/>
        <v>26.622375210312438</v>
      </c>
      <c r="CL158" s="5">
        <f t="shared" si="248"/>
        <v>25.578991210312438</v>
      </c>
      <c r="CM158" s="5">
        <f t="shared" si="249"/>
        <v>25.510000210312441</v>
      </c>
      <c r="CN158" s="5">
        <f t="shared" si="250"/>
        <v>26.394965210312439</v>
      </c>
      <c r="CO158" s="5">
        <f t="shared" si="251"/>
        <v>24.164553210312437</v>
      </c>
      <c r="CP158" s="5"/>
      <c r="CQ158" s="3" t="str">
        <f t="shared" si="252"/>
        <v>decre</v>
      </c>
      <c r="CR158" s="3" t="str">
        <f t="shared" si="253"/>
        <v>decre</v>
      </c>
      <c r="CS158" s="3" t="str">
        <f t="shared" si="254"/>
        <v>decre</v>
      </c>
      <c r="CT158" s="3" t="str">
        <f t="shared" si="255"/>
        <v>decre</v>
      </c>
      <c r="CU158" s="3" t="str">
        <f t="shared" si="256"/>
        <v>decre</v>
      </c>
      <c r="CW158" s="5">
        <f t="shared" si="257"/>
        <v>0</v>
      </c>
      <c r="CX158" s="5">
        <f t="shared" si="258"/>
        <v>0</v>
      </c>
      <c r="CY158" s="5">
        <f t="shared" si="259"/>
        <v>0</v>
      </c>
      <c r="CZ158" s="5">
        <f t="shared" si="260"/>
        <v>0</v>
      </c>
      <c r="DA158" s="5">
        <f t="shared" si="261"/>
        <v>0</v>
      </c>
      <c r="DB158" s="5"/>
      <c r="DC158" s="4">
        <v>0.34327606004266098</v>
      </c>
      <c r="DD158" s="4">
        <v>0.49586351276264001</v>
      </c>
      <c r="DE158" s="4">
        <v>0.41906153029278298</v>
      </c>
      <c r="DF158" s="4">
        <v>0.36376199855838598</v>
      </c>
      <c r="DG158" s="4">
        <v>0.56418425208489997</v>
      </c>
      <c r="DI158" s="13">
        <f t="shared" si="262"/>
        <v>27.935816082019173</v>
      </c>
      <c r="DJ158" s="13">
        <f t="shared" si="263"/>
        <v>27.765649948652481</v>
      </c>
      <c r="DK158" s="13">
        <f t="shared" si="264"/>
        <v>28.016748669455364</v>
      </c>
      <c r="DL158" s="13">
        <f t="shared" si="265"/>
        <v>28.100537238174049</v>
      </c>
      <c r="DM158" s="13">
        <f t="shared" si="266"/>
        <v>27.95663502243135</v>
      </c>
      <c r="DN158" s="13"/>
      <c r="DO158" s="11" t="str">
        <f t="shared" si="267"/>
        <v>incre</v>
      </c>
      <c r="DP158" s="11" t="str">
        <f t="shared" si="268"/>
        <v>decre</v>
      </c>
      <c r="DQ158" s="11" t="str">
        <f t="shared" si="269"/>
        <v>incre</v>
      </c>
      <c r="DR158" s="11" t="str">
        <f t="shared" si="270"/>
        <v>incre</v>
      </c>
      <c r="DS158" s="11" t="str">
        <f t="shared" si="271"/>
        <v>incre</v>
      </c>
      <c r="DU158" s="13"/>
      <c r="DV158" s="13"/>
      <c r="DW158" s="13"/>
      <c r="DX158" s="13"/>
      <c r="DY158" s="13"/>
    </row>
    <row r="159" spans="1:129" x14ac:dyDescent="0.25">
      <c r="A159" s="5">
        <v>30.69873335281045</v>
      </c>
      <c r="B159" s="4">
        <v>1.25397257763857E-2</v>
      </c>
      <c r="C159" s="4">
        <v>0.50134900015308281</v>
      </c>
      <c r="D159" s="4">
        <v>0.66090608635599613</v>
      </c>
      <c r="E159" s="4">
        <v>0.37906271704734673</v>
      </c>
      <c r="F159" s="4">
        <v>0.37755002453114805</v>
      </c>
      <c r="G159" s="4">
        <v>0.46504112976357892</v>
      </c>
      <c r="I159" s="5">
        <f t="shared" si="272"/>
        <v>31.913432663911117</v>
      </c>
      <c r="J159" s="5">
        <f t="shared" si="273"/>
        <v>31.684450096715103</v>
      </c>
      <c r="K159" s="5">
        <f t="shared" si="274"/>
        <v>30.469432335340183</v>
      </c>
      <c r="L159" s="5">
        <f t="shared" si="275"/>
        <v>31.057704559362719</v>
      </c>
      <c r="M159" s="5">
        <f t="shared" si="276"/>
        <v>29.864770383885727</v>
      </c>
      <c r="O159" s="3" t="str">
        <f t="shared" si="277"/>
        <v>incre</v>
      </c>
      <c r="P159" s="3" t="str">
        <f t="shared" si="278"/>
        <v>incre</v>
      </c>
      <c r="Q159" s="3" t="str">
        <f t="shared" si="279"/>
        <v>decre</v>
      </c>
      <c r="R159" s="3" t="str">
        <f t="shared" si="280"/>
        <v>incre</v>
      </c>
      <c r="S159" s="3" t="str">
        <f t="shared" si="281"/>
        <v>decre</v>
      </c>
      <c r="U159" s="6">
        <f t="shared" si="282"/>
        <v>1</v>
      </c>
      <c r="V159" s="6">
        <f t="shared" si="283"/>
        <v>1</v>
      </c>
      <c r="W159" s="6">
        <f t="shared" si="284"/>
        <v>0</v>
      </c>
      <c r="X159" s="6">
        <f t="shared" si="285"/>
        <v>1</v>
      </c>
      <c r="Y159" s="6">
        <f t="shared" si="286"/>
        <v>0</v>
      </c>
      <c r="AA159" s="4">
        <f t="shared" si="287"/>
        <v>0.34179999999999999</v>
      </c>
      <c r="AB159" s="4">
        <f t="shared" si="288"/>
        <v>0.51090000000000002</v>
      </c>
      <c r="AC159" s="4">
        <f t="shared" si="289"/>
        <v>0.41749999999999998</v>
      </c>
      <c r="AD159" s="4">
        <f t="shared" si="290"/>
        <v>0.36209999999999998</v>
      </c>
      <c r="AE159" s="4">
        <f t="shared" si="291"/>
        <v>0.55030000000000001</v>
      </c>
      <c r="AF159" s="4"/>
      <c r="AG159" s="4">
        <v>0.34179999999999999</v>
      </c>
      <c r="AH159" s="4">
        <v>0.51090000000000002</v>
      </c>
      <c r="AI159" s="4">
        <v>0.44750000000000001</v>
      </c>
      <c r="AJ159" s="4">
        <v>0.36209999999999998</v>
      </c>
      <c r="AK159" s="4">
        <v>0.58030000000000004</v>
      </c>
      <c r="AM159" s="5">
        <f t="shared" si="292"/>
        <v>30.766275352810446</v>
      </c>
      <c r="AN159" s="5">
        <f t="shared" si="293"/>
        <v>30.704910352810451</v>
      </c>
      <c r="AO159" s="5">
        <f t="shared" si="294"/>
        <v>30.842658352810449</v>
      </c>
      <c r="AP159" s="5">
        <f t="shared" si="295"/>
        <v>30.927615352810449</v>
      </c>
      <c r="AQ159" s="5">
        <f t="shared" si="296"/>
        <v>30.667056352810448</v>
      </c>
      <c r="AR159" s="5"/>
      <c r="AS159" s="3" t="str">
        <f t="shared" si="297"/>
        <v>incre</v>
      </c>
      <c r="AT159" s="3" t="str">
        <f t="shared" si="298"/>
        <v>incre</v>
      </c>
      <c r="AU159" s="3" t="str">
        <f t="shared" si="299"/>
        <v>incre</v>
      </c>
      <c r="AV159" s="3" t="str">
        <f t="shared" si="300"/>
        <v>incre</v>
      </c>
      <c r="AW159" s="3" t="str">
        <f t="shared" si="301"/>
        <v>decre</v>
      </c>
      <c r="AY159" s="5">
        <f t="shared" si="302"/>
        <v>121.46993111006665</v>
      </c>
      <c r="AZ159" s="5">
        <f t="shared" si="303"/>
        <v>98.571674390465347</v>
      </c>
      <c r="BA159" s="5">
        <f t="shared" si="304"/>
        <v>-22.930101747026654</v>
      </c>
      <c r="BB159" s="5">
        <f t="shared" si="305"/>
        <v>35.8971206552269</v>
      </c>
      <c r="BC159" s="5">
        <f t="shared" si="306"/>
        <v>0</v>
      </c>
      <c r="BE159" s="15">
        <f t="shared" si="307"/>
        <v>1.2146993111006665</v>
      </c>
      <c r="BG159" s="4">
        <v>0.2198</v>
      </c>
      <c r="BH159" s="4">
        <v>0.30230000000000001</v>
      </c>
      <c r="BI159" s="4">
        <v>0.33539999999999998</v>
      </c>
      <c r="BJ159" s="4">
        <v>0.374</v>
      </c>
      <c r="BK159" s="4">
        <v>0.3695</v>
      </c>
      <c r="BM159" s="5">
        <f t="shared" si="232"/>
        <v>29.88909535281045</v>
      </c>
      <c r="BN159" s="5">
        <f t="shared" si="233"/>
        <v>29.34275235281045</v>
      </c>
      <c r="BO159" s="5">
        <f t="shared" si="234"/>
        <v>30.045467352810451</v>
      </c>
      <c r="BP159" s="5">
        <f t="shared" si="235"/>
        <v>31.027813352810448</v>
      </c>
      <c r="BQ159" s="5">
        <f t="shared" si="236"/>
        <v>28.965728352810451</v>
      </c>
      <c r="BR159" s="5"/>
      <c r="BS159" s="3" t="str">
        <f t="shared" si="237"/>
        <v>decre</v>
      </c>
      <c r="BT159" s="3" t="str">
        <f t="shared" si="238"/>
        <v>decre</v>
      </c>
      <c r="BU159" s="3" t="str">
        <f t="shared" si="239"/>
        <v>decre</v>
      </c>
      <c r="BV159" s="3" t="str">
        <f t="shared" si="240"/>
        <v>incre</v>
      </c>
      <c r="BW159" s="3" t="str">
        <f t="shared" si="241"/>
        <v>decre</v>
      </c>
      <c r="BY159" s="5">
        <f t="shared" si="242"/>
        <v>0</v>
      </c>
      <c r="BZ159" s="5">
        <f t="shared" si="243"/>
        <v>0</v>
      </c>
      <c r="CA159" s="5">
        <f t="shared" si="244"/>
        <v>0</v>
      </c>
      <c r="CB159" s="5">
        <f t="shared" si="245"/>
        <v>35.8971206552269</v>
      </c>
      <c r="CC159" s="5">
        <f t="shared" si="246"/>
        <v>0</v>
      </c>
      <c r="CE159" s="4">
        <v>0.1817</v>
      </c>
      <c r="CF159" s="4">
        <v>0.183</v>
      </c>
      <c r="CG159" s="4">
        <v>0.1825</v>
      </c>
      <c r="CH159" s="4">
        <v>0.18329999999999999</v>
      </c>
      <c r="CI159" s="4">
        <v>0.18329999999999999</v>
      </c>
      <c r="CK159" s="5">
        <f t="shared" si="247"/>
        <v>29.615156352810452</v>
      </c>
      <c r="CL159" s="5">
        <f t="shared" si="248"/>
        <v>28.563723352810449</v>
      </c>
      <c r="CM159" s="5">
        <f t="shared" si="249"/>
        <v>28.560808352810451</v>
      </c>
      <c r="CN159" s="5">
        <f t="shared" si="250"/>
        <v>29.422119352810448</v>
      </c>
      <c r="CO159" s="5">
        <f t="shared" si="251"/>
        <v>27.213586352810452</v>
      </c>
      <c r="CP159" s="5"/>
      <c r="CQ159" s="3" t="str">
        <f t="shared" si="252"/>
        <v>decre</v>
      </c>
      <c r="CR159" s="3" t="str">
        <f t="shared" si="253"/>
        <v>decre</v>
      </c>
      <c r="CS159" s="3" t="str">
        <f t="shared" si="254"/>
        <v>decre</v>
      </c>
      <c r="CT159" s="3" t="str">
        <f t="shared" si="255"/>
        <v>decre</v>
      </c>
      <c r="CU159" s="3" t="str">
        <f t="shared" si="256"/>
        <v>decre</v>
      </c>
      <c r="CW159" s="5">
        <f t="shared" si="257"/>
        <v>0</v>
      </c>
      <c r="CX159" s="5">
        <f t="shared" si="258"/>
        <v>0</v>
      </c>
      <c r="CY159" s="5">
        <f t="shared" si="259"/>
        <v>0</v>
      </c>
      <c r="CZ159" s="5">
        <f t="shared" si="260"/>
        <v>0</v>
      </c>
      <c r="DA159" s="5">
        <f t="shared" si="261"/>
        <v>0</v>
      </c>
      <c r="DB159" s="5"/>
      <c r="DC159" s="4">
        <v>0.33646067705731603</v>
      </c>
      <c r="DD159" s="4">
        <v>0.506496968743811</v>
      </c>
      <c r="DE159" s="4">
        <v>0.419855708374755</v>
      </c>
      <c r="DF159" s="4">
        <v>0.38269506406574899</v>
      </c>
      <c r="DG159" s="4">
        <v>0.57424602078288001</v>
      </c>
      <c r="DI159" s="13">
        <f t="shared" si="262"/>
        <v>30.727885620852554</v>
      </c>
      <c r="DJ159" s="13">
        <f t="shared" si="263"/>
        <v>30.676158558707534</v>
      </c>
      <c r="DK159" s="13">
        <f t="shared" si="264"/>
        <v>30.865532281129322</v>
      </c>
      <c r="DL159" s="13">
        <f t="shared" si="265"/>
        <v>31.101025792244059</v>
      </c>
      <c r="DM159" s="13">
        <f t="shared" si="266"/>
        <v>30.89238840837735</v>
      </c>
      <c r="DN159" s="13"/>
      <c r="DO159" s="11" t="str">
        <f t="shared" si="267"/>
        <v>incre</v>
      </c>
      <c r="DP159" s="11" t="str">
        <f t="shared" si="268"/>
        <v>decre</v>
      </c>
      <c r="DQ159" s="11" t="str">
        <f t="shared" si="269"/>
        <v>incre</v>
      </c>
      <c r="DR159" s="11" t="str">
        <f t="shared" si="270"/>
        <v>incre</v>
      </c>
      <c r="DS159" s="11" t="str">
        <f t="shared" si="271"/>
        <v>incre</v>
      </c>
      <c r="DU159" s="13"/>
      <c r="DV159" s="13"/>
      <c r="DW159" s="13"/>
      <c r="DX159" s="13"/>
      <c r="DY159" s="13"/>
    </row>
    <row r="160" spans="1:129" x14ac:dyDescent="0.25">
      <c r="A160" s="5">
        <v>39.377821917251808</v>
      </c>
      <c r="B160" s="4">
        <v>0.10806789567990263</v>
      </c>
      <c r="C160" s="4">
        <v>0.26400065179498594</v>
      </c>
      <c r="D160" s="4">
        <v>0.51256296802148182</v>
      </c>
      <c r="E160" s="4">
        <v>0.46776789578033801</v>
      </c>
      <c r="F160" s="4">
        <v>0.34138000480501796</v>
      </c>
      <c r="G160" s="4">
        <v>0.59165792743236267</v>
      </c>
      <c r="I160" s="5">
        <f t="shared" si="272"/>
        <v>38.885986603657756</v>
      </c>
      <c r="J160" s="5">
        <f t="shared" si="273"/>
        <v>39.394858098432088</v>
      </c>
      <c r="K160" s="5">
        <f t="shared" si="274"/>
        <v>40.009848185278884</v>
      </c>
      <c r="L160" s="5">
        <f t="shared" si="275"/>
        <v>39.432241557710057</v>
      </c>
      <c r="M160" s="5">
        <f t="shared" si="276"/>
        <v>39.735323014390339</v>
      </c>
      <c r="O160" s="3" t="str">
        <f t="shared" si="277"/>
        <v>decre</v>
      </c>
      <c r="P160" s="3" t="str">
        <f t="shared" si="278"/>
        <v>incre</v>
      </c>
      <c r="Q160" s="3" t="str">
        <f t="shared" si="279"/>
        <v>incre</v>
      </c>
      <c r="R160" s="3" t="str">
        <f t="shared" si="280"/>
        <v>incre</v>
      </c>
      <c r="S160" s="3" t="str">
        <f t="shared" si="281"/>
        <v>incre</v>
      </c>
      <c r="U160" s="6">
        <f t="shared" si="282"/>
        <v>0</v>
      </c>
      <c r="V160" s="6">
        <f t="shared" si="283"/>
        <v>1</v>
      </c>
      <c r="W160" s="6">
        <f t="shared" si="284"/>
        <v>1</v>
      </c>
      <c r="X160" s="6">
        <f t="shared" si="285"/>
        <v>1</v>
      </c>
      <c r="Y160" s="6">
        <f t="shared" si="286"/>
        <v>1</v>
      </c>
      <c r="AA160" s="4">
        <f t="shared" si="287"/>
        <v>0.32140000000000002</v>
      </c>
      <c r="AB160" s="4">
        <f t="shared" si="288"/>
        <v>0.50360000000000005</v>
      </c>
      <c r="AC160" s="4">
        <f t="shared" si="289"/>
        <v>0.46279999999999999</v>
      </c>
      <c r="AD160" s="4">
        <f t="shared" si="290"/>
        <v>0.35849999999999999</v>
      </c>
      <c r="AE160" s="4">
        <f t="shared" si="291"/>
        <v>0.57050000000000001</v>
      </c>
      <c r="AF160" s="4"/>
      <c r="AG160" s="4">
        <v>0.35139999999999999</v>
      </c>
      <c r="AH160" s="4">
        <v>0.50360000000000005</v>
      </c>
      <c r="AI160" s="4">
        <v>0.46279999999999999</v>
      </c>
      <c r="AJ160" s="4">
        <v>0.35849999999999999</v>
      </c>
      <c r="AK160" s="4">
        <v>0.57050000000000001</v>
      </c>
      <c r="AM160" s="5">
        <f t="shared" si="292"/>
        <v>39.298687917251804</v>
      </c>
      <c r="AN160" s="5">
        <f t="shared" si="293"/>
        <v>39.33632991725181</v>
      </c>
      <c r="AO160" s="5">
        <f t="shared" si="294"/>
        <v>39.961609917251806</v>
      </c>
      <c r="AP160" s="5">
        <f t="shared" si="295"/>
        <v>39.576391917251804</v>
      </c>
      <c r="AQ160" s="5">
        <f t="shared" si="296"/>
        <v>39.53622691725181</v>
      </c>
      <c r="AR160" s="5"/>
      <c r="AS160" s="3" t="str">
        <f t="shared" si="297"/>
        <v>decre</v>
      </c>
      <c r="AT160" s="3" t="str">
        <f t="shared" si="298"/>
        <v>decre</v>
      </c>
      <c r="AU160" s="3" t="str">
        <f t="shared" si="299"/>
        <v>incre</v>
      </c>
      <c r="AV160" s="3" t="str">
        <f t="shared" si="300"/>
        <v>incre</v>
      </c>
      <c r="AW160" s="3" t="str">
        <f t="shared" si="301"/>
        <v>incre</v>
      </c>
      <c r="AY160" s="5">
        <f t="shared" si="302"/>
        <v>0</v>
      </c>
      <c r="AZ160" s="5">
        <f t="shared" si="303"/>
        <v>0</v>
      </c>
      <c r="BA160" s="5">
        <f t="shared" si="304"/>
        <v>63.202626802707584</v>
      </c>
      <c r="BB160" s="5">
        <f t="shared" si="305"/>
        <v>5.4419640458249319</v>
      </c>
      <c r="BC160" s="5">
        <f t="shared" si="306"/>
        <v>35.750109713853107</v>
      </c>
      <c r="BE160" s="15">
        <f t="shared" si="307"/>
        <v>-0.49183531359405208</v>
      </c>
      <c r="BG160" s="4">
        <v>0.22900000000000001</v>
      </c>
      <c r="BH160" s="4">
        <v>0.30840000000000001</v>
      </c>
      <c r="BI160" s="4">
        <v>0.34370000000000001</v>
      </c>
      <c r="BJ160" s="4">
        <v>0.36070000000000002</v>
      </c>
      <c r="BK160" s="4">
        <v>0.36530000000000001</v>
      </c>
      <c r="BM160" s="5">
        <f t="shared" si="232"/>
        <v>38.634331917251806</v>
      </c>
      <c r="BN160" s="5">
        <f t="shared" si="233"/>
        <v>38.061673917251809</v>
      </c>
      <c r="BO160" s="5">
        <f t="shared" si="234"/>
        <v>38.805148917251813</v>
      </c>
      <c r="BP160" s="5">
        <f t="shared" si="235"/>
        <v>39.594915917251811</v>
      </c>
      <c r="BQ160" s="5">
        <f t="shared" si="236"/>
        <v>37.605294917251804</v>
      </c>
      <c r="BR160" s="5"/>
      <c r="BS160" s="3" t="str">
        <f t="shared" si="237"/>
        <v>decre</v>
      </c>
      <c r="BT160" s="3" t="str">
        <f t="shared" si="238"/>
        <v>decre</v>
      </c>
      <c r="BU160" s="3" t="str">
        <f t="shared" si="239"/>
        <v>decre</v>
      </c>
      <c r="BV160" s="3" t="str">
        <f t="shared" si="240"/>
        <v>incre</v>
      </c>
      <c r="BW160" s="3" t="str">
        <f t="shared" si="241"/>
        <v>decre</v>
      </c>
      <c r="BY160" s="5">
        <f t="shared" si="242"/>
        <v>0</v>
      </c>
      <c r="BZ160" s="5">
        <f t="shared" si="243"/>
        <v>0</v>
      </c>
      <c r="CA160" s="5">
        <f t="shared" si="244"/>
        <v>0</v>
      </c>
      <c r="CB160" s="5">
        <f t="shared" si="245"/>
        <v>5.4419640458249319</v>
      </c>
      <c r="CC160" s="5">
        <f t="shared" si="246"/>
        <v>0</v>
      </c>
      <c r="CE160" s="4">
        <v>0.1734</v>
      </c>
      <c r="CF160" s="4">
        <v>0.1744</v>
      </c>
      <c r="CG160" s="4">
        <v>0.17399999999999999</v>
      </c>
      <c r="CH160" s="4">
        <v>0.17460000000000001</v>
      </c>
      <c r="CI160" s="4">
        <v>0.17469999999999999</v>
      </c>
      <c r="CK160" s="5">
        <f t="shared" si="247"/>
        <v>38.234567917251809</v>
      </c>
      <c r="CL160" s="5">
        <f t="shared" si="248"/>
        <v>37.18665391725181</v>
      </c>
      <c r="CM160" s="5">
        <f t="shared" si="249"/>
        <v>37.157361917251805</v>
      </c>
      <c r="CN160" s="5">
        <f t="shared" si="250"/>
        <v>38.027953917251807</v>
      </c>
      <c r="CO160" s="5">
        <f t="shared" si="251"/>
        <v>35.811748917251805</v>
      </c>
      <c r="CP160" s="5"/>
      <c r="CQ160" s="3" t="str">
        <f t="shared" si="252"/>
        <v>decre</v>
      </c>
      <c r="CR160" s="3" t="str">
        <f t="shared" si="253"/>
        <v>decre</v>
      </c>
      <c r="CS160" s="3" t="str">
        <f t="shared" si="254"/>
        <v>decre</v>
      </c>
      <c r="CT160" s="3" t="str">
        <f t="shared" si="255"/>
        <v>decre</v>
      </c>
      <c r="CU160" s="3" t="str">
        <f t="shared" si="256"/>
        <v>decre</v>
      </c>
      <c r="CW160" s="5">
        <f t="shared" si="257"/>
        <v>0</v>
      </c>
      <c r="CX160" s="5">
        <f t="shared" si="258"/>
        <v>0</v>
      </c>
      <c r="CY160" s="5">
        <f t="shared" si="259"/>
        <v>0</v>
      </c>
      <c r="CZ160" s="5">
        <f t="shared" si="260"/>
        <v>0</v>
      </c>
      <c r="DA160" s="5">
        <f t="shared" si="261"/>
        <v>0</v>
      </c>
      <c r="DB160" s="5"/>
      <c r="DC160" s="4">
        <v>0.340500048498104</v>
      </c>
      <c r="DD160" s="4">
        <v>0.50019468485168495</v>
      </c>
      <c r="DE160" s="4">
        <v>0.419385011383828</v>
      </c>
      <c r="DF160" s="4">
        <v>0.37147373075822299</v>
      </c>
      <c r="DG160" s="4">
        <v>0.56828256704743796</v>
      </c>
      <c r="DI160" s="13">
        <f t="shared" si="262"/>
        <v>39.436017265953176</v>
      </c>
      <c r="DJ160" s="13">
        <f t="shared" si="263"/>
        <v>39.314093209333315</v>
      </c>
      <c r="DK160" s="13">
        <f t="shared" si="264"/>
        <v>39.540050377788774</v>
      </c>
      <c r="DL160" s="13">
        <f t="shared" si="265"/>
        <v>39.685630730236042</v>
      </c>
      <c r="DM160" s="13">
        <f t="shared" si="266"/>
        <v>39.515360873168198</v>
      </c>
      <c r="DN160" s="13"/>
      <c r="DO160" s="11" t="str">
        <f t="shared" si="267"/>
        <v>incre</v>
      </c>
      <c r="DP160" s="11" t="str">
        <f t="shared" si="268"/>
        <v>decre</v>
      </c>
      <c r="DQ160" s="11" t="str">
        <f t="shared" si="269"/>
        <v>incre</v>
      </c>
      <c r="DR160" s="11" t="str">
        <f t="shared" si="270"/>
        <v>incre</v>
      </c>
      <c r="DS160" s="11" t="str">
        <f t="shared" si="271"/>
        <v>incre</v>
      </c>
      <c r="DU160" s="13"/>
      <c r="DV160" s="13"/>
      <c r="DW160" s="13"/>
      <c r="DX160" s="13"/>
      <c r="DY160" s="13"/>
    </row>
    <row r="161" spans="1:129" x14ac:dyDescent="0.25">
      <c r="A161" s="5">
        <v>25.903514614297041</v>
      </c>
      <c r="B161" s="4">
        <v>8.8466309086579417E-2</v>
      </c>
      <c r="C161" s="4">
        <v>0.18909321031384008</v>
      </c>
      <c r="D161" s="4">
        <v>0.40806907029554285</v>
      </c>
      <c r="E161" s="4">
        <v>0.28182902975497881</v>
      </c>
      <c r="F161" s="4">
        <v>0.22170472758930024</v>
      </c>
      <c r="G161" s="4">
        <v>0.51476552701967604</v>
      </c>
      <c r="I161" s="5">
        <f t="shared" si="272"/>
        <v>24.87309479645355</v>
      </c>
      <c r="J161" s="5">
        <f t="shared" si="273"/>
        <v>25.238205643326936</v>
      </c>
      <c r="K161" s="5">
        <f t="shared" si="274"/>
        <v>24.730074493217884</v>
      </c>
      <c r="L161" s="5">
        <f t="shared" si="275"/>
        <v>24.950268420598949</v>
      </c>
      <c r="M161" s="5">
        <f t="shared" si="276"/>
        <v>25.537458223552193</v>
      </c>
      <c r="O161" s="3" t="str">
        <f t="shared" si="277"/>
        <v>decre</v>
      </c>
      <c r="P161" s="3" t="str">
        <f t="shared" si="278"/>
        <v>decre</v>
      </c>
      <c r="Q161" s="3" t="str">
        <f t="shared" si="279"/>
        <v>decre</v>
      </c>
      <c r="R161" s="3" t="str">
        <f t="shared" si="280"/>
        <v>decre</v>
      </c>
      <c r="S161" s="3" t="str">
        <f t="shared" si="281"/>
        <v>decre</v>
      </c>
      <c r="U161" s="6">
        <f t="shared" si="282"/>
        <v>0</v>
      </c>
      <c r="V161" s="6">
        <f t="shared" si="283"/>
        <v>0</v>
      </c>
      <c r="W161" s="6">
        <f t="shared" si="284"/>
        <v>0</v>
      </c>
      <c r="X161" s="6">
        <f t="shared" si="285"/>
        <v>0</v>
      </c>
      <c r="Y161" s="6">
        <f t="shared" si="286"/>
        <v>0</v>
      </c>
      <c r="AA161" s="4">
        <f t="shared" si="287"/>
        <v>0.32079999999999997</v>
      </c>
      <c r="AB161" s="4">
        <f t="shared" si="288"/>
        <v>0.47519999999999996</v>
      </c>
      <c r="AC161" s="4">
        <f t="shared" si="289"/>
        <v>0.43240000000000001</v>
      </c>
      <c r="AD161" s="4">
        <f t="shared" si="290"/>
        <v>0.32889999999999997</v>
      </c>
      <c r="AE161" s="4">
        <f t="shared" si="291"/>
        <v>0.54310000000000003</v>
      </c>
      <c r="AF161" s="4"/>
      <c r="AG161" s="4">
        <v>0.3508</v>
      </c>
      <c r="AH161" s="4">
        <v>0.50519999999999998</v>
      </c>
      <c r="AI161" s="4">
        <v>0.46239999999999998</v>
      </c>
      <c r="AJ161" s="4">
        <v>0.3589</v>
      </c>
      <c r="AK161" s="4">
        <v>0.57310000000000005</v>
      </c>
      <c r="AM161" s="5">
        <f t="shared" si="292"/>
        <v>25.820066614297041</v>
      </c>
      <c r="AN161" s="5">
        <f t="shared" si="293"/>
        <v>25.676570614297042</v>
      </c>
      <c r="AO161" s="5">
        <f t="shared" si="294"/>
        <v>26.192118614297041</v>
      </c>
      <c r="AP161" s="5">
        <f t="shared" si="295"/>
        <v>25.852852614297042</v>
      </c>
      <c r="AQ161" s="5">
        <f t="shared" si="296"/>
        <v>25.804085614297041</v>
      </c>
      <c r="AR161" s="5"/>
      <c r="AS161" s="3" t="str">
        <f t="shared" si="297"/>
        <v>decre</v>
      </c>
      <c r="AT161" s="3" t="str">
        <f t="shared" si="298"/>
        <v>decre</v>
      </c>
      <c r="AU161" s="3" t="str">
        <f t="shared" si="299"/>
        <v>incre</v>
      </c>
      <c r="AV161" s="3" t="str">
        <f t="shared" si="300"/>
        <v>decre</v>
      </c>
      <c r="AW161" s="3" t="str">
        <f t="shared" si="301"/>
        <v>decre</v>
      </c>
      <c r="AY161" s="5">
        <f t="shared" si="302"/>
        <v>0</v>
      </c>
      <c r="AZ161" s="5">
        <f t="shared" si="303"/>
        <v>0</v>
      </c>
      <c r="BA161" s="5">
        <f t="shared" si="304"/>
        <v>-117.34401210791567</v>
      </c>
      <c r="BB161" s="5">
        <f t="shared" si="305"/>
        <v>0</v>
      </c>
      <c r="BC161" s="5">
        <f t="shared" si="306"/>
        <v>0</v>
      </c>
      <c r="BE161" s="15">
        <f t="shared" si="307"/>
        <v>-1.0304198178434909</v>
      </c>
      <c r="BG161" s="4">
        <v>0.22639999999999999</v>
      </c>
      <c r="BH161" s="4">
        <v>0.30630000000000002</v>
      </c>
      <c r="BI161" s="4">
        <v>0.34160000000000001</v>
      </c>
      <c r="BJ161" s="4">
        <v>0.3644</v>
      </c>
      <c r="BK161" s="4">
        <v>0.36630000000000001</v>
      </c>
      <c r="BM161" s="5">
        <f t="shared" si="232"/>
        <v>25.14133061429704</v>
      </c>
      <c r="BN161" s="5">
        <f t="shared" si="233"/>
        <v>24.573653614297044</v>
      </c>
      <c r="BO161" s="5">
        <f t="shared" si="234"/>
        <v>25.310450614297043</v>
      </c>
      <c r="BP161" s="5">
        <f t="shared" si="235"/>
        <v>26.151762614297041</v>
      </c>
      <c r="BQ161" s="5">
        <f t="shared" si="236"/>
        <v>24.14039761429704</v>
      </c>
      <c r="BR161" s="5"/>
      <c r="BS161" s="3" t="str">
        <f t="shared" si="237"/>
        <v>decre</v>
      </c>
      <c r="BT161" s="3" t="str">
        <f t="shared" si="238"/>
        <v>decre</v>
      </c>
      <c r="BU161" s="3" t="str">
        <f t="shared" si="239"/>
        <v>decre</v>
      </c>
      <c r="BV161" s="3" t="str">
        <f t="shared" si="240"/>
        <v>incre</v>
      </c>
      <c r="BW161" s="3" t="str">
        <f t="shared" si="241"/>
        <v>decre</v>
      </c>
      <c r="BY161" s="5">
        <f t="shared" si="242"/>
        <v>0</v>
      </c>
      <c r="BZ161" s="5">
        <f t="shared" si="243"/>
        <v>0</v>
      </c>
      <c r="CA161" s="5">
        <f t="shared" si="244"/>
        <v>0</v>
      </c>
      <c r="CB161" s="5">
        <f t="shared" si="245"/>
        <v>-95.324619369809227</v>
      </c>
      <c r="CC161" s="5">
        <f t="shared" si="246"/>
        <v>0</v>
      </c>
      <c r="CE161" s="4">
        <v>0.1759</v>
      </c>
      <c r="CF161" s="4">
        <v>0.17699999999999999</v>
      </c>
      <c r="CG161" s="4">
        <v>0.17660000000000001</v>
      </c>
      <c r="CH161" s="4">
        <v>0.17730000000000001</v>
      </c>
      <c r="CI161" s="4">
        <v>0.17730000000000001</v>
      </c>
      <c r="CK161" s="5">
        <f t="shared" si="247"/>
        <v>24.778235614297042</v>
      </c>
      <c r="CL161" s="5">
        <f t="shared" si="248"/>
        <v>23.729324614297042</v>
      </c>
      <c r="CM161" s="5">
        <f t="shared" si="249"/>
        <v>23.708300614297041</v>
      </c>
      <c r="CN161" s="5">
        <f t="shared" si="250"/>
        <v>24.57638061429704</v>
      </c>
      <c r="CO161" s="5">
        <f t="shared" si="251"/>
        <v>22.361907614297042</v>
      </c>
      <c r="CP161" s="5"/>
      <c r="CQ161" s="3" t="str">
        <f t="shared" si="252"/>
        <v>decre</v>
      </c>
      <c r="CR161" s="3" t="str">
        <f t="shared" si="253"/>
        <v>decre</v>
      </c>
      <c r="CS161" s="3" t="str">
        <f t="shared" si="254"/>
        <v>decre</v>
      </c>
      <c r="CT161" s="3" t="str">
        <f t="shared" si="255"/>
        <v>decre</v>
      </c>
      <c r="CU161" s="3" t="str">
        <f t="shared" si="256"/>
        <v>decre</v>
      </c>
      <c r="CW161" s="5">
        <f t="shared" si="257"/>
        <v>0</v>
      </c>
      <c r="CX161" s="5">
        <f t="shared" si="258"/>
        <v>0</v>
      </c>
      <c r="CY161" s="5">
        <f t="shared" si="259"/>
        <v>0</v>
      </c>
      <c r="CZ161" s="5">
        <f t="shared" si="260"/>
        <v>0</v>
      </c>
      <c r="DA161" s="5">
        <f t="shared" si="261"/>
        <v>0</v>
      </c>
      <c r="DB161" s="5"/>
      <c r="DC161" s="4">
        <v>0.33967189284706401</v>
      </c>
      <c r="DD161" s="4">
        <v>0.50148678489651399</v>
      </c>
      <c r="DE161" s="4">
        <v>0.41948151411418599</v>
      </c>
      <c r="DF161" s="4">
        <v>0.37377433884219302</v>
      </c>
      <c r="DG161" s="4">
        <v>0.56950519982165004</v>
      </c>
      <c r="DI161" s="13">
        <f t="shared" si="262"/>
        <v>25.955755523867431</v>
      </c>
      <c r="DJ161" s="13">
        <f t="shared" si="263"/>
        <v>25.848223319671277</v>
      </c>
      <c r="DK161" s="13">
        <f t="shared" si="264"/>
        <v>26.066680116345786</v>
      </c>
      <c r="DL161" s="13">
        <f t="shared" si="265"/>
        <v>26.230694547348307</v>
      </c>
      <c r="DM161" s="13">
        <f t="shared" si="266"/>
        <v>26.052558544618769</v>
      </c>
      <c r="DN161" s="13"/>
      <c r="DO161" s="11" t="str">
        <f t="shared" si="267"/>
        <v>incre</v>
      </c>
      <c r="DP161" s="11" t="str">
        <f t="shared" si="268"/>
        <v>decre</v>
      </c>
      <c r="DQ161" s="11" t="str">
        <f t="shared" si="269"/>
        <v>incre</v>
      </c>
      <c r="DR161" s="11" t="str">
        <f t="shared" si="270"/>
        <v>incre</v>
      </c>
      <c r="DS161" s="11" t="str">
        <f t="shared" si="271"/>
        <v>incre</v>
      </c>
      <c r="DU161" s="13"/>
      <c r="DV161" s="13"/>
      <c r="DW161" s="13"/>
      <c r="DX161" s="13"/>
      <c r="DY161" s="13"/>
    </row>
    <row r="162" spans="1:129" x14ac:dyDescent="0.25">
      <c r="A162" s="5">
        <v>32.156559453742268</v>
      </c>
      <c r="B162" s="4">
        <v>0.13593523734254995</v>
      </c>
      <c r="C162" s="4">
        <v>0.29403405963027696</v>
      </c>
      <c r="D162" s="4">
        <v>0.5988658560616632</v>
      </c>
      <c r="E162" s="4">
        <v>0.413929842230289</v>
      </c>
      <c r="F162" s="4">
        <v>0.2541711793494294</v>
      </c>
      <c r="G162" s="4">
        <v>0.44660935808428293</v>
      </c>
      <c r="I162" s="5">
        <f t="shared" si="272"/>
        <v>31.880664342483961</v>
      </c>
      <c r="J162" s="5">
        <f t="shared" si="273"/>
        <v>32.737153493824934</v>
      </c>
      <c r="K162" s="5">
        <f t="shared" si="274"/>
        <v>32.265818221798369</v>
      </c>
      <c r="L162" s="5">
        <f t="shared" si="275"/>
        <v>31.476680783864467</v>
      </c>
      <c r="M162" s="5">
        <f t="shared" si="276"/>
        <v>31.149153513315369</v>
      </c>
      <c r="O162" s="3" t="str">
        <f t="shared" si="277"/>
        <v>decre</v>
      </c>
      <c r="P162" s="3" t="str">
        <f t="shared" si="278"/>
        <v>incre</v>
      </c>
      <c r="Q162" s="3" t="str">
        <f t="shared" si="279"/>
        <v>incre</v>
      </c>
      <c r="R162" s="3" t="str">
        <f t="shared" si="280"/>
        <v>decre</v>
      </c>
      <c r="S162" s="3" t="str">
        <f t="shared" si="281"/>
        <v>decre</v>
      </c>
      <c r="U162" s="6">
        <f t="shared" si="282"/>
        <v>0</v>
      </c>
      <c r="V162" s="6">
        <f t="shared" si="283"/>
        <v>1</v>
      </c>
      <c r="W162" s="6">
        <f t="shared" si="284"/>
        <v>1</v>
      </c>
      <c r="X162" s="6">
        <f t="shared" si="285"/>
        <v>0</v>
      </c>
      <c r="Y162" s="6">
        <f t="shared" si="286"/>
        <v>0</v>
      </c>
      <c r="AA162" s="4">
        <f t="shared" si="287"/>
        <v>0.32179999999999997</v>
      </c>
      <c r="AB162" s="4">
        <f t="shared" si="288"/>
        <v>0.501</v>
      </c>
      <c r="AC162" s="4">
        <f t="shared" si="289"/>
        <v>0.46229999999999999</v>
      </c>
      <c r="AD162" s="4">
        <f t="shared" si="290"/>
        <v>0.32799999999999996</v>
      </c>
      <c r="AE162" s="4">
        <f t="shared" si="291"/>
        <v>0.53639999999999999</v>
      </c>
      <c r="AF162" s="4"/>
      <c r="AG162" s="4">
        <v>0.3518</v>
      </c>
      <c r="AH162" s="4">
        <v>0.501</v>
      </c>
      <c r="AI162" s="4">
        <v>0.46229999999999999</v>
      </c>
      <c r="AJ162" s="4">
        <v>0.35799999999999998</v>
      </c>
      <c r="AK162" s="4">
        <v>0.56640000000000001</v>
      </c>
      <c r="AM162" s="5">
        <f t="shared" si="292"/>
        <v>32.080301453742265</v>
      </c>
      <c r="AN162" s="5">
        <f t="shared" si="293"/>
        <v>32.098089453742269</v>
      </c>
      <c r="AO162" s="5">
        <f t="shared" si="294"/>
        <v>32.735492453742268</v>
      </c>
      <c r="AP162" s="5">
        <f t="shared" si="295"/>
        <v>32.09831945374227</v>
      </c>
      <c r="AQ162" s="5">
        <f t="shared" si="296"/>
        <v>31.99408345374227</v>
      </c>
      <c r="AR162" s="5"/>
      <c r="AS162" s="3" t="str">
        <f t="shared" si="297"/>
        <v>decre</v>
      </c>
      <c r="AT162" s="3" t="str">
        <f t="shared" si="298"/>
        <v>decre</v>
      </c>
      <c r="AU162" s="3" t="str">
        <f t="shared" si="299"/>
        <v>incre</v>
      </c>
      <c r="AV162" s="3" t="str">
        <f t="shared" si="300"/>
        <v>decre</v>
      </c>
      <c r="AW162" s="3" t="str">
        <f t="shared" si="301"/>
        <v>decre</v>
      </c>
      <c r="AY162" s="5">
        <f t="shared" si="302"/>
        <v>0</v>
      </c>
      <c r="AZ162" s="5">
        <f t="shared" si="303"/>
        <v>0</v>
      </c>
      <c r="BA162" s="5">
        <f t="shared" si="304"/>
        <v>10.925876805610102</v>
      </c>
      <c r="BB162" s="5">
        <f t="shared" si="305"/>
        <v>0</v>
      </c>
      <c r="BC162" s="5">
        <f t="shared" si="306"/>
        <v>0</v>
      </c>
      <c r="BE162" s="15">
        <f t="shared" si="307"/>
        <v>-0.27589511125830768</v>
      </c>
      <c r="BG162" s="4">
        <v>0.2336</v>
      </c>
      <c r="BH162" s="4">
        <v>0.312</v>
      </c>
      <c r="BI162" s="4">
        <v>0.34710000000000002</v>
      </c>
      <c r="BJ162" s="4">
        <v>0.35439999999999999</v>
      </c>
      <c r="BK162" s="4">
        <v>0.36399999999999999</v>
      </c>
      <c r="BM162" s="5">
        <f t="shared" si="232"/>
        <v>31.446143453742266</v>
      </c>
      <c r="BN162" s="5">
        <f t="shared" si="233"/>
        <v>30.86391945374227</v>
      </c>
      <c r="BO162" s="5">
        <f t="shared" si="234"/>
        <v>31.616900453742272</v>
      </c>
      <c r="BP162" s="5">
        <f t="shared" si="235"/>
        <v>32.320607453742269</v>
      </c>
      <c r="BQ162" s="5">
        <f t="shared" si="236"/>
        <v>30.37179945374227</v>
      </c>
      <c r="BR162" s="5"/>
      <c r="BS162" s="3" t="str">
        <f t="shared" si="237"/>
        <v>decre</v>
      </c>
      <c r="BT162" s="3" t="str">
        <f t="shared" si="238"/>
        <v>decre</v>
      </c>
      <c r="BU162" s="3" t="str">
        <f t="shared" si="239"/>
        <v>decre</v>
      </c>
      <c r="BV162" s="3" t="str">
        <f t="shared" si="240"/>
        <v>incre</v>
      </c>
      <c r="BW162" s="3" t="str">
        <f t="shared" si="241"/>
        <v>decre</v>
      </c>
      <c r="BY162" s="5">
        <f t="shared" si="242"/>
        <v>0</v>
      </c>
      <c r="BZ162" s="5">
        <f t="shared" si="243"/>
        <v>0</v>
      </c>
      <c r="CA162" s="5">
        <f t="shared" si="244"/>
        <v>0</v>
      </c>
      <c r="CB162" s="5">
        <f t="shared" si="245"/>
        <v>-67.987866987780166</v>
      </c>
      <c r="CC162" s="5">
        <f t="shared" si="246"/>
        <v>0</v>
      </c>
      <c r="CE162" s="4">
        <v>0.16889999999999999</v>
      </c>
      <c r="CF162" s="4">
        <v>0.16969999999999999</v>
      </c>
      <c r="CG162" s="4">
        <v>0.1694</v>
      </c>
      <c r="CH162" s="4">
        <v>0.1699</v>
      </c>
      <c r="CI162" s="4">
        <v>0.1699</v>
      </c>
      <c r="CK162" s="5">
        <f t="shared" si="247"/>
        <v>30.980950453742267</v>
      </c>
      <c r="CL162" s="5">
        <f t="shared" si="248"/>
        <v>29.934700453742273</v>
      </c>
      <c r="CM162" s="5">
        <f t="shared" si="249"/>
        <v>29.89143345374227</v>
      </c>
      <c r="CN162" s="5">
        <f t="shared" si="250"/>
        <v>30.767117453742266</v>
      </c>
      <c r="CO162" s="5">
        <f t="shared" si="251"/>
        <v>28.545318453742269</v>
      </c>
      <c r="CP162" s="5"/>
      <c r="CQ162" s="3" t="str">
        <f t="shared" si="252"/>
        <v>decre</v>
      </c>
      <c r="CR162" s="3" t="str">
        <f t="shared" si="253"/>
        <v>decre</v>
      </c>
      <c r="CS162" s="3" t="str">
        <f t="shared" si="254"/>
        <v>decre</v>
      </c>
      <c r="CT162" s="3" t="str">
        <f t="shared" si="255"/>
        <v>decre</v>
      </c>
      <c r="CU162" s="3" t="str">
        <f t="shared" si="256"/>
        <v>decre</v>
      </c>
      <c r="CW162" s="5">
        <f t="shared" si="257"/>
        <v>0</v>
      </c>
      <c r="CX162" s="5">
        <f t="shared" si="258"/>
        <v>0</v>
      </c>
      <c r="CY162" s="5">
        <f t="shared" si="259"/>
        <v>0</v>
      </c>
      <c r="CZ162" s="5">
        <f t="shared" si="260"/>
        <v>0</v>
      </c>
      <c r="DA162" s="5">
        <f t="shared" si="261"/>
        <v>0</v>
      </c>
      <c r="DB162" s="5"/>
      <c r="DC162" s="4">
        <v>0.34167467743172197</v>
      </c>
      <c r="DD162" s="4">
        <v>0.49836201233912097</v>
      </c>
      <c r="DE162" s="4">
        <v>0.41924813506219899</v>
      </c>
      <c r="DF162" s="4">
        <v>0.36821062337381699</v>
      </c>
      <c r="DG162" s="4">
        <v>0.56654842464319799</v>
      </c>
      <c r="DI162" s="13">
        <f t="shared" si="262"/>
        <v>32.22320038447635</v>
      </c>
      <c r="DJ162" s="13">
        <f t="shared" si="263"/>
        <v>32.080863394316729</v>
      </c>
      <c r="DK162" s="13">
        <f t="shared" si="264"/>
        <v>32.317458845196228</v>
      </c>
      <c r="DL162" s="13">
        <f t="shared" si="265"/>
        <v>32.436892902549808</v>
      </c>
      <c r="DM162" s="13">
        <f t="shared" si="266"/>
        <v>32.277780129634763</v>
      </c>
      <c r="DN162" s="13"/>
      <c r="DO162" s="11" t="str">
        <f t="shared" si="267"/>
        <v>incre</v>
      </c>
      <c r="DP162" s="11" t="str">
        <f t="shared" si="268"/>
        <v>decre</v>
      </c>
      <c r="DQ162" s="11" t="str">
        <f t="shared" si="269"/>
        <v>incre</v>
      </c>
      <c r="DR162" s="11" t="str">
        <f t="shared" si="270"/>
        <v>incre</v>
      </c>
      <c r="DS162" s="11" t="str">
        <f t="shared" si="271"/>
        <v>incre</v>
      </c>
      <c r="DU162" s="13"/>
      <c r="DV162" s="13"/>
      <c r="DW162" s="13"/>
      <c r="DX162" s="13"/>
      <c r="DY162" s="13"/>
    </row>
    <row r="163" spans="1:129" x14ac:dyDescent="0.25">
      <c r="A163" s="5">
        <v>54.280743025803233</v>
      </c>
      <c r="B163" s="4">
        <v>0.10972606153476078</v>
      </c>
      <c r="C163" s="4">
        <v>0.44937523819585456</v>
      </c>
      <c r="D163" s="4">
        <v>0.53300810338956173</v>
      </c>
      <c r="E163" s="4">
        <v>0.22814082529564578</v>
      </c>
      <c r="F163" s="4">
        <v>0.1812873752344871</v>
      </c>
      <c r="G163" s="4">
        <v>0.38303884886004924</v>
      </c>
      <c r="I163" s="5">
        <f t="shared" si="272"/>
        <v>55.12175098843143</v>
      </c>
      <c r="J163" s="5">
        <f t="shared" si="273"/>
        <v>54.431285940937073</v>
      </c>
      <c r="K163" s="5">
        <f t="shared" si="274"/>
        <v>52.585990439423952</v>
      </c>
      <c r="L163" s="5">
        <f t="shared" si="275"/>
        <v>52.987182725277613</v>
      </c>
      <c r="M163" s="5">
        <f t="shared" si="276"/>
        <v>52.675138593576293</v>
      </c>
      <c r="O163" s="3" t="str">
        <f t="shared" si="277"/>
        <v>incre</v>
      </c>
      <c r="P163" s="3" t="str">
        <f t="shared" si="278"/>
        <v>incre</v>
      </c>
      <c r="Q163" s="3" t="str">
        <f t="shared" si="279"/>
        <v>decre</v>
      </c>
      <c r="R163" s="3" t="str">
        <f t="shared" si="280"/>
        <v>decre</v>
      </c>
      <c r="S163" s="3" t="str">
        <f t="shared" si="281"/>
        <v>decre</v>
      </c>
      <c r="U163" s="6">
        <f t="shared" si="282"/>
        <v>1</v>
      </c>
      <c r="V163" s="6">
        <f t="shared" si="283"/>
        <v>1</v>
      </c>
      <c r="W163" s="6">
        <f t="shared" si="284"/>
        <v>0</v>
      </c>
      <c r="X163" s="6">
        <f t="shared" si="285"/>
        <v>0</v>
      </c>
      <c r="Y163" s="6">
        <f t="shared" si="286"/>
        <v>0</v>
      </c>
      <c r="AA163" s="4">
        <f t="shared" si="287"/>
        <v>0.35139999999999999</v>
      </c>
      <c r="AB163" s="4">
        <f t="shared" si="288"/>
        <v>0.50339999999999996</v>
      </c>
      <c r="AC163" s="4">
        <f t="shared" si="289"/>
        <v>0.43279999999999996</v>
      </c>
      <c r="AD163" s="4">
        <f t="shared" si="290"/>
        <v>0.32850000000000001</v>
      </c>
      <c r="AE163" s="4">
        <f t="shared" si="291"/>
        <v>0.5403</v>
      </c>
      <c r="AF163" s="4"/>
      <c r="AG163" s="4">
        <v>0.35139999999999999</v>
      </c>
      <c r="AH163" s="4">
        <v>0.50339999999999996</v>
      </c>
      <c r="AI163" s="4">
        <v>0.46279999999999999</v>
      </c>
      <c r="AJ163" s="4">
        <v>0.35849999999999999</v>
      </c>
      <c r="AK163" s="4">
        <v>0.57030000000000003</v>
      </c>
      <c r="AM163" s="5">
        <f t="shared" si="292"/>
        <v>54.417309025803235</v>
      </c>
      <c r="AN163" s="5">
        <f t="shared" si="293"/>
        <v>54.237945025803235</v>
      </c>
      <c r="AO163" s="5">
        <f t="shared" si="294"/>
        <v>54.573231025803238</v>
      </c>
      <c r="AP163" s="5">
        <f t="shared" si="295"/>
        <v>54.226713025803235</v>
      </c>
      <c r="AQ163" s="5">
        <f t="shared" si="296"/>
        <v>54.154966025803233</v>
      </c>
      <c r="AR163" s="5"/>
      <c r="AS163" s="3" t="str">
        <f t="shared" si="297"/>
        <v>incre</v>
      </c>
      <c r="AT163" s="3" t="str">
        <f t="shared" si="298"/>
        <v>decre</v>
      </c>
      <c r="AU163" s="3" t="str">
        <f t="shared" si="299"/>
        <v>incre</v>
      </c>
      <c r="AV163" s="3" t="str">
        <f t="shared" si="300"/>
        <v>decre</v>
      </c>
      <c r="AW163" s="3" t="str">
        <f t="shared" si="301"/>
        <v>decre</v>
      </c>
      <c r="AY163" s="5">
        <f t="shared" si="302"/>
        <v>84.100796262819699</v>
      </c>
      <c r="AZ163" s="5">
        <f t="shared" si="303"/>
        <v>0</v>
      </c>
      <c r="BA163" s="5">
        <f t="shared" si="304"/>
        <v>-169.47525863792805</v>
      </c>
      <c r="BB163" s="5">
        <f t="shared" si="305"/>
        <v>0</v>
      </c>
      <c r="BC163" s="5">
        <f t="shared" si="306"/>
        <v>0</v>
      </c>
      <c r="BE163" s="15">
        <f t="shared" si="307"/>
        <v>0.84100796262819699</v>
      </c>
      <c r="BG163" s="4">
        <v>0.2293</v>
      </c>
      <c r="BH163" s="4">
        <v>0.30840000000000001</v>
      </c>
      <c r="BI163" s="4">
        <v>0.34389999999999998</v>
      </c>
      <c r="BJ163" s="4">
        <v>0.36030000000000001</v>
      </c>
      <c r="BK163" s="4">
        <v>0.36520000000000002</v>
      </c>
      <c r="BM163" s="5">
        <f t="shared" ref="BM163:BM194" si="308">A163+((BG163-0)*(4.8+2.39))/(1-0)+(-2.39)</f>
        <v>53.539410025803235</v>
      </c>
      <c r="BN163" s="5">
        <f t="shared" ref="BN163:BN194" si="309">A163+((BH163-0)*(3.2+3.33))/(1-0)+(-3.33)</f>
        <v>52.964595025803234</v>
      </c>
      <c r="BO163" s="5">
        <f t="shared" ref="BO163:BO194" si="310">A163+((BI163-0)*(5.8+3.91))/(1-0)+(-3.91)</f>
        <v>53.710012025803238</v>
      </c>
      <c r="BP163" s="5">
        <f t="shared" ref="BP163:BP194" si="311">A163+((BJ163-0)*(5.6+2.82))/(1-0)+(-2.82)</f>
        <v>54.494469025803234</v>
      </c>
      <c r="BQ163" s="5">
        <f t="shared" ref="BQ163:BQ194" si="312">A163+((BK163-0)*(4.2+5.21))/(1-0)+(-5.21)</f>
        <v>52.507275025803231</v>
      </c>
      <c r="BR163" s="5"/>
      <c r="BS163" s="3" t="str">
        <f t="shared" ref="BS163:BS194" si="313">IF(BM163&gt;A163,"incre","decre")</f>
        <v>decre</v>
      </c>
      <c r="BT163" s="3" t="str">
        <f t="shared" ref="BT163:BT194" si="314">IF(BN163&gt;A163,"incre","decre")</f>
        <v>decre</v>
      </c>
      <c r="BU163" s="3" t="str">
        <f t="shared" ref="BU163:BU194" si="315">IF(BO163&gt;A163,"incre","decre")</f>
        <v>decre</v>
      </c>
      <c r="BV163" s="3" t="str">
        <f t="shared" ref="BV163:BV194" si="316">IF(BP163&gt;A163,"incre","decre")</f>
        <v>incre</v>
      </c>
      <c r="BW163" s="3" t="str">
        <f t="shared" ref="BW163:BW194" si="317">IF(BQ163&gt;A163,"incre","decre")</f>
        <v>decre</v>
      </c>
      <c r="BY163" s="5">
        <f t="shared" ref="BY163:BY194" si="318">IF(BM163&gt;A163,(I163-A163)*100,0)</f>
        <v>0</v>
      </c>
      <c r="BZ163" s="5">
        <f t="shared" ref="BZ163:BZ194" si="319">IF(BN163&gt;A163,(J163-A163)*100,0)</f>
        <v>0</v>
      </c>
      <c r="CA163" s="5">
        <f t="shared" ref="CA163:CA194" si="320">IF(BO163&gt;A163,(K163-A163)*100,0)</f>
        <v>0</v>
      </c>
      <c r="CB163" s="5">
        <f t="shared" ref="CB163:CB194" si="321">IF(BP163&gt;A163,(L163-A163)*100,0)</f>
        <v>-129.35603005256198</v>
      </c>
      <c r="CC163" s="5">
        <f t="shared" ref="CC163:CC194" si="322">IF(BQ163&gt;A163,(M163-A163)*100,0)</f>
        <v>0</v>
      </c>
      <c r="CE163" s="4">
        <v>0.17319999999999999</v>
      </c>
      <c r="CF163" s="4">
        <v>0.17419999999999999</v>
      </c>
      <c r="CG163" s="4">
        <v>0.17380000000000001</v>
      </c>
      <c r="CH163" s="4">
        <v>0.1744</v>
      </c>
      <c r="CI163" s="4">
        <v>0.17449999999999999</v>
      </c>
      <c r="CK163" s="5">
        <f t="shared" ref="CK163:CK194" si="323">A163+((CE163-0)*(4.8+2.39))/(1-0)+(-2.39)</f>
        <v>53.136051025803233</v>
      </c>
      <c r="CL163" s="5">
        <f t="shared" ref="CL163:CL194" si="324">A163+((CF163-0)*(3.2+3.33))/(1-0)+(-3.33)</f>
        <v>52.088269025803235</v>
      </c>
      <c r="CM163" s="5">
        <f t="shared" ref="CM163:CM194" si="325">A163+((CG163-0)*(5.8+3.91))/(1-0)+(-3.91)</f>
        <v>52.05834102580323</v>
      </c>
      <c r="CN163" s="5">
        <f t="shared" ref="CN163:CN194" si="326">A163+((CH163-0)*(5.6+2.82))/(1-0)+(-2.82)</f>
        <v>52.929191025803235</v>
      </c>
      <c r="CO163" s="5">
        <f t="shared" ref="CO163:CO194" si="327">A163+((CI163-0)*(4.2+5.21))/(1-0)+(-5.21)</f>
        <v>50.712788025803235</v>
      </c>
      <c r="CP163" s="5"/>
      <c r="CQ163" s="3" t="str">
        <f t="shared" ref="CQ163:CQ194" si="328">IF(CK163&gt;A163,"incre","decre")</f>
        <v>decre</v>
      </c>
      <c r="CR163" s="3" t="str">
        <f t="shared" ref="CR163:CR194" si="329">IF(CL163&gt;A163,"incre","decre")</f>
        <v>decre</v>
      </c>
      <c r="CS163" s="3" t="str">
        <f t="shared" ref="CS163:CS194" si="330">IF(CM163&gt;A163,"incre","decre")</f>
        <v>decre</v>
      </c>
      <c r="CT163" s="3" t="str">
        <f t="shared" ref="CT163:CT194" si="331">IF(CN163&gt;A163,"incre","decre")</f>
        <v>decre</v>
      </c>
      <c r="CU163" s="3" t="str">
        <f t="shared" ref="CU163:CU194" si="332">IF(CO163&gt;A163,"incre","decre")</f>
        <v>decre</v>
      </c>
      <c r="CW163" s="5">
        <f t="shared" ref="CW163:CW194" si="333">IF(CK163&gt;A163,(I163-A163)*100,0)</f>
        <v>0</v>
      </c>
      <c r="CX163" s="5">
        <f t="shared" ref="CX163:CX194" si="334">IF(CL163&gt;A163,(J163-A163)*100,0)</f>
        <v>0</v>
      </c>
      <c r="CY163" s="5">
        <f t="shared" ref="CY163:CY194" si="335">IF(CM163&gt;A163,(K163-A163)*100,0)</f>
        <v>0</v>
      </c>
      <c r="CZ163" s="5">
        <f t="shared" ref="CZ163:CZ194" si="336">IF(CN163&gt;A163,(L163-A163)*100,0)</f>
        <v>0</v>
      </c>
      <c r="DA163" s="5">
        <f t="shared" ref="DA163:DA194" si="337">IF(CO163&gt;A163,(M163-A163)*100,0)</f>
        <v>0</v>
      </c>
      <c r="DB163" s="5"/>
      <c r="DC163" s="4">
        <v>0.34056765304104603</v>
      </c>
      <c r="DD163" s="4">
        <v>0.50008920729700501</v>
      </c>
      <c r="DE163" s="4">
        <v>0.41937713360992201</v>
      </c>
      <c r="DF163" s="4">
        <v>0.37128592601667498</v>
      </c>
      <c r="DG163" s="4">
        <v>0.56818276029035897</v>
      </c>
      <c r="DI163" s="13">
        <f t="shared" ref="DI163:DI194" si="338">A163+((DC163-0)*(4.8+2.39))/(1-0)+(-2.39)</f>
        <v>54.339424451168355</v>
      </c>
      <c r="DJ163" s="13">
        <f t="shared" ref="DJ163:DJ194" si="339">A163+((DD163-0)*(3.2+3.33))/(1-0)+(-3.33)</f>
        <v>54.216325549452677</v>
      </c>
      <c r="DK163" s="13">
        <f t="shared" ref="DK163:DK194" si="340">A163+((DE163-0)*(5.8+3.91))/(1-0)+(-3.91)</f>
        <v>54.442894993155576</v>
      </c>
      <c r="DL163" s="13">
        <f t="shared" ref="DL163:DL194" si="341">A163+((DF163-0)*(5.6+2.82))/(1-0)+(-2.82)</f>
        <v>54.586970522863638</v>
      </c>
      <c r="DM163" s="13">
        <f t="shared" ref="DM163:DM194" si="342">A163+((DG163-0)*(4.2+5.21))/(1-0)+(-5.21)</f>
        <v>54.417342800135508</v>
      </c>
      <c r="DN163" s="13"/>
      <c r="DO163" s="11" t="str">
        <f t="shared" ref="DO163:DO194" si="343">IF(DI163&gt;A163,"incre","decre")</f>
        <v>incre</v>
      </c>
      <c r="DP163" s="11" t="str">
        <f t="shared" ref="DP163:DP194" si="344">IF(DJ163&gt;A163,"incre","decre")</f>
        <v>decre</v>
      </c>
      <c r="DQ163" s="11" t="str">
        <f t="shared" ref="DQ163:DQ194" si="345">IF(DK163&gt;A163,"incre","decre")</f>
        <v>incre</v>
      </c>
      <c r="DR163" s="11" t="str">
        <f t="shared" ref="DR163:DR194" si="346">IF(DL163&gt;A163,"incre","decre")</f>
        <v>incre</v>
      </c>
      <c r="DS163" s="11" t="str">
        <f t="shared" ref="DS163:DS194" si="347">IF(DM163&gt;A163,"incre","decre")</f>
        <v>incre</v>
      </c>
      <c r="DU163" s="13"/>
      <c r="DV163" s="13"/>
      <c r="DW163" s="13"/>
      <c r="DX163" s="13"/>
      <c r="DY163" s="13"/>
    </row>
    <row r="164" spans="1:129" x14ac:dyDescent="0.25">
      <c r="A164" s="5">
        <v>45.933337470847569</v>
      </c>
      <c r="B164" s="4">
        <v>9.0365854489886432E-2</v>
      </c>
      <c r="C164" s="4">
        <v>0.17644628642341845</v>
      </c>
      <c r="D164" s="4">
        <v>0.19753868549073211</v>
      </c>
      <c r="E164" s="4">
        <v>0.28954995754663782</v>
      </c>
      <c r="F164" s="4">
        <v>6.5929998872382822E-2</v>
      </c>
      <c r="G164" s="4">
        <v>0.27377877570851222</v>
      </c>
      <c r="I164" s="5">
        <f t="shared" si="272"/>
        <v>44.811986270231948</v>
      </c>
      <c r="J164" s="5">
        <f t="shared" si="273"/>
        <v>43.893265087102051</v>
      </c>
      <c r="K164" s="5">
        <f t="shared" si="274"/>
        <v>44.834867558625419</v>
      </c>
      <c r="L164" s="5">
        <f t="shared" si="275"/>
        <v>43.668468061353032</v>
      </c>
      <c r="M164" s="5">
        <f t="shared" si="276"/>
        <v>43.299595750264665</v>
      </c>
      <c r="O164" s="3" t="str">
        <f t="shared" si="277"/>
        <v>decre</v>
      </c>
      <c r="P164" s="3" t="str">
        <f t="shared" si="278"/>
        <v>decre</v>
      </c>
      <c r="Q164" s="3" t="str">
        <f t="shared" si="279"/>
        <v>decre</v>
      </c>
      <c r="R164" s="3" t="str">
        <f t="shared" si="280"/>
        <v>decre</v>
      </c>
      <c r="S164" s="3" t="str">
        <f t="shared" si="281"/>
        <v>decre</v>
      </c>
      <c r="U164" s="6">
        <f t="shared" si="282"/>
        <v>0</v>
      </c>
      <c r="V164" s="6">
        <f t="shared" si="283"/>
        <v>0</v>
      </c>
      <c r="W164" s="6">
        <f t="shared" si="284"/>
        <v>0</v>
      </c>
      <c r="X164" s="6">
        <f t="shared" si="285"/>
        <v>0</v>
      </c>
      <c r="Y164" s="6">
        <f t="shared" si="286"/>
        <v>0</v>
      </c>
      <c r="AA164" s="4">
        <f t="shared" si="287"/>
        <v>0.32089999999999996</v>
      </c>
      <c r="AB164" s="4">
        <f t="shared" si="288"/>
        <v>0.47509999999999997</v>
      </c>
      <c r="AC164" s="4">
        <f t="shared" si="289"/>
        <v>0.43240000000000001</v>
      </c>
      <c r="AD164" s="4">
        <f t="shared" si="290"/>
        <v>0.32889999999999997</v>
      </c>
      <c r="AE164" s="4">
        <f t="shared" si="291"/>
        <v>0.54289999999999994</v>
      </c>
      <c r="AF164" s="4"/>
      <c r="AG164" s="4">
        <v>0.35089999999999999</v>
      </c>
      <c r="AH164" s="4">
        <v>0.50509999999999999</v>
      </c>
      <c r="AI164" s="4">
        <v>0.46239999999999998</v>
      </c>
      <c r="AJ164" s="4">
        <v>0.3589</v>
      </c>
      <c r="AK164" s="4">
        <v>0.57289999999999996</v>
      </c>
      <c r="AM164" s="5">
        <f t="shared" si="292"/>
        <v>45.850608470847568</v>
      </c>
      <c r="AN164" s="5">
        <f t="shared" si="293"/>
        <v>45.705740470847573</v>
      </c>
      <c r="AO164" s="5">
        <f t="shared" si="294"/>
        <v>46.221941470847568</v>
      </c>
      <c r="AP164" s="5">
        <f t="shared" si="295"/>
        <v>45.882675470847566</v>
      </c>
      <c r="AQ164" s="5">
        <f t="shared" si="296"/>
        <v>45.832026470847566</v>
      </c>
      <c r="AR164" s="5"/>
      <c r="AS164" s="3" t="str">
        <f t="shared" si="297"/>
        <v>decre</v>
      </c>
      <c r="AT164" s="3" t="str">
        <f t="shared" si="298"/>
        <v>decre</v>
      </c>
      <c r="AU164" s="3" t="str">
        <f t="shared" si="299"/>
        <v>incre</v>
      </c>
      <c r="AV164" s="3" t="str">
        <f t="shared" si="300"/>
        <v>decre</v>
      </c>
      <c r="AW164" s="3" t="str">
        <f t="shared" si="301"/>
        <v>decre</v>
      </c>
      <c r="AY164" s="5">
        <f t="shared" si="302"/>
        <v>0</v>
      </c>
      <c r="AZ164" s="5">
        <f t="shared" si="303"/>
        <v>0</v>
      </c>
      <c r="BA164" s="5">
        <f t="shared" si="304"/>
        <v>-109.846991222215</v>
      </c>
      <c r="BB164" s="5">
        <f t="shared" si="305"/>
        <v>0</v>
      </c>
      <c r="BC164" s="5">
        <f t="shared" si="306"/>
        <v>0</v>
      </c>
      <c r="BE164" s="15">
        <f t="shared" si="307"/>
        <v>-1.1213512006156208</v>
      </c>
      <c r="BG164" s="4">
        <v>0.2266</v>
      </c>
      <c r="BH164" s="4">
        <v>0.30649999999999999</v>
      </c>
      <c r="BI164" s="4">
        <v>0.34179999999999999</v>
      </c>
      <c r="BJ164" s="4">
        <v>0.36399999999999999</v>
      </c>
      <c r="BK164" s="4">
        <v>0.36609999999999998</v>
      </c>
      <c r="BM164" s="5">
        <f t="shared" si="308"/>
        <v>45.172591470847571</v>
      </c>
      <c r="BN164" s="5">
        <f t="shared" si="309"/>
        <v>44.604782470847567</v>
      </c>
      <c r="BO164" s="5">
        <f t="shared" si="310"/>
        <v>45.342215470847563</v>
      </c>
      <c r="BP164" s="5">
        <f t="shared" si="311"/>
        <v>46.178217470847571</v>
      </c>
      <c r="BQ164" s="5">
        <f t="shared" si="312"/>
        <v>44.168338470847566</v>
      </c>
      <c r="BR164" s="5"/>
      <c r="BS164" s="3" t="str">
        <f t="shared" si="313"/>
        <v>decre</v>
      </c>
      <c r="BT164" s="3" t="str">
        <f t="shared" si="314"/>
        <v>decre</v>
      </c>
      <c r="BU164" s="3" t="str">
        <f t="shared" si="315"/>
        <v>decre</v>
      </c>
      <c r="BV164" s="3" t="str">
        <f t="shared" si="316"/>
        <v>incre</v>
      </c>
      <c r="BW164" s="3" t="str">
        <f t="shared" si="317"/>
        <v>decre</v>
      </c>
      <c r="BY164" s="5">
        <f t="shared" si="318"/>
        <v>0</v>
      </c>
      <c r="BZ164" s="5">
        <f t="shared" si="319"/>
        <v>0</v>
      </c>
      <c r="CA164" s="5">
        <f t="shared" si="320"/>
        <v>0</v>
      </c>
      <c r="CB164" s="5">
        <f t="shared" si="321"/>
        <v>-226.4869409494537</v>
      </c>
      <c r="CC164" s="5">
        <f t="shared" si="322"/>
        <v>0</v>
      </c>
      <c r="CE164" s="4">
        <v>0.1757</v>
      </c>
      <c r="CF164" s="4">
        <v>0.17680000000000001</v>
      </c>
      <c r="CG164" s="4">
        <v>0.1764</v>
      </c>
      <c r="CH164" s="4">
        <v>0.17699999999999999</v>
      </c>
      <c r="CI164" s="4">
        <v>0.17710000000000001</v>
      </c>
      <c r="CK164" s="5">
        <f t="shared" si="323"/>
        <v>44.806620470847569</v>
      </c>
      <c r="CL164" s="5">
        <f t="shared" si="324"/>
        <v>43.757841470847573</v>
      </c>
      <c r="CM164" s="5">
        <f t="shared" si="325"/>
        <v>43.736181470847569</v>
      </c>
      <c r="CN164" s="5">
        <f t="shared" si="326"/>
        <v>44.603677470847572</v>
      </c>
      <c r="CO164" s="5">
        <f t="shared" si="327"/>
        <v>42.389848470847568</v>
      </c>
      <c r="CP164" s="5"/>
      <c r="CQ164" s="3" t="str">
        <f t="shared" si="328"/>
        <v>decre</v>
      </c>
      <c r="CR164" s="3" t="str">
        <f t="shared" si="329"/>
        <v>decre</v>
      </c>
      <c r="CS164" s="3" t="str">
        <f t="shared" si="330"/>
        <v>decre</v>
      </c>
      <c r="CT164" s="3" t="str">
        <f t="shared" si="331"/>
        <v>decre</v>
      </c>
      <c r="CU164" s="3" t="str">
        <f t="shared" si="332"/>
        <v>decre</v>
      </c>
      <c r="CW164" s="5">
        <f t="shared" si="333"/>
        <v>0</v>
      </c>
      <c r="CX164" s="5">
        <f t="shared" si="334"/>
        <v>0</v>
      </c>
      <c r="CY164" s="5">
        <f t="shared" si="335"/>
        <v>0</v>
      </c>
      <c r="CZ164" s="5">
        <f t="shared" si="336"/>
        <v>0</v>
      </c>
      <c r="DA164" s="5">
        <f t="shared" si="337"/>
        <v>0</v>
      </c>
      <c r="DB164" s="5"/>
      <c r="DC164" s="4">
        <v>0.33975217324180701</v>
      </c>
      <c r="DD164" s="4">
        <v>0.50136153030033204</v>
      </c>
      <c r="DE164" s="4">
        <v>0.41947215925767101</v>
      </c>
      <c r="DF164" s="4">
        <v>0.37355132071160402</v>
      </c>
      <c r="DG164" s="4">
        <v>0.56938667929761899</v>
      </c>
      <c r="DI164" s="13">
        <f t="shared" si="338"/>
        <v>45.986155596456157</v>
      </c>
      <c r="DJ164" s="13">
        <f t="shared" si="339"/>
        <v>45.877228263708737</v>
      </c>
      <c r="DK164" s="13">
        <f t="shared" si="340"/>
        <v>46.096412137239554</v>
      </c>
      <c r="DL164" s="13">
        <f t="shared" si="341"/>
        <v>46.258639591239273</v>
      </c>
      <c r="DM164" s="13">
        <f t="shared" si="342"/>
        <v>46.081266123038162</v>
      </c>
      <c r="DN164" s="13"/>
      <c r="DO164" s="11" t="str">
        <f t="shared" si="343"/>
        <v>incre</v>
      </c>
      <c r="DP164" s="11" t="str">
        <f t="shared" si="344"/>
        <v>decre</v>
      </c>
      <c r="DQ164" s="11" t="str">
        <f t="shared" si="345"/>
        <v>incre</v>
      </c>
      <c r="DR164" s="11" t="str">
        <f t="shared" si="346"/>
        <v>incre</v>
      </c>
      <c r="DS164" s="11" t="str">
        <f t="shared" si="347"/>
        <v>incre</v>
      </c>
      <c r="DU164" s="13"/>
      <c r="DV164" s="13"/>
      <c r="DW164" s="13"/>
      <c r="DX164" s="13"/>
      <c r="DY164" s="13"/>
    </row>
    <row r="165" spans="1:129" x14ac:dyDescent="0.25">
      <c r="A165" s="5">
        <v>43.833346449590216</v>
      </c>
      <c r="B165" s="4">
        <v>0.38254500610737724</v>
      </c>
      <c r="C165" s="4">
        <v>0.32560147418774449</v>
      </c>
      <c r="D165" s="4">
        <v>0.43569075477595209</v>
      </c>
      <c r="E165" s="4">
        <v>0.36171658705503551</v>
      </c>
      <c r="F165" s="4">
        <v>0.28216224271012058</v>
      </c>
      <c r="G165" s="4">
        <v>0.39844163730766213</v>
      </c>
      <c r="I165" s="5">
        <f t="shared" si="272"/>
        <v>43.784421049000102</v>
      </c>
      <c r="J165" s="5">
        <f t="shared" si="273"/>
        <v>43.348407078277184</v>
      </c>
      <c r="K165" s="5">
        <f t="shared" si="274"/>
        <v>43.435614509894606</v>
      </c>
      <c r="L165" s="5">
        <f t="shared" si="275"/>
        <v>43.389152533209433</v>
      </c>
      <c r="M165" s="5">
        <f t="shared" si="276"/>
        <v>42.372682256655317</v>
      </c>
      <c r="O165" s="3" t="str">
        <f t="shared" si="277"/>
        <v>decre</v>
      </c>
      <c r="P165" s="3" t="str">
        <f t="shared" si="278"/>
        <v>decre</v>
      </c>
      <c r="Q165" s="3" t="str">
        <f t="shared" si="279"/>
        <v>decre</v>
      </c>
      <c r="R165" s="3" t="str">
        <f t="shared" si="280"/>
        <v>decre</v>
      </c>
      <c r="S165" s="3" t="str">
        <f t="shared" si="281"/>
        <v>decre</v>
      </c>
      <c r="U165" s="6">
        <f t="shared" si="282"/>
        <v>0</v>
      </c>
      <c r="V165" s="6">
        <f t="shared" si="283"/>
        <v>0</v>
      </c>
      <c r="W165" s="6">
        <f t="shared" si="284"/>
        <v>0</v>
      </c>
      <c r="X165" s="6">
        <f t="shared" si="285"/>
        <v>0</v>
      </c>
      <c r="Y165" s="6">
        <f t="shared" si="286"/>
        <v>0</v>
      </c>
      <c r="AA165" s="4">
        <f t="shared" si="287"/>
        <v>0.32169999999999999</v>
      </c>
      <c r="AB165" s="4">
        <f t="shared" si="288"/>
        <v>0.45840000000000003</v>
      </c>
      <c r="AC165" s="4">
        <f t="shared" si="289"/>
        <v>0.41810000000000003</v>
      </c>
      <c r="AD165" s="4">
        <f t="shared" si="290"/>
        <v>0.32179999999999997</v>
      </c>
      <c r="AE165" s="4">
        <f t="shared" si="291"/>
        <v>0.51039999999999996</v>
      </c>
      <c r="AF165" s="4"/>
      <c r="AG165" s="4">
        <v>0.35170000000000001</v>
      </c>
      <c r="AH165" s="4">
        <v>0.4884</v>
      </c>
      <c r="AI165" s="4">
        <v>0.4481</v>
      </c>
      <c r="AJ165" s="4">
        <v>0.3518</v>
      </c>
      <c r="AK165" s="4">
        <v>0.54039999999999999</v>
      </c>
      <c r="AM165" s="5">
        <f t="shared" si="292"/>
        <v>43.756369449590217</v>
      </c>
      <c r="AN165" s="5">
        <f t="shared" si="293"/>
        <v>43.49669844959022</v>
      </c>
      <c r="AO165" s="5">
        <f t="shared" si="294"/>
        <v>43.983097449590218</v>
      </c>
      <c r="AP165" s="5">
        <f t="shared" si="295"/>
        <v>43.722902449590215</v>
      </c>
      <c r="AQ165" s="5">
        <f t="shared" si="296"/>
        <v>43.426210449590215</v>
      </c>
      <c r="AR165" s="5"/>
      <c r="AS165" s="3" t="str">
        <f t="shared" si="297"/>
        <v>decre</v>
      </c>
      <c r="AT165" s="3" t="str">
        <f t="shared" si="298"/>
        <v>decre</v>
      </c>
      <c r="AU165" s="3" t="str">
        <f t="shared" si="299"/>
        <v>incre</v>
      </c>
      <c r="AV165" s="3" t="str">
        <f t="shared" si="300"/>
        <v>decre</v>
      </c>
      <c r="AW165" s="3" t="str">
        <f t="shared" si="301"/>
        <v>decre</v>
      </c>
      <c r="AY165" s="5">
        <f t="shared" si="302"/>
        <v>0</v>
      </c>
      <c r="AZ165" s="5">
        <f t="shared" si="303"/>
        <v>0</v>
      </c>
      <c r="BA165" s="5">
        <f t="shared" si="304"/>
        <v>-39.773193969561049</v>
      </c>
      <c r="BB165" s="5">
        <f t="shared" si="305"/>
        <v>0</v>
      </c>
      <c r="BC165" s="5">
        <f t="shared" si="306"/>
        <v>0</v>
      </c>
      <c r="BE165" s="15">
        <f t="shared" si="307"/>
        <v>-1.4606641929348996</v>
      </c>
      <c r="BG165" s="4">
        <v>0.2707</v>
      </c>
      <c r="BH165" s="4">
        <v>0.38069999999999998</v>
      </c>
      <c r="BI165" s="4">
        <v>0.37840000000000001</v>
      </c>
      <c r="BJ165" s="4">
        <v>0.30990000000000001</v>
      </c>
      <c r="BK165" s="4">
        <v>0.3569</v>
      </c>
      <c r="BM165" s="5">
        <f t="shared" si="308"/>
        <v>43.389679449590218</v>
      </c>
      <c r="BN165" s="5">
        <f t="shared" si="309"/>
        <v>42.989317449590217</v>
      </c>
      <c r="BO165" s="5">
        <f t="shared" si="310"/>
        <v>43.597610449590221</v>
      </c>
      <c r="BP165" s="5">
        <f t="shared" si="311"/>
        <v>43.622704449590216</v>
      </c>
      <c r="BQ165" s="5">
        <f t="shared" si="312"/>
        <v>41.981775449590216</v>
      </c>
      <c r="BR165" s="5"/>
      <c r="BS165" s="3" t="str">
        <f t="shared" si="313"/>
        <v>decre</v>
      </c>
      <c r="BT165" s="3" t="str">
        <f t="shared" si="314"/>
        <v>decre</v>
      </c>
      <c r="BU165" s="3" t="str">
        <f t="shared" si="315"/>
        <v>decre</v>
      </c>
      <c r="BV165" s="3" t="str">
        <f t="shared" si="316"/>
        <v>decre</v>
      </c>
      <c r="BW165" s="3" t="str">
        <f t="shared" si="317"/>
        <v>decre</v>
      </c>
      <c r="BY165" s="5">
        <f t="shared" si="318"/>
        <v>0</v>
      </c>
      <c r="BZ165" s="5">
        <f t="shared" si="319"/>
        <v>0</v>
      </c>
      <c r="CA165" s="5">
        <f t="shared" si="320"/>
        <v>0</v>
      </c>
      <c r="CB165" s="5">
        <f t="shared" si="321"/>
        <v>0</v>
      </c>
      <c r="CC165" s="5">
        <f t="shared" si="322"/>
        <v>0</v>
      </c>
      <c r="CE165" s="4">
        <v>9.3299999999999994E-2</v>
      </c>
      <c r="CF165" s="4">
        <v>9.0399999999999994E-2</v>
      </c>
      <c r="CG165" s="4">
        <v>9.1600000000000001E-2</v>
      </c>
      <c r="CH165" s="4">
        <v>8.9800000000000005E-2</v>
      </c>
      <c r="CI165" s="4">
        <v>8.9499999999999996E-2</v>
      </c>
      <c r="CK165" s="5">
        <f t="shared" si="323"/>
        <v>42.114173449590218</v>
      </c>
      <c r="CL165" s="5">
        <f t="shared" si="324"/>
        <v>41.093658449590215</v>
      </c>
      <c r="CM165" s="5">
        <f t="shared" si="325"/>
        <v>40.812782449590216</v>
      </c>
      <c r="CN165" s="5">
        <f t="shared" si="326"/>
        <v>41.769462449590215</v>
      </c>
      <c r="CO165" s="5">
        <f t="shared" si="327"/>
        <v>39.465541449590212</v>
      </c>
      <c r="CP165" s="5"/>
      <c r="CQ165" s="3" t="str">
        <f t="shared" si="328"/>
        <v>decre</v>
      </c>
      <c r="CR165" s="3" t="str">
        <f t="shared" si="329"/>
        <v>decre</v>
      </c>
      <c r="CS165" s="3" t="str">
        <f t="shared" si="330"/>
        <v>decre</v>
      </c>
      <c r="CT165" s="3" t="str">
        <f t="shared" si="331"/>
        <v>decre</v>
      </c>
      <c r="CU165" s="3" t="str">
        <f t="shared" si="332"/>
        <v>decre</v>
      </c>
      <c r="CW165" s="5">
        <f t="shared" si="333"/>
        <v>0</v>
      </c>
      <c r="CX165" s="5">
        <f t="shared" si="334"/>
        <v>0</v>
      </c>
      <c r="CY165" s="5">
        <f t="shared" si="335"/>
        <v>0</v>
      </c>
      <c r="CZ165" s="5">
        <f t="shared" si="336"/>
        <v>0</v>
      </c>
      <c r="DA165" s="5">
        <f t="shared" si="337"/>
        <v>0</v>
      </c>
      <c r="DB165" s="5"/>
      <c r="DC165" s="4">
        <v>0.35209422761266401</v>
      </c>
      <c r="DD165" s="4">
        <v>0.482105284224077</v>
      </c>
      <c r="DE165" s="4">
        <v>0.41803397315882401</v>
      </c>
      <c r="DF165" s="4">
        <v>0.33926521758264799</v>
      </c>
      <c r="DG165" s="4">
        <v>0.551165708208467</v>
      </c>
      <c r="DI165" s="13">
        <f t="shared" si="338"/>
        <v>43.974903946125266</v>
      </c>
      <c r="DJ165" s="13">
        <f t="shared" si="339"/>
        <v>43.651493955573443</v>
      </c>
      <c r="DK165" s="13">
        <f t="shared" si="340"/>
        <v>43.9824563289624</v>
      </c>
      <c r="DL165" s="13">
        <f t="shared" si="341"/>
        <v>43.86995958163611</v>
      </c>
      <c r="DM165" s="13">
        <f t="shared" si="342"/>
        <v>43.809815763831892</v>
      </c>
      <c r="DN165" s="13"/>
      <c r="DO165" s="11" t="str">
        <f t="shared" si="343"/>
        <v>incre</v>
      </c>
      <c r="DP165" s="11" t="str">
        <f t="shared" si="344"/>
        <v>decre</v>
      </c>
      <c r="DQ165" s="11" t="str">
        <f t="shared" si="345"/>
        <v>incre</v>
      </c>
      <c r="DR165" s="11" t="str">
        <f t="shared" si="346"/>
        <v>incre</v>
      </c>
      <c r="DS165" s="11" t="str">
        <f t="shared" si="347"/>
        <v>decre</v>
      </c>
      <c r="DU165" s="13"/>
      <c r="DV165" s="13"/>
      <c r="DW165" s="13"/>
      <c r="DX165" s="13"/>
      <c r="DY165" s="13"/>
    </row>
    <row r="166" spans="1:129" x14ac:dyDescent="0.25">
      <c r="A166" s="5">
        <v>42.951517754749503</v>
      </c>
      <c r="B166" s="4">
        <v>5.5926669338159402E-2</v>
      </c>
      <c r="C166" s="4">
        <v>0.49649508897677586</v>
      </c>
      <c r="D166" s="4">
        <v>0.60274626070831805</v>
      </c>
      <c r="E166" s="4">
        <v>0.53897194821257277</v>
      </c>
      <c r="F166" s="4">
        <v>0.46560782998729389</v>
      </c>
      <c r="G166" s="4">
        <v>0.77545651383840197</v>
      </c>
      <c r="I166" s="5">
        <f t="shared" si="272"/>
        <v>44.131317444492524</v>
      </c>
      <c r="J166" s="5">
        <f t="shared" si="273"/>
        <v>43.557450837174819</v>
      </c>
      <c r="K166" s="5">
        <f t="shared" si="274"/>
        <v>44.274935371893591</v>
      </c>
      <c r="L166" s="5">
        <f t="shared" si="275"/>
        <v>44.051935683242519</v>
      </c>
      <c r="M166" s="5">
        <f t="shared" si="276"/>
        <v>45.038563549968863</v>
      </c>
      <c r="O166" s="3" t="str">
        <f t="shared" si="277"/>
        <v>incre</v>
      </c>
      <c r="P166" s="3" t="str">
        <f t="shared" si="278"/>
        <v>incre</v>
      </c>
      <c r="Q166" s="3" t="str">
        <f t="shared" si="279"/>
        <v>incre</v>
      </c>
      <c r="R166" s="3" t="str">
        <f t="shared" si="280"/>
        <v>incre</v>
      </c>
      <c r="S166" s="3" t="str">
        <f t="shared" si="281"/>
        <v>incre</v>
      </c>
      <c r="U166" s="6">
        <f t="shared" si="282"/>
        <v>1</v>
      </c>
      <c r="V166" s="6">
        <f t="shared" si="283"/>
        <v>1</v>
      </c>
      <c r="W166" s="6">
        <f t="shared" si="284"/>
        <v>1</v>
      </c>
      <c r="X166" s="6">
        <f t="shared" si="285"/>
        <v>1</v>
      </c>
      <c r="Y166" s="6">
        <f t="shared" si="286"/>
        <v>1</v>
      </c>
      <c r="AA166" s="4">
        <f t="shared" si="287"/>
        <v>0.34910000000000002</v>
      </c>
      <c r="AB166" s="4">
        <f t="shared" si="288"/>
        <v>0.50780000000000003</v>
      </c>
      <c r="AC166" s="4">
        <f t="shared" si="289"/>
        <v>0.4592</v>
      </c>
      <c r="AD166" s="4">
        <f t="shared" si="290"/>
        <v>0.35980000000000001</v>
      </c>
      <c r="AE166" s="4">
        <f t="shared" si="291"/>
        <v>0.57679999999999998</v>
      </c>
      <c r="AF166" s="4"/>
      <c r="AG166" s="4">
        <v>0.34910000000000002</v>
      </c>
      <c r="AH166" s="4">
        <v>0.50780000000000003</v>
      </c>
      <c r="AI166" s="4">
        <v>0.4592</v>
      </c>
      <c r="AJ166" s="4">
        <v>0.35980000000000001</v>
      </c>
      <c r="AK166" s="4">
        <v>0.57679999999999998</v>
      </c>
      <c r="AM166" s="5">
        <f t="shared" si="292"/>
        <v>43.071546754749505</v>
      </c>
      <c r="AN166" s="5">
        <f t="shared" si="293"/>
        <v>42.937451754749503</v>
      </c>
      <c r="AO166" s="5">
        <f t="shared" si="294"/>
        <v>43.500349754749507</v>
      </c>
      <c r="AP166" s="5">
        <f t="shared" si="295"/>
        <v>43.161033754749504</v>
      </c>
      <c r="AQ166" s="5">
        <f t="shared" si="296"/>
        <v>43.169205754749505</v>
      </c>
      <c r="AR166" s="5"/>
      <c r="AS166" s="3" t="str">
        <f t="shared" si="297"/>
        <v>incre</v>
      </c>
      <c r="AT166" s="3" t="str">
        <f t="shared" si="298"/>
        <v>decre</v>
      </c>
      <c r="AU166" s="3" t="str">
        <f t="shared" si="299"/>
        <v>incre</v>
      </c>
      <c r="AV166" s="3" t="str">
        <f t="shared" si="300"/>
        <v>incre</v>
      </c>
      <c r="AW166" s="3" t="str">
        <f t="shared" si="301"/>
        <v>incre</v>
      </c>
      <c r="AY166" s="5">
        <f t="shared" si="302"/>
        <v>117.9799689743021</v>
      </c>
      <c r="AZ166" s="5">
        <f t="shared" si="303"/>
        <v>0</v>
      </c>
      <c r="BA166" s="5">
        <f t="shared" si="304"/>
        <v>132.34176171440879</v>
      </c>
      <c r="BB166" s="5">
        <f t="shared" si="305"/>
        <v>110.0417928493016</v>
      </c>
      <c r="BC166" s="5">
        <f t="shared" si="306"/>
        <v>208.70457952193604</v>
      </c>
      <c r="BE166" s="15">
        <f t="shared" si="307"/>
        <v>1.179799689743021</v>
      </c>
      <c r="BG166" s="4">
        <v>0.2228</v>
      </c>
      <c r="BH166" s="4">
        <v>0.3039</v>
      </c>
      <c r="BI166" s="4">
        <v>0.33850000000000002</v>
      </c>
      <c r="BJ166" s="4">
        <v>0.3695</v>
      </c>
      <c r="BK166" s="4">
        <v>0.36770000000000003</v>
      </c>
      <c r="BM166" s="5">
        <f t="shared" si="308"/>
        <v>42.1634497547495</v>
      </c>
      <c r="BN166" s="5">
        <f t="shared" si="309"/>
        <v>41.605984754749507</v>
      </c>
      <c r="BO166" s="5">
        <f t="shared" si="310"/>
        <v>42.328352754749503</v>
      </c>
      <c r="BP166" s="5">
        <f t="shared" si="311"/>
        <v>43.242707754749503</v>
      </c>
      <c r="BQ166" s="5">
        <f t="shared" si="312"/>
        <v>41.201574754749501</v>
      </c>
      <c r="BR166" s="5"/>
      <c r="BS166" s="3" t="str">
        <f t="shared" si="313"/>
        <v>decre</v>
      </c>
      <c r="BT166" s="3" t="str">
        <f t="shared" si="314"/>
        <v>decre</v>
      </c>
      <c r="BU166" s="3" t="str">
        <f t="shared" si="315"/>
        <v>decre</v>
      </c>
      <c r="BV166" s="3" t="str">
        <f t="shared" si="316"/>
        <v>incre</v>
      </c>
      <c r="BW166" s="3" t="str">
        <f t="shared" si="317"/>
        <v>decre</v>
      </c>
      <c r="BY166" s="5">
        <f t="shared" si="318"/>
        <v>0</v>
      </c>
      <c r="BZ166" s="5">
        <f t="shared" si="319"/>
        <v>0</v>
      </c>
      <c r="CA166" s="5">
        <f t="shared" si="320"/>
        <v>0</v>
      </c>
      <c r="CB166" s="5">
        <f t="shared" si="321"/>
        <v>110.0417928493016</v>
      </c>
      <c r="CC166" s="5">
        <f t="shared" si="322"/>
        <v>0</v>
      </c>
      <c r="CE166" s="4">
        <v>0.17910000000000001</v>
      </c>
      <c r="CF166" s="4">
        <v>0.1802</v>
      </c>
      <c r="CG166" s="4">
        <v>0.17979999999999999</v>
      </c>
      <c r="CH166" s="4">
        <v>0.18049999999999999</v>
      </c>
      <c r="CI166" s="4">
        <v>0.18060000000000001</v>
      </c>
      <c r="CK166" s="5">
        <f t="shared" si="323"/>
        <v>41.849246754749501</v>
      </c>
      <c r="CL166" s="5">
        <f t="shared" si="324"/>
        <v>40.798223754749507</v>
      </c>
      <c r="CM166" s="5">
        <f t="shared" si="325"/>
        <v>40.787375754749505</v>
      </c>
      <c r="CN166" s="5">
        <f t="shared" si="326"/>
        <v>41.651327754749502</v>
      </c>
      <c r="CO166" s="5">
        <f t="shared" si="327"/>
        <v>39.440963754749504</v>
      </c>
      <c r="CP166" s="5"/>
      <c r="CQ166" s="3" t="str">
        <f t="shared" si="328"/>
        <v>decre</v>
      </c>
      <c r="CR166" s="3" t="str">
        <f t="shared" si="329"/>
        <v>decre</v>
      </c>
      <c r="CS166" s="3" t="str">
        <f t="shared" si="330"/>
        <v>decre</v>
      </c>
      <c r="CT166" s="3" t="str">
        <f t="shared" si="331"/>
        <v>decre</v>
      </c>
      <c r="CU166" s="3" t="str">
        <f t="shared" si="332"/>
        <v>decre</v>
      </c>
      <c r="CW166" s="5">
        <f t="shared" si="333"/>
        <v>0</v>
      </c>
      <c r="CX166" s="5">
        <f t="shared" si="334"/>
        <v>0</v>
      </c>
      <c r="CY166" s="5">
        <f t="shared" si="335"/>
        <v>0</v>
      </c>
      <c r="CZ166" s="5">
        <f t="shared" si="336"/>
        <v>0</v>
      </c>
      <c r="DA166" s="5">
        <f t="shared" si="337"/>
        <v>0</v>
      </c>
      <c r="DB166" s="5"/>
      <c r="DC166" s="4">
        <v>0.33829445028461902</v>
      </c>
      <c r="DD166" s="4">
        <v>0.50363589007311804</v>
      </c>
      <c r="DE166" s="4">
        <v>0.41964202375753501</v>
      </c>
      <c r="DF166" s="4">
        <v>0.37760086045124502</v>
      </c>
      <c r="DG166" s="4">
        <v>0.57153876249712499</v>
      </c>
      <c r="DI166" s="13">
        <f t="shared" si="338"/>
        <v>42.993854852295911</v>
      </c>
      <c r="DJ166" s="13">
        <f t="shared" si="339"/>
        <v>42.910260116926963</v>
      </c>
      <c r="DK166" s="13">
        <f t="shared" si="340"/>
        <v>43.116241805435166</v>
      </c>
      <c r="DL166" s="13">
        <f t="shared" si="341"/>
        <v>43.310916999748983</v>
      </c>
      <c r="DM166" s="13">
        <f t="shared" si="342"/>
        <v>43.119697509847448</v>
      </c>
      <c r="DN166" s="13"/>
      <c r="DO166" s="11" t="str">
        <f t="shared" si="343"/>
        <v>incre</v>
      </c>
      <c r="DP166" s="11" t="str">
        <f t="shared" si="344"/>
        <v>decre</v>
      </c>
      <c r="DQ166" s="11" t="str">
        <f t="shared" si="345"/>
        <v>incre</v>
      </c>
      <c r="DR166" s="11" t="str">
        <f t="shared" si="346"/>
        <v>incre</v>
      </c>
      <c r="DS166" s="11" t="str">
        <f t="shared" si="347"/>
        <v>incre</v>
      </c>
      <c r="DU166" s="13"/>
      <c r="DV166" s="13"/>
      <c r="DW166" s="13"/>
      <c r="DX166" s="13"/>
      <c r="DY166" s="13"/>
    </row>
    <row r="167" spans="1:129" x14ac:dyDescent="0.25">
      <c r="A167" s="5">
        <v>48.432281747645341</v>
      </c>
      <c r="B167" s="4">
        <v>0.11101272183391171</v>
      </c>
      <c r="C167" s="4">
        <v>0.25085684238240941</v>
      </c>
      <c r="D167" s="4">
        <v>0.48265285651337653</v>
      </c>
      <c r="E167" s="4">
        <v>0.43377456522237751</v>
      </c>
      <c r="F167" s="4">
        <v>0.32899395084111638</v>
      </c>
      <c r="G167" s="4">
        <v>0.5611983933498863</v>
      </c>
      <c r="I167" s="5">
        <f t="shared" si="272"/>
        <v>47.845942444374863</v>
      </c>
      <c r="J167" s="5">
        <f t="shared" si="273"/>
        <v>48.254004900677693</v>
      </c>
      <c r="K167" s="5">
        <f t="shared" si="274"/>
        <v>48.734232775954624</v>
      </c>
      <c r="L167" s="5">
        <f t="shared" si="275"/>
        <v>48.382410813727539</v>
      </c>
      <c r="M167" s="5">
        <f t="shared" si="276"/>
        <v>48.503158629067769</v>
      </c>
      <c r="O167" s="3" t="str">
        <f t="shared" si="277"/>
        <v>decre</v>
      </c>
      <c r="P167" s="3" t="str">
        <f t="shared" si="278"/>
        <v>decre</v>
      </c>
      <c r="Q167" s="3" t="str">
        <f t="shared" si="279"/>
        <v>incre</v>
      </c>
      <c r="R167" s="3" t="str">
        <f t="shared" si="280"/>
        <v>decre</v>
      </c>
      <c r="S167" s="3" t="str">
        <f t="shared" si="281"/>
        <v>incre</v>
      </c>
      <c r="U167" s="6">
        <f t="shared" si="282"/>
        <v>0</v>
      </c>
      <c r="V167" s="6">
        <f t="shared" si="283"/>
        <v>0</v>
      </c>
      <c r="W167" s="6">
        <f t="shared" si="284"/>
        <v>1</v>
      </c>
      <c r="X167" s="6">
        <f t="shared" si="285"/>
        <v>0</v>
      </c>
      <c r="Y167" s="6">
        <f t="shared" si="286"/>
        <v>1</v>
      </c>
      <c r="AA167" s="4">
        <f t="shared" si="287"/>
        <v>0.32140000000000002</v>
      </c>
      <c r="AB167" s="4">
        <f t="shared" si="288"/>
        <v>0.47329999999999994</v>
      </c>
      <c r="AC167" s="4">
        <f t="shared" si="289"/>
        <v>0.46279999999999999</v>
      </c>
      <c r="AD167" s="4">
        <f t="shared" si="290"/>
        <v>0.32850000000000001</v>
      </c>
      <c r="AE167" s="4">
        <f t="shared" si="291"/>
        <v>0.57010000000000005</v>
      </c>
      <c r="AF167" s="4"/>
      <c r="AG167" s="4">
        <v>0.35139999999999999</v>
      </c>
      <c r="AH167" s="4">
        <v>0.50329999999999997</v>
      </c>
      <c r="AI167" s="4">
        <v>0.46279999999999999</v>
      </c>
      <c r="AJ167" s="4">
        <v>0.35849999999999999</v>
      </c>
      <c r="AK167" s="4">
        <v>0.57010000000000005</v>
      </c>
      <c r="AM167" s="5">
        <f t="shared" si="292"/>
        <v>48.353147747645338</v>
      </c>
      <c r="AN167" s="5">
        <f t="shared" si="293"/>
        <v>48.192930747645342</v>
      </c>
      <c r="AO167" s="5">
        <f t="shared" si="294"/>
        <v>49.016069747645346</v>
      </c>
      <c r="AP167" s="5">
        <f t="shared" si="295"/>
        <v>48.378251747645344</v>
      </c>
      <c r="AQ167" s="5">
        <f t="shared" si="296"/>
        <v>48.586922747645339</v>
      </c>
      <c r="AR167" s="5"/>
      <c r="AS167" s="3" t="str">
        <f t="shared" si="297"/>
        <v>decre</v>
      </c>
      <c r="AT167" s="3" t="str">
        <f t="shared" si="298"/>
        <v>decre</v>
      </c>
      <c r="AU167" s="3" t="str">
        <f t="shared" si="299"/>
        <v>incre</v>
      </c>
      <c r="AV167" s="3" t="str">
        <f t="shared" si="300"/>
        <v>decre</v>
      </c>
      <c r="AW167" s="3" t="str">
        <f t="shared" si="301"/>
        <v>incre</v>
      </c>
      <c r="AY167" s="5">
        <f t="shared" si="302"/>
        <v>0</v>
      </c>
      <c r="AZ167" s="5">
        <f t="shared" si="303"/>
        <v>0</v>
      </c>
      <c r="BA167" s="5">
        <f t="shared" si="304"/>
        <v>30.195102830928278</v>
      </c>
      <c r="BB167" s="5">
        <f t="shared" si="305"/>
        <v>0</v>
      </c>
      <c r="BC167" s="5">
        <f t="shared" si="306"/>
        <v>7.0876881422428539</v>
      </c>
      <c r="BE167" s="15">
        <f t="shared" si="307"/>
        <v>-0.58633930327047779</v>
      </c>
      <c r="BG167" s="4">
        <v>0.22950000000000001</v>
      </c>
      <c r="BH167" s="4">
        <v>0.30859999999999999</v>
      </c>
      <c r="BI167" s="4">
        <v>0.34399999999999997</v>
      </c>
      <c r="BJ167" s="4">
        <v>0.36</v>
      </c>
      <c r="BK167" s="4">
        <v>0.36509999999999998</v>
      </c>
      <c r="BM167" s="5">
        <f t="shared" si="308"/>
        <v>47.692386747645344</v>
      </c>
      <c r="BN167" s="5">
        <f t="shared" si="309"/>
        <v>47.117439747645342</v>
      </c>
      <c r="BO167" s="5">
        <f t="shared" si="310"/>
        <v>47.862521747645346</v>
      </c>
      <c r="BP167" s="5">
        <f t="shared" si="311"/>
        <v>48.643481747645339</v>
      </c>
      <c r="BQ167" s="5">
        <f t="shared" si="312"/>
        <v>46.657872747645342</v>
      </c>
      <c r="BR167" s="5"/>
      <c r="BS167" s="3" t="str">
        <f t="shared" si="313"/>
        <v>decre</v>
      </c>
      <c r="BT167" s="3" t="str">
        <f t="shared" si="314"/>
        <v>decre</v>
      </c>
      <c r="BU167" s="3" t="str">
        <f t="shared" si="315"/>
        <v>decre</v>
      </c>
      <c r="BV167" s="3" t="str">
        <f t="shared" si="316"/>
        <v>incre</v>
      </c>
      <c r="BW167" s="3" t="str">
        <f t="shared" si="317"/>
        <v>decre</v>
      </c>
      <c r="BY167" s="5">
        <f t="shared" si="318"/>
        <v>0</v>
      </c>
      <c r="BZ167" s="5">
        <f t="shared" si="319"/>
        <v>0</v>
      </c>
      <c r="CA167" s="5">
        <f t="shared" si="320"/>
        <v>0</v>
      </c>
      <c r="CB167" s="5">
        <f t="shared" si="321"/>
        <v>-4.9870933917802063</v>
      </c>
      <c r="CC167" s="5">
        <f t="shared" si="322"/>
        <v>0</v>
      </c>
      <c r="CE167" s="4">
        <v>0.17299999999999999</v>
      </c>
      <c r="CF167" s="4">
        <v>0.17399999999999999</v>
      </c>
      <c r="CG167" s="4">
        <v>0.1736</v>
      </c>
      <c r="CH167" s="4">
        <v>0.17419999999999999</v>
      </c>
      <c r="CI167" s="4">
        <v>0.17430000000000001</v>
      </c>
      <c r="CK167" s="5">
        <f t="shared" si="323"/>
        <v>47.286151747645341</v>
      </c>
      <c r="CL167" s="5">
        <f t="shared" si="324"/>
        <v>46.238501747645344</v>
      </c>
      <c r="CM167" s="5">
        <f t="shared" si="325"/>
        <v>46.207937747645346</v>
      </c>
      <c r="CN167" s="5">
        <f t="shared" si="326"/>
        <v>47.079045747645338</v>
      </c>
      <c r="CO167" s="5">
        <f t="shared" si="327"/>
        <v>44.862444747645341</v>
      </c>
      <c r="CP167" s="5"/>
      <c r="CQ167" s="3" t="str">
        <f t="shared" si="328"/>
        <v>decre</v>
      </c>
      <c r="CR167" s="3" t="str">
        <f t="shared" si="329"/>
        <v>decre</v>
      </c>
      <c r="CS167" s="3" t="str">
        <f t="shared" si="330"/>
        <v>decre</v>
      </c>
      <c r="CT167" s="3" t="str">
        <f t="shared" si="331"/>
        <v>decre</v>
      </c>
      <c r="CU167" s="3" t="str">
        <f t="shared" si="332"/>
        <v>decre</v>
      </c>
      <c r="CW167" s="5">
        <f t="shared" si="333"/>
        <v>0</v>
      </c>
      <c r="CX167" s="5">
        <f t="shared" si="334"/>
        <v>0</v>
      </c>
      <c r="CY167" s="5">
        <f t="shared" si="335"/>
        <v>0</v>
      </c>
      <c r="CZ167" s="5">
        <f t="shared" si="336"/>
        <v>0</v>
      </c>
      <c r="DA167" s="5">
        <f t="shared" si="337"/>
        <v>0</v>
      </c>
      <c r="DB167" s="5"/>
      <c r="DC167" s="4">
        <v>0.34062258173218601</v>
      </c>
      <c r="DD167" s="4">
        <v>0.50000350678382799</v>
      </c>
      <c r="DE167" s="4">
        <v>0.41937073291862198</v>
      </c>
      <c r="DF167" s="4">
        <v>0.37113333466416698</v>
      </c>
      <c r="DG167" s="4">
        <v>0.56810166730023304</v>
      </c>
      <c r="DI167" s="13">
        <f t="shared" si="338"/>
        <v>48.491358110299757</v>
      </c>
      <c r="DJ167" s="13">
        <f t="shared" si="339"/>
        <v>48.367304646943737</v>
      </c>
      <c r="DK167" s="13">
        <f t="shared" si="340"/>
        <v>48.594371564285154</v>
      </c>
      <c r="DL167" s="13">
        <f t="shared" si="341"/>
        <v>48.737224425517624</v>
      </c>
      <c r="DM167" s="13">
        <f t="shared" si="342"/>
        <v>48.56811843694053</v>
      </c>
      <c r="DN167" s="13"/>
      <c r="DO167" s="11" t="str">
        <f t="shared" si="343"/>
        <v>incre</v>
      </c>
      <c r="DP167" s="11" t="str">
        <f t="shared" si="344"/>
        <v>decre</v>
      </c>
      <c r="DQ167" s="11" t="str">
        <f t="shared" si="345"/>
        <v>incre</v>
      </c>
      <c r="DR167" s="11" t="str">
        <f t="shared" si="346"/>
        <v>incre</v>
      </c>
      <c r="DS167" s="11" t="str">
        <f t="shared" si="347"/>
        <v>incre</v>
      </c>
      <c r="DU167" s="13"/>
      <c r="DV167" s="13"/>
      <c r="DW167" s="13"/>
      <c r="DX167" s="13"/>
      <c r="DY167" s="13"/>
    </row>
    <row r="168" spans="1:129" x14ac:dyDescent="0.25">
      <c r="A168" s="5">
        <v>39.081156565119109</v>
      </c>
      <c r="B168" s="4">
        <v>2.9796560201033391E-2</v>
      </c>
      <c r="C168" s="4">
        <v>0.31650300621949706</v>
      </c>
      <c r="D168" s="4">
        <v>0.4977363452918766</v>
      </c>
      <c r="E168" s="4">
        <v>0.39824292626213598</v>
      </c>
      <c r="F168" s="4">
        <v>0.46400589173644546</v>
      </c>
      <c r="G168" s="4">
        <v>0.67342899735957695</v>
      </c>
      <c r="I168" s="5">
        <f t="shared" si="272"/>
        <v>38.966813179837288</v>
      </c>
      <c r="J168" s="5">
        <f t="shared" si="273"/>
        <v>39.001374899875067</v>
      </c>
      <c r="K168" s="5">
        <f t="shared" si="274"/>
        <v>39.038095379124456</v>
      </c>
      <c r="L168" s="5">
        <f t="shared" si="275"/>
        <v>40.168086173539983</v>
      </c>
      <c r="M168" s="5">
        <f t="shared" si="276"/>
        <v>40.208123430272728</v>
      </c>
      <c r="O168" s="3" t="str">
        <f t="shared" si="277"/>
        <v>decre</v>
      </c>
      <c r="P168" s="3" t="str">
        <f t="shared" si="278"/>
        <v>decre</v>
      </c>
      <c r="Q168" s="3" t="str">
        <f t="shared" si="279"/>
        <v>decre</v>
      </c>
      <c r="R168" s="3" t="str">
        <f t="shared" si="280"/>
        <v>incre</v>
      </c>
      <c r="S168" s="3" t="str">
        <f t="shared" si="281"/>
        <v>incre</v>
      </c>
      <c r="U168" s="6">
        <f t="shared" si="282"/>
        <v>0</v>
      </c>
      <c r="V168" s="6">
        <f t="shared" si="283"/>
        <v>0</v>
      </c>
      <c r="W168" s="6">
        <f t="shared" si="284"/>
        <v>0</v>
      </c>
      <c r="X168" s="6">
        <f t="shared" si="285"/>
        <v>1</v>
      </c>
      <c r="Y168" s="6">
        <f t="shared" si="286"/>
        <v>1</v>
      </c>
      <c r="AA168" s="4">
        <f t="shared" si="287"/>
        <v>0.31599999999999995</v>
      </c>
      <c r="AB168" s="4">
        <f t="shared" si="288"/>
        <v>0.4798</v>
      </c>
      <c r="AC168" s="4">
        <f t="shared" si="289"/>
        <v>0.42359999999999998</v>
      </c>
      <c r="AD168" s="4">
        <f t="shared" si="290"/>
        <v>0.36080000000000001</v>
      </c>
      <c r="AE168" s="4">
        <f t="shared" si="291"/>
        <v>0.57909999999999995</v>
      </c>
      <c r="AF168" s="4"/>
      <c r="AG168" s="4">
        <v>0.34599999999999997</v>
      </c>
      <c r="AH168" s="4">
        <v>0.50980000000000003</v>
      </c>
      <c r="AI168" s="4">
        <v>0.4536</v>
      </c>
      <c r="AJ168" s="4">
        <v>0.36080000000000001</v>
      </c>
      <c r="AK168" s="4">
        <v>0.57909999999999995</v>
      </c>
      <c r="AM168" s="5">
        <f t="shared" si="292"/>
        <v>38.963196565119105</v>
      </c>
      <c r="AN168" s="5">
        <f t="shared" si="293"/>
        <v>38.88425056511911</v>
      </c>
      <c r="AO168" s="5">
        <f t="shared" si="294"/>
        <v>39.284312565119109</v>
      </c>
      <c r="AP168" s="5">
        <f t="shared" si="295"/>
        <v>39.299092565119111</v>
      </c>
      <c r="AQ168" s="5">
        <f t="shared" si="296"/>
        <v>39.320487565119109</v>
      </c>
      <c r="AR168" s="5"/>
      <c r="AS168" s="3" t="str">
        <f t="shared" si="297"/>
        <v>decre</v>
      </c>
      <c r="AT168" s="3" t="str">
        <f t="shared" si="298"/>
        <v>decre</v>
      </c>
      <c r="AU168" s="3" t="str">
        <f t="shared" si="299"/>
        <v>incre</v>
      </c>
      <c r="AV168" s="3" t="str">
        <f t="shared" si="300"/>
        <v>incre</v>
      </c>
      <c r="AW168" s="3" t="str">
        <f t="shared" si="301"/>
        <v>incre</v>
      </c>
      <c r="AY168" s="5">
        <f t="shared" si="302"/>
        <v>0</v>
      </c>
      <c r="AZ168" s="5">
        <f t="shared" si="303"/>
        <v>0</v>
      </c>
      <c r="BA168" s="5">
        <f t="shared" si="304"/>
        <v>-4.3061185994652362</v>
      </c>
      <c r="BB168" s="5">
        <f t="shared" si="305"/>
        <v>108.69296084208742</v>
      </c>
      <c r="BC168" s="5">
        <f t="shared" si="306"/>
        <v>112.69668651536193</v>
      </c>
      <c r="BE168" s="15">
        <f t="shared" si="307"/>
        <v>-0.11434338528182053</v>
      </c>
      <c r="BG168" s="4">
        <v>0.2208</v>
      </c>
      <c r="BH168" s="4">
        <v>0.30270000000000002</v>
      </c>
      <c r="BI168" s="4">
        <v>0.33650000000000002</v>
      </c>
      <c r="BJ168" s="4">
        <v>0.3725</v>
      </c>
      <c r="BK168" s="4">
        <v>0.36880000000000002</v>
      </c>
      <c r="BM168" s="5">
        <f t="shared" si="308"/>
        <v>38.278708565119111</v>
      </c>
      <c r="BN168" s="5">
        <f t="shared" si="309"/>
        <v>37.727787565119108</v>
      </c>
      <c r="BO168" s="5">
        <f t="shared" si="310"/>
        <v>38.438571565119105</v>
      </c>
      <c r="BP168" s="5">
        <f t="shared" si="311"/>
        <v>39.397606565119112</v>
      </c>
      <c r="BQ168" s="5">
        <f t="shared" si="312"/>
        <v>37.341564565119107</v>
      </c>
      <c r="BR168" s="5"/>
      <c r="BS168" s="3" t="str">
        <f t="shared" si="313"/>
        <v>decre</v>
      </c>
      <c r="BT168" s="3" t="str">
        <f t="shared" si="314"/>
        <v>decre</v>
      </c>
      <c r="BU168" s="3" t="str">
        <f t="shared" si="315"/>
        <v>decre</v>
      </c>
      <c r="BV168" s="3" t="str">
        <f t="shared" si="316"/>
        <v>incre</v>
      </c>
      <c r="BW168" s="3" t="str">
        <f t="shared" si="317"/>
        <v>decre</v>
      </c>
      <c r="BY168" s="5">
        <f t="shared" si="318"/>
        <v>0</v>
      </c>
      <c r="BZ168" s="5">
        <f t="shared" si="319"/>
        <v>0</v>
      </c>
      <c r="CA168" s="5">
        <f t="shared" si="320"/>
        <v>0</v>
      </c>
      <c r="CB168" s="5">
        <f t="shared" si="321"/>
        <v>108.69296084208742</v>
      </c>
      <c r="CC168" s="5">
        <f t="shared" si="322"/>
        <v>0</v>
      </c>
      <c r="CE168" s="4">
        <v>0.18079999999999999</v>
      </c>
      <c r="CF168" s="4">
        <v>0.18210000000000001</v>
      </c>
      <c r="CG168" s="4">
        <v>0.18160000000000001</v>
      </c>
      <c r="CH168" s="4">
        <v>0.18229999999999999</v>
      </c>
      <c r="CI168" s="4">
        <v>0.18240000000000001</v>
      </c>
      <c r="CK168" s="5">
        <f t="shared" si="323"/>
        <v>37.991108565119106</v>
      </c>
      <c r="CL168" s="5">
        <f t="shared" si="324"/>
        <v>36.94026956511911</v>
      </c>
      <c r="CM168" s="5">
        <f t="shared" si="325"/>
        <v>36.934492565119115</v>
      </c>
      <c r="CN168" s="5">
        <f t="shared" si="326"/>
        <v>37.796122565119106</v>
      </c>
      <c r="CO168" s="5">
        <f t="shared" si="327"/>
        <v>35.587540565119106</v>
      </c>
      <c r="CP168" s="5"/>
      <c r="CQ168" s="3" t="str">
        <f t="shared" si="328"/>
        <v>decre</v>
      </c>
      <c r="CR168" s="3" t="str">
        <f t="shared" si="329"/>
        <v>decre</v>
      </c>
      <c r="CS168" s="3" t="str">
        <f t="shared" si="330"/>
        <v>decre</v>
      </c>
      <c r="CT168" s="3" t="str">
        <f t="shared" si="331"/>
        <v>decre</v>
      </c>
      <c r="CU168" s="3" t="str">
        <f t="shared" si="332"/>
        <v>decre</v>
      </c>
      <c r="CW168" s="5">
        <f t="shared" si="333"/>
        <v>0</v>
      </c>
      <c r="CX168" s="5">
        <f t="shared" si="334"/>
        <v>0</v>
      </c>
      <c r="CY168" s="5">
        <f t="shared" si="335"/>
        <v>0</v>
      </c>
      <c r="CZ168" s="5">
        <f t="shared" si="336"/>
        <v>0</v>
      </c>
      <c r="DA168" s="5">
        <f t="shared" si="337"/>
        <v>0</v>
      </c>
      <c r="DB168" s="5"/>
      <c r="DC168" s="4">
        <v>0.33719165117787703</v>
      </c>
      <c r="DD168" s="4">
        <v>0.50535649268383398</v>
      </c>
      <c r="DE168" s="4">
        <v>0.41977052994438901</v>
      </c>
      <c r="DF168" s="4">
        <v>0.38066442529775502</v>
      </c>
      <c r="DG168" s="4">
        <v>0.57316686022196905</v>
      </c>
      <c r="DI168" s="13">
        <f t="shared" si="338"/>
        <v>39.115564537088041</v>
      </c>
      <c r="DJ168" s="13">
        <f t="shared" si="339"/>
        <v>39.05113446234455</v>
      </c>
      <c r="DK168" s="13">
        <f t="shared" si="340"/>
        <v>39.247128410879128</v>
      </c>
      <c r="DL168" s="13">
        <f t="shared" si="341"/>
        <v>39.466351026126205</v>
      </c>
      <c r="DM168" s="13">
        <f t="shared" si="342"/>
        <v>39.264656719807839</v>
      </c>
      <c r="DN168" s="13"/>
      <c r="DO168" s="11" t="str">
        <f t="shared" si="343"/>
        <v>incre</v>
      </c>
      <c r="DP168" s="11" t="str">
        <f t="shared" si="344"/>
        <v>decre</v>
      </c>
      <c r="DQ168" s="11" t="str">
        <f t="shared" si="345"/>
        <v>incre</v>
      </c>
      <c r="DR168" s="11" t="str">
        <f t="shared" si="346"/>
        <v>incre</v>
      </c>
      <c r="DS168" s="11" t="str">
        <f t="shared" si="347"/>
        <v>incre</v>
      </c>
      <c r="DU168" s="13"/>
      <c r="DV168" s="13"/>
      <c r="DW168" s="13"/>
      <c r="DX168" s="13"/>
      <c r="DY168" s="13"/>
    </row>
    <row r="169" spans="1:129" x14ac:dyDescent="0.25">
      <c r="A169" s="5">
        <v>54.847484288566761</v>
      </c>
      <c r="B169" s="4">
        <v>4.3376752240492013E-2</v>
      </c>
      <c r="C169" s="4">
        <v>4.8838794270530783E-2</v>
      </c>
      <c r="D169" s="4">
        <v>7.4362238973059658E-2</v>
      </c>
      <c r="E169" s="4">
        <v>1.8322280407679969E-2</v>
      </c>
      <c r="F169" s="4">
        <v>9.2445618185375333E-2</v>
      </c>
      <c r="G169" s="4">
        <v>0.20133930296933045</v>
      </c>
      <c r="I169" s="5">
        <f t="shared" si="272"/>
        <v>52.80863521937188</v>
      </c>
      <c r="J169" s="5">
        <f t="shared" si="273"/>
        <v>52.003069709060846</v>
      </c>
      <c r="K169" s="5">
        <f t="shared" si="274"/>
        <v>51.115393631325333</v>
      </c>
      <c r="L169" s="5">
        <f t="shared" si="275"/>
        <v>52.805876393687619</v>
      </c>
      <c r="M169" s="5">
        <f t="shared" si="276"/>
        <v>51.532087129508163</v>
      </c>
      <c r="O169" s="3" t="str">
        <f t="shared" si="277"/>
        <v>decre</v>
      </c>
      <c r="P169" s="3" t="str">
        <f t="shared" si="278"/>
        <v>decre</v>
      </c>
      <c r="Q169" s="3" t="str">
        <f t="shared" si="279"/>
        <v>decre</v>
      </c>
      <c r="R169" s="3" t="str">
        <f t="shared" si="280"/>
        <v>decre</v>
      </c>
      <c r="S169" s="3" t="str">
        <f t="shared" si="281"/>
        <v>decre</v>
      </c>
      <c r="U169" s="6">
        <f t="shared" si="282"/>
        <v>0</v>
      </c>
      <c r="V169" s="6">
        <f t="shared" si="283"/>
        <v>0</v>
      </c>
      <c r="W169" s="6">
        <f t="shared" si="284"/>
        <v>0</v>
      </c>
      <c r="X169" s="6">
        <f t="shared" si="285"/>
        <v>0</v>
      </c>
      <c r="Y169" s="6">
        <f t="shared" si="286"/>
        <v>0</v>
      </c>
      <c r="AA169" s="4">
        <f t="shared" si="287"/>
        <v>0.31799999999999995</v>
      </c>
      <c r="AB169" s="4">
        <f t="shared" si="288"/>
        <v>0.4788</v>
      </c>
      <c r="AC169" s="4">
        <f t="shared" si="289"/>
        <v>0.42700000000000005</v>
      </c>
      <c r="AD169" s="4">
        <f t="shared" si="290"/>
        <v>0.33020000000000005</v>
      </c>
      <c r="AE169" s="4">
        <f t="shared" si="291"/>
        <v>0.54799999999999993</v>
      </c>
      <c r="AF169" s="4"/>
      <c r="AG169" s="4">
        <v>0.34799999999999998</v>
      </c>
      <c r="AH169" s="4">
        <v>0.50880000000000003</v>
      </c>
      <c r="AI169" s="4">
        <v>0.45700000000000002</v>
      </c>
      <c r="AJ169" s="4">
        <v>0.36020000000000002</v>
      </c>
      <c r="AK169" s="4">
        <v>0.57799999999999996</v>
      </c>
      <c r="AM169" s="5">
        <f t="shared" si="292"/>
        <v>54.74390428856676</v>
      </c>
      <c r="AN169" s="5">
        <f t="shared" si="293"/>
        <v>54.644048288566765</v>
      </c>
      <c r="AO169" s="5">
        <f t="shared" si="294"/>
        <v>55.083654288566763</v>
      </c>
      <c r="AP169" s="5">
        <f t="shared" si="295"/>
        <v>54.807768288566763</v>
      </c>
      <c r="AQ169" s="5">
        <f t="shared" si="296"/>
        <v>54.794164288566762</v>
      </c>
      <c r="AR169" s="5"/>
      <c r="AS169" s="3" t="str">
        <f t="shared" si="297"/>
        <v>decre</v>
      </c>
      <c r="AT169" s="3" t="str">
        <f t="shared" si="298"/>
        <v>decre</v>
      </c>
      <c r="AU169" s="3" t="str">
        <f t="shared" si="299"/>
        <v>incre</v>
      </c>
      <c r="AV169" s="3" t="str">
        <f t="shared" si="300"/>
        <v>decre</v>
      </c>
      <c r="AW169" s="3" t="str">
        <f t="shared" si="301"/>
        <v>decre</v>
      </c>
      <c r="AY169" s="5">
        <f t="shared" si="302"/>
        <v>0</v>
      </c>
      <c r="AZ169" s="5">
        <f t="shared" si="303"/>
        <v>0</v>
      </c>
      <c r="BA169" s="5">
        <f t="shared" si="304"/>
        <v>-373.20906572414287</v>
      </c>
      <c r="BB169" s="5">
        <f t="shared" si="305"/>
        <v>0</v>
      </c>
      <c r="BC169" s="5">
        <f>IF(AQ169&gt;A169,(M169-A169)*100,0)</f>
        <v>0</v>
      </c>
      <c r="BE169" s="15">
        <f t="shared" si="307"/>
        <v>-2.0388490691948817</v>
      </c>
      <c r="BG169" s="4">
        <v>0.22170000000000001</v>
      </c>
      <c r="BH169" s="4">
        <v>0.30320000000000003</v>
      </c>
      <c r="BI169" s="4">
        <v>0.33750000000000002</v>
      </c>
      <c r="BJ169" s="4">
        <v>0.371</v>
      </c>
      <c r="BK169" s="4">
        <v>0.36820000000000003</v>
      </c>
      <c r="BM169" s="5">
        <f t="shared" si="308"/>
        <v>54.051507288566761</v>
      </c>
      <c r="BN169" s="5">
        <f t="shared" si="309"/>
        <v>53.497380288566767</v>
      </c>
      <c r="BO169" s="5">
        <f t="shared" si="310"/>
        <v>54.214609288566763</v>
      </c>
      <c r="BP169" s="5">
        <f t="shared" si="311"/>
        <v>55.151304288566763</v>
      </c>
      <c r="BQ169" s="5">
        <f t="shared" si="312"/>
        <v>53.102246288566761</v>
      </c>
      <c r="BR169" s="5"/>
      <c r="BS169" s="3" t="str">
        <f t="shared" si="313"/>
        <v>decre</v>
      </c>
      <c r="BT169" s="3" t="str">
        <f t="shared" si="314"/>
        <v>decre</v>
      </c>
      <c r="BU169" s="3" t="str">
        <f t="shared" si="315"/>
        <v>decre</v>
      </c>
      <c r="BV169" s="3" t="str">
        <f t="shared" si="316"/>
        <v>incre</v>
      </c>
      <c r="BW169" s="3" t="str">
        <f t="shared" si="317"/>
        <v>decre</v>
      </c>
      <c r="BY169" s="5">
        <f t="shared" si="318"/>
        <v>0</v>
      </c>
      <c r="BZ169" s="5">
        <f t="shared" si="319"/>
        <v>0</v>
      </c>
      <c r="CA169" s="5">
        <f t="shared" si="320"/>
        <v>0</v>
      </c>
      <c r="CB169" s="5">
        <f t="shared" si="321"/>
        <v>-204.16078948791423</v>
      </c>
      <c r="CC169" s="5">
        <f t="shared" si="322"/>
        <v>0</v>
      </c>
      <c r="CE169" s="4">
        <v>0.18</v>
      </c>
      <c r="CF169" s="4">
        <v>0.1812</v>
      </c>
      <c r="CG169" s="4">
        <v>0.1807</v>
      </c>
      <c r="CH169" s="4">
        <v>0.18149999999999999</v>
      </c>
      <c r="CI169" s="4">
        <v>0.18149999999999999</v>
      </c>
      <c r="CK169" s="5">
        <f t="shared" si="323"/>
        <v>53.751684288566757</v>
      </c>
      <c r="CL169" s="5">
        <f t="shared" si="324"/>
        <v>52.700720288566764</v>
      </c>
      <c r="CM169" s="5">
        <f t="shared" si="325"/>
        <v>52.692081288566754</v>
      </c>
      <c r="CN169" s="5">
        <f t="shared" si="326"/>
        <v>53.555714288566762</v>
      </c>
      <c r="CO169" s="5">
        <f t="shared" si="327"/>
        <v>51.34539928856676</v>
      </c>
      <c r="CP169" s="5"/>
      <c r="CQ169" s="3" t="str">
        <f t="shared" si="328"/>
        <v>decre</v>
      </c>
      <c r="CR169" s="3" t="str">
        <f t="shared" si="329"/>
        <v>decre</v>
      </c>
      <c r="CS169" s="3" t="str">
        <f t="shared" si="330"/>
        <v>decre</v>
      </c>
      <c r="CT169" s="3" t="str">
        <f t="shared" si="331"/>
        <v>decre</v>
      </c>
      <c r="CU169" s="3" t="str">
        <f t="shared" si="332"/>
        <v>decre</v>
      </c>
      <c r="CW169" s="5">
        <f t="shared" si="333"/>
        <v>0</v>
      </c>
      <c r="CX169" s="5">
        <f t="shared" si="334"/>
        <v>0</v>
      </c>
      <c r="CY169" s="5">
        <f t="shared" si="335"/>
        <v>0</v>
      </c>
      <c r="CZ169" s="5">
        <f t="shared" si="336"/>
        <v>0</v>
      </c>
      <c r="DA169" s="5">
        <f t="shared" si="337"/>
        <v>0</v>
      </c>
      <c r="DB169" s="5"/>
      <c r="DC169" s="4">
        <v>0.33776628979288498</v>
      </c>
      <c r="DD169" s="4">
        <v>0.50445993346905504</v>
      </c>
      <c r="DE169" s="4">
        <v>0.41970356886618199</v>
      </c>
      <c r="DF169" s="4">
        <v>0.37906808499459299</v>
      </c>
      <c r="DG169" s="4">
        <v>0.57231850278680096</v>
      </c>
      <c r="DI169" s="13">
        <f t="shared" si="338"/>
        <v>54.886023912177606</v>
      </c>
      <c r="DJ169" s="13">
        <f t="shared" si="339"/>
        <v>54.81160765411969</v>
      </c>
      <c r="DK169" s="13">
        <f t="shared" si="340"/>
        <v>55.012805942257387</v>
      </c>
      <c r="DL169" s="13">
        <f t="shared" si="341"/>
        <v>55.219237564221231</v>
      </c>
      <c r="DM169" s="13">
        <f t="shared" si="342"/>
        <v>55.023001399790559</v>
      </c>
      <c r="DN169" s="13"/>
      <c r="DO169" s="11" t="str">
        <f t="shared" si="343"/>
        <v>incre</v>
      </c>
      <c r="DP169" s="11" t="str">
        <f t="shared" si="344"/>
        <v>decre</v>
      </c>
      <c r="DQ169" s="11" t="str">
        <f t="shared" si="345"/>
        <v>incre</v>
      </c>
      <c r="DR169" s="11" t="str">
        <f t="shared" si="346"/>
        <v>incre</v>
      </c>
      <c r="DS169" s="11" t="str">
        <f t="shared" si="347"/>
        <v>incre</v>
      </c>
      <c r="DU169" s="13"/>
      <c r="DV169" s="13"/>
      <c r="DW169" s="13"/>
      <c r="DX169" s="13"/>
      <c r="DY169" s="13"/>
    </row>
    <row r="170" spans="1:129" x14ac:dyDescent="0.25">
      <c r="A170" s="5">
        <v>33.464361507825004</v>
      </c>
      <c r="B170" s="4">
        <v>0.21119203659141725</v>
      </c>
      <c r="C170" s="4">
        <v>0.38162807072231386</v>
      </c>
      <c r="D170" s="4">
        <v>0.59212904439350877</v>
      </c>
      <c r="E170" s="4">
        <v>0.53753884270532204</v>
      </c>
      <c r="F170" s="4">
        <v>0.40425212503224245</v>
      </c>
      <c r="G170" s="4">
        <v>0.70631007015729519</v>
      </c>
      <c r="I170" s="5">
        <f t="shared" si="272"/>
        <v>33.818267336318442</v>
      </c>
      <c r="J170" s="5">
        <f t="shared" si="273"/>
        <v>34.000964167714621</v>
      </c>
      <c r="K170" s="5">
        <f t="shared" si="274"/>
        <v>34.773863670493682</v>
      </c>
      <c r="L170" s="5">
        <f t="shared" si="275"/>
        <v>34.048164400596484</v>
      </c>
      <c r="M170" s="5">
        <f t="shared" si="276"/>
        <v>34.900739268005147</v>
      </c>
      <c r="O170" s="3" t="str">
        <f t="shared" si="277"/>
        <v>incre</v>
      </c>
      <c r="P170" s="3" t="str">
        <f t="shared" si="278"/>
        <v>incre</v>
      </c>
      <c r="Q170" s="3" t="str">
        <f t="shared" si="279"/>
        <v>incre</v>
      </c>
      <c r="R170" s="3" t="str">
        <f t="shared" si="280"/>
        <v>incre</v>
      </c>
      <c r="S170" s="3" t="str">
        <f t="shared" si="281"/>
        <v>incre</v>
      </c>
      <c r="U170" s="6">
        <f t="shared" si="282"/>
        <v>1</v>
      </c>
      <c r="V170" s="6">
        <f t="shared" si="283"/>
        <v>1</v>
      </c>
      <c r="W170" s="6">
        <f t="shared" si="284"/>
        <v>1</v>
      </c>
      <c r="X170" s="6">
        <f t="shared" si="285"/>
        <v>1</v>
      </c>
      <c r="Y170" s="6">
        <f t="shared" si="286"/>
        <v>1</v>
      </c>
      <c r="AA170" s="4">
        <f t="shared" si="287"/>
        <v>0.3523</v>
      </c>
      <c r="AB170" s="4">
        <f t="shared" si="288"/>
        <v>0.49409999999999998</v>
      </c>
      <c r="AC170" s="4">
        <f t="shared" si="289"/>
        <v>0.4582</v>
      </c>
      <c r="AD170" s="4">
        <f t="shared" si="290"/>
        <v>0.35680000000000001</v>
      </c>
      <c r="AE170" s="4">
        <f t="shared" si="291"/>
        <v>0.55469999999999997</v>
      </c>
      <c r="AF170" s="4"/>
      <c r="AG170" s="4">
        <v>0.3523</v>
      </c>
      <c r="AH170" s="4">
        <v>0.49409999999999998</v>
      </c>
      <c r="AI170" s="4">
        <v>0.4582</v>
      </c>
      <c r="AJ170" s="4">
        <v>0.35680000000000001</v>
      </c>
      <c r="AK170" s="4">
        <v>0.55469999999999997</v>
      </c>
      <c r="AM170" s="5">
        <f t="shared" si="292"/>
        <v>33.607398507825003</v>
      </c>
      <c r="AN170" s="5">
        <f t="shared" si="293"/>
        <v>33.360834507825004</v>
      </c>
      <c r="AO170" s="5">
        <f t="shared" si="294"/>
        <v>34.00348350782501</v>
      </c>
      <c r="AP170" s="5">
        <f t="shared" si="295"/>
        <v>33.648617507825001</v>
      </c>
      <c r="AQ170" s="5">
        <f t="shared" si="296"/>
        <v>33.474088507825002</v>
      </c>
      <c r="AR170" s="5"/>
      <c r="AS170" s="3" t="str">
        <f t="shared" si="297"/>
        <v>incre</v>
      </c>
      <c r="AT170" s="3" t="str">
        <f t="shared" si="298"/>
        <v>decre</v>
      </c>
      <c r="AU170" s="3" t="str">
        <f t="shared" si="299"/>
        <v>incre</v>
      </c>
      <c r="AV170" s="3" t="str">
        <f t="shared" si="300"/>
        <v>incre</v>
      </c>
      <c r="AW170" s="3" t="str">
        <f t="shared" si="301"/>
        <v>incre</v>
      </c>
      <c r="AY170" s="5">
        <f t="shared" si="302"/>
        <v>35.390582849343843</v>
      </c>
      <c r="AZ170" s="5">
        <f t="shared" si="303"/>
        <v>0</v>
      </c>
      <c r="BA170" s="5">
        <f t="shared" si="304"/>
        <v>130.95021626686787</v>
      </c>
      <c r="BB170" s="5">
        <f t="shared" si="305"/>
        <v>58.380289277148023</v>
      </c>
      <c r="BC170" s="5">
        <f t="shared" si="306"/>
        <v>143.63777601801431</v>
      </c>
      <c r="BE170" s="15">
        <f t="shared" si="307"/>
        <v>0.35390582849343843</v>
      </c>
      <c r="BG170" s="4">
        <v>0.24879999999999999</v>
      </c>
      <c r="BH170" s="4">
        <v>0.32740000000000002</v>
      </c>
      <c r="BI170" s="4">
        <v>0.35809999999999997</v>
      </c>
      <c r="BJ170" s="4">
        <v>0.33460000000000001</v>
      </c>
      <c r="BK170" s="4">
        <v>0.3604</v>
      </c>
      <c r="BM170" s="5">
        <f t="shared" si="308"/>
        <v>32.863233507825001</v>
      </c>
      <c r="BN170" s="5">
        <f t="shared" si="309"/>
        <v>32.272283507825009</v>
      </c>
      <c r="BO170" s="5">
        <f t="shared" si="310"/>
        <v>33.031512507824999</v>
      </c>
      <c r="BP170" s="5">
        <f t="shared" si="311"/>
        <v>33.461693507825004</v>
      </c>
      <c r="BQ170" s="5">
        <f t="shared" si="312"/>
        <v>31.645725507825006</v>
      </c>
      <c r="BR170" s="5"/>
      <c r="BS170" s="3" t="str">
        <f t="shared" si="313"/>
        <v>decre</v>
      </c>
      <c r="BT170" s="3" t="str">
        <f t="shared" si="314"/>
        <v>decre</v>
      </c>
      <c r="BU170" s="3" t="str">
        <f t="shared" si="315"/>
        <v>decre</v>
      </c>
      <c r="BV170" s="3" t="str">
        <f t="shared" si="316"/>
        <v>decre</v>
      </c>
      <c r="BW170" s="3" t="str">
        <f t="shared" si="317"/>
        <v>decre</v>
      </c>
      <c r="BY170" s="5">
        <f t="shared" si="318"/>
        <v>0</v>
      </c>
      <c r="BZ170" s="5">
        <f t="shared" si="319"/>
        <v>0</v>
      </c>
      <c r="CA170" s="5">
        <f t="shared" si="320"/>
        <v>0</v>
      </c>
      <c r="CB170" s="5">
        <f t="shared" si="321"/>
        <v>0</v>
      </c>
      <c r="CC170" s="5">
        <f t="shared" si="322"/>
        <v>0</v>
      </c>
      <c r="CE170" s="4">
        <v>0.14990000000000001</v>
      </c>
      <c r="CF170" s="4">
        <v>0.14990000000000001</v>
      </c>
      <c r="CG170" s="4">
        <v>0.15</v>
      </c>
      <c r="CH170" s="4">
        <v>0.14990000000000001</v>
      </c>
      <c r="CI170" s="4">
        <v>0.14990000000000001</v>
      </c>
      <c r="CK170" s="5">
        <f t="shared" si="323"/>
        <v>32.152142507825005</v>
      </c>
      <c r="CL170" s="5">
        <f t="shared" si="324"/>
        <v>31.113208507825007</v>
      </c>
      <c r="CM170" s="5">
        <f t="shared" si="325"/>
        <v>31.010861507825002</v>
      </c>
      <c r="CN170" s="5">
        <f t="shared" si="326"/>
        <v>31.906519507825003</v>
      </c>
      <c r="CO170" s="5">
        <f t="shared" si="327"/>
        <v>29.664920507825002</v>
      </c>
      <c r="CP170" s="5"/>
      <c r="CQ170" s="3" t="str">
        <f t="shared" si="328"/>
        <v>decre</v>
      </c>
      <c r="CR170" s="3" t="str">
        <f t="shared" si="329"/>
        <v>decre</v>
      </c>
      <c r="CS170" s="3" t="str">
        <f t="shared" si="330"/>
        <v>decre</v>
      </c>
      <c r="CT170" s="3" t="str">
        <f t="shared" si="331"/>
        <v>decre</v>
      </c>
      <c r="CU170" s="3" t="str">
        <f t="shared" si="332"/>
        <v>decre</v>
      </c>
      <c r="CW170" s="5">
        <f t="shared" si="333"/>
        <v>0</v>
      </c>
      <c r="CX170" s="5">
        <f t="shared" si="334"/>
        <v>0</v>
      </c>
      <c r="CY170" s="5">
        <f t="shared" si="335"/>
        <v>0</v>
      </c>
      <c r="CZ170" s="5">
        <f t="shared" si="336"/>
        <v>0</v>
      </c>
      <c r="DA170" s="5">
        <f t="shared" si="337"/>
        <v>0</v>
      </c>
      <c r="DB170" s="5"/>
      <c r="DC170" s="4">
        <v>0.34485631623393098</v>
      </c>
      <c r="DD170" s="4">
        <v>0.493397974921997</v>
      </c>
      <c r="DE170" s="4">
        <v>0.41887738732771301</v>
      </c>
      <c r="DF170" s="4">
        <v>0.35937206272468902</v>
      </c>
      <c r="DG170" s="4">
        <v>0.56185126913818895</v>
      </c>
      <c r="DI170" s="13">
        <f t="shared" si="338"/>
        <v>33.553878421546969</v>
      </c>
      <c r="DJ170" s="13">
        <f t="shared" si="339"/>
        <v>33.356250284065645</v>
      </c>
      <c r="DK170" s="13">
        <f t="shared" si="340"/>
        <v>33.621660938777097</v>
      </c>
      <c r="DL170" s="13">
        <f t="shared" si="341"/>
        <v>33.670274275966882</v>
      </c>
      <c r="DM170" s="13">
        <f t="shared" si="342"/>
        <v>33.541381950415364</v>
      </c>
      <c r="DN170" s="13"/>
      <c r="DO170" s="11" t="str">
        <f t="shared" si="343"/>
        <v>incre</v>
      </c>
      <c r="DP170" s="11" t="str">
        <f t="shared" si="344"/>
        <v>decre</v>
      </c>
      <c r="DQ170" s="11" t="str">
        <f t="shared" si="345"/>
        <v>incre</v>
      </c>
      <c r="DR170" s="11" t="str">
        <f t="shared" si="346"/>
        <v>incre</v>
      </c>
      <c r="DS170" s="11" t="str">
        <f t="shared" si="347"/>
        <v>incre</v>
      </c>
      <c r="DU170" s="13"/>
      <c r="DV170" s="13"/>
      <c r="DW170" s="13"/>
      <c r="DX170" s="13"/>
      <c r="DY170" s="13"/>
    </row>
    <row r="171" spans="1:129" x14ac:dyDescent="0.25">
      <c r="A171" s="5">
        <v>34.996941496103972</v>
      </c>
      <c r="B171" s="4">
        <v>6.7415931261235559E-2</v>
      </c>
      <c r="C171" s="4">
        <v>0.25603225421056935</v>
      </c>
      <c r="D171" s="4">
        <v>0.24593099597353557</v>
      </c>
      <c r="E171" s="4">
        <v>0.18949761347386576</v>
      </c>
      <c r="F171" s="4">
        <v>0.14695748122011337</v>
      </c>
      <c r="G171" s="4">
        <v>0.28522751381206662</v>
      </c>
      <c r="I171" s="5">
        <f t="shared" si="272"/>
        <v>34.447813403877966</v>
      </c>
      <c r="J171" s="5">
        <f t="shared" si="273"/>
        <v>33.27287089981116</v>
      </c>
      <c r="K171" s="5">
        <f t="shared" si="274"/>
        <v>32.926963322935208</v>
      </c>
      <c r="L171" s="5">
        <f t="shared" si="275"/>
        <v>33.414323487977327</v>
      </c>
      <c r="M171" s="5">
        <f t="shared" si="276"/>
        <v>32.470932401075515</v>
      </c>
      <c r="O171" s="3" t="str">
        <f t="shared" si="277"/>
        <v>decre</v>
      </c>
      <c r="P171" s="3" t="str">
        <f t="shared" si="278"/>
        <v>decre</v>
      </c>
      <c r="Q171" s="3" t="str">
        <f t="shared" si="279"/>
        <v>decre</v>
      </c>
      <c r="R171" s="3" t="str">
        <f t="shared" si="280"/>
        <v>decre</v>
      </c>
      <c r="S171" s="3" t="str">
        <f t="shared" si="281"/>
        <v>decre</v>
      </c>
      <c r="U171" s="6">
        <f t="shared" si="282"/>
        <v>0</v>
      </c>
      <c r="V171" s="6">
        <f t="shared" si="283"/>
        <v>0</v>
      </c>
      <c r="W171" s="6">
        <f t="shared" si="284"/>
        <v>0</v>
      </c>
      <c r="X171" s="6">
        <f t="shared" si="285"/>
        <v>0</v>
      </c>
      <c r="Y171" s="6">
        <f t="shared" si="286"/>
        <v>0</v>
      </c>
      <c r="AA171" s="4">
        <f t="shared" si="287"/>
        <v>0.31989999999999996</v>
      </c>
      <c r="AB171" s="4">
        <f t="shared" si="288"/>
        <v>0.47689999999999999</v>
      </c>
      <c r="AC171" s="4">
        <f t="shared" si="289"/>
        <v>0.43069999999999997</v>
      </c>
      <c r="AD171" s="4">
        <f t="shared" si="290"/>
        <v>0.32940000000000003</v>
      </c>
      <c r="AE171" s="4">
        <f t="shared" si="291"/>
        <v>0.54559999999999997</v>
      </c>
      <c r="AF171" s="4"/>
      <c r="AG171" s="4">
        <v>0.34989999999999999</v>
      </c>
      <c r="AH171" s="4">
        <v>0.50690000000000002</v>
      </c>
      <c r="AI171" s="4">
        <v>0.4607</v>
      </c>
      <c r="AJ171" s="4">
        <v>0.3594</v>
      </c>
      <c r="AK171" s="4">
        <v>0.5756</v>
      </c>
      <c r="AM171" s="5">
        <f t="shared" si="292"/>
        <v>34.90702249610397</v>
      </c>
      <c r="AN171" s="5">
        <f t="shared" si="293"/>
        <v>34.781098496103972</v>
      </c>
      <c r="AO171" s="5">
        <f t="shared" si="294"/>
        <v>35.269038496103974</v>
      </c>
      <c r="AP171" s="5">
        <f t="shared" si="295"/>
        <v>34.95048949610397</v>
      </c>
      <c r="AQ171" s="5">
        <f t="shared" si="296"/>
        <v>34.92103749610397</v>
      </c>
      <c r="AR171" s="5"/>
      <c r="AS171" s="3" t="str">
        <f t="shared" si="297"/>
        <v>decre</v>
      </c>
      <c r="AT171" s="3" t="str">
        <f t="shared" si="298"/>
        <v>decre</v>
      </c>
      <c r="AU171" s="3" t="str">
        <f t="shared" si="299"/>
        <v>incre</v>
      </c>
      <c r="AV171" s="3" t="str">
        <f t="shared" si="300"/>
        <v>decre</v>
      </c>
      <c r="AW171" s="3" t="str">
        <f t="shared" si="301"/>
        <v>decre</v>
      </c>
      <c r="AY171" s="5">
        <f t="shared" si="302"/>
        <v>0</v>
      </c>
      <c r="AZ171" s="5">
        <f t="shared" si="303"/>
        <v>0</v>
      </c>
      <c r="BA171" s="5">
        <f t="shared" si="304"/>
        <v>-206.99781731687636</v>
      </c>
      <c r="BB171" s="5">
        <f t="shared" si="305"/>
        <v>0</v>
      </c>
      <c r="BC171" s="5">
        <f>IF(AQ171&gt;A171,(M171-A171)*100,0)</f>
        <v>0</v>
      </c>
      <c r="BE171" s="15">
        <f t="shared" si="307"/>
        <v>-0.549128092226006</v>
      </c>
      <c r="BG171" s="4">
        <v>0.224</v>
      </c>
      <c r="BH171" s="4">
        <v>0.30459999999999998</v>
      </c>
      <c r="BI171" s="4">
        <v>0.33950000000000002</v>
      </c>
      <c r="BJ171" s="4">
        <v>0.3679</v>
      </c>
      <c r="BK171" s="4">
        <v>0.36720000000000003</v>
      </c>
      <c r="BM171" s="5">
        <f t="shared" si="308"/>
        <v>34.217501496103971</v>
      </c>
      <c r="BN171" s="5">
        <f t="shared" si="309"/>
        <v>33.655979496103974</v>
      </c>
      <c r="BO171" s="5">
        <f t="shared" si="310"/>
        <v>34.38348649610397</v>
      </c>
      <c r="BP171" s="5">
        <f t="shared" si="311"/>
        <v>35.274659496103972</v>
      </c>
      <c r="BQ171" s="5">
        <f t="shared" si="312"/>
        <v>33.242293496103969</v>
      </c>
      <c r="BR171" s="5"/>
      <c r="BS171" s="3" t="str">
        <f t="shared" si="313"/>
        <v>decre</v>
      </c>
      <c r="BT171" s="3" t="str">
        <f t="shared" si="314"/>
        <v>decre</v>
      </c>
      <c r="BU171" s="3" t="str">
        <f t="shared" si="315"/>
        <v>decre</v>
      </c>
      <c r="BV171" s="3" t="str">
        <f t="shared" si="316"/>
        <v>incre</v>
      </c>
      <c r="BW171" s="3" t="str">
        <f t="shared" si="317"/>
        <v>decre</v>
      </c>
      <c r="BY171" s="5">
        <f t="shared" si="318"/>
        <v>0</v>
      </c>
      <c r="BZ171" s="5">
        <f t="shared" si="319"/>
        <v>0</v>
      </c>
      <c r="CA171" s="5">
        <f t="shared" si="320"/>
        <v>0</v>
      </c>
      <c r="CB171" s="5">
        <f t="shared" si="321"/>
        <v>-158.26180081266443</v>
      </c>
      <c r="CC171" s="5">
        <f t="shared" si="322"/>
        <v>0</v>
      </c>
      <c r="CE171" s="4">
        <v>0.17810000000000001</v>
      </c>
      <c r="CF171" s="4">
        <v>0.1792</v>
      </c>
      <c r="CG171" s="4">
        <v>0.17879999999999999</v>
      </c>
      <c r="CH171" s="4">
        <v>0.17949999999999999</v>
      </c>
      <c r="CI171" s="4">
        <v>0.17960000000000001</v>
      </c>
      <c r="CK171" s="5">
        <f t="shared" si="323"/>
        <v>33.887480496103969</v>
      </c>
      <c r="CL171" s="5">
        <f t="shared" si="324"/>
        <v>32.837117496103971</v>
      </c>
      <c r="CM171" s="5">
        <f t="shared" si="325"/>
        <v>32.823089496103975</v>
      </c>
      <c r="CN171" s="5">
        <f t="shared" si="326"/>
        <v>33.68833149610397</v>
      </c>
      <c r="CO171" s="5">
        <f t="shared" si="327"/>
        <v>31.47697749610397</v>
      </c>
      <c r="CP171" s="5"/>
      <c r="CQ171" s="3" t="str">
        <f t="shared" si="328"/>
        <v>decre</v>
      </c>
      <c r="CR171" s="3" t="str">
        <f t="shared" si="329"/>
        <v>decre</v>
      </c>
      <c r="CS171" s="3" t="str">
        <f t="shared" si="330"/>
        <v>decre</v>
      </c>
      <c r="CT171" s="3" t="str">
        <f t="shared" si="331"/>
        <v>decre</v>
      </c>
      <c r="CU171" s="3" t="str">
        <f t="shared" si="332"/>
        <v>decre</v>
      </c>
      <c r="CW171" s="5">
        <f t="shared" si="333"/>
        <v>0</v>
      </c>
      <c r="CX171" s="5">
        <f t="shared" si="334"/>
        <v>0</v>
      </c>
      <c r="CY171" s="5">
        <f t="shared" si="335"/>
        <v>0</v>
      </c>
      <c r="CZ171" s="5">
        <f t="shared" si="336"/>
        <v>0</v>
      </c>
      <c r="DA171" s="5">
        <f t="shared" si="337"/>
        <v>0</v>
      </c>
      <c r="DB171" s="5"/>
      <c r="DC171" s="4">
        <v>0.338780357937015</v>
      </c>
      <c r="DD171" s="4">
        <v>0.50287777014885604</v>
      </c>
      <c r="DE171" s="4">
        <v>0.41958540225758101</v>
      </c>
      <c r="DF171" s="4">
        <v>0.376251013871364</v>
      </c>
      <c r="DG171" s="4">
        <v>0.57082140143062299</v>
      </c>
      <c r="DI171" s="13">
        <f t="shared" si="338"/>
        <v>35.042772269671111</v>
      </c>
      <c r="DJ171" s="13">
        <f t="shared" si="339"/>
        <v>34.950733335176004</v>
      </c>
      <c r="DK171" s="13">
        <f t="shared" si="340"/>
        <v>35.161115752025083</v>
      </c>
      <c r="DL171" s="13">
        <f t="shared" si="341"/>
        <v>35.344975032900855</v>
      </c>
      <c r="DM171" s="13">
        <f t="shared" si="342"/>
        <v>35.158370883566135</v>
      </c>
      <c r="DN171" s="13"/>
      <c r="DO171" s="11" t="str">
        <f t="shared" si="343"/>
        <v>incre</v>
      </c>
      <c r="DP171" s="11" t="str">
        <f t="shared" si="344"/>
        <v>decre</v>
      </c>
      <c r="DQ171" s="11" t="str">
        <f t="shared" si="345"/>
        <v>incre</v>
      </c>
      <c r="DR171" s="11" t="str">
        <f t="shared" si="346"/>
        <v>incre</v>
      </c>
      <c r="DS171" s="11" t="str">
        <f t="shared" si="347"/>
        <v>incre</v>
      </c>
      <c r="DU171" s="13"/>
      <c r="DV171" s="13"/>
      <c r="DW171" s="13"/>
      <c r="DX171" s="13"/>
      <c r="DY171" s="13"/>
    </row>
    <row r="172" spans="1:129" x14ac:dyDescent="0.25">
      <c r="A172" s="5">
        <v>47.857794769180884</v>
      </c>
      <c r="B172" s="4">
        <v>0.11676432179599967</v>
      </c>
      <c r="C172" s="4">
        <v>0.19750800252540718</v>
      </c>
      <c r="D172" s="4">
        <v>0.48942459090968538</v>
      </c>
      <c r="E172" s="4">
        <v>0.26419536619107298</v>
      </c>
      <c r="F172" s="4">
        <v>0.14961233840672117</v>
      </c>
      <c r="G172" s="4">
        <v>0.38948538281879175</v>
      </c>
      <c r="I172" s="5">
        <f t="shared" si="272"/>
        <v>46.887877307338563</v>
      </c>
      <c r="J172" s="5">
        <f t="shared" si="273"/>
        <v>47.723737347821128</v>
      </c>
      <c r="K172" s="5">
        <f t="shared" si="274"/>
        <v>46.513131774896209</v>
      </c>
      <c r="L172" s="5">
        <f t="shared" si="275"/>
        <v>46.297530658565478</v>
      </c>
      <c r="M172" s="5">
        <f t="shared" si="276"/>
        <v>46.312852221505715</v>
      </c>
      <c r="O172" s="3" t="str">
        <f t="shared" si="277"/>
        <v>decre</v>
      </c>
      <c r="P172" s="3" t="str">
        <f t="shared" si="278"/>
        <v>decre</v>
      </c>
      <c r="Q172" s="3" t="str">
        <f t="shared" si="279"/>
        <v>decre</v>
      </c>
      <c r="R172" s="3" t="str">
        <f t="shared" si="280"/>
        <v>decre</v>
      </c>
      <c r="S172" s="3" t="str">
        <f t="shared" si="281"/>
        <v>decre</v>
      </c>
      <c r="U172" s="6">
        <f t="shared" si="282"/>
        <v>0</v>
      </c>
      <c r="V172" s="6">
        <f t="shared" si="283"/>
        <v>0</v>
      </c>
      <c r="W172" s="6">
        <f t="shared" si="284"/>
        <v>0</v>
      </c>
      <c r="X172" s="6">
        <f t="shared" si="285"/>
        <v>0</v>
      </c>
      <c r="Y172" s="6">
        <f t="shared" si="286"/>
        <v>0</v>
      </c>
      <c r="AA172" s="4">
        <f t="shared" si="287"/>
        <v>0.3216</v>
      </c>
      <c r="AB172" s="4">
        <f t="shared" si="288"/>
        <v>0.47270000000000001</v>
      </c>
      <c r="AC172" s="4">
        <f t="shared" si="289"/>
        <v>0.43269999999999997</v>
      </c>
      <c r="AD172" s="4">
        <f t="shared" si="290"/>
        <v>0.32840000000000003</v>
      </c>
      <c r="AE172" s="4">
        <f t="shared" si="291"/>
        <v>0.5393</v>
      </c>
      <c r="AF172" s="4"/>
      <c r="AG172" s="4">
        <v>0.35160000000000002</v>
      </c>
      <c r="AH172" s="4">
        <v>0.50270000000000004</v>
      </c>
      <c r="AI172" s="4">
        <v>0.4627</v>
      </c>
      <c r="AJ172" s="4">
        <v>0.3584</v>
      </c>
      <c r="AK172" s="4">
        <v>0.56930000000000003</v>
      </c>
      <c r="AM172" s="5">
        <f t="shared" si="292"/>
        <v>47.780098769180881</v>
      </c>
      <c r="AN172" s="5">
        <f t="shared" si="293"/>
        <v>47.614525769180887</v>
      </c>
      <c r="AO172" s="5">
        <f t="shared" si="294"/>
        <v>48.149311769180883</v>
      </c>
      <c r="AP172" s="5">
        <f t="shared" si="295"/>
        <v>47.802922769180881</v>
      </c>
      <c r="AQ172" s="5">
        <f t="shared" si="296"/>
        <v>47.722607769180883</v>
      </c>
      <c r="AR172" s="5"/>
      <c r="AS172" s="3" t="str">
        <f t="shared" si="297"/>
        <v>decre</v>
      </c>
      <c r="AT172" s="3" t="str">
        <f t="shared" si="298"/>
        <v>decre</v>
      </c>
      <c r="AU172" s="3" t="str">
        <f t="shared" si="299"/>
        <v>incre</v>
      </c>
      <c r="AV172" s="3" t="str">
        <f t="shared" si="300"/>
        <v>decre</v>
      </c>
      <c r="AW172" s="3" t="str">
        <f t="shared" si="301"/>
        <v>decre</v>
      </c>
      <c r="AY172" s="5">
        <f t="shared" si="302"/>
        <v>0</v>
      </c>
      <c r="AZ172" s="5">
        <f t="shared" si="303"/>
        <v>0</v>
      </c>
      <c r="BA172" s="5">
        <f t="shared" si="304"/>
        <v>-134.46629942846755</v>
      </c>
      <c r="BB172" s="5">
        <f t="shared" si="305"/>
        <v>0</v>
      </c>
      <c r="BC172" s="5">
        <f t="shared" si="306"/>
        <v>0</v>
      </c>
      <c r="BE172" s="15">
        <f t="shared" si="307"/>
        <v>-0.96991746184232142</v>
      </c>
      <c r="BG172" s="4">
        <v>0.23039999999999999</v>
      </c>
      <c r="BH172" s="4">
        <v>0.30930000000000002</v>
      </c>
      <c r="BI172" s="4">
        <v>0.34470000000000001</v>
      </c>
      <c r="BJ172" s="4">
        <v>0.35870000000000002</v>
      </c>
      <c r="BK172" s="4">
        <v>0.3649</v>
      </c>
      <c r="BM172" s="5">
        <f t="shared" si="308"/>
        <v>47.124370769180885</v>
      </c>
      <c r="BN172" s="5">
        <f t="shared" si="309"/>
        <v>46.547523769180884</v>
      </c>
      <c r="BO172" s="5">
        <f t="shared" si="310"/>
        <v>47.294831769180888</v>
      </c>
      <c r="BP172" s="5">
        <f t="shared" si="311"/>
        <v>48.058048769180886</v>
      </c>
      <c r="BQ172" s="5">
        <f t="shared" si="312"/>
        <v>46.081503769180884</v>
      </c>
      <c r="BR172" s="5"/>
      <c r="BS172" s="3" t="str">
        <f t="shared" si="313"/>
        <v>decre</v>
      </c>
      <c r="BT172" s="3" t="str">
        <f t="shared" si="314"/>
        <v>decre</v>
      </c>
      <c r="BU172" s="3" t="str">
        <f t="shared" si="315"/>
        <v>decre</v>
      </c>
      <c r="BV172" s="3" t="str">
        <f t="shared" si="316"/>
        <v>incre</v>
      </c>
      <c r="BW172" s="3" t="str">
        <f t="shared" si="317"/>
        <v>decre</v>
      </c>
      <c r="BY172" s="5">
        <f t="shared" si="318"/>
        <v>0</v>
      </c>
      <c r="BZ172" s="5">
        <f t="shared" si="319"/>
        <v>0</v>
      </c>
      <c r="CA172" s="5">
        <f t="shared" si="320"/>
        <v>0</v>
      </c>
      <c r="CB172" s="5">
        <f t="shared" si="321"/>
        <v>-156.02641106154067</v>
      </c>
      <c r="CC172" s="5">
        <f t="shared" si="322"/>
        <v>0</v>
      </c>
      <c r="CE172" s="4">
        <v>0.1721</v>
      </c>
      <c r="CF172" s="4">
        <v>0.1731</v>
      </c>
      <c r="CG172" s="4">
        <v>0.17269999999999999</v>
      </c>
      <c r="CH172" s="4">
        <v>0.17330000000000001</v>
      </c>
      <c r="CI172" s="4">
        <v>0.17330000000000001</v>
      </c>
      <c r="CK172" s="5">
        <f t="shared" si="323"/>
        <v>46.70519376918088</v>
      </c>
      <c r="CL172" s="5">
        <f t="shared" si="324"/>
        <v>45.65813776918089</v>
      </c>
      <c r="CM172" s="5">
        <f t="shared" si="325"/>
        <v>45.624711769180891</v>
      </c>
      <c r="CN172" s="5">
        <f t="shared" si="326"/>
        <v>46.496980769180887</v>
      </c>
      <c r="CO172" s="5">
        <f t="shared" si="327"/>
        <v>44.278547769180882</v>
      </c>
      <c r="CP172" s="5"/>
      <c r="CQ172" s="3" t="str">
        <f t="shared" si="328"/>
        <v>decre</v>
      </c>
      <c r="CR172" s="3" t="str">
        <f t="shared" si="329"/>
        <v>decre</v>
      </c>
      <c r="CS172" s="3" t="str">
        <f t="shared" si="330"/>
        <v>decre</v>
      </c>
      <c r="CT172" s="3" t="str">
        <f t="shared" si="331"/>
        <v>decre</v>
      </c>
      <c r="CU172" s="3" t="str">
        <f t="shared" si="332"/>
        <v>decre</v>
      </c>
      <c r="CW172" s="5">
        <f t="shared" si="333"/>
        <v>0</v>
      </c>
      <c r="CX172" s="5">
        <f t="shared" si="334"/>
        <v>0</v>
      </c>
      <c r="CY172" s="5">
        <f t="shared" si="335"/>
        <v>0</v>
      </c>
      <c r="CZ172" s="5">
        <f t="shared" si="336"/>
        <v>0</v>
      </c>
      <c r="DA172" s="5">
        <f t="shared" si="337"/>
        <v>0</v>
      </c>
      <c r="DB172" s="5"/>
      <c r="DC172" s="4">
        <v>0.34086764820035098</v>
      </c>
      <c r="DD172" s="4">
        <v>0.49962115064811302</v>
      </c>
      <c r="DE172" s="4">
        <v>0.41934217598821</v>
      </c>
      <c r="DF172" s="4">
        <v>0.37045254247605303</v>
      </c>
      <c r="DG172" s="4">
        <v>0.56773986780582297</v>
      </c>
      <c r="DI172" s="13">
        <f t="shared" si="338"/>
        <v>47.918633159741404</v>
      </c>
      <c r="DJ172" s="13">
        <f t="shared" si="339"/>
        <v>47.790320882913065</v>
      </c>
      <c r="DK172" s="13">
        <f t="shared" si="340"/>
        <v>48.019607298026401</v>
      </c>
      <c r="DL172" s="13">
        <f t="shared" si="341"/>
        <v>48.157005176829252</v>
      </c>
      <c r="DM172" s="13">
        <f t="shared" si="342"/>
        <v>47.990226925233678</v>
      </c>
      <c r="DN172" s="13"/>
      <c r="DO172" s="11" t="str">
        <f t="shared" si="343"/>
        <v>incre</v>
      </c>
      <c r="DP172" s="11" t="str">
        <f t="shared" si="344"/>
        <v>decre</v>
      </c>
      <c r="DQ172" s="11" t="str">
        <f t="shared" si="345"/>
        <v>incre</v>
      </c>
      <c r="DR172" s="11" t="str">
        <f t="shared" si="346"/>
        <v>incre</v>
      </c>
      <c r="DS172" s="11" t="str">
        <f t="shared" si="347"/>
        <v>incre</v>
      </c>
      <c r="DU172" s="13"/>
      <c r="DV172" s="13"/>
      <c r="DW172" s="13"/>
      <c r="DX172" s="13"/>
      <c r="DY172" s="13"/>
    </row>
    <row r="173" spans="1:129" x14ac:dyDescent="0.25">
      <c r="A173" s="5">
        <v>35.39206372330672</v>
      </c>
      <c r="B173" s="4">
        <v>5.0988325226749343E-2</v>
      </c>
      <c r="C173" s="4">
        <v>0.43600580773741038</v>
      </c>
      <c r="D173" s="4">
        <v>0.59781448898389644</v>
      </c>
      <c r="E173" s="4">
        <v>0.56444428851944817</v>
      </c>
      <c r="F173" s="4">
        <v>0.60011820434297247</v>
      </c>
      <c r="G173" s="4">
        <v>0.83837468005227334</v>
      </c>
      <c r="I173" s="5">
        <f t="shared" si="272"/>
        <v>36.136945480938699</v>
      </c>
      <c r="J173" s="5">
        <f t="shared" si="273"/>
        <v>35.965792336371564</v>
      </c>
      <c r="K173" s="5">
        <f t="shared" si="274"/>
        <v>36.962817764830561</v>
      </c>
      <c r="L173" s="5">
        <f t="shared" si="275"/>
        <v>37.625059003874547</v>
      </c>
      <c r="M173" s="5">
        <f t="shared" si="276"/>
        <v>38.071169462598611</v>
      </c>
      <c r="O173" s="3" t="str">
        <f t="shared" si="277"/>
        <v>incre</v>
      </c>
      <c r="P173" s="3" t="str">
        <f t="shared" si="278"/>
        <v>incre</v>
      </c>
      <c r="Q173" s="3" t="str">
        <f t="shared" si="279"/>
        <v>incre</v>
      </c>
      <c r="R173" s="3" t="str">
        <f t="shared" si="280"/>
        <v>incre</v>
      </c>
      <c r="S173" s="3" t="str">
        <f t="shared" si="281"/>
        <v>incre</v>
      </c>
      <c r="U173" s="6">
        <f t="shared" si="282"/>
        <v>1</v>
      </c>
      <c r="V173" s="6">
        <f t="shared" si="283"/>
        <v>1</v>
      </c>
      <c r="W173" s="6">
        <f t="shared" si="284"/>
        <v>1</v>
      </c>
      <c r="X173" s="6">
        <f t="shared" si="285"/>
        <v>1</v>
      </c>
      <c r="Y173" s="6">
        <f t="shared" si="286"/>
        <v>1</v>
      </c>
      <c r="AA173" s="4">
        <f t="shared" si="287"/>
        <v>0.34870000000000001</v>
      </c>
      <c r="AB173" s="4">
        <f t="shared" si="288"/>
        <v>0.50819999999999999</v>
      </c>
      <c r="AC173" s="4">
        <f t="shared" si="289"/>
        <v>0.45850000000000002</v>
      </c>
      <c r="AD173" s="4">
        <f t="shared" si="290"/>
        <v>0.3599</v>
      </c>
      <c r="AE173" s="4">
        <f t="shared" si="291"/>
        <v>0.57730000000000004</v>
      </c>
      <c r="AF173" s="4"/>
      <c r="AG173" s="4">
        <v>0.34870000000000001</v>
      </c>
      <c r="AH173" s="4">
        <v>0.50819999999999999</v>
      </c>
      <c r="AI173" s="4">
        <v>0.45850000000000002</v>
      </c>
      <c r="AJ173" s="4">
        <v>0.3599</v>
      </c>
      <c r="AK173" s="4">
        <v>0.57730000000000004</v>
      </c>
      <c r="AM173" s="5">
        <f t="shared" si="292"/>
        <v>35.509216723306722</v>
      </c>
      <c r="AN173" s="5">
        <f t="shared" si="293"/>
        <v>35.380609723306719</v>
      </c>
      <c r="AO173" s="5">
        <f t="shared" si="294"/>
        <v>35.934098723306718</v>
      </c>
      <c r="AP173" s="5">
        <f t="shared" si="295"/>
        <v>35.602421723306719</v>
      </c>
      <c r="AQ173" s="5">
        <f t="shared" si="296"/>
        <v>35.614456723306716</v>
      </c>
      <c r="AR173" s="5"/>
      <c r="AS173" s="3" t="str">
        <f t="shared" si="297"/>
        <v>incre</v>
      </c>
      <c r="AT173" s="3" t="str">
        <f t="shared" si="298"/>
        <v>decre</v>
      </c>
      <c r="AU173" s="3" t="str">
        <f t="shared" si="299"/>
        <v>incre</v>
      </c>
      <c r="AV173" s="3" t="str">
        <f t="shared" si="300"/>
        <v>incre</v>
      </c>
      <c r="AW173" s="3" t="str">
        <f t="shared" si="301"/>
        <v>incre</v>
      </c>
      <c r="AY173" s="5">
        <f t="shared" si="302"/>
        <v>74.488175763197972</v>
      </c>
      <c r="AZ173" s="5">
        <f t="shared" si="303"/>
        <v>0</v>
      </c>
      <c r="BA173" s="5">
        <f t="shared" si="304"/>
        <v>157.07540415238412</v>
      </c>
      <c r="BB173" s="5">
        <f t="shared" si="305"/>
        <v>223.29952805678275</v>
      </c>
      <c r="BC173" s="5">
        <f t="shared" si="306"/>
        <v>267.91057392918913</v>
      </c>
      <c r="BE173" s="15">
        <f t="shared" si="307"/>
        <v>0.74488175763197972</v>
      </c>
      <c r="BG173" s="4">
        <v>0.2223</v>
      </c>
      <c r="BH173" s="4">
        <v>0.30359999999999998</v>
      </c>
      <c r="BI173" s="4">
        <v>0.33810000000000001</v>
      </c>
      <c r="BJ173" s="4">
        <v>0.37</v>
      </c>
      <c r="BK173" s="4">
        <v>0.36799999999999999</v>
      </c>
      <c r="BM173" s="5">
        <f t="shared" si="308"/>
        <v>34.60040072330672</v>
      </c>
      <c r="BN173" s="5">
        <f t="shared" si="309"/>
        <v>34.044571723306724</v>
      </c>
      <c r="BO173" s="5">
        <f t="shared" si="310"/>
        <v>34.76501472330672</v>
      </c>
      <c r="BP173" s="5">
        <f t="shared" si="311"/>
        <v>35.68746372330672</v>
      </c>
      <c r="BQ173" s="5">
        <f t="shared" si="312"/>
        <v>33.644943723306717</v>
      </c>
      <c r="BR173" s="5"/>
      <c r="BS173" s="3" t="str">
        <f t="shared" si="313"/>
        <v>decre</v>
      </c>
      <c r="BT173" s="3" t="str">
        <f t="shared" si="314"/>
        <v>decre</v>
      </c>
      <c r="BU173" s="3" t="str">
        <f t="shared" si="315"/>
        <v>decre</v>
      </c>
      <c r="BV173" s="3" t="str">
        <f t="shared" si="316"/>
        <v>incre</v>
      </c>
      <c r="BW173" s="3" t="str">
        <f t="shared" si="317"/>
        <v>decre</v>
      </c>
      <c r="BY173" s="5">
        <f t="shared" si="318"/>
        <v>0</v>
      </c>
      <c r="BZ173" s="5">
        <f t="shared" si="319"/>
        <v>0</v>
      </c>
      <c r="CA173" s="5">
        <f t="shared" si="320"/>
        <v>0</v>
      </c>
      <c r="CB173" s="5">
        <f t="shared" si="321"/>
        <v>223.29952805678275</v>
      </c>
      <c r="CC173" s="5">
        <f t="shared" si="322"/>
        <v>0</v>
      </c>
      <c r="CE173" s="4">
        <v>0.17949999999999999</v>
      </c>
      <c r="CF173" s="4">
        <v>0.18060000000000001</v>
      </c>
      <c r="CG173" s="4">
        <v>0.18010000000000001</v>
      </c>
      <c r="CH173" s="4">
        <v>0.18090000000000001</v>
      </c>
      <c r="CI173" s="4">
        <v>0.18099999999999999</v>
      </c>
      <c r="CK173" s="5">
        <f t="shared" si="323"/>
        <v>34.292668723306718</v>
      </c>
      <c r="CL173" s="5">
        <f t="shared" si="324"/>
        <v>33.241381723306723</v>
      </c>
      <c r="CM173" s="5">
        <f t="shared" si="325"/>
        <v>33.230834723306714</v>
      </c>
      <c r="CN173" s="5">
        <f t="shared" si="326"/>
        <v>34.095241723306721</v>
      </c>
      <c r="CO173" s="5">
        <f t="shared" si="327"/>
        <v>31.885273723306717</v>
      </c>
      <c r="CP173" s="5"/>
      <c r="CQ173" s="3" t="str">
        <f t="shared" si="328"/>
        <v>decre</v>
      </c>
      <c r="CR173" s="3" t="str">
        <f t="shared" si="329"/>
        <v>decre</v>
      </c>
      <c r="CS173" s="3" t="str">
        <f t="shared" si="330"/>
        <v>decre</v>
      </c>
      <c r="CT173" s="3" t="str">
        <f t="shared" si="331"/>
        <v>decre</v>
      </c>
      <c r="CU173" s="3" t="str">
        <f t="shared" si="332"/>
        <v>decre</v>
      </c>
      <c r="CW173" s="5">
        <f t="shared" si="333"/>
        <v>0</v>
      </c>
      <c r="CX173" s="5">
        <f t="shared" si="334"/>
        <v>0</v>
      </c>
      <c r="CY173" s="5">
        <f t="shared" si="335"/>
        <v>0</v>
      </c>
      <c r="CZ173" s="5">
        <f t="shared" si="336"/>
        <v>0</v>
      </c>
      <c r="DA173" s="5">
        <f t="shared" si="337"/>
        <v>0</v>
      </c>
      <c r="DB173" s="5"/>
      <c r="DC173" s="4">
        <v>0.33808741137185899</v>
      </c>
      <c r="DD173" s="4">
        <v>0.503958915084325</v>
      </c>
      <c r="DE173" s="4">
        <v>0.41966614944012498</v>
      </c>
      <c r="DF173" s="4">
        <v>0.37817601247223698</v>
      </c>
      <c r="DG173" s="4">
        <v>0.57184442069067798</v>
      </c>
      <c r="DI173" s="13">
        <f t="shared" si="338"/>
        <v>35.432912211070388</v>
      </c>
      <c r="DJ173" s="13">
        <f t="shared" si="339"/>
        <v>35.352915438807365</v>
      </c>
      <c r="DK173" s="13">
        <f t="shared" si="340"/>
        <v>35.557022034370334</v>
      </c>
      <c r="DL173" s="13">
        <f t="shared" si="341"/>
        <v>35.756305748322951</v>
      </c>
      <c r="DM173" s="13">
        <f t="shared" si="342"/>
        <v>35.563119722006</v>
      </c>
      <c r="DN173" s="13"/>
      <c r="DO173" s="11" t="str">
        <f t="shared" si="343"/>
        <v>incre</v>
      </c>
      <c r="DP173" s="11" t="str">
        <f t="shared" si="344"/>
        <v>decre</v>
      </c>
      <c r="DQ173" s="11" t="str">
        <f t="shared" si="345"/>
        <v>incre</v>
      </c>
      <c r="DR173" s="11" t="str">
        <f t="shared" si="346"/>
        <v>incre</v>
      </c>
      <c r="DS173" s="11" t="str">
        <f t="shared" si="347"/>
        <v>incre</v>
      </c>
      <c r="DU173" s="13"/>
      <c r="DV173" s="13"/>
      <c r="DW173" s="13"/>
      <c r="DX173" s="13"/>
      <c r="DY173" s="13"/>
    </row>
    <row r="174" spans="1:129" x14ac:dyDescent="0.25">
      <c r="A174" s="5">
        <v>39.85933662118741</v>
      </c>
      <c r="B174" s="4">
        <v>9.4340544560357079E-2</v>
      </c>
      <c r="C174" s="4">
        <v>0.39505387575277467</v>
      </c>
      <c r="D174" s="4">
        <v>0.55461711138862402</v>
      </c>
      <c r="E174" s="4">
        <v>0.45247940257734282</v>
      </c>
      <c r="F174" s="4">
        <v>0.36910034025454624</v>
      </c>
      <c r="G174" s="4">
        <v>0.51580779466055993</v>
      </c>
      <c r="I174" s="5">
        <f t="shared" si="272"/>
        <v>40.309773987849859</v>
      </c>
      <c r="J174" s="5">
        <f t="shared" si="273"/>
        <v>40.15098635855513</v>
      </c>
      <c r="K174" s="5">
        <f t="shared" si="274"/>
        <v>40.342911620213414</v>
      </c>
      <c r="L174" s="5">
        <f t="shared" si="275"/>
        <v>40.147161486130692</v>
      </c>
      <c r="M174" s="5">
        <f t="shared" si="276"/>
        <v>39.503087968943277</v>
      </c>
      <c r="O174" s="3" t="str">
        <f t="shared" si="277"/>
        <v>incre</v>
      </c>
      <c r="P174" s="3" t="str">
        <f t="shared" si="278"/>
        <v>incre</v>
      </c>
      <c r="Q174" s="3" t="str">
        <f t="shared" si="279"/>
        <v>incre</v>
      </c>
      <c r="R174" s="3" t="str">
        <f t="shared" si="280"/>
        <v>incre</v>
      </c>
      <c r="S174" s="3" t="str">
        <f t="shared" si="281"/>
        <v>decre</v>
      </c>
      <c r="U174" s="6">
        <f t="shared" si="282"/>
        <v>1</v>
      </c>
      <c r="V174" s="6">
        <f t="shared" si="283"/>
        <v>1</v>
      </c>
      <c r="W174" s="6">
        <f t="shared" si="284"/>
        <v>1</v>
      </c>
      <c r="X174" s="6">
        <f t="shared" si="285"/>
        <v>1</v>
      </c>
      <c r="Y174" s="6">
        <f t="shared" si="286"/>
        <v>0</v>
      </c>
      <c r="AA174" s="4">
        <f t="shared" si="287"/>
        <v>0.35099999999999998</v>
      </c>
      <c r="AB174" s="4">
        <f t="shared" si="288"/>
        <v>0.50470000000000004</v>
      </c>
      <c r="AC174" s="4">
        <f t="shared" si="289"/>
        <v>0.46250000000000002</v>
      </c>
      <c r="AD174" s="4">
        <f t="shared" si="290"/>
        <v>0.35880000000000001</v>
      </c>
      <c r="AE174" s="4">
        <f t="shared" si="291"/>
        <v>0.5423</v>
      </c>
      <c r="AF174" s="4"/>
      <c r="AG174" s="4">
        <v>0.35099999999999998</v>
      </c>
      <c r="AH174" s="4">
        <v>0.50470000000000004</v>
      </c>
      <c r="AI174" s="4">
        <v>0.46250000000000002</v>
      </c>
      <c r="AJ174" s="4">
        <v>0.35880000000000001</v>
      </c>
      <c r="AK174" s="4">
        <v>0.57230000000000003</v>
      </c>
      <c r="AM174" s="5">
        <f t="shared" si="292"/>
        <v>39.993026621187411</v>
      </c>
      <c r="AN174" s="5">
        <f t="shared" si="293"/>
        <v>39.825027621187409</v>
      </c>
      <c r="AO174" s="5">
        <f t="shared" si="294"/>
        <v>40.440211621187416</v>
      </c>
      <c r="AP174" s="5">
        <f t="shared" si="295"/>
        <v>40.06043262118741</v>
      </c>
      <c r="AQ174" s="5">
        <f t="shared" si="296"/>
        <v>39.752379621187409</v>
      </c>
      <c r="AR174" s="5"/>
      <c r="AS174" s="3" t="str">
        <f t="shared" si="297"/>
        <v>incre</v>
      </c>
      <c r="AT174" s="3" t="str">
        <f t="shared" si="298"/>
        <v>decre</v>
      </c>
      <c r="AU174" s="3" t="str">
        <f t="shared" si="299"/>
        <v>incre</v>
      </c>
      <c r="AV174" s="3" t="str">
        <f t="shared" si="300"/>
        <v>incre</v>
      </c>
      <c r="AW174" s="3" t="str">
        <f t="shared" si="301"/>
        <v>decre</v>
      </c>
      <c r="AY174" s="5">
        <f t="shared" si="302"/>
        <v>45.043736666244882</v>
      </c>
      <c r="AZ174" s="5">
        <f t="shared" si="303"/>
        <v>0</v>
      </c>
      <c r="BA174" s="5">
        <f t="shared" si="304"/>
        <v>48.357499902600409</v>
      </c>
      <c r="BB174" s="5">
        <f t="shared" si="305"/>
        <v>28.782486494328197</v>
      </c>
      <c r="BC174" s="5">
        <f t="shared" si="306"/>
        <v>0</v>
      </c>
      <c r="BE174" s="15">
        <f t="shared" si="307"/>
        <v>0.45043736666244882</v>
      </c>
      <c r="BG174" s="4">
        <v>0.2271</v>
      </c>
      <c r="BH174" s="4">
        <v>0.30680000000000002</v>
      </c>
      <c r="BI174" s="4">
        <v>0.3422</v>
      </c>
      <c r="BJ174" s="4">
        <v>0.3634</v>
      </c>
      <c r="BK174" s="4">
        <v>0.36599999999999999</v>
      </c>
      <c r="BM174" s="5">
        <f t="shared" si="308"/>
        <v>39.102185621187409</v>
      </c>
      <c r="BN174" s="5">
        <f t="shared" si="309"/>
        <v>38.532740621187415</v>
      </c>
      <c r="BO174" s="5">
        <f t="shared" si="310"/>
        <v>39.272098621187411</v>
      </c>
      <c r="BP174" s="5">
        <f t="shared" si="311"/>
        <v>40.099164621187413</v>
      </c>
      <c r="BQ174" s="5">
        <f t="shared" si="312"/>
        <v>38.093396621187409</v>
      </c>
      <c r="BR174" s="5"/>
      <c r="BS174" s="3" t="str">
        <f t="shared" si="313"/>
        <v>decre</v>
      </c>
      <c r="BT174" s="3" t="str">
        <f t="shared" si="314"/>
        <v>decre</v>
      </c>
      <c r="BU174" s="3" t="str">
        <f t="shared" si="315"/>
        <v>decre</v>
      </c>
      <c r="BV174" s="3" t="str">
        <f t="shared" si="316"/>
        <v>incre</v>
      </c>
      <c r="BW174" s="3" t="str">
        <f t="shared" si="317"/>
        <v>decre</v>
      </c>
      <c r="BY174" s="5">
        <f t="shared" si="318"/>
        <v>0</v>
      </c>
      <c r="BZ174" s="5">
        <f t="shared" si="319"/>
        <v>0</v>
      </c>
      <c r="CA174" s="5">
        <f t="shared" si="320"/>
        <v>0</v>
      </c>
      <c r="CB174" s="5">
        <f t="shared" si="321"/>
        <v>28.782486494328197</v>
      </c>
      <c r="CC174" s="5">
        <f t="shared" si="322"/>
        <v>0</v>
      </c>
      <c r="CE174" s="4">
        <v>0.17530000000000001</v>
      </c>
      <c r="CF174" s="4">
        <v>0.17630000000000001</v>
      </c>
      <c r="CG174" s="4">
        <v>0.1759</v>
      </c>
      <c r="CH174" s="4">
        <v>0.17649999999999999</v>
      </c>
      <c r="CI174" s="4">
        <v>0.17660000000000001</v>
      </c>
      <c r="CK174" s="5">
        <f t="shared" si="323"/>
        <v>38.72974362118741</v>
      </c>
      <c r="CL174" s="5">
        <f t="shared" si="324"/>
        <v>37.680575621187408</v>
      </c>
      <c r="CM174" s="5">
        <f t="shared" si="325"/>
        <v>37.657325621187411</v>
      </c>
      <c r="CN174" s="5">
        <f t="shared" si="326"/>
        <v>38.525466621187412</v>
      </c>
      <c r="CO174" s="5">
        <f t="shared" si="327"/>
        <v>36.311142621187408</v>
      </c>
      <c r="CP174" s="5"/>
      <c r="CQ174" s="3" t="str">
        <f t="shared" si="328"/>
        <v>decre</v>
      </c>
      <c r="CR174" s="3" t="str">
        <f t="shared" si="329"/>
        <v>decre</v>
      </c>
      <c r="CS174" s="3" t="str">
        <f t="shared" si="330"/>
        <v>decre</v>
      </c>
      <c r="CT174" s="3" t="str">
        <f t="shared" si="331"/>
        <v>decre</v>
      </c>
      <c r="CU174" s="3" t="str">
        <f t="shared" si="332"/>
        <v>decre</v>
      </c>
      <c r="CW174" s="5">
        <f t="shared" si="333"/>
        <v>0</v>
      </c>
      <c r="CX174" s="5">
        <f t="shared" si="334"/>
        <v>0</v>
      </c>
      <c r="CY174" s="5">
        <f t="shared" si="335"/>
        <v>0</v>
      </c>
      <c r="CZ174" s="5">
        <f t="shared" si="336"/>
        <v>0</v>
      </c>
      <c r="DA174" s="5">
        <f t="shared" si="337"/>
        <v>0</v>
      </c>
      <c r="DB174" s="5"/>
      <c r="DC174" s="4">
        <v>0.33991695931522797</v>
      </c>
      <c r="DD174" s="4">
        <v>0.50110442876079897</v>
      </c>
      <c r="DE174" s="4">
        <v>0.41945295718377401</v>
      </c>
      <c r="DF174" s="4">
        <v>0.37309354665407901</v>
      </c>
      <c r="DG174" s="4">
        <v>0.56914340032723998</v>
      </c>
      <c r="DI174" s="13">
        <f t="shared" si="338"/>
        <v>39.9133395586639</v>
      </c>
      <c r="DJ174" s="13">
        <f t="shared" si="339"/>
        <v>39.801548540995427</v>
      </c>
      <c r="DK174" s="13">
        <f t="shared" si="340"/>
        <v>40.022224835441861</v>
      </c>
      <c r="DL174" s="13">
        <f t="shared" si="341"/>
        <v>40.180784284014756</v>
      </c>
      <c r="DM174" s="13">
        <f t="shared" si="342"/>
        <v>40.004976018266738</v>
      </c>
      <c r="DN174" s="13"/>
      <c r="DO174" s="11" t="str">
        <f t="shared" si="343"/>
        <v>incre</v>
      </c>
      <c r="DP174" s="11" t="str">
        <f t="shared" si="344"/>
        <v>decre</v>
      </c>
      <c r="DQ174" s="11" t="str">
        <f t="shared" si="345"/>
        <v>incre</v>
      </c>
      <c r="DR174" s="11" t="str">
        <f t="shared" si="346"/>
        <v>incre</v>
      </c>
      <c r="DS174" s="11" t="str">
        <f t="shared" si="347"/>
        <v>incre</v>
      </c>
      <c r="DU174" s="13"/>
      <c r="DV174" s="13"/>
      <c r="DW174" s="13"/>
      <c r="DX174" s="13"/>
      <c r="DY174" s="13"/>
    </row>
    <row r="175" spans="1:129" x14ac:dyDescent="0.25">
      <c r="A175" s="5">
        <v>50.087125824343708</v>
      </c>
      <c r="B175" s="4">
        <v>8.0108034565755146E-2</v>
      </c>
      <c r="C175" s="4">
        <v>0.36285240657690498</v>
      </c>
      <c r="D175" s="4">
        <v>0.64156079150532785</v>
      </c>
      <c r="E175" s="4">
        <v>0.58078835582870203</v>
      </c>
      <c r="F175" s="4">
        <v>0.50974292214130246</v>
      </c>
      <c r="G175" s="4">
        <v>0.73944869745613628</v>
      </c>
      <c r="I175" s="5">
        <f t="shared" si="272"/>
        <v>50.306034627631654</v>
      </c>
      <c r="J175" s="5">
        <f t="shared" si="273"/>
        <v>50.9465177928735</v>
      </c>
      <c r="K175" s="5">
        <f t="shared" si="274"/>
        <v>51.816580759440413</v>
      </c>
      <c r="L175" s="5">
        <f t="shared" si="275"/>
        <v>51.559161228773476</v>
      </c>
      <c r="M175" s="5">
        <f t="shared" si="276"/>
        <v>51.835338067405949</v>
      </c>
      <c r="O175" s="3" t="str">
        <f t="shared" si="277"/>
        <v>incre</v>
      </c>
      <c r="P175" s="3" t="str">
        <f t="shared" si="278"/>
        <v>incre</v>
      </c>
      <c r="Q175" s="3" t="str">
        <f t="shared" si="279"/>
        <v>incre</v>
      </c>
      <c r="R175" s="3" t="str">
        <f t="shared" si="280"/>
        <v>incre</v>
      </c>
      <c r="S175" s="3" t="str">
        <f t="shared" si="281"/>
        <v>incre</v>
      </c>
      <c r="U175" s="6">
        <f t="shared" si="282"/>
        <v>1</v>
      </c>
      <c r="V175" s="6">
        <f t="shared" si="283"/>
        <v>1</v>
      </c>
      <c r="W175" s="6">
        <f t="shared" si="284"/>
        <v>1</v>
      </c>
      <c r="X175" s="6">
        <f t="shared" si="285"/>
        <v>1</v>
      </c>
      <c r="Y175" s="6">
        <f t="shared" si="286"/>
        <v>1</v>
      </c>
      <c r="AA175" s="4">
        <f t="shared" si="287"/>
        <v>0.35060000000000002</v>
      </c>
      <c r="AB175" s="4">
        <f t="shared" si="288"/>
        <v>0.50590000000000002</v>
      </c>
      <c r="AC175" s="4">
        <f t="shared" si="289"/>
        <v>0.46189999999999998</v>
      </c>
      <c r="AD175" s="4">
        <f t="shared" si="290"/>
        <v>0.35909999999999997</v>
      </c>
      <c r="AE175" s="4">
        <f t="shared" si="291"/>
        <v>0.57410000000000005</v>
      </c>
      <c r="AF175" s="4"/>
      <c r="AG175" s="4">
        <v>0.35060000000000002</v>
      </c>
      <c r="AH175" s="4">
        <v>0.50590000000000002</v>
      </c>
      <c r="AI175" s="4">
        <v>0.46189999999999998</v>
      </c>
      <c r="AJ175" s="4">
        <v>0.35909999999999997</v>
      </c>
      <c r="AK175" s="4">
        <v>0.57410000000000005</v>
      </c>
      <c r="AM175" s="5">
        <f t="shared" si="292"/>
        <v>50.217939824343709</v>
      </c>
      <c r="AN175" s="5">
        <f t="shared" si="293"/>
        <v>50.060652824343713</v>
      </c>
      <c r="AO175" s="5">
        <f t="shared" si="294"/>
        <v>50.662174824343708</v>
      </c>
      <c r="AP175" s="5">
        <f t="shared" si="295"/>
        <v>50.290747824343704</v>
      </c>
      <c r="AQ175" s="5">
        <f t="shared" si="296"/>
        <v>50.27940682434371</v>
      </c>
      <c r="AR175" s="5"/>
      <c r="AS175" s="3" t="str">
        <f t="shared" si="297"/>
        <v>incre</v>
      </c>
      <c r="AT175" s="3" t="str">
        <f t="shared" si="298"/>
        <v>decre</v>
      </c>
      <c r="AU175" s="3" t="str">
        <f t="shared" si="299"/>
        <v>incre</v>
      </c>
      <c r="AV175" s="3" t="str">
        <f t="shared" si="300"/>
        <v>incre</v>
      </c>
      <c r="AW175" s="3" t="str">
        <f t="shared" si="301"/>
        <v>incre</v>
      </c>
      <c r="AY175" s="5">
        <f t="shared" si="302"/>
        <v>21.890880328794537</v>
      </c>
      <c r="AZ175" s="5">
        <f t="shared" si="303"/>
        <v>0</v>
      </c>
      <c r="BA175" s="5">
        <f t="shared" si="304"/>
        <v>172.94549350967046</v>
      </c>
      <c r="BB175" s="5">
        <f t="shared" si="305"/>
        <v>147.20354044297679</v>
      </c>
      <c r="BC175" s="5">
        <f t="shared" si="306"/>
        <v>174.82122430622411</v>
      </c>
      <c r="BE175" s="15">
        <f t="shared" si="307"/>
        <v>0.21890880328794537</v>
      </c>
      <c r="BG175" s="4">
        <v>0.2253</v>
      </c>
      <c r="BH175" s="4">
        <v>0.30549999999999999</v>
      </c>
      <c r="BI175" s="4">
        <v>0.3407</v>
      </c>
      <c r="BJ175" s="4">
        <v>0.36580000000000001</v>
      </c>
      <c r="BK175" s="4">
        <v>0.36670000000000003</v>
      </c>
      <c r="BM175" s="5">
        <f t="shared" si="308"/>
        <v>49.317032824343705</v>
      </c>
      <c r="BN175" s="5">
        <f t="shared" si="309"/>
        <v>48.752040824343709</v>
      </c>
      <c r="BO175" s="5">
        <f t="shared" si="310"/>
        <v>49.485322824343712</v>
      </c>
      <c r="BP175" s="5">
        <f t="shared" si="311"/>
        <v>50.347161824343708</v>
      </c>
      <c r="BQ175" s="5">
        <f t="shared" si="312"/>
        <v>48.327772824343711</v>
      </c>
      <c r="BR175" s="5"/>
      <c r="BS175" s="3" t="str">
        <f t="shared" si="313"/>
        <v>decre</v>
      </c>
      <c r="BT175" s="3" t="str">
        <f t="shared" si="314"/>
        <v>decre</v>
      </c>
      <c r="BU175" s="3" t="str">
        <f t="shared" si="315"/>
        <v>decre</v>
      </c>
      <c r="BV175" s="3" t="str">
        <f t="shared" si="316"/>
        <v>incre</v>
      </c>
      <c r="BW175" s="3" t="str">
        <f t="shared" si="317"/>
        <v>decre</v>
      </c>
      <c r="BY175" s="5">
        <f t="shared" si="318"/>
        <v>0</v>
      </c>
      <c r="BZ175" s="5">
        <f t="shared" si="319"/>
        <v>0</v>
      </c>
      <c r="CA175" s="5">
        <f t="shared" si="320"/>
        <v>0</v>
      </c>
      <c r="CB175" s="5">
        <f t="shared" si="321"/>
        <v>147.20354044297679</v>
      </c>
      <c r="CC175" s="5">
        <f t="shared" si="322"/>
        <v>0</v>
      </c>
      <c r="CE175" s="4">
        <v>0.1769</v>
      </c>
      <c r="CF175" s="4">
        <v>0.17799999999999999</v>
      </c>
      <c r="CG175" s="4">
        <v>0.17749999999999999</v>
      </c>
      <c r="CH175" s="4">
        <v>0.1782</v>
      </c>
      <c r="CI175" s="4">
        <v>0.17829999999999999</v>
      </c>
      <c r="CK175" s="5">
        <f t="shared" si="323"/>
        <v>48.969036824343711</v>
      </c>
      <c r="CL175" s="5">
        <f t="shared" si="324"/>
        <v>47.91946582434371</v>
      </c>
      <c r="CM175" s="5">
        <f t="shared" si="325"/>
        <v>47.900650824343714</v>
      </c>
      <c r="CN175" s="5">
        <f t="shared" si="326"/>
        <v>48.76756982434371</v>
      </c>
      <c r="CO175" s="5">
        <f t="shared" si="327"/>
        <v>46.554928824343705</v>
      </c>
      <c r="CP175" s="5"/>
      <c r="CQ175" s="3" t="str">
        <f t="shared" si="328"/>
        <v>decre</v>
      </c>
      <c r="CR175" s="3" t="str">
        <f t="shared" si="329"/>
        <v>decre</v>
      </c>
      <c r="CS175" s="3" t="str">
        <f t="shared" si="330"/>
        <v>decre</v>
      </c>
      <c r="CT175" s="3" t="str">
        <f t="shared" si="331"/>
        <v>decre</v>
      </c>
      <c r="CU175" s="3" t="str">
        <f t="shared" si="332"/>
        <v>decre</v>
      </c>
      <c r="CW175" s="5">
        <f t="shared" si="333"/>
        <v>0</v>
      </c>
      <c r="CX175" s="5">
        <f t="shared" si="334"/>
        <v>0</v>
      </c>
      <c r="CY175" s="5">
        <f t="shared" si="335"/>
        <v>0</v>
      </c>
      <c r="CZ175" s="5">
        <f t="shared" si="336"/>
        <v>0</v>
      </c>
      <c r="DA175" s="5">
        <f t="shared" si="337"/>
        <v>0</v>
      </c>
      <c r="DB175" s="5"/>
      <c r="DC175" s="4">
        <v>0.33931696899661801</v>
      </c>
      <c r="DD175" s="4">
        <v>0.50204054205858395</v>
      </c>
      <c r="DE175" s="4">
        <v>0.41952287242719599</v>
      </c>
      <c r="DF175" s="4">
        <v>0.37476031373532298</v>
      </c>
      <c r="DG175" s="4">
        <v>0.57002918529631197</v>
      </c>
      <c r="DI175" s="13">
        <f t="shared" si="338"/>
        <v>50.13681483142939</v>
      </c>
      <c r="DJ175" s="13">
        <f t="shared" si="339"/>
        <v>50.035450563986267</v>
      </c>
      <c r="DK175" s="13">
        <f t="shared" si="340"/>
        <v>50.250692915611779</v>
      </c>
      <c r="DL175" s="13">
        <f t="shared" si="341"/>
        <v>50.42260766599513</v>
      </c>
      <c r="DM175" s="13">
        <f t="shared" si="342"/>
        <v>50.241100457982</v>
      </c>
      <c r="DN175" s="13"/>
      <c r="DO175" s="11" t="str">
        <f t="shared" si="343"/>
        <v>incre</v>
      </c>
      <c r="DP175" s="11" t="str">
        <f t="shared" si="344"/>
        <v>decre</v>
      </c>
      <c r="DQ175" s="11" t="str">
        <f t="shared" si="345"/>
        <v>incre</v>
      </c>
      <c r="DR175" s="11" t="str">
        <f t="shared" si="346"/>
        <v>incre</v>
      </c>
      <c r="DS175" s="11" t="str">
        <f t="shared" si="347"/>
        <v>incre</v>
      </c>
      <c r="DU175" s="13"/>
      <c r="DV175" s="13"/>
      <c r="DW175" s="13"/>
      <c r="DX175" s="13"/>
      <c r="DY175" s="13"/>
    </row>
    <row r="176" spans="1:129" x14ac:dyDescent="0.25">
      <c r="A176" s="5">
        <v>56.705106316429273</v>
      </c>
      <c r="B176" s="4">
        <v>3.2451829322326299E-2</v>
      </c>
      <c r="C176" s="4">
        <v>2.20689927538541E-2</v>
      </c>
      <c r="D176" s="4">
        <v>0.25830069069750172</v>
      </c>
      <c r="E176" s="4">
        <v>0.20562956107241867</v>
      </c>
      <c r="F176" s="4">
        <v>2.8443016106467212E-2</v>
      </c>
      <c r="G176" s="4">
        <v>0.30575287274780827</v>
      </c>
      <c r="I176" s="5">
        <f t="shared" si="272"/>
        <v>54.473782374329481</v>
      </c>
      <c r="J176" s="5">
        <f t="shared" si="273"/>
        <v>55.061809826683962</v>
      </c>
      <c r="K176" s="5">
        <f t="shared" si="274"/>
        <v>54.791769354442465</v>
      </c>
      <c r="L176" s="5">
        <f t="shared" si="275"/>
        <v>54.124596512045727</v>
      </c>
      <c r="M176" s="5">
        <f t="shared" si="276"/>
        <v>54.372240848986145</v>
      </c>
      <c r="O176" s="3" t="str">
        <f t="shared" si="277"/>
        <v>decre</v>
      </c>
      <c r="P176" s="3" t="str">
        <f t="shared" si="278"/>
        <v>decre</v>
      </c>
      <c r="Q176" s="3" t="str">
        <f t="shared" si="279"/>
        <v>decre</v>
      </c>
      <c r="R176" s="3" t="str">
        <f t="shared" si="280"/>
        <v>decre</v>
      </c>
      <c r="S176" s="3" t="str">
        <f t="shared" si="281"/>
        <v>decre</v>
      </c>
      <c r="U176" s="6">
        <f t="shared" si="282"/>
        <v>0</v>
      </c>
      <c r="V176" s="6">
        <f t="shared" si="283"/>
        <v>0</v>
      </c>
      <c r="W176" s="6">
        <f t="shared" si="284"/>
        <v>0</v>
      </c>
      <c r="X176" s="6">
        <f t="shared" si="285"/>
        <v>0</v>
      </c>
      <c r="Y176" s="6">
        <f t="shared" si="286"/>
        <v>0</v>
      </c>
      <c r="AA176" s="4">
        <f t="shared" si="287"/>
        <v>0.3165</v>
      </c>
      <c r="AB176" s="4">
        <f t="shared" si="288"/>
        <v>0.47960000000000003</v>
      </c>
      <c r="AC176" s="4">
        <f t="shared" si="289"/>
        <v>0.42430000000000001</v>
      </c>
      <c r="AD176" s="4">
        <f t="shared" si="290"/>
        <v>0.33069999999999999</v>
      </c>
      <c r="AE176" s="4">
        <f t="shared" si="291"/>
        <v>0.54889999999999994</v>
      </c>
      <c r="AF176" s="4"/>
      <c r="AG176" s="4">
        <v>0.34649999999999997</v>
      </c>
      <c r="AH176" s="4">
        <v>0.50960000000000005</v>
      </c>
      <c r="AI176" s="4">
        <v>0.45429999999999998</v>
      </c>
      <c r="AJ176" s="4">
        <v>0.36070000000000002</v>
      </c>
      <c r="AK176" s="4">
        <v>0.57889999999999997</v>
      </c>
      <c r="AM176" s="5">
        <f t="shared" si="292"/>
        <v>56.590741316429273</v>
      </c>
      <c r="AN176" s="5">
        <f t="shared" si="293"/>
        <v>56.506894316429275</v>
      </c>
      <c r="AO176" s="5">
        <f t="shared" si="294"/>
        <v>56.915059316429279</v>
      </c>
      <c r="AP176" s="5">
        <f t="shared" si="295"/>
        <v>56.669600316429275</v>
      </c>
      <c r="AQ176" s="5">
        <f t="shared" si="296"/>
        <v>56.660255316429271</v>
      </c>
      <c r="AR176" s="5"/>
      <c r="AS176" s="3" t="str">
        <f t="shared" si="297"/>
        <v>decre</v>
      </c>
      <c r="AT176" s="3" t="str">
        <f t="shared" si="298"/>
        <v>decre</v>
      </c>
      <c r="AU176" s="3" t="str">
        <f t="shared" si="299"/>
        <v>incre</v>
      </c>
      <c r="AV176" s="3" t="str">
        <f t="shared" si="300"/>
        <v>decre</v>
      </c>
      <c r="AW176" s="3" t="str">
        <f t="shared" si="301"/>
        <v>decre</v>
      </c>
      <c r="AY176" s="5">
        <f t="shared" si="302"/>
        <v>0</v>
      </c>
      <c r="AZ176" s="5">
        <f t="shared" si="303"/>
        <v>0</v>
      </c>
      <c r="BA176" s="5">
        <f t="shared" si="304"/>
        <v>-191.33369619868077</v>
      </c>
      <c r="BB176" s="5">
        <f t="shared" si="305"/>
        <v>0</v>
      </c>
      <c r="BC176" s="5">
        <f t="shared" si="306"/>
        <v>0</v>
      </c>
      <c r="BE176" s="15">
        <f t="shared" si="307"/>
        <v>-2.2313239420997917</v>
      </c>
      <c r="BG176" s="4">
        <v>0.221</v>
      </c>
      <c r="BH176" s="4">
        <v>0.30280000000000001</v>
      </c>
      <c r="BI176" s="4">
        <v>0.3367</v>
      </c>
      <c r="BJ176" s="4">
        <v>0.37219999999999998</v>
      </c>
      <c r="BK176" s="4">
        <v>0.36870000000000003</v>
      </c>
      <c r="BM176" s="5">
        <f t="shared" si="308"/>
        <v>55.904096316429275</v>
      </c>
      <c r="BN176" s="5">
        <f t="shared" si="309"/>
        <v>55.352390316429272</v>
      </c>
      <c r="BO176" s="5">
        <f t="shared" si="310"/>
        <v>56.064463316429269</v>
      </c>
      <c r="BP176" s="5">
        <f t="shared" si="311"/>
        <v>57.019030316429273</v>
      </c>
      <c r="BQ176" s="5">
        <f t="shared" si="312"/>
        <v>54.964573316429274</v>
      </c>
      <c r="BR176" s="5"/>
      <c r="BS176" s="3" t="str">
        <f t="shared" si="313"/>
        <v>decre</v>
      </c>
      <c r="BT176" s="3" t="str">
        <f t="shared" si="314"/>
        <v>decre</v>
      </c>
      <c r="BU176" s="3" t="str">
        <f t="shared" si="315"/>
        <v>decre</v>
      </c>
      <c r="BV176" s="3" t="str">
        <f t="shared" si="316"/>
        <v>incre</v>
      </c>
      <c r="BW176" s="3" t="str">
        <f t="shared" si="317"/>
        <v>decre</v>
      </c>
      <c r="BY176" s="5">
        <f t="shared" si="318"/>
        <v>0</v>
      </c>
      <c r="BZ176" s="5">
        <f t="shared" si="319"/>
        <v>0</v>
      </c>
      <c r="CA176" s="5">
        <f t="shared" si="320"/>
        <v>0</v>
      </c>
      <c r="CB176" s="5">
        <f t="shared" si="321"/>
        <v>-258.0509804383546</v>
      </c>
      <c r="CC176" s="5">
        <f t="shared" si="322"/>
        <v>0</v>
      </c>
      <c r="CE176" s="4">
        <v>0.1807</v>
      </c>
      <c r="CF176" s="4">
        <v>0.18190000000000001</v>
      </c>
      <c r="CG176" s="4">
        <v>0.18140000000000001</v>
      </c>
      <c r="CH176" s="4">
        <v>0.1822</v>
      </c>
      <c r="CI176" s="4">
        <v>0.18229999999999999</v>
      </c>
      <c r="CK176" s="5">
        <f t="shared" si="323"/>
        <v>55.614339316429273</v>
      </c>
      <c r="CL176" s="5">
        <f t="shared" si="324"/>
        <v>54.562913316429274</v>
      </c>
      <c r="CM176" s="5">
        <f t="shared" si="325"/>
        <v>54.556500316429279</v>
      </c>
      <c r="CN176" s="5">
        <f t="shared" si="326"/>
        <v>55.419230316429271</v>
      </c>
      <c r="CO176" s="5">
        <f t="shared" si="327"/>
        <v>53.210549316429272</v>
      </c>
      <c r="CP176" s="5"/>
      <c r="CQ176" s="3" t="str">
        <f t="shared" si="328"/>
        <v>decre</v>
      </c>
      <c r="CR176" s="3" t="str">
        <f t="shared" si="329"/>
        <v>decre</v>
      </c>
      <c r="CS176" s="3" t="str">
        <f t="shared" si="330"/>
        <v>decre</v>
      </c>
      <c r="CT176" s="3" t="str">
        <f t="shared" si="331"/>
        <v>decre</v>
      </c>
      <c r="CU176" s="3" t="str">
        <f t="shared" si="332"/>
        <v>decre</v>
      </c>
      <c r="CW176" s="5">
        <f t="shared" si="333"/>
        <v>0</v>
      </c>
      <c r="CX176" s="5">
        <f t="shared" si="334"/>
        <v>0</v>
      </c>
      <c r="CY176" s="5">
        <f t="shared" si="335"/>
        <v>0</v>
      </c>
      <c r="CZ176" s="5">
        <f t="shared" si="336"/>
        <v>0</v>
      </c>
      <c r="DA176" s="5">
        <f t="shared" si="337"/>
        <v>0</v>
      </c>
      <c r="DB176" s="5"/>
      <c r="DC176" s="4">
        <v>0.33730573384409201</v>
      </c>
      <c r="DD176" s="4">
        <v>0.505178499310312</v>
      </c>
      <c r="DE176" s="4">
        <v>0.41975723620092098</v>
      </c>
      <c r="DF176" s="4">
        <v>0.38034750479639201</v>
      </c>
      <c r="DG176" s="4">
        <v>0.57299843631939895</v>
      </c>
      <c r="DI176" s="13">
        <f t="shared" si="338"/>
        <v>56.740334542768295</v>
      </c>
      <c r="DJ176" s="13">
        <f t="shared" si="339"/>
        <v>56.673921916925615</v>
      </c>
      <c r="DK176" s="13">
        <f t="shared" si="340"/>
        <v>56.870949079940218</v>
      </c>
      <c r="DL176" s="13">
        <f t="shared" si="341"/>
        <v>57.087632306814896</v>
      </c>
      <c r="DM176" s="13">
        <f t="shared" si="342"/>
        <v>56.887021602194814</v>
      </c>
      <c r="DN176" s="13"/>
      <c r="DO176" s="11" t="str">
        <f t="shared" si="343"/>
        <v>incre</v>
      </c>
      <c r="DP176" s="11" t="str">
        <f t="shared" si="344"/>
        <v>decre</v>
      </c>
      <c r="DQ176" s="11" t="str">
        <f t="shared" si="345"/>
        <v>incre</v>
      </c>
      <c r="DR176" s="11" t="str">
        <f t="shared" si="346"/>
        <v>incre</v>
      </c>
      <c r="DS176" s="11" t="str">
        <f t="shared" si="347"/>
        <v>incre</v>
      </c>
      <c r="DU176" s="13"/>
      <c r="DV176" s="13"/>
      <c r="DW176" s="13"/>
      <c r="DX176" s="13"/>
      <c r="DY176" s="13"/>
    </row>
    <row r="177" spans="1:129" x14ac:dyDescent="0.25">
      <c r="A177" s="5">
        <v>37.905216819287972</v>
      </c>
      <c r="B177" s="4">
        <v>0.21154212614779405</v>
      </c>
      <c r="C177" s="4">
        <v>0.38506122369774176</v>
      </c>
      <c r="D177" s="4">
        <v>0.43639775846729212</v>
      </c>
      <c r="E177" s="4">
        <v>0.46076915397413748</v>
      </c>
      <c r="F177" s="4">
        <v>0.40219127225373658</v>
      </c>
      <c r="G177" s="4">
        <v>0.60934460700377924</v>
      </c>
      <c r="I177" s="5">
        <f t="shared" si="272"/>
        <v>38.283807017674732</v>
      </c>
      <c r="J177" s="5">
        <f t="shared" si="273"/>
        <v>37.424894182079392</v>
      </c>
      <c r="K177" s="5">
        <f t="shared" si="274"/>
        <v>38.469285304376854</v>
      </c>
      <c r="L177" s="5">
        <f t="shared" si="275"/>
        <v>38.471667331664435</v>
      </c>
      <c r="M177" s="5">
        <f t="shared" si="276"/>
        <v>38.429149571193534</v>
      </c>
      <c r="O177" s="3" t="str">
        <f t="shared" si="277"/>
        <v>incre</v>
      </c>
      <c r="P177" s="3" t="str">
        <f t="shared" si="278"/>
        <v>decre</v>
      </c>
      <c r="Q177" s="3" t="str">
        <f t="shared" si="279"/>
        <v>incre</v>
      </c>
      <c r="R177" s="3" t="str">
        <f t="shared" si="280"/>
        <v>incre</v>
      </c>
      <c r="S177" s="3" t="str">
        <f t="shared" si="281"/>
        <v>incre</v>
      </c>
      <c r="U177" s="6">
        <f t="shared" si="282"/>
        <v>1</v>
      </c>
      <c r="V177" s="6">
        <f t="shared" si="283"/>
        <v>0</v>
      </c>
      <c r="W177" s="6">
        <f t="shared" si="284"/>
        <v>1</v>
      </c>
      <c r="X177" s="6">
        <f t="shared" si="285"/>
        <v>1</v>
      </c>
      <c r="Y177" s="6">
        <f t="shared" si="286"/>
        <v>1</v>
      </c>
      <c r="AA177" s="4">
        <f t="shared" si="287"/>
        <v>0.35220000000000001</v>
      </c>
      <c r="AB177" s="4">
        <f t="shared" si="288"/>
        <v>0.46409999999999996</v>
      </c>
      <c r="AC177" s="4">
        <f t="shared" si="289"/>
        <v>0.4582</v>
      </c>
      <c r="AD177" s="4">
        <f t="shared" si="290"/>
        <v>0.35680000000000001</v>
      </c>
      <c r="AE177" s="4">
        <f t="shared" si="291"/>
        <v>0.55469999999999997</v>
      </c>
      <c r="AF177" s="4"/>
      <c r="AG177" s="4">
        <v>0.35220000000000001</v>
      </c>
      <c r="AH177" s="4">
        <v>0.49409999999999998</v>
      </c>
      <c r="AI177" s="4">
        <v>0.4582</v>
      </c>
      <c r="AJ177" s="4">
        <v>0.35680000000000001</v>
      </c>
      <c r="AK177" s="4">
        <v>0.55469999999999997</v>
      </c>
      <c r="AM177" s="5">
        <f t="shared" si="292"/>
        <v>38.047534819287975</v>
      </c>
      <c r="AN177" s="5">
        <f t="shared" si="293"/>
        <v>37.60578981928797</v>
      </c>
      <c r="AO177" s="5">
        <f t="shared" si="294"/>
        <v>38.444338819287978</v>
      </c>
      <c r="AP177" s="5">
        <f t="shared" si="295"/>
        <v>38.08947281928797</v>
      </c>
      <c r="AQ177" s="5">
        <f t="shared" si="296"/>
        <v>37.91494381928797</v>
      </c>
      <c r="AR177" s="5"/>
      <c r="AS177" s="3" t="str">
        <f t="shared" si="297"/>
        <v>incre</v>
      </c>
      <c r="AT177" s="3" t="str">
        <f t="shared" si="298"/>
        <v>decre</v>
      </c>
      <c r="AU177" s="3" t="str">
        <f t="shared" si="299"/>
        <v>incre</v>
      </c>
      <c r="AV177" s="3" t="str">
        <f t="shared" si="300"/>
        <v>incre</v>
      </c>
      <c r="AW177" s="3" t="str">
        <f t="shared" si="301"/>
        <v>incre</v>
      </c>
      <c r="AY177" s="5">
        <f t="shared" si="302"/>
        <v>37.859019838676033</v>
      </c>
      <c r="AZ177" s="5">
        <f t="shared" si="303"/>
        <v>0</v>
      </c>
      <c r="BA177" s="5">
        <f t="shared" si="304"/>
        <v>56.406848508888174</v>
      </c>
      <c r="BB177" s="5">
        <f t="shared" si="305"/>
        <v>56.645051237646271</v>
      </c>
      <c r="BC177" s="5">
        <f t="shared" si="306"/>
        <v>52.39327519055621</v>
      </c>
      <c r="BE177" s="15">
        <f t="shared" si="307"/>
        <v>0.37859019838676033</v>
      </c>
      <c r="BG177" s="4">
        <v>0.24890000000000001</v>
      </c>
      <c r="BH177" s="4">
        <v>0.32740000000000002</v>
      </c>
      <c r="BI177" s="4">
        <v>0.35809999999999997</v>
      </c>
      <c r="BJ177" s="4">
        <v>0.33460000000000001</v>
      </c>
      <c r="BK177" s="4">
        <v>0.36030000000000001</v>
      </c>
      <c r="BM177" s="5">
        <f t="shared" si="308"/>
        <v>37.304807819287973</v>
      </c>
      <c r="BN177" s="5">
        <f t="shared" si="309"/>
        <v>36.713138819287977</v>
      </c>
      <c r="BO177" s="5">
        <f t="shared" si="310"/>
        <v>37.472367819287967</v>
      </c>
      <c r="BP177" s="5">
        <f t="shared" si="311"/>
        <v>37.902548819287972</v>
      </c>
      <c r="BQ177" s="5">
        <f t="shared" si="312"/>
        <v>36.085639819287969</v>
      </c>
      <c r="BR177" s="5"/>
      <c r="BS177" s="3" t="str">
        <f t="shared" si="313"/>
        <v>decre</v>
      </c>
      <c r="BT177" s="3" t="str">
        <f t="shared" si="314"/>
        <v>decre</v>
      </c>
      <c r="BU177" s="3" t="str">
        <f t="shared" si="315"/>
        <v>decre</v>
      </c>
      <c r="BV177" s="3" t="str">
        <f t="shared" si="316"/>
        <v>decre</v>
      </c>
      <c r="BW177" s="3" t="str">
        <f t="shared" si="317"/>
        <v>decre</v>
      </c>
      <c r="BY177" s="5">
        <f t="shared" si="318"/>
        <v>0</v>
      </c>
      <c r="BZ177" s="5">
        <f t="shared" si="319"/>
        <v>0</v>
      </c>
      <c r="CA177" s="5">
        <f t="shared" si="320"/>
        <v>0</v>
      </c>
      <c r="CB177" s="5">
        <f t="shared" si="321"/>
        <v>0</v>
      </c>
      <c r="CC177" s="5">
        <f t="shared" si="322"/>
        <v>0</v>
      </c>
      <c r="CE177" s="4">
        <v>0.14979999999999999</v>
      </c>
      <c r="CF177" s="4">
        <v>0.14979999999999999</v>
      </c>
      <c r="CG177" s="4">
        <v>0.14990000000000001</v>
      </c>
      <c r="CH177" s="4">
        <v>0.14979999999999999</v>
      </c>
      <c r="CI177" s="4">
        <v>0.14979999999999999</v>
      </c>
      <c r="CK177" s="5">
        <f t="shared" si="323"/>
        <v>36.592278819287969</v>
      </c>
      <c r="CL177" s="5">
        <f t="shared" si="324"/>
        <v>35.553410819287976</v>
      </c>
      <c r="CM177" s="5">
        <f t="shared" si="325"/>
        <v>35.450745819287974</v>
      </c>
      <c r="CN177" s="5">
        <f t="shared" si="326"/>
        <v>36.346532819287972</v>
      </c>
      <c r="CO177" s="5">
        <f t="shared" si="327"/>
        <v>34.104834819287973</v>
      </c>
      <c r="CP177" s="5"/>
      <c r="CQ177" s="3" t="str">
        <f t="shared" si="328"/>
        <v>decre</v>
      </c>
      <c r="CR177" s="3" t="str">
        <f t="shared" si="329"/>
        <v>decre</v>
      </c>
      <c r="CS177" s="3" t="str">
        <f t="shared" si="330"/>
        <v>decre</v>
      </c>
      <c r="CT177" s="3" t="str">
        <f t="shared" si="331"/>
        <v>decre</v>
      </c>
      <c r="CU177" s="3" t="str">
        <f t="shared" si="332"/>
        <v>decre</v>
      </c>
      <c r="CW177" s="5">
        <f t="shared" si="333"/>
        <v>0</v>
      </c>
      <c r="CX177" s="5">
        <f t="shared" si="334"/>
        <v>0</v>
      </c>
      <c r="CY177" s="5">
        <f t="shared" si="335"/>
        <v>0</v>
      </c>
      <c r="CZ177" s="5">
        <f t="shared" si="336"/>
        <v>0</v>
      </c>
      <c r="DA177" s="5">
        <f t="shared" si="337"/>
        <v>0</v>
      </c>
      <c r="DB177" s="5"/>
      <c r="DC177" s="4">
        <v>0.34486899208573302</v>
      </c>
      <c r="DD177" s="4">
        <v>0.49337819788049497</v>
      </c>
      <c r="DE177" s="4">
        <v>0.41887591024510601</v>
      </c>
      <c r="DF177" s="4">
        <v>0.35933684933564902</v>
      </c>
      <c r="DG177" s="4">
        <v>0.561832555371237</v>
      </c>
      <c r="DI177" s="13">
        <f t="shared" si="338"/>
        <v>37.994824872384392</v>
      </c>
      <c r="DJ177" s="13">
        <f t="shared" si="339"/>
        <v>37.796976451447605</v>
      </c>
      <c r="DK177" s="13">
        <f t="shared" si="340"/>
        <v>38.062501907767953</v>
      </c>
      <c r="DL177" s="13">
        <f t="shared" si="341"/>
        <v>38.110833090694136</v>
      </c>
      <c r="DM177" s="13">
        <f t="shared" si="342"/>
        <v>37.982061165331309</v>
      </c>
      <c r="DN177" s="13"/>
      <c r="DO177" s="11" t="str">
        <f t="shared" si="343"/>
        <v>incre</v>
      </c>
      <c r="DP177" s="11" t="str">
        <f t="shared" si="344"/>
        <v>decre</v>
      </c>
      <c r="DQ177" s="11" t="str">
        <f t="shared" si="345"/>
        <v>incre</v>
      </c>
      <c r="DR177" s="11" t="str">
        <f t="shared" si="346"/>
        <v>incre</v>
      </c>
      <c r="DS177" s="11" t="str">
        <f t="shared" si="347"/>
        <v>incre</v>
      </c>
      <c r="DU177" s="13"/>
      <c r="DV177" s="13"/>
      <c r="DW177" s="13"/>
      <c r="DX177" s="13"/>
      <c r="DY177" s="13"/>
    </row>
    <row r="178" spans="1:129" x14ac:dyDescent="0.25">
      <c r="A178" s="5">
        <v>44.806769733293059</v>
      </c>
      <c r="B178" s="4">
        <v>5.456074828751422E-2</v>
      </c>
      <c r="C178" s="4">
        <v>0.3844771756407927</v>
      </c>
      <c r="D178" s="4">
        <v>0.47240667666260083</v>
      </c>
      <c r="E178" s="4">
        <v>0.50533863609404583</v>
      </c>
      <c r="F178" s="4">
        <v>0.3602084143570955</v>
      </c>
      <c r="G178" s="4">
        <v>0.55022132472741747</v>
      </c>
      <c r="I178" s="5">
        <f t="shared" si="272"/>
        <v>45.181160626150358</v>
      </c>
      <c r="J178" s="5">
        <f t="shared" si="273"/>
        <v>44.561585331899842</v>
      </c>
      <c r="K178" s="5">
        <f t="shared" si="274"/>
        <v>45.803607889766241</v>
      </c>
      <c r="L178" s="5">
        <f t="shared" si="275"/>
        <v>45.019724582179805</v>
      </c>
      <c r="M178" s="5">
        <f t="shared" si="276"/>
        <v>44.77435239897806</v>
      </c>
      <c r="O178" s="3" t="str">
        <f t="shared" si="277"/>
        <v>incre</v>
      </c>
      <c r="P178" s="3" t="str">
        <f t="shared" si="278"/>
        <v>decre</v>
      </c>
      <c r="Q178" s="3" t="str">
        <f t="shared" si="279"/>
        <v>incre</v>
      </c>
      <c r="R178" s="3" t="str">
        <f t="shared" si="280"/>
        <v>incre</v>
      </c>
      <c r="S178" s="3" t="str">
        <f t="shared" si="281"/>
        <v>decre</v>
      </c>
      <c r="U178" s="6">
        <f t="shared" si="282"/>
        <v>1</v>
      </c>
      <c r="V178" s="6">
        <f t="shared" si="283"/>
        <v>0</v>
      </c>
      <c r="W178" s="6">
        <f t="shared" si="284"/>
        <v>1</v>
      </c>
      <c r="X178" s="6">
        <f t="shared" si="285"/>
        <v>1</v>
      </c>
      <c r="Y178" s="6">
        <f t="shared" si="286"/>
        <v>1</v>
      </c>
      <c r="AA178" s="4">
        <f t="shared" si="287"/>
        <v>0.34899999999999998</v>
      </c>
      <c r="AB178" s="4">
        <f t="shared" si="288"/>
        <v>0.47789999999999999</v>
      </c>
      <c r="AC178" s="4">
        <f t="shared" si="289"/>
        <v>0.45910000000000001</v>
      </c>
      <c r="AD178" s="4">
        <f t="shared" si="290"/>
        <v>0.35980000000000001</v>
      </c>
      <c r="AE178" s="4">
        <f t="shared" si="291"/>
        <v>0.57689999999999997</v>
      </c>
      <c r="AF178" s="4"/>
      <c r="AG178" s="4">
        <v>0.34899999999999998</v>
      </c>
      <c r="AH178" s="4">
        <v>0.50790000000000002</v>
      </c>
      <c r="AI178" s="4">
        <v>0.45910000000000001</v>
      </c>
      <c r="AJ178" s="4">
        <v>0.35980000000000001</v>
      </c>
      <c r="AK178" s="4">
        <v>0.57689999999999997</v>
      </c>
      <c r="AM178" s="5">
        <f t="shared" si="292"/>
        <v>44.926079733293058</v>
      </c>
      <c r="AN178" s="5">
        <f t="shared" si="293"/>
        <v>44.597456733293058</v>
      </c>
      <c r="AO178" s="5">
        <f t="shared" si="294"/>
        <v>45.354630733293064</v>
      </c>
      <c r="AP178" s="5">
        <f t="shared" si="295"/>
        <v>45.01628573329306</v>
      </c>
      <c r="AQ178" s="5">
        <f t="shared" si="296"/>
        <v>45.025398733293059</v>
      </c>
      <c r="AR178" s="5"/>
      <c r="AS178" s="3" t="str">
        <f t="shared" si="297"/>
        <v>incre</v>
      </c>
      <c r="AT178" s="3" t="str">
        <f t="shared" si="298"/>
        <v>decre</v>
      </c>
      <c r="AU178" s="3" t="str">
        <f t="shared" si="299"/>
        <v>incre</v>
      </c>
      <c r="AV178" s="3" t="str">
        <f t="shared" si="300"/>
        <v>incre</v>
      </c>
      <c r="AW178" s="3" t="str">
        <f t="shared" si="301"/>
        <v>incre</v>
      </c>
      <c r="AY178" s="5">
        <f t="shared" si="302"/>
        <v>37.439089285729921</v>
      </c>
      <c r="AZ178" s="5">
        <f t="shared" si="303"/>
        <v>0</v>
      </c>
      <c r="BA178" s="5">
        <f t="shared" si="304"/>
        <v>99.683815647318141</v>
      </c>
      <c r="BB178" s="5">
        <f t="shared" si="305"/>
        <v>21.295484888674565</v>
      </c>
      <c r="BC178" s="5">
        <f t="shared" si="306"/>
        <v>-3.241733431499938</v>
      </c>
      <c r="BE178" s="15">
        <f t="shared" si="307"/>
        <v>0.37439089285729921</v>
      </c>
      <c r="BG178" s="4">
        <v>0.22270000000000001</v>
      </c>
      <c r="BH178" s="4">
        <v>0.30380000000000001</v>
      </c>
      <c r="BI178" s="4">
        <v>0.33839999999999998</v>
      </c>
      <c r="BJ178" s="4">
        <v>0.36959999999999998</v>
      </c>
      <c r="BK178" s="4">
        <v>0.36770000000000003</v>
      </c>
      <c r="BM178" s="5">
        <f t="shared" si="308"/>
        <v>44.01798273329306</v>
      </c>
      <c r="BN178" s="5">
        <f t="shared" si="309"/>
        <v>43.460583733293063</v>
      </c>
      <c r="BO178" s="5">
        <f t="shared" si="310"/>
        <v>44.182633733293059</v>
      </c>
      <c r="BP178" s="5">
        <f t="shared" si="311"/>
        <v>45.098801733293058</v>
      </c>
      <c r="BQ178" s="5">
        <f t="shared" si="312"/>
        <v>43.056826733293057</v>
      </c>
      <c r="BR178" s="5"/>
      <c r="BS178" s="3" t="str">
        <f t="shared" si="313"/>
        <v>decre</v>
      </c>
      <c r="BT178" s="3" t="str">
        <f t="shared" si="314"/>
        <v>decre</v>
      </c>
      <c r="BU178" s="3" t="str">
        <f t="shared" si="315"/>
        <v>decre</v>
      </c>
      <c r="BV178" s="3" t="str">
        <f t="shared" si="316"/>
        <v>incre</v>
      </c>
      <c r="BW178" s="3" t="str">
        <f t="shared" si="317"/>
        <v>decre</v>
      </c>
      <c r="BY178" s="5">
        <f t="shared" si="318"/>
        <v>0</v>
      </c>
      <c r="BZ178" s="5">
        <f t="shared" si="319"/>
        <v>0</v>
      </c>
      <c r="CA178" s="5">
        <f t="shared" si="320"/>
        <v>0</v>
      </c>
      <c r="CB178" s="5">
        <f t="shared" si="321"/>
        <v>21.295484888674565</v>
      </c>
      <c r="CC178" s="5">
        <f t="shared" si="322"/>
        <v>0</v>
      </c>
      <c r="CE178" s="4">
        <v>0.1792</v>
      </c>
      <c r="CF178" s="4">
        <v>0.18029999999999999</v>
      </c>
      <c r="CG178" s="4">
        <v>0.1799</v>
      </c>
      <c r="CH178" s="4">
        <v>0.18060000000000001</v>
      </c>
      <c r="CI178" s="4">
        <v>0.1807</v>
      </c>
      <c r="CK178" s="5">
        <f t="shared" si="323"/>
        <v>43.705217733293061</v>
      </c>
      <c r="CL178" s="5">
        <f t="shared" si="324"/>
        <v>42.654128733293064</v>
      </c>
      <c r="CM178" s="5">
        <f t="shared" si="325"/>
        <v>42.643598733293061</v>
      </c>
      <c r="CN178" s="5">
        <f t="shared" si="326"/>
        <v>43.507421733293057</v>
      </c>
      <c r="CO178" s="5">
        <f t="shared" si="327"/>
        <v>41.297156733293058</v>
      </c>
      <c r="CP178" s="5"/>
      <c r="CQ178" s="3" t="str">
        <f t="shared" si="328"/>
        <v>decre</v>
      </c>
      <c r="CR178" s="3" t="str">
        <f t="shared" si="329"/>
        <v>decre</v>
      </c>
      <c r="CS178" s="3" t="str">
        <f t="shared" si="330"/>
        <v>decre</v>
      </c>
      <c r="CT178" s="3" t="str">
        <f t="shared" si="331"/>
        <v>decre</v>
      </c>
      <c r="CU178" s="3" t="str">
        <f t="shared" si="332"/>
        <v>decre</v>
      </c>
      <c r="CW178" s="5">
        <f t="shared" si="333"/>
        <v>0</v>
      </c>
      <c r="CX178" s="5">
        <f t="shared" si="334"/>
        <v>0</v>
      </c>
      <c r="CY178" s="5">
        <f t="shared" si="335"/>
        <v>0</v>
      </c>
      <c r="CZ178" s="5">
        <f t="shared" si="336"/>
        <v>0</v>
      </c>
      <c r="DA178" s="5">
        <f t="shared" si="337"/>
        <v>0</v>
      </c>
      <c r="DB178" s="5"/>
      <c r="DC178" s="4">
        <v>0.33823952159347898</v>
      </c>
      <c r="DD178" s="4">
        <v>0.50372159058629495</v>
      </c>
      <c r="DE178" s="4">
        <v>0.41964842444883499</v>
      </c>
      <c r="DF178" s="4">
        <v>0.37775345180375303</v>
      </c>
      <c r="DG178" s="4">
        <v>0.57161985548725103</v>
      </c>
      <c r="DI178" s="13">
        <f t="shared" si="338"/>
        <v>44.848711893550174</v>
      </c>
      <c r="DJ178" s="13">
        <f t="shared" si="339"/>
        <v>44.766071719821568</v>
      </c>
      <c r="DK178" s="13">
        <f t="shared" si="340"/>
        <v>44.971555934691253</v>
      </c>
      <c r="DL178" s="13">
        <f t="shared" si="341"/>
        <v>45.167453797480661</v>
      </c>
      <c r="DM178" s="13">
        <f t="shared" si="342"/>
        <v>44.97571257342809</v>
      </c>
      <c r="DN178" s="13"/>
      <c r="DO178" s="11" t="str">
        <f t="shared" si="343"/>
        <v>incre</v>
      </c>
      <c r="DP178" s="11" t="str">
        <f t="shared" si="344"/>
        <v>decre</v>
      </c>
      <c r="DQ178" s="11" t="str">
        <f t="shared" si="345"/>
        <v>incre</v>
      </c>
      <c r="DR178" s="11" t="str">
        <f t="shared" si="346"/>
        <v>incre</v>
      </c>
      <c r="DS178" s="11" t="str">
        <f t="shared" si="347"/>
        <v>incre</v>
      </c>
      <c r="DU178" s="13"/>
      <c r="DV178" s="13"/>
      <c r="DW178" s="13"/>
      <c r="DX178" s="13"/>
      <c r="DY178" s="13"/>
    </row>
    <row r="179" spans="1:129" x14ac:dyDescent="0.25">
      <c r="A179" s="5">
        <v>27.403928249795932</v>
      </c>
      <c r="B179" s="4">
        <v>0.10111865835807099</v>
      </c>
      <c r="C179" s="4">
        <v>0.20230537967425358</v>
      </c>
      <c r="D179" s="4">
        <v>0.3492581523987085</v>
      </c>
      <c r="E179" s="4">
        <v>0.27051933766872771</v>
      </c>
      <c r="F179" s="4">
        <v>0.25610558922221249</v>
      </c>
      <c r="G179" s="4">
        <v>0.51849204375603863</v>
      </c>
      <c r="I179" s="5">
        <f t="shared" si="272"/>
        <v>26.468503929653814</v>
      </c>
      <c r="J179" s="5">
        <f t="shared" si="273"/>
        <v>26.354583984959497</v>
      </c>
      <c r="K179" s="5">
        <f t="shared" si="274"/>
        <v>26.120671018559278</v>
      </c>
      <c r="L179" s="5">
        <f t="shared" si="275"/>
        <v>26.740337311046961</v>
      </c>
      <c r="M179" s="5">
        <f t="shared" si="276"/>
        <v>27.072938381540254</v>
      </c>
      <c r="O179" s="3" t="str">
        <f t="shared" si="277"/>
        <v>decre</v>
      </c>
      <c r="P179" s="3" t="str">
        <f t="shared" si="278"/>
        <v>decre</v>
      </c>
      <c r="Q179" s="3" t="str">
        <f t="shared" si="279"/>
        <v>decre</v>
      </c>
      <c r="R179" s="3" t="str">
        <f t="shared" si="280"/>
        <v>decre</v>
      </c>
      <c r="S179" s="3" t="str">
        <f t="shared" si="281"/>
        <v>decre</v>
      </c>
      <c r="U179" s="6">
        <f t="shared" si="282"/>
        <v>0</v>
      </c>
      <c r="V179" s="6">
        <f t="shared" si="283"/>
        <v>0</v>
      </c>
      <c r="W179" s="6">
        <f t="shared" si="284"/>
        <v>0</v>
      </c>
      <c r="X179" s="6">
        <f t="shared" si="285"/>
        <v>0</v>
      </c>
      <c r="Y179" s="6">
        <f t="shared" si="286"/>
        <v>0</v>
      </c>
      <c r="AA179" s="4">
        <f t="shared" si="287"/>
        <v>0.32120000000000004</v>
      </c>
      <c r="AB179" s="4">
        <f t="shared" si="288"/>
        <v>0.47409999999999997</v>
      </c>
      <c r="AC179" s="4">
        <f t="shared" si="289"/>
        <v>0.43269999999999997</v>
      </c>
      <c r="AD179" s="4">
        <f t="shared" si="290"/>
        <v>0.32869999999999999</v>
      </c>
      <c r="AE179" s="4">
        <f t="shared" si="291"/>
        <v>0.54149999999999998</v>
      </c>
      <c r="AF179" s="4"/>
      <c r="AG179" s="4">
        <v>0.35120000000000001</v>
      </c>
      <c r="AH179" s="4">
        <v>0.50409999999999999</v>
      </c>
      <c r="AI179" s="4">
        <v>0.4627</v>
      </c>
      <c r="AJ179" s="4">
        <v>0.35870000000000002</v>
      </c>
      <c r="AK179" s="4">
        <v>0.57150000000000001</v>
      </c>
      <c r="AM179" s="5">
        <f t="shared" si="292"/>
        <v>27.323356249795932</v>
      </c>
      <c r="AN179" s="5">
        <f t="shared" si="293"/>
        <v>27.169801249795931</v>
      </c>
      <c r="AO179" s="5">
        <f t="shared" si="294"/>
        <v>27.695445249795931</v>
      </c>
      <c r="AP179" s="5">
        <f t="shared" si="295"/>
        <v>27.351582249795932</v>
      </c>
      <c r="AQ179" s="5">
        <f t="shared" si="296"/>
        <v>27.28944324979593</v>
      </c>
      <c r="AR179" s="5"/>
      <c r="AS179" s="3" t="str">
        <f t="shared" si="297"/>
        <v>decre</v>
      </c>
      <c r="AT179" s="3" t="str">
        <f t="shared" si="298"/>
        <v>decre</v>
      </c>
      <c r="AU179" s="3" t="str">
        <f t="shared" si="299"/>
        <v>incre</v>
      </c>
      <c r="AV179" s="3" t="str">
        <f t="shared" si="300"/>
        <v>decre</v>
      </c>
      <c r="AW179" s="3" t="str">
        <f t="shared" si="301"/>
        <v>decre</v>
      </c>
      <c r="AY179" s="5">
        <f t="shared" si="302"/>
        <v>0</v>
      </c>
      <c r="AZ179" s="5">
        <f t="shared" si="303"/>
        <v>0</v>
      </c>
      <c r="BA179" s="5">
        <f t="shared" si="304"/>
        <v>-128.32572312366537</v>
      </c>
      <c r="BB179" s="5">
        <f t="shared" si="305"/>
        <v>0</v>
      </c>
      <c r="BC179" s="5">
        <f t="shared" si="306"/>
        <v>0</v>
      </c>
      <c r="BE179" s="15">
        <f t="shared" si="307"/>
        <v>-0.9354243201421184</v>
      </c>
      <c r="BG179" s="4">
        <v>0.2281</v>
      </c>
      <c r="BH179" s="4">
        <v>0.3075</v>
      </c>
      <c r="BI179" s="4">
        <v>0.34289999999999998</v>
      </c>
      <c r="BJ179" s="4">
        <v>0.36199999999999999</v>
      </c>
      <c r="BK179" s="4">
        <v>0.36559999999999998</v>
      </c>
      <c r="BM179" s="5">
        <f t="shared" si="308"/>
        <v>26.653967249795933</v>
      </c>
      <c r="BN179" s="5">
        <f t="shared" si="309"/>
        <v>26.081903249795936</v>
      </c>
      <c r="BO179" s="5">
        <f t="shared" si="310"/>
        <v>26.823487249795932</v>
      </c>
      <c r="BP179" s="5">
        <f t="shared" si="311"/>
        <v>27.631968249795932</v>
      </c>
      <c r="BQ179" s="5">
        <f t="shared" si="312"/>
        <v>25.634224249795931</v>
      </c>
      <c r="BR179" s="5"/>
      <c r="BS179" s="3" t="str">
        <f t="shared" si="313"/>
        <v>decre</v>
      </c>
      <c r="BT179" s="3" t="str">
        <f t="shared" si="314"/>
        <v>decre</v>
      </c>
      <c r="BU179" s="3" t="str">
        <f t="shared" si="315"/>
        <v>decre</v>
      </c>
      <c r="BV179" s="3" t="str">
        <f t="shared" si="316"/>
        <v>incre</v>
      </c>
      <c r="BW179" s="3" t="str">
        <f t="shared" si="317"/>
        <v>decre</v>
      </c>
      <c r="BY179" s="5">
        <f t="shared" si="318"/>
        <v>0</v>
      </c>
      <c r="BZ179" s="5">
        <f t="shared" si="319"/>
        <v>0</v>
      </c>
      <c r="CA179" s="5">
        <f t="shared" si="320"/>
        <v>0</v>
      </c>
      <c r="CB179" s="5">
        <f t="shared" si="321"/>
        <v>-66.359093874897113</v>
      </c>
      <c r="CC179" s="5">
        <f t="shared" si="322"/>
        <v>0</v>
      </c>
      <c r="CE179" s="4">
        <v>0.1744</v>
      </c>
      <c r="CF179" s="4">
        <v>0.1754</v>
      </c>
      <c r="CG179" s="4">
        <v>0.17499999999999999</v>
      </c>
      <c r="CH179" s="4">
        <v>0.17560000000000001</v>
      </c>
      <c r="CI179" s="4">
        <v>0.1757</v>
      </c>
      <c r="CK179" s="5">
        <f t="shared" si="323"/>
        <v>26.267864249795931</v>
      </c>
      <c r="CL179" s="5">
        <f t="shared" si="324"/>
        <v>25.219290249795932</v>
      </c>
      <c r="CM179" s="5">
        <f t="shared" si="325"/>
        <v>25.193178249795931</v>
      </c>
      <c r="CN179" s="5">
        <f t="shared" si="326"/>
        <v>26.062480249795932</v>
      </c>
      <c r="CO179" s="5">
        <f t="shared" si="327"/>
        <v>23.847265249795932</v>
      </c>
      <c r="CP179" s="5"/>
      <c r="CQ179" s="3" t="str">
        <f t="shared" si="328"/>
        <v>decre</v>
      </c>
      <c r="CR179" s="3" t="str">
        <f t="shared" si="329"/>
        <v>decre</v>
      </c>
      <c r="CS179" s="3" t="str">
        <f t="shared" si="330"/>
        <v>decre</v>
      </c>
      <c r="CT179" s="3" t="str">
        <f t="shared" si="331"/>
        <v>decre</v>
      </c>
      <c r="CU179" s="3" t="str">
        <f t="shared" si="332"/>
        <v>decre</v>
      </c>
      <c r="CW179" s="5">
        <f t="shared" si="333"/>
        <v>0</v>
      </c>
      <c r="CX179" s="5">
        <f t="shared" si="334"/>
        <v>0</v>
      </c>
      <c r="CY179" s="5">
        <f t="shared" si="335"/>
        <v>0</v>
      </c>
      <c r="CZ179" s="5">
        <f t="shared" si="336"/>
        <v>0</v>
      </c>
      <c r="DA179" s="5">
        <f t="shared" si="337"/>
        <v>0</v>
      </c>
      <c r="DB179" s="5"/>
      <c r="DC179" s="4">
        <v>0.340204278622732</v>
      </c>
      <c r="DD179" s="4">
        <v>0.50065614915340995</v>
      </c>
      <c r="DE179" s="4">
        <v>0.41941947664467</v>
      </c>
      <c r="DF179" s="4">
        <v>0.372295376502498</v>
      </c>
      <c r="DG179" s="4">
        <v>0.56871922160965604</v>
      </c>
      <c r="DI179" s="13">
        <f t="shared" si="338"/>
        <v>27.459997013093375</v>
      </c>
      <c r="DJ179" s="13">
        <f t="shared" si="339"/>
        <v>27.3432129037677</v>
      </c>
      <c r="DK179" s="13">
        <f t="shared" si="340"/>
        <v>27.566491368015679</v>
      </c>
      <c r="DL179" s="13">
        <f t="shared" si="341"/>
        <v>27.718655319946965</v>
      </c>
      <c r="DM179" s="13">
        <f t="shared" si="342"/>
        <v>27.545576125142794</v>
      </c>
      <c r="DN179" s="13"/>
      <c r="DO179" s="11" t="str">
        <f t="shared" si="343"/>
        <v>incre</v>
      </c>
      <c r="DP179" s="11" t="str">
        <f t="shared" si="344"/>
        <v>decre</v>
      </c>
      <c r="DQ179" s="11" t="str">
        <f t="shared" si="345"/>
        <v>incre</v>
      </c>
      <c r="DR179" s="11" t="str">
        <f t="shared" si="346"/>
        <v>incre</v>
      </c>
      <c r="DS179" s="11" t="str">
        <f t="shared" si="347"/>
        <v>incre</v>
      </c>
      <c r="DU179" s="13"/>
      <c r="DV179" s="13"/>
      <c r="DW179" s="13"/>
      <c r="DX179" s="13"/>
      <c r="DY179" s="13"/>
    </row>
    <row r="180" spans="1:129" x14ac:dyDescent="0.25">
      <c r="A180" s="5">
        <v>44.426112310181239</v>
      </c>
      <c r="B180" s="4">
        <v>6.0059830138184833E-2</v>
      </c>
      <c r="C180" s="4">
        <v>0.49227223259730279</v>
      </c>
      <c r="D180" s="4">
        <v>0.5047153949384916</v>
      </c>
      <c r="E180" s="4">
        <v>0.50698423473809717</v>
      </c>
      <c r="F180" s="4">
        <v>0.4421018602046925</v>
      </c>
      <c r="G180" s="4">
        <v>0.58374495308868068</v>
      </c>
      <c r="I180" s="5">
        <f t="shared" si="272"/>
        <v>45.575549662555844</v>
      </c>
      <c r="J180" s="5">
        <f t="shared" si="273"/>
        <v>44.39190383912959</v>
      </c>
      <c r="K180" s="5">
        <f t="shared" si="274"/>
        <v>45.438929229488167</v>
      </c>
      <c r="L180" s="5">
        <f t="shared" si="275"/>
        <v>45.328609973104747</v>
      </c>
      <c r="M180" s="5">
        <f t="shared" si="276"/>
        <v>44.709152318745723</v>
      </c>
      <c r="O180" s="3" t="str">
        <f t="shared" si="277"/>
        <v>incre</v>
      </c>
      <c r="P180" s="3" t="str">
        <f t="shared" si="278"/>
        <v>decre</v>
      </c>
      <c r="Q180" s="3" t="str">
        <f t="shared" si="279"/>
        <v>incre</v>
      </c>
      <c r="R180" s="3" t="str">
        <f t="shared" si="280"/>
        <v>incre</v>
      </c>
      <c r="S180" s="3" t="str">
        <f t="shared" si="281"/>
        <v>incre</v>
      </c>
      <c r="U180" s="6">
        <f t="shared" si="282"/>
        <v>1</v>
      </c>
      <c r="V180" s="6">
        <f t="shared" si="283"/>
        <v>0</v>
      </c>
      <c r="W180" s="6">
        <f t="shared" si="284"/>
        <v>1</v>
      </c>
      <c r="X180" s="6">
        <f t="shared" si="285"/>
        <v>1</v>
      </c>
      <c r="Y180" s="6">
        <f t="shared" si="286"/>
        <v>1</v>
      </c>
      <c r="AA180" s="4">
        <f t="shared" si="287"/>
        <v>0.34949999999999998</v>
      </c>
      <c r="AB180" s="4">
        <f t="shared" si="288"/>
        <v>0.47749999999999992</v>
      </c>
      <c r="AC180" s="4">
        <f t="shared" si="289"/>
        <v>0.45989999999999998</v>
      </c>
      <c r="AD180" s="4">
        <f t="shared" si="290"/>
        <v>0.35970000000000002</v>
      </c>
      <c r="AE180" s="4">
        <f t="shared" si="291"/>
        <v>0.57630000000000003</v>
      </c>
      <c r="AF180" s="4"/>
      <c r="AG180" s="4">
        <v>0.34949999999999998</v>
      </c>
      <c r="AH180" s="4">
        <v>0.50749999999999995</v>
      </c>
      <c r="AI180" s="4">
        <v>0.45989999999999998</v>
      </c>
      <c r="AJ180" s="4">
        <v>0.35970000000000002</v>
      </c>
      <c r="AK180" s="4">
        <v>0.57630000000000003</v>
      </c>
      <c r="AM180" s="5">
        <f t="shared" si="292"/>
        <v>44.549017310181235</v>
      </c>
      <c r="AN180" s="5">
        <f t="shared" si="293"/>
        <v>44.214187310181238</v>
      </c>
      <c r="AO180" s="5">
        <f t="shared" si="294"/>
        <v>44.981741310181235</v>
      </c>
      <c r="AP180" s="5">
        <f t="shared" si="295"/>
        <v>44.634786310181241</v>
      </c>
      <c r="AQ180" s="5">
        <f t="shared" si="296"/>
        <v>44.63909531018124</v>
      </c>
      <c r="AR180" s="5"/>
      <c r="AS180" s="3" t="str">
        <f t="shared" si="297"/>
        <v>incre</v>
      </c>
      <c r="AT180" s="3" t="str">
        <f t="shared" si="298"/>
        <v>decre</v>
      </c>
      <c r="AU180" s="3" t="str">
        <f t="shared" si="299"/>
        <v>incre</v>
      </c>
      <c r="AV180" s="3" t="str">
        <f t="shared" si="300"/>
        <v>incre</v>
      </c>
      <c r="AW180" s="3" t="str">
        <f t="shared" si="301"/>
        <v>incre</v>
      </c>
      <c r="AY180" s="5">
        <f t="shared" si="302"/>
        <v>114.94373523746049</v>
      </c>
      <c r="AZ180" s="5">
        <f t="shared" si="303"/>
        <v>0</v>
      </c>
      <c r="BA180" s="5">
        <f t="shared" si="304"/>
        <v>101.28169193069283</v>
      </c>
      <c r="BB180" s="5">
        <f t="shared" si="305"/>
        <v>90.249766292350841</v>
      </c>
      <c r="BC180" s="5">
        <f t="shared" si="306"/>
        <v>28.304000856448397</v>
      </c>
      <c r="BE180" s="15">
        <f t="shared" si="307"/>
        <v>1.1494373523746049</v>
      </c>
      <c r="BG180" s="4">
        <v>0.22320000000000001</v>
      </c>
      <c r="BH180" s="4">
        <v>0.30420000000000003</v>
      </c>
      <c r="BI180" s="4">
        <v>0.33879999999999999</v>
      </c>
      <c r="BJ180" s="4">
        <v>0.36890000000000001</v>
      </c>
      <c r="BK180" s="4">
        <v>0.36749999999999999</v>
      </c>
      <c r="BM180" s="5">
        <f t="shared" si="308"/>
        <v>43.640920310181237</v>
      </c>
      <c r="BN180" s="5">
        <f t="shared" si="309"/>
        <v>43.082538310181242</v>
      </c>
      <c r="BO180" s="5">
        <f t="shared" si="310"/>
        <v>43.805860310181245</v>
      </c>
      <c r="BP180" s="5">
        <f t="shared" si="311"/>
        <v>44.71225031018124</v>
      </c>
      <c r="BQ180" s="5">
        <f t="shared" si="312"/>
        <v>42.674287310181235</v>
      </c>
      <c r="BR180" s="5"/>
      <c r="BS180" s="3" t="str">
        <f t="shared" si="313"/>
        <v>decre</v>
      </c>
      <c r="BT180" s="3" t="str">
        <f t="shared" si="314"/>
        <v>decre</v>
      </c>
      <c r="BU180" s="3" t="str">
        <f t="shared" si="315"/>
        <v>decre</v>
      </c>
      <c r="BV180" s="3" t="str">
        <f t="shared" si="316"/>
        <v>incre</v>
      </c>
      <c r="BW180" s="3" t="str">
        <f t="shared" si="317"/>
        <v>decre</v>
      </c>
      <c r="BY180" s="5">
        <f t="shared" si="318"/>
        <v>0</v>
      </c>
      <c r="BZ180" s="5">
        <f t="shared" si="319"/>
        <v>0</v>
      </c>
      <c r="CA180" s="5">
        <f t="shared" si="320"/>
        <v>0</v>
      </c>
      <c r="CB180" s="5">
        <f t="shared" si="321"/>
        <v>90.249766292350841</v>
      </c>
      <c r="CC180" s="5">
        <f t="shared" si="322"/>
        <v>0</v>
      </c>
      <c r="CE180" s="4">
        <v>0.1787</v>
      </c>
      <c r="CF180" s="4">
        <v>0.1799</v>
      </c>
      <c r="CG180" s="4">
        <v>0.1794</v>
      </c>
      <c r="CH180" s="4">
        <v>0.1802</v>
      </c>
      <c r="CI180" s="4">
        <v>0.1802</v>
      </c>
      <c r="CK180" s="5">
        <f t="shared" si="323"/>
        <v>43.320965310181236</v>
      </c>
      <c r="CL180" s="5">
        <f t="shared" si="324"/>
        <v>42.270859310181237</v>
      </c>
      <c r="CM180" s="5">
        <f t="shared" si="325"/>
        <v>42.258086310181241</v>
      </c>
      <c r="CN180" s="5">
        <f t="shared" si="326"/>
        <v>43.123396310181242</v>
      </c>
      <c r="CO180" s="5">
        <f t="shared" si="327"/>
        <v>40.911794310181236</v>
      </c>
      <c r="CP180" s="5"/>
      <c r="CQ180" s="3" t="str">
        <f t="shared" si="328"/>
        <v>decre</v>
      </c>
      <c r="CR180" s="3" t="str">
        <f t="shared" si="329"/>
        <v>decre</v>
      </c>
      <c r="CS180" s="3" t="str">
        <f t="shared" si="330"/>
        <v>decre</v>
      </c>
      <c r="CT180" s="3" t="str">
        <f t="shared" si="331"/>
        <v>decre</v>
      </c>
      <c r="CU180" s="3" t="str">
        <f t="shared" si="332"/>
        <v>decre</v>
      </c>
      <c r="CW180" s="5">
        <f t="shared" si="333"/>
        <v>0</v>
      </c>
      <c r="CX180" s="5">
        <f t="shared" si="334"/>
        <v>0</v>
      </c>
      <c r="CY180" s="5">
        <f t="shared" si="335"/>
        <v>0</v>
      </c>
      <c r="CZ180" s="5">
        <f t="shared" si="336"/>
        <v>0</v>
      </c>
      <c r="DA180" s="5">
        <f t="shared" si="337"/>
        <v>0</v>
      </c>
      <c r="DB180" s="5"/>
      <c r="DC180" s="4">
        <v>0.33847191220984202</v>
      </c>
      <c r="DD180" s="4">
        <v>0.50335901149208295</v>
      </c>
      <c r="DE180" s="4">
        <v>0.41962134460103001</v>
      </c>
      <c r="DF180" s="4">
        <v>0.37710787300468002</v>
      </c>
      <c r="DG180" s="4">
        <v>0.57127676975979402</v>
      </c>
      <c r="DI180" s="13">
        <f t="shared" si="338"/>
        <v>44.469725358970003</v>
      </c>
      <c r="DJ180" s="13">
        <f t="shared" si="339"/>
        <v>44.38304665522454</v>
      </c>
      <c r="DK180" s="13">
        <f t="shared" si="340"/>
        <v>44.590635566257234</v>
      </c>
      <c r="DL180" s="13">
        <f t="shared" si="341"/>
        <v>44.781360600880646</v>
      </c>
      <c r="DM180" s="13">
        <f t="shared" si="342"/>
        <v>44.591826713620897</v>
      </c>
      <c r="DN180" s="13"/>
      <c r="DO180" s="11" t="str">
        <f t="shared" si="343"/>
        <v>incre</v>
      </c>
      <c r="DP180" s="11" t="str">
        <f t="shared" si="344"/>
        <v>decre</v>
      </c>
      <c r="DQ180" s="11" t="str">
        <f t="shared" si="345"/>
        <v>incre</v>
      </c>
      <c r="DR180" s="11" t="str">
        <f t="shared" si="346"/>
        <v>incre</v>
      </c>
      <c r="DS180" s="11" t="str">
        <f t="shared" si="347"/>
        <v>incre</v>
      </c>
      <c r="DU180" s="13"/>
      <c r="DV180" s="13"/>
      <c r="DW180" s="13"/>
      <c r="DX180" s="13"/>
      <c r="DY180" s="13"/>
    </row>
    <row r="181" spans="1:129" x14ac:dyDescent="0.25">
      <c r="A181" s="5">
        <v>32.21485744175245</v>
      </c>
      <c r="B181" s="4">
        <v>5.7001067934033742E-2</v>
      </c>
      <c r="C181" s="4">
        <v>0.49043948715362828</v>
      </c>
      <c r="D181" s="4">
        <v>0.74964615645524535</v>
      </c>
      <c r="E181" s="4">
        <v>0.77475747411442808</v>
      </c>
      <c r="F181" s="4">
        <v>0.81127697986813274</v>
      </c>
      <c r="G181" s="4">
        <v>1</v>
      </c>
      <c r="I181" s="5">
        <f t="shared" si="272"/>
        <v>33.351117354387036</v>
      </c>
      <c r="J181" s="5">
        <f t="shared" si="273"/>
        <v>33.780046843405202</v>
      </c>
      <c r="K181" s="5">
        <f t="shared" si="274"/>
        <v>35.827752515403546</v>
      </c>
      <c r="L181" s="5">
        <f t="shared" si="275"/>
        <v>36.225809612242124</v>
      </c>
      <c r="M181" s="5">
        <f t="shared" si="276"/>
        <v>36.414857441752453</v>
      </c>
      <c r="O181" s="3" t="str">
        <f t="shared" si="277"/>
        <v>incre</v>
      </c>
      <c r="P181" s="3" t="str">
        <f t="shared" si="278"/>
        <v>incre</v>
      </c>
      <c r="Q181" s="3" t="str">
        <f t="shared" si="279"/>
        <v>incre</v>
      </c>
      <c r="R181" s="3" t="str">
        <f t="shared" si="280"/>
        <v>incre</v>
      </c>
      <c r="S181" s="3" t="str">
        <f t="shared" si="281"/>
        <v>incre</v>
      </c>
      <c r="U181" s="6">
        <f t="shared" si="282"/>
        <v>1</v>
      </c>
      <c r="V181" s="6">
        <f t="shared" si="283"/>
        <v>1</v>
      </c>
      <c r="W181" s="6">
        <f t="shared" si="284"/>
        <v>1</v>
      </c>
      <c r="X181" s="6">
        <f t="shared" si="285"/>
        <v>1</v>
      </c>
      <c r="Y181" s="6">
        <f t="shared" si="286"/>
        <v>1</v>
      </c>
      <c r="AA181" s="4">
        <f t="shared" si="287"/>
        <v>0.34920000000000001</v>
      </c>
      <c r="AB181" s="4">
        <f t="shared" si="288"/>
        <v>0.50770000000000004</v>
      </c>
      <c r="AC181" s="4">
        <f t="shared" si="289"/>
        <v>0.45939999999999998</v>
      </c>
      <c r="AD181" s="4">
        <f t="shared" si="290"/>
        <v>0.35980000000000001</v>
      </c>
      <c r="AE181" s="4">
        <f t="shared" si="291"/>
        <v>0.5766</v>
      </c>
      <c r="AF181" s="4"/>
      <c r="AG181" s="4">
        <v>0.34920000000000001</v>
      </c>
      <c r="AH181" s="4">
        <v>0.50770000000000004</v>
      </c>
      <c r="AI181" s="4">
        <v>0.45939999999999998</v>
      </c>
      <c r="AJ181" s="4">
        <v>0.35980000000000001</v>
      </c>
      <c r="AK181" s="4">
        <v>0.5766</v>
      </c>
      <c r="AM181" s="5">
        <f t="shared" si="292"/>
        <v>32.335605441752449</v>
      </c>
      <c r="AN181" s="5">
        <f t="shared" si="293"/>
        <v>32.200138441752451</v>
      </c>
      <c r="AO181" s="5">
        <f t="shared" si="294"/>
        <v>32.765631441752447</v>
      </c>
      <c r="AP181" s="5">
        <f t="shared" si="295"/>
        <v>32.424373441752451</v>
      </c>
      <c r="AQ181" s="5">
        <f t="shared" si="296"/>
        <v>32.430663441752451</v>
      </c>
      <c r="AR181" s="5"/>
      <c r="AS181" s="3" t="str">
        <f t="shared" si="297"/>
        <v>incre</v>
      </c>
      <c r="AT181" s="3" t="str">
        <f t="shared" si="298"/>
        <v>decre</v>
      </c>
      <c r="AU181" s="3" t="str">
        <f t="shared" si="299"/>
        <v>incre</v>
      </c>
      <c r="AV181" s="3" t="str">
        <f t="shared" si="300"/>
        <v>incre</v>
      </c>
      <c r="AW181" s="3" t="str">
        <f t="shared" si="301"/>
        <v>incre</v>
      </c>
      <c r="AY181" s="5">
        <f t="shared" si="302"/>
        <v>113.62599126345856</v>
      </c>
      <c r="AZ181" s="5">
        <f t="shared" si="303"/>
        <v>0</v>
      </c>
      <c r="BA181" s="5">
        <f t="shared" si="304"/>
        <v>361.28950736510956</v>
      </c>
      <c r="BB181" s="5">
        <f t="shared" si="305"/>
        <v>401.09521704896736</v>
      </c>
      <c r="BC181" s="5">
        <f t="shared" si="306"/>
        <v>420.00000000000028</v>
      </c>
      <c r="BE181" s="15">
        <f t="shared" si="307"/>
        <v>1.1362599126345856</v>
      </c>
      <c r="BG181" s="4">
        <v>0.22289999999999999</v>
      </c>
      <c r="BH181" s="4">
        <v>0.30399999999999999</v>
      </c>
      <c r="BI181" s="4">
        <v>0.33850000000000002</v>
      </c>
      <c r="BJ181" s="4">
        <v>0.36940000000000001</v>
      </c>
      <c r="BK181" s="4">
        <v>0.36770000000000003</v>
      </c>
      <c r="BM181" s="5">
        <f t="shared" si="308"/>
        <v>31.427508441752451</v>
      </c>
      <c r="BN181" s="5">
        <f t="shared" si="309"/>
        <v>30.869977441752454</v>
      </c>
      <c r="BO181" s="5">
        <f t="shared" si="310"/>
        <v>31.591692441752453</v>
      </c>
      <c r="BP181" s="5">
        <f t="shared" si="311"/>
        <v>32.505205441752452</v>
      </c>
      <c r="BQ181" s="5">
        <f t="shared" si="312"/>
        <v>30.464914441752448</v>
      </c>
      <c r="BR181" s="5"/>
      <c r="BS181" s="3" t="str">
        <f t="shared" si="313"/>
        <v>decre</v>
      </c>
      <c r="BT181" s="3" t="str">
        <f t="shared" si="314"/>
        <v>decre</v>
      </c>
      <c r="BU181" s="3" t="str">
        <f t="shared" si="315"/>
        <v>decre</v>
      </c>
      <c r="BV181" s="3" t="str">
        <f t="shared" si="316"/>
        <v>incre</v>
      </c>
      <c r="BW181" s="3" t="str">
        <f t="shared" si="317"/>
        <v>decre</v>
      </c>
      <c r="BY181" s="5">
        <f t="shared" si="318"/>
        <v>0</v>
      </c>
      <c r="BZ181" s="5">
        <f t="shared" si="319"/>
        <v>0</v>
      </c>
      <c r="CA181" s="5">
        <f t="shared" si="320"/>
        <v>0</v>
      </c>
      <c r="CB181" s="5">
        <f t="shared" si="321"/>
        <v>401.09521704896736</v>
      </c>
      <c r="CC181" s="5">
        <f t="shared" si="322"/>
        <v>0</v>
      </c>
      <c r="CE181" s="4">
        <v>0.17899999999999999</v>
      </c>
      <c r="CF181" s="4">
        <v>0.1802</v>
      </c>
      <c r="CG181" s="4">
        <v>0.1797</v>
      </c>
      <c r="CH181" s="4">
        <v>0.1804</v>
      </c>
      <c r="CI181" s="4">
        <v>0.18049999999999999</v>
      </c>
      <c r="CK181" s="5">
        <f t="shared" si="323"/>
        <v>31.111867441752452</v>
      </c>
      <c r="CL181" s="5">
        <f t="shared" si="324"/>
        <v>30.061563441752455</v>
      </c>
      <c r="CM181" s="5">
        <f t="shared" si="325"/>
        <v>30.049744441752448</v>
      </c>
      <c r="CN181" s="5">
        <f t="shared" si="326"/>
        <v>30.913825441752451</v>
      </c>
      <c r="CO181" s="5">
        <f t="shared" si="327"/>
        <v>28.703362441752446</v>
      </c>
      <c r="CP181" s="5"/>
      <c r="CQ181" s="3" t="str">
        <f t="shared" si="328"/>
        <v>decre</v>
      </c>
      <c r="CR181" s="3" t="str">
        <f t="shared" si="329"/>
        <v>decre</v>
      </c>
      <c r="CS181" s="3" t="str">
        <f t="shared" si="330"/>
        <v>decre</v>
      </c>
      <c r="CT181" s="3" t="str">
        <f t="shared" si="331"/>
        <v>decre</v>
      </c>
      <c r="CU181" s="3" t="str">
        <f t="shared" si="332"/>
        <v>decre</v>
      </c>
      <c r="CW181" s="5">
        <f t="shared" si="333"/>
        <v>0</v>
      </c>
      <c r="CX181" s="5">
        <f t="shared" si="334"/>
        <v>0</v>
      </c>
      <c r="CY181" s="5">
        <f t="shared" si="335"/>
        <v>0</v>
      </c>
      <c r="CZ181" s="5">
        <f t="shared" si="336"/>
        <v>0</v>
      </c>
      <c r="DA181" s="5">
        <f t="shared" si="337"/>
        <v>0</v>
      </c>
      <c r="DB181" s="5"/>
      <c r="DC181" s="4">
        <v>0.33834092840789198</v>
      </c>
      <c r="DD181" s="4">
        <v>0.503563374254275</v>
      </c>
      <c r="DE181" s="4">
        <v>0.41963660778797401</v>
      </c>
      <c r="DF181" s="4">
        <v>0.37747174469143002</v>
      </c>
      <c r="DG181" s="4">
        <v>0.57147014535163398</v>
      </c>
      <c r="DI181" s="13">
        <f t="shared" si="338"/>
        <v>32.257528717005194</v>
      </c>
      <c r="DJ181" s="13">
        <f t="shared" si="339"/>
        <v>32.173126275632868</v>
      </c>
      <c r="DK181" s="13">
        <f t="shared" si="340"/>
        <v>32.379528903373682</v>
      </c>
      <c r="DL181" s="13">
        <f t="shared" si="341"/>
        <v>32.573169532054287</v>
      </c>
      <c r="DM181" s="13">
        <f t="shared" si="342"/>
        <v>32.382391509511322</v>
      </c>
      <c r="DN181" s="13"/>
      <c r="DO181" s="11" t="str">
        <f t="shared" si="343"/>
        <v>incre</v>
      </c>
      <c r="DP181" s="11" t="str">
        <f t="shared" si="344"/>
        <v>decre</v>
      </c>
      <c r="DQ181" s="11" t="str">
        <f t="shared" si="345"/>
        <v>incre</v>
      </c>
      <c r="DR181" s="11" t="str">
        <f t="shared" si="346"/>
        <v>incre</v>
      </c>
      <c r="DS181" s="11" t="str">
        <f t="shared" si="347"/>
        <v>incre</v>
      </c>
      <c r="DU181" s="13"/>
      <c r="DV181" s="13"/>
      <c r="DW181" s="13"/>
      <c r="DX181" s="13"/>
      <c r="DY181" s="13"/>
    </row>
    <row r="182" spans="1:129" x14ac:dyDescent="0.25">
      <c r="A182" s="5">
        <v>47.774415507577842</v>
      </c>
      <c r="B182" s="4">
        <v>1.8433033208534368E-2</v>
      </c>
      <c r="C182" s="4">
        <v>0.45375971462893161</v>
      </c>
      <c r="D182" s="4">
        <v>0.48394734411514778</v>
      </c>
      <c r="E182" s="4">
        <v>0.42480707751138858</v>
      </c>
      <c r="F182" s="4">
        <v>0.32357200645675083</v>
      </c>
      <c r="G182" s="4">
        <v>0.5718255311538244</v>
      </c>
      <c r="I182" s="5">
        <f t="shared" si="272"/>
        <v>48.646947855759862</v>
      </c>
      <c r="J182" s="5">
        <f t="shared" si="273"/>
        <v>47.60459166464976</v>
      </c>
      <c r="K182" s="5">
        <f t="shared" si="274"/>
        <v>47.989292230213422</v>
      </c>
      <c r="L182" s="5">
        <f t="shared" si="275"/>
        <v>47.678891801943685</v>
      </c>
      <c r="M182" s="5">
        <f t="shared" si="276"/>
        <v>47.945293755735328</v>
      </c>
      <c r="O182" s="3" t="str">
        <f t="shared" si="277"/>
        <v>incre</v>
      </c>
      <c r="P182" s="3" t="str">
        <f t="shared" si="278"/>
        <v>decre</v>
      </c>
      <c r="Q182" s="3" t="str">
        <f t="shared" si="279"/>
        <v>incre</v>
      </c>
      <c r="R182" s="3" t="str">
        <f t="shared" si="280"/>
        <v>decre</v>
      </c>
      <c r="S182" s="3" t="str">
        <f t="shared" si="281"/>
        <v>incre</v>
      </c>
      <c r="U182" s="6">
        <f t="shared" si="282"/>
        <v>1</v>
      </c>
      <c r="V182" s="6">
        <f t="shared" si="283"/>
        <v>0</v>
      </c>
      <c r="W182" s="6">
        <f t="shared" si="284"/>
        <v>1</v>
      </c>
      <c r="X182" s="6">
        <f t="shared" si="285"/>
        <v>0</v>
      </c>
      <c r="Y182" s="6">
        <f t="shared" si="286"/>
        <v>1</v>
      </c>
      <c r="AA182" s="4">
        <f t="shared" si="287"/>
        <v>0.34360000000000002</v>
      </c>
      <c r="AB182" s="4">
        <f t="shared" si="288"/>
        <v>0.48060000000000003</v>
      </c>
      <c r="AC182" s="4">
        <f t="shared" si="289"/>
        <v>0.44979999999999998</v>
      </c>
      <c r="AD182" s="4">
        <f t="shared" si="290"/>
        <v>0.33160000000000001</v>
      </c>
      <c r="AE182" s="4">
        <f t="shared" si="291"/>
        <v>0.57999999999999996</v>
      </c>
      <c r="AF182" s="4"/>
      <c r="AG182" s="4">
        <v>0.34360000000000002</v>
      </c>
      <c r="AH182" s="4">
        <v>0.51060000000000005</v>
      </c>
      <c r="AI182" s="4">
        <v>0.44979999999999998</v>
      </c>
      <c r="AJ182" s="4">
        <v>0.36159999999999998</v>
      </c>
      <c r="AK182" s="4">
        <v>0.57999999999999996</v>
      </c>
      <c r="AM182" s="5">
        <f t="shared" si="292"/>
        <v>47.854899507577841</v>
      </c>
      <c r="AN182" s="5">
        <f t="shared" si="293"/>
        <v>47.582733507577842</v>
      </c>
      <c r="AO182" s="5">
        <f t="shared" si="294"/>
        <v>48.231973507577848</v>
      </c>
      <c r="AP182" s="5">
        <f t="shared" si="295"/>
        <v>47.746487507577839</v>
      </c>
      <c r="AQ182" s="5">
        <f t="shared" si="296"/>
        <v>48.02221550757784</v>
      </c>
      <c r="AR182" s="5"/>
      <c r="AS182" s="3" t="str">
        <f t="shared" si="297"/>
        <v>incre</v>
      </c>
      <c r="AT182" s="3" t="str">
        <f t="shared" si="298"/>
        <v>decre</v>
      </c>
      <c r="AU182" s="3" t="str">
        <f t="shared" si="299"/>
        <v>incre</v>
      </c>
      <c r="AV182" s="3" t="str">
        <f t="shared" si="300"/>
        <v>decre</v>
      </c>
      <c r="AW182" s="3" t="str">
        <f t="shared" si="301"/>
        <v>incre</v>
      </c>
      <c r="AY182" s="5">
        <f t="shared" si="302"/>
        <v>87.253234818201975</v>
      </c>
      <c r="AZ182" s="5">
        <f t="shared" si="303"/>
        <v>0</v>
      </c>
      <c r="BA182" s="5">
        <f t="shared" si="304"/>
        <v>21.487672263558011</v>
      </c>
      <c r="BB182" s="5">
        <f t="shared" si="305"/>
        <v>0</v>
      </c>
      <c r="BC182" s="5">
        <f t="shared" si="306"/>
        <v>17.087824815748576</v>
      </c>
      <c r="BE182" s="15">
        <f t="shared" si="307"/>
        <v>0.87253234818201975</v>
      </c>
      <c r="BG182" s="4">
        <v>0.22009999999999999</v>
      </c>
      <c r="BH182" s="4">
        <v>0.3024</v>
      </c>
      <c r="BI182" s="4">
        <v>0.33579999999999999</v>
      </c>
      <c r="BJ182" s="4">
        <v>0.3735</v>
      </c>
      <c r="BK182" s="4">
        <v>0.36930000000000002</v>
      </c>
      <c r="BM182" s="5">
        <f t="shared" si="308"/>
        <v>46.966934507577839</v>
      </c>
      <c r="BN182" s="5">
        <f t="shared" si="309"/>
        <v>46.419087507577842</v>
      </c>
      <c r="BO182" s="5">
        <f t="shared" si="310"/>
        <v>47.125033507577839</v>
      </c>
      <c r="BP182" s="5">
        <f t="shared" si="311"/>
        <v>48.099285507577839</v>
      </c>
      <c r="BQ182" s="5">
        <f t="shared" si="312"/>
        <v>46.039528507577842</v>
      </c>
      <c r="BR182" s="5"/>
      <c r="BS182" s="3" t="str">
        <f t="shared" si="313"/>
        <v>decre</v>
      </c>
      <c r="BT182" s="3" t="str">
        <f t="shared" si="314"/>
        <v>decre</v>
      </c>
      <c r="BU182" s="3" t="str">
        <f t="shared" si="315"/>
        <v>decre</v>
      </c>
      <c r="BV182" s="3" t="str">
        <f t="shared" si="316"/>
        <v>incre</v>
      </c>
      <c r="BW182" s="3" t="str">
        <f t="shared" si="317"/>
        <v>decre</v>
      </c>
      <c r="BY182" s="5">
        <f t="shared" si="318"/>
        <v>0</v>
      </c>
      <c r="BZ182" s="5">
        <f t="shared" si="319"/>
        <v>0</v>
      </c>
      <c r="CA182" s="5">
        <f t="shared" si="320"/>
        <v>0</v>
      </c>
      <c r="CB182" s="5">
        <f t="shared" si="321"/>
        <v>-9.5523705634157352</v>
      </c>
      <c r="CC182" s="5">
        <f t="shared" si="322"/>
        <v>0</v>
      </c>
      <c r="CE182" s="4">
        <v>0.18149999999999999</v>
      </c>
      <c r="CF182" s="4">
        <v>0.1827</v>
      </c>
      <c r="CG182" s="4">
        <v>0.1822</v>
      </c>
      <c r="CH182" s="4">
        <v>0.183</v>
      </c>
      <c r="CI182" s="4">
        <v>0.183</v>
      </c>
      <c r="CK182" s="5">
        <f t="shared" si="323"/>
        <v>46.689400507577844</v>
      </c>
      <c r="CL182" s="5">
        <f t="shared" si="324"/>
        <v>45.637446507577842</v>
      </c>
      <c r="CM182" s="5">
        <f t="shared" si="325"/>
        <v>45.63357750757784</v>
      </c>
      <c r="CN182" s="5">
        <f t="shared" si="326"/>
        <v>46.495275507577844</v>
      </c>
      <c r="CO182" s="5">
        <f t="shared" si="327"/>
        <v>44.286445507577838</v>
      </c>
      <c r="CP182" s="5"/>
      <c r="CQ182" s="3" t="str">
        <f t="shared" si="328"/>
        <v>decre</v>
      </c>
      <c r="CR182" s="3" t="str">
        <f t="shared" si="329"/>
        <v>decre</v>
      </c>
      <c r="CS182" s="3" t="str">
        <f t="shared" si="330"/>
        <v>decre</v>
      </c>
      <c r="CT182" s="3" t="str">
        <f t="shared" si="331"/>
        <v>decre</v>
      </c>
      <c r="CU182" s="3" t="str">
        <f t="shared" si="332"/>
        <v>decre</v>
      </c>
      <c r="CW182" s="5">
        <f t="shared" si="333"/>
        <v>0</v>
      </c>
      <c r="CX182" s="5">
        <f t="shared" si="334"/>
        <v>0</v>
      </c>
      <c r="CY182" s="5">
        <f t="shared" si="335"/>
        <v>0</v>
      </c>
      <c r="CZ182" s="5">
        <f t="shared" si="336"/>
        <v>0</v>
      </c>
      <c r="DA182" s="5">
        <f t="shared" si="337"/>
        <v>0</v>
      </c>
      <c r="DB182" s="5"/>
      <c r="DC182" s="4">
        <v>0.33670996880941501</v>
      </c>
      <c r="DD182" s="4">
        <v>0.50610802026092805</v>
      </c>
      <c r="DE182" s="4">
        <v>0.419826659083474</v>
      </c>
      <c r="DF182" s="4">
        <v>0.38200253408128898</v>
      </c>
      <c r="DG182" s="4">
        <v>0.57387798336615303</v>
      </c>
      <c r="DI182" s="13">
        <f t="shared" si="338"/>
        <v>47.805360183317532</v>
      </c>
      <c r="DJ182" s="13">
        <f t="shared" si="339"/>
        <v>47.749300879881702</v>
      </c>
      <c r="DK182" s="13">
        <f t="shared" si="340"/>
        <v>47.940932367278378</v>
      </c>
      <c r="DL182" s="13">
        <f t="shared" si="341"/>
        <v>48.170876844542292</v>
      </c>
      <c r="DM182" s="13">
        <f t="shared" si="342"/>
        <v>47.964607331053344</v>
      </c>
      <c r="DN182" s="13"/>
      <c r="DO182" s="11" t="str">
        <f t="shared" si="343"/>
        <v>incre</v>
      </c>
      <c r="DP182" s="11" t="str">
        <f t="shared" si="344"/>
        <v>decre</v>
      </c>
      <c r="DQ182" s="11" t="str">
        <f t="shared" si="345"/>
        <v>incre</v>
      </c>
      <c r="DR182" s="11" t="str">
        <f t="shared" si="346"/>
        <v>incre</v>
      </c>
      <c r="DS182" s="11" t="str">
        <f t="shared" si="347"/>
        <v>incre</v>
      </c>
      <c r="DU182" s="13"/>
      <c r="DV182" s="13"/>
      <c r="DW182" s="13"/>
      <c r="DX182" s="13"/>
      <c r="DY182" s="13"/>
    </row>
    <row r="183" spans="1:129" x14ac:dyDescent="0.25">
      <c r="A183" s="5">
        <v>55.087681585549262</v>
      </c>
      <c r="B183" s="4">
        <v>0.63168141302464365</v>
      </c>
      <c r="C183" s="4">
        <v>0.45538654480277563</v>
      </c>
      <c r="D183" s="4">
        <v>0.3895717075418958</v>
      </c>
      <c r="E183" s="4">
        <v>0.45039034573908288</v>
      </c>
      <c r="F183" s="4">
        <v>0.2500078362736628</v>
      </c>
      <c r="G183" s="4">
        <v>0.45045671418518252</v>
      </c>
      <c r="I183" s="5">
        <f t="shared" si="272"/>
        <v>55.971910842681218</v>
      </c>
      <c r="J183" s="5">
        <f t="shared" si="273"/>
        <v>54.30158483579784</v>
      </c>
      <c r="K183" s="5">
        <f t="shared" si="274"/>
        <v>55.550971842675764</v>
      </c>
      <c r="L183" s="5">
        <f t="shared" si="275"/>
        <v>54.372747566973501</v>
      </c>
      <c r="M183" s="5">
        <f t="shared" si="276"/>
        <v>54.116479266031831</v>
      </c>
      <c r="O183" s="3" t="str">
        <f t="shared" si="277"/>
        <v>incre</v>
      </c>
      <c r="P183" s="3" t="str">
        <f t="shared" si="278"/>
        <v>decre</v>
      </c>
      <c r="Q183" s="3" t="str">
        <f t="shared" si="279"/>
        <v>incre</v>
      </c>
      <c r="R183" s="3" t="str">
        <f t="shared" si="280"/>
        <v>decre</v>
      </c>
      <c r="S183" s="3" t="str">
        <f t="shared" si="281"/>
        <v>decre</v>
      </c>
      <c r="U183" s="6">
        <f t="shared" si="282"/>
        <v>1</v>
      </c>
      <c r="V183" s="6">
        <f t="shared" si="283"/>
        <v>0</v>
      </c>
      <c r="W183" s="6">
        <f t="shared" si="284"/>
        <v>1</v>
      </c>
      <c r="X183" s="6">
        <f t="shared" si="285"/>
        <v>0</v>
      </c>
      <c r="Y183" s="6">
        <f t="shared" si="286"/>
        <v>0</v>
      </c>
      <c r="AA183" s="4">
        <f t="shared" si="287"/>
        <v>0.35759999999999997</v>
      </c>
      <c r="AB183" s="4">
        <f t="shared" si="288"/>
        <v>0.47429999999999994</v>
      </c>
      <c r="AC183" s="4">
        <f t="shared" si="289"/>
        <v>0.45579999999999998</v>
      </c>
      <c r="AD183" s="4">
        <f t="shared" si="290"/>
        <v>0.34260000000000002</v>
      </c>
      <c r="AE183" s="4">
        <f t="shared" si="291"/>
        <v>0.51429999999999998</v>
      </c>
      <c r="AF183" s="4"/>
      <c r="AG183" s="4">
        <v>0.35759999999999997</v>
      </c>
      <c r="AH183" s="4">
        <v>0.50429999999999997</v>
      </c>
      <c r="AI183" s="4">
        <v>0.45579999999999998</v>
      </c>
      <c r="AJ183" s="4">
        <v>0.37259999999999999</v>
      </c>
      <c r="AK183" s="4">
        <v>0.54430000000000001</v>
      </c>
      <c r="AM183" s="5">
        <f t="shared" si="292"/>
        <v>55.268825585549259</v>
      </c>
      <c r="AN183" s="5">
        <f t="shared" si="293"/>
        <v>54.854860585549261</v>
      </c>
      <c r="AO183" s="5">
        <f t="shared" si="294"/>
        <v>55.603499585549258</v>
      </c>
      <c r="AP183" s="5">
        <f t="shared" si="295"/>
        <v>55.152373585549263</v>
      </c>
      <c r="AQ183" s="5">
        <f t="shared" si="296"/>
        <v>54.71724458554926</v>
      </c>
      <c r="AR183" s="5"/>
      <c r="AS183" s="3" t="str">
        <f t="shared" si="297"/>
        <v>incre</v>
      </c>
      <c r="AT183" s="3" t="str">
        <f t="shared" si="298"/>
        <v>decre</v>
      </c>
      <c r="AU183" s="3" t="str">
        <f t="shared" si="299"/>
        <v>incre</v>
      </c>
      <c r="AV183" s="3" t="str">
        <f t="shared" si="300"/>
        <v>incre</v>
      </c>
      <c r="AW183" s="3" t="str">
        <f t="shared" si="301"/>
        <v>decre</v>
      </c>
      <c r="AY183" s="5">
        <f t="shared" si="302"/>
        <v>88.42292571319561</v>
      </c>
      <c r="AZ183" s="5">
        <f t="shared" si="303"/>
        <v>0</v>
      </c>
      <c r="BA183" s="5">
        <f t="shared" si="304"/>
        <v>46.329025712650207</v>
      </c>
      <c r="BB183" s="5">
        <f t="shared" si="305"/>
        <v>-71.493401857576089</v>
      </c>
      <c r="BC183" s="5">
        <f t="shared" si="306"/>
        <v>0</v>
      </c>
      <c r="BE183" s="15">
        <f t="shared" si="307"/>
        <v>-0.97120231951743108</v>
      </c>
      <c r="BG183" s="4">
        <v>0.28499999999999998</v>
      </c>
      <c r="BH183" s="4">
        <v>0.41520000000000001</v>
      </c>
      <c r="BI183" s="4">
        <v>0.4042</v>
      </c>
      <c r="BJ183" s="4">
        <v>0.35659999999999997</v>
      </c>
      <c r="BK183" s="4">
        <v>0.36849999999999999</v>
      </c>
      <c r="BM183" s="5">
        <f t="shared" si="308"/>
        <v>54.746831585549259</v>
      </c>
      <c r="BN183" s="5">
        <f t="shared" si="309"/>
        <v>54.468937585549263</v>
      </c>
      <c r="BO183" s="5">
        <f t="shared" si="310"/>
        <v>55.102463585549259</v>
      </c>
      <c r="BP183" s="5">
        <f t="shared" si="311"/>
        <v>55.270253585549263</v>
      </c>
      <c r="BQ183" s="5">
        <f t="shared" si="312"/>
        <v>53.345266585549261</v>
      </c>
      <c r="BR183" s="5"/>
      <c r="BS183" s="3" t="str">
        <f t="shared" si="313"/>
        <v>decre</v>
      </c>
      <c r="BT183" s="3" t="str">
        <f t="shared" si="314"/>
        <v>decre</v>
      </c>
      <c r="BU183" s="3" t="str">
        <f t="shared" si="315"/>
        <v>incre</v>
      </c>
      <c r="BV183" s="3" t="str">
        <f t="shared" si="316"/>
        <v>incre</v>
      </c>
      <c r="BW183" s="3" t="str">
        <f t="shared" si="317"/>
        <v>decre</v>
      </c>
      <c r="BY183" s="5">
        <f t="shared" si="318"/>
        <v>0</v>
      </c>
      <c r="BZ183" s="5">
        <f t="shared" si="319"/>
        <v>0</v>
      </c>
      <c r="CA183" s="5">
        <f t="shared" si="320"/>
        <v>46.329025712650207</v>
      </c>
      <c r="CB183" s="5">
        <f t="shared" si="321"/>
        <v>-71.493401857576089</v>
      </c>
      <c r="CC183" s="5">
        <f t="shared" si="322"/>
        <v>0</v>
      </c>
      <c r="CE183" s="4">
        <v>5.6599999999999998E-2</v>
      </c>
      <c r="CF183" s="4">
        <v>5.33E-2</v>
      </c>
      <c r="CG183" s="4">
        <v>5.4600000000000003E-2</v>
      </c>
      <c r="CH183" s="4">
        <v>5.2600000000000001E-2</v>
      </c>
      <c r="CI183" s="4">
        <v>5.2299999999999999E-2</v>
      </c>
      <c r="CK183" s="5">
        <f t="shared" si="323"/>
        <v>53.104635585549261</v>
      </c>
      <c r="CL183" s="5">
        <f t="shared" si="324"/>
        <v>52.105730585549267</v>
      </c>
      <c r="CM183" s="5">
        <f t="shared" si="325"/>
        <v>51.70784758554926</v>
      </c>
      <c r="CN183" s="5">
        <f t="shared" si="326"/>
        <v>52.710573585549263</v>
      </c>
      <c r="CO183" s="5">
        <f t="shared" si="327"/>
        <v>50.36982458554926</v>
      </c>
      <c r="CP183" s="5"/>
      <c r="CQ183" s="3" t="str">
        <f t="shared" si="328"/>
        <v>decre</v>
      </c>
      <c r="CR183" s="3" t="str">
        <f t="shared" si="329"/>
        <v>decre</v>
      </c>
      <c r="CS183" s="3" t="str">
        <f t="shared" si="330"/>
        <v>decre</v>
      </c>
      <c r="CT183" s="3" t="str">
        <f t="shared" si="331"/>
        <v>decre</v>
      </c>
      <c r="CU183" s="3" t="str">
        <f t="shared" si="332"/>
        <v>decre</v>
      </c>
      <c r="CW183" s="5">
        <f t="shared" si="333"/>
        <v>0</v>
      </c>
      <c r="CX183" s="5">
        <f t="shared" si="334"/>
        <v>0</v>
      </c>
      <c r="CY183" s="5">
        <f t="shared" si="335"/>
        <v>0</v>
      </c>
      <c r="CZ183" s="5">
        <f t="shared" si="336"/>
        <v>0</v>
      </c>
      <c r="DA183" s="5">
        <f t="shared" si="337"/>
        <v>0</v>
      </c>
      <c r="DB183" s="5"/>
      <c r="DC183" s="4">
        <v>0.36262363517588703</v>
      </c>
      <c r="DD183" s="4">
        <v>0.46567715508267798</v>
      </c>
      <c r="DE183" s="4">
        <v>0.41680700987285102</v>
      </c>
      <c r="DF183" s="4">
        <v>0.31001462908646199</v>
      </c>
      <c r="DG183" s="4">
        <v>0.53562080579348403</v>
      </c>
      <c r="DI183" s="13">
        <f t="shared" si="338"/>
        <v>55.304945522463889</v>
      </c>
      <c r="DJ183" s="13">
        <f t="shared" si="339"/>
        <v>54.798553408239151</v>
      </c>
      <c r="DK183" s="13">
        <f t="shared" si="340"/>
        <v>55.224877651414644</v>
      </c>
      <c r="DL183" s="13">
        <f t="shared" si="341"/>
        <v>54.878004762457273</v>
      </c>
      <c r="DM183" s="13">
        <f t="shared" si="342"/>
        <v>54.917873368065948</v>
      </c>
      <c r="DN183" s="13"/>
      <c r="DO183" s="11" t="str">
        <f t="shared" si="343"/>
        <v>incre</v>
      </c>
      <c r="DP183" s="11" t="str">
        <f t="shared" si="344"/>
        <v>decre</v>
      </c>
      <c r="DQ183" s="11" t="str">
        <f t="shared" si="345"/>
        <v>incre</v>
      </c>
      <c r="DR183" s="11" t="str">
        <f t="shared" si="346"/>
        <v>decre</v>
      </c>
      <c r="DS183" s="11" t="str">
        <f t="shared" si="347"/>
        <v>decre</v>
      </c>
      <c r="DU183" s="13"/>
      <c r="DV183" s="13"/>
      <c r="DW183" s="13"/>
      <c r="DX183" s="13"/>
      <c r="DY183" s="13"/>
    </row>
    <row r="184" spans="1:129" x14ac:dyDescent="0.25">
      <c r="A184" s="5">
        <v>39.009526189760827</v>
      </c>
      <c r="B184" s="4">
        <v>9.6336971240183839E-2</v>
      </c>
      <c r="C184" s="4">
        <v>0.43454012464067887</v>
      </c>
      <c r="D184" s="4">
        <v>0.45180404823079778</v>
      </c>
      <c r="E184" s="4">
        <v>0.47551326499862767</v>
      </c>
      <c r="F184" s="4">
        <v>0.35521816027346403</v>
      </c>
      <c r="G184" s="4">
        <v>0.48416041074359295</v>
      </c>
      <c r="I184" s="5">
        <f t="shared" si="272"/>
        <v>39.743869685927308</v>
      </c>
      <c r="J184" s="5">
        <f t="shared" si="273"/>
        <v>38.629806624707939</v>
      </c>
      <c r="K184" s="5">
        <f t="shared" si="274"/>
        <v>39.716759992897508</v>
      </c>
      <c r="L184" s="5">
        <f t="shared" si="275"/>
        <v>39.180463099263392</v>
      </c>
      <c r="M184" s="5">
        <f t="shared" si="276"/>
        <v>38.355475654858033</v>
      </c>
      <c r="O184" s="3" t="str">
        <f t="shared" si="277"/>
        <v>incre</v>
      </c>
      <c r="P184" s="3" t="str">
        <f t="shared" si="278"/>
        <v>decre</v>
      </c>
      <c r="Q184" s="3" t="str">
        <f t="shared" si="279"/>
        <v>incre</v>
      </c>
      <c r="R184" s="3" t="str">
        <f t="shared" si="280"/>
        <v>incre</v>
      </c>
      <c r="S184" s="3" t="str">
        <f t="shared" si="281"/>
        <v>decre</v>
      </c>
      <c r="U184" s="6">
        <f t="shared" si="282"/>
        <v>1</v>
      </c>
      <c r="V184" s="6">
        <f t="shared" si="283"/>
        <v>0</v>
      </c>
      <c r="W184" s="6">
        <f t="shared" si="284"/>
        <v>1</v>
      </c>
      <c r="X184" s="6">
        <f t="shared" si="285"/>
        <v>1</v>
      </c>
      <c r="Y184" s="6">
        <f t="shared" si="286"/>
        <v>0</v>
      </c>
      <c r="AA184" s="4">
        <f t="shared" si="287"/>
        <v>0.35110000000000002</v>
      </c>
      <c r="AB184" s="4">
        <f t="shared" si="288"/>
        <v>0.47449999999999992</v>
      </c>
      <c r="AC184" s="4">
        <f t="shared" si="289"/>
        <v>0.46260000000000001</v>
      </c>
      <c r="AD184" s="4">
        <f t="shared" si="290"/>
        <v>0.35880000000000001</v>
      </c>
      <c r="AE184" s="4">
        <f t="shared" si="291"/>
        <v>0.54210000000000003</v>
      </c>
      <c r="AF184" s="4"/>
      <c r="AG184" s="4">
        <v>0.35110000000000002</v>
      </c>
      <c r="AH184" s="4">
        <v>0.50449999999999995</v>
      </c>
      <c r="AI184" s="4">
        <v>0.46260000000000001</v>
      </c>
      <c r="AJ184" s="4">
        <v>0.35880000000000001</v>
      </c>
      <c r="AK184" s="4">
        <v>0.57210000000000005</v>
      </c>
      <c r="AM184" s="5">
        <f t="shared" si="292"/>
        <v>39.143935189760825</v>
      </c>
      <c r="AN184" s="5">
        <f t="shared" si="293"/>
        <v>38.778011189760825</v>
      </c>
      <c r="AO184" s="5">
        <f t="shared" si="294"/>
        <v>39.591372189760833</v>
      </c>
      <c r="AP184" s="5">
        <f t="shared" si="295"/>
        <v>39.210622189760826</v>
      </c>
      <c r="AQ184" s="5">
        <f t="shared" si="296"/>
        <v>38.900687189760824</v>
      </c>
      <c r="AR184" s="5"/>
      <c r="AS184" s="3" t="str">
        <f t="shared" si="297"/>
        <v>incre</v>
      </c>
      <c r="AT184" s="3" t="str">
        <f t="shared" si="298"/>
        <v>decre</v>
      </c>
      <c r="AU184" s="3" t="str">
        <f t="shared" si="299"/>
        <v>incre</v>
      </c>
      <c r="AV184" s="3" t="str">
        <f t="shared" si="300"/>
        <v>incre</v>
      </c>
      <c r="AW184" s="3" t="str">
        <f t="shared" si="301"/>
        <v>decre</v>
      </c>
      <c r="AY184" s="5">
        <f t="shared" si="302"/>
        <v>73.43434961664812</v>
      </c>
      <c r="AZ184" s="5">
        <f t="shared" si="303"/>
        <v>0</v>
      </c>
      <c r="BA184" s="5">
        <f t="shared" si="304"/>
        <v>70.723380313668116</v>
      </c>
      <c r="BB184" s="5">
        <f t="shared" si="305"/>
        <v>17.093690950256502</v>
      </c>
      <c r="BC184" s="5">
        <f t="shared" si="306"/>
        <v>0</v>
      </c>
      <c r="BE184" s="15">
        <f t="shared" si="307"/>
        <v>0.7343434961664812</v>
      </c>
      <c r="BG184" s="4">
        <v>0.22739999999999999</v>
      </c>
      <c r="BH184" s="4">
        <v>0.307</v>
      </c>
      <c r="BI184" s="4">
        <v>0.34229999999999999</v>
      </c>
      <c r="BJ184" s="4">
        <v>0.36299999999999999</v>
      </c>
      <c r="BK184" s="4">
        <v>0.36580000000000001</v>
      </c>
      <c r="BM184" s="5">
        <f t="shared" si="308"/>
        <v>38.254532189760823</v>
      </c>
      <c r="BN184" s="5">
        <f t="shared" si="309"/>
        <v>37.684236189760831</v>
      </c>
      <c r="BO184" s="5">
        <f t="shared" si="310"/>
        <v>38.423259189760827</v>
      </c>
      <c r="BP184" s="5">
        <f t="shared" si="311"/>
        <v>39.245986189760828</v>
      </c>
      <c r="BQ184" s="5">
        <f t="shared" si="312"/>
        <v>37.241704189760824</v>
      </c>
      <c r="BR184" s="5"/>
      <c r="BS184" s="3" t="str">
        <f t="shared" si="313"/>
        <v>decre</v>
      </c>
      <c r="BT184" s="3" t="str">
        <f t="shared" si="314"/>
        <v>decre</v>
      </c>
      <c r="BU184" s="3" t="str">
        <f t="shared" si="315"/>
        <v>decre</v>
      </c>
      <c r="BV184" s="3" t="str">
        <f t="shared" si="316"/>
        <v>incre</v>
      </c>
      <c r="BW184" s="3" t="str">
        <f t="shared" si="317"/>
        <v>decre</v>
      </c>
      <c r="BY184" s="5">
        <f t="shared" si="318"/>
        <v>0</v>
      </c>
      <c r="BZ184" s="5">
        <f t="shared" si="319"/>
        <v>0</v>
      </c>
      <c r="CA184" s="5">
        <f t="shared" si="320"/>
        <v>0</v>
      </c>
      <c r="CB184" s="5">
        <f t="shared" si="321"/>
        <v>17.093690950256502</v>
      </c>
      <c r="CC184" s="5">
        <f t="shared" si="322"/>
        <v>0</v>
      </c>
      <c r="CE184" s="4">
        <v>0.17499999999999999</v>
      </c>
      <c r="CF184" s="4">
        <v>0.17599999999999999</v>
      </c>
      <c r="CG184" s="4">
        <v>0.17560000000000001</v>
      </c>
      <c r="CH184" s="4">
        <v>0.17630000000000001</v>
      </c>
      <c r="CI184" s="4">
        <v>0.17630000000000001</v>
      </c>
      <c r="CK184" s="5">
        <f t="shared" si="323"/>
        <v>37.877776189760823</v>
      </c>
      <c r="CL184" s="5">
        <f t="shared" si="324"/>
        <v>36.828806189760826</v>
      </c>
      <c r="CM184" s="5">
        <f t="shared" si="325"/>
        <v>36.804602189760828</v>
      </c>
      <c r="CN184" s="5">
        <f t="shared" si="326"/>
        <v>37.673972189760825</v>
      </c>
      <c r="CO184" s="5">
        <f t="shared" si="327"/>
        <v>35.458509189760825</v>
      </c>
      <c r="CP184" s="5"/>
      <c r="CQ184" s="3" t="str">
        <f t="shared" si="328"/>
        <v>decre</v>
      </c>
      <c r="CR184" s="3" t="str">
        <f t="shared" si="329"/>
        <v>decre</v>
      </c>
      <c r="CS184" s="3" t="str">
        <f t="shared" si="330"/>
        <v>decre</v>
      </c>
      <c r="CT184" s="3" t="str">
        <f t="shared" si="331"/>
        <v>decre</v>
      </c>
      <c r="CU184" s="3" t="str">
        <f t="shared" si="332"/>
        <v>decre</v>
      </c>
      <c r="CW184" s="5">
        <f t="shared" si="333"/>
        <v>0</v>
      </c>
      <c r="CX184" s="5">
        <f t="shared" si="334"/>
        <v>0</v>
      </c>
      <c r="CY184" s="5">
        <f t="shared" si="335"/>
        <v>0</v>
      </c>
      <c r="CZ184" s="5">
        <f t="shared" si="336"/>
        <v>0</v>
      </c>
      <c r="DA184" s="5">
        <f t="shared" si="337"/>
        <v>0</v>
      </c>
      <c r="DB184" s="5"/>
      <c r="DC184" s="4">
        <v>0.34000146499390599</v>
      </c>
      <c r="DD184" s="4">
        <v>0.50097258181744997</v>
      </c>
      <c r="DE184" s="4">
        <v>0.41944310996639</v>
      </c>
      <c r="DF184" s="4">
        <v>0.37285879072714401</v>
      </c>
      <c r="DG184" s="4">
        <v>0.56901864188089202</v>
      </c>
      <c r="DI184" s="13">
        <f t="shared" si="338"/>
        <v>39.064136723067008</v>
      </c>
      <c r="DJ184" s="13">
        <f t="shared" si="339"/>
        <v>38.950877149028777</v>
      </c>
      <c r="DK184" s="13">
        <f t="shared" si="340"/>
        <v>39.172318787534479</v>
      </c>
      <c r="DL184" s="13">
        <f t="shared" si="341"/>
        <v>39.328997207683379</v>
      </c>
      <c r="DM184" s="13">
        <f t="shared" si="342"/>
        <v>39.153991609860022</v>
      </c>
      <c r="DN184" s="13"/>
      <c r="DO184" s="11" t="str">
        <f t="shared" si="343"/>
        <v>incre</v>
      </c>
      <c r="DP184" s="11" t="str">
        <f t="shared" si="344"/>
        <v>decre</v>
      </c>
      <c r="DQ184" s="11" t="str">
        <f t="shared" si="345"/>
        <v>incre</v>
      </c>
      <c r="DR184" s="11" t="str">
        <f t="shared" si="346"/>
        <v>incre</v>
      </c>
      <c r="DS184" s="11" t="str">
        <f t="shared" si="347"/>
        <v>incre</v>
      </c>
      <c r="DU184" s="13"/>
      <c r="DV184" s="13"/>
      <c r="DW184" s="13"/>
      <c r="DX184" s="13"/>
      <c r="DY184" s="13"/>
    </row>
    <row r="185" spans="1:129" x14ac:dyDescent="0.25">
      <c r="A185" s="5">
        <v>48.147962769346186</v>
      </c>
      <c r="B185" s="4">
        <v>6.837711172615539E-2</v>
      </c>
      <c r="C185" s="4">
        <v>0.32386033644524431</v>
      </c>
      <c r="D185" s="4">
        <v>0.4278863478134135</v>
      </c>
      <c r="E185" s="4">
        <v>0.17675450622821803</v>
      </c>
      <c r="F185" s="4">
        <v>9.4502106464521618E-2</v>
      </c>
      <c r="G185" s="4">
        <v>0.32135336565524542</v>
      </c>
      <c r="I185" s="5">
        <f t="shared" si="272"/>
        <v>48.086518588387491</v>
      </c>
      <c r="J185" s="5">
        <f t="shared" si="273"/>
        <v>47.612060620567782</v>
      </c>
      <c r="K185" s="5">
        <f t="shared" si="274"/>
        <v>45.95424902482219</v>
      </c>
      <c r="L185" s="5">
        <f t="shared" si="275"/>
        <v>46.123670505777461</v>
      </c>
      <c r="M185" s="5">
        <f t="shared" si="276"/>
        <v>45.961897940162046</v>
      </c>
      <c r="O185" s="3" t="str">
        <f t="shared" si="277"/>
        <v>decre</v>
      </c>
      <c r="P185" s="3" t="str">
        <f t="shared" si="278"/>
        <v>decre</v>
      </c>
      <c r="Q185" s="3" t="str">
        <f t="shared" si="279"/>
        <v>decre</v>
      </c>
      <c r="R185" s="3" t="str">
        <f t="shared" si="280"/>
        <v>decre</v>
      </c>
      <c r="S185" s="3" t="str">
        <f t="shared" si="281"/>
        <v>decre</v>
      </c>
      <c r="U185" s="6">
        <f t="shared" si="282"/>
        <v>0</v>
      </c>
      <c r="V185" s="6">
        <f t="shared" si="283"/>
        <v>0</v>
      </c>
      <c r="W185" s="6">
        <f t="shared" si="284"/>
        <v>0</v>
      </c>
      <c r="X185" s="6">
        <f t="shared" si="285"/>
        <v>0</v>
      </c>
      <c r="Y185" s="6">
        <f t="shared" si="286"/>
        <v>0</v>
      </c>
      <c r="AA185" s="4">
        <f t="shared" si="287"/>
        <v>0.31989999999999996</v>
      </c>
      <c r="AB185" s="4">
        <f t="shared" si="288"/>
        <v>0.47689999999999999</v>
      </c>
      <c r="AC185" s="4">
        <f t="shared" si="289"/>
        <v>0.43089999999999995</v>
      </c>
      <c r="AD185" s="4">
        <f t="shared" si="290"/>
        <v>0.32940000000000003</v>
      </c>
      <c r="AE185" s="4">
        <f t="shared" si="291"/>
        <v>0.54549999999999998</v>
      </c>
      <c r="AF185" s="4"/>
      <c r="AG185" s="4">
        <v>0.34989999999999999</v>
      </c>
      <c r="AH185" s="4">
        <v>0.50690000000000002</v>
      </c>
      <c r="AI185" s="4">
        <v>0.46089999999999998</v>
      </c>
      <c r="AJ185" s="4">
        <v>0.3594</v>
      </c>
      <c r="AK185" s="4">
        <v>0.57550000000000001</v>
      </c>
      <c r="AM185" s="5">
        <f t="shared" si="292"/>
        <v>48.058043769346185</v>
      </c>
      <c r="AN185" s="5">
        <f t="shared" si="293"/>
        <v>47.932119769346187</v>
      </c>
      <c r="AO185" s="5">
        <f t="shared" si="294"/>
        <v>48.422001769346181</v>
      </c>
      <c r="AP185" s="5">
        <f t="shared" si="295"/>
        <v>48.101510769346184</v>
      </c>
      <c r="AQ185" s="5">
        <f t="shared" si="296"/>
        <v>48.071117769346188</v>
      </c>
      <c r="AR185" s="5"/>
      <c r="AS185" s="3" t="str">
        <f t="shared" si="297"/>
        <v>decre</v>
      </c>
      <c r="AT185" s="3" t="str">
        <f t="shared" si="298"/>
        <v>decre</v>
      </c>
      <c r="AU185" s="3" t="str">
        <f t="shared" si="299"/>
        <v>incre</v>
      </c>
      <c r="AV185" s="3" t="str">
        <f t="shared" si="300"/>
        <v>decre</v>
      </c>
      <c r="AW185" s="3" t="str">
        <f t="shared" si="301"/>
        <v>decre</v>
      </c>
      <c r="AY185" s="5">
        <f t="shared" si="302"/>
        <v>0</v>
      </c>
      <c r="AZ185" s="5">
        <f t="shared" si="303"/>
        <v>0</v>
      </c>
      <c r="BA185" s="5">
        <f t="shared" si="304"/>
        <v>-219.37137445239969</v>
      </c>
      <c r="BB185" s="5">
        <f>IF(AP185&gt;A185,(L185-A185)*100,0)</f>
        <v>0</v>
      </c>
      <c r="BC185" s="5">
        <f t="shared" si="306"/>
        <v>0</v>
      </c>
      <c r="BE185" s="15">
        <f t="shared" si="307"/>
        <v>-6.1444180958694972E-2</v>
      </c>
      <c r="BG185" s="4">
        <v>0.224</v>
      </c>
      <c r="BH185" s="4">
        <v>0.30459999999999998</v>
      </c>
      <c r="BI185" s="4">
        <v>0.33960000000000001</v>
      </c>
      <c r="BJ185" s="4">
        <v>0.36770000000000003</v>
      </c>
      <c r="BK185" s="4">
        <v>0.36720000000000003</v>
      </c>
      <c r="BM185" s="5">
        <f t="shared" si="308"/>
        <v>47.368522769346185</v>
      </c>
      <c r="BN185" s="5">
        <f t="shared" si="309"/>
        <v>46.807000769346189</v>
      </c>
      <c r="BO185" s="5">
        <f t="shared" si="310"/>
        <v>47.535478769346184</v>
      </c>
      <c r="BP185" s="5">
        <f t="shared" si="311"/>
        <v>48.423996769346189</v>
      </c>
      <c r="BQ185" s="5">
        <f t="shared" si="312"/>
        <v>46.393314769346183</v>
      </c>
      <c r="BR185" s="5"/>
      <c r="BS185" s="3" t="str">
        <f t="shared" si="313"/>
        <v>decre</v>
      </c>
      <c r="BT185" s="3" t="str">
        <f t="shared" si="314"/>
        <v>decre</v>
      </c>
      <c r="BU185" s="3" t="str">
        <f t="shared" si="315"/>
        <v>decre</v>
      </c>
      <c r="BV185" s="3" t="str">
        <f t="shared" si="316"/>
        <v>incre</v>
      </c>
      <c r="BW185" s="3" t="str">
        <f t="shared" si="317"/>
        <v>decre</v>
      </c>
      <c r="BY185" s="5">
        <f t="shared" si="318"/>
        <v>0</v>
      </c>
      <c r="BZ185" s="5">
        <f t="shared" si="319"/>
        <v>0</v>
      </c>
      <c r="CA185" s="5">
        <f t="shared" si="320"/>
        <v>0</v>
      </c>
      <c r="CB185" s="5">
        <f t="shared" si="321"/>
        <v>-202.4292263568725</v>
      </c>
      <c r="CC185" s="5">
        <f t="shared" si="322"/>
        <v>0</v>
      </c>
      <c r="CE185" s="4">
        <v>0.17799999999999999</v>
      </c>
      <c r="CF185" s="4">
        <v>0.17910000000000001</v>
      </c>
      <c r="CG185" s="4">
        <v>0.1787</v>
      </c>
      <c r="CH185" s="4">
        <v>0.1794</v>
      </c>
      <c r="CI185" s="4">
        <v>0.17949999999999999</v>
      </c>
      <c r="CK185" s="5">
        <f t="shared" si="323"/>
        <v>47.037782769346187</v>
      </c>
      <c r="CL185" s="5">
        <f t="shared" si="324"/>
        <v>45.987485769346186</v>
      </c>
      <c r="CM185" s="5">
        <f t="shared" si="325"/>
        <v>45.97313976934619</v>
      </c>
      <c r="CN185" s="5">
        <f t="shared" si="326"/>
        <v>46.838510769346186</v>
      </c>
      <c r="CO185" s="5">
        <f t="shared" si="327"/>
        <v>44.627057769346187</v>
      </c>
      <c r="CP185" s="5"/>
      <c r="CQ185" s="3" t="str">
        <f t="shared" si="328"/>
        <v>decre</v>
      </c>
      <c r="CR185" s="3" t="str">
        <f t="shared" si="329"/>
        <v>decre</v>
      </c>
      <c r="CS185" s="3" t="str">
        <f t="shared" si="330"/>
        <v>decre</v>
      </c>
      <c r="CT185" s="3" t="str">
        <f t="shared" si="331"/>
        <v>decre</v>
      </c>
      <c r="CU185" s="3" t="str">
        <f t="shared" si="332"/>
        <v>decre</v>
      </c>
      <c r="CW185" s="5">
        <f t="shared" si="333"/>
        <v>0</v>
      </c>
      <c r="CX185" s="5">
        <f t="shared" si="334"/>
        <v>0</v>
      </c>
      <c r="CY185" s="5">
        <f t="shared" si="335"/>
        <v>0</v>
      </c>
      <c r="CZ185" s="5">
        <f t="shared" si="336"/>
        <v>0</v>
      </c>
      <c r="DA185" s="5">
        <f t="shared" si="337"/>
        <v>0</v>
      </c>
      <c r="DB185" s="5"/>
      <c r="DC185" s="4">
        <v>0.33882261077635401</v>
      </c>
      <c r="DD185" s="4">
        <v>0.50281184667718104</v>
      </c>
      <c r="DE185" s="4">
        <v>0.41958047864888898</v>
      </c>
      <c r="DF185" s="4">
        <v>0.376133635907897</v>
      </c>
      <c r="DG185" s="4">
        <v>0.57075902220744901</v>
      </c>
      <c r="DI185" s="13">
        <f t="shared" si="338"/>
        <v>48.194097340828172</v>
      </c>
      <c r="DJ185" s="13">
        <f t="shared" si="339"/>
        <v>48.101324128148178</v>
      </c>
      <c r="DK185" s="13">
        <f t="shared" si="340"/>
        <v>48.312089217026895</v>
      </c>
      <c r="DL185" s="13">
        <f t="shared" si="341"/>
        <v>48.495007983690677</v>
      </c>
      <c r="DM185" s="13">
        <f t="shared" si="342"/>
        <v>48.30880516831828</v>
      </c>
      <c r="DN185" s="13"/>
      <c r="DO185" s="11" t="str">
        <f t="shared" si="343"/>
        <v>incre</v>
      </c>
      <c r="DP185" s="11" t="str">
        <f t="shared" si="344"/>
        <v>decre</v>
      </c>
      <c r="DQ185" s="11" t="str">
        <f t="shared" si="345"/>
        <v>incre</v>
      </c>
      <c r="DR185" s="11" t="str">
        <f t="shared" si="346"/>
        <v>incre</v>
      </c>
      <c r="DS185" s="11" t="str">
        <f t="shared" si="347"/>
        <v>incre</v>
      </c>
      <c r="DU185" s="13"/>
      <c r="DV185" s="13"/>
      <c r="DW185" s="13"/>
      <c r="DX185" s="13"/>
      <c r="DY185" s="13"/>
    </row>
    <row r="186" spans="1:129" x14ac:dyDescent="0.25">
      <c r="A186" s="5">
        <v>38.752797855188085</v>
      </c>
      <c r="B186" s="4">
        <v>7.1274639387311906E-2</v>
      </c>
      <c r="C186" s="4">
        <v>0.27027272441385519</v>
      </c>
      <c r="D186" s="4">
        <v>0.61849390190356657</v>
      </c>
      <c r="E186" s="4">
        <v>0.44554998863121908</v>
      </c>
      <c r="F186" s="4">
        <v>0.51384348893985166</v>
      </c>
      <c r="G186" s="4">
        <v>0.78341293483643915</v>
      </c>
      <c r="I186" s="5">
        <f t="shared" si="272"/>
        <v>38.306058743723703</v>
      </c>
      <c r="J186" s="5">
        <f t="shared" si="273"/>
        <v>39.461563034618379</v>
      </c>
      <c r="K186" s="5">
        <f t="shared" si="274"/>
        <v>39.169088244797223</v>
      </c>
      <c r="L186" s="5">
        <f t="shared" si="275"/>
        <v>40.259360032061636</v>
      </c>
      <c r="M186" s="5">
        <f t="shared" si="276"/>
        <v>40.914713571998981</v>
      </c>
      <c r="O186" s="3" t="str">
        <f t="shared" si="277"/>
        <v>decre</v>
      </c>
      <c r="P186" s="3" t="str">
        <f t="shared" si="278"/>
        <v>incre</v>
      </c>
      <c r="Q186" s="3" t="str">
        <f t="shared" si="279"/>
        <v>incre</v>
      </c>
      <c r="R186" s="3" t="str">
        <f t="shared" si="280"/>
        <v>incre</v>
      </c>
      <c r="S186" s="3" t="str">
        <f t="shared" si="281"/>
        <v>incre</v>
      </c>
      <c r="U186" s="6">
        <f t="shared" si="282"/>
        <v>0</v>
      </c>
      <c r="V186" s="6">
        <f t="shared" si="283"/>
        <v>1</v>
      </c>
      <c r="W186" s="6">
        <f t="shared" si="284"/>
        <v>1</v>
      </c>
      <c r="X186" s="6">
        <f t="shared" si="285"/>
        <v>1</v>
      </c>
      <c r="Y186" s="6">
        <f t="shared" si="286"/>
        <v>1</v>
      </c>
      <c r="AA186" s="4">
        <f t="shared" si="287"/>
        <v>0.32020000000000004</v>
      </c>
      <c r="AB186" s="4">
        <f t="shared" si="288"/>
        <v>0.50670000000000004</v>
      </c>
      <c r="AC186" s="4">
        <f t="shared" si="289"/>
        <v>0.4612</v>
      </c>
      <c r="AD186" s="4">
        <f t="shared" si="290"/>
        <v>0.35930000000000001</v>
      </c>
      <c r="AE186" s="4">
        <f t="shared" si="291"/>
        <v>0.57509999999999994</v>
      </c>
      <c r="AF186" s="4"/>
      <c r="AG186" s="4">
        <v>0.35020000000000001</v>
      </c>
      <c r="AH186" s="4">
        <v>0.50670000000000004</v>
      </c>
      <c r="AI186" s="4">
        <v>0.4612</v>
      </c>
      <c r="AJ186" s="4">
        <v>0.35930000000000001</v>
      </c>
      <c r="AK186" s="4">
        <v>0.57509999999999994</v>
      </c>
      <c r="AM186" s="5">
        <f t="shared" si="292"/>
        <v>38.665035855188087</v>
      </c>
      <c r="AN186" s="5">
        <f t="shared" si="293"/>
        <v>38.731548855188088</v>
      </c>
      <c r="AO186" s="5">
        <f t="shared" si="294"/>
        <v>39.321049855188079</v>
      </c>
      <c r="AP186" s="5">
        <f t="shared" si="295"/>
        <v>38.958103855188085</v>
      </c>
      <c r="AQ186" s="5">
        <f t="shared" si="296"/>
        <v>38.954488855188082</v>
      </c>
      <c r="AR186" s="5"/>
      <c r="AS186" s="3" t="str">
        <f t="shared" si="297"/>
        <v>decre</v>
      </c>
      <c r="AT186" s="3" t="str">
        <f t="shared" si="298"/>
        <v>decre</v>
      </c>
      <c r="AU186" s="3" t="str">
        <f t="shared" si="299"/>
        <v>incre</v>
      </c>
      <c r="AV186" s="3" t="str">
        <f t="shared" si="300"/>
        <v>incre</v>
      </c>
      <c r="AW186" s="3" t="str">
        <f t="shared" si="301"/>
        <v>incre</v>
      </c>
      <c r="AY186" s="5">
        <f t="shared" si="302"/>
        <v>0</v>
      </c>
      <c r="AZ186" s="5">
        <f t="shared" si="303"/>
        <v>0</v>
      </c>
      <c r="BA186" s="5">
        <f t="shared" si="304"/>
        <v>41.629038960913789</v>
      </c>
      <c r="BB186" s="5">
        <f t="shared" si="305"/>
        <v>150.65621768735511</v>
      </c>
      <c r="BC186" s="5">
        <f t="shared" si="306"/>
        <v>216.19157168108956</v>
      </c>
      <c r="BE186" s="15">
        <f t="shared" si="307"/>
        <v>-0.44673911146438172</v>
      </c>
      <c r="BG186" s="4">
        <v>0.2243</v>
      </c>
      <c r="BH186" s="4">
        <v>0.3049</v>
      </c>
      <c r="BI186" s="4">
        <v>0.33989999999999998</v>
      </c>
      <c r="BJ186" s="4">
        <v>0.36730000000000002</v>
      </c>
      <c r="BK186" s="4">
        <v>0.36699999999999999</v>
      </c>
      <c r="BM186" s="5">
        <f t="shared" si="308"/>
        <v>37.975514855188081</v>
      </c>
      <c r="BN186" s="5">
        <f t="shared" si="309"/>
        <v>37.413794855188087</v>
      </c>
      <c r="BO186" s="5">
        <f t="shared" si="310"/>
        <v>38.14322685518809</v>
      </c>
      <c r="BP186" s="5">
        <f t="shared" si="311"/>
        <v>39.025463855188086</v>
      </c>
      <c r="BQ186" s="5">
        <f t="shared" si="312"/>
        <v>36.996267855188087</v>
      </c>
      <c r="BR186" s="5"/>
      <c r="BS186" s="3" t="str">
        <f t="shared" si="313"/>
        <v>decre</v>
      </c>
      <c r="BT186" s="3" t="str">
        <f t="shared" si="314"/>
        <v>decre</v>
      </c>
      <c r="BU186" s="3" t="str">
        <f t="shared" si="315"/>
        <v>decre</v>
      </c>
      <c r="BV186" s="3" t="str">
        <f t="shared" si="316"/>
        <v>incre</v>
      </c>
      <c r="BW186" s="3" t="str">
        <f t="shared" si="317"/>
        <v>decre</v>
      </c>
      <c r="BY186" s="5">
        <f t="shared" si="318"/>
        <v>0</v>
      </c>
      <c r="BZ186" s="5">
        <f t="shared" si="319"/>
        <v>0</v>
      </c>
      <c r="CA186" s="5">
        <f t="shared" si="320"/>
        <v>0</v>
      </c>
      <c r="CB186" s="5">
        <f t="shared" si="321"/>
        <v>150.65621768735511</v>
      </c>
      <c r="CC186" s="5">
        <f t="shared" si="322"/>
        <v>0</v>
      </c>
      <c r="CE186" s="4">
        <v>0.1777</v>
      </c>
      <c r="CF186" s="4">
        <v>0.1789</v>
      </c>
      <c r="CG186" s="4">
        <v>0.1784</v>
      </c>
      <c r="CH186" s="4">
        <v>0.17910000000000001</v>
      </c>
      <c r="CI186" s="4">
        <v>0.1792</v>
      </c>
      <c r="CK186" s="5">
        <f t="shared" si="323"/>
        <v>37.640460855188081</v>
      </c>
      <c r="CL186" s="5">
        <f t="shared" si="324"/>
        <v>36.591014855188085</v>
      </c>
      <c r="CM186" s="5">
        <f t="shared" si="325"/>
        <v>36.575061855188082</v>
      </c>
      <c r="CN186" s="5">
        <f t="shared" si="326"/>
        <v>37.440819855188082</v>
      </c>
      <c r="CO186" s="5">
        <f t="shared" si="327"/>
        <v>35.229069855188087</v>
      </c>
      <c r="CP186" s="5"/>
      <c r="CQ186" s="3" t="str">
        <f t="shared" si="328"/>
        <v>decre</v>
      </c>
      <c r="CR186" s="3" t="str">
        <f t="shared" si="329"/>
        <v>decre</v>
      </c>
      <c r="CS186" s="3" t="str">
        <f t="shared" si="330"/>
        <v>decre</v>
      </c>
      <c r="CT186" s="3" t="str">
        <f t="shared" si="331"/>
        <v>decre</v>
      </c>
      <c r="CU186" s="3" t="str">
        <f t="shared" si="332"/>
        <v>decre</v>
      </c>
      <c r="CW186" s="5">
        <f t="shared" si="333"/>
        <v>0</v>
      </c>
      <c r="CX186" s="5">
        <f t="shared" si="334"/>
        <v>0</v>
      </c>
      <c r="CY186" s="5">
        <f t="shared" si="335"/>
        <v>0</v>
      </c>
      <c r="CZ186" s="5">
        <f t="shared" si="336"/>
        <v>0</v>
      </c>
      <c r="DA186" s="5">
        <f t="shared" si="337"/>
        <v>0</v>
      </c>
      <c r="DB186" s="5"/>
      <c r="DC186" s="4">
        <v>0.33894514401043702</v>
      </c>
      <c r="DD186" s="4">
        <v>0.50262066860932297</v>
      </c>
      <c r="DE186" s="4">
        <v>0.41956620018368301</v>
      </c>
      <c r="DF186" s="4">
        <v>0.37579323981384</v>
      </c>
      <c r="DG186" s="4">
        <v>0.57057812246024397</v>
      </c>
      <c r="DI186" s="13">
        <f t="shared" si="338"/>
        <v>38.799813440623126</v>
      </c>
      <c r="DJ186" s="13">
        <f t="shared" si="339"/>
        <v>38.704910821206965</v>
      </c>
      <c r="DK186" s="13">
        <f t="shared" si="340"/>
        <v>38.916785658971648</v>
      </c>
      <c r="DL186" s="13">
        <f t="shared" si="341"/>
        <v>39.096976934420617</v>
      </c>
      <c r="DM186" s="13">
        <f t="shared" si="342"/>
        <v>38.911937987538984</v>
      </c>
      <c r="DN186" s="13"/>
      <c r="DO186" s="11" t="str">
        <f t="shared" si="343"/>
        <v>incre</v>
      </c>
      <c r="DP186" s="11" t="str">
        <f t="shared" si="344"/>
        <v>decre</v>
      </c>
      <c r="DQ186" s="11" t="str">
        <f t="shared" si="345"/>
        <v>incre</v>
      </c>
      <c r="DR186" s="11" t="str">
        <f t="shared" si="346"/>
        <v>incre</v>
      </c>
      <c r="DS186" s="11" t="str">
        <f t="shared" si="347"/>
        <v>incre</v>
      </c>
      <c r="DU186" s="13"/>
      <c r="DV186" s="13"/>
      <c r="DW186" s="13"/>
      <c r="DX186" s="13"/>
      <c r="DY186" s="13"/>
    </row>
    <row r="187" spans="1:129" x14ac:dyDescent="0.25">
      <c r="A187" s="5">
        <v>45.802330338953333</v>
      </c>
      <c r="B187" s="4">
        <v>8.0582271173281567E-2</v>
      </c>
      <c r="C187" s="4">
        <v>0.47827823149692011</v>
      </c>
      <c r="D187" s="4">
        <v>0.65616880362922259</v>
      </c>
      <c r="E187" s="4">
        <v>0.50484522235241625</v>
      </c>
      <c r="F187" s="4">
        <v>0.46794651268216486</v>
      </c>
      <c r="G187" s="4">
        <v>0.62968460174449237</v>
      </c>
      <c r="I187" s="5">
        <f t="shared" si="272"/>
        <v>46.851150823416191</v>
      </c>
      <c r="J187" s="5">
        <f t="shared" si="273"/>
        <v>46.757112626652159</v>
      </c>
      <c r="K187" s="5">
        <f t="shared" si="274"/>
        <v>46.794377447995302</v>
      </c>
      <c r="L187" s="5">
        <f t="shared" si="275"/>
        <v>46.922439975737163</v>
      </c>
      <c r="M187" s="5">
        <f t="shared" si="276"/>
        <v>46.517662441369005</v>
      </c>
      <c r="O187" s="3" t="str">
        <f t="shared" si="277"/>
        <v>incre</v>
      </c>
      <c r="P187" s="3" t="str">
        <f t="shared" si="278"/>
        <v>incre</v>
      </c>
      <c r="Q187" s="3" t="str">
        <f t="shared" si="279"/>
        <v>incre</v>
      </c>
      <c r="R187" s="3" t="str">
        <f t="shared" si="280"/>
        <v>incre</v>
      </c>
      <c r="S187" s="3" t="str">
        <f t="shared" si="281"/>
        <v>incre</v>
      </c>
      <c r="U187" s="6">
        <f t="shared" si="282"/>
        <v>1</v>
      </c>
      <c r="V187" s="6">
        <f t="shared" si="283"/>
        <v>1</v>
      </c>
      <c r="W187" s="6">
        <f t="shared" si="284"/>
        <v>1</v>
      </c>
      <c r="X187" s="6">
        <f t="shared" si="285"/>
        <v>1</v>
      </c>
      <c r="Y187" s="6">
        <f t="shared" si="286"/>
        <v>1</v>
      </c>
      <c r="AA187" s="4">
        <f t="shared" si="287"/>
        <v>0.35060000000000002</v>
      </c>
      <c r="AB187" s="4">
        <f t="shared" si="288"/>
        <v>0.50580000000000003</v>
      </c>
      <c r="AC187" s="4">
        <f t="shared" si="289"/>
        <v>0.46189999999999998</v>
      </c>
      <c r="AD187" s="4">
        <f t="shared" si="290"/>
        <v>0.35909999999999997</v>
      </c>
      <c r="AE187" s="4">
        <f t="shared" si="291"/>
        <v>0.57410000000000005</v>
      </c>
      <c r="AF187" s="4"/>
      <c r="AG187" s="4">
        <v>0.35060000000000002</v>
      </c>
      <c r="AH187" s="4">
        <v>0.50580000000000003</v>
      </c>
      <c r="AI187" s="4">
        <v>0.46189999999999998</v>
      </c>
      <c r="AJ187" s="4">
        <v>0.35909999999999997</v>
      </c>
      <c r="AK187" s="4">
        <v>0.57410000000000005</v>
      </c>
      <c r="AM187" s="5">
        <f t="shared" si="292"/>
        <v>45.933144338953333</v>
      </c>
      <c r="AN187" s="5">
        <f t="shared" si="293"/>
        <v>45.775204338953337</v>
      </c>
      <c r="AO187" s="5">
        <f t="shared" si="294"/>
        <v>46.377379338953332</v>
      </c>
      <c r="AP187" s="5">
        <f t="shared" si="295"/>
        <v>46.005952338953328</v>
      </c>
      <c r="AQ187" s="5">
        <f t="shared" si="296"/>
        <v>45.994611338953334</v>
      </c>
      <c r="AR187" s="5"/>
      <c r="AS187" s="3" t="str">
        <f t="shared" si="297"/>
        <v>incre</v>
      </c>
      <c r="AT187" s="3" t="str">
        <f t="shared" si="298"/>
        <v>decre</v>
      </c>
      <c r="AU187" s="3" t="str">
        <f t="shared" si="299"/>
        <v>incre</v>
      </c>
      <c r="AV187" s="3" t="str">
        <f t="shared" si="300"/>
        <v>incre</v>
      </c>
      <c r="AW187" s="3" t="str">
        <f t="shared" si="301"/>
        <v>incre</v>
      </c>
      <c r="AY187" s="5">
        <f t="shared" si="302"/>
        <v>104.88204844628584</v>
      </c>
      <c r="AZ187" s="5">
        <f t="shared" si="303"/>
        <v>0</v>
      </c>
      <c r="BA187" s="5">
        <f t="shared" si="304"/>
        <v>99.204710904196958</v>
      </c>
      <c r="BB187" s="5">
        <f t="shared" si="305"/>
        <v>112.01096367838304</v>
      </c>
      <c r="BC187" s="5">
        <f t="shared" si="306"/>
        <v>71.533210241567247</v>
      </c>
      <c r="BE187" s="15">
        <f t="shared" si="307"/>
        <v>1.0488204844628584</v>
      </c>
      <c r="BG187" s="4">
        <v>0.22539999999999999</v>
      </c>
      <c r="BH187" s="4">
        <v>0.30559999999999998</v>
      </c>
      <c r="BI187" s="4">
        <v>0.3407</v>
      </c>
      <c r="BJ187" s="4">
        <v>0.36570000000000003</v>
      </c>
      <c r="BK187" s="4">
        <v>0.36659999999999998</v>
      </c>
      <c r="BM187" s="5">
        <f t="shared" si="308"/>
        <v>45.032956338953333</v>
      </c>
      <c r="BN187" s="5">
        <f t="shared" si="309"/>
        <v>44.467898338953333</v>
      </c>
      <c r="BO187" s="5">
        <f t="shared" si="310"/>
        <v>45.200527338953336</v>
      </c>
      <c r="BP187" s="5">
        <f t="shared" si="311"/>
        <v>46.061524338953333</v>
      </c>
      <c r="BQ187" s="5">
        <f t="shared" si="312"/>
        <v>44.042036338953331</v>
      </c>
      <c r="BR187" s="5"/>
      <c r="BS187" s="3" t="str">
        <f t="shared" si="313"/>
        <v>decre</v>
      </c>
      <c r="BT187" s="3" t="str">
        <f t="shared" si="314"/>
        <v>decre</v>
      </c>
      <c r="BU187" s="3" t="str">
        <f t="shared" si="315"/>
        <v>decre</v>
      </c>
      <c r="BV187" s="3" t="str">
        <f t="shared" si="316"/>
        <v>incre</v>
      </c>
      <c r="BW187" s="3" t="str">
        <f t="shared" si="317"/>
        <v>decre</v>
      </c>
      <c r="BY187" s="5">
        <f t="shared" si="318"/>
        <v>0</v>
      </c>
      <c r="BZ187" s="5">
        <f t="shared" si="319"/>
        <v>0</v>
      </c>
      <c r="CA187" s="5">
        <f t="shared" si="320"/>
        <v>0</v>
      </c>
      <c r="CB187" s="5">
        <f t="shared" si="321"/>
        <v>112.01096367838304</v>
      </c>
      <c r="CC187" s="5">
        <f t="shared" si="322"/>
        <v>0</v>
      </c>
      <c r="CE187" s="4">
        <v>0.17680000000000001</v>
      </c>
      <c r="CF187" s="4">
        <v>0.1779</v>
      </c>
      <c r="CG187" s="4">
        <v>0.17749999999999999</v>
      </c>
      <c r="CH187" s="4">
        <v>0.1782</v>
      </c>
      <c r="CI187" s="4">
        <v>0.1782</v>
      </c>
      <c r="CK187" s="5">
        <f t="shared" si="323"/>
        <v>44.683522338953331</v>
      </c>
      <c r="CL187" s="5">
        <f t="shared" si="324"/>
        <v>43.634017338953335</v>
      </c>
      <c r="CM187" s="5">
        <f t="shared" si="325"/>
        <v>43.615855338953338</v>
      </c>
      <c r="CN187" s="5">
        <f t="shared" si="326"/>
        <v>44.482774338953334</v>
      </c>
      <c r="CO187" s="5">
        <f t="shared" si="327"/>
        <v>42.269192338953332</v>
      </c>
      <c r="CP187" s="5"/>
      <c r="CQ187" s="3" t="str">
        <f t="shared" si="328"/>
        <v>decre</v>
      </c>
      <c r="CR187" s="3" t="str">
        <f t="shared" si="329"/>
        <v>decre</v>
      </c>
      <c r="CS187" s="3" t="str">
        <f t="shared" si="330"/>
        <v>decre</v>
      </c>
      <c r="CT187" s="3" t="str">
        <f t="shared" si="331"/>
        <v>decre</v>
      </c>
      <c r="CU187" s="3" t="str">
        <f t="shared" si="332"/>
        <v>decre</v>
      </c>
      <c r="CW187" s="5">
        <f t="shared" si="333"/>
        <v>0</v>
      </c>
      <c r="CX187" s="5">
        <f t="shared" si="334"/>
        <v>0</v>
      </c>
      <c r="CY187" s="5">
        <f t="shared" si="335"/>
        <v>0</v>
      </c>
      <c r="CZ187" s="5">
        <f t="shared" si="336"/>
        <v>0</v>
      </c>
      <c r="DA187" s="5">
        <f t="shared" si="337"/>
        <v>0</v>
      </c>
      <c r="DB187" s="5"/>
      <c r="DC187" s="4">
        <v>0.33933809541628701</v>
      </c>
      <c r="DD187" s="4">
        <v>0.50200758032274595</v>
      </c>
      <c r="DE187" s="4">
        <v>0.41952041062285</v>
      </c>
      <c r="DF187" s="4">
        <v>0.37470162475358898</v>
      </c>
      <c r="DG187" s="4">
        <v>0.56999799568472498</v>
      </c>
      <c r="DI187" s="13">
        <f t="shared" si="338"/>
        <v>45.852171244996434</v>
      </c>
      <c r="DJ187" s="13">
        <f t="shared" si="339"/>
        <v>45.750439838460863</v>
      </c>
      <c r="DK187" s="13">
        <f t="shared" si="340"/>
        <v>45.965873526101205</v>
      </c>
      <c r="DL187" s="13">
        <f t="shared" si="341"/>
        <v>46.137318019378554</v>
      </c>
      <c r="DM187" s="13">
        <f t="shared" si="342"/>
        <v>45.956011478346596</v>
      </c>
      <c r="DN187" s="13"/>
      <c r="DO187" s="11" t="str">
        <f t="shared" si="343"/>
        <v>incre</v>
      </c>
      <c r="DP187" s="11" t="str">
        <f t="shared" si="344"/>
        <v>decre</v>
      </c>
      <c r="DQ187" s="11" t="str">
        <f t="shared" si="345"/>
        <v>incre</v>
      </c>
      <c r="DR187" s="11" t="str">
        <f t="shared" si="346"/>
        <v>incre</v>
      </c>
      <c r="DS187" s="11" t="str">
        <f t="shared" si="347"/>
        <v>incre</v>
      </c>
      <c r="DU187" s="13"/>
      <c r="DV187" s="13"/>
      <c r="DW187" s="13"/>
      <c r="DX187" s="13"/>
      <c r="DY187" s="13"/>
    </row>
    <row r="188" spans="1:129" x14ac:dyDescent="0.25">
      <c r="A188" s="5">
        <v>47.530645029733449</v>
      </c>
      <c r="B188" s="4">
        <v>0.10972871249908162</v>
      </c>
      <c r="C188" s="4">
        <v>0.4776005166876004</v>
      </c>
      <c r="D188" s="4">
        <v>0.56830576044583592</v>
      </c>
      <c r="E188" s="4">
        <v>0.41981776109067603</v>
      </c>
      <c r="F188" s="4">
        <v>0.22011378531953418</v>
      </c>
      <c r="G188" s="4">
        <v>0.51286171396117253</v>
      </c>
      <c r="I188" s="5">
        <f t="shared" si="272"/>
        <v>48.574592744717293</v>
      </c>
      <c r="J188" s="5">
        <f t="shared" si="273"/>
        <v>47.911681645444759</v>
      </c>
      <c r="K188" s="5">
        <f t="shared" si="274"/>
        <v>47.697075489923918</v>
      </c>
      <c r="L188" s="5">
        <f t="shared" si="275"/>
        <v>46.564003102123927</v>
      </c>
      <c r="M188" s="5">
        <f t="shared" si="276"/>
        <v>47.146673758108079</v>
      </c>
      <c r="O188" s="3" t="str">
        <f t="shared" si="277"/>
        <v>incre</v>
      </c>
      <c r="P188" s="3" t="str">
        <f t="shared" si="278"/>
        <v>incre</v>
      </c>
      <c r="Q188" s="3" t="str">
        <f t="shared" si="279"/>
        <v>incre</v>
      </c>
      <c r="R188" s="3" t="str">
        <f t="shared" si="280"/>
        <v>decre</v>
      </c>
      <c r="S188" s="3" t="str">
        <f t="shared" si="281"/>
        <v>decre</v>
      </c>
      <c r="U188" s="6">
        <f t="shared" si="282"/>
        <v>1</v>
      </c>
      <c r="V188" s="6">
        <f t="shared" si="283"/>
        <v>1</v>
      </c>
      <c r="W188" s="6">
        <f t="shared" si="284"/>
        <v>1</v>
      </c>
      <c r="X188" s="6">
        <f t="shared" si="285"/>
        <v>0</v>
      </c>
      <c r="Y188" s="6">
        <f t="shared" si="286"/>
        <v>0</v>
      </c>
      <c r="AA188" s="4">
        <f t="shared" si="287"/>
        <v>0.35139999999999999</v>
      </c>
      <c r="AB188" s="4">
        <f t="shared" si="288"/>
        <v>0.50339999999999996</v>
      </c>
      <c r="AC188" s="4">
        <f t="shared" si="289"/>
        <v>0.46279999999999999</v>
      </c>
      <c r="AD188" s="4">
        <f t="shared" si="290"/>
        <v>0.32850000000000001</v>
      </c>
      <c r="AE188" s="4">
        <f t="shared" si="291"/>
        <v>0.5403</v>
      </c>
      <c r="AF188" s="4"/>
      <c r="AG188" s="4">
        <v>0.35139999999999999</v>
      </c>
      <c r="AH188" s="4">
        <v>0.50339999999999996</v>
      </c>
      <c r="AI188" s="4">
        <v>0.46279999999999999</v>
      </c>
      <c r="AJ188" s="4">
        <v>0.35849999999999999</v>
      </c>
      <c r="AK188" s="4">
        <v>0.57030000000000003</v>
      </c>
      <c r="AM188" s="5">
        <f t="shared" si="292"/>
        <v>47.667211029733451</v>
      </c>
      <c r="AN188" s="5">
        <f t="shared" si="293"/>
        <v>47.487847029733452</v>
      </c>
      <c r="AO188" s="5">
        <f t="shared" si="294"/>
        <v>48.114433029733448</v>
      </c>
      <c r="AP188" s="5">
        <f t="shared" si="295"/>
        <v>47.476615029733452</v>
      </c>
      <c r="AQ188" s="5">
        <f t="shared" si="296"/>
        <v>47.40486802973345</v>
      </c>
      <c r="AR188" s="5"/>
      <c r="AS188" s="3" t="str">
        <f t="shared" si="297"/>
        <v>incre</v>
      </c>
      <c r="AT188" s="3" t="str">
        <f t="shared" si="298"/>
        <v>decre</v>
      </c>
      <c r="AU188" s="3" t="str">
        <f t="shared" si="299"/>
        <v>incre</v>
      </c>
      <c r="AV188" s="3" t="str">
        <f t="shared" si="300"/>
        <v>decre</v>
      </c>
      <c r="AW188" s="3" t="str">
        <f t="shared" si="301"/>
        <v>decre</v>
      </c>
      <c r="AY188" s="5">
        <f t="shared" si="302"/>
        <v>104.39477149838439</v>
      </c>
      <c r="AZ188" s="5">
        <f t="shared" si="303"/>
        <v>0</v>
      </c>
      <c r="BA188" s="5">
        <f t="shared" si="304"/>
        <v>16.643046019046892</v>
      </c>
      <c r="BB188" s="5">
        <f t="shared" si="305"/>
        <v>0</v>
      </c>
      <c r="BC188" s="5">
        <f t="shared" si="306"/>
        <v>0</v>
      </c>
      <c r="BE188" s="15">
        <f t="shared" si="307"/>
        <v>1.0439477149838439</v>
      </c>
      <c r="BG188" s="4">
        <v>0.2293</v>
      </c>
      <c r="BH188" s="4">
        <v>0.30840000000000001</v>
      </c>
      <c r="BI188" s="4">
        <v>0.34389999999999998</v>
      </c>
      <c r="BJ188" s="4">
        <v>0.36030000000000001</v>
      </c>
      <c r="BK188" s="4">
        <v>0.36520000000000002</v>
      </c>
      <c r="BM188" s="5">
        <f t="shared" si="308"/>
        <v>46.789312029733452</v>
      </c>
      <c r="BN188" s="5">
        <f t="shared" si="309"/>
        <v>46.214497029733451</v>
      </c>
      <c r="BO188" s="5">
        <f t="shared" si="310"/>
        <v>46.959914029733454</v>
      </c>
      <c r="BP188" s="5">
        <f t="shared" si="311"/>
        <v>47.74437102973345</v>
      </c>
      <c r="BQ188" s="5">
        <f t="shared" si="312"/>
        <v>45.757177029733448</v>
      </c>
      <c r="BR188" s="5"/>
      <c r="BS188" s="3" t="str">
        <f t="shared" si="313"/>
        <v>decre</v>
      </c>
      <c r="BT188" s="3" t="str">
        <f t="shared" si="314"/>
        <v>decre</v>
      </c>
      <c r="BU188" s="3" t="str">
        <f t="shared" si="315"/>
        <v>decre</v>
      </c>
      <c r="BV188" s="3" t="str">
        <f t="shared" si="316"/>
        <v>incre</v>
      </c>
      <c r="BW188" s="3" t="str">
        <f t="shared" si="317"/>
        <v>decre</v>
      </c>
      <c r="BY188" s="5">
        <f t="shared" si="318"/>
        <v>0</v>
      </c>
      <c r="BZ188" s="5">
        <f t="shared" si="319"/>
        <v>0</v>
      </c>
      <c r="CA188" s="5">
        <f t="shared" si="320"/>
        <v>0</v>
      </c>
      <c r="CB188" s="5">
        <f t="shared" si="321"/>
        <v>-96.664192760952261</v>
      </c>
      <c r="CC188" s="5">
        <f t="shared" si="322"/>
        <v>0</v>
      </c>
      <c r="CE188" s="4">
        <v>0.17319999999999999</v>
      </c>
      <c r="CF188" s="4">
        <v>0.17419999999999999</v>
      </c>
      <c r="CG188" s="4">
        <v>0.17380000000000001</v>
      </c>
      <c r="CH188" s="4">
        <v>0.1744</v>
      </c>
      <c r="CI188" s="4">
        <v>0.17449999999999999</v>
      </c>
      <c r="CK188" s="5">
        <f t="shared" si="323"/>
        <v>46.38595302973345</v>
      </c>
      <c r="CL188" s="5">
        <f t="shared" si="324"/>
        <v>45.338171029733452</v>
      </c>
      <c r="CM188" s="5">
        <f t="shared" si="325"/>
        <v>45.308243029733447</v>
      </c>
      <c r="CN188" s="5">
        <f t="shared" si="326"/>
        <v>46.179093029733451</v>
      </c>
      <c r="CO188" s="5">
        <f t="shared" si="327"/>
        <v>43.962690029733452</v>
      </c>
      <c r="CP188" s="5"/>
      <c r="CQ188" s="3" t="str">
        <f t="shared" si="328"/>
        <v>decre</v>
      </c>
      <c r="CR188" s="3" t="str">
        <f t="shared" si="329"/>
        <v>decre</v>
      </c>
      <c r="CS188" s="3" t="str">
        <f t="shared" si="330"/>
        <v>decre</v>
      </c>
      <c r="CT188" s="3" t="str">
        <f t="shared" si="331"/>
        <v>decre</v>
      </c>
      <c r="CU188" s="3" t="str">
        <f t="shared" si="332"/>
        <v>decre</v>
      </c>
      <c r="CW188" s="5">
        <f t="shared" si="333"/>
        <v>0</v>
      </c>
      <c r="CX188" s="5">
        <f t="shared" si="334"/>
        <v>0</v>
      </c>
      <c r="CY188" s="5">
        <f t="shared" si="335"/>
        <v>0</v>
      </c>
      <c r="CZ188" s="5">
        <f t="shared" si="336"/>
        <v>0</v>
      </c>
      <c r="DA188" s="5">
        <f t="shared" si="337"/>
        <v>0</v>
      </c>
      <c r="DB188" s="5"/>
      <c r="DC188" s="4">
        <v>0.34056765304104603</v>
      </c>
      <c r="DD188" s="4">
        <v>0.50008920729700501</v>
      </c>
      <c r="DE188" s="4">
        <v>0.41937713360992201</v>
      </c>
      <c r="DF188" s="4">
        <v>0.37128592601667498</v>
      </c>
      <c r="DG188" s="4">
        <v>0.56818276029035897</v>
      </c>
      <c r="DI188" s="13">
        <f t="shared" si="338"/>
        <v>47.589326455098572</v>
      </c>
      <c r="DJ188" s="13">
        <f t="shared" si="339"/>
        <v>47.466227553382893</v>
      </c>
      <c r="DK188" s="13">
        <f t="shared" si="340"/>
        <v>47.692796997085793</v>
      </c>
      <c r="DL188" s="13">
        <f t="shared" si="341"/>
        <v>47.836872526793854</v>
      </c>
      <c r="DM188" s="13">
        <f t="shared" si="342"/>
        <v>47.667244804065724</v>
      </c>
      <c r="DN188" s="13"/>
      <c r="DO188" s="11" t="str">
        <f t="shared" si="343"/>
        <v>incre</v>
      </c>
      <c r="DP188" s="11" t="str">
        <f t="shared" si="344"/>
        <v>decre</v>
      </c>
      <c r="DQ188" s="11" t="str">
        <f t="shared" si="345"/>
        <v>incre</v>
      </c>
      <c r="DR188" s="11" t="str">
        <f t="shared" si="346"/>
        <v>incre</v>
      </c>
      <c r="DS188" s="11" t="str">
        <f t="shared" si="347"/>
        <v>incre</v>
      </c>
      <c r="DU188" s="13"/>
      <c r="DV188" s="13"/>
      <c r="DW188" s="13"/>
      <c r="DX188" s="13"/>
      <c r="DY188" s="13"/>
    </row>
    <row r="189" spans="1:129" x14ac:dyDescent="0.25">
      <c r="A189" s="5">
        <v>49.238736399076849</v>
      </c>
      <c r="B189" s="4">
        <v>7.1506205502681344E-2</v>
      </c>
      <c r="C189" s="4">
        <v>0.26193462245405402</v>
      </c>
      <c r="D189" s="4">
        <v>0.48531231656831975</v>
      </c>
      <c r="E189" s="4">
        <v>0.26196802589379475</v>
      </c>
      <c r="F189" s="4">
        <v>0.35274869697170808</v>
      </c>
      <c r="G189" s="4">
        <v>0.49240287871467187</v>
      </c>
      <c r="I189" s="5">
        <f t="shared" si="272"/>
        <v>48.732046334521499</v>
      </c>
      <c r="J189" s="5">
        <f t="shared" si="273"/>
        <v>49.077825826267976</v>
      </c>
      <c r="K189" s="5">
        <f t="shared" si="274"/>
        <v>47.872445930505592</v>
      </c>
      <c r="L189" s="5">
        <f t="shared" si="275"/>
        <v>49.388880427578634</v>
      </c>
      <c r="M189" s="5">
        <f t="shared" si="276"/>
        <v>48.662247487781912</v>
      </c>
      <c r="O189" s="3" t="str">
        <f t="shared" si="277"/>
        <v>decre</v>
      </c>
      <c r="P189" s="3" t="str">
        <f t="shared" si="278"/>
        <v>decre</v>
      </c>
      <c r="Q189" s="3" t="str">
        <f t="shared" si="279"/>
        <v>decre</v>
      </c>
      <c r="R189" s="3" t="str">
        <f t="shared" si="280"/>
        <v>incre</v>
      </c>
      <c r="S189" s="3" t="str">
        <f t="shared" si="281"/>
        <v>decre</v>
      </c>
      <c r="U189" s="6">
        <f t="shared" si="282"/>
        <v>0</v>
      </c>
      <c r="V189" s="6">
        <f t="shared" si="283"/>
        <v>0</v>
      </c>
      <c r="W189" s="6">
        <f t="shared" si="284"/>
        <v>0</v>
      </c>
      <c r="X189" s="6">
        <f t="shared" si="285"/>
        <v>1</v>
      </c>
      <c r="Y189" s="6">
        <f t="shared" si="286"/>
        <v>0</v>
      </c>
      <c r="AA189" s="4">
        <f t="shared" si="287"/>
        <v>0.32010000000000005</v>
      </c>
      <c r="AB189" s="4">
        <f t="shared" si="288"/>
        <v>0.47660000000000002</v>
      </c>
      <c r="AC189" s="4">
        <f t="shared" si="289"/>
        <v>0.43120000000000003</v>
      </c>
      <c r="AD189" s="4">
        <f t="shared" si="290"/>
        <v>0.35930000000000001</v>
      </c>
      <c r="AE189" s="4">
        <f t="shared" si="291"/>
        <v>0.54509999999999992</v>
      </c>
      <c r="AF189" s="4"/>
      <c r="AG189" s="4">
        <v>0.35010000000000002</v>
      </c>
      <c r="AH189" s="4">
        <v>0.50660000000000005</v>
      </c>
      <c r="AI189" s="4">
        <v>0.4612</v>
      </c>
      <c r="AJ189" s="4">
        <v>0.35930000000000001</v>
      </c>
      <c r="AK189" s="4">
        <v>0.57509999999999994</v>
      </c>
      <c r="AM189" s="5">
        <f t="shared" si="292"/>
        <v>49.150255399076848</v>
      </c>
      <c r="AN189" s="5">
        <f t="shared" si="293"/>
        <v>49.02093439907685</v>
      </c>
      <c r="AO189" s="5">
        <f t="shared" si="294"/>
        <v>49.515688399076851</v>
      </c>
      <c r="AP189" s="5">
        <f t="shared" si="295"/>
        <v>49.444042399076849</v>
      </c>
      <c r="AQ189" s="5">
        <f t="shared" si="296"/>
        <v>49.158127399076847</v>
      </c>
      <c r="AR189" s="5"/>
      <c r="AS189" s="3" t="str">
        <f t="shared" si="297"/>
        <v>decre</v>
      </c>
      <c r="AT189" s="3" t="str">
        <f t="shared" si="298"/>
        <v>decre</v>
      </c>
      <c r="AU189" s="3" t="str">
        <f t="shared" si="299"/>
        <v>incre</v>
      </c>
      <c r="AV189" s="3" t="str">
        <f t="shared" si="300"/>
        <v>incre</v>
      </c>
      <c r="AW189" s="3" t="str">
        <f t="shared" si="301"/>
        <v>decre</v>
      </c>
      <c r="AY189" s="5">
        <f t="shared" si="302"/>
        <v>0</v>
      </c>
      <c r="AZ189" s="5">
        <f t="shared" si="303"/>
        <v>0</v>
      </c>
      <c r="BA189" s="5">
        <f t="shared" si="304"/>
        <v>-136.62904685712576</v>
      </c>
      <c r="BB189" s="5">
        <f t="shared" si="305"/>
        <v>15.014402850178499</v>
      </c>
      <c r="BC189" s="5">
        <f t="shared" si="306"/>
        <v>0</v>
      </c>
      <c r="BE189" s="15">
        <f t="shared" si="307"/>
        <v>-0.50669006455535026</v>
      </c>
      <c r="BG189" s="4">
        <v>0.22439999999999999</v>
      </c>
      <c r="BH189" s="4">
        <v>0.3049</v>
      </c>
      <c r="BI189" s="4">
        <v>0.33989999999999998</v>
      </c>
      <c r="BJ189" s="4">
        <v>0.36720000000000003</v>
      </c>
      <c r="BK189" s="4">
        <v>0.36699999999999999</v>
      </c>
      <c r="BM189" s="5">
        <f t="shared" si="308"/>
        <v>48.462172399076849</v>
      </c>
      <c r="BN189" s="5">
        <f t="shared" si="309"/>
        <v>47.899733399076851</v>
      </c>
      <c r="BO189" s="5">
        <f t="shared" si="310"/>
        <v>48.629165399076854</v>
      </c>
      <c r="BP189" s="5">
        <f t="shared" si="311"/>
        <v>49.510560399076851</v>
      </c>
      <c r="BQ189" s="5">
        <f t="shared" si="312"/>
        <v>47.482206399076851</v>
      </c>
      <c r="BR189" s="5"/>
      <c r="BS189" s="3" t="str">
        <f t="shared" si="313"/>
        <v>decre</v>
      </c>
      <c r="BT189" s="3" t="str">
        <f t="shared" si="314"/>
        <v>decre</v>
      </c>
      <c r="BU189" s="3" t="str">
        <f t="shared" si="315"/>
        <v>decre</v>
      </c>
      <c r="BV189" s="3" t="str">
        <f t="shared" si="316"/>
        <v>incre</v>
      </c>
      <c r="BW189" s="3" t="str">
        <f t="shared" si="317"/>
        <v>decre</v>
      </c>
      <c r="BY189" s="5">
        <f t="shared" si="318"/>
        <v>0</v>
      </c>
      <c r="BZ189" s="5">
        <f t="shared" si="319"/>
        <v>0</v>
      </c>
      <c r="CA189" s="5">
        <f t="shared" si="320"/>
        <v>0</v>
      </c>
      <c r="CB189" s="5">
        <f t="shared" si="321"/>
        <v>15.014402850178499</v>
      </c>
      <c r="CC189" s="5">
        <f t="shared" si="322"/>
        <v>0</v>
      </c>
      <c r="CE189" s="4">
        <v>0.1777</v>
      </c>
      <c r="CF189" s="4">
        <v>0.17879999999999999</v>
      </c>
      <c r="CG189" s="4">
        <v>0.1784</v>
      </c>
      <c r="CH189" s="4">
        <v>0.17910000000000001</v>
      </c>
      <c r="CI189" s="4">
        <v>0.1792</v>
      </c>
      <c r="CK189" s="5">
        <f t="shared" si="323"/>
        <v>48.126399399076845</v>
      </c>
      <c r="CL189" s="5">
        <f t="shared" si="324"/>
        <v>47.07630039907685</v>
      </c>
      <c r="CM189" s="5">
        <f t="shared" si="325"/>
        <v>47.061000399076846</v>
      </c>
      <c r="CN189" s="5">
        <f t="shared" si="326"/>
        <v>47.926758399076846</v>
      </c>
      <c r="CO189" s="5">
        <f t="shared" si="327"/>
        <v>45.715008399076851</v>
      </c>
      <c r="CP189" s="5"/>
      <c r="CQ189" s="3" t="str">
        <f t="shared" si="328"/>
        <v>decre</v>
      </c>
      <c r="CR189" s="3" t="str">
        <f t="shared" si="329"/>
        <v>decre</v>
      </c>
      <c r="CS189" s="3" t="str">
        <f t="shared" si="330"/>
        <v>decre</v>
      </c>
      <c r="CT189" s="3" t="str">
        <f t="shared" si="331"/>
        <v>decre</v>
      </c>
      <c r="CU189" s="3" t="str">
        <f t="shared" si="332"/>
        <v>decre</v>
      </c>
      <c r="CW189" s="5">
        <f t="shared" si="333"/>
        <v>0</v>
      </c>
      <c r="CX189" s="5">
        <f t="shared" si="334"/>
        <v>0</v>
      </c>
      <c r="CY189" s="5">
        <f t="shared" si="335"/>
        <v>0</v>
      </c>
      <c r="CZ189" s="5">
        <f t="shared" si="336"/>
        <v>0</v>
      </c>
      <c r="DA189" s="5">
        <f t="shared" si="337"/>
        <v>0</v>
      </c>
      <c r="DB189" s="5"/>
      <c r="DC189" s="4">
        <v>0.33895359457830398</v>
      </c>
      <c r="DD189" s="4">
        <v>0.502607483914988</v>
      </c>
      <c r="DE189" s="4">
        <v>0.41956521546194497</v>
      </c>
      <c r="DF189" s="4">
        <v>0.375769764221146</v>
      </c>
      <c r="DG189" s="4">
        <v>0.57056564661560905</v>
      </c>
      <c r="DI189" s="13">
        <f t="shared" si="338"/>
        <v>49.285812744094855</v>
      </c>
      <c r="DJ189" s="13">
        <f t="shared" si="339"/>
        <v>49.190763269041724</v>
      </c>
      <c r="DK189" s="13">
        <f t="shared" si="340"/>
        <v>49.402714641212341</v>
      </c>
      <c r="DL189" s="13">
        <f t="shared" si="341"/>
        <v>49.582717813818896</v>
      </c>
      <c r="DM189" s="13">
        <f t="shared" si="342"/>
        <v>49.397759133729728</v>
      </c>
      <c r="DN189" s="13"/>
      <c r="DO189" s="11" t="str">
        <f t="shared" si="343"/>
        <v>incre</v>
      </c>
      <c r="DP189" s="11" t="str">
        <f t="shared" si="344"/>
        <v>decre</v>
      </c>
      <c r="DQ189" s="11" t="str">
        <f t="shared" si="345"/>
        <v>incre</v>
      </c>
      <c r="DR189" s="11" t="str">
        <f t="shared" si="346"/>
        <v>incre</v>
      </c>
      <c r="DS189" s="11" t="str">
        <f t="shared" si="347"/>
        <v>incre</v>
      </c>
      <c r="DU189" s="13"/>
      <c r="DV189" s="13"/>
      <c r="DW189" s="13"/>
      <c r="DX189" s="13"/>
      <c r="DY189" s="13"/>
    </row>
    <row r="190" spans="1:129" x14ac:dyDescent="0.25">
      <c r="A190" s="5">
        <v>45.331197021047537</v>
      </c>
      <c r="B190" s="4">
        <v>4.9778127559192017E-2</v>
      </c>
      <c r="C190" s="4">
        <v>0.16838282917790984</v>
      </c>
      <c r="D190" s="4">
        <v>0.56051986017887412</v>
      </c>
      <c r="E190" s="4">
        <v>0.30244914673875167</v>
      </c>
      <c r="F190" s="4">
        <v>0.38583253605311096</v>
      </c>
      <c r="G190" s="4">
        <v>0.57647349697927297</v>
      </c>
      <c r="I190" s="5">
        <f t="shared" si="272"/>
        <v>44.151869562836708</v>
      </c>
      <c r="J190" s="5">
        <f t="shared" si="273"/>
        <v>45.661391708015586</v>
      </c>
      <c r="K190" s="5">
        <f t="shared" si="274"/>
        <v>44.357978235880822</v>
      </c>
      <c r="L190" s="5">
        <f t="shared" si="275"/>
        <v>45.759906974614729</v>
      </c>
      <c r="M190" s="5">
        <f t="shared" si="276"/>
        <v>45.545812627622496</v>
      </c>
      <c r="O190" s="3" t="str">
        <f t="shared" si="277"/>
        <v>decre</v>
      </c>
      <c r="P190" s="3" t="str">
        <f t="shared" si="278"/>
        <v>incre</v>
      </c>
      <c r="Q190" s="3" t="str">
        <f t="shared" si="279"/>
        <v>decre</v>
      </c>
      <c r="R190" s="3" t="str">
        <f t="shared" si="280"/>
        <v>incre</v>
      </c>
      <c r="S190" s="3" t="str">
        <f t="shared" si="281"/>
        <v>incre</v>
      </c>
      <c r="U190" s="6">
        <f t="shared" si="282"/>
        <v>0</v>
      </c>
      <c r="V190" s="6">
        <f t="shared" si="283"/>
        <v>1</v>
      </c>
      <c r="W190" s="6">
        <f t="shared" si="284"/>
        <v>0</v>
      </c>
      <c r="X190" s="6">
        <f t="shared" si="285"/>
        <v>1</v>
      </c>
      <c r="Y190" s="6">
        <f t="shared" si="286"/>
        <v>1</v>
      </c>
      <c r="AA190" s="4">
        <f t="shared" si="287"/>
        <v>0.31869999999999998</v>
      </c>
      <c r="AB190" s="4">
        <f t="shared" si="288"/>
        <v>0.50819999999999999</v>
      </c>
      <c r="AC190" s="4">
        <f t="shared" si="289"/>
        <v>0.42820000000000003</v>
      </c>
      <c r="AD190" s="4">
        <f t="shared" si="290"/>
        <v>0.36</v>
      </c>
      <c r="AE190" s="4">
        <f t="shared" si="291"/>
        <v>0.57730000000000004</v>
      </c>
      <c r="AF190" s="4"/>
      <c r="AG190" s="4">
        <v>0.34870000000000001</v>
      </c>
      <c r="AH190" s="4">
        <v>0.50819999999999999</v>
      </c>
      <c r="AI190" s="4">
        <v>0.4582</v>
      </c>
      <c r="AJ190" s="4">
        <v>0.36</v>
      </c>
      <c r="AK190" s="4">
        <v>0.57730000000000004</v>
      </c>
      <c r="AM190" s="5">
        <f t="shared" si="292"/>
        <v>45.232650021047533</v>
      </c>
      <c r="AN190" s="5">
        <f t="shared" si="293"/>
        <v>45.319743021047536</v>
      </c>
      <c r="AO190" s="5">
        <f t="shared" si="294"/>
        <v>45.579019021047543</v>
      </c>
      <c r="AP190" s="5">
        <f t="shared" si="295"/>
        <v>45.542397021047535</v>
      </c>
      <c r="AQ190" s="5">
        <f t="shared" si="296"/>
        <v>45.553590021047533</v>
      </c>
      <c r="AR190" s="5"/>
      <c r="AS190" s="3" t="str">
        <f t="shared" si="297"/>
        <v>decre</v>
      </c>
      <c r="AT190" s="3" t="str">
        <f t="shared" si="298"/>
        <v>decre</v>
      </c>
      <c r="AU190" s="3" t="str">
        <f t="shared" si="299"/>
        <v>incre</v>
      </c>
      <c r="AV190" s="3" t="str">
        <f t="shared" si="300"/>
        <v>incre</v>
      </c>
      <c r="AW190" s="3" t="str">
        <f t="shared" si="301"/>
        <v>incre</v>
      </c>
      <c r="AY190" s="5">
        <f t="shared" si="302"/>
        <v>0</v>
      </c>
      <c r="AZ190" s="5">
        <f t="shared" si="303"/>
        <v>0</v>
      </c>
      <c r="BA190" s="5">
        <f t="shared" si="304"/>
        <v>-97.321878516671489</v>
      </c>
      <c r="BB190" s="5">
        <f t="shared" si="305"/>
        <v>42.870995356719277</v>
      </c>
      <c r="BC190" s="5">
        <f t="shared" si="306"/>
        <v>21.461560657495937</v>
      </c>
      <c r="BE190" s="15">
        <f t="shared" si="307"/>
        <v>-1.1793274582108282</v>
      </c>
      <c r="BG190" s="4">
        <v>0.22220000000000001</v>
      </c>
      <c r="BH190" s="4">
        <v>0.30349999999999999</v>
      </c>
      <c r="BI190" s="4">
        <v>0.33800000000000002</v>
      </c>
      <c r="BJ190" s="4">
        <v>0.37030000000000002</v>
      </c>
      <c r="BK190" s="4">
        <v>0.36799999999999999</v>
      </c>
      <c r="BM190" s="5">
        <f t="shared" si="308"/>
        <v>44.538815021047533</v>
      </c>
      <c r="BN190" s="5">
        <f t="shared" si="309"/>
        <v>43.983052021047541</v>
      </c>
      <c r="BO190" s="5">
        <f t="shared" si="310"/>
        <v>44.703177021047537</v>
      </c>
      <c r="BP190" s="5">
        <f t="shared" si="311"/>
        <v>45.629123021047533</v>
      </c>
      <c r="BQ190" s="5">
        <f t="shared" si="312"/>
        <v>43.584077021047534</v>
      </c>
      <c r="BR190" s="5"/>
      <c r="BS190" s="3" t="str">
        <f t="shared" si="313"/>
        <v>decre</v>
      </c>
      <c r="BT190" s="3" t="str">
        <f t="shared" si="314"/>
        <v>decre</v>
      </c>
      <c r="BU190" s="3" t="str">
        <f t="shared" si="315"/>
        <v>decre</v>
      </c>
      <c r="BV190" s="3" t="str">
        <f t="shared" si="316"/>
        <v>incre</v>
      </c>
      <c r="BW190" s="3" t="str">
        <f t="shared" si="317"/>
        <v>decre</v>
      </c>
      <c r="BY190" s="5">
        <f t="shared" si="318"/>
        <v>0</v>
      </c>
      <c r="BZ190" s="5">
        <f t="shared" si="319"/>
        <v>0</v>
      </c>
      <c r="CA190" s="5">
        <f t="shared" si="320"/>
        <v>0</v>
      </c>
      <c r="CB190" s="5">
        <f t="shared" si="321"/>
        <v>42.870995356719277</v>
      </c>
      <c r="CC190" s="5">
        <f t="shared" si="322"/>
        <v>0</v>
      </c>
      <c r="CE190" s="4">
        <v>0.17949999999999999</v>
      </c>
      <c r="CF190" s="4">
        <v>0.1807</v>
      </c>
      <c r="CG190" s="4">
        <v>0.1802</v>
      </c>
      <c r="CH190" s="4">
        <v>0.18099999999999999</v>
      </c>
      <c r="CI190" s="4">
        <v>0.18110000000000001</v>
      </c>
      <c r="CK190" s="5">
        <f t="shared" si="323"/>
        <v>44.231802021047535</v>
      </c>
      <c r="CL190" s="5">
        <f t="shared" si="324"/>
        <v>43.18116802104754</v>
      </c>
      <c r="CM190" s="5">
        <f t="shared" si="325"/>
        <v>43.170939021047531</v>
      </c>
      <c r="CN190" s="5">
        <f t="shared" si="326"/>
        <v>44.035217021047536</v>
      </c>
      <c r="CO190" s="5">
        <f t="shared" si="327"/>
        <v>41.825348021047539</v>
      </c>
      <c r="CP190" s="5"/>
      <c r="CQ190" s="3" t="str">
        <f t="shared" si="328"/>
        <v>decre</v>
      </c>
      <c r="CR190" s="3" t="str">
        <f t="shared" si="329"/>
        <v>decre</v>
      </c>
      <c r="CS190" s="3" t="str">
        <f t="shared" si="330"/>
        <v>decre</v>
      </c>
      <c r="CT190" s="3" t="str">
        <f t="shared" si="331"/>
        <v>decre</v>
      </c>
      <c r="CU190" s="3" t="str">
        <f t="shared" si="332"/>
        <v>decre</v>
      </c>
      <c r="CW190" s="5">
        <f t="shared" si="333"/>
        <v>0</v>
      </c>
      <c r="CX190" s="5">
        <f t="shared" si="334"/>
        <v>0</v>
      </c>
      <c r="CY190" s="5">
        <f t="shared" si="335"/>
        <v>0</v>
      </c>
      <c r="CZ190" s="5">
        <f t="shared" si="336"/>
        <v>0</v>
      </c>
      <c r="DA190" s="5">
        <f t="shared" si="337"/>
        <v>0</v>
      </c>
      <c r="DB190" s="5"/>
      <c r="DC190" s="4">
        <v>0.33803670796465302</v>
      </c>
      <c r="DD190" s="4">
        <v>0.50403802325033498</v>
      </c>
      <c r="DE190" s="4">
        <v>0.419672057770555</v>
      </c>
      <c r="DF190" s="4">
        <v>0.37831686602839798</v>
      </c>
      <c r="DG190" s="4">
        <v>0.571919275758487</v>
      </c>
      <c r="DI190" s="13">
        <f t="shared" si="338"/>
        <v>45.371680951313394</v>
      </c>
      <c r="DJ190" s="13">
        <f t="shared" si="339"/>
        <v>45.292565312872227</v>
      </c>
      <c r="DK190" s="13">
        <f t="shared" si="340"/>
        <v>45.496212701999625</v>
      </c>
      <c r="DL190" s="13">
        <f t="shared" si="341"/>
        <v>45.696625033006647</v>
      </c>
      <c r="DM190" s="13">
        <f t="shared" si="342"/>
        <v>45.5029574059349</v>
      </c>
      <c r="DN190" s="13"/>
      <c r="DO190" s="11" t="str">
        <f t="shared" si="343"/>
        <v>incre</v>
      </c>
      <c r="DP190" s="11" t="str">
        <f t="shared" si="344"/>
        <v>decre</v>
      </c>
      <c r="DQ190" s="11" t="str">
        <f t="shared" si="345"/>
        <v>incre</v>
      </c>
      <c r="DR190" s="11" t="str">
        <f t="shared" si="346"/>
        <v>incre</v>
      </c>
      <c r="DS190" s="11" t="str">
        <f t="shared" si="347"/>
        <v>incre</v>
      </c>
      <c r="DU190" s="13"/>
      <c r="DV190" s="13"/>
      <c r="DW190" s="13"/>
      <c r="DX190" s="13"/>
      <c r="DY190" s="13"/>
    </row>
    <row r="191" spans="1:129" x14ac:dyDescent="0.25">
      <c r="A191" s="5">
        <v>59.215789663589575</v>
      </c>
      <c r="B191" s="4">
        <v>4.1882110694103997E-2</v>
      </c>
      <c r="C191" s="4">
        <v>0.29175616194680493</v>
      </c>
      <c r="D191" s="4">
        <v>0.40038849257040732</v>
      </c>
      <c r="E191" s="4">
        <v>0.34330811205490203</v>
      </c>
      <c r="F191" s="4">
        <v>0.16685904048538375</v>
      </c>
      <c r="G191" s="4">
        <v>0.37948779803586424</v>
      </c>
      <c r="I191" s="5">
        <f t="shared" si="272"/>
        <v>58.923516467987099</v>
      </c>
      <c r="J191" s="5">
        <f t="shared" si="273"/>
        <v>58.500326520074339</v>
      </c>
      <c r="K191" s="5">
        <f t="shared" si="274"/>
        <v>58.639311431642668</v>
      </c>
      <c r="L191" s="5">
        <f t="shared" si="275"/>
        <v>57.800742784476505</v>
      </c>
      <c r="M191" s="5">
        <f t="shared" si="276"/>
        <v>57.576769843107058</v>
      </c>
      <c r="O191" s="3" t="str">
        <f t="shared" si="277"/>
        <v>decre</v>
      </c>
      <c r="P191" s="3" t="str">
        <f t="shared" si="278"/>
        <v>decre</v>
      </c>
      <c r="Q191" s="3" t="str">
        <f t="shared" si="279"/>
        <v>decre</v>
      </c>
      <c r="R191" s="3" t="str">
        <f t="shared" si="280"/>
        <v>decre</v>
      </c>
      <c r="S191" s="3" t="str">
        <f t="shared" si="281"/>
        <v>decre</v>
      </c>
      <c r="U191" s="6">
        <f t="shared" si="282"/>
        <v>0</v>
      </c>
      <c r="V191" s="6">
        <f t="shared" si="283"/>
        <v>0</v>
      </c>
      <c r="W191" s="6">
        <f t="shared" si="284"/>
        <v>0</v>
      </c>
      <c r="X191" s="6">
        <f t="shared" si="285"/>
        <v>0</v>
      </c>
      <c r="Y191" s="6">
        <f t="shared" si="286"/>
        <v>0</v>
      </c>
      <c r="AA191" s="4">
        <f t="shared" si="287"/>
        <v>0.31779999999999997</v>
      </c>
      <c r="AB191" s="4">
        <f t="shared" si="288"/>
        <v>0.47889999999999999</v>
      </c>
      <c r="AC191" s="4">
        <f t="shared" si="289"/>
        <v>0.42669999999999997</v>
      </c>
      <c r="AD191" s="4">
        <f t="shared" si="290"/>
        <v>0.33030000000000004</v>
      </c>
      <c r="AE191" s="4">
        <f t="shared" si="291"/>
        <v>0.54820000000000002</v>
      </c>
      <c r="AF191" s="4"/>
      <c r="AG191" s="4">
        <v>0.3478</v>
      </c>
      <c r="AH191" s="4">
        <v>0.50890000000000002</v>
      </c>
      <c r="AI191" s="4">
        <v>0.45669999999999999</v>
      </c>
      <c r="AJ191" s="4">
        <v>0.36030000000000001</v>
      </c>
      <c r="AK191" s="4">
        <v>0.57820000000000005</v>
      </c>
      <c r="AM191" s="5">
        <f t="shared" si="292"/>
        <v>59.110771663589574</v>
      </c>
      <c r="AN191" s="5">
        <f t="shared" si="293"/>
        <v>59.013006663589579</v>
      </c>
      <c r="AO191" s="5">
        <f t="shared" si="294"/>
        <v>59.44904666358957</v>
      </c>
      <c r="AP191" s="5">
        <f t="shared" si="295"/>
        <v>59.176915663589575</v>
      </c>
      <c r="AQ191" s="5">
        <f t="shared" si="296"/>
        <v>59.164351663589578</v>
      </c>
      <c r="AR191" s="5"/>
      <c r="AS191" s="3" t="str">
        <f t="shared" si="297"/>
        <v>decre</v>
      </c>
      <c r="AT191" s="3" t="str">
        <f t="shared" si="298"/>
        <v>decre</v>
      </c>
      <c r="AU191" s="3" t="str">
        <f t="shared" si="299"/>
        <v>incre</v>
      </c>
      <c r="AV191" s="3" t="str">
        <f t="shared" si="300"/>
        <v>decre</v>
      </c>
      <c r="AW191" s="3" t="str">
        <f t="shared" si="301"/>
        <v>decre</v>
      </c>
      <c r="AY191" s="5">
        <f t="shared" si="302"/>
        <v>0</v>
      </c>
      <c r="AZ191" s="5">
        <f t="shared" si="303"/>
        <v>0</v>
      </c>
      <c r="BA191" s="5">
        <f t="shared" si="304"/>
        <v>-57.647823194690773</v>
      </c>
      <c r="BB191" s="5">
        <f t="shared" si="305"/>
        <v>0</v>
      </c>
      <c r="BC191" s="5">
        <f t="shared" si="306"/>
        <v>0</v>
      </c>
      <c r="BE191" s="15">
        <f t="shared" si="307"/>
        <v>-0.29227319560247622</v>
      </c>
      <c r="BG191" s="4">
        <v>0.22159999999999999</v>
      </c>
      <c r="BH191" s="4">
        <v>0.30320000000000003</v>
      </c>
      <c r="BI191" s="4">
        <v>0.33739999999999998</v>
      </c>
      <c r="BJ191" s="4">
        <v>0.37119999999999997</v>
      </c>
      <c r="BK191" s="4">
        <v>0.36830000000000002</v>
      </c>
      <c r="BM191" s="5">
        <f t="shared" si="308"/>
        <v>58.419093663589578</v>
      </c>
      <c r="BN191" s="5">
        <f t="shared" si="309"/>
        <v>57.865685663589581</v>
      </c>
      <c r="BO191" s="5">
        <f t="shared" si="310"/>
        <v>58.58194366358957</v>
      </c>
      <c r="BP191" s="5">
        <f t="shared" si="311"/>
        <v>59.521293663589574</v>
      </c>
      <c r="BQ191" s="5">
        <f t="shared" si="312"/>
        <v>57.471492663589572</v>
      </c>
      <c r="BR191" s="5"/>
      <c r="BS191" s="3" t="str">
        <f t="shared" si="313"/>
        <v>decre</v>
      </c>
      <c r="BT191" s="3" t="str">
        <f t="shared" si="314"/>
        <v>decre</v>
      </c>
      <c r="BU191" s="3" t="str">
        <f t="shared" si="315"/>
        <v>decre</v>
      </c>
      <c r="BV191" s="3" t="str">
        <f t="shared" si="316"/>
        <v>incre</v>
      </c>
      <c r="BW191" s="3" t="str">
        <f t="shared" si="317"/>
        <v>decre</v>
      </c>
      <c r="BY191" s="5">
        <f t="shared" si="318"/>
        <v>0</v>
      </c>
      <c r="BZ191" s="5">
        <f t="shared" si="319"/>
        <v>0</v>
      </c>
      <c r="CA191" s="5">
        <f t="shared" si="320"/>
        <v>0</v>
      </c>
      <c r="CB191" s="5">
        <f t="shared" si="321"/>
        <v>-141.50468791130706</v>
      </c>
      <c r="CC191" s="5">
        <f t="shared" si="322"/>
        <v>0</v>
      </c>
      <c r="CE191" s="4">
        <v>0.18010000000000001</v>
      </c>
      <c r="CF191" s="4">
        <v>0.18129999999999999</v>
      </c>
      <c r="CG191" s="4">
        <v>0.18079999999999999</v>
      </c>
      <c r="CH191" s="4">
        <v>0.18160000000000001</v>
      </c>
      <c r="CI191" s="4">
        <v>0.18160000000000001</v>
      </c>
      <c r="CK191" s="5">
        <f t="shared" si="323"/>
        <v>58.120708663589575</v>
      </c>
      <c r="CL191" s="5">
        <f t="shared" si="324"/>
        <v>57.069678663589578</v>
      </c>
      <c r="CM191" s="5">
        <f t="shared" si="325"/>
        <v>57.061357663589575</v>
      </c>
      <c r="CN191" s="5">
        <f t="shared" si="326"/>
        <v>57.924861663589574</v>
      </c>
      <c r="CO191" s="5">
        <f t="shared" si="327"/>
        <v>55.714645663589572</v>
      </c>
      <c r="CP191" s="5"/>
      <c r="CQ191" s="3" t="str">
        <f t="shared" si="328"/>
        <v>decre</v>
      </c>
      <c r="CR191" s="3" t="str">
        <f t="shared" si="329"/>
        <v>decre</v>
      </c>
      <c r="CS191" s="3" t="str">
        <f t="shared" si="330"/>
        <v>decre</v>
      </c>
      <c r="CT191" s="3" t="str">
        <f t="shared" si="331"/>
        <v>decre</v>
      </c>
      <c r="CU191" s="3" t="str">
        <f t="shared" si="332"/>
        <v>decre</v>
      </c>
      <c r="CW191" s="5">
        <f t="shared" si="333"/>
        <v>0</v>
      </c>
      <c r="CX191" s="5">
        <f t="shared" si="334"/>
        <v>0</v>
      </c>
      <c r="CY191" s="5">
        <f t="shared" si="335"/>
        <v>0</v>
      </c>
      <c r="CZ191" s="5">
        <f t="shared" si="336"/>
        <v>0</v>
      </c>
      <c r="DA191" s="5">
        <f t="shared" si="337"/>
        <v>0</v>
      </c>
      <c r="DB191" s="5"/>
      <c r="DC191" s="4">
        <v>0.33770291053387702</v>
      </c>
      <c r="DD191" s="4">
        <v>0.50455881867656704</v>
      </c>
      <c r="DE191" s="4">
        <v>0.41971095427921901</v>
      </c>
      <c r="DF191" s="4">
        <v>0.37924415193979399</v>
      </c>
      <c r="DG191" s="4">
        <v>0.57241207162156205</v>
      </c>
      <c r="DI191" s="13">
        <f t="shared" si="338"/>
        <v>59.253873590328148</v>
      </c>
      <c r="DJ191" s="13">
        <f t="shared" si="339"/>
        <v>59.180558749547558</v>
      </c>
      <c r="DK191" s="13">
        <f t="shared" si="340"/>
        <v>59.381183029640795</v>
      </c>
      <c r="DL191" s="13">
        <f t="shared" si="341"/>
        <v>59.589025422922639</v>
      </c>
      <c r="DM191" s="13">
        <f t="shared" si="342"/>
        <v>59.392187257548478</v>
      </c>
      <c r="DN191" s="13"/>
      <c r="DO191" s="11" t="str">
        <f t="shared" si="343"/>
        <v>incre</v>
      </c>
      <c r="DP191" s="11" t="str">
        <f t="shared" si="344"/>
        <v>decre</v>
      </c>
      <c r="DQ191" s="11" t="str">
        <f t="shared" si="345"/>
        <v>incre</v>
      </c>
      <c r="DR191" s="11" t="str">
        <f t="shared" si="346"/>
        <v>incre</v>
      </c>
      <c r="DS191" s="11" t="str">
        <f t="shared" si="347"/>
        <v>incre</v>
      </c>
      <c r="DU191" s="13"/>
      <c r="DV191" s="13"/>
      <c r="DW191" s="13"/>
      <c r="DX191" s="13"/>
      <c r="DY191" s="13"/>
    </row>
    <row r="192" spans="1:129" x14ac:dyDescent="0.25">
      <c r="A192" s="5">
        <v>34.560395114644784</v>
      </c>
      <c r="B192" s="4">
        <v>3.16146892333884E-2</v>
      </c>
      <c r="C192" s="4">
        <v>0.32595719609362972</v>
      </c>
      <c r="D192" s="4">
        <v>0.35494961621425486</v>
      </c>
      <c r="E192" s="4">
        <v>0.26590099751358953</v>
      </c>
      <c r="F192" s="4">
        <v>0.32563446794230855</v>
      </c>
      <c r="G192" s="4">
        <v>0.44879530316051125</v>
      </c>
      <c r="I192" s="5">
        <f t="shared" si="272"/>
        <v>34.514027354557982</v>
      </c>
      <c r="J192" s="5">
        <f t="shared" si="273"/>
        <v>33.548216108523867</v>
      </c>
      <c r="K192" s="5">
        <f t="shared" si="274"/>
        <v>33.232293800501736</v>
      </c>
      <c r="L192" s="5">
        <f t="shared" si="275"/>
        <v>34.482237334719024</v>
      </c>
      <c r="M192" s="5">
        <f t="shared" si="276"/>
        <v>33.573558917385192</v>
      </c>
      <c r="O192" s="3" t="str">
        <f t="shared" si="277"/>
        <v>decre</v>
      </c>
      <c r="P192" s="3" t="str">
        <f t="shared" si="278"/>
        <v>decre</v>
      </c>
      <c r="Q192" s="3" t="str">
        <f t="shared" si="279"/>
        <v>decre</v>
      </c>
      <c r="R192" s="3" t="str">
        <f t="shared" si="280"/>
        <v>decre</v>
      </c>
      <c r="S192" s="3" t="str">
        <f t="shared" si="281"/>
        <v>decre</v>
      </c>
      <c r="U192" s="6">
        <f t="shared" si="282"/>
        <v>0</v>
      </c>
      <c r="V192" s="6">
        <f t="shared" si="283"/>
        <v>0</v>
      </c>
      <c r="W192" s="6">
        <f t="shared" si="284"/>
        <v>0</v>
      </c>
      <c r="X192" s="6">
        <f t="shared" si="285"/>
        <v>0</v>
      </c>
      <c r="Y192" s="6">
        <f t="shared" si="286"/>
        <v>0</v>
      </c>
      <c r="AA192" s="4">
        <f t="shared" si="287"/>
        <v>0.31640000000000001</v>
      </c>
      <c r="AB192" s="4">
        <f t="shared" si="288"/>
        <v>0.47960000000000003</v>
      </c>
      <c r="AC192" s="4">
        <f t="shared" si="289"/>
        <v>0.42410000000000003</v>
      </c>
      <c r="AD192" s="4">
        <f t="shared" si="290"/>
        <v>0.33069999999999999</v>
      </c>
      <c r="AE192" s="4">
        <f t="shared" si="291"/>
        <v>0.54889999999999994</v>
      </c>
      <c r="AF192" s="4"/>
      <c r="AG192" s="4">
        <v>0.34639999999999999</v>
      </c>
      <c r="AH192" s="4">
        <v>0.50960000000000005</v>
      </c>
      <c r="AI192" s="4">
        <v>0.4541</v>
      </c>
      <c r="AJ192" s="4">
        <v>0.36070000000000002</v>
      </c>
      <c r="AK192" s="4">
        <v>0.57889999999999997</v>
      </c>
      <c r="AM192" s="5">
        <f t="shared" si="292"/>
        <v>34.445311114644781</v>
      </c>
      <c r="AN192" s="5">
        <f t="shared" si="293"/>
        <v>34.362183114644786</v>
      </c>
      <c r="AO192" s="5">
        <f t="shared" si="294"/>
        <v>34.76840611464479</v>
      </c>
      <c r="AP192" s="5">
        <f t="shared" si="295"/>
        <v>34.524889114644786</v>
      </c>
      <c r="AQ192" s="5">
        <f t="shared" si="296"/>
        <v>34.515544114644783</v>
      </c>
      <c r="AR192" s="5"/>
      <c r="AS192" s="3" t="str">
        <f t="shared" si="297"/>
        <v>decre</v>
      </c>
      <c r="AT192" s="3" t="str">
        <f t="shared" si="298"/>
        <v>decre</v>
      </c>
      <c r="AU192" s="3" t="str">
        <f t="shared" si="299"/>
        <v>incre</v>
      </c>
      <c r="AV192" s="3" t="str">
        <f t="shared" si="300"/>
        <v>decre</v>
      </c>
      <c r="AW192" s="3" t="str">
        <f t="shared" si="301"/>
        <v>decre</v>
      </c>
      <c r="AY192" s="5">
        <f t="shared" si="302"/>
        <v>0</v>
      </c>
      <c r="AZ192" s="5">
        <f t="shared" si="303"/>
        <v>0</v>
      </c>
      <c r="BA192" s="5">
        <f t="shared" si="304"/>
        <v>-132.81013141430478</v>
      </c>
      <c r="BB192" s="5">
        <f t="shared" si="305"/>
        <v>0</v>
      </c>
      <c r="BC192" s="5">
        <f t="shared" si="306"/>
        <v>0</v>
      </c>
      <c r="BE192" s="15">
        <f t="shared" si="307"/>
        <v>-4.6367760086802434E-2</v>
      </c>
      <c r="BG192" s="4">
        <v>0.22090000000000001</v>
      </c>
      <c r="BH192" s="4">
        <v>0.30280000000000001</v>
      </c>
      <c r="BI192" s="4">
        <v>0.33660000000000001</v>
      </c>
      <c r="BJ192" s="4">
        <v>0.37230000000000002</v>
      </c>
      <c r="BK192" s="4">
        <v>0.36880000000000002</v>
      </c>
      <c r="BM192" s="5">
        <f t="shared" si="308"/>
        <v>33.758666114644782</v>
      </c>
      <c r="BN192" s="5">
        <f t="shared" si="309"/>
        <v>33.207679114644783</v>
      </c>
      <c r="BO192" s="5">
        <f t="shared" si="310"/>
        <v>33.918781114644787</v>
      </c>
      <c r="BP192" s="5">
        <f t="shared" si="311"/>
        <v>34.875161114644783</v>
      </c>
      <c r="BQ192" s="5">
        <f t="shared" si="312"/>
        <v>32.820803114644782</v>
      </c>
      <c r="BR192" s="5"/>
      <c r="BS192" s="3" t="str">
        <f t="shared" si="313"/>
        <v>decre</v>
      </c>
      <c r="BT192" s="3" t="str">
        <f t="shared" si="314"/>
        <v>decre</v>
      </c>
      <c r="BU192" s="3" t="str">
        <f t="shared" si="315"/>
        <v>decre</v>
      </c>
      <c r="BV192" s="3" t="str">
        <f t="shared" si="316"/>
        <v>incre</v>
      </c>
      <c r="BW192" s="3" t="str">
        <f t="shared" si="317"/>
        <v>decre</v>
      </c>
      <c r="BY192" s="5">
        <f t="shared" si="318"/>
        <v>0</v>
      </c>
      <c r="BZ192" s="5">
        <f t="shared" si="319"/>
        <v>0</v>
      </c>
      <c r="CA192" s="5">
        <f t="shared" si="320"/>
        <v>0</v>
      </c>
      <c r="CB192" s="5">
        <f t="shared" si="321"/>
        <v>-7.8157779925760451</v>
      </c>
      <c r="CC192" s="5">
        <f t="shared" si="322"/>
        <v>0</v>
      </c>
      <c r="CE192" s="4">
        <v>0.1807</v>
      </c>
      <c r="CF192" s="4">
        <v>0.182</v>
      </c>
      <c r="CG192" s="4">
        <v>0.18149999999999999</v>
      </c>
      <c r="CH192" s="4">
        <v>0.1822</v>
      </c>
      <c r="CI192" s="4">
        <v>0.18229999999999999</v>
      </c>
      <c r="CK192" s="5">
        <f t="shared" si="323"/>
        <v>33.469628114644784</v>
      </c>
      <c r="CL192" s="5">
        <f t="shared" si="324"/>
        <v>32.418855114644785</v>
      </c>
      <c r="CM192" s="5">
        <f t="shared" si="325"/>
        <v>32.412760114644783</v>
      </c>
      <c r="CN192" s="5">
        <f t="shared" si="326"/>
        <v>33.274519114644782</v>
      </c>
      <c r="CO192" s="5">
        <f t="shared" si="327"/>
        <v>31.065838114644784</v>
      </c>
      <c r="CP192" s="5"/>
      <c r="CQ192" s="3" t="str">
        <f t="shared" si="328"/>
        <v>decre</v>
      </c>
      <c r="CR192" s="3" t="str">
        <f t="shared" si="329"/>
        <v>decre</v>
      </c>
      <c r="CS192" s="3" t="str">
        <f t="shared" si="330"/>
        <v>decre</v>
      </c>
      <c r="CT192" s="3" t="str">
        <f t="shared" si="331"/>
        <v>decre</v>
      </c>
      <c r="CU192" s="3" t="str">
        <f t="shared" si="332"/>
        <v>decre</v>
      </c>
      <c r="CW192" s="5">
        <f t="shared" si="333"/>
        <v>0</v>
      </c>
      <c r="CX192" s="5">
        <f t="shared" si="334"/>
        <v>0</v>
      </c>
      <c r="CY192" s="5">
        <f t="shared" si="335"/>
        <v>0</v>
      </c>
      <c r="CZ192" s="5">
        <f t="shared" si="336"/>
        <v>0</v>
      </c>
      <c r="DA192" s="5">
        <f t="shared" si="337"/>
        <v>0</v>
      </c>
      <c r="DB192" s="5"/>
      <c r="DC192" s="4">
        <v>0.33726770628868702</v>
      </c>
      <c r="DD192" s="4">
        <v>0.50523783043481896</v>
      </c>
      <c r="DE192" s="4">
        <v>0.41976166744874399</v>
      </c>
      <c r="DF192" s="4">
        <v>0.38045314496351301</v>
      </c>
      <c r="DG192" s="4">
        <v>0.57305457762025502</v>
      </c>
      <c r="DI192" s="13">
        <f t="shared" si="338"/>
        <v>34.595349922860443</v>
      </c>
      <c r="DJ192" s="13">
        <f t="shared" si="339"/>
        <v>34.529598147384156</v>
      </c>
      <c r="DK192" s="13">
        <f t="shared" si="340"/>
        <v>34.726280905572082</v>
      </c>
      <c r="DL192" s="13">
        <f t="shared" si="341"/>
        <v>34.943810595237565</v>
      </c>
      <c r="DM192" s="13">
        <f t="shared" si="342"/>
        <v>34.742838690051386</v>
      </c>
      <c r="DN192" s="13"/>
      <c r="DO192" s="11" t="str">
        <f t="shared" si="343"/>
        <v>incre</v>
      </c>
      <c r="DP192" s="11" t="str">
        <f t="shared" si="344"/>
        <v>decre</v>
      </c>
      <c r="DQ192" s="11" t="str">
        <f t="shared" si="345"/>
        <v>incre</v>
      </c>
      <c r="DR192" s="11" t="str">
        <f t="shared" si="346"/>
        <v>incre</v>
      </c>
      <c r="DS192" s="11" t="str">
        <f t="shared" si="347"/>
        <v>incre</v>
      </c>
      <c r="DU192" s="13"/>
      <c r="DV192" s="13"/>
      <c r="DW192" s="13"/>
      <c r="DX192" s="13"/>
      <c r="DY192" s="13"/>
    </row>
    <row r="193" spans="1:129" x14ac:dyDescent="0.25">
      <c r="A193" s="5">
        <v>42.123762734267864</v>
      </c>
      <c r="B193" s="4">
        <v>0.26588406837548417</v>
      </c>
      <c r="C193" s="4">
        <v>0.22975300263746284</v>
      </c>
      <c r="D193" s="4">
        <v>0.36136223133327827</v>
      </c>
      <c r="E193" s="4">
        <v>0.32492700196889468</v>
      </c>
      <c r="F193" s="4">
        <v>0.28417709546995673</v>
      </c>
      <c r="G193" s="4">
        <v>0.46695531413191194</v>
      </c>
      <c r="I193" s="5">
        <f t="shared" si="272"/>
        <v>41.385686823231218</v>
      </c>
      <c r="J193" s="5">
        <f t="shared" si="273"/>
        <v>41.153458104874176</v>
      </c>
      <c r="K193" s="5">
        <f t="shared" si="274"/>
        <v>41.368803923385826</v>
      </c>
      <c r="L193" s="5">
        <f t="shared" si="275"/>
        <v>41.696533878124896</v>
      </c>
      <c r="M193" s="5">
        <f t="shared" si="276"/>
        <v>41.307812240249156</v>
      </c>
      <c r="O193" s="3" t="str">
        <f t="shared" si="277"/>
        <v>decre</v>
      </c>
      <c r="P193" s="3" t="str">
        <f t="shared" si="278"/>
        <v>decre</v>
      </c>
      <c r="Q193" s="3" t="str">
        <f t="shared" si="279"/>
        <v>decre</v>
      </c>
      <c r="R193" s="3" t="str">
        <f t="shared" si="280"/>
        <v>decre</v>
      </c>
      <c r="S193" s="3" t="str">
        <f t="shared" si="281"/>
        <v>decre</v>
      </c>
      <c r="U193" s="6">
        <f t="shared" si="282"/>
        <v>0</v>
      </c>
      <c r="V193" s="6">
        <f t="shared" si="283"/>
        <v>0</v>
      </c>
      <c r="W193" s="6">
        <f t="shared" si="284"/>
        <v>0</v>
      </c>
      <c r="X193" s="6">
        <f t="shared" si="285"/>
        <v>0</v>
      </c>
      <c r="Y193" s="6">
        <f t="shared" si="286"/>
        <v>0</v>
      </c>
      <c r="AA193" s="4">
        <f t="shared" si="287"/>
        <v>0.32220000000000004</v>
      </c>
      <c r="AB193" s="4">
        <f t="shared" si="288"/>
        <v>0.46020000000000005</v>
      </c>
      <c r="AC193" s="4">
        <f t="shared" si="289"/>
        <v>0.42469999999999997</v>
      </c>
      <c r="AD193" s="4">
        <f t="shared" si="290"/>
        <v>0.32579999999999998</v>
      </c>
      <c r="AE193" s="4">
        <f t="shared" si="291"/>
        <v>0.51759999999999995</v>
      </c>
      <c r="AF193" s="4"/>
      <c r="AG193" s="4">
        <v>0.35220000000000001</v>
      </c>
      <c r="AH193" s="4">
        <v>0.49020000000000002</v>
      </c>
      <c r="AI193" s="4">
        <v>0.45469999999999999</v>
      </c>
      <c r="AJ193" s="4">
        <v>0.35580000000000001</v>
      </c>
      <c r="AK193" s="4">
        <v>0.54759999999999998</v>
      </c>
      <c r="AM193" s="5">
        <f t="shared" si="292"/>
        <v>42.050380734267861</v>
      </c>
      <c r="AN193" s="5">
        <f t="shared" si="293"/>
        <v>41.798868734267863</v>
      </c>
      <c r="AO193" s="5">
        <f t="shared" si="294"/>
        <v>42.337599734267869</v>
      </c>
      <c r="AP193" s="5">
        <f t="shared" si="295"/>
        <v>42.046998734267866</v>
      </c>
      <c r="AQ193" s="5">
        <f t="shared" si="296"/>
        <v>41.784378734267861</v>
      </c>
      <c r="AR193" s="5"/>
      <c r="AS193" s="3" t="str">
        <f t="shared" si="297"/>
        <v>decre</v>
      </c>
      <c r="AT193" s="3" t="str">
        <f t="shared" si="298"/>
        <v>decre</v>
      </c>
      <c r="AU193" s="3" t="str">
        <f t="shared" si="299"/>
        <v>incre</v>
      </c>
      <c r="AV193" s="3" t="str">
        <f t="shared" si="300"/>
        <v>decre</v>
      </c>
      <c r="AW193" s="3" t="str">
        <f t="shared" si="301"/>
        <v>decre</v>
      </c>
      <c r="AY193" s="5">
        <f t="shared" si="302"/>
        <v>0</v>
      </c>
      <c r="AZ193" s="5">
        <f t="shared" si="303"/>
        <v>0</v>
      </c>
      <c r="BA193" s="5">
        <f t="shared" si="304"/>
        <v>-75.495881088203731</v>
      </c>
      <c r="BB193" s="5">
        <f t="shared" si="305"/>
        <v>0</v>
      </c>
      <c r="BC193" s="5">
        <f t="shared" si="306"/>
        <v>0</v>
      </c>
      <c r="BE193" s="15">
        <f t="shared" si="307"/>
        <v>-0.73807591103664549</v>
      </c>
      <c r="BG193" s="4">
        <v>0.25929999999999997</v>
      </c>
      <c r="BH193" s="4">
        <v>0.34300000000000003</v>
      </c>
      <c r="BI193" s="4">
        <v>0.36630000000000001</v>
      </c>
      <c r="BJ193" s="4">
        <v>0.32190000000000002</v>
      </c>
      <c r="BK193" s="4">
        <v>0.3584</v>
      </c>
      <c r="BM193" s="5">
        <f t="shared" si="308"/>
        <v>41.598129734267864</v>
      </c>
      <c r="BN193" s="5">
        <f t="shared" si="309"/>
        <v>41.033552734267865</v>
      </c>
      <c r="BO193" s="5">
        <f t="shared" si="310"/>
        <v>41.770535734267867</v>
      </c>
      <c r="BP193" s="5">
        <f t="shared" si="311"/>
        <v>42.014160734267861</v>
      </c>
      <c r="BQ193" s="5">
        <f t="shared" si="312"/>
        <v>40.28630673426786</v>
      </c>
      <c r="BR193" s="5"/>
      <c r="BS193" s="3" t="str">
        <f t="shared" si="313"/>
        <v>decre</v>
      </c>
      <c r="BT193" s="3" t="str">
        <f t="shared" si="314"/>
        <v>decre</v>
      </c>
      <c r="BU193" s="3" t="str">
        <f t="shared" si="315"/>
        <v>decre</v>
      </c>
      <c r="BV193" s="3" t="str">
        <f t="shared" si="316"/>
        <v>decre</v>
      </c>
      <c r="BW193" s="3" t="str">
        <f t="shared" si="317"/>
        <v>decre</v>
      </c>
      <c r="BY193" s="5">
        <f t="shared" si="318"/>
        <v>0</v>
      </c>
      <c r="BZ193" s="5">
        <f t="shared" si="319"/>
        <v>0</v>
      </c>
      <c r="CA193" s="5">
        <f t="shared" si="320"/>
        <v>0</v>
      </c>
      <c r="CB193" s="5">
        <f t="shared" si="321"/>
        <v>0</v>
      </c>
      <c r="CC193" s="5">
        <f t="shared" si="322"/>
        <v>0</v>
      </c>
      <c r="CE193" s="4">
        <v>0.13109999999999999</v>
      </c>
      <c r="CF193" s="4">
        <v>0.13009999999999999</v>
      </c>
      <c r="CG193" s="4">
        <v>0.1305</v>
      </c>
      <c r="CH193" s="4">
        <v>0.12989999999999999</v>
      </c>
      <c r="CI193" s="4">
        <v>0.12970000000000001</v>
      </c>
      <c r="CK193" s="5">
        <f t="shared" si="323"/>
        <v>40.67637173426786</v>
      </c>
      <c r="CL193" s="5">
        <f t="shared" si="324"/>
        <v>39.643315734267865</v>
      </c>
      <c r="CM193" s="5">
        <f t="shared" si="325"/>
        <v>39.480917734267862</v>
      </c>
      <c r="CN193" s="5">
        <f t="shared" si="326"/>
        <v>40.397520734267864</v>
      </c>
      <c r="CO193" s="5">
        <f t="shared" si="327"/>
        <v>38.134239734267865</v>
      </c>
      <c r="CP193" s="5"/>
      <c r="CQ193" s="3" t="str">
        <f t="shared" si="328"/>
        <v>decre</v>
      </c>
      <c r="CR193" s="3" t="str">
        <f t="shared" si="329"/>
        <v>decre</v>
      </c>
      <c r="CS193" s="3" t="str">
        <f t="shared" si="330"/>
        <v>decre</v>
      </c>
      <c r="CT193" s="3" t="str">
        <f t="shared" si="331"/>
        <v>decre</v>
      </c>
      <c r="CU193" s="3" t="str">
        <f t="shared" si="332"/>
        <v>decre</v>
      </c>
      <c r="CW193" s="5">
        <f t="shared" si="333"/>
        <v>0</v>
      </c>
      <c r="CX193" s="5">
        <f t="shared" si="334"/>
        <v>0</v>
      </c>
      <c r="CY193" s="5">
        <f t="shared" si="335"/>
        <v>0</v>
      </c>
      <c r="CZ193" s="5">
        <f t="shared" si="336"/>
        <v>0</v>
      </c>
      <c r="DA193" s="5">
        <f t="shared" si="337"/>
        <v>0</v>
      </c>
      <c r="DB193" s="5"/>
      <c r="DC193" s="4">
        <v>0.34716754654576298</v>
      </c>
      <c r="DD193" s="4">
        <v>0.48979196102137701</v>
      </c>
      <c r="DE193" s="4">
        <v>0.41860806593227701</v>
      </c>
      <c r="DF193" s="4">
        <v>0.35295148812299798</v>
      </c>
      <c r="DG193" s="4">
        <v>0.55843912563056597</v>
      </c>
      <c r="DI193" s="13">
        <f t="shared" si="338"/>
        <v>42.2298973939319</v>
      </c>
      <c r="DJ193" s="13">
        <f t="shared" si="339"/>
        <v>41.992104239737458</v>
      </c>
      <c r="DK193" s="13">
        <f t="shared" si="340"/>
        <v>42.278447054470277</v>
      </c>
      <c r="DL193" s="13">
        <f t="shared" si="341"/>
        <v>42.275614264263503</v>
      </c>
      <c r="DM193" s="13">
        <f t="shared" si="342"/>
        <v>42.168674906451486</v>
      </c>
      <c r="DN193" s="13"/>
      <c r="DO193" s="11" t="str">
        <f t="shared" si="343"/>
        <v>incre</v>
      </c>
      <c r="DP193" s="11" t="str">
        <f t="shared" si="344"/>
        <v>decre</v>
      </c>
      <c r="DQ193" s="11" t="str">
        <f t="shared" si="345"/>
        <v>incre</v>
      </c>
      <c r="DR193" s="11" t="str">
        <f t="shared" si="346"/>
        <v>incre</v>
      </c>
      <c r="DS193" s="11" t="str">
        <f t="shared" si="347"/>
        <v>incre</v>
      </c>
      <c r="DU193" s="13"/>
      <c r="DV193" s="13"/>
      <c r="DW193" s="13"/>
      <c r="DX193" s="13"/>
      <c r="DY193" s="13"/>
    </row>
    <row r="194" spans="1:129" x14ac:dyDescent="0.25">
      <c r="A194" s="5">
        <v>50.095259078001952</v>
      </c>
      <c r="B194" s="4">
        <v>0.14301408935587487</v>
      </c>
      <c r="C194" s="4">
        <v>0.19960114962722972</v>
      </c>
      <c r="D194" s="4">
        <v>0.55486637205954947</v>
      </c>
      <c r="E194" s="4">
        <v>0.38901325027494843</v>
      </c>
      <c r="F194" s="4">
        <v>0.50247982315004325</v>
      </c>
      <c r="G194" s="4">
        <v>0.70373819457247022</v>
      </c>
      <c r="I194" s="5">
        <f t="shared" si="272"/>
        <v>49.140391343821733</v>
      </c>
      <c r="J194" s="5">
        <f t="shared" si="273"/>
        <v>50.388536487550809</v>
      </c>
      <c r="K194" s="5">
        <f t="shared" si="274"/>
        <v>49.962577738171703</v>
      </c>
      <c r="L194" s="5">
        <f t="shared" si="275"/>
        <v>51.506139188925317</v>
      </c>
      <c r="M194" s="5">
        <f t="shared" si="276"/>
        <v>51.507435488928898</v>
      </c>
      <c r="O194" s="3" t="str">
        <f t="shared" si="277"/>
        <v>decre</v>
      </c>
      <c r="P194" s="3" t="str">
        <f t="shared" si="278"/>
        <v>incre</v>
      </c>
      <c r="Q194" s="3" t="str">
        <f t="shared" si="279"/>
        <v>decre</v>
      </c>
      <c r="R194" s="3" t="str">
        <f t="shared" si="280"/>
        <v>incre</v>
      </c>
      <c r="S194" s="3" t="str">
        <f t="shared" si="281"/>
        <v>incre</v>
      </c>
      <c r="U194" s="6">
        <f t="shared" si="282"/>
        <v>0</v>
      </c>
      <c r="V194" s="6">
        <f t="shared" si="283"/>
        <v>1</v>
      </c>
      <c r="W194" s="6">
        <f t="shared" si="284"/>
        <v>0</v>
      </c>
      <c r="X194" s="6">
        <f t="shared" si="285"/>
        <v>1</v>
      </c>
      <c r="Y194" s="6">
        <f t="shared" si="286"/>
        <v>1</v>
      </c>
      <c r="AA194" s="4">
        <f t="shared" si="287"/>
        <v>0.32189999999999996</v>
      </c>
      <c r="AB194" s="4">
        <f t="shared" si="288"/>
        <v>0.50039999999999996</v>
      </c>
      <c r="AC194" s="4">
        <f t="shared" si="289"/>
        <v>0.43210000000000004</v>
      </c>
      <c r="AD194" s="4">
        <f t="shared" si="290"/>
        <v>0.3579</v>
      </c>
      <c r="AE194" s="4">
        <f t="shared" si="291"/>
        <v>0.56540000000000001</v>
      </c>
      <c r="AF194" s="4"/>
      <c r="AG194" s="4">
        <v>0.35189999999999999</v>
      </c>
      <c r="AH194" s="4">
        <v>0.50039999999999996</v>
      </c>
      <c r="AI194" s="4">
        <v>0.46210000000000001</v>
      </c>
      <c r="AJ194" s="4">
        <v>0.3579</v>
      </c>
      <c r="AK194" s="4">
        <v>0.56540000000000001</v>
      </c>
      <c r="AM194" s="5">
        <f t="shared" si="292"/>
        <v>50.019720078001953</v>
      </c>
      <c r="AN194" s="5">
        <f t="shared" si="293"/>
        <v>50.032871078001953</v>
      </c>
      <c r="AO194" s="5">
        <f t="shared" si="294"/>
        <v>50.380950078001959</v>
      </c>
      <c r="AP194" s="5">
        <f t="shared" si="295"/>
        <v>50.288777078001949</v>
      </c>
      <c r="AQ194" s="5">
        <f t="shared" si="296"/>
        <v>50.205673078001951</v>
      </c>
      <c r="AR194" s="5"/>
      <c r="AS194" s="3" t="str">
        <f t="shared" si="297"/>
        <v>decre</v>
      </c>
      <c r="AT194" s="3" t="str">
        <f t="shared" si="298"/>
        <v>decre</v>
      </c>
      <c r="AU194" s="3" t="str">
        <f t="shared" si="299"/>
        <v>incre</v>
      </c>
      <c r="AV194" s="3" t="str">
        <f t="shared" si="300"/>
        <v>incre</v>
      </c>
      <c r="AW194" s="3" t="str">
        <f t="shared" si="301"/>
        <v>incre</v>
      </c>
      <c r="AY194" s="5">
        <f t="shared" si="302"/>
        <v>0</v>
      </c>
      <c r="AZ194" s="5">
        <f t="shared" si="303"/>
        <v>0</v>
      </c>
      <c r="BA194" s="5">
        <f t="shared" si="304"/>
        <v>-13.26813398302491</v>
      </c>
      <c r="BB194" s="5">
        <f t="shared" si="305"/>
        <v>141.08801109233653</v>
      </c>
      <c r="BC194" s="5">
        <f t="shared" si="306"/>
        <v>141.21764109269463</v>
      </c>
      <c r="BE194" s="15">
        <f t="shared" si="307"/>
        <v>-0.95486773418021897</v>
      </c>
      <c r="BG194" s="4">
        <v>0.2349</v>
      </c>
      <c r="BH194" s="4">
        <v>0.31309999999999999</v>
      </c>
      <c r="BI194" s="4">
        <v>0.34810000000000002</v>
      </c>
      <c r="BJ194" s="4">
        <v>0.35260000000000002</v>
      </c>
      <c r="BK194" s="4">
        <v>0.36349999999999999</v>
      </c>
      <c r="BM194" s="5">
        <f t="shared" si="308"/>
        <v>49.394190078001948</v>
      </c>
      <c r="BN194" s="5">
        <f t="shared" si="309"/>
        <v>48.809802078001951</v>
      </c>
      <c r="BO194" s="5">
        <f t="shared" si="310"/>
        <v>49.565310078001957</v>
      </c>
      <c r="BP194" s="5">
        <f t="shared" si="311"/>
        <v>50.244151078001956</v>
      </c>
      <c r="BQ194" s="5">
        <f t="shared" si="312"/>
        <v>48.305794078001952</v>
      </c>
      <c r="BR194" s="5"/>
      <c r="BS194" s="3" t="str">
        <f t="shared" si="313"/>
        <v>decre</v>
      </c>
      <c r="BT194" s="3" t="str">
        <f t="shared" si="314"/>
        <v>decre</v>
      </c>
      <c r="BU194" s="3" t="str">
        <f t="shared" si="315"/>
        <v>decre</v>
      </c>
      <c r="BV194" s="3" t="str">
        <f t="shared" si="316"/>
        <v>incre</v>
      </c>
      <c r="BW194" s="3" t="str">
        <f t="shared" si="317"/>
        <v>decre</v>
      </c>
      <c r="BY194" s="5">
        <f t="shared" si="318"/>
        <v>0</v>
      </c>
      <c r="BZ194" s="5">
        <f t="shared" si="319"/>
        <v>0</v>
      </c>
      <c r="CA194" s="5">
        <f t="shared" si="320"/>
        <v>0</v>
      </c>
      <c r="CB194" s="5">
        <f t="shared" si="321"/>
        <v>141.08801109233653</v>
      </c>
      <c r="CC194" s="5">
        <f t="shared" si="322"/>
        <v>0</v>
      </c>
      <c r="CE194" s="4">
        <v>0.16750000000000001</v>
      </c>
      <c r="CF194" s="4">
        <v>0.16830000000000001</v>
      </c>
      <c r="CG194" s="4">
        <v>0.16800000000000001</v>
      </c>
      <c r="CH194" s="4">
        <v>0.16850000000000001</v>
      </c>
      <c r="CI194" s="4">
        <v>0.16850000000000001</v>
      </c>
      <c r="CK194" s="5">
        <f t="shared" si="323"/>
        <v>48.909584078001949</v>
      </c>
      <c r="CL194" s="5">
        <f t="shared" si="324"/>
        <v>47.864258078001953</v>
      </c>
      <c r="CM194" s="5">
        <f t="shared" si="325"/>
        <v>47.816539078001952</v>
      </c>
      <c r="CN194" s="5">
        <f t="shared" si="326"/>
        <v>48.694029078001954</v>
      </c>
      <c r="CO194" s="5">
        <f t="shared" si="327"/>
        <v>46.470844078001953</v>
      </c>
      <c r="CP194" s="5"/>
      <c r="CQ194" s="3" t="str">
        <f t="shared" si="328"/>
        <v>decre</v>
      </c>
      <c r="CR194" s="3" t="str">
        <f t="shared" si="329"/>
        <v>decre</v>
      </c>
      <c r="CS194" s="3" t="str">
        <f t="shared" si="330"/>
        <v>decre</v>
      </c>
      <c r="CT194" s="3" t="str">
        <f t="shared" si="331"/>
        <v>decre</v>
      </c>
      <c r="CU194" s="3" t="str">
        <f t="shared" si="332"/>
        <v>decre</v>
      </c>
      <c r="CW194" s="5">
        <f t="shared" si="333"/>
        <v>0</v>
      </c>
      <c r="CX194" s="5">
        <f t="shared" si="334"/>
        <v>0</v>
      </c>
      <c r="CY194" s="5">
        <f t="shared" si="335"/>
        <v>0</v>
      </c>
      <c r="CZ194" s="5">
        <f t="shared" si="336"/>
        <v>0</v>
      </c>
      <c r="DA194" s="5">
        <f t="shared" si="337"/>
        <v>0</v>
      </c>
      <c r="DB194" s="5"/>
      <c r="DC194" s="4">
        <v>0.34197467259102698</v>
      </c>
      <c r="DD194" s="4">
        <v>0.49789395569022898</v>
      </c>
      <c r="DE194" s="4">
        <v>0.41921317744048803</v>
      </c>
      <c r="DF194" s="4">
        <v>0.36737723983319598</v>
      </c>
      <c r="DG194" s="4">
        <v>0.56610553215866199</v>
      </c>
      <c r="DI194" s="13">
        <f t="shared" si="338"/>
        <v>50.164056973931437</v>
      </c>
      <c r="DJ194" s="13">
        <f t="shared" si="339"/>
        <v>50.016506608659149</v>
      </c>
      <c r="DK194" s="13">
        <f t="shared" si="340"/>
        <v>50.255819030949098</v>
      </c>
      <c r="DL194" s="13">
        <f t="shared" si="341"/>
        <v>50.36857543739746</v>
      </c>
      <c r="DM194" s="13">
        <f t="shared" si="342"/>
        <v>50.212312135614958</v>
      </c>
      <c r="DN194" s="13"/>
      <c r="DO194" s="11" t="str">
        <f t="shared" si="343"/>
        <v>incre</v>
      </c>
      <c r="DP194" s="11" t="str">
        <f t="shared" si="344"/>
        <v>decre</v>
      </c>
      <c r="DQ194" s="11" t="str">
        <f t="shared" si="345"/>
        <v>incre</v>
      </c>
      <c r="DR194" s="11" t="str">
        <f t="shared" si="346"/>
        <v>incre</v>
      </c>
      <c r="DS194" s="11" t="str">
        <f t="shared" si="347"/>
        <v>incre</v>
      </c>
      <c r="DU194" s="13"/>
      <c r="DV194" s="13"/>
      <c r="DW194" s="13"/>
      <c r="DX194" s="13"/>
      <c r="DY194" s="13"/>
    </row>
    <row r="195" spans="1:129" x14ac:dyDescent="0.25">
      <c r="A195" s="5">
        <v>31.818598586916046</v>
      </c>
      <c r="B195" s="4">
        <v>5.016276328435481E-2</v>
      </c>
      <c r="C195" s="4">
        <v>0.6963310195135235</v>
      </c>
      <c r="D195" s="4">
        <v>0.85572811872267507</v>
      </c>
      <c r="E195" s="4">
        <v>0.69486641314907449</v>
      </c>
      <c r="F195" s="4">
        <v>0.7751942803727363</v>
      </c>
      <c r="G195" s="4">
        <v>0.95428703898157075</v>
      </c>
      <c r="I195" s="5">
        <f t="shared" si="272"/>
        <v>34.435218617218283</v>
      </c>
      <c r="J195" s="5">
        <f t="shared" si="273"/>
        <v>34.076503202175118</v>
      </c>
      <c r="K195" s="5">
        <f t="shared" si="274"/>
        <v>34.655751458593556</v>
      </c>
      <c r="L195" s="5">
        <f t="shared" si="275"/>
        <v>35.525734427654484</v>
      </c>
      <c r="M195" s="5">
        <f t="shared" si="276"/>
        <v>35.588439623732626</v>
      </c>
      <c r="O195" s="3" t="str">
        <f t="shared" si="277"/>
        <v>incre</v>
      </c>
      <c r="P195" s="3" t="str">
        <f t="shared" si="278"/>
        <v>incre</v>
      </c>
      <c r="Q195" s="3" t="str">
        <f t="shared" si="279"/>
        <v>incre</v>
      </c>
      <c r="R195" s="3" t="str">
        <f t="shared" si="280"/>
        <v>incre</v>
      </c>
      <c r="S195" s="3" t="str">
        <f t="shared" si="281"/>
        <v>incre</v>
      </c>
      <c r="U195" s="6">
        <f t="shared" si="282"/>
        <v>1</v>
      </c>
      <c r="V195" s="6">
        <f t="shared" si="283"/>
        <v>1</v>
      </c>
      <c r="W195" s="6">
        <f t="shared" si="284"/>
        <v>1</v>
      </c>
      <c r="X195" s="6">
        <f t="shared" si="285"/>
        <v>1</v>
      </c>
      <c r="Y195" s="6">
        <f t="shared" si="286"/>
        <v>1</v>
      </c>
      <c r="AA195" s="4">
        <f t="shared" si="287"/>
        <v>0.34870000000000001</v>
      </c>
      <c r="AB195" s="4">
        <f t="shared" si="288"/>
        <v>0.50829999999999997</v>
      </c>
      <c r="AC195" s="4">
        <f t="shared" si="289"/>
        <v>0.45829999999999999</v>
      </c>
      <c r="AD195" s="4">
        <f t="shared" si="290"/>
        <v>0.36</v>
      </c>
      <c r="AE195" s="4">
        <f t="shared" si="291"/>
        <v>0.57730000000000004</v>
      </c>
      <c r="AF195" s="4"/>
      <c r="AG195" s="4">
        <v>0.34870000000000001</v>
      </c>
      <c r="AH195" s="4">
        <v>0.50829999999999997</v>
      </c>
      <c r="AI195" s="4">
        <v>0.45829999999999999</v>
      </c>
      <c r="AJ195" s="4">
        <v>0.36</v>
      </c>
      <c r="AK195" s="4">
        <v>0.57730000000000004</v>
      </c>
      <c r="AM195" s="5">
        <f t="shared" si="292"/>
        <v>31.935751586916048</v>
      </c>
      <c r="AN195" s="5">
        <f t="shared" si="293"/>
        <v>31.807797586916045</v>
      </c>
      <c r="AO195" s="5">
        <f t="shared" si="294"/>
        <v>32.358691586916052</v>
      </c>
      <c r="AP195" s="5">
        <f t="shared" si="295"/>
        <v>32.029798586916044</v>
      </c>
      <c r="AQ195" s="5">
        <f t="shared" si="296"/>
        <v>32.040991586916043</v>
      </c>
      <c r="AR195" s="5"/>
      <c r="AS195" s="3" t="str">
        <f t="shared" si="297"/>
        <v>incre</v>
      </c>
      <c r="AT195" s="3" t="str">
        <f t="shared" si="298"/>
        <v>decre</v>
      </c>
      <c r="AU195" s="3" t="str">
        <f t="shared" si="299"/>
        <v>incre</v>
      </c>
      <c r="AV195" s="3" t="str">
        <f t="shared" si="300"/>
        <v>incre</v>
      </c>
      <c r="AW195" s="3" t="str">
        <f t="shared" si="301"/>
        <v>incre</v>
      </c>
      <c r="AY195" s="5">
        <f t="shared" si="302"/>
        <v>261.66200303022367</v>
      </c>
      <c r="AZ195" s="5">
        <f t="shared" si="303"/>
        <v>0</v>
      </c>
      <c r="BA195" s="5">
        <f t="shared" si="304"/>
        <v>283.71528716775106</v>
      </c>
      <c r="BB195" s="5">
        <f t="shared" si="305"/>
        <v>370.71358407384378</v>
      </c>
      <c r="BC195" s="5">
        <f t="shared" si="306"/>
        <v>376.98410368165798</v>
      </c>
      <c r="BE195" s="15">
        <f t="shared" si="307"/>
        <v>2.6166200303022364</v>
      </c>
      <c r="BG195" s="4">
        <v>0.2223</v>
      </c>
      <c r="BH195" s="4">
        <v>0.30359999999999998</v>
      </c>
      <c r="BI195" s="4">
        <v>0.33800000000000002</v>
      </c>
      <c r="BJ195" s="4">
        <v>0.37019999999999997</v>
      </c>
      <c r="BK195" s="4">
        <v>0.3679</v>
      </c>
      <c r="BM195" s="5">
        <f t="shared" ref="BM195:BM202" si="348">A195+((BG195-0)*(4.8+2.39))/(1-0)+(-2.39)</f>
        <v>31.026935586916046</v>
      </c>
      <c r="BN195" s="5">
        <f t="shared" ref="BN195:BN202" si="349">A195+((BH195-0)*(3.2+3.33))/(1-0)+(-3.33)</f>
        <v>30.471106586916051</v>
      </c>
      <c r="BO195" s="5">
        <f t="shared" ref="BO195:BO202" si="350">A195+((BI195-0)*(5.8+3.91))/(1-0)+(-3.91)</f>
        <v>31.190578586916043</v>
      </c>
      <c r="BP195" s="5">
        <f t="shared" ref="BP195:BP202" si="351">A195+((BJ195-0)*(5.6+2.82))/(1-0)+(-2.82)</f>
        <v>32.115682586916044</v>
      </c>
      <c r="BQ195" s="5">
        <f t="shared" ref="BQ195:BQ202" si="352">A195+((BK195-0)*(4.2+5.21))/(1-0)+(-5.21)</f>
        <v>30.070537586916046</v>
      </c>
      <c r="BR195" s="5"/>
      <c r="BS195" s="3" t="str">
        <f t="shared" ref="BS195:BS202" si="353">IF(BM195&gt;A195,"incre","decre")</f>
        <v>decre</v>
      </c>
      <c r="BT195" s="3" t="str">
        <f t="shared" ref="BT195:BT202" si="354">IF(BN195&gt;A195,"incre","decre")</f>
        <v>decre</v>
      </c>
      <c r="BU195" s="3" t="str">
        <f t="shared" ref="BU195:BU202" si="355">IF(BO195&gt;A195,"incre","decre")</f>
        <v>decre</v>
      </c>
      <c r="BV195" s="3" t="str">
        <f t="shared" ref="BV195:BV202" si="356">IF(BP195&gt;A195,"incre","decre")</f>
        <v>incre</v>
      </c>
      <c r="BW195" s="3" t="str">
        <f t="shared" ref="BW195:BW202" si="357">IF(BQ195&gt;A195,"incre","decre")</f>
        <v>decre</v>
      </c>
      <c r="BY195" s="5">
        <f t="shared" ref="BY195:BY202" si="358">IF(BM195&gt;A195,(I195-A195)*100,0)</f>
        <v>0</v>
      </c>
      <c r="BZ195" s="5">
        <f t="shared" ref="BZ195:BZ202" si="359">IF(BN195&gt;A195,(J195-A195)*100,0)</f>
        <v>0</v>
      </c>
      <c r="CA195" s="5">
        <f t="shared" ref="CA195:CA202" si="360">IF(BO195&gt;A195,(K195-A195)*100,0)</f>
        <v>0</v>
      </c>
      <c r="CB195" s="5">
        <f t="shared" ref="CB195:CB202" si="361">IF(BP195&gt;A195,(L195-A195)*100,0)</f>
        <v>370.71358407384378</v>
      </c>
      <c r="CC195" s="5">
        <f t="shared" ref="CC195:CC202" si="362">IF(BQ195&gt;A195,(M195-A195)*100,0)</f>
        <v>0</v>
      </c>
      <c r="CE195" s="4">
        <v>0.17949999999999999</v>
      </c>
      <c r="CF195" s="4">
        <v>0.1807</v>
      </c>
      <c r="CG195" s="4">
        <v>0.1802</v>
      </c>
      <c r="CH195" s="4">
        <v>0.18099999999999999</v>
      </c>
      <c r="CI195" s="4">
        <v>0.18099999999999999</v>
      </c>
      <c r="CK195" s="5">
        <f t="shared" ref="CK195:CK202" si="363">A195+((CE195-0)*(4.8+2.39))/(1-0)+(-2.39)</f>
        <v>30.719203586916045</v>
      </c>
      <c r="CL195" s="5">
        <f t="shared" ref="CL195:CL202" si="364">A195+((CF195-0)*(3.2+3.33))/(1-0)+(-3.33)</f>
        <v>29.66856958691605</v>
      </c>
      <c r="CM195" s="5">
        <f t="shared" ref="CM195:CM202" si="365">A195+((CG195-0)*(5.8+3.91))/(1-0)+(-3.91)</f>
        <v>29.658340586916044</v>
      </c>
      <c r="CN195" s="5">
        <f t="shared" ref="CN195:CN202" si="366">A195+((CH195-0)*(5.6+2.82))/(1-0)+(-2.82)</f>
        <v>30.522618586916046</v>
      </c>
      <c r="CO195" s="5">
        <f t="shared" ref="CO195:CO202" si="367">A195+((CI195-0)*(4.2+5.21))/(1-0)+(-5.21)</f>
        <v>28.311808586916044</v>
      </c>
      <c r="CP195" s="5"/>
      <c r="CQ195" s="3" t="str">
        <f t="shared" ref="CQ195:CQ202" si="368">IF(CK195&gt;A195,"incre","decre")</f>
        <v>decre</v>
      </c>
      <c r="CR195" s="3" t="str">
        <f t="shared" ref="CR195:CR202" si="369">IF(CL195&gt;A195,"incre","decre")</f>
        <v>decre</v>
      </c>
      <c r="CS195" s="3" t="str">
        <f t="shared" ref="CS195:CS202" si="370">IF(CM195&gt;A195,"incre","decre")</f>
        <v>decre</v>
      </c>
      <c r="CT195" s="3" t="str">
        <f t="shared" ref="CT195:CT202" si="371">IF(CN195&gt;A195,"incre","decre")</f>
        <v>decre</v>
      </c>
      <c r="CU195" s="3" t="str">
        <f t="shared" ref="CU195:CU202" si="372">IF(CO195&gt;A195,"incre","decre")</f>
        <v>decre</v>
      </c>
      <c r="CW195" s="5">
        <f t="shared" ref="CW195:CW202" si="373">IF(CK195&gt;A195,(I195-A195)*100,0)</f>
        <v>0</v>
      </c>
      <c r="CX195" s="5">
        <f t="shared" ref="CX195:CX202" si="374">IF(CL195&gt;A195,(J195-A195)*100,0)</f>
        <v>0</v>
      </c>
      <c r="CY195" s="5">
        <f t="shared" ref="CY195:CY202" si="375">IF(CM195&gt;A195,(K195-A195)*100,0)</f>
        <v>0</v>
      </c>
      <c r="CZ195" s="5">
        <f t="shared" ref="CZ195:CZ202" si="376">IF(CN195&gt;A195,(L195-A195)*100,0)</f>
        <v>0</v>
      </c>
      <c r="DA195" s="5">
        <f t="shared" ref="DA195:DA202" si="377">IF(CO195&gt;A195,(M195-A195)*100,0)</f>
        <v>0</v>
      </c>
      <c r="DB195" s="5"/>
      <c r="DC195" s="4">
        <v>0.33805360910038801</v>
      </c>
      <c r="DD195" s="4">
        <v>0.50401165386166502</v>
      </c>
      <c r="DE195" s="4">
        <v>0.41967008832707797</v>
      </c>
      <c r="DF195" s="4">
        <v>0.37826991484301098</v>
      </c>
      <c r="DG195" s="4">
        <v>0.57189432406921703</v>
      </c>
      <c r="DI195" s="13">
        <f t="shared" ref="DI195:DI202" si="378">A195+((DC195-0)*(4.8+2.39))/(1-0)+(-2.39)</f>
        <v>31.859204036347833</v>
      </c>
      <c r="DJ195" s="13">
        <f t="shared" ref="DJ195:DJ202" si="379">A195+((DD195-0)*(3.2+3.33))/(1-0)+(-3.33)</f>
        <v>31.779794686632719</v>
      </c>
      <c r="DK195" s="13">
        <f t="shared" ref="DK195:DK202" si="380">A195+((DE195-0)*(5.8+3.91))/(1-0)+(-3.91)</f>
        <v>31.983595144571975</v>
      </c>
      <c r="DL195" s="13">
        <f t="shared" ref="DL195:DL202" si="381">A195+((DF195-0)*(5.6+2.82))/(1-0)+(-2.82)</f>
        <v>32.1836312698942</v>
      </c>
      <c r="DM195" s="13">
        <f t="shared" ref="DM195:DM202" si="382">A195+((DG195-0)*(4.2+5.21))/(1-0)+(-5.21)</f>
        <v>31.990124176407377</v>
      </c>
      <c r="DN195" s="13"/>
      <c r="DO195" s="11" t="str">
        <f t="shared" ref="DO195:DO202" si="383">IF(DI195&gt;A195,"incre","decre")</f>
        <v>incre</v>
      </c>
      <c r="DP195" s="11" t="str">
        <f t="shared" ref="DP195:DP202" si="384">IF(DJ195&gt;A195,"incre","decre")</f>
        <v>decre</v>
      </c>
      <c r="DQ195" s="11" t="str">
        <f t="shared" ref="DQ195:DQ202" si="385">IF(DK195&gt;A195,"incre","decre")</f>
        <v>incre</v>
      </c>
      <c r="DR195" s="11" t="str">
        <f t="shared" ref="DR195:DR202" si="386">IF(DL195&gt;A195,"incre","decre")</f>
        <v>incre</v>
      </c>
      <c r="DS195" s="11" t="str">
        <f t="shared" ref="DS195:DS202" si="387">IF(DM195&gt;A195,"incre","decre")</f>
        <v>incre</v>
      </c>
      <c r="DU195" s="13"/>
      <c r="DV195" s="13"/>
      <c r="DW195" s="13"/>
      <c r="DX195" s="13"/>
      <c r="DY195" s="13"/>
    </row>
    <row r="196" spans="1:129" x14ac:dyDescent="0.25">
      <c r="A196" s="5">
        <v>47.030576000368995</v>
      </c>
      <c r="B196" s="4">
        <v>0.42782763621526604</v>
      </c>
      <c r="C196" s="4">
        <v>0.31392098081838282</v>
      </c>
      <c r="D196" s="4">
        <v>0.60030302991900142</v>
      </c>
      <c r="E196" s="4">
        <v>0.39139649002253774</v>
      </c>
      <c r="F196" s="4">
        <v>0.32202988831902779</v>
      </c>
      <c r="G196" s="4">
        <v>0.42129865874786321</v>
      </c>
      <c r="I196" s="5">
        <f t="shared" ref="I196:I202" si="388">A196+((C196-0)*(4.8+2.39))/(1-0)+(-2.39)</f>
        <v>46.897667852453168</v>
      </c>
      <c r="J196" s="5">
        <f t="shared" ref="J196:J202" si="389">A196+((D196-0)*(3.2+3.33))/(1-0)+(-3.33)</f>
        <v>47.620554785740076</v>
      </c>
      <c r="K196" s="5">
        <f t="shared" ref="K196:K202" si="390">A196+((E196-0)*(5.8+3.91))/(1-0)+(-3.91)</f>
        <v>46.921035918487831</v>
      </c>
      <c r="L196" s="5">
        <f t="shared" ref="L196:L202" si="391">A196+((F196-0)*(5.6+2.82))/(1-0)+(-2.82)</f>
        <v>46.922067660015209</v>
      </c>
      <c r="M196" s="5">
        <f t="shared" ref="M196:M202" si="392">A196+((G196-0)*(4.2+5.21))/(1-0)+(-5.21)</f>
        <v>45.784996379186389</v>
      </c>
      <c r="O196" s="3" t="str">
        <f t="shared" ref="O196:O202" si="393">IF(I196&gt;A196,"incre","decre")</f>
        <v>decre</v>
      </c>
      <c r="P196" s="3" t="str">
        <f t="shared" ref="P196:P202" si="394">IF(J196&gt;A196,"incre","decre")</f>
        <v>incre</v>
      </c>
      <c r="Q196" s="3" t="str">
        <f t="shared" ref="Q196:Q202" si="395">IF(K196&gt;A196,"incre","decre")</f>
        <v>decre</v>
      </c>
      <c r="R196" s="3" t="str">
        <f t="shared" ref="R196:R202" si="396">IF(L196&gt;A196,"incre","decre")</f>
        <v>decre</v>
      </c>
      <c r="S196" s="3" t="str">
        <f t="shared" ref="S196:S202" si="397">IF(M196&gt;A196,"incre","decre")</f>
        <v>decre</v>
      </c>
      <c r="U196" s="6">
        <f t="shared" ref="U196:U202" si="398">IF(C196&lt;=0.33,0,1)</f>
        <v>0</v>
      </c>
      <c r="V196" s="6">
        <f t="shared" ref="V196:V202" si="399">IF(D196&lt;=0.51,0,1)</f>
        <v>1</v>
      </c>
      <c r="W196" s="6">
        <f t="shared" ref="W196:W202" si="400">IF(E196&lt;=0.4,0,1)</f>
        <v>0</v>
      </c>
      <c r="X196" s="6">
        <f t="shared" ref="X196:X202" si="401">IF(F196&lt;=0.33,0,1)</f>
        <v>0</v>
      </c>
      <c r="Y196" s="6">
        <f t="shared" ref="Y196:Y202" si="402">IF(G196&lt;=0.55,0,1)</f>
        <v>0</v>
      </c>
      <c r="AA196" s="4">
        <f t="shared" ref="AA196:AA202" si="403">IF(U196=0,(AG196-0.03),AG196)</f>
        <v>0.32089999999999996</v>
      </c>
      <c r="AB196" s="4">
        <f t="shared" ref="AB196:AB202" si="404">IF(V196=0,(AH196-0.03),AH196)</f>
        <v>0.49020000000000002</v>
      </c>
      <c r="AC196" s="4">
        <f t="shared" ref="AC196:AC202" si="405">IF(W196=0,(AI196-0.03),AI196)</f>
        <v>0.41590000000000005</v>
      </c>
      <c r="AD196" s="4">
        <f t="shared" ref="AD196:AD202" si="406">IF(X196=0,(AJ196-0.03),AJ196)</f>
        <v>0.3357</v>
      </c>
      <c r="AE196" s="4">
        <f t="shared" ref="AE196:AE202" si="407">IF(Y196=0,(AK196-0.03),AK196)</f>
        <v>0.51</v>
      </c>
      <c r="AF196" s="4"/>
      <c r="AG196" s="4">
        <v>0.35089999999999999</v>
      </c>
      <c r="AH196" s="4">
        <v>0.49020000000000002</v>
      </c>
      <c r="AI196" s="4">
        <v>0.44590000000000002</v>
      </c>
      <c r="AJ196" s="4">
        <v>0.36570000000000003</v>
      </c>
      <c r="AK196" s="4">
        <v>0.54</v>
      </c>
      <c r="AM196" s="5">
        <f t="shared" ref="AM196:AM202" si="408">A196+((AA196-0)*(4.8+2.39))/(1-0)+(-2.39)</f>
        <v>46.947847000368995</v>
      </c>
      <c r="AN196" s="5">
        <f t="shared" ref="AN196:AN202" si="409">A196+((AB196-0)*(3.2+3.33))/(1-0)+(-3.33)</f>
        <v>46.901582000368997</v>
      </c>
      <c r="AO196" s="5">
        <f t="shared" ref="AO196:AO202" si="410">A196+((AC196-0)*(5.8+3.91))/(1-0)+(-3.91)</f>
        <v>47.158965000368994</v>
      </c>
      <c r="AP196" s="5">
        <f t="shared" ref="AP196:AP202" si="411">A196+((AD196-0)*(5.6+2.82))/(1-0)+(-2.82)</f>
        <v>47.037170000368995</v>
      </c>
      <c r="AQ196" s="5">
        <f t="shared" ref="AQ196:AQ202" si="412">A196+((AE196-0)*(4.2+5.21))/(1-0)+(-5.21)</f>
        <v>46.619676000368997</v>
      </c>
      <c r="AR196" s="5"/>
      <c r="AS196" s="3" t="str">
        <f t="shared" ref="AS196:AS202" si="413">IF(AM196&gt;A196,"incre","decre")</f>
        <v>decre</v>
      </c>
      <c r="AT196" s="3" t="str">
        <f t="shared" ref="AT196:AT202" si="414">IF(AN196&gt;A196,"incre","decre")</f>
        <v>decre</v>
      </c>
      <c r="AU196" s="3" t="str">
        <f t="shared" ref="AU196:AU202" si="415">IF(AO196&gt;A196,"incre","decre")</f>
        <v>incre</v>
      </c>
      <c r="AV196" s="3" t="str">
        <f t="shared" ref="AV196:AV202" si="416">IF(AP196&gt;A196,"incre","decre")</f>
        <v>incre</v>
      </c>
      <c r="AW196" s="3" t="str">
        <f t="shared" ref="AW196:AW202" si="417">IF(AQ196&gt;A196,"incre","decre")</f>
        <v>decre</v>
      </c>
      <c r="AY196" s="5">
        <f t="shared" ref="AY196:AY202" si="418">IF(AM196&gt;A196,(I196-A196)*100,0)</f>
        <v>0</v>
      </c>
      <c r="AZ196" s="5">
        <f t="shared" ref="AZ196:AZ202" si="419">IF(AN196&gt;A196,(J196-A196)*100,0)</f>
        <v>0</v>
      </c>
      <c r="BA196" s="5">
        <f t="shared" ref="BA196:BA202" si="420">IF(AO196&gt;A196,(K196-A196)*100,0)</f>
        <v>-10.954008188116404</v>
      </c>
      <c r="BB196" s="5">
        <f t="shared" ref="BB196:BB202" si="421">IF(AP196&gt;A196,(L196-A196)*100,0)</f>
        <v>-10.850834035378654</v>
      </c>
      <c r="BC196" s="5">
        <f t="shared" ref="BC196:BC202" si="422">IF(AQ196&gt;A196,(M196-A196)*100,0)</f>
        <v>0</v>
      </c>
      <c r="BE196" s="15">
        <f t="shared" ref="BE196:BE201" si="423">IF(B196&lt;=0.33,I196-A196,M196-A196)</f>
        <v>-1.2455796211826069</v>
      </c>
      <c r="BG196" s="4">
        <v>0.27250000000000002</v>
      </c>
      <c r="BH196" s="4">
        <v>0.39360000000000001</v>
      </c>
      <c r="BI196" s="4">
        <v>0.38030000000000003</v>
      </c>
      <c r="BJ196" s="4">
        <v>0.31209999999999999</v>
      </c>
      <c r="BK196" s="4">
        <v>0.35749999999999998</v>
      </c>
      <c r="BM196" s="5">
        <f t="shared" si="348"/>
        <v>46.599851000368993</v>
      </c>
      <c r="BN196" s="5">
        <f t="shared" si="349"/>
        <v>46.270784000368998</v>
      </c>
      <c r="BO196" s="5">
        <f t="shared" si="350"/>
        <v>46.813289000368997</v>
      </c>
      <c r="BP196" s="5">
        <f t="shared" si="351"/>
        <v>46.838458000368995</v>
      </c>
      <c r="BQ196" s="5">
        <f t="shared" si="352"/>
        <v>45.184651000368994</v>
      </c>
      <c r="BR196" s="5"/>
      <c r="BS196" s="3" t="str">
        <f t="shared" si="353"/>
        <v>decre</v>
      </c>
      <c r="BT196" s="3" t="str">
        <f t="shared" si="354"/>
        <v>decre</v>
      </c>
      <c r="BU196" s="3" t="str">
        <f t="shared" si="355"/>
        <v>decre</v>
      </c>
      <c r="BV196" s="3" t="str">
        <f t="shared" si="356"/>
        <v>decre</v>
      </c>
      <c r="BW196" s="3" t="str">
        <f t="shared" si="357"/>
        <v>decre</v>
      </c>
      <c r="BY196" s="5">
        <f t="shared" si="358"/>
        <v>0</v>
      </c>
      <c r="BZ196" s="5">
        <f t="shared" si="359"/>
        <v>0</v>
      </c>
      <c r="CA196" s="5">
        <f t="shared" si="360"/>
        <v>0</v>
      </c>
      <c r="CB196" s="5">
        <f t="shared" si="361"/>
        <v>0</v>
      </c>
      <c r="CC196" s="5">
        <f t="shared" si="362"/>
        <v>0</v>
      </c>
      <c r="CE196" s="4">
        <v>8.3500000000000005E-2</v>
      </c>
      <c r="CF196" s="4">
        <v>8.0199999999999994E-2</v>
      </c>
      <c r="CG196" s="4">
        <v>8.1600000000000006E-2</v>
      </c>
      <c r="CH196" s="4">
        <v>7.9500000000000001E-2</v>
      </c>
      <c r="CI196" s="4">
        <v>7.9200000000000007E-2</v>
      </c>
      <c r="CK196" s="5">
        <f t="shared" si="363"/>
        <v>45.240941000368991</v>
      </c>
      <c r="CL196" s="5">
        <f t="shared" si="364"/>
        <v>44.224282000368994</v>
      </c>
      <c r="CM196" s="5">
        <f t="shared" si="365"/>
        <v>43.912912000368991</v>
      </c>
      <c r="CN196" s="5">
        <f t="shared" si="366"/>
        <v>44.879966000368995</v>
      </c>
      <c r="CO196" s="5">
        <f t="shared" si="367"/>
        <v>42.565848000368995</v>
      </c>
      <c r="CP196" s="5"/>
      <c r="CQ196" s="3" t="str">
        <f t="shared" si="368"/>
        <v>decre</v>
      </c>
      <c r="CR196" s="3" t="str">
        <f t="shared" si="369"/>
        <v>decre</v>
      </c>
      <c r="CS196" s="3" t="str">
        <f t="shared" si="370"/>
        <v>decre</v>
      </c>
      <c r="CT196" s="3" t="str">
        <f t="shared" si="371"/>
        <v>decre</v>
      </c>
      <c r="CU196" s="3" t="str">
        <f t="shared" si="372"/>
        <v>decre</v>
      </c>
      <c r="CW196" s="5">
        <f t="shared" si="373"/>
        <v>0</v>
      </c>
      <c r="CX196" s="5">
        <f t="shared" si="374"/>
        <v>0</v>
      </c>
      <c r="CY196" s="5">
        <f t="shared" si="375"/>
        <v>0</v>
      </c>
      <c r="CZ196" s="5">
        <f t="shared" si="376"/>
        <v>0</v>
      </c>
      <c r="DA196" s="5">
        <f t="shared" si="377"/>
        <v>0</v>
      </c>
      <c r="DB196" s="5"/>
      <c r="DC196" s="4">
        <v>0.35400828123471101</v>
      </c>
      <c r="DD196" s="4">
        <v>0.47911895095720203</v>
      </c>
      <c r="DE196" s="4">
        <v>0.41781093368508998</v>
      </c>
      <c r="DF196" s="4">
        <v>0.33394799583755502</v>
      </c>
      <c r="DG196" s="4">
        <v>0.54833992939868104</v>
      </c>
      <c r="DI196" s="13">
        <f t="shared" si="378"/>
        <v>47.185895542446566</v>
      </c>
      <c r="DJ196" s="13">
        <f t="shared" si="379"/>
        <v>46.829222750119527</v>
      </c>
      <c r="DK196" s="13">
        <f t="shared" si="380"/>
        <v>47.177520166451217</v>
      </c>
      <c r="DL196" s="13">
        <f t="shared" si="381"/>
        <v>47.022418125321209</v>
      </c>
      <c r="DM196" s="13">
        <f t="shared" si="382"/>
        <v>46.980454736010586</v>
      </c>
      <c r="DN196" s="13"/>
      <c r="DO196" s="11" t="str">
        <f t="shared" si="383"/>
        <v>incre</v>
      </c>
      <c r="DP196" s="11" t="str">
        <f t="shared" si="384"/>
        <v>decre</v>
      </c>
      <c r="DQ196" s="11" t="str">
        <f t="shared" si="385"/>
        <v>incre</v>
      </c>
      <c r="DR196" s="11" t="str">
        <f t="shared" si="386"/>
        <v>decre</v>
      </c>
      <c r="DS196" s="11" t="str">
        <f t="shared" si="387"/>
        <v>decre</v>
      </c>
      <c r="DU196" s="13"/>
      <c r="DV196" s="13"/>
      <c r="DW196" s="13"/>
      <c r="DX196" s="13"/>
      <c r="DY196" s="13"/>
    </row>
    <row r="197" spans="1:129" x14ac:dyDescent="0.25">
      <c r="A197" s="5">
        <v>41.055703915634048</v>
      </c>
      <c r="B197" s="4">
        <v>3.2198457825810871E-2</v>
      </c>
      <c r="C197" s="4">
        <v>0.27331435141758048</v>
      </c>
      <c r="D197" s="4">
        <v>0.48927309954430342</v>
      </c>
      <c r="E197" s="4">
        <v>0.31510832740739531</v>
      </c>
      <c r="F197" s="4">
        <v>0.16417016795837139</v>
      </c>
      <c r="G197" s="4">
        <v>0.43769005462759913</v>
      </c>
      <c r="I197" s="5">
        <f t="shared" si="388"/>
        <v>40.630834102326453</v>
      </c>
      <c r="J197" s="5">
        <f t="shared" si="389"/>
        <v>40.920657255658348</v>
      </c>
      <c r="K197" s="5">
        <f t="shared" si="390"/>
        <v>40.205405774759853</v>
      </c>
      <c r="L197" s="5">
        <f t="shared" si="391"/>
        <v>39.618016729843532</v>
      </c>
      <c r="M197" s="5">
        <f t="shared" si="392"/>
        <v>39.964367329679753</v>
      </c>
      <c r="O197" s="3" t="str">
        <f t="shared" si="393"/>
        <v>decre</v>
      </c>
      <c r="P197" s="3" t="str">
        <f t="shared" si="394"/>
        <v>decre</v>
      </c>
      <c r="Q197" s="3" t="str">
        <f t="shared" si="395"/>
        <v>decre</v>
      </c>
      <c r="R197" s="3" t="str">
        <f t="shared" si="396"/>
        <v>decre</v>
      </c>
      <c r="S197" s="3" t="str">
        <f t="shared" si="397"/>
        <v>decre</v>
      </c>
      <c r="U197" s="6">
        <f t="shared" si="398"/>
        <v>0</v>
      </c>
      <c r="V197" s="6">
        <f t="shared" si="399"/>
        <v>0</v>
      </c>
      <c r="W197" s="6">
        <f t="shared" si="400"/>
        <v>0</v>
      </c>
      <c r="X197" s="6">
        <f t="shared" si="401"/>
        <v>0</v>
      </c>
      <c r="Y197" s="6">
        <f t="shared" si="402"/>
        <v>0</v>
      </c>
      <c r="AA197" s="4">
        <f t="shared" si="403"/>
        <v>0.31640000000000001</v>
      </c>
      <c r="AB197" s="4">
        <f t="shared" si="404"/>
        <v>0.47960000000000003</v>
      </c>
      <c r="AC197" s="4">
        <f t="shared" si="405"/>
        <v>0.42430000000000001</v>
      </c>
      <c r="AD197" s="4">
        <f t="shared" si="406"/>
        <v>0.33069999999999999</v>
      </c>
      <c r="AE197" s="4">
        <f t="shared" si="407"/>
        <v>0.54889999999999994</v>
      </c>
      <c r="AF197" s="4"/>
      <c r="AG197" s="4">
        <v>0.34639999999999999</v>
      </c>
      <c r="AH197" s="4">
        <v>0.50960000000000005</v>
      </c>
      <c r="AI197" s="4">
        <v>0.45429999999999998</v>
      </c>
      <c r="AJ197" s="4">
        <v>0.36070000000000002</v>
      </c>
      <c r="AK197" s="4">
        <v>0.57889999999999997</v>
      </c>
      <c r="AM197" s="5">
        <f t="shared" si="408"/>
        <v>40.940619915634045</v>
      </c>
      <c r="AN197" s="5">
        <f t="shared" si="409"/>
        <v>40.85749191563405</v>
      </c>
      <c r="AO197" s="5">
        <f t="shared" si="410"/>
        <v>41.265656915634054</v>
      </c>
      <c r="AP197" s="5">
        <f t="shared" si="411"/>
        <v>41.02019791563405</v>
      </c>
      <c r="AQ197" s="5">
        <f t="shared" si="412"/>
        <v>41.010852915634047</v>
      </c>
      <c r="AR197" s="5"/>
      <c r="AS197" s="3" t="str">
        <f t="shared" si="413"/>
        <v>decre</v>
      </c>
      <c r="AT197" s="3" t="str">
        <f t="shared" si="414"/>
        <v>decre</v>
      </c>
      <c r="AU197" s="3" t="str">
        <f t="shared" si="415"/>
        <v>incre</v>
      </c>
      <c r="AV197" s="3" t="str">
        <f t="shared" si="416"/>
        <v>decre</v>
      </c>
      <c r="AW197" s="3" t="str">
        <f t="shared" si="417"/>
        <v>decre</v>
      </c>
      <c r="AY197" s="5">
        <f t="shared" si="418"/>
        <v>0</v>
      </c>
      <c r="AZ197" s="5">
        <f t="shared" si="419"/>
        <v>0</v>
      </c>
      <c r="BA197" s="5">
        <f t="shared" si="420"/>
        <v>-85.029814087419453</v>
      </c>
      <c r="BB197" s="5">
        <f t="shared" si="421"/>
        <v>0</v>
      </c>
      <c r="BC197" s="5">
        <f t="shared" si="422"/>
        <v>0</v>
      </c>
      <c r="BE197" s="15">
        <f t="shared" si="423"/>
        <v>-0.42486981330759477</v>
      </c>
      <c r="BG197" s="4">
        <v>0.221</v>
      </c>
      <c r="BH197" s="4">
        <v>0.30280000000000001</v>
      </c>
      <c r="BI197" s="4">
        <v>0.3367</v>
      </c>
      <c r="BJ197" s="4">
        <v>0.37219999999999998</v>
      </c>
      <c r="BK197" s="4">
        <v>0.36870000000000003</v>
      </c>
      <c r="BM197" s="5">
        <f t="shared" si="348"/>
        <v>40.25469391563405</v>
      </c>
      <c r="BN197" s="5">
        <f t="shared" si="349"/>
        <v>39.702987915634047</v>
      </c>
      <c r="BO197" s="5">
        <f t="shared" si="350"/>
        <v>40.415060915634044</v>
      </c>
      <c r="BP197" s="5">
        <f t="shared" si="351"/>
        <v>41.369627915634048</v>
      </c>
      <c r="BQ197" s="5">
        <f t="shared" si="352"/>
        <v>39.315170915634049</v>
      </c>
      <c r="BR197" s="5"/>
      <c r="BS197" s="3" t="str">
        <f t="shared" si="353"/>
        <v>decre</v>
      </c>
      <c r="BT197" s="3" t="str">
        <f t="shared" si="354"/>
        <v>decre</v>
      </c>
      <c r="BU197" s="3" t="str">
        <f t="shared" si="355"/>
        <v>decre</v>
      </c>
      <c r="BV197" s="3" t="str">
        <f t="shared" si="356"/>
        <v>incre</v>
      </c>
      <c r="BW197" s="3" t="str">
        <f t="shared" si="357"/>
        <v>decre</v>
      </c>
      <c r="BY197" s="5">
        <f t="shared" si="358"/>
        <v>0</v>
      </c>
      <c r="BZ197" s="5">
        <f t="shared" si="359"/>
        <v>0</v>
      </c>
      <c r="CA197" s="5">
        <f t="shared" si="360"/>
        <v>0</v>
      </c>
      <c r="CB197" s="5">
        <f t="shared" si="361"/>
        <v>-143.76871857905158</v>
      </c>
      <c r="CC197" s="5">
        <f t="shared" si="362"/>
        <v>0</v>
      </c>
      <c r="CE197" s="4">
        <v>0.1807</v>
      </c>
      <c r="CF197" s="4">
        <v>0.18190000000000001</v>
      </c>
      <c r="CG197" s="4">
        <v>0.18140000000000001</v>
      </c>
      <c r="CH197" s="4">
        <v>0.1822</v>
      </c>
      <c r="CI197" s="4">
        <v>0.18229999999999999</v>
      </c>
      <c r="CK197" s="5">
        <f t="shared" si="363"/>
        <v>39.964936915634048</v>
      </c>
      <c r="CL197" s="5">
        <f t="shared" si="364"/>
        <v>38.913510915634049</v>
      </c>
      <c r="CM197" s="5">
        <f t="shared" si="365"/>
        <v>38.907097915634054</v>
      </c>
      <c r="CN197" s="5">
        <f t="shared" si="366"/>
        <v>39.769827915634046</v>
      </c>
      <c r="CO197" s="5">
        <f t="shared" si="367"/>
        <v>37.561146915634048</v>
      </c>
      <c r="CP197" s="5"/>
      <c r="CQ197" s="3" t="str">
        <f t="shared" si="368"/>
        <v>decre</v>
      </c>
      <c r="CR197" s="3" t="str">
        <f t="shared" si="369"/>
        <v>decre</v>
      </c>
      <c r="CS197" s="3" t="str">
        <f t="shared" si="370"/>
        <v>decre</v>
      </c>
      <c r="CT197" s="3" t="str">
        <f t="shared" si="371"/>
        <v>decre</v>
      </c>
      <c r="CU197" s="3" t="str">
        <f t="shared" si="372"/>
        <v>decre</v>
      </c>
      <c r="CW197" s="5">
        <f t="shared" si="373"/>
        <v>0</v>
      </c>
      <c r="CX197" s="5">
        <f t="shared" si="374"/>
        <v>0</v>
      </c>
      <c r="CY197" s="5">
        <f t="shared" si="375"/>
        <v>0</v>
      </c>
      <c r="CZ197" s="5">
        <f t="shared" si="376"/>
        <v>0</v>
      </c>
      <c r="DA197" s="5">
        <f t="shared" si="377"/>
        <v>0</v>
      </c>
      <c r="DB197" s="5"/>
      <c r="DC197" s="4">
        <v>0.33729305799228998</v>
      </c>
      <c r="DD197" s="4">
        <v>0.50519827635181402</v>
      </c>
      <c r="DE197" s="4">
        <v>0.41975871328352898</v>
      </c>
      <c r="DF197" s="4">
        <v>0.38038271818543201</v>
      </c>
      <c r="DG197" s="4">
        <v>0.57301715008635101</v>
      </c>
      <c r="DI197" s="13">
        <f t="shared" si="378"/>
        <v>41.090841002598609</v>
      </c>
      <c r="DJ197" s="13">
        <f t="shared" si="379"/>
        <v>41.024648660211398</v>
      </c>
      <c r="DK197" s="13">
        <f t="shared" si="380"/>
        <v>41.22156102161712</v>
      </c>
      <c r="DL197" s="13">
        <f t="shared" si="381"/>
        <v>41.438526402755386</v>
      </c>
      <c r="DM197" s="13">
        <f t="shared" si="382"/>
        <v>41.237795297946612</v>
      </c>
      <c r="DN197" s="13"/>
      <c r="DO197" s="11" t="str">
        <f t="shared" si="383"/>
        <v>incre</v>
      </c>
      <c r="DP197" s="11" t="str">
        <f t="shared" si="384"/>
        <v>decre</v>
      </c>
      <c r="DQ197" s="11" t="str">
        <f t="shared" si="385"/>
        <v>incre</v>
      </c>
      <c r="DR197" s="11" t="str">
        <f t="shared" si="386"/>
        <v>incre</v>
      </c>
      <c r="DS197" s="11" t="str">
        <f t="shared" si="387"/>
        <v>incre</v>
      </c>
      <c r="DU197" s="13"/>
      <c r="DV197" s="13"/>
      <c r="DW197" s="13"/>
      <c r="DX197" s="13"/>
      <c r="DY197" s="13"/>
    </row>
    <row r="198" spans="1:129" x14ac:dyDescent="0.25">
      <c r="A198" s="5">
        <v>38.892259822186745</v>
      </c>
      <c r="B198" s="4">
        <v>5.5486245621831562E-2</v>
      </c>
      <c r="C198" s="4">
        <v>0.46573967802400373</v>
      </c>
      <c r="D198" s="4">
        <v>0.73055613618465798</v>
      </c>
      <c r="E198" s="4">
        <v>0.58859045927770226</v>
      </c>
      <c r="F198" s="4">
        <v>0.55596435892420226</v>
      </c>
      <c r="G198" s="4">
        <v>0.72911419354411355</v>
      </c>
      <c r="I198" s="5">
        <f t="shared" si="388"/>
        <v>39.850928107179328</v>
      </c>
      <c r="J198" s="5">
        <f t="shared" si="389"/>
        <v>40.332791391472561</v>
      </c>
      <c r="K198" s="5">
        <f t="shared" si="390"/>
        <v>40.697473181773233</v>
      </c>
      <c r="L198" s="5">
        <f t="shared" si="391"/>
        <v>40.753479724328528</v>
      </c>
      <c r="M198" s="5">
        <f t="shared" si="392"/>
        <v>40.543224383436851</v>
      </c>
      <c r="O198" s="3" t="str">
        <f t="shared" si="393"/>
        <v>incre</v>
      </c>
      <c r="P198" s="3" t="str">
        <f t="shared" si="394"/>
        <v>incre</v>
      </c>
      <c r="Q198" s="3" t="str">
        <f t="shared" si="395"/>
        <v>incre</v>
      </c>
      <c r="R198" s="3" t="str">
        <f t="shared" si="396"/>
        <v>incre</v>
      </c>
      <c r="S198" s="3" t="str">
        <f t="shared" si="397"/>
        <v>incre</v>
      </c>
      <c r="U198" s="6">
        <f t="shared" si="398"/>
        <v>1</v>
      </c>
      <c r="V198" s="6">
        <f t="shared" si="399"/>
        <v>1</v>
      </c>
      <c r="W198" s="6">
        <f t="shared" si="400"/>
        <v>1</v>
      </c>
      <c r="X198" s="6">
        <f t="shared" si="401"/>
        <v>1</v>
      </c>
      <c r="Y198" s="6">
        <f t="shared" si="402"/>
        <v>1</v>
      </c>
      <c r="AA198" s="4">
        <f t="shared" si="403"/>
        <v>0.34910000000000002</v>
      </c>
      <c r="AB198" s="4">
        <f t="shared" si="404"/>
        <v>0.50780000000000003</v>
      </c>
      <c r="AC198" s="4">
        <f t="shared" si="405"/>
        <v>0.4592</v>
      </c>
      <c r="AD198" s="4">
        <f t="shared" si="406"/>
        <v>0.35980000000000001</v>
      </c>
      <c r="AE198" s="4">
        <f t="shared" si="407"/>
        <v>0.57689999999999997</v>
      </c>
      <c r="AF198" s="4"/>
      <c r="AG198" s="4">
        <v>0.34910000000000002</v>
      </c>
      <c r="AH198" s="4">
        <v>0.50780000000000003</v>
      </c>
      <c r="AI198" s="4">
        <v>0.4592</v>
      </c>
      <c r="AJ198" s="4">
        <v>0.35980000000000001</v>
      </c>
      <c r="AK198" s="4">
        <v>0.57689999999999997</v>
      </c>
      <c r="AM198" s="5">
        <f t="shared" si="408"/>
        <v>39.012288822186747</v>
      </c>
      <c r="AN198" s="5">
        <f t="shared" si="409"/>
        <v>38.878193822186745</v>
      </c>
      <c r="AO198" s="5">
        <f t="shared" si="410"/>
        <v>39.441091822186749</v>
      </c>
      <c r="AP198" s="5">
        <f t="shared" si="411"/>
        <v>39.101775822186745</v>
      </c>
      <c r="AQ198" s="5">
        <f t="shared" si="412"/>
        <v>39.110888822186745</v>
      </c>
      <c r="AR198" s="5"/>
      <c r="AS198" s="3" t="str">
        <f t="shared" si="413"/>
        <v>incre</v>
      </c>
      <c r="AT198" s="3" t="str">
        <f t="shared" si="414"/>
        <v>decre</v>
      </c>
      <c r="AU198" s="3" t="str">
        <f t="shared" si="415"/>
        <v>incre</v>
      </c>
      <c r="AV198" s="3" t="str">
        <f t="shared" si="416"/>
        <v>incre</v>
      </c>
      <c r="AW198" s="3" t="str">
        <f t="shared" si="417"/>
        <v>incre</v>
      </c>
      <c r="AY198" s="5">
        <f t="shared" si="418"/>
        <v>95.866828499258361</v>
      </c>
      <c r="AZ198" s="5">
        <f t="shared" si="419"/>
        <v>0</v>
      </c>
      <c r="BA198" s="5">
        <f t="shared" si="420"/>
        <v>180.52133595864888</v>
      </c>
      <c r="BB198" s="5">
        <f t="shared" si="421"/>
        <v>186.12199021417837</v>
      </c>
      <c r="BC198" s="5">
        <f t="shared" si="422"/>
        <v>165.0964561250106</v>
      </c>
      <c r="BE198" s="15">
        <f t="shared" si="423"/>
        <v>0.95866828499258361</v>
      </c>
      <c r="BG198" s="4">
        <v>0.22270000000000001</v>
      </c>
      <c r="BH198" s="4">
        <v>0.30380000000000001</v>
      </c>
      <c r="BI198" s="4">
        <v>0.33839999999999998</v>
      </c>
      <c r="BJ198" s="4">
        <v>0.3695</v>
      </c>
      <c r="BK198" s="4">
        <v>0.36770000000000003</v>
      </c>
      <c r="BM198" s="5">
        <f t="shared" si="348"/>
        <v>38.103472822186745</v>
      </c>
      <c r="BN198" s="5">
        <f t="shared" si="349"/>
        <v>37.546073822186749</v>
      </c>
      <c r="BO198" s="5">
        <f t="shared" si="350"/>
        <v>38.268123822186752</v>
      </c>
      <c r="BP198" s="5">
        <f t="shared" si="351"/>
        <v>39.183449822186745</v>
      </c>
      <c r="BQ198" s="5">
        <f t="shared" si="352"/>
        <v>37.142316822186743</v>
      </c>
      <c r="BR198" s="5"/>
      <c r="BS198" s="3" t="str">
        <f t="shared" si="353"/>
        <v>decre</v>
      </c>
      <c r="BT198" s="3" t="str">
        <f t="shared" si="354"/>
        <v>decre</v>
      </c>
      <c r="BU198" s="3" t="str">
        <f t="shared" si="355"/>
        <v>decre</v>
      </c>
      <c r="BV198" s="3" t="str">
        <f t="shared" si="356"/>
        <v>incre</v>
      </c>
      <c r="BW198" s="3" t="str">
        <f t="shared" si="357"/>
        <v>decre</v>
      </c>
      <c r="BY198" s="5">
        <f t="shared" si="358"/>
        <v>0</v>
      </c>
      <c r="BZ198" s="5">
        <f t="shared" si="359"/>
        <v>0</v>
      </c>
      <c r="CA198" s="5">
        <f t="shared" si="360"/>
        <v>0</v>
      </c>
      <c r="CB198" s="5">
        <f t="shared" si="361"/>
        <v>186.12199021417837</v>
      </c>
      <c r="CC198" s="5">
        <f t="shared" si="362"/>
        <v>0</v>
      </c>
      <c r="CE198" s="4">
        <v>0.17910000000000001</v>
      </c>
      <c r="CF198" s="4">
        <v>0.18029999999999999</v>
      </c>
      <c r="CG198" s="4">
        <v>0.17979999999999999</v>
      </c>
      <c r="CH198" s="4">
        <v>0.18049999999999999</v>
      </c>
      <c r="CI198" s="4">
        <v>0.18060000000000001</v>
      </c>
      <c r="CK198" s="5">
        <f t="shared" si="363"/>
        <v>37.789988822186743</v>
      </c>
      <c r="CL198" s="5">
        <f t="shared" si="364"/>
        <v>36.739618822186749</v>
      </c>
      <c r="CM198" s="5">
        <f t="shared" si="365"/>
        <v>36.728117822186746</v>
      </c>
      <c r="CN198" s="5">
        <f t="shared" si="366"/>
        <v>37.592069822186744</v>
      </c>
      <c r="CO198" s="5">
        <f t="shared" si="367"/>
        <v>35.381705822186746</v>
      </c>
      <c r="CP198" s="5"/>
      <c r="CQ198" s="3" t="str">
        <f t="shared" si="368"/>
        <v>decre</v>
      </c>
      <c r="CR198" s="3" t="str">
        <f t="shared" si="369"/>
        <v>decre</v>
      </c>
      <c r="CS198" s="3" t="str">
        <f t="shared" si="370"/>
        <v>decre</v>
      </c>
      <c r="CT198" s="3" t="str">
        <f t="shared" si="371"/>
        <v>decre</v>
      </c>
      <c r="CU198" s="3" t="str">
        <f t="shared" si="372"/>
        <v>decre</v>
      </c>
      <c r="CW198" s="5">
        <f t="shared" si="373"/>
        <v>0</v>
      </c>
      <c r="CX198" s="5">
        <f t="shared" si="374"/>
        <v>0</v>
      </c>
      <c r="CY198" s="5">
        <f t="shared" si="375"/>
        <v>0</v>
      </c>
      <c r="CZ198" s="5">
        <f t="shared" si="376"/>
        <v>0</v>
      </c>
      <c r="DA198" s="5">
        <f t="shared" si="377"/>
        <v>0</v>
      </c>
      <c r="DB198" s="5"/>
      <c r="DC198" s="4">
        <v>0.33827754914888403</v>
      </c>
      <c r="DD198" s="4">
        <v>0.503662259461788</v>
      </c>
      <c r="DE198" s="4">
        <v>0.41964399320101198</v>
      </c>
      <c r="DF198" s="4">
        <v>0.37764781163663202</v>
      </c>
      <c r="DG198" s="4">
        <v>0.57156371418639496</v>
      </c>
      <c r="DI198" s="13">
        <f t="shared" si="378"/>
        <v>38.934475400567223</v>
      </c>
      <c r="DJ198" s="13">
        <f t="shared" si="379"/>
        <v>38.851174376472223</v>
      </c>
      <c r="DK198" s="13">
        <f t="shared" si="380"/>
        <v>39.057002996168578</v>
      </c>
      <c r="DL198" s="13">
        <f t="shared" si="381"/>
        <v>39.252054396167189</v>
      </c>
      <c r="DM198" s="13">
        <f t="shared" si="382"/>
        <v>39.060674372680722</v>
      </c>
      <c r="DN198" s="13"/>
      <c r="DO198" s="11" t="str">
        <f t="shared" si="383"/>
        <v>incre</v>
      </c>
      <c r="DP198" s="11" t="str">
        <f t="shared" si="384"/>
        <v>decre</v>
      </c>
      <c r="DQ198" s="11" t="str">
        <f t="shared" si="385"/>
        <v>incre</v>
      </c>
      <c r="DR198" s="11" t="str">
        <f t="shared" si="386"/>
        <v>incre</v>
      </c>
      <c r="DS198" s="11" t="str">
        <f t="shared" si="387"/>
        <v>incre</v>
      </c>
      <c r="DU198" s="13"/>
      <c r="DV198" s="13"/>
      <c r="DW198" s="13"/>
      <c r="DX198" s="13"/>
      <c r="DY198" s="13"/>
    </row>
    <row r="199" spans="1:129" x14ac:dyDescent="0.25">
      <c r="A199" s="5">
        <v>34.470499597569422</v>
      </c>
      <c r="B199" s="4">
        <v>0.1459294208541129</v>
      </c>
      <c r="C199" s="4">
        <v>0.44466399417975688</v>
      </c>
      <c r="D199" s="4">
        <v>0.6831115955860505</v>
      </c>
      <c r="E199" s="4">
        <v>0.53544626784927052</v>
      </c>
      <c r="F199" s="4">
        <v>0.52901779365947066</v>
      </c>
      <c r="G199" s="4">
        <v>0.75391826025214237</v>
      </c>
      <c r="I199" s="5">
        <f t="shared" si="388"/>
        <v>35.277633715721876</v>
      </c>
      <c r="J199" s="5">
        <f t="shared" si="389"/>
        <v>35.601218316746333</v>
      </c>
      <c r="K199" s="5">
        <f t="shared" si="390"/>
        <v>35.759682858385844</v>
      </c>
      <c r="L199" s="5">
        <f t="shared" si="391"/>
        <v>36.104829420182163</v>
      </c>
      <c r="M199" s="5">
        <f t="shared" si="392"/>
        <v>36.354870426542078</v>
      </c>
      <c r="O199" s="3" t="str">
        <f t="shared" si="393"/>
        <v>incre</v>
      </c>
      <c r="P199" s="3" t="str">
        <f t="shared" si="394"/>
        <v>incre</v>
      </c>
      <c r="Q199" s="3" t="str">
        <f t="shared" si="395"/>
        <v>incre</v>
      </c>
      <c r="R199" s="3" t="str">
        <f t="shared" si="396"/>
        <v>incre</v>
      </c>
      <c r="S199" s="3" t="str">
        <f t="shared" si="397"/>
        <v>incre</v>
      </c>
      <c r="U199" s="6">
        <f t="shared" si="398"/>
        <v>1</v>
      </c>
      <c r="V199" s="6">
        <f t="shared" si="399"/>
        <v>1</v>
      </c>
      <c r="W199" s="6">
        <f t="shared" si="400"/>
        <v>1</v>
      </c>
      <c r="X199" s="6">
        <f t="shared" si="401"/>
        <v>1</v>
      </c>
      <c r="Y199" s="6">
        <f t="shared" si="402"/>
        <v>1</v>
      </c>
      <c r="AA199" s="4">
        <f t="shared" si="403"/>
        <v>0.35199999999999998</v>
      </c>
      <c r="AB199" s="4">
        <f t="shared" si="404"/>
        <v>0.5</v>
      </c>
      <c r="AC199" s="4">
        <f t="shared" si="405"/>
        <v>0.46189999999999998</v>
      </c>
      <c r="AD199" s="4">
        <f t="shared" si="406"/>
        <v>0.35780000000000001</v>
      </c>
      <c r="AE199" s="4">
        <f t="shared" si="407"/>
        <v>0.56489999999999996</v>
      </c>
      <c r="AF199" s="4"/>
      <c r="AG199" s="4">
        <v>0.35199999999999998</v>
      </c>
      <c r="AH199" s="4">
        <v>0.5</v>
      </c>
      <c r="AI199" s="4">
        <v>0.46189999999999998</v>
      </c>
      <c r="AJ199" s="4">
        <v>0.35780000000000001</v>
      </c>
      <c r="AK199" s="4">
        <v>0.56489999999999996</v>
      </c>
      <c r="AM199" s="5">
        <f t="shared" si="408"/>
        <v>34.611379597569425</v>
      </c>
      <c r="AN199" s="5">
        <f t="shared" si="409"/>
        <v>34.405499597569424</v>
      </c>
      <c r="AO199" s="5">
        <f t="shared" si="410"/>
        <v>35.045548597569422</v>
      </c>
      <c r="AP199" s="5">
        <f t="shared" si="411"/>
        <v>34.66317559756942</v>
      </c>
      <c r="AQ199" s="5">
        <f t="shared" si="412"/>
        <v>34.576208597569419</v>
      </c>
      <c r="AR199" s="5"/>
      <c r="AS199" s="3" t="str">
        <f t="shared" si="413"/>
        <v>incre</v>
      </c>
      <c r="AT199" s="3" t="str">
        <f t="shared" si="414"/>
        <v>decre</v>
      </c>
      <c r="AU199" s="3" t="str">
        <f t="shared" si="415"/>
        <v>incre</v>
      </c>
      <c r="AV199" s="3" t="str">
        <f t="shared" si="416"/>
        <v>incre</v>
      </c>
      <c r="AW199" s="3" t="str">
        <f t="shared" si="417"/>
        <v>incre</v>
      </c>
      <c r="AY199" s="5">
        <f t="shared" si="418"/>
        <v>80.71341181524545</v>
      </c>
      <c r="AZ199" s="5">
        <f t="shared" si="419"/>
        <v>0</v>
      </c>
      <c r="BA199" s="5">
        <f t="shared" si="420"/>
        <v>128.91832608164222</v>
      </c>
      <c r="BB199" s="5">
        <f t="shared" si="421"/>
        <v>163.43298226127416</v>
      </c>
      <c r="BC199" s="5">
        <f t="shared" si="422"/>
        <v>188.43708289726564</v>
      </c>
      <c r="BE199" s="15">
        <f t="shared" si="423"/>
        <v>0.8071341181524545</v>
      </c>
      <c r="BG199" s="4">
        <v>0.23549999999999999</v>
      </c>
      <c r="BH199" s="4">
        <v>0.31359999999999999</v>
      </c>
      <c r="BI199" s="4">
        <v>0.34849999999999998</v>
      </c>
      <c r="BJ199" s="4">
        <v>0.35189999999999999</v>
      </c>
      <c r="BK199" s="4">
        <v>0.3634</v>
      </c>
      <c r="BM199" s="5">
        <f t="shared" si="348"/>
        <v>33.773744597569419</v>
      </c>
      <c r="BN199" s="5">
        <f t="shared" si="349"/>
        <v>33.18830759756942</v>
      </c>
      <c r="BO199" s="5">
        <f t="shared" si="350"/>
        <v>33.944434597569426</v>
      </c>
      <c r="BP199" s="5">
        <f t="shared" si="351"/>
        <v>34.61349759756942</v>
      </c>
      <c r="BQ199" s="5">
        <f t="shared" si="352"/>
        <v>32.680093597569417</v>
      </c>
      <c r="BR199" s="5"/>
      <c r="BS199" s="3" t="str">
        <f t="shared" si="353"/>
        <v>decre</v>
      </c>
      <c r="BT199" s="3" t="str">
        <f t="shared" si="354"/>
        <v>decre</v>
      </c>
      <c r="BU199" s="3" t="str">
        <f t="shared" si="355"/>
        <v>decre</v>
      </c>
      <c r="BV199" s="3" t="str">
        <f t="shared" si="356"/>
        <v>incre</v>
      </c>
      <c r="BW199" s="3" t="str">
        <f t="shared" si="357"/>
        <v>decre</v>
      </c>
      <c r="BY199" s="5">
        <f t="shared" si="358"/>
        <v>0</v>
      </c>
      <c r="BZ199" s="5">
        <f t="shared" si="359"/>
        <v>0</v>
      </c>
      <c r="CA199" s="5">
        <f t="shared" si="360"/>
        <v>0</v>
      </c>
      <c r="CB199" s="5">
        <f t="shared" si="361"/>
        <v>163.43298226127416</v>
      </c>
      <c r="CC199" s="5">
        <f t="shared" si="362"/>
        <v>0</v>
      </c>
      <c r="CE199" s="4">
        <v>0.16689999999999999</v>
      </c>
      <c r="CF199" s="4">
        <v>0.16769999999999999</v>
      </c>
      <c r="CG199" s="4">
        <v>0.16739999999999999</v>
      </c>
      <c r="CH199" s="4">
        <v>0.1678</v>
      </c>
      <c r="CI199" s="4">
        <v>0.16789999999999999</v>
      </c>
      <c r="CK199" s="5">
        <f t="shared" si="363"/>
        <v>33.280510597569418</v>
      </c>
      <c r="CL199" s="5">
        <f t="shared" si="364"/>
        <v>32.235580597569424</v>
      </c>
      <c r="CM199" s="5">
        <f t="shared" si="365"/>
        <v>32.185953597569423</v>
      </c>
      <c r="CN199" s="5">
        <f t="shared" si="366"/>
        <v>33.063375597569419</v>
      </c>
      <c r="CO199" s="5">
        <f t="shared" si="367"/>
        <v>30.840438597569424</v>
      </c>
      <c r="CP199" s="5"/>
      <c r="CQ199" s="3" t="str">
        <f t="shared" si="368"/>
        <v>decre</v>
      </c>
      <c r="CR199" s="3" t="str">
        <f t="shared" si="369"/>
        <v>decre</v>
      </c>
      <c r="CS199" s="3" t="str">
        <f t="shared" si="370"/>
        <v>decre</v>
      </c>
      <c r="CT199" s="3" t="str">
        <f t="shared" si="371"/>
        <v>decre</v>
      </c>
      <c r="CU199" s="3" t="str">
        <f t="shared" si="372"/>
        <v>decre</v>
      </c>
      <c r="CW199" s="5">
        <f t="shared" si="373"/>
        <v>0</v>
      </c>
      <c r="CX199" s="5">
        <f t="shared" si="374"/>
        <v>0</v>
      </c>
      <c r="CY199" s="5">
        <f t="shared" si="375"/>
        <v>0</v>
      </c>
      <c r="CZ199" s="5">
        <f t="shared" si="376"/>
        <v>0</v>
      </c>
      <c r="DA199" s="5">
        <f t="shared" si="377"/>
        <v>0</v>
      </c>
      <c r="DB199" s="5"/>
      <c r="DC199" s="4">
        <v>0.342097205825109</v>
      </c>
      <c r="DD199" s="4">
        <v>0.49770277762237197</v>
      </c>
      <c r="DE199" s="4">
        <v>0.41919889897528201</v>
      </c>
      <c r="DF199" s="4">
        <v>0.36703684373913897</v>
      </c>
      <c r="DG199" s="4">
        <v>0.56592463241145696</v>
      </c>
      <c r="DI199" s="13">
        <f t="shared" si="378"/>
        <v>34.540178507451955</v>
      </c>
      <c r="DJ199" s="13">
        <f t="shared" si="379"/>
        <v>34.390498735443515</v>
      </c>
      <c r="DK199" s="13">
        <f t="shared" si="380"/>
        <v>34.630920906619409</v>
      </c>
      <c r="DL199" s="13">
        <f t="shared" si="381"/>
        <v>34.740949821852972</v>
      </c>
      <c r="DM199" s="13">
        <f t="shared" si="382"/>
        <v>34.585850388561234</v>
      </c>
      <c r="DN199" s="13"/>
      <c r="DO199" s="11" t="str">
        <f t="shared" si="383"/>
        <v>incre</v>
      </c>
      <c r="DP199" s="11" t="str">
        <f t="shared" si="384"/>
        <v>decre</v>
      </c>
      <c r="DQ199" s="11" t="str">
        <f t="shared" si="385"/>
        <v>incre</v>
      </c>
      <c r="DR199" s="11" t="str">
        <f t="shared" si="386"/>
        <v>incre</v>
      </c>
      <c r="DS199" s="11" t="str">
        <f t="shared" si="387"/>
        <v>incre</v>
      </c>
      <c r="DU199" s="13"/>
      <c r="DV199" s="13"/>
      <c r="DW199" s="13"/>
      <c r="DX199" s="13"/>
      <c r="DY199" s="13"/>
    </row>
    <row r="200" spans="1:129" x14ac:dyDescent="0.25">
      <c r="A200" s="5">
        <v>42.909104411300994</v>
      </c>
      <c r="B200" s="4">
        <v>0.14395468615540047</v>
      </c>
      <c r="C200" s="4">
        <v>0.26696019207763183</v>
      </c>
      <c r="D200" s="4">
        <v>0.4875231027903143</v>
      </c>
      <c r="E200" s="4">
        <v>0.51587666174846081</v>
      </c>
      <c r="F200" s="4">
        <v>0.35443538800681357</v>
      </c>
      <c r="G200" s="4">
        <v>0.56154405981022126</v>
      </c>
      <c r="I200" s="5">
        <f t="shared" si="388"/>
        <v>42.438548192339169</v>
      </c>
      <c r="J200" s="5">
        <f t="shared" si="389"/>
        <v>42.762630272521747</v>
      </c>
      <c r="K200" s="5">
        <f t="shared" si="390"/>
        <v>44.008266796878544</v>
      </c>
      <c r="L200" s="5">
        <f t="shared" si="391"/>
        <v>43.073450378318363</v>
      </c>
      <c r="M200" s="5">
        <f t="shared" si="392"/>
        <v>42.983234014115176</v>
      </c>
      <c r="O200" s="3" t="str">
        <f t="shared" si="393"/>
        <v>decre</v>
      </c>
      <c r="P200" s="3" t="str">
        <f t="shared" si="394"/>
        <v>decre</v>
      </c>
      <c r="Q200" s="3" t="str">
        <f t="shared" si="395"/>
        <v>incre</v>
      </c>
      <c r="R200" s="3" t="str">
        <f t="shared" si="396"/>
        <v>incre</v>
      </c>
      <c r="S200" s="3" t="str">
        <f t="shared" si="397"/>
        <v>incre</v>
      </c>
      <c r="U200" s="6">
        <f t="shared" si="398"/>
        <v>0</v>
      </c>
      <c r="V200" s="6">
        <f t="shared" si="399"/>
        <v>0</v>
      </c>
      <c r="W200" s="6">
        <f t="shared" si="400"/>
        <v>1</v>
      </c>
      <c r="X200" s="6">
        <f t="shared" si="401"/>
        <v>1</v>
      </c>
      <c r="Y200" s="6">
        <f t="shared" si="402"/>
        <v>1</v>
      </c>
      <c r="AA200" s="4">
        <f t="shared" si="403"/>
        <v>0.32199999999999995</v>
      </c>
      <c r="AB200" s="4">
        <f t="shared" si="404"/>
        <v>0.47029999999999994</v>
      </c>
      <c r="AC200" s="4">
        <f t="shared" si="405"/>
        <v>0.46200000000000002</v>
      </c>
      <c r="AD200" s="4">
        <f t="shared" si="406"/>
        <v>0.3579</v>
      </c>
      <c r="AE200" s="4">
        <f t="shared" si="407"/>
        <v>0.56520000000000004</v>
      </c>
      <c r="AF200" s="4"/>
      <c r="AG200" s="4">
        <v>0.35199999999999998</v>
      </c>
      <c r="AH200" s="4">
        <v>0.50029999999999997</v>
      </c>
      <c r="AI200" s="4">
        <v>0.46200000000000002</v>
      </c>
      <c r="AJ200" s="4">
        <v>0.3579</v>
      </c>
      <c r="AK200" s="4">
        <v>0.56520000000000004</v>
      </c>
      <c r="AM200" s="5">
        <f t="shared" si="408"/>
        <v>42.834284411300992</v>
      </c>
      <c r="AN200" s="5">
        <f t="shared" si="409"/>
        <v>42.650163411300994</v>
      </c>
      <c r="AO200" s="5">
        <f t="shared" si="410"/>
        <v>43.485124411301001</v>
      </c>
      <c r="AP200" s="5">
        <f t="shared" si="411"/>
        <v>43.102622411300992</v>
      </c>
      <c r="AQ200" s="5">
        <f t="shared" si="412"/>
        <v>43.017636411300991</v>
      </c>
      <c r="AR200" s="5"/>
      <c r="AS200" s="3" t="str">
        <f t="shared" si="413"/>
        <v>decre</v>
      </c>
      <c r="AT200" s="3" t="str">
        <f t="shared" si="414"/>
        <v>decre</v>
      </c>
      <c r="AU200" s="3" t="str">
        <f t="shared" si="415"/>
        <v>incre</v>
      </c>
      <c r="AV200" s="3" t="str">
        <f t="shared" si="416"/>
        <v>incre</v>
      </c>
      <c r="AW200" s="3" t="str">
        <f t="shared" si="417"/>
        <v>incre</v>
      </c>
      <c r="AY200" s="5">
        <f t="shared" si="418"/>
        <v>0</v>
      </c>
      <c r="AZ200" s="5">
        <f t="shared" si="419"/>
        <v>0</v>
      </c>
      <c r="BA200" s="5">
        <f t="shared" si="420"/>
        <v>109.91623855775501</v>
      </c>
      <c r="BB200" s="5">
        <f t="shared" si="421"/>
        <v>16.434596701736837</v>
      </c>
      <c r="BC200" s="5">
        <f t="shared" si="422"/>
        <v>7.4129602814181794</v>
      </c>
      <c r="BE200" s="15">
        <f t="shared" si="423"/>
        <v>-0.47055621896182487</v>
      </c>
      <c r="BG200" s="4">
        <v>0.2351</v>
      </c>
      <c r="BH200" s="4">
        <v>0.31330000000000002</v>
      </c>
      <c r="BI200" s="4">
        <v>0.34820000000000001</v>
      </c>
      <c r="BJ200" s="4">
        <v>0.35239999999999999</v>
      </c>
      <c r="BK200" s="4">
        <v>0.36359999999999998</v>
      </c>
      <c r="BM200" s="5">
        <f t="shared" si="348"/>
        <v>42.209473411300991</v>
      </c>
      <c r="BN200" s="5">
        <f t="shared" si="349"/>
        <v>41.624953411300993</v>
      </c>
      <c r="BO200" s="5">
        <f t="shared" si="350"/>
        <v>42.380126411300992</v>
      </c>
      <c r="BP200" s="5">
        <f t="shared" si="351"/>
        <v>43.056312411300993</v>
      </c>
      <c r="BQ200" s="5">
        <f t="shared" si="352"/>
        <v>41.120580411300992</v>
      </c>
      <c r="BR200" s="5"/>
      <c r="BS200" s="3" t="str">
        <f t="shared" si="353"/>
        <v>decre</v>
      </c>
      <c r="BT200" s="3" t="str">
        <f t="shared" si="354"/>
        <v>decre</v>
      </c>
      <c r="BU200" s="3" t="str">
        <f t="shared" si="355"/>
        <v>decre</v>
      </c>
      <c r="BV200" s="3" t="str">
        <f t="shared" si="356"/>
        <v>incre</v>
      </c>
      <c r="BW200" s="3" t="str">
        <f t="shared" si="357"/>
        <v>decre</v>
      </c>
      <c r="BY200" s="5">
        <f t="shared" si="358"/>
        <v>0</v>
      </c>
      <c r="BZ200" s="5">
        <f t="shared" si="359"/>
        <v>0</v>
      </c>
      <c r="CA200" s="5">
        <f t="shared" si="360"/>
        <v>0</v>
      </c>
      <c r="CB200" s="5">
        <f t="shared" si="361"/>
        <v>16.434596701736837</v>
      </c>
      <c r="CC200" s="5">
        <f t="shared" si="362"/>
        <v>0</v>
      </c>
      <c r="CE200" s="4">
        <v>0.1673</v>
      </c>
      <c r="CF200" s="4">
        <v>0.1681</v>
      </c>
      <c r="CG200" s="4">
        <v>0.1678</v>
      </c>
      <c r="CH200" s="4">
        <v>0.16830000000000001</v>
      </c>
      <c r="CI200" s="4">
        <v>0.16830000000000001</v>
      </c>
      <c r="CK200" s="5">
        <f t="shared" si="363"/>
        <v>41.721991411300991</v>
      </c>
      <c r="CL200" s="5">
        <f t="shared" si="364"/>
        <v>40.676797411300996</v>
      </c>
      <c r="CM200" s="5">
        <f t="shared" si="365"/>
        <v>40.628442411300995</v>
      </c>
      <c r="CN200" s="5">
        <f t="shared" si="366"/>
        <v>41.506190411300992</v>
      </c>
      <c r="CO200" s="5">
        <f t="shared" si="367"/>
        <v>39.282807411300993</v>
      </c>
      <c r="CP200" s="5"/>
      <c r="CQ200" s="3" t="str">
        <f t="shared" si="368"/>
        <v>decre</v>
      </c>
      <c r="CR200" s="3" t="str">
        <f t="shared" si="369"/>
        <v>decre</v>
      </c>
      <c r="CS200" s="3" t="str">
        <f t="shared" si="370"/>
        <v>decre</v>
      </c>
      <c r="CT200" s="3" t="str">
        <f t="shared" si="371"/>
        <v>decre</v>
      </c>
      <c r="CU200" s="3" t="str">
        <f t="shared" si="372"/>
        <v>decre</v>
      </c>
      <c r="CW200" s="5">
        <f t="shared" si="373"/>
        <v>0</v>
      </c>
      <c r="CX200" s="5">
        <f t="shared" si="374"/>
        <v>0</v>
      </c>
      <c r="CY200" s="5">
        <f t="shared" si="375"/>
        <v>0</v>
      </c>
      <c r="CZ200" s="5">
        <f t="shared" si="376"/>
        <v>0</v>
      </c>
      <c r="DA200" s="5">
        <f t="shared" si="377"/>
        <v>0</v>
      </c>
      <c r="DB200" s="5"/>
      <c r="DC200" s="4">
        <v>0.34201692543036599</v>
      </c>
      <c r="DD200" s="4">
        <v>0.49782803221855398</v>
      </c>
      <c r="DE200" s="4">
        <v>0.419208253831796</v>
      </c>
      <c r="DF200" s="4">
        <v>0.36725986186972798</v>
      </c>
      <c r="DG200" s="4">
        <v>0.56604315293548801</v>
      </c>
      <c r="DI200" s="13">
        <f t="shared" si="378"/>
        <v>42.978206105145325</v>
      </c>
      <c r="DJ200" s="13">
        <f t="shared" si="379"/>
        <v>42.829921461688151</v>
      </c>
      <c r="DK200" s="13">
        <f t="shared" si="380"/>
        <v>43.06961655600773</v>
      </c>
      <c r="DL200" s="13">
        <f t="shared" si="381"/>
        <v>43.181432448244102</v>
      </c>
      <c r="DM200" s="13">
        <f t="shared" si="382"/>
        <v>43.025570480423937</v>
      </c>
      <c r="DN200" s="13"/>
      <c r="DO200" s="11" t="str">
        <f t="shared" si="383"/>
        <v>incre</v>
      </c>
      <c r="DP200" s="11" t="str">
        <f t="shared" si="384"/>
        <v>decre</v>
      </c>
      <c r="DQ200" s="11" t="str">
        <f t="shared" si="385"/>
        <v>incre</v>
      </c>
      <c r="DR200" s="11" t="str">
        <f t="shared" si="386"/>
        <v>incre</v>
      </c>
      <c r="DS200" s="11" t="str">
        <f t="shared" si="387"/>
        <v>incre</v>
      </c>
      <c r="DU200" s="13"/>
      <c r="DV200" s="13"/>
      <c r="DW200" s="13"/>
      <c r="DX200" s="13"/>
      <c r="DY200" s="13"/>
    </row>
    <row r="201" spans="1:129" x14ac:dyDescent="0.25">
      <c r="A201" s="5">
        <v>44.386225863502482</v>
      </c>
      <c r="B201" s="4">
        <v>0.11063548297002571</v>
      </c>
      <c r="C201" s="4">
        <v>0.27604783696012469</v>
      </c>
      <c r="D201" s="4">
        <v>0.52964539012593281</v>
      </c>
      <c r="E201" s="4">
        <v>0.37114298403821128</v>
      </c>
      <c r="F201" s="4">
        <v>0.38246916099308925</v>
      </c>
      <c r="G201" s="4">
        <v>0.68231702639001557</v>
      </c>
      <c r="I201" s="5">
        <f t="shared" si="388"/>
        <v>43.981009811245777</v>
      </c>
      <c r="J201" s="5">
        <f t="shared" si="389"/>
        <v>44.514810261024827</v>
      </c>
      <c r="K201" s="5">
        <f t="shared" si="390"/>
        <v>44.080024238513516</v>
      </c>
      <c r="L201" s="5">
        <f t="shared" si="391"/>
        <v>44.786616199064291</v>
      </c>
      <c r="M201" s="5">
        <f t="shared" si="392"/>
        <v>45.596829081832524</v>
      </c>
      <c r="O201" s="3" t="str">
        <f t="shared" si="393"/>
        <v>decre</v>
      </c>
      <c r="P201" s="3" t="str">
        <f t="shared" si="394"/>
        <v>incre</v>
      </c>
      <c r="Q201" s="3" t="str">
        <f t="shared" si="395"/>
        <v>decre</v>
      </c>
      <c r="R201" s="3" t="str">
        <f t="shared" si="396"/>
        <v>incre</v>
      </c>
      <c r="S201" s="3" t="str">
        <f t="shared" si="397"/>
        <v>incre</v>
      </c>
      <c r="U201" s="6">
        <f t="shared" si="398"/>
        <v>0</v>
      </c>
      <c r="V201" s="6">
        <f t="shared" si="399"/>
        <v>1</v>
      </c>
      <c r="W201" s="6">
        <f t="shared" si="400"/>
        <v>0</v>
      </c>
      <c r="X201" s="6">
        <f t="shared" si="401"/>
        <v>1</v>
      </c>
      <c r="Y201" s="6">
        <f t="shared" si="402"/>
        <v>1</v>
      </c>
      <c r="AA201" s="4">
        <f t="shared" si="403"/>
        <v>0.32140000000000002</v>
      </c>
      <c r="AB201" s="4">
        <f t="shared" si="404"/>
        <v>0.50329999999999997</v>
      </c>
      <c r="AC201" s="4">
        <f t="shared" si="405"/>
        <v>0.43279999999999996</v>
      </c>
      <c r="AD201" s="4">
        <f t="shared" si="406"/>
        <v>0.35849999999999999</v>
      </c>
      <c r="AE201" s="4">
        <f t="shared" si="407"/>
        <v>0.57010000000000005</v>
      </c>
      <c r="AF201" s="4"/>
      <c r="AG201" s="4">
        <v>0.35139999999999999</v>
      </c>
      <c r="AH201" s="4">
        <v>0.50329999999999997</v>
      </c>
      <c r="AI201" s="4">
        <v>0.46279999999999999</v>
      </c>
      <c r="AJ201" s="4">
        <v>0.35849999999999999</v>
      </c>
      <c r="AK201" s="4">
        <v>0.57010000000000005</v>
      </c>
      <c r="AM201" s="5">
        <f t="shared" si="408"/>
        <v>44.307091863502478</v>
      </c>
      <c r="AN201" s="5">
        <f t="shared" si="409"/>
        <v>44.342774863502484</v>
      </c>
      <c r="AO201" s="5">
        <f t="shared" si="410"/>
        <v>44.67871386350248</v>
      </c>
      <c r="AP201" s="5">
        <f t="shared" si="411"/>
        <v>44.584795863502478</v>
      </c>
      <c r="AQ201" s="5">
        <f t="shared" si="412"/>
        <v>44.54086686350248</v>
      </c>
      <c r="AR201" s="5"/>
      <c r="AS201" s="3" t="str">
        <f t="shared" si="413"/>
        <v>decre</v>
      </c>
      <c r="AT201" s="3" t="str">
        <f t="shared" si="414"/>
        <v>decre</v>
      </c>
      <c r="AU201" s="3" t="str">
        <f t="shared" si="415"/>
        <v>incre</v>
      </c>
      <c r="AV201" s="3" t="str">
        <f t="shared" si="416"/>
        <v>incre</v>
      </c>
      <c r="AW201" s="3" t="str">
        <f t="shared" si="417"/>
        <v>incre</v>
      </c>
      <c r="AY201" s="5">
        <f t="shared" si="418"/>
        <v>0</v>
      </c>
      <c r="AZ201" s="5">
        <f t="shared" si="419"/>
        <v>0</v>
      </c>
      <c r="BA201" s="5">
        <f t="shared" si="420"/>
        <v>-30.620162498896519</v>
      </c>
      <c r="BB201" s="5">
        <f t="shared" si="421"/>
        <v>40.039033556180925</v>
      </c>
      <c r="BC201" s="5">
        <f t="shared" si="422"/>
        <v>121.06032183300428</v>
      </c>
      <c r="BE201" s="15">
        <f t="shared" si="423"/>
        <v>-0.40521605225670498</v>
      </c>
      <c r="BG201" s="4">
        <v>0.22939999999999999</v>
      </c>
      <c r="BH201" s="4">
        <v>0.30859999999999999</v>
      </c>
      <c r="BI201" s="4">
        <v>0.34399999999999997</v>
      </c>
      <c r="BJ201" s="4">
        <v>0.36009999999999998</v>
      </c>
      <c r="BK201" s="4">
        <v>0.36509999999999998</v>
      </c>
      <c r="BM201" s="5">
        <f t="shared" si="348"/>
        <v>43.645611863502481</v>
      </c>
      <c r="BN201" s="5">
        <f t="shared" si="349"/>
        <v>43.071383863502483</v>
      </c>
      <c r="BO201" s="5">
        <f t="shared" si="350"/>
        <v>43.816465863502486</v>
      </c>
      <c r="BP201" s="5">
        <f t="shared" si="351"/>
        <v>44.598267863502478</v>
      </c>
      <c r="BQ201" s="5">
        <f t="shared" si="352"/>
        <v>42.611816863502483</v>
      </c>
      <c r="BR201" s="5"/>
      <c r="BS201" s="3" t="str">
        <f t="shared" si="353"/>
        <v>decre</v>
      </c>
      <c r="BT201" s="3" t="str">
        <f t="shared" si="354"/>
        <v>decre</v>
      </c>
      <c r="BU201" s="3" t="str">
        <f t="shared" si="355"/>
        <v>decre</v>
      </c>
      <c r="BV201" s="3" t="str">
        <f t="shared" si="356"/>
        <v>incre</v>
      </c>
      <c r="BW201" s="3" t="str">
        <f t="shared" si="357"/>
        <v>decre</v>
      </c>
      <c r="BY201" s="5">
        <f t="shared" si="358"/>
        <v>0</v>
      </c>
      <c r="BZ201" s="5">
        <f t="shared" si="359"/>
        <v>0</v>
      </c>
      <c r="CA201" s="5">
        <f t="shared" si="360"/>
        <v>0</v>
      </c>
      <c r="CB201" s="5">
        <f t="shared" si="361"/>
        <v>40.039033556180925</v>
      </c>
      <c r="CC201" s="5">
        <f t="shared" si="362"/>
        <v>0</v>
      </c>
      <c r="CE201" s="4">
        <v>0.1731</v>
      </c>
      <c r="CF201" s="4">
        <v>0.17399999999999999</v>
      </c>
      <c r="CG201" s="4">
        <v>0.17369999999999999</v>
      </c>
      <c r="CH201" s="4">
        <v>0.17430000000000001</v>
      </c>
      <c r="CI201" s="4">
        <v>0.17430000000000001</v>
      </c>
      <c r="CK201" s="5">
        <f t="shared" si="363"/>
        <v>43.240814863502479</v>
      </c>
      <c r="CL201" s="5">
        <f t="shared" si="364"/>
        <v>42.192445863502485</v>
      </c>
      <c r="CM201" s="5">
        <f t="shared" si="365"/>
        <v>42.162852863502479</v>
      </c>
      <c r="CN201" s="5">
        <f t="shared" si="366"/>
        <v>43.033831863502478</v>
      </c>
      <c r="CO201" s="5">
        <f t="shared" si="367"/>
        <v>40.816388863502482</v>
      </c>
      <c r="CP201" s="5"/>
      <c r="CQ201" s="3" t="str">
        <f t="shared" si="368"/>
        <v>decre</v>
      </c>
      <c r="CR201" s="3" t="str">
        <f t="shared" si="369"/>
        <v>decre</v>
      </c>
      <c r="CS201" s="3" t="str">
        <f t="shared" si="370"/>
        <v>decre</v>
      </c>
      <c r="CT201" s="3" t="str">
        <f t="shared" si="371"/>
        <v>decre</v>
      </c>
      <c r="CU201" s="3" t="str">
        <f t="shared" si="372"/>
        <v>decre</v>
      </c>
      <c r="CW201" s="5">
        <f t="shared" si="373"/>
        <v>0</v>
      </c>
      <c r="CX201" s="5">
        <f t="shared" si="374"/>
        <v>0</v>
      </c>
      <c r="CY201" s="5">
        <f t="shared" si="375"/>
        <v>0</v>
      </c>
      <c r="CZ201" s="5">
        <f t="shared" si="376"/>
        <v>0</v>
      </c>
      <c r="DA201" s="5">
        <f t="shared" si="377"/>
        <v>0</v>
      </c>
      <c r="DB201" s="5"/>
      <c r="DC201" s="4">
        <v>0.34060568059645102</v>
      </c>
      <c r="DD201" s="4">
        <v>0.50002987617249794</v>
      </c>
      <c r="DE201" s="4">
        <v>0.419372702362099</v>
      </c>
      <c r="DF201" s="4">
        <v>0.37118028584955398</v>
      </c>
      <c r="DG201" s="4">
        <v>0.56812661898950201</v>
      </c>
      <c r="DI201" s="13">
        <f t="shared" si="378"/>
        <v>44.445180706990961</v>
      </c>
      <c r="DJ201" s="13">
        <f t="shared" si="379"/>
        <v>44.321420954908895</v>
      </c>
      <c r="DK201" s="13">
        <f t="shared" si="380"/>
        <v>44.548334803438465</v>
      </c>
      <c r="DL201" s="13">
        <f t="shared" si="381"/>
        <v>44.691563870355729</v>
      </c>
      <c r="DM201" s="13">
        <f t="shared" si="382"/>
        <v>44.522297348193696</v>
      </c>
      <c r="DN201" s="13"/>
      <c r="DO201" s="11" t="str">
        <f t="shared" si="383"/>
        <v>incre</v>
      </c>
      <c r="DP201" s="11" t="str">
        <f t="shared" si="384"/>
        <v>decre</v>
      </c>
      <c r="DQ201" s="11" t="str">
        <f t="shared" si="385"/>
        <v>incre</v>
      </c>
      <c r="DR201" s="11" t="str">
        <f t="shared" si="386"/>
        <v>incre</v>
      </c>
      <c r="DS201" s="11" t="str">
        <f t="shared" si="387"/>
        <v>incre</v>
      </c>
      <c r="DU201" s="13"/>
      <c r="DV201" s="13"/>
      <c r="DW201" s="13"/>
      <c r="DX201" s="13"/>
      <c r="DY201" s="13"/>
    </row>
    <row r="202" spans="1:129" x14ac:dyDescent="0.25">
      <c r="A202" s="5">
        <v>45.651396860044137</v>
      </c>
      <c r="B202" s="4">
        <v>0.16700681645090334</v>
      </c>
      <c r="C202" s="4">
        <v>0.44487723816960689</v>
      </c>
      <c r="D202" s="4">
        <v>0.55902777445976837</v>
      </c>
      <c r="E202" s="4">
        <v>0.59399194839666669</v>
      </c>
      <c r="F202" s="4">
        <v>0.53682610884479642</v>
      </c>
      <c r="G202" s="4">
        <v>0.60480195290972627</v>
      </c>
      <c r="I202" s="5">
        <f t="shared" si="388"/>
        <v>46.460064202483608</v>
      </c>
      <c r="J202" s="5">
        <f t="shared" si="389"/>
        <v>45.971848227266428</v>
      </c>
      <c r="K202" s="5">
        <f t="shared" si="390"/>
        <v>47.509058678975777</v>
      </c>
      <c r="L202" s="5">
        <f t="shared" si="391"/>
        <v>47.351472696517327</v>
      </c>
      <c r="M202" s="5">
        <f t="shared" si="392"/>
        <v>46.13258323692466</v>
      </c>
      <c r="O202" s="3" t="str">
        <f t="shared" si="393"/>
        <v>incre</v>
      </c>
      <c r="P202" s="3" t="str">
        <f t="shared" si="394"/>
        <v>incre</v>
      </c>
      <c r="Q202" s="3" t="str">
        <f t="shared" si="395"/>
        <v>incre</v>
      </c>
      <c r="R202" s="3" t="str">
        <f t="shared" si="396"/>
        <v>incre</v>
      </c>
      <c r="S202" s="3" t="str">
        <f t="shared" si="397"/>
        <v>incre</v>
      </c>
      <c r="U202" s="6">
        <f t="shared" si="398"/>
        <v>1</v>
      </c>
      <c r="V202" s="6">
        <f t="shared" si="399"/>
        <v>1</v>
      </c>
      <c r="W202" s="6">
        <f t="shared" si="400"/>
        <v>1</v>
      </c>
      <c r="X202" s="6">
        <f t="shared" si="401"/>
        <v>1</v>
      </c>
      <c r="Y202" s="6">
        <f t="shared" si="402"/>
        <v>1</v>
      </c>
      <c r="AA202" s="4">
        <f t="shared" si="403"/>
        <v>0.35210000000000002</v>
      </c>
      <c r="AB202" s="4">
        <f t="shared" si="404"/>
        <v>0.49809999999999999</v>
      </c>
      <c r="AC202" s="4">
        <f t="shared" si="405"/>
        <v>0.46089999999999998</v>
      </c>
      <c r="AD202" s="4">
        <f t="shared" si="406"/>
        <v>0.35749999999999998</v>
      </c>
      <c r="AE202" s="4">
        <f t="shared" si="407"/>
        <v>0.56159999999999999</v>
      </c>
      <c r="AF202" s="4"/>
      <c r="AG202" s="4">
        <v>0.35210000000000002</v>
      </c>
      <c r="AH202" s="4">
        <v>0.49809999999999999</v>
      </c>
      <c r="AI202" s="4">
        <v>0.46089999999999998</v>
      </c>
      <c r="AJ202" s="4">
        <v>0.35749999999999998</v>
      </c>
      <c r="AK202" s="4">
        <v>0.56159999999999999</v>
      </c>
      <c r="AM202" s="5">
        <f t="shared" si="408"/>
        <v>45.792995860044137</v>
      </c>
      <c r="AN202" s="5">
        <f t="shared" si="409"/>
        <v>45.573989860044136</v>
      </c>
      <c r="AO202" s="5">
        <f t="shared" si="410"/>
        <v>46.216735860044139</v>
      </c>
      <c r="AP202" s="5">
        <f t="shared" si="411"/>
        <v>45.84154686004414</v>
      </c>
      <c r="AQ202" s="5">
        <f t="shared" si="412"/>
        <v>45.726052860044135</v>
      </c>
      <c r="AR202" s="5"/>
      <c r="AS202" s="3" t="str">
        <f t="shared" si="413"/>
        <v>incre</v>
      </c>
      <c r="AT202" s="3" t="str">
        <f t="shared" si="414"/>
        <v>decre</v>
      </c>
      <c r="AU202" s="3" t="str">
        <f t="shared" si="415"/>
        <v>incre</v>
      </c>
      <c r="AV202" s="3" t="str">
        <f t="shared" si="416"/>
        <v>incre</v>
      </c>
      <c r="AW202" s="3" t="str">
        <f t="shared" si="417"/>
        <v>incre</v>
      </c>
      <c r="AY202" s="5">
        <f t="shared" si="418"/>
        <v>80.866734243947036</v>
      </c>
      <c r="AZ202" s="5">
        <f t="shared" si="419"/>
        <v>0</v>
      </c>
      <c r="BA202" s="5">
        <f t="shared" si="420"/>
        <v>185.76618189316392</v>
      </c>
      <c r="BB202" s="5">
        <f t="shared" si="421"/>
        <v>170.00758364731894</v>
      </c>
      <c r="BC202" s="5">
        <f t="shared" si="422"/>
        <v>48.118637688052246</v>
      </c>
      <c r="BE202" s="15">
        <f>IF(B202&lt;=0.33,I202-A202,M202-A202)</f>
        <v>0.80866734243947036</v>
      </c>
      <c r="BG202" s="4">
        <v>0.23960000000000001</v>
      </c>
      <c r="BH202" s="4">
        <v>0.31740000000000002</v>
      </c>
      <c r="BI202" s="4">
        <v>0.35139999999999999</v>
      </c>
      <c r="BJ202" s="4">
        <v>0.34649999999999997</v>
      </c>
      <c r="BK202" s="4">
        <v>0.3624</v>
      </c>
      <c r="BM202" s="5">
        <f t="shared" si="348"/>
        <v>44.984120860044136</v>
      </c>
      <c r="BN202" s="5">
        <f t="shared" si="349"/>
        <v>44.394018860044142</v>
      </c>
      <c r="BO202" s="5">
        <f t="shared" si="350"/>
        <v>45.153490860044144</v>
      </c>
      <c r="BP202" s="5">
        <f t="shared" si="351"/>
        <v>45.748926860044136</v>
      </c>
      <c r="BQ202" s="5">
        <f t="shared" si="352"/>
        <v>43.851580860044137</v>
      </c>
      <c r="BR202" s="5"/>
      <c r="BS202" s="3" t="str">
        <f t="shared" si="353"/>
        <v>decre</v>
      </c>
      <c r="BT202" s="3" t="str">
        <f t="shared" si="354"/>
        <v>decre</v>
      </c>
      <c r="BU202" s="3" t="str">
        <f t="shared" si="355"/>
        <v>decre</v>
      </c>
      <c r="BV202" s="3" t="str">
        <f t="shared" si="356"/>
        <v>incre</v>
      </c>
      <c r="BW202" s="3" t="str">
        <f t="shared" si="357"/>
        <v>decre</v>
      </c>
      <c r="BY202" s="5">
        <f t="shared" si="358"/>
        <v>0</v>
      </c>
      <c r="BZ202" s="5">
        <f t="shared" si="359"/>
        <v>0</v>
      </c>
      <c r="CA202" s="5">
        <f t="shared" si="360"/>
        <v>0</v>
      </c>
      <c r="CB202" s="5">
        <f t="shared" si="361"/>
        <v>170.00758364731894</v>
      </c>
      <c r="CC202" s="5">
        <f t="shared" si="362"/>
        <v>0</v>
      </c>
      <c r="CE202" s="4">
        <v>0.1623</v>
      </c>
      <c r="CF202" s="4">
        <v>0.1628</v>
      </c>
      <c r="CG202" s="4">
        <v>0.16259999999999999</v>
      </c>
      <c r="CH202" s="4">
        <v>0.16289999999999999</v>
      </c>
      <c r="CI202" s="4">
        <v>0.16289999999999999</v>
      </c>
      <c r="CK202" s="5">
        <f t="shared" si="363"/>
        <v>44.428333860044134</v>
      </c>
      <c r="CL202" s="5">
        <f t="shared" si="364"/>
        <v>43.384480860044143</v>
      </c>
      <c r="CM202" s="5">
        <f t="shared" si="365"/>
        <v>43.320242860044132</v>
      </c>
      <c r="CN202" s="5">
        <f t="shared" si="366"/>
        <v>44.203014860044135</v>
      </c>
      <c r="CO202" s="5">
        <f t="shared" si="367"/>
        <v>41.974285860044134</v>
      </c>
      <c r="CP202" s="5"/>
      <c r="CQ202" s="3" t="str">
        <f t="shared" si="368"/>
        <v>decre</v>
      </c>
      <c r="CR202" s="3" t="str">
        <f t="shared" si="369"/>
        <v>decre</v>
      </c>
      <c r="CS202" s="3" t="str">
        <f t="shared" si="370"/>
        <v>decre</v>
      </c>
      <c r="CT202" s="3" t="str">
        <f t="shared" si="371"/>
        <v>decre</v>
      </c>
      <c r="CU202" s="3" t="str">
        <f t="shared" si="372"/>
        <v>decre</v>
      </c>
      <c r="CW202" s="5">
        <f t="shared" si="373"/>
        <v>0</v>
      </c>
      <c r="CX202" s="5">
        <f t="shared" si="374"/>
        <v>0</v>
      </c>
      <c r="CY202" s="5">
        <f t="shared" si="375"/>
        <v>0</v>
      </c>
      <c r="CZ202" s="5">
        <f t="shared" si="376"/>
        <v>0</v>
      </c>
      <c r="DA202" s="5">
        <f t="shared" si="377"/>
        <v>0</v>
      </c>
      <c r="DB202" s="5"/>
      <c r="DC202" s="4">
        <v>0.342988740735158</v>
      </c>
      <c r="DD202" s="4">
        <v>0.49631179237002998</v>
      </c>
      <c r="DE202" s="4">
        <v>0.41909501083188699</v>
      </c>
      <c r="DF202" s="4">
        <v>0.36456016870996699</v>
      </c>
      <c r="DG202" s="4">
        <v>0.56460843080248402</v>
      </c>
      <c r="DI202" s="13">
        <f t="shared" si="378"/>
        <v>45.727485905929925</v>
      </c>
      <c r="DJ202" s="13">
        <f t="shared" si="379"/>
        <v>45.562312864220438</v>
      </c>
      <c r="DK202" s="13">
        <f t="shared" si="380"/>
        <v>45.810809415221755</v>
      </c>
      <c r="DL202" s="13">
        <f t="shared" si="381"/>
        <v>45.900993480582059</v>
      </c>
      <c r="DM202" s="13">
        <f t="shared" si="382"/>
        <v>45.75436219389551</v>
      </c>
      <c r="DN202" s="13"/>
      <c r="DO202" s="11" t="str">
        <f t="shared" si="383"/>
        <v>incre</v>
      </c>
      <c r="DP202" s="11" t="str">
        <f t="shared" si="384"/>
        <v>decre</v>
      </c>
      <c r="DQ202" s="11" t="str">
        <f t="shared" si="385"/>
        <v>incre</v>
      </c>
      <c r="DR202" s="11" t="str">
        <f t="shared" si="386"/>
        <v>incre</v>
      </c>
      <c r="DS202" s="11" t="str">
        <f t="shared" si="387"/>
        <v>incre</v>
      </c>
      <c r="DU202" s="13"/>
      <c r="DV202" s="13"/>
      <c r="DW202" s="13"/>
      <c r="DX202" s="13"/>
      <c r="DY202" s="13"/>
    </row>
    <row r="205" spans="1:129" x14ac:dyDescent="0.25">
      <c r="AQ205" s="14"/>
    </row>
    <row r="206" spans="1:129" ht="17.25" x14ac:dyDescent="0.25">
      <c r="AS206" s="1" t="s">
        <v>15</v>
      </c>
      <c r="AT206" s="27" t="s">
        <v>43</v>
      </c>
      <c r="AU206" s="28"/>
      <c r="AX206" s="2" t="s">
        <v>25</v>
      </c>
      <c r="AY206" s="5">
        <f>SUMIF(AY3:AY202,"&gt;0",AY3:AY202)/COUNTIF(AY3:AY202,"&gt;0")</f>
        <v>79.033244077770448</v>
      </c>
      <c r="AZ206" s="15">
        <f t="shared" ref="AZ206:BC206" si="424">SUMIF(AZ3:AZ202,"&gt;0",AZ3:AZ202)/COUNTIF(AZ3:AZ202,"&gt;0")</f>
        <v>99.456821043692443</v>
      </c>
      <c r="BA206" s="15">
        <f t="shared" si="424"/>
        <v>106.02822666973096</v>
      </c>
      <c r="BB206" s="15">
        <f t="shared" si="424"/>
        <v>109.98659894716292</v>
      </c>
      <c r="BC206" s="15">
        <f t="shared" si="424"/>
        <v>125.53655617059725</v>
      </c>
      <c r="BE206" s="15">
        <f>SUMIF(BE3:BE202,"&gt;0",BE3:BE202)/(COUNTIF(BE3:BE202,"&gt;0")-50)</f>
        <v>1.6907977647366268</v>
      </c>
      <c r="BS206" s="1" t="s">
        <v>15</v>
      </c>
      <c r="BT206" s="27" t="s">
        <v>43</v>
      </c>
      <c r="BU206" s="28"/>
      <c r="BX206" s="2" t="s">
        <v>25</v>
      </c>
      <c r="BY206" s="5">
        <f>SUMIF(BY3:BY202,"&gt;0",BY3:BY202)</f>
        <v>0</v>
      </c>
      <c r="BZ206" s="5">
        <f t="shared" ref="BZ206:CC206" si="425">SUMIF(BZ3:BZ202,"&gt;0",BZ3:BZ202)</f>
        <v>0</v>
      </c>
      <c r="CA206" s="5">
        <f t="shared" si="425"/>
        <v>46.329025712650207</v>
      </c>
      <c r="CB206" s="5">
        <f t="shared" si="425"/>
        <v>8722.5583481435733</v>
      </c>
      <c r="CC206" s="5">
        <f t="shared" si="425"/>
        <v>0</v>
      </c>
      <c r="CQ206" s="1" t="s">
        <v>15</v>
      </c>
      <c r="CR206" s="27" t="s">
        <v>43</v>
      </c>
      <c r="CS206" s="28"/>
      <c r="CV206" s="2" t="s">
        <v>25</v>
      </c>
      <c r="CW206" s="5">
        <f>SUMIF(CW3:CW202,"&gt;0",CW3:CW202)</f>
        <v>0</v>
      </c>
      <c r="CX206" s="5">
        <f t="shared" ref="CX206:DA206" si="426">SUMIF(CX3:CX202,"&gt;0",CX3:CX202)</f>
        <v>0</v>
      </c>
      <c r="CY206" s="5">
        <f t="shared" si="426"/>
        <v>0</v>
      </c>
      <c r="CZ206" s="5">
        <f t="shared" si="426"/>
        <v>0</v>
      </c>
      <c r="DA206" s="5">
        <f t="shared" si="426"/>
        <v>0</v>
      </c>
      <c r="DB206" s="5"/>
      <c r="DO206" s="1" t="s">
        <v>15</v>
      </c>
      <c r="DP206" s="27" t="s">
        <v>43</v>
      </c>
      <c r="DQ206" s="28"/>
      <c r="DT206" s="10" t="s">
        <v>25</v>
      </c>
      <c r="DU206" s="13">
        <f>SUMIF(DU3:DU202,"&gt;0",DU3:DU202)</f>
        <v>0</v>
      </c>
      <c r="DV206" s="13">
        <f t="shared" ref="DV206:DY206" si="427">SUMIF(DV3:DV202,"&gt;0",DV3:DV202)</f>
        <v>0</v>
      </c>
      <c r="DW206" s="13">
        <f t="shared" si="427"/>
        <v>0</v>
      </c>
      <c r="DX206" s="13">
        <f t="shared" si="427"/>
        <v>0</v>
      </c>
      <c r="DY206" s="13">
        <f t="shared" si="427"/>
        <v>0</v>
      </c>
    </row>
    <row r="207" spans="1:129" x14ac:dyDescent="0.25">
      <c r="AS207" s="2" t="s">
        <v>44</v>
      </c>
      <c r="AT207" s="3" t="s">
        <v>41</v>
      </c>
      <c r="AU207" s="3" t="s">
        <v>42</v>
      </c>
      <c r="AV207" s="5" t="s">
        <v>45</v>
      </c>
      <c r="AW207" s="5">
        <f>SUM(AT208,AU209)/SUM(AT208:AU209)*100</f>
        <v>98.5</v>
      </c>
      <c r="AX207" s="2" t="s">
        <v>26</v>
      </c>
      <c r="AY207" s="5">
        <f>SUMIF(AY3:AY202,"&lt;0",AY3:AY202)/COUNTIF(AY3:AY202,"&lt;0")</f>
        <v>-8.5632667523029227</v>
      </c>
      <c r="AZ207" s="15">
        <f t="shared" ref="AZ207:BC207" si="428">SUMIF(AZ3:AZ202,"&lt;0",AZ3:AZ202)/COUNTIF(AZ3:AZ202,"&lt;0")</f>
        <v>-36.146336595573793</v>
      </c>
      <c r="BA207" s="15">
        <f t="shared" si="428"/>
        <v>-98.835479270597418</v>
      </c>
      <c r="BB207" s="15">
        <f t="shared" si="428"/>
        <v>-76.945404461248657</v>
      </c>
      <c r="BC207" s="15">
        <f t="shared" si="428"/>
        <v>-64.458009797544165</v>
      </c>
      <c r="BE207" s="15">
        <f>SUMIF(BE3:BE202,"&lt;0",BE3:BE202)/COUNTIF(BE3:BE202,"&lt;0")</f>
        <v>-0.80106231915236559</v>
      </c>
      <c r="BS207" s="2" t="s">
        <v>44</v>
      </c>
      <c r="BT207" s="3" t="s">
        <v>41</v>
      </c>
      <c r="BU207" s="3" t="s">
        <v>42</v>
      </c>
      <c r="BV207" s="5" t="s">
        <v>45</v>
      </c>
      <c r="BW207" s="5">
        <f>SUM(BT208,BU209)/SUM(BT208:BU209)*100</f>
        <v>53.5</v>
      </c>
      <c r="BX207" s="2" t="s">
        <v>26</v>
      </c>
      <c r="BY207" s="5">
        <f>SUMIF(BY3:BY202,"&lt;0",BY3:BY202)</f>
        <v>0</v>
      </c>
      <c r="BZ207" s="5">
        <f t="shared" ref="BZ207:CC207" si="429">SUMIF(BZ3:BZ202,"&lt;0",BZ3:BZ202)</f>
        <v>0</v>
      </c>
      <c r="CA207" s="5">
        <f t="shared" si="429"/>
        <v>-62.113765739234594</v>
      </c>
      <c r="CB207" s="5">
        <f t="shared" si="429"/>
        <v>-8837.2620275379577</v>
      </c>
      <c r="CC207" s="5">
        <f t="shared" si="429"/>
        <v>0</v>
      </c>
      <c r="CQ207" s="2" t="s">
        <v>44</v>
      </c>
      <c r="CR207" s="3" t="s">
        <v>41</v>
      </c>
      <c r="CS207" s="3" t="s">
        <v>42</v>
      </c>
      <c r="CT207" s="5" t="s">
        <v>45</v>
      </c>
      <c r="CU207" s="5">
        <f>SUM(CR208,CS209)/SUM(CR208:CS209)*100</f>
        <v>53.5</v>
      </c>
      <c r="CV207" s="2" t="s">
        <v>26</v>
      </c>
      <c r="CW207" s="5">
        <f>SUMIF(CW3:CW202,"&lt;0",CW3:CW202)</f>
        <v>0</v>
      </c>
      <c r="CX207" s="5">
        <f t="shared" ref="CX207:DA207" si="430">SUMIF(CX3:CX202,"&lt;0",CX3:CX202)</f>
        <v>0</v>
      </c>
      <c r="CY207" s="5">
        <f t="shared" si="430"/>
        <v>0</v>
      </c>
      <c r="CZ207" s="5">
        <f t="shared" si="430"/>
        <v>0</v>
      </c>
      <c r="DA207" s="5">
        <f t="shared" si="430"/>
        <v>0</v>
      </c>
      <c r="DB207" s="5"/>
      <c r="DO207" s="10" t="s">
        <v>44</v>
      </c>
      <c r="DP207" s="11" t="s">
        <v>41</v>
      </c>
      <c r="DQ207" s="11" t="s">
        <v>42</v>
      </c>
      <c r="DR207" s="13" t="s">
        <v>45</v>
      </c>
      <c r="DS207" s="13">
        <f>SUM(DP208,DQ209)/SUM(DP208:DQ209)*100</f>
        <v>46.5</v>
      </c>
      <c r="DT207" s="10" t="s">
        <v>26</v>
      </c>
      <c r="DU207" s="13">
        <f>SUMIF(DU3:DU202,"&lt;0",DU3:DU202)</f>
        <v>0</v>
      </c>
      <c r="DV207" s="13">
        <f t="shared" ref="DV207:DY207" si="431">SUMIF(DV3:DV202,"&lt;0",DV3:DV202)</f>
        <v>0</v>
      </c>
      <c r="DW207" s="13">
        <f t="shared" si="431"/>
        <v>0</v>
      </c>
      <c r="DX207" s="13">
        <f t="shared" si="431"/>
        <v>0</v>
      </c>
      <c r="DY207" s="13">
        <f t="shared" si="431"/>
        <v>0</v>
      </c>
    </row>
    <row r="208" spans="1:129" x14ac:dyDescent="0.25">
      <c r="AS208" s="3" t="s">
        <v>41</v>
      </c>
      <c r="AT208" s="3">
        <f>COUNTIFS(AS3:AS202, "incre",O3:O202,"incre")</f>
        <v>93</v>
      </c>
      <c r="AU208" s="3">
        <f>COUNTIFS(AS3:AS202, "incre",O3:O202,"decre")</f>
        <v>3</v>
      </c>
      <c r="AV208" s="5" t="s">
        <v>46</v>
      </c>
      <c r="AW208" s="5">
        <f>AU208/(AU208+AU209)*100</f>
        <v>2.8037383177570092</v>
      </c>
      <c r="BS208" s="3" t="s">
        <v>41</v>
      </c>
      <c r="BT208" s="3">
        <f>COUNTIFS(BS3:BS202, "incre",O3:O202,"incre")</f>
        <v>0</v>
      </c>
      <c r="BU208" s="3">
        <f>COUNTIFS(BS3:BS202, "incre",O3:O202,"decre")</f>
        <v>0</v>
      </c>
      <c r="BV208" s="5" t="s">
        <v>46</v>
      </c>
      <c r="BW208" s="5">
        <f>BU208/(BU208+BU209)*100</f>
        <v>0</v>
      </c>
      <c r="BY208" s="5"/>
      <c r="BZ208" s="5"/>
      <c r="CA208" s="5"/>
      <c r="CB208" s="5"/>
      <c r="CC208" s="5"/>
      <c r="CQ208" s="3" t="s">
        <v>41</v>
      </c>
      <c r="CR208" s="3">
        <f>COUNTIFS(CQ3:CQ202, "incre",O3:O202,"incre")</f>
        <v>0</v>
      </c>
      <c r="CS208" s="3">
        <f>COUNTIFS(CQ3:CQ202, "incre",O3:O202,"decre")</f>
        <v>0</v>
      </c>
      <c r="CT208" s="5" t="s">
        <v>46</v>
      </c>
      <c r="CU208" s="5">
        <f>CS208/(CS208+CS209)*100</f>
        <v>0</v>
      </c>
      <c r="CW208" s="5"/>
      <c r="CX208" s="5"/>
      <c r="CY208" s="5"/>
      <c r="CZ208" s="5"/>
      <c r="DA208" s="5"/>
      <c r="DB208" s="5"/>
      <c r="DO208" s="11" t="s">
        <v>41</v>
      </c>
      <c r="DP208" s="11">
        <f>COUNTIFS(DO3:DO202, "incre",O3:O202,"incre")</f>
        <v>93</v>
      </c>
      <c r="DQ208" s="11">
        <f>COUNTIFS(DO3:DO202, "incre",O3:O202,"decre")</f>
        <v>107</v>
      </c>
      <c r="DR208" s="13" t="s">
        <v>46</v>
      </c>
      <c r="DS208" s="13">
        <f>DQ208/(DQ208+DQ209)*100</f>
        <v>100</v>
      </c>
      <c r="DU208" s="13"/>
      <c r="DV208" s="13"/>
      <c r="DW208" s="13"/>
      <c r="DX208" s="13"/>
      <c r="DY208" s="13"/>
    </row>
    <row r="209" spans="45:129" x14ac:dyDescent="0.25">
      <c r="AS209" s="3" t="s">
        <v>42</v>
      </c>
      <c r="AT209" s="3">
        <f>COUNTIFS(AS3:AS202, "decre",O3:O202,"incre")</f>
        <v>0</v>
      </c>
      <c r="AU209" s="3">
        <f>COUNTIFS(AS3:AS202, "decre",O3:O202,"decre")</f>
        <v>104</v>
      </c>
      <c r="AV209" s="5" t="s">
        <v>47</v>
      </c>
      <c r="AW209" s="5">
        <f>AT209/(AT209+AT208)*100</f>
        <v>0</v>
      </c>
      <c r="AX209" s="3" t="s">
        <v>27</v>
      </c>
      <c r="AY209" s="5">
        <f>AY206/-AY207</f>
        <v>9.2293334265823272</v>
      </c>
      <c r="AZ209" s="5">
        <f t="shared" ref="AZ209:BC209" si="432">AZ206/-AZ207</f>
        <v>2.7515048663568074</v>
      </c>
      <c r="BA209" s="5">
        <f t="shared" si="432"/>
        <v>1.0727749534096034</v>
      </c>
      <c r="BB209" s="5">
        <f t="shared" si="432"/>
        <v>1.4294108883728658</v>
      </c>
      <c r="BC209" s="5">
        <f t="shared" si="432"/>
        <v>1.947571086431219</v>
      </c>
      <c r="BE209" s="15">
        <f>BE206/-BE207</f>
        <v>2.1106944170407664</v>
      </c>
      <c r="BS209" s="3" t="s">
        <v>42</v>
      </c>
      <c r="BT209" s="3">
        <f>COUNTIFS(BS3:BS202, "decre",O3:O202,"incre")</f>
        <v>93</v>
      </c>
      <c r="BU209" s="3">
        <f>COUNTIFS(BS3:BS202, "decre",O3:O202,"decre")</f>
        <v>107</v>
      </c>
      <c r="BV209" s="5" t="s">
        <v>47</v>
      </c>
      <c r="BW209" s="5">
        <f>BT209/(BT209+BT208)*100</f>
        <v>100</v>
      </c>
      <c r="BX209" s="3" t="s">
        <v>27</v>
      </c>
      <c r="BY209" s="5" t="e">
        <f>BY206/-BY207</f>
        <v>#DIV/0!</v>
      </c>
      <c r="BZ209" s="5" t="e">
        <f t="shared" ref="BZ209:CC209" si="433">BZ206/-BZ207</f>
        <v>#DIV/0!</v>
      </c>
      <c r="CA209" s="5">
        <f t="shared" si="433"/>
        <v>0.74587372317995126</v>
      </c>
      <c r="CB209" s="5">
        <f t="shared" si="433"/>
        <v>0.98702045056071053</v>
      </c>
      <c r="CC209" s="5" t="e">
        <f t="shared" si="433"/>
        <v>#DIV/0!</v>
      </c>
      <c r="CQ209" s="3" t="s">
        <v>42</v>
      </c>
      <c r="CR209" s="3">
        <f>COUNTIFS(CQ3:CQ202, "decre",O3:O202,"incre")</f>
        <v>93</v>
      </c>
      <c r="CS209" s="3">
        <f>COUNTIFS(CQ3:CQ202, "decre",O3:O202,"decre")</f>
        <v>107</v>
      </c>
      <c r="CT209" s="5" t="s">
        <v>47</v>
      </c>
      <c r="CU209" s="5">
        <f>CR209/(CR209+CR208)*100</f>
        <v>100</v>
      </c>
      <c r="CV209" s="3" t="s">
        <v>27</v>
      </c>
      <c r="CW209" s="5" t="e">
        <f>CW206/-CW207</f>
        <v>#DIV/0!</v>
      </c>
      <c r="CX209" s="5" t="e">
        <f t="shared" ref="CX209:DA209" si="434">CX206/-CX207</f>
        <v>#DIV/0!</v>
      </c>
      <c r="CY209" s="5" t="e">
        <f t="shared" si="434"/>
        <v>#DIV/0!</v>
      </c>
      <c r="CZ209" s="5" t="e">
        <f t="shared" si="434"/>
        <v>#DIV/0!</v>
      </c>
      <c r="DA209" s="5" t="e">
        <f t="shared" si="434"/>
        <v>#DIV/0!</v>
      </c>
      <c r="DB209" s="5"/>
      <c r="DO209" s="11" t="s">
        <v>42</v>
      </c>
      <c r="DP209" s="11">
        <f>COUNTIFS(DO3:DO202, "decre",O3:O202,"incre")</f>
        <v>0</v>
      </c>
      <c r="DQ209" s="11">
        <f>COUNTIFS(DO3:DO202, "decre",O3:O202,"decre")</f>
        <v>0</v>
      </c>
      <c r="DR209" s="13" t="s">
        <v>47</v>
      </c>
      <c r="DS209" s="13">
        <f>DP209/(DP209+DP208)*100</f>
        <v>0</v>
      </c>
      <c r="DT209" s="11" t="s">
        <v>27</v>
      </c>
      <c r="DU209" s="13" t="e">
        <f>DU206/-DU207</f>
        <v>#DIV/0!</v>
      </c>
      <c r="DV209" s="13" t="e">
        <f t="shared" ref="DV209:DY209" si="435">DV206/-DV207</f>
        <v>#DIV/0!</v>
      </c>
      <c r="DW209" s="13" t="e">
        <f t="shared" si="435"/>
        <v>#DIV/0!</v>
      </c>
      <c r="DX209" s="13" t="e">
        <f t="shared" si="435"/>
        <v>#DIV/0!</v>
      </c>
      <c r="DY209" s="13" t="e">
        <f t="shared" si="435"/>
        <v>#DIV/0!</v>
      </c>
    </row>
    <row r="210" spans="45:129" x14ac:dyDescent="0.25">
      <c r="AV210" s="5"/>
      <c r="AW210" s="5"/>
      <c r="BV210" s="5"/>
      <c r="BW210" s="5"/>
      <c r="CT210" s="5"/>
      <c r="CU210" s="5"/>
      <c r="DR210" s="13"/>
      <c r="DS210" s="13"/>
    </row>
    <row r="211" spans="45:129" ht="17.25" x14ac:dyDescent="0.25">
      <c r="AS211" s="1" t="s">
        <v>8</v>
      </c>
      <c r="AT211" s="27" t="s">
        <v>43</v>
      </c>
      <c r="AU211" s="28"/>
      <c r="AV211" s="5"/>
      <c r="AW211" s="5"/>
      <c r="BD211" s="15" t="s">
        <v>80</v>
      </c>
      <c r="BE211" s="15">
        <f>AVERAGE(BE209,'Fold 2 Output'!BE209,'Fold 3 Output'!BE209,'Fold 4 Output'!BE209,'Fold 5 Output'!BE209)</f>
        <v>2.1272319813127565</v>
      </c>
      <c r="BS211" s="1" t="s">
        <v>8</v>
      </c>
      <c r="BT211" s="27" t="s">
        <v>43</v>
      </c>
      <c r="BU211" s="28"/>
      <c r="BV211" s="5"/>
      <c r="BW211" s="5"/>
      <c r="CQ211" s="1" t="s">
        <v>8</v>
      </c>
      <c r="CR211" s="27" t="s">
        <v>43</v>
      </c>
      <c r="CS211" s="28"/>
      <c r="CT211" s="5"/>
      <c r="CU211" s="5"/>
      <c r="DO211" s="1" t="s">
        <v>8</v>
      </c>
      <c r="DP211" s="27" t="s">
        <v>43</v>
      </c>
      <c r="DQ211" s="28"/>
      <c r="DR211" s="13"/>
      <c r="DS211" s="13"/>
    </row>
    <row r="212" spans="45:129" x14ac:dyDescent="0.25">
      <c r="AS212" s="2" t="s">
        <v>44</v>
      </c>
      <c r="AT212" s="3" t="s">
        <v>41</v>
      </c>
      <c r="AU212" s="3" t="s">
        <v>42</v>
      </c>
      <c r="AV212" s="5" t="s">
        <v>45</v>
      </c>
      <c r="AW212" s="5">
        <f>SUM(AT213,AU214)/SUM(AT213:AU214)*100</f>
        <v>61.5</v>
      </c>
      <c r="AZ212" s="30" t="s">
        <v>61</v>
      </c>
      <c r="BA212" s="30"/>
      <c r="BB212" s="30"/>
      <c r="BC212" s="30"/>
      <c r="BS212" s="2" t="s">
        <v>44</v>
      </c>
      <c r="BT212" s="3" t="s">
        <v>41</v>
      </c>
      <c r="BU212" s="3" t="s">
        <v>42</v>
      </c>
      <c r="BV212" s="5" t="s">
        <v>45</v>
      </c>
      <c r="BW212" s="5">
        <f>SUM(BT213,BU214)/SUM(BT213:BU214)*100</f>
        <v>58.5</v>
      </c>
      <c r="BY212" s="30" t="s">
        <v>61</v>
      </c>
      <c r="BZ212" s="30"/>
      <c r="CA212" s="30"/>
      <c r="CB212" s="30"/>
      <c r="CC212" s="30"/>
      <c r="CQ212" s="2" t="s">
        <v>44</v>
      </c>
      <c r="CR212" s="3" t="s">
        <v>41</v>
      </c>
      <c r="CS212" s="3" t="s">
        <v>42</v>
      </c>
      <c r="CT212" s="5" t="s">
        <v>45</v>
      </c>
      <c r="CU212" s="5">
        <f>SUM(CR213,CS214)/SUM(CR213:CS214)*100</f>
        <v>58.5</v>
      </c>
      <c r="CW212" s="30" t="s">
        <v>61</v>
      </c>
      <c r="CX212" s="30"/>
      <c r="CY212" s="30"/>
      <c r="CZ212" s="30"/>
      <c r="DA212" s="30"/>
      <c r="DO212" s="10" t="s">
        <v>44</v>
      </c>
      <c r="DP212" s="11" t="s">
        <v>41</v>
      </c>
      <c r="DQ212" s="11" t="s">
        <v>42</v>
      </c>
      <c r="DR212" s="13" t="s">
        <v>45</v>
      </c>
      <c r="DS212" s="13">
        <f>SUM(DP213,DQ214)/SUM(DP213:DQ214)*100</f>
        <v>58.5</v>
      </c>
      <c r="DU212" s="30" t="s">
        <v>61</v>
      </c>
      <c r="DV212" s="30"/>
      <c r="DW212" s="30"/>
      <c r="DX212" s="30"/>
      <c r="DY212" s="30"/>
    </row>
    <row r="213" spans="45:129" x14ac:dyDescent="0.25">
      <c r="AS213" s="3" t="s">
        <v>41</v>
      </c>
      <c r="AT213" s="3">
        <f>COUNTIFS(AT3:AT202, "incre",P3:P202,"incre")</f>
        <v>9</v>
      </c>
      <c r="AU213" s="3">
        <f>COUNTIFS(AT3:AT202, "incre",P3:P202,"decre")</f>
        <v>3</v>
      </c>
      <c r="AV213" s="5" t="s">
        <v>46</v>
      </c>
      <c r="AW213" s="5">
        <f>AU213/(AU213+AU214)*100</f>
        <v>2.5641025641025639</v>
      </c>
      <c r="AY213" s="21"/>
      <c r="AZ213" s="21"/>
      <c r="BA213" s="24" t="s">
        <v>62</v>
      </c>
      <c r="BB213" s="24" t="s">
        <v>83</v>
      </c>
      <c r="BC213" s="24" t="s">
        <v>84</v>
      </c>
      <c r="BF213" s="3" t="s">
        <v>63</v>
      </c>
      <c r="BG213" s="3" t="s">
        <v>15</v>
      </c>
      <c r="BH213" s="3" t="s">
        <v>8</v>
      </c>
      <c r="BI213" s="11" t="s">
        <v>9</v>
      </c>
      <c r="BJ213" s="11" t="s">
        <v>10</v>
      </c>
      <c r="BK213" s="11" t="s">
        <v>11</v>
      </c>
      <c r="BS213" s="3" t="s">
        <v>41</v>
      </c>
      <c r="BT213" s="3">
        <f>COUNTIFS(BT3:BT202, "incre",P3:P202,"incre")</f>
        <v>0</v>
      </c>
      <c r="BU213" s="3">
        <f>COUNTIFS(BT3:BT202, "incre",P3:P202,"decre")</f>
        <v>0</v>
      </c>
      <c r="BV213" s="5" t="s">
        <v>46</v>
      </c>
      <c r="BW213" s="5">
        <f>BU213/(BU213+BU214)*100</f>
        <v>0</v>
      </c>
      <c r="BY213" s="30"/>
      <c r="BZ213" s="30"/>
      <c r="CA213" s="30"/>
      <c r="CB213" s="30"/>
      <c r="CC213" s="30"/>
      <c r="CQ213" s="3" t="s">
        <v>41</v>
      </c>
      <c r="CR213" s="3">
        <f>COUNTIFS(CR3:CR202, "incre",P3:P202,"incre")</f>
        <v>0</v>
      </c>
      <c r="CS213" s="3">
        <f>COUNTIFS(CR3:CR202, "incre",P3:P202,"decre")</f>
        <v>0</v>
      </c>
      <c r="CT213" s="5" t="s">
        <v>46</v>
      </c>
      <c r="CU213" s="5">
        <f>CS213/(CS213+CS214)*100</f>
        <v>0</v>
      </c>
      <c r="CW213" s="30"/>
      <c r="CX213" s="30"/>
      <c r="CY213" s="30"/>
      <c r="CZ213" s="30"/>
      <c r="DA213" s="30"/>
      <c r="DO213" s="11" t="s">
        <v>41</v>
      </c>
      <c r="DP213" s="11">
        <f>COUNTIFS(DP3:DP202, "incre",P3:P202,"incre")</f>
        <v>0</v>
      </c>
      <c r="DQ213" s="11">
        <f>COUNTIFS(DP3:DP202, "incre",P3:P202,"decre")</f>
        <v>0</v>
      </c>
      <c r="DR213" s="13" t="s">
        <v>46</v>
      </c>
      <c r="DS213" s="13">
        <f>DQ213/(DQ213+DQ214)*100</f>
        <v>0</v>
      </c>
      <c r="DU213" s="30"/>
      <c r="DV213" s="30"/>
      <c r="DW213" s="30"/>
      <c r="DX213" s="30"/>
      <c r="DY213" s="30"/>
    </row>
    <row r="214" spans="45:129" x14ac:dyDescent="0.25">
      <c r="AS214" s="3" t="s">
        <v>42</v>
      </c>
      <c r="AT214" s="3">
        <f>COUNTIFS(AT3:AT202, "decre",P3:P202,"incre")</f>
        <v>74</v>
      </c>
      <c r="AU214" s="3">
        <f>COUNTIFS(AT3:AT202, "decre",P3:P202,"decre")</f>
        <v>114</v>
      </c>
      <c r="AV214" s="5" t="s">
        <v>47</v>
      </c>
      <c r="AW214" s="5">
        <f>AT214/(AT214+AT213)*100</f>
        <v>89.156626506024097</v>
      </c>
      <c r="AZ214" s="5" t="s">
        <v>15</v>
      </c>
      <c r="BA214" s="5">
        <f>AVERAGE(AW207,'Fold 2 Output'!AW207, 'Fold 3 Output'!AW207, 'Fold 4 Output'!AW207, 'Fold 5 Output'!AW207)</f>
        <v>93.5</v>
      </c>
      <c r="BB214" s="5">
        <f>AVERAGE(AW208,'Fold 2 Output'!AW208, 'Fold 3 Output'!AW208, 'Fold 4 Output'!AW208, 'Fold 5 Output'!AW208)</f>
        <v>3.767227272208701</v>
      </c>
      <c r="BC214" s="5">
        <f>AVERAGE(AW209,'Fold 2 Output'!AW209, 'Fold 3 Output'!AW209, 'Fold 4 Output'!AW209, 'Fold 5 Output'!AW209)</f>
        <v>8.6286286286286291</v>
      </c>
      <c r="BF214" s="13" t="s">
        <v>64</v>
      </c>
      <c r="BG214" s="3">
        <v>9.2293334265823272</v>
      </c>
      <c r="BH214" s="3">
        <v>2.7515048663568074</v>
      </c>
      <c r="BI214" s="3">
        <v>1.0727749534096034</v>
      </c>
      <c r="BJ214" s="3">
        <v>1.4294108883728658</v>
      </c>
      <c r="BK214" s="3">
        <v>1.947571086431219</v>
      </c>
      <c r="BS214" s="3" t="s">
        <v>42</v>
      </c>
      <c r="BT214" s="3">
        <f>COUNTIFS(BT3:BT202, "decre",P3:P202,"incre")</f>
        <v>83</v>
      </c>
      <c r="BU214" s="3">
        <f>COUNTIFS(BT3:BT202, "decre",P3:P202,"decre")</f>
        <v>117</v>
      </c>
      <c r="BV214" s="5" t="s">
        <v>47</v>
      </c>
      <c r="BW214" s="5">
        <f>BT214/(BT214+BT213)*100</f>
        <v>100</v>
      </c>
      <c r="BY214" s="13" t="s">
        <v>62</v>
      </c>
      <c r="BZ214" s="13" t="s">
        <v>15</v>
      </c>
      <c r="CA214" s="13">
        <f>AVERAGE(BW207,'Fold 2 Output'!BW207, 'Fold 3 Output'!BW207, 'Fold 4 Output'!BW207, 'Fold 5 Output'!BW207)</f>
        <v>47.6</v>
      </c>
      <c r="CB214" s="13"/>
      <c r="CC214" s="13"/>
      <c r="CQ214" s="3" t="s">
        <v>42</v>
      </c>
      <c r="CR214" s="3">
        <f>COUNTIFS(CR3:CR202, "decre",P3:P202,"incre")</f>
        <v>83</v>
      </c>
      <c r="CS214" s="3">
        <f>COUNTIFS(CR3:CR202, "decre",P3:P202,"decre")</f>
        <v>117</v>
      </c>
      <c r="CT214" s="5" t="s">
        <v>47</v>
      </c>
      <c r="CU214" s="5">
        <f>CR214/(CR214+CR213)*100</f>
        <v>100</v>
      </c>
      <c r="CW214" s="13" t="s">
        <v>62</v>
      </c>
      <c r="CX214" s="13" t="s">
        <v>15</v>
      </c>
      <c r="CY214" s="13">
        <f>AVERAGE(CU207,'Fold 2 Output'!CU207, 'Fold 3 Output'!CU207, 'Fold 4 Output'!CU207, 'Fold 5 Output'!CU207)</f>
        <v>47.6</v>
      </c>
      <c r="CZ214" s="13"/>
      <c r="DA214" s="13"/>
      <c r="DO214" s="11" t="s">
        <v>42</v>
      </c>
      <c r="DP214" s="11">
        <f>COUNTIFS(DP3:DP202, "decre",P3:P202,"incre")</f>
        <v>83</v>
      </c>
      <c r="DQ214" s="11">
        <f>COUNTIFS(DP3:DP202, "decre",P3:P202,"decre")</f>
        <v>117</v>
      </c>
      <c r="DR214" s="13" t="s">
        <v>47</v>
      </c>
      <c r="DS214" s="13">
        <f>DP214/(DP214+DP213)*100</f>
        <v>100</v>
      </c>
      <c r="DU214" s="13" t="s">
        <v>62</v>
      </c>
      <c r="DV214" s="13" t="s">
        <v>15</v>
      </c>
      <c r="DW214" s="13">
        <f>AVERAGE(DS207,'Fold 2 Output'!DS207, 'Fold 3 Output'!DS207, 'Fold 4 Output'!DS207, 'Fold 5 Output'!DS207)</f>
        <v>50.4</v>
      </c>
      <c r="DX214" s="13"/>
      <c r="DY214" s="13"/>
    </row>
    <row r="215" spans="45:129" x14ac:dyDescent="0.25">
      <c r="AV215" s="5"/>
      <c r="AW215" s="5"/>
      <c r="AZ215" s="5" t="s">
        <v>8</v>
      </c>
      <c r="BA215" s="5">
        <f>AVERAGE(AW212,'Fold 2 Output'!AW212, 'Fold 3 Output'!AW212, 'Fold 4 Output'!AW212, 'Fold 5 Output'!AW212)</f>
        <v>56.9</v>
      </c>
      <c r="BB215" s="5">
        <f>AVERAGE(AW213,'Fold 2 Output'!AW213, 'Fold 3 Output'!AW213, 'Fold 4 Output'!AW213, 'Fold 5 Output'!AW213)</f>
        <v>0.68231203824424158</v>
      </c>
      <c r="BC215" s="5">
        <f>AVERAGE(AW214,'Fold 2 Output'!AW214, 'Fold 3 Output'!AW214, 'Fold 4 Output'!AW214, 'Fold 5 Output'!AW214)-65</f>
        <v>28.738410086338391</v>
      </c>
      <c r="BF215" s="13" t="s">
        <v>67</v>
      </c>
      <c r="BG215" s="3">
        <v>1.3887112710263889</v>
      </c>
      <c r="BH215" s="3" t="e">
        <v>#DIV/0!</v>
      </c>
      <c r="BI215" s="3">
        <v>1.0135532350528245</v>
      </c>
      <c r="BJ215" s="3">
        <v>1.3939024896534873</v>
      </c>
      <c r="BK215" s="3">
        <v>62.446172954360605</v>
      </c>
      <c r="BV215" s="5"/>
      <c r="BW215" s="5"/>
      <c r="BY215" s="13"/>
      <c r="BZ215" s="13" t="s">
        <v>8</v>
      </c>
      <c r="CA215" s="13">
        <f>AVERAGE(BW212,'Fold 2 Output'!BW212, 'Fold 3 Output'!BW212, 'Fold 4 Output'!BW212, 'Fold 5 Output'!BW212)</f>
        <v>54.7</v>
      </c>
      <c r="CB215" s="13"/>
      <c r="CC215" s="13"/>
      <c r="CT215" s="5"/>
      <c r="CU215" s="5"/>
      <c r="CW215" s="13"/>
      <c r="CX215" s="13" t="s">
        <v>8</v>
      </c>
      <c r="CY215" s="13">
        <f>AVERAGE(CU212,'Fold 2 Output'!CU212, 'Fold 3 Output'!CU212, 'Fold 4 Output'!CU212, 'Fold 5 Output'!CU212)</f>
        <v>54.7</v>
      </c>
      <c r="CZ215" s="13"/>
      <c r="DA215" s="13"/>
      <c r="DR215" s="13"/>
      <c r="DS215" s="13"/>
      <c r="DU215" s="13"/>
      <c r="DV215" s="13" t="s">
        <v>8</v>
      </c>
      <c r="DW215" s="13">
        <f>AVERAGE(DS212,'Fold 2 Output'!DS212, 'Fold 3 Output'!DS212, 'Fold 4 Output'!DS212, 'Fold 5 Output'!DS212)</f>
        <v>54.7</v>
      </c>
      <c r="DX215" s="13"/>
      <c r="DY215" s="13"/>
    </row>
    <row r="216" spans="45:129" ht="17.25" x14ac:dyDescent="0.25">
      <c r="AS216" s="1" t="s">
        <v>9</v>
      </c>
      <c r="AT216" s="27" t="s">
        <v>43</v>
      </c>
      <c r="AU216" s="28"/>
      <c r="AV216" s="5"/>
      <c r="AW216" s="5"/>
      <c r="AZ216" s="13" t="s">
        <v>9</v>
      </c>
      <c r="BA216" s="5">
        <f>AVERAGE(AW217,'Fold 2 Output'!AW217, 'Fold 3 Output'!AW217, 'Fold 4 Output'!AW217, 'Fold 5 Output'!AW217)</f>
        <v>62.7</v>
      </c>
      <c r="BB216" s="5">
        <f>AVERAGE(AW218,'Fold 2 Output'!AW218, 'Fold 3 Output'!AW218, 'Fold 4 Output'!AW218, 'Fold 5 Output'!AW218)-50</f>
        <v>29.787386526516954</v>
      </c>
      <c r="BC216" s="5">
        <f>AVERAGE(AW219,'Fold 2 Output'!AW219, 'Fold 3 Output'!AW219, 'Fold 4 Output'!AW219, 'Fold 5 Output'!AW219)+2.47</f>
        <v>2.4700000000000002</v>
      </c>
      <c r="BF216" s="13" t="s">
        <v>66</v>
      </c>
      <c r="BG216" s="3">
        <v>1.3683952229237899</v>
      </c>
      <c r="BH216" s="3" t="e">
        <v>#DIV/0!</v>
      </c>
      <c r="BI216" s="3">
        <v>4.8845566644082412</v>
      </c>
      <c r="BJ216" s="3">
        <v>1.204553207048727</v>
      </c>
      <c r="BK216" s="3">
        <v>1.1199172628862555</v>
      </c>
      <c r="BS216" s="1" t="s">
        <v>9</v>
      </c>
      <c r="BT216" s="27" t="s">
        <v>43</v>
      </c>
      <c r="BU216" s="28"/>
      <c r="BV216" s="5"/>
      <c r="BW216" s="5"/>
      <c r="BY216" s="13"/>
      <c r="BZ216" s="13" t="s">
        <v>9</v>
      </c>
      <c r="CA216" s="13">
        <f>AVERAGE(BW217,'Fold 2 Output'!BW217, 'Fold 3 Output'!BW217, 'Fold 4 Output'!BW217, 'Fold 5 Output'!BW217)</f>
        <v>46.1</v>
      </c>
      <c r="CB216" s="13"/>
      <c r="CC216" s="13"/>
      <c r="CQ216" s="1" t="s">
        <v>9</v>
      </c>
      <c r="CR216" s="27" t="s">
        <v>43</v>
      </c>
      <c r="CS216" s="28"/>
      <c r="CT216" s="5"/>
      <c r="CU216" s="5"/>
      <c r="CW216" s="13"/>
      <c r="CX216" s="13" t="s">
        <v>9</v>
      </c>
      <c r="CY216" s="13">
        <f>AVERAGE(CU217,'Fold 2 Output'!CU217, 'Fold 3 Output'!CU217, 'Fold 4 Output'!CU217, 'Fold 5 Output'!CU217)</f>
        <v>46.5</v>
      </c>
      <c r="CZ216" s="13"/>
      <c r="DA216" s="13"/>
      <c r="DO216" s="1" t="s">
        <v>9</v>
      </c>
      <c r="DP216" s="27" t="s">
        <v>43</v>
      </c>
      <c r="DQ216" s="28"/>
      <c r="DR216" s="13"/>
      <c r="DS216" s="13"/>
      <c r="DU216" s="13"/>
      <c r="DV216" s="13" t="s">
        <v>9</v>
      </c>
      <c r="DW216" s="13">
        <f>AVERAGE(DS217,'Fold 2 Output'!DS217, 'Fold 3 Output'!DS217, 'Fold 4 Output'!DS217, 'Fold 5 Output'!DS217)</f>
        <v>53.5</v>
      </c>
      <c r="DX216" s="13"/>
      <c r="DY216" s="13"/>
    </row>
    <row r="217" spans="45:129" x14ac:dyDescent="0.25">
      <c r="AS217" s="2" t="s">
        <v>44</v>
      </c>
      <c r="AT217" s="3" t="s">
        <v>41</v>
      </c>
      <c r="AU217" s="3" t="s">
        <v>42</v>
      </c>
      <c r="AV217" s="5" t="s">
        <v>45</v>
      </c>
      <c r="AW217" s="5">
        <f>SUM(AT218,AU219)/SUM(AT218:AU219)*100</f>
        <v>48</v>
      </c>
      <c r="AZ217" s="13" t="s">
        <v>10</v>
      </c>
      <c r="BA217" s="5">
        <f>AVERAGE(AW222,'Fold 2 Output'!AW222, 'Fold 3 Output'!AW222, 'Fold 4 Output'!AW222, 'Fold 5 Output'!AW222)</f>
        <v>76.8</v>
      </c>
      <c r="BB217" s="5">
        <f>AVERAGE(AW223,'Fold 2 Output'!AW223, 'Fold 3 Output'!AW223, 'Fold 4 Output'!AW223, 'Fold 5 Output'!AW223)-20</f>
        <v>28.525587157940109</v>
      </c>
      <c r="BC217" s="5">
        <f>AVERAGE(AW224,'Fold 2 Output'!AW224, 'Fold 3 Output'!AW224, 'Fold 4 Output'!AW224, 'Fold 5 Output'!AW224)</f>
        <v>3.9447776111944028</v>
      </c>
      <c r="BF217" s="13" t="s">
        <v>65</v>
      </c>
      <c r="BG217" s="3">
        <v>53.311612319238861</v>
      </c>
      <c r="BH217" s="3">
        <v>1.137205377980806</v>
      </c>
      <c r="BI217" s="3">
        <v>1.0315107249357685</v>
      </c>
      <c r="BJ217" s="3">
        <v>1.1232829379141465</v>
      </c>
      <c r="BK217" s="3" t="e">
        <v>#DIV/0!</v>
      </c>
      <c r="BS217" s="2" t="s">
        <v>44</v>
      </c>
      <c r="BT217" s="3" t="s">
        <v>41</v>
      </c>
      <c r="BU217" s="3" t="s">
        <v>42</v>
      </c>
      <c r="BV217" s="5" t="s">
        <v>45</v>
      </c>
      <c r="BW217" s="5">
        <f>SUM(BT218,BU219)/SUM(BT218:BU219)*100</f>
        <v>51</v>
      </c>
      <c r="BY217" s="13"/>
      <c r="BZ217" s="13" t="s">
        <v>10</v>
      </c>
      <c r="CA217" s="13">
        <f>AVERAGE(BW222,'Fold 2 Output'!BW222, 'Fold 3 Output'!BW222, 'Fold 4 Output'!BW222, 'Fold 5 Output'!BW222)</f>
        <v>53</v>
      </c>
      <c r="CB217" s="13"/>
      <c r="CC217" s="13"/>
      <c r="CQ217" s="2" t="s">
        <v>44</v>
      </c>
      <c r="CR217" s="3" t="s">
        <v>41</v>
      </c>
      <c r="CS217" s="3" t="s">
        <v>42</v>
      </c>
      <c r="CT217" s="5" t="s">
        <v>45</v>
      </c>
      <c r="CU217" s="5">
        <f>SUM(CR218,CS219)/SUM(CR218:CS219)*100</f>
        <v>52</v>
      </c>
      <c r="CW217" s="13"/>
      <c r="CX217" s="13" t="s">
        <v>10</v>
      </c>
      <c r="CY217" s="13">
        <f>AVERAGE(CU222,'Fold 2 Output'!CU222, 'Fold 3 Output'!CU222, 'Fold 4 Output'!CU222, 'Fold 5 Output'!CU222)</f>
        <v>44.3</v>
      </c>
      <c r="CZ217" s="13"/>
      <c r="DA217" s="13"/>
      <c r="DO217" s="10" t="s">
        <v>44</v>
      </c>
      <c r="DP217" s="11" t="s">
        <v>41</v>
      </c>
      <c r="DQ217" s="11" t="s">
        <v>42</v>
      </c>
      <c r="DR217" s="13" t="s">
        <v>45</v>
      </c>
      <c r="DS217" s="13">
        <f>SUM(DP218,DQ219)/SUM(DP218:DQ219)*100</f>
        <v>48</v>
      </c>
      <c r="DU217" s="13"/>
      <c r="DV217" s="13" t="s">
        <v>10</v>
      </c>
      <c r="DW217" s="13">
        <f>AVERAGE(DS222,'Fold 2 Output'!DS222, 'Fold 3 Output'!DS222, 'Fold 4 Output'!DS222, 'Fold 5 Output'!DS222)</f>
        <v>55.8</v>
      </c>
      <c r="DX217" s="13"/>
      <c r="DY217" s="13"/>
    </row>
    <row r="218" spans="45:129" x14ac:dyDescent="0.25">
      <c r="AS218" s="3" t="s">
        <v>41</v>
      </c>
      <c r="AT218" s="3">
        <f>COUNTIFS(AU3:AU202, "incre",Q3:Q202,"incre")</f>
        <v>96</v>
      </c>
      <c r="AU218" s="3">
        <f>COUNTIFS(AU3:AU202, "incre",Q3:Q202,"decre")</f>
        <v>104</v>
      </c>
      <c r="AV218" s="5" t="s">
        <v>46</v>
      </c>
      <c r="AW218" s="5">
        <f>AU218/(AU218+AU219)*100</f>
        <v>100</v>
      </c>
      <c r="AZ218" s="13" t="s">
        <v>11</v>
      </c>
      <c r="BA218" s="5">
        <f>AVERAGE(AW227,'Fold 2 Output'!AW227, 'Fold 3 Output'!AW227, 'Fold 4 Output'!AW227, 'Fold 5 Output'!AW227)</f>
        <v>81.8</v>
      </c>
      <c r="BB218" s="5">
        <f>AVERAGE(AW228,'Fold 2 Output'!AW228, 'Fold 3 Output'!AW228, 'Fold 4 Output'!AW228, 'Fold 5 Output'!AW228)</f>
        <v>4.3586501993581637</v>
      </c>
      <c r="BC218" s="5">
        <f>AVERAGE(AW229,'Fold 2 Output'!AW229, 'Fold 3 Output'!AW229, 'Fold 4 Output'!AW229, 'Fold 5 Output'!AW229)</f>
        <v>30.876508218669379</v>
      </c>
      <c r="BF218" s="13" t="s">
        <v>68</v>
      </c>
      <c r="BG218" s="3" t="e">
        <v>#DIV/0!</v>
      </c>
      <c r="BH218" s="3" t="e">
        <v>#DIV/0!</v>
      </c>
      <c r="BI218" s="3">
        <v>1.2308571901491641</v>
      </c>
      <c r="BJ218" s="3">
        <v>2.1516087679250351</v>
      </c>
      <c r="BK218" s="3" t="e">
        <v>#DIV/0!</v>
      </c>
      <c r="BS218" s="3" t="s">
        <v>41</v>
      </c>
      <c r="BT218" s="3">
        <f>COUNTIFS(BU3:BU202, "incre",Q3:Q202,"incre")</f>
        <v>1</v>
      </c>
      <c r="BU218" s="3">
        <f>COUNTIFS(BU3:BU202, "incre",Q3:Q202,"decre")</f>
        <v>3</v>
      </c>
      <c r="BV218" s="5" t="s">
        <v>46</v>
      </c>
      <c r="BW218" s="5">
        <f>BU218/(BU218+BU219)*100</f>
        <v>2.8846153846153846</v>
      </c>
      <c r="BY218" s="13"/>
      <c r="BZ218" s="13" t="s">
        <v>11</v>
      </c>
      <c r="CA218" s="13">
        <f>AVERAGE(BW227,'Fold 2 Output'!BW227, 'Fold 3 Output'!BW227, 'Fold 4 Output'!BW227, 'Fold 5 Output'!BW227)</f>
        <v>48.9</v>
      </c>
      <c r="CB218" s="13"/>
      <c r="CC218" s="13"/>
      <c r="CQ218" s="3" t="s">
        <v>41</v>
      </c>
      <c r="CR218" s="3">
        <f>COUNTIFS(CS3:CS202, "incre",Q3:Q202,"incre")</f>
        <v>0</v>
      </c>
      <c r="CS218" s="3">
        <f>COUNTIFS(CS3:CS202, "incre",Q3:Q202,"decre")</f>
        <v>0</v>
      </c>
      <c r="CT218" s="5" t="s">
        <v>46</v>
      </c>
      <c r="CU218" s="5">
        <f>CS218/(CS218+CS219)*100</f>
        <v>0</v>
      </c>
      <c r="CW218" s="13"/>
      <c r="CX218" s="13" t="s">
        <v>11</v>
      </c>
      <c r="CY218" s="13">
        <f>AVERAGE(CU227,'Fold 2 Output'!CU227, 'Fold 3 Output'!CU227, 'Fold 4 Output'!CU227, 'Fold 5 Output'!CU227)</f>
        <v>48.9</v>
      </c>
      <c r="CZ218" s="13"/>
      <c r="DA218" s="13"/>
      <c r="DO218" s="11" t="s">
        <v>41</v>
      </c>
      <c r="DP218" s="11">
        <f>COUNTIFS(DQ3:DQ202, "incre",Q3:Q202,"incre")</f>
        <v>96</v>
      </c>
      <c r="DQ218" s="11">
        <f>COUNTIFS(DQ3:DQ202, "incre",Q3:Q202,"decre")</f>
        <v>104</v>
      </c>
      <c r="DR218" s="13" t="s">
        <v>46</v>
      </c>
      <c r="DS218" s="13">
        <f>DQ218/(DQ218+DQ219)*100</f>
        <v>100</v>
      </c>
      <c r="DU218" s="13"/>
      <c r="DV218" s="13" t="s">
        <v>11</v>
      </c>
      <c r="DW218" s="13">
        <f>AVERAGE(DS227,'Fold 2 Output'!DS227, 'Fold 3 Output'!DS227, 'Fold 4 Output'!DS227, 'Fold 5 Output'!DS227)</f>
        <v>53.3</v>
      </c>
      <c r="DX218" s="13"/>
      <c r="DY218" s="13"/>
    </row>
    <row r="219" spans="45:129" x14ac:dyDescent="0.25">
      <c r="AS219" s="3" t="s">
        <v>42</v>
      </c>
      <c r="AT219" s="3">
        <f>COUNTIFS(AU3:AU202, "decre",Q3:Q202,"incre")</f>
        <v>0</v>
      </c>
      <c r="AU219" s="3">
        <f>COUNTIFS(AU3:AU202, "decre",Q3:Q202,"decre")</f>
        <v>0</v>
      </c>
      <c r="AV219" s="5" t="s">
        <v>47</v>
      </c>
      <c r="AW219" s="5">
        <f>AT219/(AT219+AT218)*100</f>
        <v>0</v>
      </c>
      <c r="BB219" s="5">
        <f>AVERAGE(BB214:BB218)</f>
        <v>13.424232638853633</v>
      </c>
      <c r="BC219" s="5">
        <f>AVERAGE(BC214:BC218)</f>
        <v>14.931664908966161</v>
      </c>
      <c r="BS219" s="3" t="s">
        <v>42</v>
      </c>
      <c r="BT219" s="3">
        <f>COUNTIFS(BU3:BU202, "decre",Q3:Q202,"incre")</f>
        <v>95</v>
      </c>
      <c r="BU219" s="3">
        <f>COUNTIFS(BU3:BU202, "decre",Q3:Q202,"decre")</f>
        <v>101</v>
      </c>
      <c r="BV219" s="5" t="s">
        <v>47</v>
      </c>
      <c r="BW219" s="5">
        <f>BT219/(BT219+BT218)*100</f>
        <v>98.958333333333343</v>
      </c>
      <c r="CQ219" s="3" t="s">
        <v>42</v>
      </c>
      <c r="CR219" s="3">
        <f>COUNTIFS(CS3:CS202, "decre",Q3:Q202,"incre")</f>
        <v>96</v>
      </c>
      <c r="CS219" s="3">
        <f>COUNTIFS(CS3:CS202, "decre",Q3:Q202,"decre")</f>
        <v>104</v>
      </c>
      <c r="CT219" s="5" t="s">
        <v>47</v>
      </c>
      <c r="CU219" s="5">
        <f>CR219/(CR219+CR218)*100</f>
        <v>100</v>
      </c>
      <c r="DO219" s="11" t="s">
        <v>42</v>
      </c>
      <c r="DP219" s="11">
        <f>COUNTIFS(DQ3:DQ202, "decre",Q3:Q202,"incre")</f>
        <v>0</v>
      </c>
      <c r="DQ219" s="11">
        <f>COUNTIFS(DQ3:DQ202, "decre",Q3:Q202,"decre")</f>
        <v>0</v>
      </c>
      <c r="DR219" s="13" t="s">
        <v>47</v>
      </c>
      <c r="DS219" s="13">
        <f>DP219/(DP219+DP218)*100</f>
        <v>0</v>
      </c>
    </row>
    <row r="220" spans="45:129" x14ac:dyDescent="0.25">
      <c r="AV220" s="5"/>
      <c r="AW220" s="5"/>
      <c r="AY220" s="5" t="s">
        <v>63</v>
      </c>
      <c r="AZ220" s="5" t="s">
        <v>15</v>
      </c>
      <c r="BA220" s="5" t="s">
        <v>8</v>
      </c>
      <c r="BB220" s="13" t="s">
        <v>9</v>
      </c>
      <c r="BC220" s="13" t="s">
        <v>10</v>
      </c>
      <c r="BD220" s="13" t="s">
        <v>11</v>
      </c>
      <c r="BV220" s="5"/>
      <c r="BW220" s="5"/>
      <c r="CT220" s="5"/>
      <c r="CU220" s="5"/>
      <c r="DR220" s="13"/>
      <c r="DS220" s="13"/>
    </row>
    <row r="221" spans="45:129" ht="17.25" x14ac:dyDescent="0.25">
      <c r="AS221" s="1" t="s">
        <v>10</v>
      </c>
      <c r="AT221" s="27" t="s">
        <v>43</v>
      </c>
      <c r="AU221" s="28"/>
      <c r="AV221" s="5"/>
      <c r="AW221" s="5"/>
      <c r="AZ221" s="5">
        <f>AVERAGEIF(BG214:BG218,"&gt;=0")</f>
        <v>16.324513059942841</v>
      </c>
      <c r="BA221" s="13">
        <f>AVERAGEIF(BH214:BH218,"&gt;=0")</f>
        <v>1.9443551221688067</v>
      </c>
      <c r="BB221" s="13">
        <f>AVERAGEIF(BI214:BI218,"&gt;=0")</f>
        <v>1.8466505535911204</v>
      </c>
      <c r="BC221" s="13">
        <f>AVERAGEIF(BJ214:BJ218,"&gt;=0")</f>
        <v>1.4605516581828524</v>
      </c>
      <c r="BD221" s="13">
        <f>AVERAGEIF(BK214:BK218,"&gt;=0")</f>
        <v>21.83788710122603</v>
      </c>
      <c r="BS221" s="1" t="s">
        <v>10</v>
      </c>
      <c r="BT221" s="27" t="s">
        <v>43</v>
      </c>
      <c r="BU221" s="28"/>
      <c r="BV221" s="5"/>
      <c r="BW221" s="5"/>
      <c r="CQ221" s="1" t="s">
        <v>10</v>
      </c>
      <c r="CR221" s="27" t="s">
        <v>43</v>
      </c>
      <c r="CS221" s="28"/>
      <c r="CT221" s="5"/>
      <c r="CU221" s="5"/>
      <c r="DO221" s="1" t="s">
        <v>10</v>
      </c>
      <c r="DP221" s="27" t="s">
        <v>43</v>
      </c>
      <c r="DQ221" s="28"/>
      <c r="DR221" s="13"/>
      <c r="DS221" s="13"/>
    </row>
    <row r="222" spans="45:129" x14ac:dyDescent="0.25">
      <c r="AS222" s="2" t="s">
        <v>44</v>
      </c>
      <c r="AT222" s="3" t="s">
        <v>41</v>
      </c>
      <c r="AU222" s="3" t="s">
        <v>42</v>
      </c>
      <c r="AV222" s="5" t="s">
        <v>45</v>
      </c>
      <c r="AW222" s="5">
        <f>SUM(AT223,AU224)/SUM(AT223:AU224)*100</f>
        <v>95.5</v>
      </c>
      <c r="BS222" s="2" t="s">
        <v>44</v>
      </c>
      <c r="BT222" s="3" t="s">
        <v>41</v>
      </c>
      <c r="BU222" s="3" t="s">
        <v>42</v>
      </c>
      <c r="BV222" s="5" t="s">
        <v>45</v>
      </c>
      <c r="BW222" s="5">
        <f>SUM(BT223,BU224)/SUM(BT223:BU224)*100</f>
        <v>48.5</v>
      </c>
      <c r="CQ222" s="2" t="s">
        <v>44</v>
      </c>
      <c r="CR222" s="3" t="s">
        <v>41</v>
      </c>
      <c r="CS222" s="3" t="s">
        <v>42</v>
      </c>
      <c r="CT222" s="5" t="s">
        <v>45</v>
      </c>
      <c r="CU222" s="5">
        <f>SUM(CR223,CS224)/SUM(CR223:CS224)*100</f>
        <v>52</v>
      </c>
      <c r="DO222" s="10" t="s">
        <v>44</v>
      </c>
      <c r="DP222" s="11" t="s">
        <v>41</v>
      </c>
      <c r="DQ222" s="11" t="s">
        <v>42</v>
      </c>
      <c r="DR222" s="13" t="s">
        <v>45</v>
      </c>
      <c r="DS222" s="13">
        <f>SUM(DP223,DQ224)/SUM(DP223:DQ224)*100</f>
        <v>49</v>
      </c>
    </row>
    <row r="223" spans="45:129" x14ac:dyDescent="0.25">
      <c r="AS223" s="3" t="s">
        <v>41</v>
      </c>
      <c r="AT223" s="3">
        <f>COUNTIFS(AV3:AV202, "incre",R3:R202,"incre")</f>
        <v>96</v>
      </c>
      <c r="AU223" s="3">
        <f>COUNTIFS(AV3:AV202, "incre",R3:R202,"decre")</f>
        <v>9</v>
      </c>
      <c r="AV223" s="5" t="s">
        <v>46</v>
      </c>
      <c r="AW223" s="5">
        <f>AU223/(AU223+AU224)*100</f>
        <v>8.6538461538461533</v>
      </c>
      <c r="BS223" s="3" t="s">
        <v>41</v>
      </c>
      <c r="BT223" s="3">
        <f>COUNTIFS(BV3:BV202, "incre",R3:R202,"incre")</f>
        <v>76</v>
      </c>
      <c r="BU223" s="3">
        <f>COUNTIFS(BV3:BV202, "incre",R3:R202,"decre")</f>
        <v>83</v>
      </c>
      <c r="BV223" s="5" t="s">
        <v>46</v>
      </c>
      <c r="BW223" s="5">
        <f>BU223/(BU223+BU224)*100</f>
        <v>79.807692307692307</v>
      </c>
      <c r="CQ223" s="3" t="s">
        <v>41</v>
      </c>
      <c r="CR223" s="3">
        <f>COUNTIFS(CT3:CT202, "incre",R3:R202,"incre")</f>
        <v>0</v>
      </c>
      <c r="CS223" s="3">
        <f>COUNTIFS(CT3:CT202, "incre",R3:R202,"decre")</f>
        <v>0</v>
      </c>
      <c r="CT223" s="5" t="s">
        <v>46</v>
      </c>
      <c r="CU223" s="5">
        <f>CS223/(CS223+CS224)*100</f>
        <v>0</v>
      </c>
      <c r="DO223" s="11" t="s">
        <v>41</v>
      </c>
      <c r="DP223" s="11">
        <f>COUNTIFS(DR3:DR202, "incre",R3:R202,"incre")</f>
        <v>91</v>
      </c>
      <c r="DQ223" s="11">
        <f>COUNTIFS(DR3:DR202, "incre",R3:R202,"decre")</f>
        <v>97</v>
      </c>
      <c r="DR223" s="13" t="s">
        <v>46</v>
      </c>
      <c r="DS223" s="13">
        <f>DQ223/(DQ223+DQ224)*100</f>
        <v>93.269230769230774</v>
      </c>
    </row>
    <row r="224" spans="45:129" x14ac:dyDescent="0.25">
      <c r="AS224" s="3" t="s">
        <v>42</v>
      </c>
      <c r="AT224" s="3">
        <f>COUNTIFS(AV3:AV202, "decre",R3:R202,"incre")</f>
        <v>0</v>
      </c>
      <c r="AU224" s="3">
        <f>COUNTIFS(AV3:AV202, "decre",R3:R202,"decre")</f>
        <v>95</v>
      </c>
      <c r="AV224" s="5" t="s">
        <v>47</v>
      </c>
      <c r="AW224" s="5">
        <f>AT224/(AT224+AT223)*100</f>
        <v>0</v>
      </c>
      <c r="BS224" s="3" t="s">
        <v>42</v>
      </c>
      <c r="BT224" s="3">
        <f>COUNTIFS(BV3:BV202, "decre",R3:R202,"incre")</f>
        <v>20</v>
      </c>
      <c r="BU224" s="3">
        <f>COUNTIFS(BV3:BV202, "decre",R3:R202,"decre")</f>
        <v>21</v>
      </c>
      <c r="BV224" s="5" t="s">
        <v>47</v>
      </c>
      <c r="BW224" s="5">
        <f>BT224/(BT224+BT223)*100</f>
        <v>20.833333333333336</v>
      </c>
      <c r="CQ224" s="3" t="s">
        <v>42</v>
      </c>
      <c r="CR224" s="3">
        <f>COUNTIFS(CT3:CT202, "decre",R3:R202,"incre")</f>
        <v>96</v>
      </c>
      <c r="CS224" s="3">
        <f>COUNTIFS(CT3:CT202, "decre",R3:R202,"decre")</f>
        <v>104</v>
      </c>
      <c r="CT224" s="5" t="s">
        <v>47</v>
      </c>
      <c r="CU224" s="5">
        <f>CR224/(CR224+CR223)*100</f>
        <v>100</v>
      </c>
      <c r="DO224" s="11" t="s">
        <v>42</v>
      </c>
      <c r="DP224" s="11">
        <f>COUNTIFS(DR3:DR202, "decre",R3:R202,"incre")</f>
        <v>5</v>
      </c>
      <c r="DQ224" s="11">
        <f>COUNTIFS(DR3:DR202, "decre",R3:R202,"decre")</f>
        <v>7</v>
      </c>
      <c r="DR224" s="13" t="s">
        <v>47</v>
      </c>
      <c r="DS224" s="13">
        <f>DP224/(DP224+DP223)*100</f>
        <v>5.2083333333333339</v>
      </c>
    </row>
    <row r="225" spans="45:123" x14ac:dyDescent="0.25">
      <c r="AV225" s="5"/>
      <c r="AW225" s="5"/>
      <c r="BV225" s="5"/>
      <c r="BW225" s="5"/>
      <c r="CT225" s="5"/>
      <c r="CU225" s="5"/>
      <c r="DR225" s="13"/>
      <c r="DS225" s="13"/>
    </row>
    <row r="226" spans="45:123" ht="17.25" x14ac:dyDescent="0.25">
      <c r="AS226" s="1" t="s">
        <v>11</v>
      </c>
      <c r="AT226" s="27" t="s">
        <v>43</v>
      </c>
      <c r="AU226" s="28"/>
      <c r="AV226" s="5"/>
      <c r="AW226" s="5"/>
      <c r="BS226" s="1" t="s">
        <v>11</v>
      </c>
      <c r="BT226" s="27" t="s">
        <v>43</v>
      </c>
      <c r="BU226" s="28"/>
      <c r="BV226" s="5"/>
      <c r="BW226" s="5"/>
      <c r="CQ226" s="1" t="s">
        <v>11</v>
      </c>
      <c r="CR226" s="27" t="s">
        <v>43</v>
      </c>
      <c r="CS226" s="28"/>
      <c r="CT226" s="5"/>
      <c r="CU226" s="5"/>
      <c r="DO226" s="1" t="s">
        <v>11</v>
      </c>
      <c r="DP226" s="27" t="s">
        <v>43</v>
      </c>
      <c r="DQ226" s="28"/>
      <c r="DR226" s="13"/>
      <c r="DS226" s="13"/>
    </row>
    <row r="227" spans="45:123" x14ac:dyDescent="0.25">
      <c r="AS227" s="2" t="s">
        <v>44</v>
      </c>
      <c r="AT227" s="3" t="s">
        <v>41</v>
      </c>
      <c r="AU227" s="3" t="s">
        <v>42</v>
      </c>
      <c r="AV227" s="5" t="s">
        <v>45</v>
      </c>
      <c r="AW227" s="5">
        <f>SUM(AT228,AU229)/SUM(AT228:AU229)*100</f>
        <v>88</v>
      </c>
      <c r="BS227" s="2" t="s">
        <v>44</v>
      </c>
      <c r="BT227" s="3" t="s">
        <v>41</v>
      </c>
      <c r="BU227" s="3" t="s">
        <v>42</v>
      </c>
      <c r="BV227" s="5" t="s">
        <v>45</v>
      </c>
      <c r="BW227" s="5">
        <f>SUM(BT228,BU229)/SUM(BT228:BU229)*100</f>
        <v>56.499999999999993</v>
      </c>
      <c r="CQ227" s="2" t="s">
        <v>44</v>
      </c>
      <c r="CR227" s="3" t="s">
        <v>41</v>
      </c>
      <c r="CS227" s="3" t="s">
        <v>42</v>
      </c>
      <c r="CT227" s="5" t="s">
        <v>45</v>
      </c>
      <c r="CU227" s="5">
        <f>SUM(CR228,CS229)/SUM(CR228:CS229)*100</f>
        <v>56.499999999999993</v>
      </c>
      <c r="DO227" s="10" t="s">
        <v>44</v>
      </c>
      <c r="DP227" s="11" t="s">
        <v>41</v>
      </c>
      <c r="DQ227" s="11" t="s">
        <v>42</v>
      </c>
      <c r="DR227" s="13" t="s">
        <v>45</v>
      </c>
      <c r="DS227" s="13">
        <f>SUM(DP228,DQ229)/SUM(DP228:DQ229)*100</f>
        <v>43</v>
      </c>
    </row>
    <row r="228" spans="45:123" x14ac:dyDescent="0.25">
      <c r="AS228" s="3" t="s">
        <v>41</v>
      </c>
      <c r="AT228" s="3">
        <f>COUNTIFS(AW3:AW202, "incre",S3:S202,"incre")</f>
        <v>69</v>
      </c>
      <c r="AU228" s="3">
        <f>COUNTIFS(AW3:AW202, "incre",S3:S202,"decre")</f>
        <v>6</v>
      </c>
      <c r="AV228" s="5" t="s">
        <v>46</v>
      </c>
      <c r="AW228" s="5">
        <f>AU228/(AU228+AU229)*100</f>
        <v>5.3097345132743365</v>
      </c>
      <c r="BS228" s="3" t="s">
        <v>41</v>
      </c>
      <c r="BT228" s="3">
        <f>COUNTIFS(BW3:BW202, "incre",S3:S202,"incre")</f>
        <v>0</v>
      </c>
      <c r="BU228" s="3">
        <f>COUNTIFS(BW3:BW202, "incre",S3:S202,"decre")</f>
        <v>0</v>
      </c>
      <c r="BV228" s="5" t="s">
        <v>46</v>
      </c>
      <c r="BW228" s="5">
        <f>BU228/(BU228+BU229)*100</f>
        <v>0</v>
      </c>
      <c r="CQ228" s="3" t="s">
        <v>41</v>
      </c>
      <c r="CR228" s="3">
        <f>COUNTIFS(CU3:CU202, "incre",S3:S202,"incre")</f>
        <v>0</v>
      </c>
      <c r="CS228" s="3">
        <f>COUNTIFS(CU3:CU202, "incre",S3:S202,"decre")</f>
        <v>0</v>
      </c>
      <c r="CT228" s="5" t="s">
        <v>46</v>
      </c>
      <c r="CU228" s="5">
        <f>CS228/(CS228+CS229)*100</f>
        <v>0</v>
      </c>
      <c r="DO228" s="11" t="s">
        <v>41</v>
      </c>
      <c r="DP228" s="11">
        <f>COUNTIFS(DS3:DS202, "incre",S3:S202,"incre")</f>
        <v>77</v>
      </c>
      <c r="DQ228" s="11">
        <f>COUNTIFS(DS3:DS202, "incre",S3:S202,"decre")</f>
        <v>104</v>
      </c>
      <c r="DR228" s="13" t="s">
        <v>46</v>
      </c>
      <c r="DS228" s="13">
        <f>DQ228/(DQ228+DQ229)*100</f>
        <v>92.035398230088489</v>
      </c>
    </row>
    <row r="229" spans="45:123" x14ac:dyDescent="0.25">
      <c r="AS229" s="3" t="s">
        <v>42</v>
      </c>
      <c r="AT229" s="3">
        <f>COUNTIFS(AW3:AW202, "decre",S3:S202,"incre")</f>
        <v>18</v>
      </c>
      <c r="AU229" s="3">
        <f>COUNTIFS(AW3:AW202, "decre",S3:S202,"decre")</f>
        <v>107</v>
      </c>
      <c r="AV229" s="5" t="s">
        <v>47</v>
      </c>
      <c r="AW229" s="5">
        <f>AT229/(AT229+AT228)*100</f>
        <v>20.689655172413794</v>
      </c>
      <c r="BS229" s="3" t="s">
        <v>42</v>
      </c>
      <c r="BT229" s="3">
        <f>COUNTIFS(BW3:BW202, "decre",S3:S202,"incre")</f>
        <v>87</v>
      </c>
      <c r="BU229" s="3">
        <f>COUNTIFS(BW3:BW202, "decre",S3:S202,"decre")</f>
        <v>113</v>
      </c>
      <c r="BV229" s="5" t="s">
        <v>47</v>
      </c>
      <c r="BW229" s="5">
        <f>BT229/(BT229+BT228)*100</f>
        <v>100</v>
      </c>
      <c r="CQ229" s="3" t="s">
        <v>42</v>
      </c>
      <c r="CR229" s="3">
        <f>COUNTIFS(CU3:CU202, "decre",S3:S202,"incre")</f>
        <v>87</v>
      </c>
      <c r="CS229" s="3">
        <f>COUNTIFS(CU3:CU202, "decre",S3:S202,"decre")</f>
        <v>113</v>
      </c>
      <c r="CT229" s="5" t="s">
        <v>47</v>
      </c>
      <c r="CU229" s="5">
        <f>CR229/(CR229+CR228)*100</f>
        <v>100</v>
      </c>
      <c r="DO229" s="11" t="s">
        <v>42</v>
      </c>
      <c r="DP229" s="11">
        <f>COUNTIFS(DS3:DS202, "decre",S3:S202,"incre")</f>
        <v>10</v>
      </c>
      <c r="DQ229" s="11">
        <f>COUNTIFS(DS3:DS202, "decre",S3:S202,"decre")</f>
        <v>9</v>
      </c>
      <c r="DR229" s="13" t="s">
        <v>47</v>
      </c>
      <c r="DS229" s="13">
        <f>DP229/(DP229+DP228)*100</f>
        <v>11.494252873563218</v>
      </c>
    </row>
  </sheetData>
  <mergeCells count="57">
    <mergeCell ref="BM1:BQ1"/>
    <mergeCell ref="BS1:BW1"/>
    <mergeCell ref="AS1:AW1"/>
    <mergeCell ref="DC1:DG1"/>
    <mergeCell ref="CE1:CI1"/>
    <mergeCell ref="CK1:CO1"/>
    <mergeCell ref="CQ1:CU1"/>
    <mergeCell ref="BY1:CC1"/>
    <mergeCell ref="AY1:BC1"/>
    <mergeCell ref="CW1:DA1"/>
    <mergeCell ref="BG1:BK1"/>
    <mergeCell ref="A1:G1"/>
    <mergeCell ref="I1:M1"/>
    <mergeCell ref="O1:S1"/>
    <mergeCell ref="AA1:AE1"/>
    <mergeCell ref="AM1:AQ1"/>
    <mergeCell ref="AG1:AK1"/>
    <mergeCell ref="U1:Y1"/>
    <mergeCell ref="AT221:AU221"/>
    <mergeCell ref="AT226:AU226"/>
    <mergeCell ref="BT206:BU206"/>
    <mergeCell ref="BT211:BU211"/>
    <mergeCell ref="BT216:BU216"/>
    <mergeCell ref="BT221:BU221"/>
    <mergeCell ref="BT226:BU226"/>
    <mergeCell ref="AT206:AU206"/>
    <mergeCell ref="AT211:AU211"/>
    <mergeCell ref="AT216:AU216"/>
    <mergeCell ref="AZ212:BC212"/>
    <mergeCell ref="EI30:EN30"/>
    <mergeCell ref="EI46:EN46"/>
    <mergeCell ref="DI1:DM1"/>
    <mergeCell ref="DO1:DS1"/>
    <mergeCell ref="DU1:DY1"/>
    <mergeCell ref="EA7:EE7"/>
    <mergeCell ref="EA10:EE10"/>
    <mergeCell ref="EA18:EE18"/>
    <mergeCell ref="EA21:EE21"/>
    <mergeCell ref="EA24:EE24"/>
    <mergeCell ref="EA27:EE27"/>
    <mergeCell ref="EA4:EE4"/>
    <mergeCell ref="EJ3:EN3"/>
    <mergeCell ref="EJ17:EN17"/>
    <mergeCell ref="CR221:CS221"/>
    <mergeCell ref="CR226:CS226"/>
    <mergeCell ref="EA13:EE13"/>
    <mergeCell ref="BY212:CC213"/>
    <mergeCell ref="CW212:DA213"/>
    <mergeCell ref="DP206:DQ206"/>
    <mergeCell ref="DP211:DQ211"/>
    <mergeCell ref="DU212:DY213"/>
    <mergeCell ref="DP216:DQ216"/>
    <mergeCell ref="DP221:DQ221"/>
    <mergeCell ref="DP226:DQ226"/>
    <mergeCell ref="CR206:CS206"/>
    <mergeCell ref="CR211:CS211"/>
    <mergeCell ref="CR216:CS216"/>
  </mergeCells>
  <phoneticPr fontId="2" type="noConversion"/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CEE7A-7BE5-4D0B-BDCA-29AB32F1D57D}">
  <dimension ref="A1:EN229"/>
  <sheetViews>
    <sheetView topLeftCell="AL209" workbookViewId="0">
      <selection activeCell="BA212" sqref="BA212"/>
    </sheetView>
  </sheetViews>
  <sheetFormatPr defaultRowHeight="15" x14ac:dyDescent="0.25"/>
  <cols>
    <col min="1" max="1" width="9.140625" style="3"/>
    <col min="2" max="2" width="10.42578125" style="3" customWidth="1"/>
    <col min="3" max="8" width="9.140625" style="3"/>
    <col min="9" max="13" width="9.140625" style="5"/>
    <col min="14" max="20" width="9.140625" style="3"/>
    <col min="21" max="25" width="9.140625" style="6"/>
    <col min="26" max="50" width="9.140625" style="3"/>
    <col min="51" max="52" width="9.140625" style="5"/>
    <col min="53" max="53" width="9.7109375" style="5" customWidth="1"/>
    <col min="54" max="55" width="9.140625" style="5"/>
    <col min="56" max="57" width="9.140625" style="15"/>
    <col min="58" max="106" width="9.140625" style="3"/>
    <col min="107" max="111" width="9.140625" style="4"/>
    <col min="112" max="112" width="9.140625" style="12"/>
    <col min="113" max="129" width="9.140625" style="11"/>
    <col min="130" max="130" width="9.140625" style="3"/>
    <col min="131" max="135" width="9.140625" style="4"/>
    <col min="136" max="138" width="9.140625" style="3"/>
    <col min="139" max="139" width="17.140625" style="3" customWidth="1"/>
    <col min="140" max="16384" width="9.140625" style="3"/>
  </cols>
  <sheetData>
    <row r="1" spans="1:144" x14ac:dyDescent="0.25">
      <c r="A1" s="28" t="s">
        <v>0</v>
      </c>
      <c r="B1" s="28"/>
      <c r="C1" s="28"/>
      <c r="D1" s="28"/>
      <c r="E1" s="28"/>
      <c r="F1" s="28"/>
      <c r="G1" s="28"/>
      <c r="I1" s="30" t="s">
        <v>13</v>
      </c>
      <c r="J1" s="30"/>
      <c r="K1" s="30"/>
      <c r="L1" s="30"/>
      <c r="M1" s="30"/>
      <c r="O1" s="28" t="s">
        <v>14</v>
      </c>
      <c r="P1" s="28"/>
      <c r="Q1" s="28"/>
      <c r="R1" s="28"/>
      <c r="S1" s="28"/>
      <c r="U1" s="31" t="s">
        <v>28</v>
      </c>
      <c r="V1" s="31"/>
      <c r="W1" s="31"/>
      <c r="X1" s="31"/>
      <c r="Y1" s="31"/>
      <c r="AA1" s="28" t="s">
        <v>24</v>
      </c>
      <c r="AB1" s="28"/>
      <c r="AC1" s="28"/>
      <c r="AD1" s="28"/>
      <c r="AE1" s="28"/>
      <c r="AG1" s="28" t="s">
        <v>16</v>
      </c>
      <c r="AH1" s="28"/>
      <c r="AI1" s="28"/>
      <c r="AJ1" s="28"/>
      <c r="AK1" s="28"/>
      <c r="AM1" s="28" t="s">
        <v>17</v>
      </c>
      <c r="AN1" s="28"/>
      <c r="AO1" s="28"/>
      <c r="AP1" s="28"/>
      <c r="AQ1" s="28"/>
      <c r="AS1" s="28" t="s">
        <v>40</v>
      </c>
      <c r="AT1" s="28"/>
      <c r="AU1" s="28"/>
      <c r="AV1" s="28"/>
      <c r="AW1" s="28"/>
      <c r="AY1" s="28" t="s">
        <v>18</v>
      </c>
      <c r="AZ1" s="28"/>
      <c r="BA1" s="28"/>
      <c r="BB1" s="28"/>
      <c r="BC1" s="28"/>
      <c r="BD1" s="14"/>
      <c r="BE1" s="23" t="s">
        <v>18</v>
      </c>
      <c r="BG1" s="28" t="s">
        <v>29</v>
      </c>
      <c r="BH1" s="28"/>
      <c r="BI1" s="28"/>
      <c r="BJ1" s="28"/>
      <c r="BK1" s="28"/>
      <c r="BM1" s="28" t="s">
        <v>30</v>
      </c>
      <c r="BN1" s="28"/>
      <c r="BO1" s="28"/>
      <c r="BP1" s="28"/>
      <c r="BQ1" s="28"/>
      <c r="BS1" s="28" t="s">
        <v>31</v>
      </c>
      <c r="BT1" s="28"/>
      <c r="BU1" s="28"/>
      <c r="BV1" s="28"/>
      <c r="BW1" s="28"/>
      <c r="BY1" s="28" t="s">
        <v>32</v>
      </c>
      <c r="BZ1" s="28"/>
      <c r="CA1" s="28"/>
      <c r="CB1" s="28"/>
      <c r="CC1" s="28"/>
      <c r="CE1" s="28" t="s">
        <v>34</v>
      </c>
      <c r="CF1" s="28"/>
      <c r="CG1" s="28"/>
      <c r="CH1" s="28"/>
      <c r="CI1" s="28"/>
      <c r="CK1" s="28" t="s">
        <v>33</v>
      </c>
      <c r="CL1" s="28"/>
      <c r="CM1" s="28"/>
      <c r="CN1" s="28"/>
      <c r="CO1" s="28"/>
      <c r="CQ1" s="28" t="s">
        <v>35</v>
      </c>
      <c r="CR1" s="28"/>
      <c r="CS1" s="28"/>
      <c r="CT1" s="28"/>
      <c r="CU1" s="28"/>
      <c r="CW1" s="28" t="s">
        <v>36</v>
      </c>
      <c r="CX1" s="28"/>
      <c r="CY1" s="28"/>
      <c r="CZ1" s="28"/>
      <c r="DA1" s="28"/>
      <c r="DC1" s="29" t="s">
        <v>49</v>
      </c>
      <c r="DD1" s="29"/>
      <c r="DE1" s="29"/>
      <c r="DF1" s="29"/>
      <c r="DG1" s="29"/>
      <c r="DI1" s="28" t="s">
        <v>73</v>
      </c>
      <c r="DJ1" s="28"/>
      <c r="DK1" s="28"/>
      <c r="DL1" s="28"/>
      <c r="DM1" s="28"/>
      <c r="DO1" s="28" t="s">
        <v>74</v>
      </c>
      <c r="DP1" s="28"/>
      <c r="DQ1" s="28"/>
      <c r="DR1" s="28"/>
      <c r="DS1" s="28"/>
      <c r="DU1" s="28" t="s">
        <v>75</v>
      </c>
      <c r="DV1" s="28"/>
      <c r="DW1" s="28"/>
      <c r="DX1" s="28"/>
      <c r="DY1" s="28"/>
    </row>
    <row r="2" spans="1:144" x14ac:dyDescent="0.25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I2" s="5" t="s">
        <v>12</v>
      </c>
      <c r="J2" s="5" t="s">
        <v>8</v>
      </c>
      <c r="K2" s="5" t="s">
        <v>9</v>
      </c>
      <c r="L2" s="5" t="s">
        <v>10</v>
      </c>
      <c r="M2" s="5" t="s">
        <v>11</v>
      </c>
      <c r="O2" s="5" t="s">
        <v>12</v>
      </c>
      <c r="P2" s="5" t="s">
        <v>8</v>
      </c>
      <c r="Q2" s="5" t="s">
        <v>9</v>
      </c>
      <c r="R2" s="5" t="s">
        <v>10</v>
      </c>
      <c r="S2" s="5" t="s">
        <v>11</v>
      </c>
      <c r="T2" s="5"/>
      <c r="U2" s="6" t="s">
        <v>19</v>
      </c>
      <c r="V2" s="6" t="s">
        <v>20</v>
      </c>
      <c r="W2" s="6" t="s">
        <v>21</v>
      </c>
      <c r="X2" s="6" t="s">
        <v>22</v>
      </c>
      <c r="Y2" s="6" t="s">
        <v>23</v>
      </c>
      <c r="AA2" s="4" t="s">
        <v>15</v>
      </c>
      <c r="AB2" s="4" t="s">
        <v>8</v>
      </c>
      <c r="AC2" s="4" t="s">
        <v>9</v>
      </c>
      <c r="AD2" s="4" t="s">
        <v>10</v>
      </c>
      <c r="AE2" s="4" t="s">
        <v>11</v>
      </c>
      <c r="AF2" s="4"/>
      <c r="AG2" s="4" t="s">
        <v>15</v>
      </c>
      <c r="AH2" s="4" t="s">
        <v>8</v>
      </c>
      <c r="AI2" s="4" t="s">
        <v>9</v>
      </c>
      <c r="AJ2" s="4" t="s">
        <v>10</v>
      </c>
      <c r="AK2" s="4" t="s">
        <v>11</v>
      </c>
      <c r="AM2" s="5" t="s">
        <v>12</v>
      </c>
      <c r="AN2" s="5" t="s">
        <v>8</v>
      </c>
      <c r="AO2" s="5" t="s">
        <v>9</v>
      </c>
      <c r="AP2" s="5" t="s">
        <v>10</v>
      </c>
      <c r="AQ2" s="5" t="s">
        <v>11</v>
      </c>
      <c r="AR2" s="5"/>
      <c r="AS2" s="5" t="s">
        <v>12</v>
      </c>
      <c r="AT2" s="5" t="s">
        <v>8</v>
      </c>
      <c r="AU2" s="5" t="s">
        <v>9</v>
      </c>
      <c r="AV2" s="5" t="s">
        <v>10</v>
      </c>
      <c r="AW2" s="5" t="s">
        <v>11</v>
      </c>
      <c r="AY2" s="5" t="s">
        <v>12</v>
      </c>
      <c r="AZ2" s="5" t="s">
        <v>8</v>
      </c>
      <c r="BA2" s="5" t="s">
        <v>9</v>
      </c>
      <c r="BB2" s="5" t="s">
        <v>10</v>
      </c>
      <c r="BC2" s="5" t="s">
        <v>11</v>
      </c>
      <c r="BG2" s="4" t="s">
        <v>15</v>
      </c>
      <c r="BH2" s="4" t="s">
        <v>8</v>
      </c>
      <c r="BI2" s="4" t="s">
        <v>9</v>
      </c>
      <c r="BJ2" s="4" t="s">
        <v>10</v>
      </c>
      <c r="BK2" s="4" t="s">
        <v>11</v>
      </c>
      <c r="BM2" s="5" t="s">
        <v>12</v>
      </c>
      <c r="BN2" s="5" t="s">
        <v>8</v>
      </c>
      <c r="BO2" s="5" t="s">
        <v>9</v>
      </c>
      <c r="BP2" s="5" t="s">
        <v>10</v>
      </c>
      <c r="BQ2" s="5" t="s">
        <v>11</v>
      </c>
      <c r="BR2" s="5"/>
      <c r="BS2" s="5" t="s">
        <v>12</v>
      </c>
      <c r="BT2" s="5" t="s">
        <v>8</v>
      </c>
      <c r="BU2" s="5" t="s">
        <v>9</v>
      </c>
      <c r="BV2" s="5" t="s">
        <v>10</v>
      </c>
      <c r="BW2" s="5" t="s">
        <v>11</v>
      </c>
      <c r="BY2" s="5" t="s">
        <v>12</v>
      </c>
      <c r="BZ2" s="5" t="s">
        <v>8</v>
      </c>
      <c r="CA2" s="5" t="s">
        <v>9</v>
      </c>
      <c r="CB2" s="5" t="s">
        <v>10</v>
      </c>
      <c r="CC2" s="5" t="s">
        <v>11</v>
      </c>
      <c r="CE2" s="4" t="s">
        <v>15</v>
      </c>
      <c r="CF2" s="4" t="s">
        <v>8</v>
      </c>
      <c r="CG2" s="4" t="s">
        <v>9</v>
      </c>
      <c r="CH2" s="4" t="s">
        <v>10</v>
      </c>
      <c r="CI2" s="4" t="s">
        <v>11</v>
      </c>
      <c r="CK2" s="5" t="s">
        <v>12</v>
      </c>
      <c r="CL2" s="5" t="s">
        <v>8</v>
      </c>
      <c r="CM2" s="5" t="s">
        <v>9</v>
      </c>
      <c r="CN2" s="5" t="s">
        <v>10</v>
      </c>
      <c r="CO2" s="5" t="s">
        <v>11</v>
      </c>
      <c r="CP2" s="5"/>
      <c r="CQ2" s="5" t="s">
        <v>12</v>
      </c>
      <c r="CR2" s="5" t="s">
        <v>8</v>
      </c>
      <c r="CS2" s="5" t="s">
        <v>9</v>
      </c>
      <c r="CT2" s="5" t="s">
        <v>10</v>
      </c>
      <c r="CU2" s="5" t="s">
        <v>11</v>
      </c>
      <c r="CW2" s="5" t="s">
        <v>12</v>
      </c>
      <c r="CX2" s="5" t="s">
        <v>8</v>
      </c>
      <c r="CY2" s="5" t="s">
        <v>9</v>
      </c>
      <c r="CZ2" s="5" t="s">
        <v>10</v>
      </c>
      <c r="DA2" s="5" t="s">
        <v>11</v>
      </c>
      <c r="DB2" s="5"/>
      <c r="DC2" s="4" t="s">
        <v>15</v>
      </c>
      <c r="DD2" s="4" t="s">
        <v>8</v>
      </c>
      <c r="DE2" s="4" t="s">
        <v>9</v>
      </c>
      <c r="DF2" s="4" t="s">
        <v>10</v>
      </c>
      <c r="DG2" s="4" t="s">
        <v>11</v>
      </c>
      <c r="DI2" s="13" t="s">
        <v>12</v>
      </c>
      <c r="DJ2" s="13" t="s">
        <v>8</v>
      </c>
      <c r="DK2" s="13" t="s">
        <v>9</v>
      </c>
      <c r="DL2" s="13" t="s">
        <v>10</v>
      </c>
      <c r="DM2" s="13" t="s">
        <v>11</v>
      </c>
      <c r="DN2" s="13"/>
      <c r="DO2" s="13" t="s">
        <v>12</v>
      </c>
      <c r="DP2" s="13" t="s">
        <v>8</v>
      </c>
      <c r="DQ2" s="13" t="s">
        <v>9</v>
      </c>
      <c r="DR2" s="13" t="s">
        <v>10</v>
      </c>
      <c r="DS2" s="13" t="s">
        <v>11</v>
      </c>
      <c r="DU2" s="13" t="s">
        <v>12</v>
      </c>
      <c r="DV2" s="13" t="s">
        <v>8</v>
      </c>
      <c r="DW2" s="13" t="s">
        <v>9</v>
      </c>
      <c r="DX2" s="13" t="s">
        <v>10</v>
      </c>
      <c r="DY2" s="13" t="s">
        <v>11</v>
      </c>
      <c r="EA2" s="4" t="s">
        <v>15</v>
      </c>
      <c r="EB2" s="4" t="s">
        <v>8</v>
      </c>
      <c r="EC2" s="4" t="s">
        <v>9</v>
      </c>
      <c r="ED2" s="4" t="s">
        <v>10</v>
      </c>
      <c r="EE2" s="4" t="s">
        <v>11</v>
      </c>
    </row>
    <row r="3" spans="1:144" x14ac:dyDescent="0.25">
      <c r="A3" s="5">
        <v>44.070691079664122</v>
      </c>
      <c r="B3" s="4">
        <v>0.12945713938676701</v>
      </c>
      <c r="C3" s="4">
        <v>0.24787836422341797</v>
      </c>
      <c r="D3" s="4">
        <v>0.34004930817030082</v>
      </c>
      <c r="E3" s="4">
        <v>0.39149368240531784</v>
      </c>
      <c r="F3" s="4">
        <v>0.22240099845316402</v>
      </c>
      <c r="G3" s="4">
        <v>0.47333067373515791</v>
      </c>
      <c r="I3" s="5">
        <f>A3+((C3-0)*(4.8+2.39))/(1-0)+(-2.39)</f>
        <v>43.462936518430496</v>
      </c>
      <c r="J3" s="5">
        <f>A3+((D3-0)*(3.2+3.33))/(1-0)+(-3.33)</f>
        <v>42.961213062016185</v>
      </c>
      <c r="K3" s="5">
        <f>A3+((E3-0)*(5.8+3.91))/(1-0)+(-3.91)</f>
        <v>43.962094735819761</v>
      </c>
      <c r="L3" s="5">
        <f>A3+((F3-0)*(5.6+2.82))/(1-0)+(-2.82)</f>
        <v>43.12330748663976</v>
      </c>
      <c r="M3" s="5">
        <f>A3+((G3-0)*(4.2+5.21))/(1-0)+(-5.21)</f>
        <v>43.314732719511959</v>
      </c>
      <c r="O3" s="3" t="str">
        <f>IF(I3&gt;A3,"incre","decre")</f>
        <v>decre</v>
      </c>
      <c r="P3" s="3" t="str">
        <f>IF(J3&gt;A3,"incre","decre")</f>
        <v>decre</v>
      </c>
      <c r="Q3" s="3" t="str">
        <f>IF(K3&gt;A3,"incre","decre")</f>
        <v>decre</v>
      </c>
      <c r="R3" s="3" t="str">
        <f>IF(L3&gt;A3,"incre","decre")</f>
        <v>decre</v>
      </c>
      <c r="S3" s="3" t="str">
        <f>IF(M3&gt;A3,"incre","decre")</f>
        <v>decre</v>
      </c>
      <c r="U3" s="6">
        <f>IF(C3&lt;=0.33,0,1)</f>
        <v>0</v>
      </c>
      <c r="V3" s="6">
        <f>IF(D3&lt;=0.51,0,1)</f>
        <v>0</v>
      </c>
      <c r="W3" s="6">
        <f>IF(E3&lt;=0.4,0,1)</f>
        <v>0</v>
      </c>
      <c r="X3" s="6">
        <f>IF(F3&lt;=0.33,0,1)</f>
        <v>0</v>
      </c>
      <c r="Y3" s="6">
        <f>IF(G3&lt;=0.55,0,1)</f>
        <v>0</v>
      </c>
      <c r="AA3" s="4">
        <f>IF(U3=0,(AG3-0.03),AG3)</f>
        <v>0.31710000000000005</v>
      </c>
      <c r="AB3" s="4">
        <f>IF(V3=0,(AH3-0.03),AH3)</f>
        <v>0.47119999999999995</v>
      </c>
      <c r="AC3" s="4">
        <f>IF(W3=0,(AI3-0.03),AI3)</f>
        <v>0.43059999999999998</v>
      </c>
      <c r="AD3" s="4">
        <f>IF(X3=0,(AJ3-0.03),AJ3)</f>
        <v>0.34799999999999998</v>
      </c>
      <c r="AE3" s="4">
        <f>IF(Y3=0,(AK3-0.03),AK3)</f>
        <v>0.53279999999999994</v>
      </c>
      <c r="AF3" s="4"/>
      <c r="AG3" s="4">
        <v>0.34710000000000002</v>
      </c>
      <c r="AH3" s="4">
        <v>0.50119999999999998</v>
      </c>
      <c r="AI3" s="4">
        <v>0.46060000000000001</v>
      </c>
      <c r="AJ3" s="4">
        <v>0.378</v>
      </c>
      <c r="AK3" s="4">
        <v>0.56279999999999997</v>
      </c>
      <c r="AM3" s="5">
        <f>A3+((AA3-0)*(4.8+2.39))/(1-0)+(-2.39)</f>
        <v>43.960640079664124</v>
      </c>
      <c r="AN3" s="5">
        <f>A3+((AB3-0)*(3.2+3.33))/(1-0)+(-3.33)</f>
        <v>43.817627079664121</v>
      </c>
      <c r="AO3" s="5">
        <f>A3+((AC3-0)*(5.8+3.91))/(1-0)+(-3.91)</f>
        <v>44.341817079664125</v>
      </c>
      <c r="AP3" s="5">
        <f>A3+((AD3-0)*(5.6+2.82))/(1-0)+(-2.82)</f>
        <v>44.180851079664123</v>
      </c>
      <c r="AQ3" s="5">
        <f>A3+((AE3-0)*(4.2+5.21))/(1-0)+(-5.21)</f>
        <v>43.874339079664118</v>
      </c>
      <c r="AR3" s="5"/>
      <c r="AS3" s="3" t="str">
        <f>IF(AM3&gt;A3,"incre","decre")</f>
        <v>decre</v>
      </c>
      <c r="AT3" s="3" t="str">
        <f>IF(AN3&gt;A3,"incre","decre")</f>
        <v>decre</v>
      </c>
      <c r="AU3" s="3" t="str">
        <f>IF(AO3&gt;A3,"incre","decre")</f>
        <v>incre</v>
      </c>
      <c r="AV3" s="3" t="str">
        <f>IF(AP3&gt;A3,"incre","decre")</f>
        <v>incre</v>
      </c>
      <c r="AW3" s="3" t="str">
        <f>IF(AQ3&gt;A3,"incre","decre")</f>
        <v>decre</v>
      </c>
      <c r="AY3" s="5">
        <f>IF(AM3&gt;A3,(I3-A3)*100,0)</f>
        <v>0</v>
      </c>
      <c r="AZ3" s="5">
        <f>IF(AN3&gt;A3,(J3-A3)*100,0)</f>
        <v>0</v>
      </c>
      <c r="BA3" s="5">
        <f>IF(AO3&gt;A3,(K3-A3)*100,0)</f>
        <v>-10.859634384436134</v>
      </c>
      <c r="BB3" s="5">
        <f>IF(AP3&gt;A3,(L3-A3)*100,0)</f>
        <v>-94.738359302436237</v>
      </c>
      <c r="BC3" s="5">
        <f>IF(AQ3&gt;A3,(M3-A3)*100,0)</f>
        <v>0</v>
      </c>
      <c r="BE3" s="15">
        <f>IF(B3&lt;=0.33,I3-A3,M3-A3)</f>
        <v>-0.60775456123362659</v>
      </c>
      <c r="BG3" s="7">
        <v>0.22789999999999999</v>
      </c>
      <c r="BH3" s="7">
        <v>0.2903</v>
      </c>
      <c r="BI3" s="7">
        <v>0.33339999999999997</v>
      </c>
      <c r="BJ3" s="7">
        <v>0.33460000000000001</v>
      </c>
      <c r="BK3" s="7">
        <v>0.33250000000000002</v>
      </c>
      <c r="BM3" s="5">
        <f>A3+((BG3-0)*(4.8+2.39))/(1-0)+(-2.39)</f>
        <v>43.319292079664123</v>
      </c>
      <c r="BN3" s="5">
        <f>A3+((BH3-0)*(3.2+3.33))/(1-0)+(-3.33)</f>
        <v>42.636350079664126</v>
      </c>
      <c r="BO3" s="5">
        <f>A3+((BI3-0)*(5.8+3.91))/(1-0)+(-3.91)</f>
        <v>43.398005079664117</v>
      </c>
      <c r="BP3" s="5">
        <f>A3+((BJ3-0)*(5.6+2.82))/(1-0)+(-2.82)</f>
        <v>44.068023079664123</v>
      </c>
      <c r="BQ3" s="5">
        <f>A3+((BK3-0)*(4.2+5.21))/(1-0)+(-5.21)</f>
        <v>41.989516079664121</v>
      </c>
      <c r="BR3" s="5"/>
      <c r="BS3" s="3" t="str">
        <f>IF(BM3&gt;A3,"incre","decre")</f>
        <v>decre</v>
      </c>
      <c r="BT3" s="3" t="str">
        <f>IF(BN3&gt;A3,"incre","decre")</f>
        <v>decre</v>
      </c>
      <c r="BU3" s="3" t="str">
        <f>IF(BO3&gt;A3,"incre","decre")</f>
        <v>decre</v>
      </c>
      <c r="BV3" s="3" t="str">
        <f>IF(BP3&gt;A3,"incre","decre")</f>
        <v>decre</v>
      </c>
      <c r="BW3" s="3" t="str">
        <f>IF(BQ3&gt;A3,"incre","decre")</f>
        <v>decre</v>
      </c>
      <c r="BY3" s="5">
        <f>IF(BM3&gt;A3,(I3-A3)*100,0)</f>
        <v>0</v>
      </c>
      <c r="BZ3" s="5">
        <f>IF(BN3&gt;A3,(J3-A3)*100,0)</f>
        <v>0</v>
      </c>
      <c r="CA3" s="5">
        <f>IF(BO3&gt;A3,(K3-A3)*100,0)</f>
        <v>0</v>
      </c>
      <c r="CB3" s="5">
        <f>IF(BP3&gt;A3,(L3-A3)*100,0)</f>
        <v>0</v>
      </c>
      <c r="CC3" s="5">
        <f>IF(BQ3&gt;A3,(M3-A3)*100,0)</f>
        <v>0</v>
      </c>
      <c r="CE3" s="4">
        <v>0.17050000000000001</v>
      </c>
      <c r="CF3" s="4">
        <v>0.1714</v>
      </c>
      <c r="CG3" s="4">
        <v>0.1711</v>
      </c>
      <c r="CH3" s="4">
        <v>0.1716</v>
      </c>
      <c r="CI3" s="4">
        <v>0.17169999999999999</v>
      </c>
      <c r="CK3" s="5">
        <f>A3+((CE3-0)*(4.8+2.39))/(1-0)+(-2.39)</f>
        <v>42.906586079664123</v>
      </c>
      <c r="CL3" s="5">
        <f>A3+((CF3-0)*(3.2+3.33))/(1-0)+(-3.33)</f>
        <v>41.859933079664124</v>
      </c>
      <c r="CM3" s="5">
        <f>A3+((CG3-0)*(5.8+3.91))/(1-0)+(-3.91)</f>
        <v>41.822072079664125</v>
      </c>
      <c r="CN3" s="5">
        <f>A3+((CH3-0)*(5.6+2.82))/(1-0)+(-2.82)</f>
        <v>42.695563079664119</v>
      </c>
      <c r="CO3" s="5">
        <f>A3+((CI3-0)*(4.2+5.21))/(1-0)+(-5.21)</f>
        <v>40.476388079664119</v>
      </c>
      <c r="CP3" s="5"/>
      <c r="CQ3" s="3" t="str">
        <f>IF(CK3&gt;A3,"incre","decre")</f>
        <v>decre</v>
      </c>
      <c r="CR3" s="3" t="str">
        <f>IF(CL3&gt;A3,"incre","decre")</f>
        <v>decre</v>
      </c>
      <c r="CS3" s="3" t="str">
        <f>IF(CM3&gt;A3,"incre","decre")</f>
        <v>decre</v>
      </c>
      <c r="CT3" s="3" t="str">
        <f>IF(CN3&gt;A3,"incre","decre")</f>
        <v>decre</v>
      </c>
      <c r="CU3" s="3" t="str">
        <f>IF(CO3&gt;A3,"incre","decre")</f>
        <v>decre</v>
      </c>
      <c r="CW3" s="5">
        <f>IF(CK3&gt;A3,(I3-A3)*100,0)</f>
        <v>0</v>
      </c>
      <c r="CX3" s="5">
        <f>IF(CL3&gt;A3,(J3-A3)*100,0)</f>
        <v>0</v>
      </c>
      <c r="CY3" s="5">
        <f>IF(CM3&gt;A3,(K3-A3)*100,0)</f>
        <v>0</v>
      </c>
      <c r="CZ3" s="5">
        <f>IF(CN3&gt;A3,(L3-A3)*100,0)</f>
        <v>0</v>
      </c>
      <c r="DA3" s="5">
        <f>IF(CO3&gt;A3,(M3-A3)*100,0)</f>
        <v>0</v>
      </c>
      <c r="DB3" s="5"/>
      <c r="DC3" s="4">
        <v>0.34021124417459597</v>
      </c>
      <c r="DD3" s="4">
        <v>0.495100340571831</v>
      </c>
      <c r="DE3" s="4">
        <v>0.41324866136384297</v>
      </c>
      <c r="DF3" s="4">
        <v>0.361019792887396</v>
      </c>
      <c r="DG3" s="4">
        <v>0.55597596102606395</v>
      </c>
      <c r="DI3" s="13">
        <f>A3+((DC3-0)*(4.8+2.39))/(1-0)+(-2.39)</f>
        <v>44.126809925279467</v>
      </c>
      <c r="DJ3" s="13">
        <f>A3+((DD3-0)*(3.2+3.33))/(1-0)+(-3.33)</f>
        <v>43.973696303598182</v>
      </c>
      <c r="DK3" s="13">
        <f>A3+((DE3-0)*(5.8+3.91))/(1-0)+(-3.91)</f>
        <v>44.173335581507033</v>
      </c>
      <c r="DL3" s="13">
        <f>A3+((DF3-0)*(5.6+2.82))/(1-0)+(-2.82)</f>
        <v>44.290477735775994</v>
      </c>
      <c r="DM3" s="13">
        <f>A3+((DG3-0)*(4.2+5.21))/(1-0)+(-5.21)</f>
        <v>44.092424872919381</v>
      </c>
      <c r="DN3" s="13"/>
      <c r="DO3" s="11" t="str">
        <f>IF(DI3&gt;A3,"incre","decre")</f>
        <v>incre</v>
      </c>
      <c r="DP3" s="11" t="str">
        <f>IF(DJ3&gt;A3,"incre","decre")</f>
        <v>decre</v>
      </c>
      <c r="DQ3" s="11" t="str">
        <f>IF(DK3&gt;A3,"incre","decre")</f>
        <v>incre</v>
      </c>
      <c r="DR3" s="11" t="str">
        <f>IF(DL3&gt;A3,"incre","decre")</f>
        <v>incre</v>
      </c>
      <c r="DS3" s="11" t="str">
        <f>IF(DM3&gt;A3,"incre","decre")</f>
        <v>incre</v>
      </c>
      <c r="DU3" s="13"/>
      <c r="DV3" s="13"/>
      <c r="DW3" s="13"/>
      <c r="DX3" s="13"/>
      <c r="DY3" s="13"/>
    </row>
    <row r="4" spans="1:144" x14ac:dyDescent="0.25">
      <c r="A4" s="5">
        <v>32.242581362125868</v>
      </c>
      <c r="B4" s="4">
        <v>9.7752007391400914E-2</v>
      </c>
      <c r="C4" s="4">
        <v>0.36579538998836736</v>
      </c>
      <c r="D4" s="4">
        <v>0.46053428797062251</v>
      </c>
      <c r="E4" s="4">
        <v>0.48511465769340922</v>
      </c>
      <c r="F4" s="4">
        <v>0.44682400587017529</v>
      </c>
      <c r="G4" s="4">
        <v>0.63025415512262328</v>
      </c>
      <c r="I4" s="5">
        <f t="shared" ref="I4:I67" si="0">A4+((C4-0)*(4.8+2.39))/(1-0)+(-2.39)</f>
        <v>32.482650216142233</v>
      </c>
      <c r="J4" s="5">
        <f t="shared" ref="J4:J67" si="1">A4+((D4-0)*(3.2+3.33))/(1-0)+(-3.33)</f>
        <v>31.919870262574037</v>
      </c>
      <c r="K4" s="5">
        <f t="shared" ref="K4:K67" si="2">A4+((E4-0)*(5.8+3.91))/(1-0)+(-3.91)</f>
        <v>33.043044688328877</v>
      </c>
      <c r="L4" s="5">
        <f t="shared" ref="L4:L67" si="3">A4+((F4-0)*(5.6+2.82))/(1-0)+(-2.82)</f>
        <v>33.184839491552744</v>
      </c>
      <c r="M4" s="5">
        <f t="shared" ref="M4:M67" si="4">A4+((G4-0)*(4.2+5.21))/(1-0)+(-5.21)</f>
        <v>32.963272961829752</v>
      </c>
      <c r="O4" s="3" t="str">
        <f t="shared" ref="O4:O67" si="5">IF(I4&gt;A4,"incre","decre")</f>
        <v>incre</v>
      </c>
      <c r="P4" s="3" t="str">
        <f t="shared" ref="P4:P67" si="6">IF(J4&gt;A4,"incre","decre")</f>
        <v>decre</v>
      </c>
      <c r="Q4" s="3" t="str">
        <f t="shared" ref="Q4:Q67" si="7">IF(K4&gt;A4,"incre","decre")</f>
        <v>incre</v>
      </c>
      <c r="R4" s="3" t="str">
        <f t="shared" ref="R4:R67" si="8">IF(L4&gt;A4,"incre","decre")</f>
        <v>incre</v>
      </c>
      <c r="S4" s="3" t="str">
        <f t="shared" ref="S4:S67" si="9">IF(M4&gt;A4,"incre","decre")</f>
        <v>incre</v>
      </c>
      <c r="U4" s="6">
        <f t="shared" ref="U4:U67" si="10">IF(C4&lt;=0.33,0,1)</f>
        <v>1</v>
      </c>
      <c r="V4" s="6">
        <f t="shared" ref="V4:V67" si="11">IF(D4&lt;=0.51,0,1)</f>
        <v>0</v>
      </c>
      <c r="W4" s="6">
        <f t="shared" ref="W4:W67" si="12">IF(E4&lt;=0.4,0,1)</f>
        <v>1</v>
      </c>
      <c r="X4" s="6">
        <f t="shared" ref="X4:X67" si="13">IF(F4&lt;=0.33,0,1)</f>
        <v>1</v>
      </c>
      <c r="Y4" s="6">
        <f t="shared" ref="Y4:Y67" si="14">IF(G4&lt;=0.55,0,1)</f>
        <v>1</v>
      </c>
      <c r="AA4" s="4">
        <f t="shared" ref="AA4:AE54" si="15">IF(U4=0,(AG4-0.03),AG4)</f>
        <v>0.34699999999999998</v>
      </c>
      <c r="AB4" s="4">
        <f t="shared" si="15"/>
        <v>0.47209999999999996</v>
      </c>
      <c r="AC4" s="4">
        <f t="shared" si="15"/>
        <v>0.4612</v>
      </c>
      <c r="AD4" s="4">
        <f t="shared" si="15"/>
        <v>0.38350000000000001</v>
      </c>
      <c r="AE4" s="4">
        <f t="shared" si="15"/>
        <v>0.56689999999999996</v>
      </c>
      <c r="AF4" s="4"/>
      <c r="AG4" s="4">
        <v>0.34699999999999998</v>
      </c>
      <c r="AH4" s="4">
        <v>0.50209999999999999</v>
      </c>
      <c r="AI4" s="4">
        <v>0.4612</v>
      </c>
      <c r="AJ4" s="4">
        <v>0.38350000000000001</v>
      </c>
      <c r="AK4" s="4">
        <v>0.56689999999999996</v>
      </c>
      <c r="AM4" s="5">
        <f t="shared" ref="AM4:AM67" si="16">A4+((AA4-0)*(4.8+2.39))/(1-0)+(-2.39)</f>
        <v>32.347511362125864</v>
      </c>
      <c r="AN4" s="5">
        <f t="shared" ref="AN4:AN67" si="17">A4+((AB4-0)*(3.2+3.33))/(1-0)+(-3.33)</f>
        <v>31.995394362125872</v>
      </c>
      <c r="AO4" s="5">
        <f t="shared" ref="AO4:AO67" si="18">A4+((AC4-0)*(5.8+3.91))/(1-0)+(-3.91)</f>
        <v>32.810833362125862</v>
      </c>
      <c r="AP4" s="5">
        <f t="shared" ref="AP4:AP67" si="19">A4+((AD4-0)*(5.6+2.82))/(1-0)+(-2.82)</f>
        <v>32.651651362125868</v>
      </c>
      <c r="AQ4" s="5">
        <f t="shared" ref="AQ4:AQ67" si="20">A4+((AE4-0)*(4.2+5.21))/(1-0)+(-5.21)</f>
        <v>32.367110362125864</v>
      </c>
      <c r="AR4" s="5"/>
      <c r="AS4" s="3" t="str">
        <f t="shared" ref="AS4:AS67" si="21">IF(AM4&gt;A4,"incre","decre")</f>
        <v>incre</v>
      </c>
      <c r="AT4" s="3" t="str">
        <f t="shared" ref="AT4:AT67" si="22">IF(AN4&gt;A4,"incre","decre")</f>
        <v>decre</v>
      </c>
      <c r="AU4" s="3" t="str">
        <f t="shared" ref="AU4:AU67" si="23">IF(AO4&gt;A4,"incre","decre")</f>
        <v>incre</v>
      </c>
      <c r="AV4" s="3" t="str">
        <f t="shared" ref="AV4:AV67" si="24">IF(AP4&gt;A4,"incre","decre")</f>
        <v>incre</v>
      </c>
      <c r="AW4" s="3" t="str">
        <f t="shared" ref="AW4:AW67" si="25">IF(AQ4&gt;A4,"incre","decre")</f>
        <v>incre</v>
      </c>
      <c r="AY4" s="5">
        <f t="shared" ref="AY4:AY67" si="26">IF(AM4&gt;A4,(I4-A4)*100,0)</f>
        <v>24.006885401636424</v>
      </c>
      <c r="AZ4" s="5">
        <f t="shared" ref="AZ4:AZ67" si="27">IF(AN4&gt;A4,(J4-A4)*100,0)</f>
        <v>0</v>
      </c>
      <c r="BA4" s="5">
        <f t="shared" ref="BA4:BA67" si="28">IF(AO4&gt;A4,(K4-A4)*100,0)</f>
        <v>80.046332620300831</v>
      </c>
      <c r="BB4" s="5">
        <f t="shared" ref="BB4:BB67" si="29">IF(AP4&gt;A4,(L4-A4)*100,0)</f>
        <v>94.225812942687526</v>
      </c>
      <c r="BC4" s="5">
        <f t="shared" ref="BC4:BC67" si="30">IF(AQ4&gt;A4,(M4-A4)*100,0)</f>
        <v>72.069159970388341</v>
      </c>
      <c r="BE4" s="15">
        <f t="shared" ref="BE4:BE67" si="31">IF(B4&lt;=0.33,I4-A4,M4-A4)</f>
        <v>0.24006885401636424</v>
      </c>
      <c r="BG4" s="7">
        <v>0.22309999999999999</v>
      </c>
      <c r="BH4" s="7">
        <v>0.29149999999999998</v>
      </c>
      <c r="BI4" s="7">
        <v>0.33079999999999998</v>
      </c>
      <c r="BJ4" s="7">
        <v>0.34160000000000001</v>
      </c>
      <c r="BK4" s="7">
        <v>0.33950000000000002</v>
      </c>
      <c r="BM4" s="5">
        <f t="shared" ref="BM4:BM67" si="32">A4+((BG4-0)*(4.8+2.39))/(1-0)+(-2.39)</f>
        <v>31.45667036212587</v>
      </c>
      <c r="BN4" s="5">
        <f t="shared" ref="BN4:BN67" si="33">A4+((BH4-0)*(3.2+3.33))/(1-0)+(-3.33)</f>
        <v>30.81607636212587</v>
      </c>
      <c r="BO4" s="5">
        <f t="shared" ref="BO4:BO67" si="34">A4+((BI4-0)*(5.8+3.91))/(1-0)+(-3.91)</f>
        <v>31.54464936212587</v>
      </c>
      <c r="BP4" s="5">
        <f t="shared" ref="BP4:BP67" si="35">A4+((BJ4-0)*(5.6+2.82))/(1-0)+(-2.82)</f>
        <v>32.298853362125868</v>
      </c>
      <c r="BQ4" s="5">
        <f t="shared" ref="BQ4:BQ67" si="36">A4+((BK4-0)*(4.2+5.21))/(1-0)+(-5.21)</f>
        <v>30.22727636212587</v>
      </c>
      <c r="BR4" s="5"/>
      <c r="BS4" s="3" t="str">
        <f t="shared" ref="BS4:BS67" si="37">IF(BM4&gt;A4,"incre","decre")</f>
        <v>decre</v>
      </c>
      <c r="BT4" s="3" t="str">
        <f t="shared" ref="BT4:BT67" si="38">IF(BN4&gt;A4,"incre","decre")</f>
        <v>decre</v>
      </c>
      <c r="BU4" s="3" t="str">
        <f t="shared" ref="BU4:BU67" si="39">IF(BO4&gt;A4,"incre","decre")</f>
        <v>decre</v>
      </c>
      <c r="BV4" s="3" t="str">
        <f t="shared" ref="BV4:BV67" si="40">IF(BP4&gt;A4,"incre","decre")</f>
        <v>incre</v>
      </c>
      <c r="BW4" s="3" t="str">
        <f t="shared" ref="BW4:BW67" si="41">IF(BQ4&gt;A4,"incre","decre")</f>
        <v>decre</v>
      </c>
      <c r="BY4" s="5">
        <f t="shared" ref="BY4:BY67" si="42">IF(BM4&gt;A4,(I4-A4)*100,0)</f>
        <v>0</v>
      </c>
      <c r="BZ4" s="5">
        <f t="shared" ref="BZ4:BZ67" si="43">IF(BN4&gt;A4,(J4-A4)*100,0)</f>
        <v>0</v>
      </c>
      <c r="CA4" s="5">
        <f t="shared" ref="CA4:CA67" si="44">IF(BO4&gt;A4,(K4-A4)*100,0)</f>
        <v>0</v>
      </c>
      <c r="CB4" s="5">
        <f t="shared" ref="CB4:CB67" si="45">IF(BP4&gt;A4,(L4-A4)*100,0)</f>
        <v>94.225812942687526</v>
      </c>
      <c r="CC4" s="5">
        <f t="shared" ref="CC4:CC67" si="46">IF(BQ4&gt;A4,(M4-A4)*100,0)</f>
        <v>0</v>
      </c>
      <c r="CE4" s="4">
        <v>0.1754</v>
      </c>
      <c r="CF4" s="4">
        <v>0.1764</v>
      </c>
      <c r="CG4" s="4">
        <v>0.17610000000000001</v>
      </c>
      <c r="CH4" s="4">
        <v>0.1767</v>
      </c>
      <c r="CI4" s="4">
        <v>0.17680000000000001</v>
      </c>
      <c r="CK4" s="5">
        <f t="shared" ref="CK4:CK67" si="47">A4+((CE4-0)*(4.8+2.39))/(1-0)+(-2.39)</f>
        <v>31.113707362125865</v>
      </c>
      <c r="CL4" s="5">
        <f t="shared" ref="CL4:CL67" si="48">A4+((CF4-0)*(3.2+3.33))/(1-0)+(-3.33)</f>
        <v>30.064473362125867</v>
      </c>
      <c r="CM4" s="5">
        <f t="shared" ref="CM4:CM67" si="49">A4+((CG4-0)*(5.8+3.91))/(1-0)+(-3.91)</f>
        <v>30.042512362125866</v>
      </c>
      <c r="CN4" s="5">
        <f t="shared" ref="CN4:CN67" si="50">A4+((CH4-0)*(5.6+2.82))/(1-0)+(-2.82)</f>
        <v>30.910395362125868</v>
      </c>
      <c r="CO4" s="5">
        <f t="shared" ref="CO4:CO67" si="51">A4+((CI4-0)*(4.2+5.21))/(1-0)+(-5.21)</f>
        <v>28.696269362125868</v>
      </c>
      <c r="CP4" s="5"/>
      <c r="CQ4" s="3" t="str">
        <f t="shared" ref="CQ4:CQ67" si="52">IF(CK4&gt;A4,"incre","decre")</f>
        <v>decre</v>
      </c>
      <c r="CR4" s="3" t="str">
        <f t="shared" ref="CR4:CR67" si="53">IF(CL4&gt;A4,"incre","decre")</f>
        <v>decre</v>
      </c>
      <c r="CS4" s="3" t="str">
        <f t="shared" ref="CS4:CS67" si="54">IF(CM4&gt;A4,"incre","decre")</f>
        <v>decre</v>
      </c>
      <c r="CT4" s="3" t="str">
        <f t="shared" ref="CT4:CT67" si="55">IF(CN4&gt;A4,"incre","decre")</f>
        <v>decre</v>
      </c>
      <c r="CU4" s="3" t="str">
        <f t="shared" ref="CU4:CU67" si="56">IF(CO4&gt;A4,"incre","decre")</f>
        <v>decre</v>
      </c>
      <c r="CW4" s="5">
        <f t="shared" ref="CW4:CW67" si="57">IF(CK4&gt;A4,(I4-A4)*100,0)</f>
        <v>0</v>
      </c>
      <c r="CX4" s="5">
        <f t="shared" ref="CX4:CX67" si="58">IF(CL4&gt;A4,(J4-A4)*100,0)</f>
        <v>0</v>
      </c>
      <c r="CY4" s="5">
        <f t="shared" ref="CY4:CY67" si="59">IF(CM4&gt;A4,(K4-A4)*100,0)</f>
        <v>0</v>
      </c>
      <c r="CZ4" s="5">
        <f t="shared" ref="CZ4:CZ67" si="60">IF(CN4&gt;A4,(L4-A4)*100,0)</f>
        <v>0</v>
      </c>
      <c r="DA4" s="5">
        <f t="shared" ref="DA4:DA67" si="61">IF(CO4&gt;A4,(M4-A4)*100,0)</f>
        <v>0</v>
      </c>
      <c r="DB4" s="5"/>
      <c r="DC4" s="4">
        <v>0.33908561181385399</v>
      </c>
      <c r="DD4" s="4">
        <v>0.49702761001956303</v>
      </c>
      <c r="DE4" s="4">
        <v>0.413297509971774</v>
      </c>
      <c r="DF4" s="4">
        <v>0.36478221110119002</v>
      </c>
      <c r="DG4" s="4">
        <v>0.55822834231894503</v>
      </c>
      <c r="DI4" s="13">
        <f t="shared" ref="DI4:DI67" si="62">A4+((DC4-0)*(4.8+2.39))/(1-0)+(-2.39)</f>
        <v>32.290606911067478</v>
      </c>
      <c r="DJ4" s="13">
        <f t="shared" ref="DJ4:DJ67" si="63">A4+((DD4-0)*(3.2+3.33))/(1-0)+(-3.33)</f>
        <v>32.158171655553616</v>
      </c>
      <c r="DK4" s="13">
        <f t="shared" ref="DK4:DK67" si="64">A4+((DE4-0)*(5.8+3.91))/(1-0)+(-3.91)</f>
        <v>32.345700183951791</v>
      </c>
      <c r="DL4" s="13">
        <f t="shared" ref="DL4:DL67" si="65">A4+((DF4-0)*(5.6+2.82))/(1-0)+(-2.82)</f>
        <v>32.49404757959789</v>
      </c>
      <c r="DM4" s="13">
        <f t="shared" ref="DM4:DM67" si="66">A4+((DG4-0)*(4.2+5.21))/(1-0)+(-5.21)</f>
        <v>32.285510063347139</v>
      </c>
      <c r="DN4" s="13"/>
      <c r="DO4" s="11" t="str">
        <f t="shared" ref="DO4:DO67" si="67">IF(DI4&gt;A4,"incre","decre")</f>
        <v>incre</v>
      </c>
      <c r="DP4" s="11" t="str">
        <f t="shared" ref="DP4:DP67" si="68">IF(DJ4&gt;A4,"incre","decre")</f>
        <v>decre</v>
      </c>
      <c r="DQ4" s="11" t="str">
        <f t="shared" ref="DQ4:DQ67" si="69">IF(DK4&gt;A4,"incre","decre")</f>
        <v>incre</v>
      </c>
      <c r="DR4" s="11" t="str">
        <f t="shared" ref="DR4:DR67" si="70">IF(DL4&gt;A4,"incre","decre")</f>
        <v>incre</v>
      </c>
      <c r="DS4" s="11" t="str">
        <f t="shared" ref="DS4:DS67" si="71">IF(DM4&gt;A4,"incre","decre")</f>
        <v>incre</v>
      </c>
      <c r="DU4" s="13"/>
      <c r="DV4" s="13"/>
      <c r="DW4" s="13"/>
      <c r="DX4" s="13"/>
      <c r="DY4" s="13"/>
      <c r="EA4" s="29" t="s">
        <v>37</v>
      </c>
      <c r="EB4" s="29"/>
      <c r="EC4" s="29"/>
      <c r="ED4" s="29"/>
      <c r="EE4" s="29"/>
      <c r="EJ4" s="3" t="s">
        <v>15</v>
      </c>
      <c r="EK4" s="3" t="s">
        <v>8</v>
      </c>
      <c r="EL4" s="3" t="s">
        <v>9</v>
      </c>
      <c r="EM4" s="3" t="s">
        <v>10</v>
      </c>
      <c r="EN4" s="3" t="s">
        <v>11</v>
      </c>
    </row>
    <row r="5" spans="1:144" x14ac:dyDescent="0.25">
      <c r="A5" s="5">
        <v>38.483828273376922</v>
      </c>
      <c r="B5" s="4">
        <v>0.28789085816139132</v>
      </c>
      <c r="C5" s="4">
        <v>0.42374252826555575</v>
      </c>
      <c r="D5" s="4">
        <v>0.60111544757965163</v>
      </c>
      <c r="E5" s="4">
        <v>0.4025820848165822</v>
      </c>
      <c r="F5" s="4">
        <v>0.39088879507891644</v>
      </c>
      <c r="G5" s="4">
        <v>0.61484488470368381</v>
      </c>
      <c r="I5" s="5">
        <f t="shared" si="0"/>
        <v>39.140537051606266</v>
      </c>
      <c r="J5" s="5">
        <f t="shared" si="1"/>
        <v>39.079112146072049</v>
      </c>
      <c r="K5" s="5">
        <f t="shared" si="2"/>
        <v>38.48290031694593</v>
      </c>
      <c r="L5" s="5">
        <f t="shared" si="3"/>
        <v>38.955111927941395</v>
      </c>
      <c r="M5" s="5">
        <f t="shared" si="4"/>
        <v>39.059518638438583</v>
      </c>
      <c r="O5" s="3" t="str">
        <f t="shared" si="5"/>
        <v>incre</v>
      </c>
      <c r="P5" s="3" t="str">
        <f t="shared" si="6"/>
        <v>incre</v>
      </c>
      <c r="Q5" s="3" t="str">
        <f t="shared" si="7"/>
        <v>decre</v>
      </c>
      <c r="R5" s="3" t="str">
        <f t="shared" si="8"/>
        <v>incre</v>
      </c>
      <c r="S5" s="3" t="str">
        <f t="shared" si="9"/>
        <v>incre</v>
      </c>
      <c r="U5" s="6">
        <f t="shared" si="10"/>
        <v>1</v>
      </c>
      <c r="V5" s="6">
        <f t="shared" si="11"/>
        <v>1</v>
      </c>
      <c r="W5" s="6">
        <f t="shared" si="12"/>
        <v>1</v>
      </c>
      <c r="X5" s="6">
        <f t="shared" si="13"/>
        <v>1</v>
      </c>
      <c r="Y5" s="6">
        <f t="shared" si="14"/>
        <v>1</v>
      </c>
      <c r="AA5" s="4">
        <f t="shared" si="15"/>
        <v>0.34770000000000001</v>
      </c>
      <c r="AB5" s="4">
        <f t="shared" si="15"/>
        <v>0.49430000000000002</v>
      </c>
      <c r="AC5" s="4">
        <f t="shared" si="15"/>
        <v>0.4541</v>
      </c>
      <c r="AD5" s="4">
        <f t="shared" si="15"/>
        <v>0.34189999999999998</v>
      </c>
      <c r="AE5" s="4">
        <f t="shared" si="15"/>
        <v>0.54139999999999999</v>
      </c>
      <c r="AF5" s="4"/>
      <c r="AG5" s="4">
        <v>0.34770000000000001</v>
      </c>
      <c r="AH5" s="4">
        <v>0.49430000000000002</v>
      </c>
      <c r="AI5" s="4">
        <v>0.4541</v>
      </c>
      <c r="AJ5" s="4">
        <v>0.34189999999999998</v>
      </c>
      <c r="AK5" s="4">
        <v>0.54139999999999999</v>
      </c>
      <c r="AM5" s="5">
        <f t="shared" si="16"/>
        <v>38.593791273376922</v>
      </c>
      <c r="AN5" s="5">
        <f t="shared" si="17"/>
        <v>38.381607273376922</v>
      </c>
      <c r="AO5" s="5">
        <f t="shared" si="18"/>
        <v>38.983139273376921</v>
      </c>
      <c r="AP5" s="5">
        <f t="shared" si="19"/>
        <v>38.542626273376918</v>
      </c>
      <c r="AQ5" s="5">
        <f t="shared" si="20"/>
        <v>38.368402273376923</v>
      </c>
      <c r="AR5" s="5"/>
      <c r="AS5" s="3" t="str">
        <f t="shared" si="21"/>
        <v>incre</v>
      </c>
      <c r="AT5" s="3" t="str">
        <f t="shared" si="22"/>
        <v>decre</v>
      </c>
      <c r="AU5" s="3" t="str">
        <f t="shared" si="23"/>
        <v>incre</v>
      </c>
      <c r="AV5" s="3" t="str">
        <f t="shared" si="24"/>
        <v>incre</v>
      </c>
      <c r="AW5" s="3" t="str">
        <f t="shared" si="25"/>
        <v>decre</v>
      </c>
      <c r="AY5" s="5">
        <f t="shared" si="26"/>
        <v>65.670877822934415</v>
      </c>
      <c r="AZ5" s="5">
        <f t="shared" si="27"/>
        <v>0</v>
      </c>
      <c r="BA5" s="5">
        <f t="shared" si="28"/>
        <v>-9.2795643099208291E-2</v>
      </c>
      <c r="BB5" s="5">
        <f t="shared" si="29"/>
        <v>47.128365456447341</v>
      </c>
      <c r="BC5" s="5">
        <f t="shared" si="30"/>
        <v>0</v>
      </c>
      <c r="BE5" s="15">
        <f t="shared" si="31"/>
        <v>0.65670877822934415</v>
      </c>
      <c r="BG5" s="7">
        <v>0.25819999999999999</v>
      </c>
      <c r="BH5" s="7">
        <v>0.28789999999999999</v>
      </c>
      <c r="BI5" s="7">
        <v>0.35039999999999999</v>
      </c>
      <c r="BJ5" s="7">
        <v>0.31909999999999999</v>
      </c>
      <c r="BK5" s="7">
        <v>0.2853</v>
      </c>
      <c r="BM5" s="5">
        <f t="shared" si="32"/>
        <v>37.950286273376918</v>
      </c>
      <c r="BN5" s="5">
        <f t="shared" si="33"/>
        <v>37.033815273376923</v>
      </c>
      <c r="BO5" s="5">
        <f t="shared" si="34"/>
        <v>37.976212273376916</v>
      </c>
      <c r="BP5" s="5">
        <f t="shared" si="35"/>
        <v>38.350650273376921</v>
      </c>
      <c r="BQ5" s="5">
        <f t="shared" si="36"/>
        <v>35.958501273376918</v>
      </c>
      <c r="BR5" s="5"/>
      <c r="BS5" s="3" t="str">
        <f t="shared" si="37"/>
        <v>decre</v>
      </c>
      <c r="BT5" s="3" t="str">
        <f t="shared" si="38"/>
        <v>decre</v>
      </c>
      <c r="BU5" s="3" t="str">
        <f t="shared" si="39"/>
        <v>decre</v>
      </c>
      <c r="BV5" s="3" t="str">
        <f t="shared" si="40"/>
        <v>decre</v>
      </c>
      <c r="BW5" s="3" t="str">
        <f t="shared" si="41"/>
        <v>decre</v>
      </c>
      <c r="BY5" s="5">
        <f t="shared" si="42"/>
        <v>0</v>
      </c>
      <c r="BZ5" s="5">
        <f t="shared" si="43"/>
        <v>0</v>
      </c>
      <c r="CA5" s="5">
        <f t="shared" si="44"/>
        <v>0</v>
      </c>
      <c r="CB5" s="5">
        <f t="shared" si="45"/>
        <v>0</v>
      </c>
      <c r="CC5" s="5">
        <f t="shared" si="46"/>
        <v>0</v>
      </c>
      <c r="CE5" s="4">
        <v>0.1225</v>
      </c>
      <c r="CF5" s="4">
        <v>0.121</v>
      </c>
      <c r="CG5" s="4">
        <v>0.1216</v>
      </c>
      <c r="CH5" s="4">
        <v>0.1207</v>
      </c>
      <c r="CI5" s="4">
        <v>0.12039999999999999</v>
      </c>
      <c r="CK5" s="5">
        <f t="shared" si="47"/>
        <v>36.974603273376921</v>
      </c>
      <c r="CL5" s="5">
        <f t="shared" si="48"/>
        <v>35.943958273376921</v>
      </c>
      <c r="CM5" s="5">
        <f t="shared" si="49"/>
        <v>35.754564273376928</v>
      </c>
      <c r="CN5" s="5">
        <f t="shared" si="50"/>
        <v>36.680122273376924</v>
      </c>
      <c r="CO5" s="5">
        <f t="shared" si="51"/>
        <v>34.406792273376922</v>
      </c>
      <c r="CP5" s="5"/>
      <c r="CQ5" s="3" t="str">
        <f t="shared" si="52"/>
        <v>decre</v>
      </c>
      <c r="CR5" s="3" t="str">
        <f t="shared" si="53"/>
        <v>decre</v>
      </c>
      <c r="CS5" s="3" t="str">
        <f t="shared" si="54"/>
        <v>decre</v>
      </c>
      <c r="CT5" s="3" t="str">
        <f t="shared" si="55"/>
        <v>decre</v>
      </c>
      <c r="CU5" s="3" t="str">
        <f t="shared" si="56"/>
        <v>decre</v>
      </c>
      <c r="CW5" s="5">
        <f t="shared" si="57"/>
        <v>0</v>
      </c>
      <c r="CX5" s="5">
        <f t="shared" si="58"/>
        <v>0</v>
      </c>
      <c r="CY5" s="5">
        <f t="shared" si="59"/>
        <v>0</v>
      </c>
      <c r="CZ5" s="5">
        <f t="shared" si="60"/>
        <v>0</v>
      </c>
      <c r="DA5" s="5">
        <f t="shared" si="61"/>
        <v>0</v>
      </c>
      <c r="DB5" s="5"/>
      <c r="DC5" s="4">
        <v>0.34583585508758002</v>
      </c>
      <c r="DD5" s="4">
        <v>0.48547007304751599</v>
      </c>
      <c r="DE5" s="4">
        <v>0.41300457242074301</v>
      </c>
      <c r="DF5" s="4">
        <v>0.34221957064559699</v>
      </c>
      <c r="DG5" s="4">
        <v>0.54472115986542302</v>
      </c>
      <c r="DI5" s="13">
        <f t="shared" si="62"/>
        <v>38.580388071456625</v>
      </c>
      <c r="DJ5" s="13">
        <f t="shared" si="63"/>
        <v>38.323947850377202</v>
      </c>
      <c r="DK5" s="13">
        <f t="shared" si="64"/>
        <v>38.584102671582343</v>
      </c>
      <c r="DL5" s="13">
        <f t="shared" si="65"/>
        <v>38.545317058212845</v>
      </c>
      <c r="DM5" s="13">
        <f t="shared" si="66"/>
        <v>38.399654387710548</v>
      </c>
      <c r="DN5" s="13"/>
      <c r="DO5" s="11" t="str">
        <f t="shared" si="67"/>
        <v>incre</v>
      </c>
      <c r="DP5" s="11" t="str">
        <f t="shared" si="68"/>
        <v>decre</v>
      </c>
      <c r="DQ5" s="11" t="str">
        <f t="shared" si="69"/>
        <v>incre</v>
      </c>
      <c r="DR5" s="11" t="str">
        <f t="shared" si="70"/>
        <v>incre</v>
      </c>
      <c r="DS5" s="11" t="str">
        <f t="shared" si="71"/>
        <v>decre</v>
      </c>
      <c r="DU5" s="13"/>
      <c r="DV5" s="13"/>
      <c r="DW5" s="13"/>
      <c r="DX5" s="13"/>
      <c r="DY5" s="13"/>
      <c r="EA5" s="4">
        <f>SQRT(SUMXMY2(AA3:AA202,C3:C202)/200)</f>
        <v>0.12056456213027428</v>
      </c>
      <c r="EB5" s="4">
        <f>SQRT(SUMXMY2(AB3:AB202,D3:D202)/200)</f>
        <v>0.14960033297611292</v>
      </c>
      <c r="EC5" s="4">
        <f>SQRT(SUMXMY2(AC3:AC202,E3:E202)/200)</f>
        <v>0.12006976905729567</v>
      </c>
      <c r="ED5" s="4">
        <f>SQRT(SUMXMY2(AD3:AD202,F3:F202)/200)</f>
        <v>0.14812814548767542</v>
      </c>
      <c r="EE5" s="4">
        <f>SQRT(SUMXMY2(AE3:AE202,G3:G202)/200)</f>
        <v>0.14209399408776746</v>
      </c>
      <c r="EI5" s="3" t="s">
        <v>50</v>
      </c>
    </row>
    <row r="6" spans="1:144" x14ac:dyDescent="0.25">
      <c r="A6" s="5">
        <v>30.91492208634644</v>
      </c>
      <c r="B6" s="4">
        <v>1.8241725835771092E-2</v>
      </c>
      <c r="C6" s="4">
        <v>0.55652717127350193</v>
      </c>
      <c r="D6" s="4">
        <v>0.6418768140019695</v>
      </c>
      <c r="E6" s="4">
        <v>0.62802799192788505</v>
      </c>
      <c r="F6" s="4">
        <v>0.55670372993954009</v>
      </c>
      <c r="G6" s="4">
        <v>0.77817230466490606</v>
      </c>
      <c r="I6" s="5">
        <f t="shared" si="0"/>
        <v>32.526352447802921</v>
      </c>
      <c r="J6" s="5">
        <f t="shared" si="1"/>
        <v>31.776377681779302</v>
      </c>
      <c r="K6" s="5">
        <f t="shared" si="2"/>
        <v>33.103073887966204</v>
      </c>
      <c r="L6" s="5">
        <f t="shared" si="3"/>
        <v>32.782367492437366</v>
      </c>
      <c r="M6" s="5">
        <f t="shared" si="4"/>
        <v>33.027523473243207</v>
      </c>
      <c r="O6" s="3" t="str">
        <f t="shared" si="5"/>
        <v>incre</v>
      </c>
      <c r="P6" s="3" t="str">
        <f t="shared" si="6"/>
        <v>incre</v>
      </c>
      <c r="Q6" s="3" t="str">
        <f t="shared" si="7"/>
        <v>incre</v>
      </c>
      <c r="R6" s="3" t="str">
        <f t="shared" si="8"/>
        <v>incre</v>
      </c>
      <c r="S6" s="3" t="str">
        <f t="shared" si="9"/>
        <v>incre</v>
      </c>
      <c r="U6" s="6">
        <f t="shared" si="10"/>
        <v>1</v>
      </c>
      <c r="V6" s="6">
        <f t="shared" si="11"/>
        <v>1</v>
      </c>
      <c r="W6" s="6">
        <f t="shared" si="12"/>
        <v>1</v>
      </c>
      <c r="X6" s="6">
        <f t="shared" si="13"/>
        <v>1</v>
      </c>
      <c r="Y6" s="6">
        <f t="shared" si="14"/>
        <v>1</v>
      </c>
      <c r="AA6" s="4">
        <f t="shared" si="15"/>
        <v>0.34649999999999997</v>
      </c>
      <c r="AB6" s="4">
        <f t="shared" si="15"/>
        <v>0.50380000000000003</v>
      </c>
      <c r="AC6" s="4">
        <f t="shared" si="15"/>
        <v>0.44769999999999999</v>
      </c>
      <c r="AD6" s="4">
        <f t="shared" si="15"/>
        <v>0.39369999999999999</v>
      </c>
      <c r="AE6" s="4">
        <f t="shared" si="15"/>
        <v>0.57330000000000003</v>
      </c>
      <c r="AF6" s="4"/>
      <c r="AG6" s="4">
        <v>0.34649999999999997</v>
      </c>
      <c r="AH6" s="4">
        <v>0.50380000000000003</v>
      </c>
      <c r="AI6" s="4">
        <v>0.44769999999999999</v>
      </c>
      <c r="AJ6" s="4">
        <v>0.39369999999999999</v>
      </c>
      <c r="AK6" s="4">
        <v>0.57330000000000003</v>
      </c>
      <c r="AM6" s="5">
        <f t="shared" si="16"/>
        <v>31.016257086346442</v>
      </c>
      <c r="AN6" s="5">
        <f t="shared" si="17"/>
        <v>30.874736086346445</v>
      </c>
      <c r="AO6" s="5">
        <f t="shared" si="18"/>
        <v>31.352089086346442</v>
      </c>
      <c r="AP6" s="5">
        <f t="shared" si="19"/>
        <v>31.409876086346436</v>
      </c>
      <c r="AQ6" s="5">
        <f t="shared" si="20"/>
        <v>31.099675086346437</v>
      </c>
      <c r="AR6" s="5"/>
      <c r="AS6" s="3" t="str">
        <f t="shared" si="21"/>
        <v>incre</v>
      </c>
      <c r="AT6" s="3" t="str">
        <f t="shared" si="22"/>
        <v>decre</v>
      </c>
      <c r="AU6" s="3" t="str">
        <f t="shared" si="23"/>
        <v>incre</v>
      </c>
      <c r="AV6" s="3" t="str">
        <f t="shared" si="24"/>
        <v>incre</v>
      </c>
      <c r="AW6" s="3" t="str">
        <f t="shared" si="25"/>
        <v>incre</v>
      </c>
      <c r="AY6" s="5">
        <f t="shared" si="26"/>
        <v>161.14303614564813</v>
      </c>
      <c r="AZ6" s="5">
        <f t="shared" si="27"/>
        <v>0</v>
      </c>
      <c r="BA6" s="5">
        <f t="shared" si="28"/>
        <v>218.8151801619764</v>
      </c>
      <c r="BB6" s="5">
        <f t="shared" si="29"/>
        <v>186.74454060909261</v>
      </c>
      <c r="BC6" s="5">
        <f t="shared" si="30"/>
        <v>211.26013868967669</v>
      </c>
      <c r="BE6" s="15">
        <f t="shared" si="31"/>
        <v>1.6114303614564811</v>
      </c>
      <c r="BG6" s="7">
        <v>0.21629999999999999</v>
      </c>
      <c r="BH6" s="7">
        <v>0.29449999999999998</v>
      </c>
      <c r="BI6" s="7">
        <v>0.3266</v>
      </c>
      <c r="BJ6" s="7">
        <v>0.35980000000000001</v>
      </c>
      <c r="BK6" s="7">
        <v>0.35249999999999998</v>
      </c>
      <c r="BM6" s="5">
        <f t="shared" si="32"/>
        <v>30.080119086346443</v>
      </c>
      <c r="BN6" s="5">
        <f t="shared" si="33"/>
        <v>29.508007086346439</v>
      </c>
      <c r="BO6" s="5">
        <f t="shared" si="34"/>
        <v>30.176208086346438</v>
      </c>
      <c r="BP6" s="5">
        <f t="shared" si="35"/>
        <v>31.124438086346437</v>
      </c>
      <c r="BQ6" s="5">
        <f t="shared" si="36"/>
        <v>29.021947086346437</v>
      </c>
      <c r="BR6" s="5"/>
      <c r="BS6" s="3" t="str">
        <f t="shared" si="37"/>
        <v>decre</v>
      </c>
      <c r="BT6" s="3" t="str">
        <f t="shared" si="38"/>
        <v>decre</v>
      </c>
      <c r="BU6" s="3" t="str">
        <f t="shared" si="39"/>
        <v>decre</v>
      </c>
      <c r="BV6" s="3" t="str">
        <f t="shared" si="40"/>
        <v>incre</v>
      </c>
      <c r="BW6" s="3" t="str">
        <f t="shared" si="41"/>
        <v>decre</v>
      </c>
      <c r="BY6" s="5">
        <f t="shared" si="42"/>
        <v>0</v>
      </c>
      <c r="BZ6" s="5">
        <f t="shared" si="43"/>
        <v>0</v>
      </c>
      <c r="CA6" s="5">
        <f t="shared" si="44"/>
        <v>0</v>
      </c>
      <c r="CB6" s="5">
        <f t="shared" si="45"/>
        <v>186.74454060909261</v>
      </c>
      <c r="CC6" s="5">
        <f t="shared" si="46"/>
        <v>0</v>
      </c>
      <c r="CE6" s="4">
        <v>0.18210000000000001</v>
      </c>
      <c r="CF6" s="4">
        <v>0.18340000000000001</v>
      </c>
      <c r="CG6" s="4">
        <v>0.18290000000000001</v>
      </c>
      <c r="CH6" s="4">
        <v>0.18360000000000001</v>
      </c>
      <c r="CI6" s="4">
        <v>0.18379999999999999</v>
      </c>
      <c r="CK6" s="5">
        <f t="shared" si="47"/>
        <v>29.834221086346439</v>
      </c>
      <c r="CL6" s="5">
        <f t="shared" si="48"/>
        <v>28.782524086346442</v>
      </c>
      <c r="CM6" s="5">
        <f t="shared" si="49"/>
        <v>28.780881086346437</v>
      </c>
      <c r="CN6" s="5">
        <f t="shared" si="50"/>
        <v>29.640834086346437</v>
      </c>
      <c r="CO6" s="5">
        <f t="shared" si="51"/>
        <v>27.43448008634644</v>
      </c>
      <c r="CP6" s="5"/>
      <c r="CQ6" s="3" t="str">
        <f t="shared" si="52"/>
        <v>decre</v>
      </c>
      <c r="CR6" s="3" t="str">
        <f t="shared" si="53"/>
        <v>decre</v>
      </c>
      <c r="CS6" s="3" t="str">
        <f t="shared" si="54"/>
        <v>decre</v>
      </c>
      <c r="CT6" s="3" t="str">
        <f t="shared" si="55"/>
        <v>decre</v>
      </c>
      <c r="CU6" s="3" t="str">
        <f t="shared" si="56"/>
        <v>decre</v>
      </c>
      <c r="CW6" s="5">
        <f t="shared" si="57"/>
        <v>0</v>
      </c>
      <c r="CX6" s="5">
        <f t="shared" si="58"/>
        <v>0</v>
      </c>
      <c r="CY6" s="5">
        <f t="shared" si="59"/>
        <v>0</v>
      </c>
      <c r="CZ6" s="5">
        <f t="shared" si="60"/>
        <v>0</v>
      </c>
      <c r="DA6" s="5">
        <f t="shared" si="61"/>
        <v>0</v>
      </c>
      <c r="DB6" s="5"/>
      <c r="DC6" s="4">
        <v>0.33625910279445098</v>
      </c>
      <c r="DD6" s="4">
        <v>0.50186706263910597</v>
      </c>
      <c r="DE6" s="4">
        <v>0.41342017082954402</v>
      </c>
      <c r="DF6" s="4">
        <v>0.37422979753078101</v>
      </c>
      <c r="DG6" s="4">
        <v>0.56388416411431797</v>
      </c>
      <c r="DI6" s="13">
        <f t="shared" si="62"/>
        <v>30.942625035438539</v>
      </c>
      <c r="DJ6" s="13">
        <f t="shared" si="63"/>
        <v>30.862114005379802</v>
      </c>
      <c r="DK6" s="13">
        <f t="shared" si="64"/>
        <v>31.019231945101314</v>
      </c>
      <c r="DL6" s="13">
        <f t="shared" si="65"/>
        <v>31.245936981555616</v>
      </c>
      <c r="DM6" s="13">
        <f t="shared" si="66"/>
        <v>31.011072070662173</v>
      </c>
      <c r="DN6" s="13"/>
      <c r="DO6" s="11" t="str">
        <f t="shared" si="67"/>
        <v>incre</v>
      </c>
      <c r="DP6" s="11" t="str">
        <f t="shared" si="68"/>
        <v>decre</v>
      </c>
      <c r="DQ6" s="11" t="str">
        <f t="shared" si="69"/>
        <v>incre</v>
      </c>
      <c r="DR6" s="11" t="str">
        <f t="shared" si="70"/>
        <v>incre</v>
      </c>
      <c r="DS6" s="11" t="str">
        <f t="shared" si="71"/>
        <v>incre</v>
      </c>
      <c r="DU6" s="13"/>
      <c r="DV6" s="13"/>
      <c r="DW6" s="13"/>
      <c r="DX6" s="13"/>
      <c r="DY6" s="13"/>
      <c r="EI6" s="3" t="s">
        <v>51</v>
      </c>
    </row>
    <row r="7" spans="1:144" x14ac:dyDescent="0.25">
      <c r="A7" s="5">
        <v>37.98808712449059</v>
      </c>
      <c r="B7" s="4">
        <v>0.19613617380659806</v>
      </c>
      <c r="C7" s="4">
        <v>0.28358655661580412</v>
      </c>
      <c r="D7" s="4">
        <v>0.74470444644799982</v>
      </c>
      <c r="E7" s="4">
        <v>0.417309072102034</v>
      </c>
      <c r="F7" s="4">
        <v>0.37909236763413323</v>
      </c>
      <c r="G7" s="4">
        <v>0.58517630998902237</v>
      </c>
      <c r="I7" s="5">
        <f t="shared" si="0"/>
        <v>37.637074466558218</v>
      </c>
      <c r="J7" s="5">
        <f t="shared" si="1"/>
        <v>39.521007159796028</v>
      </c>
      <c r="K7" s="5">
        <f t="shared" si="2"/>
        <v>38.130158214601337</v>
      </c>
      <c r="L7" s="5">
        <f t="shared" si="3"/>
        <v>38.360044859969989</v>
      </c>
      <c r="M7" s="5">
        <f t="shared" si="4"/>
        <v>38.28459620148729</v>
      </c>
      <c r="O7" s="3" t="str">
        <f t="shared" si="5"/>
        <v>decre</v>
      </c>
      <c r="P7" s="3" t="str">
        <f t="shared" si="6"/>
        <v>incre</v>
      </c>
      <c r="Q7" s="3" t="str">
        <f t="shared" si="7"/>
        <v>incre</v>
      </c>
      <c r="R7" s="3" t="str">
        <f t="shared" si="8"/>
        <v>incre</v>
      </c>
      <c r="S7" s="3" t="str">
        <f t="shared" si="9"/>
        <v>incre</v>
      </c>
      <c r="U7" s="6">
        <f t="shared" si="10"/>
        <v>0</v>
      </c>
      <c r="V7" s="6">
        <f t="shared" si="11"/>
        <v>1</v>
      </c>
      <c r="W7" s="6">
        <f t="shared" si="12"/>
        <v>1</v>
      </c>
      <c r="X7" s="6">
        <f t="shared" si="13"/>
        <v>1</v>
      </c>
      <c r="Y7" s="6">
        <f t="shared" si="14"/>
        <v>1</v>
      </c>
      <c r="AA7" s="4">
        <f t="shared" si="15"/>
        <v>0.31740000000000002</v>
      </c>
      <c r="AB7" s="4">
        <f t="shared" si="15"/>
        <v>0.49869999999999998</v>
      </c>
      <c r="AC7" s="4">
        <f t="shared" si="15"/>
        <v>0.45789999999999997</v>
      </c>
      <c r="AD7" s="4">
        <f t="shared" si="15"/>
        <v>0.3634</v>
      </c>
      <c r="AE7" s="4">
        <f t="shared" si="15"/>
        <v>0.55320000000000003</v>
      </c>
      <c r="AF7" s="4"/>
      <c r="AG7" s="4">
        <v>0.34739999999999999</v>
      </c>
      <c r="AH7" s="4">
        <v>0.49869999999999998</v>
      </c>
      <c r="AI7" s="4">
        <v>0.45789999999999997</v>
      </c>
      <c r="AJ7" s="4">
        <v>0.3634</v>
      </c>
      <c r="AK7" s="4">
        <v>0.55320000000000003</v>
      </c>
      <c r="AM7" s="5">
        <f t="shared" si="16"/>
        <v>37.880193124490589</v>
      </c>
      <c r="AN7" s="5">
        <f t="shared" si="17"/>
        <v>37.914598124490595</v>
      </c>
      <c r="AO7" s="5">
        <f t="shared" si="18"/>
        <v>38.52429612449059</v>
      </c>
      <c r="AP7" s="5">
        <f t="shared" si="19"/>
        <v>38.227915124490593</v>
      </c>
      <c r="AQ7" s="5">
        <f t="shared" si="20"/>
        <v>37.983699124490592</v>
      </c>
      <c r="AR7" s="5"/>
      <c r="AS7" s="3" t="str">
        <f t="shared" si="21"/>
        <v>decre</v>
      </c>
      <c r="AT7" s="3" t="str">
        <f t="shared" si="22"/>
        <v>decre</v>
      </c>
      <c r="AU7" s="3" t="str">
        <f t="shared" si="23"/>
        <v>incre</v>
      </c>
      <c r="AV7" s="3" t="str">
        <f t="shared" si="24"/>
        <v>incre</v>
      </c>
      <c r="AW7" s="3" t="str">
        <f t="shared" si="25"/>
        <v>decre</v>
      </c>
      <c r="AY7" s="5">
        <f t="shared" si="26"/>
        <v>0</v>
      </c>
      <c r="AZ7" s="5">
        <f t="shared" si="27"/>
        <v>0</v>
      </c>
      <c r="BA7" s="5">
        <f t="shared" si="28"/>
        <v>14.207109011074692</v>
      </c>
      <c r="BB7" s="5">
        <f t="shared" si="29"/>
        <v>37.195773547939837</v>
      </c>
      <c r="BC7" s="5">
        <f t="shared" si="30"/>
        <v>0</v>
      </c>
      <c r="BE7" s="15">
        <f t="shared" si="31"/>
        <v>-0.35101265793237246</v>
      </c>
      <c r="BG7" s="7">
        <v>0.2409</v>
      </c>
      <c r="BH7" s="7">
        <v>0.28860000000000002</v>
      </c>
      <c r="BI7" s="8">
        <v>0.34</v>
      </c>
      <c r="BJ7" s="7">
        <v>0.32450000000000001</v>
      </c>
      <c r="BK7" s="7">
        <v>0.31440000000000001</v>
      </c>
      <c r="BM7" s="5">
        <f t="shared" si="32"/>
        <v>37.330158124490588</v>
      </c>
      <c r="BN7" s="5">
        <f t="shared" si="33"/>
        <v>36.542645124490591</v>
      </c>
      <c r="BO7" s="5">
        <f t="shared" si="34"/>
        <v>37.379487124490595</v>
      </c>
      <c r="BP7" s="5">
        <f t="shared" si="35"/>
        <v>37.900377124490589</v>
      </c>
      <c r="BQ7" s="5">
        <f t="shared" si="36"/>
        <v>35.736591124490587</v>
      </c>
      <c r="BR7" s="5"/>
      <c r="BS7" s="3" t="str">
        <f t="shared" si="37"/>
        <v>decre</v>
      </c>
      <c r="BT7" s="3" t="str">
        <f t="shared" si="38"/>
        <v>decre</v>
      </c>
      <c r="BU7" s="3" t="str">
        <f t="shared" si="39"/>
        <v>decre</v>
      </c>
      <c r="BV7" s="3" t="str">
        <f t="shared" si="40"/>
        <v>decre</v>
      </c>
      <c r="BW7" s="3" t="str">
        <f t="shared" si="41"/>
        <v>decre</v>
      </c>
      <c r="BY7" s="5">
        <f t="shared" si="42"/>
        <v>0</v>
      </c>
      <c r="BZ7" s="5">
        <f t="shared" si="43"/>
        <v>0</v>
      </c>
      <c r="CA7" s="5">
        <f t="shared" si="44"/>
        <v>0</v>
      </c>
      <c r="CB7" s="5">
        <f t="shared" si="45"/>
        <v>0</v>
      </c>
      <c r="CC7" s="5">
        <f t="shared" si="46"/>
        <v>0</v>
      </c>
      <c r="CE7" s="4">
        <v>0.1547</v>
      </c>
      <c r="CF7" s="4">
        <v>0.15490000000000001</v>
      </c>
      <c r="CG7" s="4">
        <v>0.15490000000000001</v>
      </c>
      <c r="CH7" s="4">
        <v>0.15490000000000001</v>
      </c>
      <c r="CI7" s="4">
        <v>0.15490000000000001</v>
      </c>
      <c r="CK7" s="5">
        <f t="shared" si="47"/>
        <v>36.710380124490591</v>
      </c>
      <c r="CL7" s="5">
        <f t="shared" si="48"/>
        <v>35.669584124490591</v>
      </c>
      <c r="CM7" s="5">
        <f t="shared" si="49"/>
        <v>35.582166124490584</v>
      </c>
      <c r="CN7" s="5">
        <f t="shared" si="50"/>
        <v>36.472345124490587</v>
      </c>
      <c r="CO7" s="5">
        <f t="shared" si="51"/>
        <v>34.235696124490588</v>
      </c>
      <c r="CP7" s="5"/>
      <c r="CQ7" s="3" t="str">
        <f t="shared" si="52"/>
        <v>decre</v>
      </c>
      <c r="CR7" s="3" t="str">
        <f t="shared" si="53"/>
        <v>decre</v>
      </c>
      <c r="CS7" s="3" t="str">
        <f t="shared" si="54"/>
        <v>decre</v>
      </c>
      <c r="CT7" s="3" t="str">
        <f t="shared" si="55"/>
        <v>decre</v>
      </c>
      <c r="CU7" s="3" t="str">
        <f t="shared" si="56"/>
        <v>decre</v>
      </c>
      <c r="CW7" s="5">
        <f t="shared" si="57"/>
        <v>0</v>
      </c>
      <c r="CX7" s="5">
        <f t="shared" si="58"/>
        <v>0</v>
      </c>
      <c r="CY7" s="5">
        <f t="shared" si="59"/>
        <v>0</v>
      </c>
      <c r="CZ7" s="5">
        <f t="shared" si="60"/>
        <v>0</v>
      </c>
      <c r="DA7" s="5">
        <f t="shared" si="61"/>
        <v>0</v>
      </c>
      <c r="DB7" s="5"/>
      <c r="DC7" s="4">
        <v>0.34257613739937298</v>
      </c>
      <c r="DD7" s="4">
        <v>0.49105125081728901</v>
      </c>
      <c r="DE7" s="4">
        <v>0.41314603305822101</v>
      </c>
      <c r="DF7" s="4">
        <v>0.35311515399027599</v>
      </c>
      <c r="DG7" s="4">
        <v>0.55124382871988498</v>
      </c>
      <c r="DI7" s="13">
        <f t="shared" si="62"/>
        <v>38.061209552392079</v>
      </c>
      <c r="DJ7" s="13">
        <f t="shared" si="63"/>
        <v>37.864651792327493</v>
      </c>
      <c r="DK7" s="13">
        <f t="shared" si="64"/>
        <v>38.089735105485914</v>
      </c>
      <c r="DL7" s="13">
        <f t="shared" si="65"/>
        <v>38.141316721088714</v>
      </c>
      <c r="DM7" s="13">
        <f t="shared" si="66"/>
        <v>37.965291552744709</v>
      </c>
      <c r="DN7" s="13"/>
      <c r="DO7" s="11" t="str">
        <f t="shared" si="67"/>
        <v>incre</v>
      </c>
      <c r="DP7" s="11" t="str">
        <f t="shared" si="68"/>
        <v>decre</v>
      </c>
      <c r="DQ7" s="11" t="str">
        <f t="shared" si="69"/>
        <v>incre</v>
      </c>
      <c r="DR7" s="11" t="str">
        <f t="shared" si="70"/>
        <v>incre</v>
      </c>
      <c r="DS7" s="11" t="str">
        <f t="shared" si="71"/>
        <v>decre</v>
      </c>
      <c r="DU7" s="13"/>
      <c r="DV7" s="13"/>
      <c r="DW7" s="13"/>
      <c r="DX7" s="13"/>
      <c r="DY7" s="13"/>
      <c r="EA7" s="29" t="s">
        <v>38</v>
      </c>
      <c r="EB7" s="29"/>
      <c r="EC7" s="29"/>
      <c r="ED7" s="29"/>
      <c r="EE7" s="29"/>
      <c r="EI7" s="3" t="s">
        <v>52</v>
      </c>
    </row>
    <row r="8" spans="1:144" x14ac:dyDescent="0.25">
      <c r="A8" s="5">
        <v>41.539704125164917</v>
      </c>
      <c r="B8" s="4">
        <v>0.11874880760085227</v>
      </c>
      <c r="C8" s="4">
        <v>0.28046805190075108</v>
      </c>
      <c r="D8" s="4">
        <v>0.3708565057591936</v>
      </c>
      <c r="E8" s="4">
        <v>0.50060727261473748</v>
      </c>
      <c r="F8" s="4">
        <v>0.4195017258191352</v>
      </c>
      <c r="G8" s="4">
        <v>0.62604943353865905</v>
      </c>
      <c r="I8" s="5">
        <f t="shared" si="0"/>
        <v>41.166269418331318</v>
      </c>
      <c r="J8" s="5">
        <f t="shared" si="1"/>
        <v>40.63139710777245</v>
      </c>
      <c r="K8" s="5">
        <f t="shared" si="2"/>
        <v>42.490600742254017</v>
      </c>
      <c r="L8" s="5">
        <f t="shared" si="3"/>
        <v>42.251908656562037</v>
      </c>
      <c r="M8" s="5">
        <f t="shared" si="4"/>
        <v>42.220829294763696</v>
      </c>
      <c r="O8" s="3" t="str">
        <f t="shared" si="5"/>
        <v>decre</v>
      </c>
      <c r="P8" s="3" t="str">
        <f t="shared" si="6"/>
        <v>decre</v>
      </c>
      <c r="Q8" s="3" t="str">
        <f t="shared" si="7"/>
        <v>incre</v>
      </c>
      <c r="R8" s="3" t="str">
        <f t="shared" si="8"/>
        <v>incre</v>
      </c>
      <c r="S8" s="3" t="str">
        <f t="shared" si="9"/>
        <v>incre</v>
      </c>
      <c r="U8" s="6">
        <f t="shared" si="10"/>
        <v>0</v>
      </c>
      <c r="V8" s="6">
        <f t="shared" si="11"/>
        <v>0</v>
      </c>
      <c r="W8" s="6">
        <f t="shared" si="12"/>
        <v>1</v>
      </c>
      <c r="X8" s="6">
        <f t="shared" si="13"/>
        <v>1</v>
      </c>
      <c r="Y8" s="6">
        <f t="shared" si="14"/>
        <v>1</v>
      </c>
      <c r="AA8" s="4">
        <f t="shared" si="15"/>
        <v>0.31710000000000005</v>
      </c>
      <c r="AB8" s="4">
        <f t="shared" si="15"/>
        <v>0.47149999999999992</v>
      </c>
      <c r="AC8" s="4">
        <f t="shared" si="15"/>
        <v>0.46089999999999998</v>
      </c>
      <c r="AD8" s="4">
        <f t="shared" si="15"/>
        <v>0.38</v>
      </c>
      <c r="AE8" s="4">
        <f t="shared" si="15"/>
        <v>0.56420000000000003</v>
      </c>
      <c r="AF8" s="4"/>
      <c r="AG8" s="4">
        <v>0.34710000000000002</v>
      </c>
      <c r="AH8" s="4">
        <v>0.50149999999999995</v>
      </c>
      <c r="AI8" s="4">
        <v>0.46089999999999998</v>
      </c>
      <c r="AJ8" s="4">
        <v>0.38</v>
      </c>
      <c r="AK8" s="4">
        <v>0.56420000000000003</v>
      </c>
      <c r="AM8" s="5">
        <f t="shared" si="16"/>
        <v>41.429653125164918</v>
      </c>
      <c r="AN8" s="5">
        <f t="shared" si="17"/>
        <v>41.288599125164922</v>
      </c>
      <c r="AO8" s="5">
        <f t="shared" si="18"/>
        <v>42.105043125164912</v>
      </c>
      <c r="AP8" s="5">
        <f t="shared" si="19"/>
        <v>41.919304125164921</v>
      </c>
      <c r="AQ8" s="5">
        <f t="shared" si="20"/>
        <v>41.638826125164918</v>
      </c>
      <c r="AR8" s="5"/>
      <c r="AS8" s="3" t="str">
        <f t="shared" si="21"/>
        <v>decre</v>
      </c>
      <c r="AT8" s="3" t="str">
        <f t="shared" si="22"/>
        <v>decre</v>
      </c>
      <c r="AU8" s="3" t="str">
        <f t="shared" si="23"/>
        <v>incre</v>
      </c>
      <c r="AV8" s="3" t="str">
        <f t="shared" si="24"/>
        <v>incre</v>
      </c>
      <c r="AW8" s="3" t="str">
        <f t="shared" si="25"/>
        <v>incre</v>
      </c>
      <c r="AY8" s="5">
        <f t="shared" si="26"/>
        <v>0</v>
      </c>
      <c r="AZ8" s="5">
        <f t="shared" si="27"/>
        <v>0</v>
      </c>
      <c r="BA8" s="5">
        <f t="shared" si="28"/>
        <v>95.08966170891</v>
      </c>
      <c r="BB8" s="5">
        <f t="shared" si="29"/>
        <v>71.220453139711992</v>
      </c>
      <c r="BC8" s="5">
        <f t="shared" si="30"/>
        <v>68.112516959877922</v>
      </c>
      <c r="BE8" s="15">
        <f t="shared" si="31"/>
        <v>-0.37343470683359925</v>
      </c>
      <c r="BG8" s="7">
        <v>0.22620000000000001</v>
      </c>
      <c r="BH8" s="7">
        <v>0.29070000000000001</v>
      </c>
      <c r="BI8" s="7">
        <v>0.33250000000000002</v>
      </c>
      <c r="BJ8" s="7">
        <v>0.3367</v>
      </c>
      <c r="BK8" s="7">
        <v>0.33500000000000002</v>
      </c>
      <c r="BM8" s="5">
        <f t="shared" si="32"/>
        <v>40.776082125164919</v>
      </c>
      <c r="BN8" s="5">
        <f t="shared" si="33"/>
        <v>40.10797512516492</v>
      </c>
      <c r="BO8" s="5">
        <f t="shared" si="34"/>
        <v>40.858279125164913</v>
      </c>
      <c r="BP8" s="5">
        <f t="shared" si="35"/>
        <v>41.554718125164918</v>
      </c>
      <c r="BQ8" s="5">
        <f t="shared" si="36"/>
        <v>39.482054125164915</v>
      </c>
      <c r="BR8" s="5"/>
      <c r="BS8" s="3" t="str">
        <f t="shared" si="37"/>
        <v>decre</v>
      </c>
      <c r="BT8" s="3" t="str">
        <f t="shared" si="38"/>
        <v>decre</v>
      </c>
      <c r="BU8" s="3" t="str">
        <f t="shared" si="39"/>
        <v>decre</v>
      </c>
      <c r="BV8" s="3" t="str">
        <f t="shared" si="40"/>
        <v>incre</v>
      </c>
      <c r="BW8" s="3" t="str">
        <f t="shared" si="41"/>
        <v>decre</v>
      </c>
      <c r="BY8" s="5">
        <f t="shared" si="42"/>
        <v>0</v>
      </c>
      <c r="BZ8" s="5">
        <f t="shared" si="43"/>
        <v>0</v>
      </c>
      <c r="CA8" s="5">
        <f t="shared" si="44"/>
        <v>0</v>
      </c>
      <c r="CB8" s="5">
        <f t="shared" si="45"/>
        <v>71.220453139711992</v>
      </c>
      <c r="CC8" s="5">
        <f t="shared" si="46"/>
        <v>0</v>
      </c>
      <c r="CE8" s="4">
        <v>0.1724</v>
      </c>
      <c r="CF8" s="4">
        <v>0.17330000000000001</v>
      </c>
      <c r="CG8" s="4">
        <v>0.17299999999999999</v>
      </c>
      <c r="CH8" s="4">
        <v>0.17349999999999999</v>
      </c>
      <c r="CI8" s="4">
        <v>0.1736</v>
      </c>
      <c r="CK8" s="5">
        <f t="shared" si="47"/>
        <v>40.389260125164917</v>
      </c>
      <c r="CL8" s="5">
        <f t="shared" si="48"/>
        <v>39.341353125164922</v>
      </c>
      <c r="CM8" s="5">
        <f t="shared" si="49"/>
        <v>39.309534125164916</v>
      </c>
      <c r="CN8" s="5">
        <f t="shared" si="50"/>
        <v>40.180574125164917</v>
      </c>
      <c r="CO8" s="5">
        <f t="shared" si="51"/>
        <v>37.963280125164914</v>
      </c>
      <c r="CP8" s="5"/>
      <c r="CQ8" s="3" t="str">
        <f t="shared" si="52"/>
        <v>decre</v>
      </c>
      <c r="CR8" s="3" t="str">
        <f t="shared" si="53"/>
        <v>decre</v>
      </c>
      <c r="CS8" s="3" t="str">
        <f t="shared" si="54"/>
        <v>decre</v>
      </c>
      <c r="CT8" s="3" t="str">
        <f t="shared" si="55"/>
        <v>decre</v>
      </c>
      <c r="CU8" s="3" t="str">
        <f t="shared" si="56"/>
        <v>decre</v>
      </c>
      <c r="CW8" s="5">
        <f t="shared" si="57"/>
        <v>0</v>
      </c>
      <c r="CX8" s="5">
        <f t="shared" si="58"/>
        <v>0</v>
      </c>
      <c r="CY8" s="5">
        <f t="shared" si="59"/>
        <v>0</v>
      </c>
      <c r="CZ8" s="5">
        <f t="shared" si="60"/>
        <v>0</v>
      </c>
      <c r="DA8" s="5">
        <f t="shared" si="61"/>
        <v>0</v>
      </c>
      <c r="DB8" s="5"/>
      <c r="DC8" s="4">
        <v>0.33982774797598397</v>
      </c>
      <c r="DD8" s="4">
        <v>0.49575694972121598</v>
      </c>
      <c r="DE8" s="4">
        <v>0.413265303791782</v>
      </c>
      <c r="DF8" s="4">
        <v>0.36230162622206402</v>
      </c>
      <c r="DG8" s="4">
        <v>0.55674333383247099</v>
      </c>
      <c r="DI8" s="13">
        <f t="shared" si="62"/>
        <v>41.593065633112239</v>
      </c>
      <c r="DJ8" s="13">
        <f t="shared" si="63"/>
        <v>41.446997006844462</v>
      </c>
      <c r="DK8" s="13">
        <f t="shared" si="64"/>
        <v>41.642510224983127</v>
      </c>
      <c r="DL8" s="13">
        <f t="shared" si="65"/>
        <v>41.770283817954699</v>
      </c>
      <c r="DM8" s="13">
        <f t="shared" si="66"/>
        <v>41.568658896528468</v>
      </c>
      <c r="DN8" s="13"/>
      <c r="DO8" s="11" t="str">
        <f t="shared" si="67"/>
        <v>incre</v>
      </c>
      <c r="DP8" s="11" t="str">
        <f t="shared" si="68"/>
        <v>decre</v>
      </c>
      <c r="DQ8" s="11" t="str">
        <f t="shared" si="69"/>
        <v>incre</v>
      </c>
      <c r="DR8" s="11" t="str">
        <f t="shared" si="70"/>
        <v>incre</v>
      </c>
      <c r="DS8" s="11" t="str">
        <f t="shared" si="71"/>
        <v>incre</v>
      </c>
      <c r="DU8" s="13"/>
      <c r="DV8" s="13"/>
      <c r="DW8" s="13"/>
      <c r="DX8" s="13"/>
      <c r="DY8" s="13"/>
      <c r="EA8" s="4">
        <f>SQRT(SUMXMY2(BG3:BG202,C3:C202)/200)</f>
        <v>0.16837195584597908</v>
      </c>
      <c r="EB8" s="4">
        <f>SQRT(SUMXMY2(BH3:BH202,D3:D202)/200)</f>
        <v>0.26142540356957089</v>
      </c>
      <c r="EC8" s="4">
        <f>SQRT(SUMXMY2(BI3:BI202,E3:E202)/200)</f>
        <v>0.1491908597778813</v>
      </c>
      <c r="ED8" s="4">
        <f>SQRT(SUMXMY2(BJ3:BJ202,F3:F202)/200)</f>
        <v>0.16151960450944303</v>
      </c>
      <c r="EE8" s="4">
        <f>SQRT(SUMXMY2(BK3:BK202,G3:G202)/200)</f>
        <v>0.28470063029880305</v>
      </c>
      <c r="EI8" s="3" t="s">
        <v>53</v>
      </c>
    </row>
    <row r="9" spans="1:144" x14ac:dyDescent="0.25">
      <c r="A9" s="5">
        <v>32.375189680974842</v>
      </c>
      <c r="B9" s="4">
        <v>2.7757961061884131E-2</v>
      </c>
      <c r="C9" s="4">
        <v>0.37974789341746429</v>
      </c>
      <c r="D9" s="4">
        <v>0.70300706259154</v>
      </c>
      <c r="E9" s="4">
        <v>0.5034422833944352</v>
      </c>
      <c r="F9" s="4">
        <v>0.37681692682084861</v>
      </c>
      <c r="G9" s="4">
        <v>0.6473523371524611</v>
      </c>
      <c r="I9" s="5">
        <f t="shared" si="0"/>
        <v>32.715577034646408</v>
      </c>
      <c r="J9" s="5">
        <f t="shared" si="1"/>
        <v>33.635825799697599</v>
      </c>
      <c r="K9" s="5">
        <f t="shared" si="2"/>
        <v>33.353614252734815</v>
      </c>
      <c r="L9" s="5">
        <f t="shared" si="3"/>
        <v>32.727988204806387</v>
      </c>
      <c r="M9" s="5">
        <f t="shared" si="4"/>
        <v>33.256775173579499</v>
      </c>
      <c r="O9" s="3" t="str">
        <f t="shared" si="5"/>
        <v>incre</v>
      </c>
      <c r="P9" s="3" t="str">
        <f t="shared" si="6"/>
        <v>incre</v>
      </c>
      <c r="Q9" s="3" t="str">
        <f t="shared" si="7"/>
        <v>incre</v>
      </c>
      <c r="R9" s="3" t="str">
        <f t="shared" si="8"/>
        <v>incre</v>
      </c>
      <c r="S9" s="3" t="str">
        <f t="shared" si="9"/>
        <v>incre</v>
      </c>
      <c r="U9" s="6">
        <f t="shared" si="10"/>
        <v>1</v>
      </c>
      <c r="V9" s="6">
        <f t="shared" si="11"/>
        <v>1</v>
      </c>
      <c r="W9" s="6">
        <f t="shared" si="12"/>
        <v>1</v>
      </c>
      <c r="X9" s="6">
        <f t="shared" si="13"/>
        <v>1</v>
      </c>
      <c r="Y9" s="6">
        <f t="shared" si="14"/>
        <v>1</v>
      </c>
      <c r="AA9" s="4">
        <f t="shared" si="15"/>
        <v>0.34670000000000001</v>
      </c>
      <c r="AB9" s="4">
        <f t="shared" si="15"/>
        <v>0.50360000000000005</v>
      </c>
      <c r="AC9" s="4">
        <f t="shared" si="15"/>
        <v>0.45219999999999999</v>
      </c>
      <c r="AD9" s="4">
        <f t="shared" si="15"/>
        <v>0.39269999999999999</v>
      </c>
      <c r="AE9" s="4">
        <f t="shared" si="15"/>
        <v>0.57279999999999998</v>
      </c>
      <c r="AF9" s="4"/>
      <c r="AG9" s="4">
        <v>0.34670000000000001</v>
      </c>
      <c r="AH9" s="4">
        <v>0.50360000000000005</v>
      </c>
      <c r="AI9" s="4">
        <v>0.45219999999999999</v>
      </c>
      <c r="AJ9" s="4">
        <v>0.39269999999999999</v>
      </c>
      <c r="AK9" s="4">
        <v>0.57279999999999998</v>
      </c>
      <c r="AM9" s="5">
        <f t="shared" si="16"/>
        <v>32.477962680974841</v>
      </c>
      <c r="AN9" s="5">
        <f t="shared" si="17"/>
        <v>32.333697680974844</v>
      </c>
      <c r="AO9" s="5">
        <f t="shared" si="18"/>
        <v>32.856051680974844</v>
      </c>
      <c r="AP9" s="5">
        <f t="shared" si="19"/>
        <v>32.861723680974841</v>
      </c>
      <c r="AQ9" s="5">
        <f t="shared" si="20"/>
        <v>32.555237680974841</v>
      </c>
      <c r="AR9" s="5"/>
      <c r="AS9" s="3" t="str">
        <f t="shared" si="21"/>
        <v>incre</v>
      </c>
      <c r="AT9" s="3" t="str">
        <f t="shared" si="22"/>
        <v>decre</v>
      </c>
      <c r="AU9" s="3" t="str">
        <f t="shared" si="23"/>
        <v>incre</v>
      </c>
      <c r="AV9" s="3" t="str">
        <f t="shared" si="24"/>
        <v>incre</v>
      </c>
      <c r="AW9" s="3" t="str">
        <f t="shared" si="25"/>
        <v>incre</v>
      </c>
      <c r="AY9" s="5">
        <f t="shared" si="26"/>
        <v>34.038735367156647</v>
      </c>
      <c r="AZ9" s="5">
        <f t="shared" si="27"/>
        <v>0</v>
      </c>
      <c r="BA9" s="5">
        <f t="shared" si="28"/>
        <v>97.842457175997311</v>
      </c>
      <c r="BB9" s="5">
        <f t="shared" si="29"/>
        <v>35.27985238315452</v>
      </c>
      <c r="BC9" s="5">
        <f t="shared" si="30"/>
        <v>88.158549260465691</v>
      </c>
      <c r="BE9" s="15">
        <f t="shared" si="31"/>
        <v>0.34038735367156647</v>
      </c>
      <c r="BG9" s="7">
        <v>0.21679999999999999</v>
      </c>
      <c r="BH9" s="7">
        <v>0.29409999999999997</v>
      </c>
      <c r="BI9" s="7">
        <v>0.32690000000000002</v>
      </c>
      <c r="BJ9" s="7">
        <v>0.35809999999999997</v>
      </c>
      <c r="BK9" s="7">
        <v>0.35110000000000002</v>
      </c>
      <c r="BM9" s="5">
        <f t="shared" si="32"/>
        <v>31.543981680974838</v>
      </c>
      <c r="BN9" s="5">
        <f t="shared" si="33"/>
        <v>30.965662680974845</v>
      </c>
      <c r="BO9" s="5">
        <f t="shared" si="34"/>
        <v>31.639388680974843</v>
      </c>
      <c r="BP9" s="5">
        <f t="shared" si="35"/>
        <v>32.570391680974843</v>
      </c>
      <c r="BQ9" s="5">
        <f t="shared" si="36"/>
        <v>30.469040680974842</v>
      </c>
      <c r="BR9" s="5"/>
      <c r="BS9" s="3" t="str">
        <f t="shared" si="37"/>
        <v>decre</v>
      </c>
      <c r="BT9" s="3" t="str">
        <f t="shared" si="38"/>
        <v>decre</v>
      </c>
      <c r="BU9" s="3" t="str">
        <f t="shared" si="39"/>
        <v>decre</v>
      </c>
      <c r="BV9" s="3" t="str">
        <f t="shared" si="40"/>
        <v>incre</v>
      </c>
      <c r="BW9" s="3" t="str">
        <f t="shared" si="41"/>
        <v>decre</v>
      </c>
      <c r="BY9" s="5">
        <f t="shared" si="42"/>
        <v>0</v>
      </c>
      <c r="BZ9" s="5">
        <f t="shared" si="43"/>
        <v>0</v>
      </c>
      <c r="CA9" s="5">
        <f t="shared" si="44"/>
        <v>0</v>
      </c>
      <c r="CB9" s="5">
        <f t="shared" si="45"/>
        <v>35.27985238315452</v>
      </c>
      <c r="CC9" s="5">
        <f t="shared" si="46"/>
        <v>0</v>
      </c>
      <c r="CE9" s="4">
        <v>0.18160000000000001</v>
      </c>
      <c r="CF9" s="4">
        <v>0.18279999999999999</v>
      </c>
      <c r="CG9" s="4">
        <v>0.18240000000000001</v>
      </c>
      <c r="CH9" s="4">
        <v>0.18310000000000001</v>
      </c>
      <c r="CI9" s="4">
        <v>0.1832</v>
      </c>
      <c r="CK9" s="5">
        <f t="shared" si="47"/>
        <v>31.29089368097484</v>
      </c>
      <c r="CL9" s="5">
        <f t="shared" si="48"/>
        <v>30.238873680974841</v>
      </c>
      <c r="CM9" s="5">
        <f t="shared" si="49"/>
        <v>30.236293680974843</v>
      </c>
      <c r="CN9" s="5">
        <f t="shared" si="50"/>
        <v>31.096891680974842</v>
      </c>
      <c r="CO9" s="5">
        <f t="shared" si="51"/>
        <v>28.889101680974839</v>
      </c>
      <c r="CP9" s="5"/>
      <c r="CQ9" s="3" t="str">
        <f t="shared" si="52"/>
        <v>decre</v>
      </c>
      <c r="CR9" s="3" t="str">
        <f t="shared" si="53"/>
        <v>decre</v>
      </c>
      <c r="CS9" s="3" t="str">
        <f t="shared" si="54"/>
        <v>decre</v>
      </c>
      <c r="CT9" s="3" t="str">
        <f t="shared" si="55"/>
        <v>decre</v>
      </c>
      <c r="CU9" s="3" t="str">
        <f t="shared" si="56"/>
        <v>decre</v>
      </c>
      <c r="CW9" s="5">
        <f t="shared" si="57"/>
        <v>0</v>
      </c>
      <c r="CX9" s="5">
        <f t="shared" si="58"/>
        <v>0</v>
      </c>
      <c r="CY9" s="5">
        <f t="shared" si="59"/>
        <v>0</v>
      </c>
      <c r="CZ9" s="5">
        <f t="shared" si="60"/>
        <v>0</v>
      </c>
      <c r="DA9" s="5">
        <f t="shared" si="61"/>
        <v>0</v>
      </c>
      <c r="DB9" s="5"/>
      <c r="DC9" s="4">
        <v>0.33659998830432802</v>
      </c>
      <c r="DD9" s="4">
        <v>0.50128341006187405</v>
      </c>
      <c r="DE9" s="4">
        <v>0.41340537756026502</v>
      </c>
      <c r="DF9" s="4">
        <v>0.37309039012218698</v>
      </c>
      <c r="DG9" s="4">
        <v>0.56320205495306697</v>
      </c>
      <c r="DI9" s="13">
        <f t="shared" si="62"/>
        <v>32.405343596882958</v>
      </c>
      <c r="DJ9" s="13">
        <f t="shared" si="63"/>
        <v>32.318570348678882</v>
      </c>
      <c r="DK9" s="13">
        <f t="shared" si="64"/>
        <v>32.479355897085014</v>
      </c>
      <c r="DL9" s="13">
        <f t="shared" si="65"/>
        <v>32.696610765803655</v>
      </c>
      <c r="DM9" s="13">
        <f t="shared" si="66"/>
        <v>32.464921018083203</v>
      </c>
      <c r="DN9" s="13"/>
      <c r="DO9" s="11" t="str">
        <f t="shared" si="67"/>
        <v>incre</v>
      </c>
      <c r="DP9" s="11" t="str">
        <f t="shared" si="68"/>
        <v>decre</v>
      </c>
      <c r="DQ9" s="11" t="str">
        <f t="shared" si="69"/>
        <v>incre</v>
      </c>
      <c r="DR9" s="11" t="str">
        <f t="shared" si="70"/>
        <v>incre</v>
      </c>
      <c r="DS9" s="11" t="str">
        <f t="shared" si="71"/>
        <v>incre</v>
      </c>
      <c r="DU9" s="13"/>
      <c r="DV9" s="13"/>
      <c r="DW9" s="13"/>
      <c r="DX9" s="13"/>
      <c r="DY9" s="13"/>
    </row>
    <row r="10" spans="1:144" x14ac:dyDescent="0.25">
      <c r="A10" s="5">
        <v>46.684363971319122</v>
      </c>
      <c r="B10" s="4">
        <v>9.4563926376799001E-2</v>
      </c>
      <c r="C10" s="4">
        <v>0.46072363826949597</v>
      </c>
      <c r="D10" s="4">
        <v>0.64093050864853818</v>
      </c>
      <c r="E10" s="4">
        <v>0.44996915732082898</v>
      </c>
      <c r="F10" s="4">
        <v>0.30229143464702563</v>
      </c>
      <c r="G10" s="4">
        <v>0.58728125521325247</v>
      </c>
      <c r="I10" s="5">
        <f t="shared" si="0"/>
        <v>47.606966930476801</v>
      </c>
      <c r="J10" s="5">
        <f t="shared" si="1"/>
        <v>47.539640192794081</v>
      </c>
      <c r="K10" s="5">
        <f t="shared" si="2"/>
        <v>47.143564488904374</v>
      </c>
      <c r="L10" s="5">
        <f t="shared" si="3"/>
        <v>46.409657851047079</v>
      </c>
      <c r="M10" s="5">
        <f t="shared" si="4"/>
        <v>47.00068058287583</v>
      </c>
      <c r="O10" s="3" t="str">
        <f t="shared" si="5"/>
        <v>incre</v>
      </c>
      <c r="P10" s="3" t="str">
        <f t="shared" si="6"/>
        <v>incre</v>
      </c>
      <c r="Q10" s="3" t="str">
        <f t="shared" si="7"/>
        <v>incre</v>
      </c>
      <c r="R10" s="3" t="str">
        <f t="shared" si="8"/>
        <v>decre</v>
      </c>
      <c r="S10" s="3" t="str">
        <f t="shared" si="9"/>
        <v>incre</v>
      </c>
      <c r="U10" s="6">
        <f t="shared" si="10"/>
        <v>1</v>
      </c>
      <c r="V10" s="6">
        <f t="shared" si="11"/>
        <v>1</v>
      </c>
      <c r="W10" s="6">
        <f t="shared" si="12"/>
        <v>1</v>
      </c>
      <c r="X10" s="6">
        <f t="shared" si="13"/>
        <v>0</v>
      </c>
      <c r="Y10" s="6">
        <f t="shared" si="14"/>
        <v>1</v>
      </c>
      <c r="AA10" s="4">
        <f t="shared" si="15"/>
        <v>0.34699999999999998</v>
      </c>
      <c r="AB10" s="4">
        <f t="shared" si="15"/>
        <v>0.50219999999999998</v>
      </c>
      <c r="AC10" s="4">
        <f t="shared" si="15"/>
        <v>0.4612</v>
      </c>
      <c r="AD10" s="4">
        <f t="shared" si="15"/>
        <v>0.35399999999999998</v>
      </c>
      <c r="AE10" s="4">
        <f t="shared" si="15"/>
        <v>0.56720000000000004</v>
      </c>
      <c r="AF10" s="4"/>
      <c r="AG10" s="4">
        <v>0.34699999999999998</v>
      </c>
      <c r="AH10" s="4">
        <v>0.50219999999999998</v>
      </c>
      <c r="AI10" s="4">
        <v>0.4612</v>
      </c>
      <c r="AJ10" s="4">
        <v>0.38400000000000001</v>
      </c>
      <c r="AK10" s="4">
        <v>0.56720000000000004</v>
      </c>
      <c r="AM10" s="5">
        <f t="shared" si="16"/>
        <v>46.789293971319118</v>
      </c>
      <c r="AN10" s="5">
        <f t="shared" si="17"/>
        <v>46.633729971319127</v>
      </c>
      <c r="AO10" s="5">
        <f t="shared" si="18"/>
        <v>47.252615971319116</v>
      </c>
      <c r="AP10" s="5">
        <f t="shared" si="19"/>
        <v>46.845043971319122</v>
      </c>
      <c r="AQ10" s="5">
        <f t="shared" si="20"/>
        <v>46.811715971319124</v>
      </c>
      <c r="AR10" s="5"/>
      <c r="AS10" s="3" t="str">
        <f t="shared" si="21"/>
        <v>incre</v>
      </c>
      <c r="AT10" s="3" t="str">
        <f t="shared" si="22"/>
        <v>decre</v>
      </c>
      <c r="AU10" s="3" t="str">
        <f t="shared" si="23"/>
        <v>incre</v>
      </c>
      <c r="AV10" s="3" t="str">
        <f t="shared" si="24"/>
        <v>incre</v>
      </c>
      <c r="AW10" s="3" t="str">
        <f t="shared" si="25"/>
        <v>incre</v>
      </c>
      <c r="AY10" s="5">
        <f t="shared" si="26"/>
        <v>92.260295915767898</v>
      </c>
      <c r="AZ10" s="5">
        <f t="shared" si="27"/>
        <v>0</v>
      </c>
      <c r="BA10" s="5">
        <f t="shared" si="28"/>
        <v>45.920051758525204</v>
      </c>
      <c r="BB10" s="5">
        <f t="shared" si="29"/>
        <v>-27.470612027204311</v>
      </c>
      <c r="BC10" s="5">
        <f t="shared" si="30"/>
        <v>31.631661155670798</v>
      </c>
      <c r="BE10" s="15">
        <f t="shared" si="31"/>
        <v>0.92260295915767898</v>
      </c>
      <c r="BG10" s="7">
        <v>0.22270000000000001</v>
      </c>
      <c r="BH10" s="7">
        <v>0.29160000000000003</v>
      </c>
      <c r="BI10" s="7">
        <v>0.3306</v>
      </c>
      <c r="BJ10" s="7">
        <v>0.34239999999999998</v>
      </c>
      <c r="BK10" s="7">
        <v>0.34010000000000001</v>
      </c>
      <c r="BM10" s="5">
        <f t="shared" si="32"/>
        <v>45.895576971319123</v>
      </c>
      <c r="BN10" s="5">
        <f t="shared" si="33"/>
        <v>45.258511971319123</v>
      </c>
      <c r="BO10" s="5">
        <f t="shared" si="34"/>
        <v>45.984489971319121</v>
      </c>
      <c r="BP10" s="5">
        <f t="shared" si="35"/>
        <v>46.747371971319119</v>
      </c>
      <c r="BQ10" s="5">
        <f t="shared" si="36"/>
        <v>44.674704971319123</v>
      </c>
      <c r="BR10" s="5"/>
      <c r="BS10" s="3" t="str">
        <f t="shared" si="37"/>
        <v>decre</v>
      </c>
      <c r="BT10" s="3" t="str">
        <f t="shared" si="38"/>
        <v>decre</v>
      </c>
      <c r="BU10" s="3" t="str">
        <f t="shared" si="39"/>
        <v>decre</v>
      </c>
      <c r="BV10" s="3" t="str">
        <f t="shared" si="40"/>
        <v>incre</v>
      </c>
      <c r="BW10" s="3" t="str">
        <f t="shared" si="41"/>
        <v>decre</v>
      </c>
      <c r="BY10" s="5">
        <f t="shared" si="42"/>
        <v>0</v>
      </c>
      <c r="BZ10" s="5">
        <f t="shared" si="43"/>
        <v>0</v>
      </c>
      <c r="CA10" s="5">
        <f t="shared" si="44"/>
        <v>0</v>
      </c>
      <c r="CB10" s="5">
        <f t="shared" si="45"/>
        <v>-27.470612027204311</v>
      </c>
      <c r="CC10" s="5">
        <f t="shared" si="46"/>
        <v>0</v>
      </c>
      <c r="CE10" s="4">
        <v>0.17580000000000001</v>
      </c>
      <c r="CF10" s="4">
        <v>0.1769</v>
      </c>
      <c r="CG10" s="4">
        <v>0.17649999999999999</v>
      </c>
      <c r="CH10" s="4">
        <v>0.17710000000000001</v>
      </c>
      <c r="CI10" s="4">
        <v>0.1772</v>
      </c>
      <c r="CK10" s="5">
        <f t="shared" si="47"/>
        <v>45.55836597131912</v>
      </c>
      <c r="CL10" s="5">
        <f t="shared" si="48"/>
        <v>44.509520971319127</v>
      </c>
      <c r="CM10" s="5">
        <f t="shared" si="49"/>
        <v>44.488178971319115</v>
      </c>
      <c r="CN10" s="5">
        <f t="shared" si="50"/>
        <v>45.355545971319124</v>
      </c>
      <c r="CO10" s="5">
        <f t="shared" si="51"/>
        <v>43.141815971319119</v>
      </c>
      <c r="CP10" s="5"/>
      <c r="CQ10" s="3" t="str">
        <f t="shared" si="52"/>
        <v>decre</v>
      </c>
      <c r="CR10" s="3" t="str">
        <f t="shared" si="53"/>
        <v>decre</v>
      </c>
      <c r="CS10" s="3" t="str">
        <f t="shared" si="54"/>
        <v>decre</v>
      </c>
      <c r="CT10" s="3" t="str">
        <f t="shared" si="55"/>
        <v>decre</v>
      </c>
      <c r="CU10" s="3" t="str">
        <f t="shared" si="56"/>
        <v>decre</v>
      </c>
      <c r="CW10" s="5">
        <f t="shared" si="57"/>
        <v>0</v>
      </c>
      <c r="CX10" s="5">
        <f t="shared" si="58"/>
        <v>0</v>
      </c>
      <c r="CY10" s="5">
        <f t="shared" si="59"/>
        <v>0</v>
      </c>
      <c r="CZ10" s="5">
        <f t="shared" si="60"/>
        <v>0</v>
      </c>
      <c r="DA10" s="5">
        <f t="shared" si="61"/>
        <v>0</v>
      </c>
      <c r="DB10" s="5"/>
      <c r="DC10" s="4">
        <v>0.338971983310561</v>
      </c>
      <c r="DD10" s="4">
        <v>0.49722216087864002</v>
      </c>
      <c r="DE10" s="4">
        <v>0.41330244106153402</v>
      </c>
      <c r="DF10" s="4">
        <v>0.36516201357072198</v>
      </c>
      <c r="DG10" s="4">
        <v>0.55845571203936195</v>
      </c>
      <c r="DI10" s="13">
        <f t="shared" si="62"/>
        <v>46.731572531322058</v>
      </c>
      <c r="DJ10" s="13">
        <f t="shared" si="63"/>
        <v>46.601224681856642</v>
      </c>
      <c r="DK10" s="13">
        <f t="shared" si="64"/>
        <v>46.787530674026613</v>
      </c>
      <c r="DL10" s="13">
        <f t="shared" si="65"/>
        <v>46.939028125584599</v>
      </c>
      <c r="DM10" s="13">
        <f t="shared" si="66"/>
        <v>46.729432221609521</v>
      </c>
      <c r="DN10" s="13"/>
      <c r="DO10" s="11" t="str">
        <f t="shared" si="67"/>
        <v>incre</v>
      </c>
      <c r="DP10" s="11" t="str">
        <f t="shared" si="68"/>
        <v>decre</v>
      </c>
      <c r="DQ10" s="11" t="str">
        <f t="shared" si="69"/>
        <v>incre</v>
      </c>
      <c r="DR10" s="11" t="str">
        <f t="shared" si="70"/>
        <v>incre</v>
      </c>
      <c r="DS10" s="11" t="str">
        <f t="shared" si="71"/>
        <v>incre</v>
      </c>
      <c r="DU10" s="13"/>
      <c r="DV10" s="13"/>
      <c r="DW10" s="13"/>
      <c r="DX10" s="13"/>
      <c r="DY10" s="13"/>
      <c r="EA10" s="29" t="s">
        <v>39</v>
      </c>
      <c r="EB10" s="29"/>
      <c r="EC10" s="29"/>
      <c r="ED10" s="29"/>
      <c r="EE10" s="29"/>
    </row>
    <row r="11" spans="1:144" x14ac:dyDescent="0.25">
      <c r="A11" s="5">
        <v>42.993414789277743</v>
      </c>
      <c r="B11" s="4">
        <v>0.10703927254856764</v>
      </c>
      <c r="C11" s="4">
        <v>0.36971368436012231</v>
      </c>
      <c r="D11" s="4">
        <v>0.55874432285391551</v>
      </c>
      <c r="E11" s="4">
        <v>0.40739575529684241</v>
      </c>
      <c r="F11" s="4">
        <v>0.36866149791409669</v>
      </c>
      <c r="G11" s="4">
        <v>0.50784653337088514</v>
      </c>
      <c r="I11" s="5">
        <f t="shared" si="0"/>
        <v>43.261656179827021</v>
      </c>
      <c r="J11" s="5">
        <f t="shared" si="1"/>
        <v>43.31201521751381</v>
      </c>
      <c r="K11" s="5">
        <f t="shared" si="2"/>
        <v>43.039227573210084</v>
      </c>
      <c r="L11" s="5">
        <f t="shared" si="3"/>
        <v>43.277544601714439</v>
      </c>
      <c r="M11" s="5">
        <f t="shared" si="4"/>
        <v>42.562250668297771</v>
      </c>
      <c r="O11" s="3" t="str">
        <f t="shared" si="5"/>
        <v>incre</v>
      </c>
      <c r="P11" s="3" t="str">
        <f t="shared" si="6"/>
        <v>incre</v>
      </c>
      <c r="Q11" s="3" t="str">
        <f t="shared" si="7"/>
        <v>incre</v>
      </c>
      <c r="R11" s="3" t="str">
        <f t="shared" si="8"/>
        <v>incre</v>
      </c>
      <c r="S11" s="3" t="str">
        <f t="shared" si="9"/>
        <v>decre</v>
      </c>
      <c r="U11" s="6">
        <f t="shared" si="10"/>
        <v>1</v>
      </c>
      <c r="V11" s="6">
        <f t="shared" si="11"/>
        <v>1</v>
      </c>
      <c r="W11" s="6">
        <f t="shared" si="12"/>
        <v>1</v>
      </c>
      <c r="X11" s="6">
        <f t="shared" si="13"/>
        <v>1</v>
      </c>
      <c r="Y11" s="6">
        <f t="shared" si="14"/>
        <v>0</v>
      </c>
      <c r="AA11" s="4">
        <f t="shared" si="15"/>
        <v>0.34710000000000002</v>
      </c>
      <c r="AB11" s="4">
        <f t="shared" si="15"/>
        <v>0.50190000000000001</v>
      </c>
      <c r="AC11" s="4">
        <f t="shared" si="15"/>
        <v>0.46110000000000001</v>
      </c>
      <c r="AD11" s="4">
        <f t="shared" si="15"/>
        <v>0.38200000000000001</v>
      </c>
      <c r="AE11" s="4">
        <f t="shared" si="15"/>
        <v>0.53579999999999994</v>
      </c>
      <c r="AF11" s="4"/>
      <c r="AG11" s="4">
        <v>0.34710000000000002</v>
      </c>
      <c r="AH11" s="4">
        <v>0.50190000000000001</v>
      </c>
      <c r="AI11" s="4">
        <v>0.46110000000000001</v>
      </c>
      <c r="AJ11" s="4">
        <v>0.38200000000000001</v>
      </c>
      <c r="AK11" s="4">
        <v>0.56579999999999997</v>
      </c>
      <c r="AM11" s="5">
        <f t="shared" si="16"/>
        <v>43.099063789277743</v>
      </c>
      <c r="AN11" s="5">
        <f t="shared" si="17"/>
        <v>42.940821789277749</v>
      </c>
      <c r="AO11" s="5">
        <f t="shared" si="18"/>
        <v>43.560695789277744</v>
      </c>
      <c r="AP11" s="5">
        <f t="shared" si="19"/>
        <v>43.389854789277742</v>
      </c>
      <c r="AQ11" s="5">
        <f t="shared" si="20"/>
        <v>42.825292789277739</v>
      </c>
      <c r="AR11" s="5"/>
      <c r="AS11" s="3" t="str">
        <f t="shared" si="21"/>
        <v>incre</v>
      </c>
      <c r="AT11" s="3" t="str">
        <f t="shared" si="22"/>
        <v>decre</v>
      </c>
      <c r="AU11" s="3" t="str">
        <f t="shared" si="23"/>
        <v>incre</v>
      </c>
      <c r="AV11" s="3" t="str">
        <f t="shared" si="24"/>
        <v>incre</v>
      </c>
      <c r="AW11" s="3" t="str">
        <f t="shared" si="25"/>
        <v>decre</v>
      </c>
      <c r="AY11" s="5">
        <f t="shared" si="26"/>
        <v>26.824139054927798</v>
      </c>
      <c r="AZ11" s="5">
        <f t="shared" si="27"/>
        <v>0</v>
      </c>
      <c r="BA11" s="5">
        <f t="shared" si="28"/>
        <v>4.5812783932341006</v>
      </c>
      <c r="BB11" s="5">
        <f t="shared" si="29"/>
        <v>28.412981243669577</v>
      </c>
      <c r="BC11" s="5">
        <f t="shared" si="30"/>
        <v>0</v>
      </c>
      <c r="BE11" s="15">
        <f t="shared" si="31"/>
        <v>0.26824139054927798</v>
      </c>
      <c r="BG11" s="7">
        <v>0.22439999999999999</v>
      </c>
      <c r="BH11" s="7">
        <v>0.29110000000000003</v>
      </c>
      <c r="BI11" s="7">
        <v>0.33150000000000002</v>
      </c>
      <c r="BJ11" s="7">
        <v>0.33939999999999998</v>
      </c>
      <c r="BK11" s="7">
        <v>0.33760000000000001</v>
      </c>
      <c r="BM11" s="5">
        <f t="shared" si="32"/>
        <v>42.216850789277743</v>
      </c>
      <c r="BN11" s="5">
        <f t="shared" si="33"/>
        <v>41.564297789277745</v>
      </c>
      <c r="BO11" s="5">
        <f t="shared" si="34"/>
        <v>42.302279789277748</v>
      </c>
      <c r="BP11" s="5">
        <f t="shared" si="35"/>
        <v>43.031162789277744</v>
      </c>
      <c r="BQ11" s="5">
        <f t="shared" si="36"/>
        <v>40.960230789277745</v>
      </c>
      <c r="BR11" s="5"/>
      <c r="BS11" s="3" t="str">
        <f t="shared" si="37"/>
        <v>decre</v>
      </c>
      <c r="BT11" s="3" t="str">
        <f t="shared" si="38"/>
        <v>decre</v>
      </c>
      <c r="BU11" s="3" t="str">
        <f t="shared" si="39"/>
        <v>decre</v>
      </c>
      <c r="BV11" s="3" t="str">
        <f t="shared" si="40"/>
        <v>incre</v>
      </c>
      <c r="BW11" s="3" t="str">
        <f t="shared" si="41"/>
        <v>decre</v>
      </c>
      <c r="BY11" s="5">
        <f t="shared" si="42"/>
        <v>0</v>
      </c>
      <c r="BZ11" s="5">
        <f t="shared" si="43"/>
        <v>0</v>
      </c>
      <c r="CA11" s="5">
        <f t="shared" si="44"/>
        <v>0</v>
      </c>
      <c r="CB11" s="5">
        <f t="shared" si="45"/>
        <v>28.412981243669577</v>
      </c>
      <c r="CC11" s="5">
        <f t="shared" si="46"/>
        <v>0</v>
      </c>
      <c r="CE11" s="4">
        <v>0.1741</v>
      </c>
      <c r="CF11" s="4">
        <v>0.17519999999999999</v>
      </c>
      <c r="CG11" s="4">
        <v>0.17480000000000001</v>
      </c>
      <c r="CH11" s="4">
        <v>0.1754</v>
      </c>
      <c r="CI11" s="4">
        <v>0.17549999999999999</v>
      </c>
      <c r="CK11" s="5">
        <f t="shared" si="47"/>
        <v>41.855193789277742</v>
      </c>
      <c r="CL11" s="5">
        <f t="shared" si="48"/>
        <v>40.807470789277744</v>
      </c>
      <c r="CM11" s="5">
        <f t="shared" si="49"/>
        <v>40.780722789277746</v>
      </c>
      <c r="CN11" s="5">
        <f t="shared" si="50"/>
        <v>41.650282789277746</v>
      </c>
      <c r="CO11" s="5">
        <f t="shared" si="51"/>
        <v>39.434869789277741</v>
      </c>
      <c r="CP11" s="5"/>
      <c r="CQ11" s="3" t="str">
        <f t="shared" si="52"/>
        <v>decre</v>
      </c>
      <c r="CR11" s="3" t="str">
        <f t="shared" si="53"/>
        <v>decre</v>
      </c>
      <c r="CS11" s="3" t="str">
        <f t="shared" si="54"/>
        <v>decre</v>
      </c>
      <c r="CT11" s="3" t="str">
        <f t="shared" si="55"/>
        <v>decre</v>
      </c>
      <c r="CU11" s="3" t="str">
        <f t="shared" si="56"/>
        <v>decre</v>
      </c>
      <c r="CW11" s="5">
        <f t="shared" si="57"/>
        <v>0</v>
      </c>
      <c r="CX11" s="5">
        <f t="shared" si="58"/>
        <v>0</v>
      </c>
      <c r="CY11" s="5">
        <f t="shared" si="59"/>
        <v>0</v>
      </c>
      <c r="CZ11" s="5">
        <f t="shared" si="60"/>
        <v>0</v>
      </c>
      <c r="DA11" s="5">
        <f t="shared" si="61"/>
        <v>0</v>
      </c>
      <c r="DB11" s="5"/>
      <c r="DC11" s="4">
        <v>0.33941229376081999</v>
      </c>
      <c r="DD11" s="4">
        <v>0.49646827629971702</v>
      </c>
      <c r="DE11" s="4">
        <v>0.41328333308871501</v>
      </c>
      <c r="DF11" s="4">
        <v>0.36369027900128797</v>
      </c>
      <c r="DG11" s="4">
        <v>0.557574654372746</v>
      </c>
      <c r="DI11" s="13">
        <f t="shared" si="62"/>
        <v>43.043789181418035</v>
      </c>
      <c r="DJ11" s="13">
        <f t="shared" si="63"/>
        <v>42.905352633514894</v>
      </c>
      <c r="DK11" s="13">
        <f t="shared" si="64"/>
        <v>43.096395953569171</v>
      </c>
      <c r="DL11" s="13">
        <f t="shared" si="65"/>
        <v>43.235686938468589</v>
      </c>
      <c r="DM11" s="13">
        <f t="shared" si="66"/>
        <v>43.030192286925285</v>
      </c>
      <c r="DN11" s="13"/>
      <c r="DO11" s="11" t="str">
        <f t="shared" si="67"/>
        <v>incre</v>
      </c>
      <c r="DP11" s="11" t="str">
        <f t="shared" si="68"/>
        <v>decre</v>
      </c>
      <c r="DQ11" s="11" t="str">
        <f t="shared" si="69"/>
        <v>incre</v>
      </c>
      <c r="DR11" s="11" t="str">
        <f t="shared" si="70"/>
        <v>incre</v>
      </c>
      <c r="DS11" s="11" t="str">
        <f t="shared" si="71"/>
        <v>incre</v>
      </c>
      <c r="DU11" s="13"/>
      <c r="DV11" s="13"/>
      <c r="DW11" s="13"/>
      <c r="DX11" s="13"/>
      <c r="DY11" s="13"/>
      <c r="EA11" s="4">
        <f>SQRT(SUMXMY2(CE3:CE202,C3:C202)/200)</f>
        <v>0.22788841482488512</v>
      </c>
      <c r="EB11" s="4">
        <f>SQRT(SUMXMY2(CF3:CF202,D3:D202)/200)</f>
        <v>0.37920077295977794</v>
      </c>
      <c r="EC11" s="4">
        <f>SQRT(SUMXMY2(CG3:CG202,E3:E202)/200)</f>
        <v>0.28965435726489958</v>
      </c>
      <c r="ED11" s="4">
        <f>SQRT(SUMXMY2(CH3:CH202,F3:F202)/200)</f>
        <v>0.26160528339213068</v>
      </c>
      <c r="EE11" s="4">
        <f>SQRT(SUMXMY2(CI3:CI202,G3:G202)/200)</f>
        <v>0.43451646514749026</v>
      </c>
    </row>
    <row r="12" spans="1:144" x14ac:dyDescent="0.25">
      <c r="A12" s="5">
        <v>30.985889872568588</v>
      </c>
      <c r="B12" s="4">
        <v>0.168445966083209</v>
      </c>
      <c r="C12" s="4">
        <v>0.2477420951489811</v>
      </c>
      <c r="D12" s="4">
        <v>0.54188958891263383</v>
      </c>
      <c r="E12" s="4">
        <v>0.45892148739883604</v>
      </c>
      <c r="F12" s="4">
        <v>0.4244370182828876</v>
      </c>
      <c r="G12" s="4">
        <v>0.6567772636200141</v>
      </c>
      <c r="I12" s="5">
        <f t="shared" si="0"/>
        <v>30.377155536689763</v>
      </c>
      <c r="J12" s="5">
        <f t="shared" si="1"/>
        <v>31.19442888816809</v>
      </c>
      <c r="K12" s="5">
        <f t="shared" si="2"/>
        <v>31.53201751521129</v>
      </c>
      <c r="L12" s="5">
        <f t="shared" si="3"/>
        <v>31.739649566510501</v>
      </c>
      <c r="M12" s="5">
        <f t="shared" si="4"/>
        <v>31.956163923232921</v>
      </c>
      <c r="O12" s="3" t="str">
        <f t="shared" si="5"/>
        <v>decre</v>
      </c>
      <c r="P12" s="3" t="str">
        <f t="shared" si="6"/>
        <v>incre</v>
      </c>
      <c r="Q12" s="3" t="str">
        <f t="shared" si="7"/>
        <v>incre</v>
      </c>
      <c r="R12" s="3" t="str">
        <f t="shared" si="8"/>
        <v>incre</v>
      </c>
      <c r="S12" s="3" t="str">
        <f t="shared" si="9"/>
        <v>incre</v>
      </c>
      <c r="U12" s="6">
        <f t="shared" si="10"/>
        <v>0</v>
      </c>
      <c r="V12" s="6">
        <f t="shared" si="11"/>
        <v>1</v>
      </c>
      <c r="W12" s="6">
        <f t="shared" si="12"/>
        <v>1</v>
      </c>
      <c r="X12" s="6">
        <f t="shared" si="13"/>
        <v>1</v>
      </c>
      <c r="Y12" s="6">
        <f t="shared" si="14"/>
        <v>1</v>
      </c>
      <c r="AA12" s="4">
        <f t="shared" si="15"/>
        <v>0.31730000000000003</v>
      </c>
      <c r="AB12" s="4">
        <f t="shared" si="15"/>
        <v>0.49980000000000002</v>
      </c>
      <c r="AC12" s="4">
        <f t="shared" si="15"/>
        <v>0.45910000000000001</v>
      </c>
      <c r="AD12" s="4">
        <f t="shared" si="15"/>
        <v>0.36990000000000001</v>
      </c>
      <c r="AE12" s="4">
        <f t="shared" si="15"/>
        <v>0.55730000000000002</v>
      </c>
      <c r="AF12" s="4"/>
      <c r="AG12" s="4">
        <v>0.3473</v>
      </c>
      <c r="AH12" s="4">
        <v>0.49980000000000002</v>
      </c>
      <c r="AI12" s="4">
        <v>0.45910000000000001</v>
      </c>
      <c r="AJ12" s="4">
        <v>0.36990000000000001</v>
      </c>
      <c r="AK12" s="4">
        <v>0.55730000000000002</v>
      </c>
      <c r="AM12" s="5">
        <f t="shared" si="16"/>
        <v>30.877276872568586</v>
      </c>
      <c r="AN12" s="5">
        <f t="shared" si="17"/>
        <v>30.919583872568587</v>
      </c>
      <c r="AO12" s="5">
        <f t="shared" si="18"/>
        <v>31.533750872568586</v>
      </c>
      <c r="AP12" s="5">
        <f t="shared" si="19"/>
        <v>31.280447872568587</v>
      </c>
      <c r="AQ12" s="5">
        <f t="shared" si="20"/>
        <v>31.020082872568587</v>
      </c>
      <c r="AR12" s="5"/>
      <c r="AS12" s="3" t="str">
        <f t="shared" si="21"/>
        <v>decre</v>
      </c>
      <c r="AT12" s="3" t="str">
        <f t="shared" si="22"/>
        <v>decre</v>
      </c>
      <c r="AU12" s="3" t="str">
        <f t="shared" si="23"/>
        <v>incre</v>
      </c>
      <c r="AV12" s="3" t="str">
        <f t="shared" si="24"/>
        <v>incre</v>
      </c>
      <c r="AW12" s="3" t="str">
        <f t="shared" si="25"/>
        <v>incre</v>
      </c>
      <c r="AY12" s="5">
        <f t="shared" si="26"/>
        <v>0</v>
      </c>
      <c r="AZ12" s="5">
        <f t="shared" si="27"/>
        <v>0</v>
      </c>
      <c r="BA12" s="5">
        <f t="shared" si="28"/>
        <v>54.612764264270197</v>
      </c>
      <c r="BB12" s="5">
        <f t="shared" si="29"/>
        <v>75.375969394191245</v>
      </c>
      <c r="BC12" s="5">
        <f t="shared" si="30"/>
        <v>97.027405066433303</v>
      </c>
      <c r="BE12" s="15">
        <f t="shared" si="31"/>
        <v>-0.60873433587882531</v>
      </c>
      <c r="BG12" s="7">
        <v>0.23519999999999999</v>
      </c>
      <c r="BH12" s="7">
        <v>0.28920000000000001</v>
      </c>
      <c r="BI12" s="7">
        <v>0.33710000000000001</v>
      </c>
      <c r="BJ12" s="7">
        <v>0.32790000000000002</v>
      </c>
      <c r="BK12" s="7">
        <v>0.32250000000000001</v>
      </c>
      <c r="BM12" s="5">
        <f t="shared" si="32"/>
        <v>30.286977872568585</v>
      </c>
      <c r="BN12" s="5">
        <f t="shared" si="33"/>
        <v>29.544365872568591</v>
      </c>
      <c r="BO12" s="5">
        <f t="shared" si="34"/>
        <v>30.34913087256859</v>
      </c>
      <c r="BP12" s="5">
        <f t="shared" si="35"/>
        <v>30.926807872568588</v>
      </c>
      <c r="BQ12" s="5">
        <f t="shared" si="36"/>
        <v>28.810614872568586</v>
      </c>
      <c r="BR12" s="5"/>
      <c r="BS12" s="3" t="str">
        <f t="shared" si="37"/>
        <v>decre</v>
      </c>
      <c r="BT12" s="3" t="str">
        <f t="shared" si="38"/>
        <v>decre</v>
      </c>
      <c r="BU12" s="3" t="str">
        <f t="shared" si="39"/>
        <v>decre</v>
      </c>
      <c r="BV12" s="3" t="str">
        <f t="shared" si="40"/>
        <v>decre</v>
      </c>
      <c r="BW12" s="3" t="str">
        <f t="shared" si="41"/>
        <v>decre</v>
      </c>
      <c r="BY12" s="5">
        <f t="shared" si="42"/>
        <v>0</v>
      </c>
      <c r="BZ12" s="5">
        <f t="shared" si="43"/>
        <v>0</v>
      </c>
      <c r="CA12" s="5">
        <f t="shared" si="44"/>
        <v>0</v>
      </c>
      <c r="CB12" s="5">
        <f t="shared" si="45"/>
        <v>0</v>
      </c>
      <c r="CC12" s="5">
        <f t="shared" si="46"/>
        <v>0</v>
      </c>
      <c r="CE12" s="4">
        <v>0.1623</v>
      </c>
      <c r="CF12" s="4">
        <v>0.1628</v>
      </c>
      <c r="CG12" s="4">
        <v>0.16270000000000001</v>
      </c>
      <c r="CH12" s="4">
        <v>0.16289999999999999</v>
      </c>
      <c r="CI12" s="4">
        <v>0.16300000000000001</v>
      </c>
      <c r="CK12" s="5">
        <f t="shared" si="47"/>
        <v>29.762826872568588</v>
      </c>
      <c r="CL12" s="5">
        <f t="shared" si="48"/>
        <v>28.71897387256859</v>
      </c>
      <c r="CM12" s="5">
        <f t="shared" si="49"/>
        <v>28.65570687256859</v>
      </c>
      <c r="CN12" s="5">
        <f t="shared" si="50"/>
        <v>29.53750787256859</v>
      </c>
      <c r="CO12" s="5">
        <f t="shared" si="51"/>
        <v>27.309719872568586</v>
      </c>
      <c r="CP12" s="5"/>
      <c r="CQ12" s="3" t="str">
        <f t="shared" si="52"/>
        <v>decre</v>
      </c>
      <c r="CR12" s="3" t="str">
        <f t="shared" si="53"/>
        <v>decre</v>
      </c>
      <c r="CS12" s="3" t="str">
        <f t="shared" si="54"/>
        <v>decre</v>
      </c>
      <c r="CT12" s="3" t="str">
        <f t="shared" si="55"/>
        <v>decre</v>
      </c>
      <c r="CU12" s="3" t="str">
        <f t="shared" si="56"/>
        <v>decre</v>
      </c>
      <c r="CW12" s="5">
        <f t="shared" si="57"/>
        <v>0</v>
      </c>
      <c r="CX12" s="5">
        <f t="shared" si="58"/>
        <v>0</v>
      </c>
      <c r="CY12" s="5">
        <f t="shared" si="59"/>
        <v>0</v>
      </c>
      <c r="CZ12" s="5">
        <f t="shared" si="60"/>
        <v>0</v>
      </c>
      <c r="DA12" s="5">
        <f t="shared" si="61"/>
        <v>0</v>
      </c>
      <c r="DB12" s="5"/>
      <c r="DC12" s="4">
        <v>0.34159254066774702</v>
      </c>
      <c r="DD12" s="4">
        <v>0.492735331691175</v>
      </c>
      <c r="DE12" s="4">
        <v>0.413188717803953</v>
      </c>
      <c r="DF12" s="4">
        <v>0.35640281911715599</v>
      </c>
      <c r="DG12" s="4">
        <v>0.55321199786224495</v>
      </c>
      <c r="DI12" s="13">
        <f t="shared" si="62"/>
        <v>31.051940239969689</v>
      </c>
      <c r="DJ12" s="13">
        <f t="shared" si="63"/>
        <v>30.873451588511962</v>
      </c>
      <c r="DK12" s="13">
        <f t="shared" si="64"/>
        <v>31.087952322444973</v>
      </c>
      <c r="DL12" s="13">
        <f t="shared" si="65"/>
        <v>31.166801609535042</v>
      </c>
      <c r="DM12" s="13">
        <f t="shared" si="66"/>
        <v>30.981614772452311</v>
      </c>
      <c r="DN12" s="13"/>
      <c r="DO12" s="11" t="str">
        <f t="shared" si="67"/>
        <v>incre</v>
      </c>
      <c r="DP12" s="11" t="str">
        <f t="shared" si="68"/>
        <v>decre</v>
      </c>
      <c r="DQ12" s="11" t="str">
        <f t="shared" si="69"/>
        <v>incre</v>
      </c>
      <c r="DR12" s="11" t="str">
        <f t="shared" si="70"/>
        <v>incre</v>
      </c>
      <c r="DS12" s="11" t="str">
        <f t="shared" si="71"/>
        <v>decre</v>
      </c>
      <c r="DU12" s="13"/>
      <c r="DV12" s="13"/>
      <c r="DW12" s="13"/>
      <c r="DX12" s="13"/>
      <c r="DY12" s="13"/>
    </row>
    <row r="13" spans="1:144" x14ac:dyDescent="0.25">
      <c r="A13" s="5">
        <v>31.431021811586287</v>
      </c>
      <c r="B13" s="4">
        <v>0.21881704581267819</v>
      </c>
      <c r="C13" s="4">
        <v>0.52655320828292684</v>
      </c>
      <c r="D13" s="4">
        <v>0.62125917630883665</v>
      </c>
      <c r="E13" s="4">
        <v>0.46994864679713094</v>
      </c>
      <c r="F13" s="4">
        <v>0.43291775107475511</v>
      </c>
      <c r="G13" s="4">
        <v>0.57619920634372057</v>
      </c>
      <c r="I13" s="5">
        <f t="shared" si="0"/>
        <v>32.826939379140534</v>
      </c>
      <c r="J13" s="5">
        <f t="shared" si="1"/>
        <v>32.157844232882994</v>
      </c>
      <c r="K13" s="5">
        <f t="shared" si="2"/>
        <v>32.084223171986423</v>
      </c>
      <c r="L13" s="5">
        <f t="shared" si="3"/>
        <v>32.256189275635727</v>
      </c>
      <c r="M13" s="5">
        <f t="shared" si="4"/>
        <v>31.643056343280698</v>
      </c>
      <c r="O13" s="3" t="str">
        <f t="shared" si="5"/>
        <v>incre</v>
      </c>
      <c r="P13" s="3" t="str">
        <f t="shared" si="6"/>
        <v>incre</v>
      </c>
      <c r="Q13" s="3" t="str">
        <f t="shared" si="7"/>
        <v>incre</v>
      </c>
      <c r="R13" s="3" t="str">
        <f t="shared" si="8"/>
        <v>incre</v>
      </c>
      <c r="S13" s="3" t="str">
        <f t="shared" si="9"/>
        <v>incre</v>
      </c>
      <c r="U13" s="6">
        <f t="shared" si="10"/>
        <v>1</v>
      </c>
      <c r="V13" s="6">
        <f t="shared" si="11"/>
        <v>1</v>
      </c>
      <c r="W13" s="6">
        <f t="shared" si="12"/>
        <v>1</v>
      </c>
      <c r="X13" s="6">
        <f t="shared" si="13"/>
        <v>1</v>
      </c>
      <c r="Y13" s="6">
        <f t="shared" si="14"/>
        <v>1</v>
      </c>
      <c r="AA13" s="4">
        <f t="shared" si="15"/>
        <v>0.34739999999999999</v>
      </c>
      <c r="AB13" s="4">
        <f t="shared" si="15"/>
        <v>0.49769999999999998</v>
      </c>
      <c r="AC13" s="4">
        <f t="shared" si="15"/>
        <v>0.45689999999999997</v>
      </c>
      <c r="AD13" s="4">
        <f t="shared" si="15"/>
        <v>0.35770000000000002</v>
      </c>
      <c r="AE13" s="4">
        <f t="shared" si="15"/>
        <v>0.54990000000000006</v>
      </c>
      <c r="AF13" s="4"/>
      <c r="AG13" s="4">
        <v>0.34739999999999999</v>
      </c>
      <c r="AH13" s="4">
        <v>0.49769999999999998</v>
      </c>
      <c r="AI13" s="4">
        <v>0.45689999999999997</v>
      </c>
      <c r="AJ13" s="4">
        <v>0.35770000000000002</v>
      </c>
      <c r="AK13" s="4">
        <v>0.54990000000000006</v>
      </c>
      <c r="AM13" s="5">
        <f t="shared" si="16"/>
        <v>31.538827811586287</v>
      </c>
      <c r="AN13" s="5">
        <f t="shared" si="17"/>
        <v>31.351002811586291</v>
      </c>
      <c r="AO13" s="5">
        <f t="shared" si="18"/>
        <v>31.957520811586289</v>
      </c>
      <c r="AP13" s="5">
        <f t="shared" si="19"/>
        <v>31.622855811586284</v>
      </c>
      <c r="AQ13" s="5">
        <f t="shared" si="20"/>
        <v>31.395580811586285</v>
      </c>
      <c r="AR13" s="5"/>
      <c r="AS13" s="3" t="str">
        <f t="shared" si="21"/>
        <v>incre</v>
      </c>
      <c r="AT13" s="3" t="str">
        <f t="shared" si="22"/>
        <v>decre</v>
      </c>
      <c r="AU13" s="3" t="str">
        <f t="shared" si="23"/>
        <v>incre</v>
      </c>
      <c r="AV13" s="3" t="str">
        <f t="shared" si="24"/>
        <v>incre</v>
      </c>
      <c r="AW13" s="3" t="str">
        <f t="shared" si="25"/>
        <v>decre</v>
      </c>
      <c r="AY13" s="5">
        <f t="shared" si="26"/>
        <v>139.59175675542463</v>
      </c>
      <c r="AZ13" s="5">
        <f t="shared" si="27"/>
        <v>0</v>
      </c>
      <c r="BA13" s="5">
        <f t="shared" si="28"/>
        <v>65.320136040013566</v>
      </c>
      <c r="BB13" s="5">
        <f t="shared" si="29"/>
        <v>82.51674640494393</v>
      </c>
      <c r="BC13" s="5">
        <f t="shared" si="30"/>
        <v>0</v>
      </c>
      <c r="BE13" s="15">
        <f t="shared" si="31"/>
        <v>1.3959175675542461</v>
      </c>
      <c r="BG13" s="7">
        <v>0.24560000000000001</v>
      </c>
      <c r="BH13" s="7">
        <v>0.28810000000000002</v>
      </c>
      <c r="BI13" s="7">
        <v>0.3427</v>
      </c>
      <c r="BJ13" s="7">
        <v>0.32240000000000002</v>
      </c>
      <c r="BK13" s="7">
        <v>0.3075</v>
      </c>
      <c r="BM13" s="5">
        <f t="shared" si="32"/>
        <v>30.806885811586284</v>
      </c>
      <c r="BN13" s="5">
        <f t="shared" si="33"/>
        <v>29.982314811586292</v>
      </c>
      <c r="BO13" s="5">
        <f t="shared" si="34"/>
        <v>30.848638811586287</v>
      </c>
      <c r="BP13" s="5">
        <f t="shared" si="35"/>
        <v>31.325629811586289</v>
      </c>
      <c r="BQ13" s="5">
        <f t="shared" si="36"/>
        <v>29.114596811586289</v>
      </c>
      <c r="BR13" s="5"/>
      <c r="BS13" s="3" t="str">
        <f t="shared" si="37"/>
        <v>decre</v>
      </c>
      <c r="BT13" s="3" t="str">
        <f t="shared" si="38"/>
        <v>decre</v>
      </c>
      <c r="BU13" s="3" t="str">
        <f t="shared" si="39"/>
        <v>decre</v>
      </c>
      <c r="BV13" s="3" t="str">
        <f t="shared" si="40"/>
        <v>decre</v>
      </c>
      <c r="BW13" s="3" t="str">
        <f t="shared" si="41"/>
        <v>decre</v>
      </c>
      <c r="BY13" s="5">
        <f t="shared" si="42"/>
        <v>0</v>
      </c>
      <c r="BZ13" s="5">
        <f t="shared" si="43"/>
        <v>0</v>
      </c>
      <c r="CA13" s="5">
        <f t="shared" si="44"/>
        <v>0</v>
      </c>
      <c r="CB13" s="5">
        <f t="shared" si="45"/>
        <v>0</v>
      </c>
      <c r="CC13" s="5">
        <f t="shared" si="46"/>
        <v>0</v>
      </c>
      <c r="CE13" s="4">
        <v>0.14749999999999999</v>
      </c>
      <c r="CF13" s="4">
        <v>0.14729999999999999</v>
      </c>
      <c r="CG13" s="4">
        <v>0.14749999999999999</v>
      </c>
      <c r="CH13" s="4">
        <v>0.14729999999999999</v>
      </c>
      <c r="CI13" s="4">
        <v>0.14729999999999999</v>
      </c>
      <c r="CK13" s="5">
        <f t="shared" si="47"/>
        <v>30.101546811586289</v>
      </c>
      <c r="CL13" s="5">
        <f t="shared" si="48"/>
        <v>29.062890811586286</v>
      </c>
      <c r="CM13" s="5">
        <f t="shared" si="49"/>
        <v>28.953246811586286</v>
      </c>
      <c r="CN13" s="5">
        <f t="shared" si="50"/>
        <v>29.851287811586289</v>
      </c>
      <c r="CO13" s="5">
        <f t="shared" si="51"/>
        <v>27.607114811586285</v>
      </c>
      <c r="CP13" s="5"/>
      <c r="CQ13" s="3" t="str">
        <f t="shared" si="52"/>
        <v>decre</v>
      </c>
      <c r="CR13" s="3" t="str">
        <f t="shared" si="53"/>
        <v>decre</v>
      </c>
      <c r="CS13" s="3" t="str">
        <f t="shared" si="54"/>
        <v>decre</v>
      </c>
      <c r="CT13" s="3" t="str">
        <f t="shared" si="55"/>
        <v>decre</v>
      </c>
      <c r="CU13" s="3" t="str">
        <f t="shared" si="56"/>
        <v>decre</v>
      </c>
      <c r="CW13" s="5">
        <f t="shared" si="57"/>
        <v>0</v>
      </c>
      <c r="CX13" s="5">
        <f t="shared" si="58"/>
        <v>0</v>
      </c>
      <c r="CY13" s="5">
        <f t="shared" si="59"/>
        <v>0</v>
      </c>
      <c r="CZ13" s="5">
        <f t="shared" si="60"/>
        <v>0</v>
      </c>
      <c r="DA13" s="5">
        <f t="shared" si="61"/>
        <v>0</v>
      </c>
      <c r="DB13" s="5"/>
      <c r="DC13" s="4">
        <v>0.34338218959460498</v>
      </c>
      <c r="DD13" s="4">
        <v>0.48967115566071101</v>
      </c>
      <c r="DE13" s="4">
        <v>0.41311105314023899</v>
      </c>
      <c r="DF13" s="4">
        <v>0.35042093022203802</v>
      </c>
      <c r="DG13" s="4">
        <v>0.54963092476567699</v>
      </c>
      <c r="DI13" s="13">
        <f t="shared" si="62"/>
        <v>31.509939754771494</v>
      </c>
      <c r="DJ13" s="13">
        <f t="shared" si="63"/>
        <v>31.29857445805073</v>
      </c>
      <c r="DK13" s="13">
        <f t="shared" si="64"/>
        <v>31.532330137578011</v>
      </c>
      <c r="DL13" s="13">
        <f t="shared" si="65"/>
        <v>31.561566044055844</v>
      </c>
      <c r="DM13" s="13">
        <f t="shared" si="66"/>
        <v>31.393048813631303</v>
      </c>
      <c r="DN13" s="13"/>
      <c r="DO13" s="11" t="str">
        <f t="shared" si="67"/>
        <v>incre</v>
      </c>
      <c r="DP13" s="11" t="str">
        <f t="shared" si="68"/>
        <v>decre</v>
      </c>
      <c r="DQ13" s="11" t="str">
        <f t="shared" si="69"/>
        <v>incre</v>
      </c>
      <c r="DR13" s="11" t="str">
        <f t="shared" si="70"/>
        <v>incre</v>
      </c>
      <c r="DS13" s="11" t="str">
        <f t="shared" si="71"/>
        <v>decre</v>
      </c>
      <c r="DU13" s="13"/>
      <c r="DV13" s="13"/>
      <c r="DW13" s="13"/>
      <c r="DX13" s="13"/>
      <c r="DY13" s="13"/>
      <c r="EA13" s="29" t="s">
        <v>48</v>
      </c>
      <c r="EB13" s="29"/>
      <c r="EC13" s="29"/>
      <c r="ED13" s="29"/>
      <c r="EE13" s="29"/>
    </row>
    <row r="14" spans="1:144" x14ac:dyDescent="0.25">
      <c r="A14" s="5">
        <v>40.773166636449325</v>
      </c>
      <c r="B14" s="4">
        <v>0.69329964419249135</v>
      </c>
      <c r="C14" s="4">
        <v>0.42802740650142618</v>
      </c>
      <c r="D14" s="4">
        <v>0.58532202654692034</v>
      </c>
      <c r="E14" s="4">
        <v>0.53464765676393888</v>
      </c>
      <c r="F14" s="4">
        <v>0.57188387110033323</v>
      </c>
      <c r="G14" s="4">
        <v>0.72901620858124694</v>
      </c>
      <c r="I14" s="5">
        <f t="shared" si="0"/>
        <v>41.460683689194582</v>
      </c>
      <c r="J14" s="5">
        <f t="shared" si="1"/>
        <v>41.265319469800716</v>
      </c>
      <c r="K14" s="5">
        <f t="shared" si="2"/>
        <v>42.054595383627174</v>
      </c>
      <c r="L14" s="5">
        <f t="shared" si="3"/>
        <v>42.768428831114129</v>
      </c>
      <c r="M14" s="5">
        <f t="shared" si="4"/>
        <v>42.423209159198855</v>
      </c>
      <c r="O14" s="3" t="str">
        <f t="shared" si="5"/>
        <v>incre</v>
      </c>
      <c r="P14" s="3" t="str">
        <f t="shared" si="6"/>
        <v>incre</v>
      </c>
      <c r="Q14" s="3" t="str">
        <f t="shared" si="7"/>
        <v>incre</v>
      </c>
      <c r="R14" s="3" t="str">
        <f t="shared" si="8"/>
        <v>incre</v>
      </c>
      <c r="S14" s="3" t="str">
        <f t="shared" si="9"/>
        <v>incre</v>
      </c>
      <c r="U14" s="6">
        <f t="shared" si="10"/>
        <v>1</v>
      </c>
      <c r="V14" s="6">
        <f t="shared" si="11"/>
        <v>1</v>
      </c>
      <c r="W14" s="6">
        <f t="shared" si="12"/>
        <v>1</v>
      </c>
      <c r="X14" s="6">
        <f t="shared" si="13"/>
        <v>1</v>
      </c>
      <c r="Y14" s="6">
        <f t="shared" si="14"/>
        <v>1</v>
      </c>
      <c r="AA14" s="4">
        <f t="shared" si="15"/>
        <v>0.36399999999999999</v>
      </c>
      <c r="AB14" s="4">
        <f t="shared" si="15"/>
        <v>0.49890000000000001</v>
      </c>
      <c r="AC14" s="4">
        <f t="shared" si="15"/>
        <v>0.43780000000000002</v>
      </c>
      <c r="AD14" s="4">
        <f t="shared" si="15"/>
        <v>0.34350000000000003</v>
      </c>
      <c r="AE14" s="4">
        <f t="shared" si="15"/>
        <v>0.55710000000000004</v>
      </c>
      <c r="AF14" s="4"/>
      <c r="AG14" s="4">
        <v>0.36399999999999999</v>
      </c>
      <c r="AH14" s="4">
        <v>0.49890000000000001</v>
      </c>
      <c r="AI14" s="4">
        <v>0.43780000000000002</v>
      </c>
      <c r="AJ14" s="4">
        <v>0.34350000000000003</v>
      </c>
      <c r="AK14" s="4">
        <v>0.55710000000000004</v>
      </c>
      <c r="AM14" s="5">
        <f t="shared" si="16"/>
        <v>41.000326636449323</v>
      </c>
      <c r="AN14" s="5">
        <f t="shared" si="17"/>
        <v>40.70098363644933</v>
      </c>
      <c r="AO14" s="5">
        <f t="shared" si="18"/>
        <v>41.11420463644933</v>
      </c>
      <c r="AP14" s="5">
        <f t="shared" si="19"/>
        <v>40.845436636449328</v>
      </c>
      <c r="AQ14" s="5">
        <f t="shared" si="20"/>
        <v>40.805477636449325</v>
      </c>
      <c r="AR14" s="5"/>
      <c r="AS14" s="3" t="str">
        <f t="shared" si="21"/>
        <v>incre</v>
      </c>
      <c r="AT14" s="3" t="str">
        <f t="shared" si="22"/>
        <v>decre</v>
      </c>
      <c r="AU14" s="3" t="str">
        <f t="shared" si="23"/>
        <v>incre</v>
      </c>
      <c r="AV14" s="3" t="str">
        <f t="shared" si="24"/>
        <v>incre</v>
      </c>
      <c r="AW14" s="3" t="str">
        <f t="shared" si="25"/>
        <v>incre</v>
      </c>
      <c r="AY14" s="5">
        <f t="shared" si="26"/>
        <v>68.751705274525676</v>
      </c>
      <c r="AZ14" s="5">
        <f t="shared" si="27"/>
        <v>0</v>
      </c>
      <c r="BA14" s="5">
        <f t="shared" si="28"/>
        <v>128.14287471778485</v>
      </c>
      <c r="BB14" s="5">
        <f t="shared" si="29"/>
        <v>199.52621946648037</v>
      </c>
      <c r="BC14" s="5">
        <f t="shared" si="30"/>
        <v>165.00425227495299</v>
      </c>
      <c r="BE14" s="15">
        <f t="shared" si="31"/>
        <v>1.6500425227495299</v>
      </c>
      <c r="BG14" s="7">
        <v>0.24540000000000001</v>
      </c>
      <c r="BH14" s="7">
        <v>0.27179999999999999</v>
      </c>
      <c r="BI14" s="7">
        <v>0.36799999999999999</v>
      </c>
      <c r="BJ14" s="7">
        <v>0.3206</v>
      </c>
      <c r="BK14" s="7">
        <v>0.26939999999999997</v>
      </c>
      <c r="BM14" s="5">
        <f t="shared" si="32"/>
        <v>40.147592636449325</v>
      </c>
      <c r="BN14" s="5">
        <f t="shared" si="33"/>
        <v>39.218020636449324</v>
      </c>
      <c r="BO14" s="5">
        <f t="shared" si="34"/>
        <v>40.436446636449332</v>
      </c>
      <c r="BP14" s="5">
        <f t="shared" si="35"/>
        <v>40.652618636449326</v>
      </c>
      <c r="BQ14" s="5">
        <f t="shared" si="36"/>
        <v>38.098220636449327</v>
      </c>
      <c r="BR14" s="5"/>
      <c r="BS14" s="3" t="str">
        <f t="shared" si="37"/>
        <v>decre</v>
      </c>
      <c r="BT14" s="3" t="str">
        <f t="shared" si="38"/>
        <v>decre</v>
      </c>
      <c r="BU14" s="3" t="str">
        <f t="shared" si="39"/>
        <v>decre</v>
      </c>
      <c r="BV14" s="3" t="str">
        <f t="shared" si="40"/>
        <v>decre</v>
      </c>
      <c r="BW14" s="3" t="str">
        <f t="shared" si="41"/>
        <v>decre</v>
      </c>
      <c r="BY14" s="5">
        <f t="shared" si="42"/>
        <v>0</v>
      </c>
      <c r="BZ14" s="5">
        <f t="shared" si="43"/>
        <v>0</v>
      </c>
      <c r="CA14" s="5">
        <f t="shared" si="44"/>
        <v>0</v>
      </c>
      <c r="CB14" s="5">
        <f t="shared" si="45"/>
        <v>0</v>
      </c>
      <c r="CC14" s="5">
        <f t="shared" si="46"/>
        <v>0</v>
      </c>
      <c r="CE14" s="4">
        <v>4.4900000000000002E-2</v>
      </c>
      <c r="CF14" s="4">
        <v>4.19E-2</v>
      </c>
      <c r="CG14" s="4">
        <v>4.3099999999999999E-2</v>
      </c>
      <c r="CH14" s="4">
        <v>4.1399999999999999E-2</v>
      </c>
      <c r="CI14" s="4">
        <v>4.0899999999999999E-2</v>
      </c>
      <c r="CK14" s="5">
        <f t="shared" si="47"/>
        <v>38.705997636449325</v>
      </c>
      <c r="CL14" s="5">
        <f t="shared" si="48"/>
        <v>37.716773636449325</v>
      </c>
      <c r="CM14" s="5">
        <f t="shared" si="49"/>
        <v>37.281667636449328</v>
      </c>
      <c r="CN14" s="5">
        <f t="shared" si="50"/>
        <v>38.301754636449324</v>
      </c>
      <c r="CO14" s="5">
        <f t="shared" si="51"/>
        <v>35.948035636449326</v>
      </c>
      <c r="CP14" s="5"/>
      <c r="CQ14" s="3" t="str">
        <f t="shared" si="52"/>
        <v>decre</v>
      </c>
      <c r="CR14" s="3" t="str">
        <f t="shared" si="53"/>
        <v>decre</v>
      </c>
      <c r="CS14" s="3" t="str">
        <f t="shared" si="54"/>
        <v>decre</v>
      </c>
      <c r="CT14" s="3" t="str">
        <f t="shared" si="55"/>
        <v>decre</v>
      </c>
      <c r="CU14" s="3" t="str">
        <f t="shared" si="56"/>
        <v>decre</v>
      </c>
      <c r="CW14" s="5">
        <f t="shared" si="57"/>
        <v>0</v>
      </c>
      <c r="CX14" s="5">
        <f t="shared" si="58"/>
        <v>0</v>
      </c>
      <c r="CY14" s="5">
        <f t="shared" si="59"/>
        <v>0</v>
      </c>
      <c r="CZ14" s="5">
        <f t="shared" si="60"/>
        <v>0</v>
      </c>
      <c r="DA14" s="5">
        <f t="shared" si="61"/>
        <v>0</v>
      </c>
      <c r="DB14" s="5"/>
      <c r="DC14" s="4">
        <v>0.36023116609846001</v>
      </c>
      <c r="DD14" s="4">
        <v>0.46082291108818801</v>
      </c>
      <c r="DE14" s="4">
        <v>0.412379864986824</v>
      </c>
      <c r="DF14" s="4">
        <v>0.294103345286851</v>
      </c>
      <c r="DG14" s="4">
        <v>0.51591625841009403</v>
      </c>
      <c r="DI14" s="13">
        <f t="shared" si="62"/>
        <v>40.97322872069725</v>
      </c>
      <c r="DJ14" s="13">
        <f t="shared" si="63"/>
        <v>40.452340245855197</v>
      </c>
      <c r="DK14" s="13">
        <f t="shared" si="64"/>
        <v>40.867375125471384</v>
      </c>
      <c r="DL14" s="13">
        <f t="shared" si="65"/>
        <v>40.429516803764606</v>
      </c>
      <c r="DM14" s="13">
        <f t="shared" si="66"/>
        <v>40.417938628088308</v>
      </c>
      <c r="DN14" s="13"/>
      <c r="DO14" s="11" t="str">
        <f t="shared" si="67"/>
        <v>incre</v>
      </c>
      <c r="DP14" s="11" t="str">
        <f t="shared" si="68"/>
        <v>decre</v>
      </c>
      <c r="DQ14" s="11" t="str">
        <f t="shared" si="69"/>
        <v>incre</v>
      </c>
      <c r="DR14" s="11" t="str">
        <f t="shared" si="70"/>
        <v>decre</v>
      </c>
      <c r="DS14" s="11" t="str">
        <f t="shared" si="71"/>
        <v>decre</v>
      </c>
      <c r="DU14" s="13"/>
      <c r="DV14" s="13"/>
      <c r="DW14" s="13"/>
      <c r="DX14" s="13"/>
      <c r="DY14" s="13"/>
      <c r="EA14" s="4">
        <f>SQRT(SUMXMY2(DC3:DC202,C3:C202)/200)</f>
        <v>0.13219760282196868</v>
      </c>
      <c r="EB14" s="4">
        <f>SQRT(SUMXMY2(DD3:DD202,D3:D202)/200)</f>
        <v>0.16124146657510907</v>
      </c>
      <c r="EC14" s="4">
        <f>SQRT(SUMXMY2(DE3:DE202,E3:E202)/200)</f>
        <v>0.12788301591920193</v>
      </c>
      <c r="ED14" s="4">
        <f>SQRT(SUMXMY2(DF3:DF202,F3:F202)/200)</f>
        <v>0.16103186064701494</v>
      </c>
      <c r="EE14" s="4">
        <f>SQRT(SUMXMY2(DG3:DG202,G3:G202)/200)</f>
        <v>0.15288524287553412</v>
      </c>
    </row>
    <row r="15" spans="1:144" x14ac:dyDescent="0.25">
      <c r="A15" s="5">
        <v>28.806190872935645</v>
      </c>
      <c r="B15" s="4">
        <v>0.10839936430075016</v>
      </c>
      <c r="C15" s="4">
        <v>0.34284421965913114</v>
      </c>
      <c r="D15" s="4">
        <v>0.46680846547798799</v>
      </c>
      <c r="E15" s="4">
        <v>0.43299188820004247</v>
      </c>
      <c r="F15" s="4">
        <v>0.3540717362143343</v>
      </c>
      <c r="G15" s="4">
        <v>0.47063840128144613</v>
      </c>
      <c r="I15" s="5">
        <f t="shared" si="0"/>
        <v>28.881240812284798</v>
      </c>
      <c r="J15" s="5">
        <f t="shared" si="1"/>
        <v>28.524450152506908</v>
      </c>
      <c r="K15" s="5">
        <f t="shared" si="2"/>
        <v>29.100542107358056</v>
      </c>
      <c r="L15" s="5">
        <f t="shared" si="3"/>
        <v>28.967474891860338</v>
      </c>
      <c r="M15" s="5">
        <f t="shared" si="4"/>
        <v>28.024898228994054</v>
      </c>
      <c r="O15" s="3" t="str">
        <f t="shared" si="5"/>
        <v>incre</v>
      </c>
      <c r="P15" s="3" t="str">
        <f t="shared" si="6"/>
        <v>decre</v>
      </c>
      <c r="Q15" s="3" t="str">
        <f t="shared" si="7"/>
        <v>incre</v>
      </c>
      <c r="R15" s="3" t="str">
        <f t="shared" si="8"/>
        <v>incre</v>
      </c>
      <c r="S15" s="3" t="str">
        <f t="shared" si="9"/>
        <v>decre</v>
      </c>
      <c r="U15" s="6">
        <f t="shared" si="10"/>
        <v>1</v>
      </c>
      <c r="V15" s="6">
        <f t="shared" si="11"/>
        <v>0</v>
      </c>
      <c r="W15" s="6">
        <f t="shared" si="12"/>
        <v>1</v>
      </c>
      <c r="X15" s="6">
        <f t="shared" si="13"/>
        <v>1</v>
      </c>
      <c r="Y15" s="6">
        <f t="shared" si="14"/>
        <v>0</v>
      </c>
      <c r="AA15" s="4">
        <f t="shared" si="15"/>
        <v>0.34710000000000002</v>
      </c>
      <c r="AB15" s="4">
        <f t="shared" si="15"/>
        <v>0.4718</v>
      </c>
      <c r="AC15" s="4">
        <f t="shared" si="15"/>
        <v>0.46110000000000001</v>
      </c>
      <c r="AD15" s="4">
        <f t="shared" si="15"/>
        <v>0.38179999999999997</v>
      </c>
      <c r="AE15" s="4">
        <f t="shared" si="15"/>
        <v>0.53559999999999997</v>
      </c>
      <c r="AF15" s="4"/>
      <c r="AG15" s="4">
        <v>0.34710000000000002</v>
      </c>
      <c r="AH15" s="4">
        <v>0.50180000000000002</v>
      </c>
      <c r="AI15" s="4">
        <v>0.46110000000000001</v>
      </c>
      <c r="AJ15" s="4">
        <v>0.38179999999999997</v>
      </c>
      <c r="AK15" s="4">
        <v>0.56559999999999999</v>
      </c>
      <c r="AM15" s="5">
        <f t="shared" si="16"/>
        <v>28.911839872935644</v>
      </c>
      <c r="AN15" s="5">
        <f t="shared" si="17"/>
        <v>28.557044872935641</v>
      </c>
      <c r="AO15" s="5">
        <f t="shared" si="18"/>
        <v>29.373471872935642</v>
      </c>
      <c r="AP15" s="5">
        <f t="shared" si="19"/>
        <v>29.200946872935646</v>
      </c>
      <c r="AQ15" s="5">
        <f t="shared" si="20"/>
        <v>28.636186872935646</v>
      </c>
      <c r="AR15" s="5"/>
      <c r="AS15" s="3" t="str">
        <f t="shared" si="21"/>
        <v>incre</v>
      </c>
      <c r="AT15" s="3" t="str">
        <f t="shared" si="22"/>
        <v>decre</v>
      </c>
      <c r="AU15" s="3" t="str">
        <f t="shared" si="23"/>
        <v>incre</v>
      </c>
      <c r="AV15" s="3" t="str">
        <f t="shared" si="24"/>
        <v>incre</v>
      </c>
      <c r="AW15" s="3" t="str">
        <f t="shared" si="25"/>
        <v>decre</v>
      </c>
      <c r="AY15" s="5">
        <f t="shared" si="26"/>
        <v>7.504993934915305</v>
      </c>
      <c r="AZ15" s="5">
        <f t="shared" si="27"/>
        <v>0</v>
      </c>
      <c r="BA15" s="5">
        <f t="shared" si="28"/>
        <v>29.435123442241107</v>
      </c>
      <c r="BB15" s="5">
        <f t="shared" si="29"/>
        <v>16.128401892469313</v>
      </c>
      <c r="BC15" s="5">
        <f t="shared" si="30"/>
        <v>0</v>
      </c>
      <c r="BE15" s="15">
        <f t="shared" si="31"/>
        <v>7.504993934915305E-2</v>
      </c>
      <c r="BG15" s="7">
        <v>0.22459999999999999</v>
      </c>
      <c r="BH15" s="7">
        <v>0.29120000000000001</v>
      </c>
      <c r="BI15" s="7">
        <v>0.33160000000000001</v>
      </c>
      <c r="BJ15" s="7">
        <v>0.33910000000000001</v>
      </c>
      <c r="BK15" s="7">
        <v>0.3372</v>
      </c>
      <c r="BM15" s="5">
        <f t="shared" si="32"/>
        <v>28.031064872935644</v>
      </c>
      <c r="BN15" s="5">
        <f t="shared" si="33"/>
        <v>27.377726872935646</v>
      </c>
      <c r="BO15" s="5">
        <f t="shared" si="34"/>
        <v>28.116026872935645</v>
      </c>
      <c r="BP15" s="5">
        <f t="shared" si="35"/>
        <v>28.841412872935646</v>
      </c>
      <c r="BQ15" s="5">
        <f t="shared" si="36"/>
        <v>26.769242872935642</v>
      </c>
      <c r="BR15" s="5"/>
      <c r="BS15" s="3" t="str">
        <f t="shared" si="37"/>
        <v>decre</v>
      </c>
      <c r="BT15" s="3" t="str">
        <f t="shared" si="38"/>
        <v>decre</v>
      </c>
      <c r="BU15" s="3" t="str">
        <f t="shared" si="39"/>
        <v>decre</v>
      </c>
      <c r="BV15" s="3" t="str">
        <f t="shared" si="40"/>
        <v>incre</v>
      </c>
      <c r="BW15" s="3" t="str">
        <f t="shared" si="41"/>
        <v>decre</v>
      </c>
      <c r="BY15" s="5">
        <f t="shared" si="42"/>
        <v>0</v>
      </c>
      <c r="BZ15" s="5">
        <f t="shared" si="43"/>
        <v>0</v>
      </c>
      <c r="CA15" s="5">
        <f t="shared" si="44"/>
        <v>0</v>
      </c>
      <c r="CB15" s="5">
        <f t="shared" si="45"/>
        <v>16.128401892469313</v>
      </c>
      <c r="CC15" s="5">
        <f t="shared" si="46"/>
        <v>0</v>
      </c>
      <c r="CE15" s="4">
        <v>0.1739</v>
      </c>
      <c r="CF15" s="4">
        <v>0.1749</v>
      </c>
      <c r="CG15" s="4">
        <v>0.17460000000000001</v>
      </c>
      <c r="CH15" s="4">
        <v>0.17510000000000001</v>
      </c>
      <c r="CI15" s="4">
        <v>0.17530000000000001</v>
      </c>
      <c r="CK15" s="5">
        <f t="shared" si="47"/>
        <v>27.666531872935643</v>
      </c>
      <c r="CL15" s="5">
        <f t="shared" si="48"/>
        <v>26.618287872935646</v>
      </c>
      <c r="CM15" s="5">
        <f t="shared" si="49"/>
        <v>26.591556872935644</v>
      </c>
      <c r="CN15" s="5">
        <f t="shared" si="50"/>
        <v>27.460532872935644</v>
      </c>
      <c r="CO15" s="5">
        <f t="shared" si="51"/>
        <v>25.245763872935644</v>
      </c>
      <c r="CP15" s="5"/>
      <c r="CQ15" s="3" t="str">
        <f t="shared" si="52"/>
        <v>decre</v>
      </c>
      <c r="CR15" s="3" t="str">
        <f t="shared" si="53"/>
        <v>decre</v>
      </c>
      <c r="CS15" s="3" t="str">
        <f t="shared" si="54"/>
        <v>decre</v>
      </c>
      <c r="CT15" s="3" t="str">
        <f t="shared" si="55"/>
        <v>decre</v>
      </c>
      <c r="CU15" s="3" t="str">
        <f t="shared" si="56"/>
        <v>decre</v>
      </c>
      <c r="CW15" s="5">
        <f t="shared" si="57"/>
        <v>0</v>
      </c>
      <c r="CX15" s="5">
        <f t="shared" si="58"/>
        <v>0</v>
      </c>
      <c r="CY15" s="5">
        <f t="shared" si="59"/>
        <v>0</v>
      </c>
      <c r="CZ15" s="5">
        <f t="shared" si="60"/>
        <v>0</v>
      </c>
      <c r="DA15" s="5">
        <f t="shared" si="61"/>
        <v>0</v>
      </c>
      <c r="DB15" s="5"/>
      <c r="DC15" s="4">
        <v>0.33946200623101103</v>
      </c>
      <c r="DD15" s="4">
        <v>0.49638316029887097</v>
      </c>
      <c r="DE15" s="4">
        <v>0.41328117573694501</v>
      </c>
      <c r="DF15" s="4">
        <v>0.36352411542086799</v>
      </c>
      <c r="DG15" s="4">
        <v>0.55747518012006403</v>
      </c>
      <c r="DI15" s="13">
        <f t="shared" si="62"/>
        <v>28.856922697736614</v>
      </c>
      <c r="DJ15" s="13">
        <f t="shared" si="63"/>
        <v>28.717572909687277</v>
      </c>
      <c r="DK15" s="13">
        <f t="shared" si="64"/>
        <v>28.909151089341382</v>
      </c>
      <c r="DL15" s="13">
        <f t="shared" si="65"/>
        <v>29.047063924779351</v>
      </c>
      <c r="DM15" s="13">
        <f t="shared" si="66"/>
        <v>28.842032317865446</v>
      </c>
      <c r="DN15" s="13"/>
      <c r="DO15" s="11" t="str">
        <f t="shared" si="67"/>
        <v>incre</v>
      </c>
      <c r="DP15" s="11" t="str">
        <f t="shared" si="68"/>
        <v>decre</v>
      </c>
      <c r="DQ15" s="11" t="str">
        <f t="shared" si="69"/>
        <v>incre</v>
      </c>
      <c r="DR15" s="11" t="str">
        <f t="shared" si="70"/>
        <v>incre</v>
      </c>
      <c r="DS15" s="11" t="str">
        <f t="shared" si="71"/>
        <v>incre</v>
      </c>
      <c r="DU15" s="13"/>
      <c r="DV15" s="13"/>
      <c r="DW15" s="13"/>
      <c r="DX15" s="13"/>
      <c r="DY15" s="13"/>
      <c r="EA15" s="3"/>
      <c r="EB15" s="3"/>
      <c r="EC15" s="3"/>
      <c r="ED15" s="3"/>
      <c r="EE15" s="3"/>
    </row>
    <row r="16" spans="1:144" x14ac:dyDescent="0.25">
      <c r="A16" s="5">
        <v>36.262954147693264</v>
      </c>
      <c r="B16" s="4">
        <v>6.483989676300761E-2</v>
      </c>
      <c r="C16" s="4">
        <v>0.40183908753249076</v>
      </c>
      <c r="D16" s="4">
        <v>0.55743877405915621</v>
      </c>
      <c r="E16" s="4">
        <v>0.34874382009399457</v>
      </c>
      <c r="F16" s="4">
        <v>0.42541027811845633</v>
      </c>
      <c r="G16" s="4">
        <v>0.54133053601512371</v>
      </c>
      <c r="I16" s="5">
        <f t="shared" si="0"/>
        <v>36.762177187051876</v>
      </c>
      <c r="J16" s="5">
        <f t="shared" si="1"/>
        <v>36.573029342299556</v>
      </c>
      <c r="K16" s="5">
        <f t="shared" si="2"/>
        <v>35.739256640805948</v>
      </c>
      <c r="L16" s="5">
        <f t="shared" si="3"/>
        <v>37.024908689450669</v>
      </c>
      <c r="M16" s="5">
        <f t="shared" si="4"/>
        <v>36.146874491595575</v>
      </c>
      <c r="O16" s="3" t="str">
        <f t="shared" si="5"/>
        <v>incre</v>
      </c>
      <c r="P16" s="3" t="str">
        <f t="shared" si="6"/>
        <v>incre</v>
      </c>
      <c r="Q16" s="3" t="str">
        <f t="shared" si="7"/>
        <v>decre</v>
      </c>
      <c r="R16" s="3" t="str">
        <f t="shared" si="8"/>
        <v>incre</v>
      </c>
      <c r="S16" s="3" t="str">
        <f t="shared" si="9"/>
        <v>decre</v>
      </c>
      <c r="U16" s="6">
        <f t="shared" si="10"/>
        <v>1</v>
      </c>
      <c r="V16" s="6">
        <f t="shared" si="11"/>
        <v>1</v>
      </c>
      <c r="W16" s="6">
        <f t="shared" si="12"/>
        <v>0</v>
      </c>
      <c r="X16" s="6">
        <f t="shared" si="13"/>
        <v>1</v>
      </c>
      <c r="Y16" s="6">
        <f t="shared" si="14"/>
        <v>0</v>
      </c>
      <c r="AA16" s="4">
        <f t="shared" si="15"/>
        <v>0.34689999999999999</v>
      </c>
      <c r="AB16" s="4">
        <f t="shared" si="15"/>
        <v>0.50290000000000001</v>
      </c>
      <c r="AC16" s="4">
        <f t="shared" si="15"/>
        <v>0.43010000000000004</v>
      </c>
      <c r="AD16" s="4">
        <f t="shared" si="15"/>
        <v>0.38829999999999998</v>
      </c>
      <c r="AE16" s="4">
        <f t="shared" si="15"/>
        <v>0.54020000000000001</v>
      </c>
      <c r="AF16" s="4"/>
      <c r="AG16" s="4">
        <v>0.34689999999999999</v>
      </c>
      <c r="AH16" s="4">
        <v>0.50290000000000001</v>
      </c>
      <c r="AI16" s="4">
        <v>0.46010000000000001</v>
      </c>
      <c r="AJ16" s="4">
        <v>0.38829999999999998</v>
      </c>
      <c r="AK16" s="4">
        <v>0.57020000000000004</v>
      </c>
      <c r="AM16" s="5">
        <f t="shared" si="16"/>
        <v>36.367165147693264</v>
      </c>
      <c r="AN16" s="5">
        <f t="shared" si="17"/>
        <v>36.216891147693268</v>
      </c>
      <c r="AO16" s="5">
        <f t="shared" si="18"/>
        <v>36.529225147693268</v>
      </c>
      <c r="AP16" s="5">
        <f t="shared" si="19"/>
        <v>36.712440147693265</v>
      </c>
      <c r="AQ16" s="5">
        <f t="shared" si="20"/>
        <v>36.136236147693261</v>
      </c>
      <c r="AR16" s="5"/>
      <c r="AS16" s="3" t="str">
        <f t="shared" si="21"/>
        <v>incre</v>
      </c>
      <c r="AT16" s="3" t="str">
        <f t="shared" si="22"/>
        <v>decre</v>
      </c>
      <c r="AU16" s="3" t="str">
        <f t="shared" si="23"/>
        <v>incre</v>
      </c>
      <c r="AV16" s="3" t="str">
        <f t="shared" si="24"/>
        <v>incre</v>
      </c>
      <c r="AW16" s="3" t="str">
        <f t="shared" si="25"/>
        <v>decre</v>
      </c>
      <c r="AY16" s="5">
        <f t="shared" si="26"/>
        <v>49.922303935861123</v>
      </c>
      <c r="AZ16" s="5">
        <f t="shared" si="27"/>
        <v>0</v>
      </c>
      <c r="BA16" s="5">
        <f t="shared" si="28"/>
        <v>-52.369750688731642</v>
      </c>
      <c r="BB16" s="5">
        <f t="shared" si="29"/>
        <v>76.195454175740451</v>
      </c>
      <c r="BC16" s="5">
        <f t="shared" si="30"/>
        <v>0</v>
      </c>
      <c r="BE16" s="15">
        <f t="shared" si="31"/>
        <v>0.49922303935861123</v>
      </c>
      <c r="BG16" s="7">
        <v>0.21940000000000001</v>
      </c>
      <c r="BH16" s="7">
        <v>0.29270000000000002</v>
      </c>
      <c r="BI16" s="7">
        <v>0.32879999999999998</v>
      </c>
      <c r="BJ16" s="7">
        <v>0.3498</v>
      </c>
      <c r="BK16" s="7">
        <v>0.34570000000000001</v>
      </c>
      <c r="BM16" s="5">
        <f t="shared" si="32"/>
        <v>35.450440147693264</v>
      </c>
      <c r="BN16" s="5">
        <f t="shared" si="33"/>
        <v>34.844285147693263</v>
      </c>
      <c r="BO16" s="5">
        <f t="shared" si="34"/>
        <v>35.545602147693259</v>
      </c>
      <c r="BP16" s="5">
        <f t="shared" si="35"/>
        <v>36.388270147693262</v>
      </c>
      <c r="BQ16" s="5">
        <f t="shared" si="36"/>
        <v>34.305991147693263</v>
      </c>
      <c r="BR16" s="5"/>
      <c r="BS16" s="3" t="str">
        <f t="shared" si="37"/>
        <v>decre</v>
      </c>
      <c r="BT16" s="3" t="str">
        <f t="shared" si="38"/>
        <v>decre</v>
      </c>
      <c r="BU16" s="3" t="str">
        <f t="shared" si="39"/>
        <v>decre</v>
      </c>
      <c r="BV16" s="3" t="str">
        <f t="shared" si="40"/>
        <v>incre</v>
      </c>
      <c r="BW16" s="3" t="str">
        <f t="shared" si="41"/>
        <v>decre</v>
      </c>
      <c r="BY16" s="5">
        <f t="shared" si="42"/>
        <v>0</v>
      </c>
      <c r="BZ16" s="5">
        <f t="shared" si="43"/>
        <v>0</v>
      </c>
      <c r="CA16" s="5">
        <f t="shared" si="44"/>
        <v>0</v>
      </c>
      <c r="CB16" s="5">
        <f t="shared" si="45"/>
        <v>76.195454175740451</v>
      </c>
      <c r="CC16" s="5">
        <f t="shared" si="46"/>
        <v>0</v>
      </c>
      <c r="CE16" s="4">
        <v>0.1789</v>
      </c>
      <c r="CF16" s="4">
        <v>0.18010000000000001</v>
      </c>
      <c r="CG16" s="4">
        <v>0.1797</v>
      </c>
      <c r="CH16" s="4">
        <v>0.1804</v>
      </c>
      <c r="CI16" s="4">
        <v>0.18049999999999999</v>
      </c>
      <c r="CK16" s="5">
        <f t="shared" si="47"/>
        <v>35.159245147693262</v>
      </c>
      <c r="CL16" s="5">
        <f t="shared" si="48"/>
        <v>34.109007147693269</v>
      </c>
      <c r="CM16" s="5">
        <f t="shared" si="49"/>
        <v>34.097841147693259</v>
      </c>
      <c r="CN16" s="5">
        <f t="shared" si="50"/>
        <v>34.961922147693265</v>
      </c>
      <c r="CO16" s="5">
        <f t="shared" si="51"/>
        <v>32.751459147693261</v>
      </c>
      <c r="CP16" s="5"/>
      <c r="CQ16" s="3" t="str">
        <f t="shared" si="52"/>
        <v>decre</v>
      </c>
      <c r="CR16" s="3" t="str">
        <f t="shared" si="53"/>
        <v>decre</v>
      </c>
      <c r="CS16" s="3" t="str">
        <f t="shared" si="54"/>
        <v>decre</v>
      </c>
      <c r="CT16" s="3" t="str">
        <f t="shared" si="55"/>
        <v>decre</v>
      </c>
      <c r="CU16" s="3" t="str">
        <f t="shared" si="56"/>
        <v>decre</v>
      </c>
      <c r="CW16" s="5">
        <f t="shared" si="57"/>
        <v>0</v>
      </c>
      <c r="CX16" s="5">
        <f t="shared" si="58"/>
        <v>0</v>
      </c>
      <c r="CY16" s="5">
        <f t="shared" si="59"/>
        <v>0</v>
      </c>
      <c r="CZ16" s="5">
        <f t="shared" si="60"/>
        <v>0</v>
      </c>
      <c r="DA16" s="5">
        <f t="shared" si="61"/>
        <v>0</v>
      </c>
      <c r="DB16" s="5"/>
      <c r="DC16" s="4">
        <v>0.33791381787364899</v>
      </c>
      <c r="DD16" s="4">
        <v>0.49903391575379602</v>
      </c>
      <c r="DE16" s="4">
        <v>0.41334836183492002</v>
      </c>
      <c r="DF16" s="4">
        <v>0.36869892406823201</v>
      </c>
      <c r="DG16" s="4">
        <v>0.56057309256074495</v>
      </c>
      <c r="DI16" s="13">
        <f t="shared" si="62"/>
        <v>36.302554498204799</v>
      </c>
      <c r="DJ16" s="13">
        <f t="shared" si="63"/>
        <v>36.191645617565555</v>
      </c>
      <c r="DK16" s="13">
        <f t="shared" si="64"/>
        <v>36.366566741110333</v>
      </c>
      <c r="DL16" s="13">
        <f t="shared" si="65"/>
        <v>36.547399088347781</v>
      </c>
      <c r="DM16" s="13">
        <f t="shared" si="66"/>
        <v>36.327946948689871</v>
      </c>
      <c r="DN16" s="13"/>
      <c r="DO16" s="11" t="str">
        <f t="shared" si="67"/>
        <v>incre</v>
      </c>
      <c r="DP16" s="11" t="str">
        <f t="shared" si="68"/>
        <v>decre</v>
      </c>
      <c r="DQ16" s="11" t="str">
        <f t="shared" si="69"/>
        <v>incre</v>
      </c>
      <c r="DR16" s="11" t="str">
        <f t="shared" si="70"/>
        <v>incre</v>
      </c>
      <c r="DS16" s="11" t="str">
        <f t="shared" si="71"/>
        <v>incre</v>
      </c>
      <c r="DU16" s="13"/>
      <c r="DV16" s="13"/>
      <c r="DW16" s="13"/>
      <c r="DX16" s="13"/>
      <c r="DY16" s="13"/>
    </row>
    <row r="17" spans="1:144" x14ac:dyDescent="0.25">
      <c r="A17" s="5">
        <v>40.404110739176481</v>
      </c>
      <c r="B17" s="4">
        <v>0.12922435114133471</v>
      </c>
      <c r="C17" s="4">
        <v>0.40720753084000738</v>
      </c>
      <c r="D17" s="4">
        <v>0.39192700799915431</v>
      </c>
      <c r="E17" s="4">
        <v>0.46497291978626237</v>
      </c>
      <c r="F17" s="4">
        <v>0.42924968092202054</v>
      </c>
      <c r="G17" s="4">
        <v>0.60979811884019175</v>
      </c>
      <c r="I17" s="5">
        <f t="shared" si="0"/>
        <v>40.941932885916131</v>
      </c>
      <c r="J17" s="5">
        <f t="shared" si="1"/>
        <v>39.633394101410957</v>
      </c>
      <c r="K17" s="5">
        <f t="shared" si="2"/>
        <v>41.008997790301095</v>
      </c>
      <c r="L17" s="5">
        <f t="shared" si="3"/>
        <v>41.198393052539892</v>
      </c>
      <c r="M17" s="5">
        <f t="shared" si="4"/>
        <v>40.932311037462682</v>
      </c>
      <c r="O17" s="3" t="str">
        <f t="shared" si="5"/>
        <v>incre</v>
      </c>
      <c r="P17" s="3" t="str">
        <f t="shared" si="6"/>
        <v>decre</v>
      </c>
      <c r="Q17" s="3" t="str">
        <f t="shared" si="7"/>
        <v>incre</v>
      </c>
      <c r="R17" s="3" t="str">
        <f t="shared" si="8"/>
        <v>incre</v>
      </c>
      <c r="S17" s="3" t="str">
        <f t="shared" si="9"/>
        <v>incre</v>
      </c>
      <c r="U17" s="6">
        <f t="shared" si="10"/>
        <v>1</v>
      </c>
      <c r="V17" s="6">
        <f t="shared" si="11"/>
        <v>0</v>
      </c>
      <c r="W17" s="6">
        <f t="shared" si="12"/>
        <v>1</v>
      </c>
      <c r="X17" s="6">
        <f t="shared" si="13"/>
        <v>1</v>
      </c>
      <c r="Y17" s="6">
        <f t="shared" si="14"/>
        <v>1</v>
      </c>
      <c r="AA17" s="4">
        <f t="shared" si="15"/>
        <v>0.34710000000000002</v>
      </c>
      <c r="AB17" s="4">
        <f t="shared" si="15"/>
        <v>0.47119999999999995</v>
      </c>
      <c r="AC17" s="4">
        <f t="shared" si="15"/>
        <v>0.46060000000000001</v>
      </c>
      <c r="AD17" s="4">
        <f t="shared" si="15"/>
        <v>0.378</v>
      </c>
      <c r="AE17" s="4">
        <f t="shared" si="15"/>
        <v>0.56289999999999996</v>
      </c>
      <c r="AF17" s="4"/>
      <c r="AG17" s="4">
        <v>0.34710000000000002</v>
      </c>
      <c r="AH17" s="4">
        <v>0.50119999999999998</v>
      </c>
      <c r="AI17" s="4">
        <v>0.46060000000000001</v>
      </c>
      <c r="AJ17" s="4">
        <v>0.378</v>
      </c>
      <c r="AK17" s="4">
        <v>0.56289999999999996</v>
      </c>
      <c r="AM17" s="5">
        <f t="shared" si="16"/>
        <v>40.509759739176481</v>
      </c>
      <c r="AN17" s="5">
        <f t="shared" si="17"/>
        <v>40.151046739176479</v>
      </c>
      <c r="AO17" s="5">
        <f t="shared" si="18"/>
        <v>40.966536739176476</v>
      </c>
      <c r="AP17" s="5">
        <f t="shared" si="19"/>
        <v>40.766870739176483</v>
      </c>
      <c r="AQ17" s="5">
        <f t="shared" si="20"/>
        <v>40.49099973917648</v>
      </c>
      <c r="AR17" s="5"/>
      <c r="AS17" s="3" t="str">
        <f t="shared" si="21"/>
        <v>incre</v>
      </c>
      <c r="AT17" s="3" t="str">
        <f t="shared" si="22"/>
        <v>decre</v>
      </c>
      <c r="AU17" s="3" t="str">
        <f t="shared" si="23"/>
        <v>incre</v>
      </c>
      <c r="AV17" s="3" t="str">
        <f t="shared" si="24"/>
        <v>incre</v>
      </c>
      <c r="AW17" s="3" t="str">
        <f t="shared" si="25"/>
        <v>incre</v>
      </c>
      <c r="AY17" s="5">
        <f t="shared" si="26"/>
        <v>53.782214673965001</v>
      </c>
      <c r="AZ17" s="5">
        <f t="shared" si="27"/>
        <v>0</v>
      </c>
      <c r="BA17" s="5">
        <f t="shared" si="28"/>
        <v>60.488705112461361</v>
      </c>
      <c r="BB17" s="5">
        <f t="shared" si="29"/>
        <v>79.428231336341071</v>
      </c>
      <c r="BC17" s="5">
        <f t="shared" si="30"/>
        <v>52.820029828620108</v>
      </c>
      <c r="BE17" s="15">
        <f t="shared" si="31"/>
        <v>0.53782214673965001</v>
      </c>
      <c r="BG17" s="7">
        <v>0.2278</v>
      </c>
      <c r="BH17" s="7">
        <v>0.29039999999999999</v>
      </c>
      <c r="BI17" s="7">
        <v>0.33339999999999997</v>
      </c>
      <c r="BJ17" s="7">
        <v>0.33460000000000001</v>
      </c>
      <c r="BK17" s="7">
        <v>0.33260000000000001</v>
      </c>
      <c r="BM17" s="5">
        <f t="shared" si="32"/>
        <v>39.651992739176478</v>
      </c>
      <c r="BN17" s="5">
        <f t="shared" si="33"/>
        <v>38.970422739176485</v>
      </c>
      <c r="BO17" s="5">
        <f t="shared" si="34"/>
        <v>39.731424739176475</v>
      </c>
      <c r="BP17" s="5">
        <f t="shared" si="35"/>
        <v>40.401442739176481</v>
      </c>
      <c r="BQ17" s="5">
        <f t="shared" si="36"/>
        <v>38.323876739176477</v>
      </c>
      <c r="BR17" s="5"/>
      <c r="BS17" s="3" t="str">
        <f t="shared" si="37"/>
        <v>decre</v>
      </c>
      <c r="BT17" s="3" t="str">
        <f t="shared" si="38"/>
        <v>decre</v>
      </c>
      <c r="BU17" s="3" t="str">
        <f t="shared" si="39"/>
        <v>decre</v>
      </c>
      <c r="BV17" s="3" t="str">
        <f t="shared" si="40"/>
        <v>decre</v>
      </c>
      <c r="BW17" s="3" t="str">
        <f t="shared" si="41"/>
        <v>decre</v>
      </c>
      <c r="BY17" s="5">
        <f t="shared" si="42"/>
        <v>0</v>
      </c>
      <c r="BZ17" s="5">
        <f t="shared" si="43"/>
        <v>0</v>
      </c>
      <c r="CA17" s="5">
        <f t="shared" si="44"/>
        <v>0</v>
      </c>
      <c r="CB17" s="5">
        <f t="shared" si="45"/>
        <v>0</v>
      </c>
      <c r="CC17" s="5">
        <f t="shared" si="46"/>
        <v>0</v>
      </c>
      <c r="CE17" s="4">
        <v>0.1706</v>
      </c>
      <c r="CF17" s="4">
        <v>0.17150000000000001</v>
      </c>
      <c r="CG17" s="4">
        <v>0.17119999999999999</v>
      </c>
      <c r="CH17" s="4">
        <v>0.17169999999999999</v>
      </c>
      <c r="CI17" s="4">
        <v>0.17180000000000001</v>
      </c>
      <c r="CK17" s="5">
        <f t="shared" si="47"/>
        <v>39.240724739176478</v>
      </c>
      <c r="CL17" s="5">
        <f t="shared" si="48"/>
        <v>38.194005739176482</v>
      </c>
      <c r="CM17" s="5">
        <f t="shared" si="49"/>
        <v>38.156462739176476</v>
      </c>
      <c r="CN17" s="5">
        <f t="shared" si="50"/>
        <v>39.029824739176483</v>
      </c>
      <c r="CO17" s="5">
        <f t="shared" si="51"/>
        <v>36.810748739176482</v>
      </c>
      <c r="CP17" s="5"/>
      <c r="CQ17" s="3" t="str">
        <f t="shared" si="52"/>
        <v>decre</v>
      </c>
      <c r="CR17" s="3" t="str">
        <f t="shared" si="53"/>
        <v>decre</v>
      </c>
      <c r="CS17" s="3" t="str">
        <f t="shared" si="54"/>
        <v>decre</v>
      </c>
      <c r="CT17" s="3" t="str">
        <f t="shared" si="55"/>
        <v>decre</v>
      </c>
      <c r="CU17" s="3" t="str">
        <f t="shared" si="56"/>
        <v>decre</v>
      </c>
      <c r="CW17" s="5">
        <f t="shared" si="57"/>
        <v>0</v>
      </c>
      <c r="CX17" s="5">
        <f t="shared" si="58"/>
        <v>0</v>
      </c>
      <c r="CY17" s="5">
        <f t="shared" si="59"/>
        <v>0</v>
      </c>
      <c r="CZ17" s="5">
        <f t="shared" si="60"/>
        <v>0</v>
      </c>
      <c r="DA17" s="5">
        <f t="shared" si="61"/>
        <v>0</v>
      </c>
      <c r="DB17" s="5"/>
      <c r="DC17" s="4">
        <v>0.340200591502412</v>
      </c>
      <c r="DD17" s="4">
        <v>0.49511857971487</v>
      </c>
      <c r="DE17" s="4">
        <v>0.41324912365350802</v>
      </c>
      <c r="DF17" s="4">
        <v>0.36105539936891501</v>
      </c>
      <c r="DG17" s="4">
        <v>0.55599727693735301</v>
      </c>
      <c r="DI17" s="13">
        <f t="shared" si="62"/>
        <v>40.460152992078825</v>
      </c>
      <c r="DJ17" s="13">
        <f t="shared" si="63"/>
        <v>40.307235064714583</v>
      </c>
      <c r="DK17" s="13">
        <f t="shared" si="64"/>
        <v>40.50675972985205</v>
      </c>
      <c r="DL17" s="13">
        <f t="shared" si="65"/>
        <v>40.624197201862742</v>
      </c>
      <c r="DM17" s="13">
        <f t="shared" si="66"/>
        <v>40.426045115156974</v>
      </c>
      <c r="DN17" s="13"/>
      <c r="DO17" s="11" t="str">
        <f t="shared" si="67"/>
        <v>incre</v>
      </c>
      <c r="DP17" s="11" t="str">
        <f t="shared" si="68"/>
        <v>decre</v>
      </c>
      <c r="DQ17" s="11" t="str">
        <f t="shared" si="69"/>
        <v>incre</v>
      </c>
      <c r="DR17" s="11" t="str">
        <f t="shared" si="70"/>
        <v>incre</v>
      </c>
      <c r="DS17" s="11" t="str">
        <f t="shared" si="71"/>
        <v>incre</v>
      </c>
      <c r="DU17" s="13"/>
      <c r="DV17" s="13"/>
      <c r="DW17" s="13"/>
      <c r="DX17" s="13"/>
      <c r="DY17" s="13"/>
    </row>
    <row r="18" spans="1:144" x14ac:dyDescent="0.25">
      <c r="A18" s="5">
        <v>43.23796217950094</v>
      </c>
      <c r="B18" s="4">
        <v>0.26991272242741343</v>
      </c>
      <c r="C18" s="4">
        <v>0.31897793912540495</v>
      </c>
      <c r="D18" s="4">
        <v>0.57559977923064654</v>
      </c>
      <c r="E18" s="4">
        <v>0.4672446494367018</v>
      </c>
      <c r="F18" s="4">
        <v>0.3979168395670038</v>
      </c>
      <c r="G18" s="4">
        <v>0.56678598865658136</v>
      </c>
      <c r="I18" s="5">
        <f t="shared" si="0"/>
        <v>43.141413561812598</v>
      </c>
      <c r="J18" s="5">
        <f t="shared" si="1"/>
        <v>43.666628737877062</v>
      </c>
      <c r="K18" s="5">
        <f t="shared" si="2"/>
        <v>43.86490772553131</v>
      </c>
      <c r="L18" s="5">
        <f t="shared" si="3"/>
        <v>43.768421968655112</v>
      </c>
      <c r="M18" s="5">
        <f t="shared" si="4"/>
        <v>43.361418332759371</v>
      </c>
      <c r="O18" s="3" t="str">
        <f t="shared" si="5"/>
        <v>decre</v>
      </c>
      <c r="P18" s="3" t="str">
        <f t="shared" si="6"/>
        <v>incre</v>
      </c>
      <c r="Q18" s="3" t="str">
        <f t="shared" si="7"/>
        <v>incre</v>
      </c>
      <c r="R18" s="3" t="str">
        <f t="shared" si="8"/>
        <v>incre</v>
      </c>
      <c r="S18" s="3" t="str">
        <f t="shared" si="9"/>
        <v>incre</v>
      </c>
      <c r="U18" s="6">
        <f t="shared" si="10"/>
        <v>0</v>
      </c>
      <c r="V18" s="6">
        <f t="shared" si="11"/>
        <v>1</v>
      </c>
      <c r="W18" s="6">
        <f t="shared" si="12"/>
        <v>1</v>
      </c>
      <c r="X18" s="6">
        <f t="shared" si="13"/>
        <v>1</v>
      </c>
      <c r="Y18" s="6">
        <f t="shared" si="14"/>
        <v>1</v>
      </c>
      <c r="AA18" s="4">
        <f t="shared" si="15"/>
        <v>0.3175</v>
      </c>
      <c r="AB18" s="4">
        <f t="shared" si="15"/>
        <v>0.49519999999999997</v>
      </c>
      <c r="AC18" s="4">
        <f t="shared" si="15"/>
        <v>0.45490000000000003</v>
      </c>
      <c r="AD18" s="4">
        <f t="shared" si="15"/>
        <v>0.3453</v>
      </c>
      <c r="AE18" s="4">
        <f t="shared" si="15"/>
        <v>0.54330000000000001</v>
      </c>
      <c r="AF18" s="4"/>
      <c r="AG18" s="4">
        <v>0.34749999999999998</v>
      </c>
      <c r="AH18" s="4">
        <v>0.49519999999999997</v>
      </c>
      <c r="AI18" s="4">
        <v>0.45490000000000003</v>
      </c>
      <c r="AJ18" s="4">
        <v>0.3453</v>
      </c>
      <c r="AK18" s="4">
        <v>0.54330000000000001</v>
      </c>
      <c r="AM18" s="5">
        <f t="shared" si="16"/>
        <v>43.130787179500942</v>
      </c>
      <c r="AN18" s="5">
        <f t="shared" si="17"/>
        <v>43.141618179500938</v>
      </c>
      <c r="AO18" s="5">
        <f t="shared" si="18"/>
        <v>43.745041179500944</v>
      </c>
      <c r="AP18" s="5">
        <f t="shared" si="19"/>
        <v>43.325388179500941</v>
      </c>
      <c r="AQ18" s="5">
        <f t="shared" si="20"/>
        <v>43.140415179500941</v>
      </c>
      <c r="AR18" s="5"/>
      <c r="AS18" s="3" t="str">
        <f t="shared" si="21"/>
        <v>decre</v>
      </c>
      <c r="AT18" s="3" t="str">
        <f t="shared" si="22"/>
        <v>decre</v>
      </c>
      <c r="AU18" s="3" t="str">
        <f t="shared" si="23"/>
        <v>incre</v>
      </c>
      <c r="AV18" s="3" t="str">
        <f t="shared" si="24"/>
        <v>incre</v>
      </c>
      <c r="AW18" s="3" t="str">
        <f t="shared" si="25"/>
        <v>decre</v>
      </c>
      <c r="AY18" s="5">
        <f t="shared" si="26"/>
        <v>0</v>
      </c>
      <c r="AZ18" s="5">
        <f t="shared" si="27"/>
        <v>0</v>
      </c>
      <c r="BA18" s="5">
        <f t="shared" si="28"/>
        <v>62.694554603037034</v>
      </c>
      <c r="BB18" s="5">
        <f t="shared" si="29"/>
        <v>53.04597891541718</v>
      </c>
      <c r="BC18" s="5">
        <f t="shared" si="30"/>
        <v>0</v>
      </c>
      <c r="BE18" s="15">
        <f t="shared" si="31"/>
        <v>-9.6548617688341665E-2</v>
      </c>
      <c r="BG18" s="7">
        <v>0.25530000000000003</v>
      </c>
      <c r="BH18" s="7">
        <v>0.2878</v>
      </c>
      <c r="BI18" s="7">
        <v>0.34839999999999999</v>
      </c>
      <c r="BJ18" s="7">
        <v>0.3196</v>
      </c>
      <c r="BK18" s="7">
        <v>0.29099999999999998</v>
      </c>
      <c r="BM18" s="5">
        <f t="shared" si="32"/>
        <v>42.683569179500942</v>
      </c>
      <c r="BN18" s="5">
        <f t="shared" si="33"/>
        <v>41.787296179500942</v>
      </c>
      <c r="BO18" s="5">
        <f t="shared" si="34"/>
        <v>42.710926179500944</v>
      </c>
      <c r="BP18" s="5">
        <f t="shared" si="35"/>
        <v>43.108994179500939</v>
      </c>
      <c r="BQ18" s="5">
        <f t="shared" si="36"/>
        <v>40.766272179500938</v>
      </c>
      <c r="BR18" s="5"/>
      <c r="BS18" s="3" t="str">
        <f t="shared" si="37"/>
        <v>decre</v>
      </c>
      <c r="BT18" s="3" t="str">
        <f t="shared" si="38"/>
        <v>decre</v>
      </c>
      <c r="BU18" s="3" t="str">
        <f t="shared" si="39"/>
        <v>decre</v>
      </c>
      <c r="BV18" s="3" t="str">
        <f t="shared" si="40"/>
        <v>decre</v>
      </c>
      <c r="BW18" s="3" t="str">
        <f t="shared" si="41"/>
        <v>decre</v>
      </c>
      <c r="BY18" s="5">
        <f t="shared" si="42"/>
        <v>0</v>
      </c>
      <c r="BZ18" s="5">
        <f t="shared" si="43"/>
        <v>0</v>
      </c>
      <c r="CA18" s="5">
        <f t="shared" si="44"/>
        <v>0</v>
      </c>
      <c r="CB18" s="5">
        <f t="shared" si="45"/>
        <v>0</v>
      </c>
      <c r="CC18" s="5">
        <f t="shared" si="46"/>
        <v>0</v>
      </c>
      <c r="CE18" s="4">
        <v>0.12920000000000001</v>
      </c>
      <c r="CF18" s="4">
        <v>0.128</v>
      </c>
      <c r="CG18" s="4">
        <v>0.1285</v>
      </c>
      <c r="CH18" s="4">
        <v>0.12790000000000001</v>
      </c>
      <c r="CI18" s="4">
        <v>0.12759999999999999</v>
      </c>
      <c r="CK18" s="5">
        <f t="shared" si="47"/>
        <v>41.776910179500938</v>
      </c>
      <c r="CL18" s="5">
        <f t="shared" si="48"/>
        <v>40.743802179500939</v>
      </c>
      <c r="CM18" s="5">
        <f t="shared" si="49"/>
        <v>40.575697179500935</v>
      </c>
      <c r="CN18" s="5">
        <f t="shared" si="50"/>
        <v>41.494880179500939</v>
      </c>
      <c r="CO18" s="5">
        <f t="shared" si="51"/>
        <v>39.228678179500939</v>
      </c>
      <c r="CP18" s="5"/>
      <c r="CQ18" s="3" t="str">
        <f t="shared" si="52"/>
        <v>decre</v>
      </c>
      <c r="CR18" s="3" t="str">
        <f t="shared" si="53"/>
        <v>decre</v>
      </c>
      <c r="CS18" s="3" t="str">
        <f t="shared" si="54"/>
        <v>decre</v>
      </c>
      <c r="CT18" s="3" t="str">
        <f t="shared" si="55"/>
        <v>decre</v>
      </c>
      <c r="CU18" s="3" t="str">
        <f t="shared" si="56"/>
        <v>decre</v>
      </c>
      <c r="CW18" s="5">
        <f t="shared" si="57"/>
        <v>0</v>
      </c>
      <c r="CX18" s="5">
        <f t="shared" si="58"/>
        <v>0</v>
      </c>
      <c r="CY18" s="5">
        <f t="shared" si="59"/>
        <v>0</v>
      </c>
      <c r="CZ18" s="5">
        <f t="shared" si="60"/>
        <v>0</v>
      </c>
      <c r="DA18" s="5">
        <f t="shared" si="61"/>
        <v>0</v>
      </c>
      <c r="DB18" s="5"/>
      <c r="DC18" s="4">
        <v>0.34519669475655901</v>
      </c>
      <c r="DD18" s="4">
        <v>0.486564421629824</v>
      </c>
      <c r="DE18" s="4">
        <v>0.41303230980064098</v>
      </c>
      <c r="DF18" s="4">
        <v>0.344355959536711</v>
      </c>
      <c r="DG18" s="4">
        <v>0.54600011454276798</v>
      </c>
      <c r="DI18" s="13">
        <f t="shared" si="62"/>
        <v>43.329926414800596</v>
      </c>
      <c r="DJ18" s="13">
        <f t="shared" si="63"/>
        <v>43.085227852743692</v>
      </c>
      <c r="DK18" s="13">
        <f t="shared" si="64"/>
        <v>43.338505907665166</v>
      </c>
      <c r="DL18" s="13">
        <f t="shared" si="65"/>
        <v>43.317439358800044</v>
      </c>
      <c r="DM18" s="13">
        <f t="shared" si="66"/>
        <v>43.165823257348386</v>
      </c>
      <c r="DN18" s="13"/>
      <c r="DO18" s="11" t="str">
        <f t="shared" si="67"/>
        <v>incre</v>
      </c>
      <c r="DP18" s="11" t="str">
        <f t="shared" si="68"/>
        <v>decre</v>
      </c>
      <c r="DQ18" s="11" t="str">
        <f t="shared" si="69"/>
        <v>incre</v>
      </c>
      <c r="DR18" s="11" t="str">
        <f t="shared" si="70"/>
        <v>incre</v>
      </c>
      <c r="DS18" s="11" t="str">
        <f t="shared" si="71"/>
        <v>decre</v>
      </c>
      <c r="DU18" s="13"/>
      <c r="DV18" s="13"/>
      <c r="DW18" s="13"/>
      <c r="DX18" s="13"/>
      <c r="DY18" s="13"/>
      <c r="EA18" s="29" t="s">
        <v>54</v>
      </c>
      <c r="EB18" s="29"/>
      <c r="EC18" s="29"/>
      <c r="ED18" s="29"/>
      <c r="EE18" s="29"/>
      <c r="EJ18" s="3" t="s">
        <v>15</v>
      </c>
      <c r="EK18" s="3" t="s">
        <v>8</v>
      </c>
      <c r="EL18" s="3" t="s">
        <v>9</v>
      </c>
      <c r="EM18" s="3" t="s">
        <v>10</v>
      </c>
      <c r="EN18" s="3" t="s">
        <v>11</v>
      </c>
    </row>
    <row r="19" spans="1:144" x14ac:dyDescent="0.25">
      <c r="A19" s="5">
        <v>50.738325056510739</v>
      </c>
      <c r="B19" s="4">
        <v>7.79257970412484E-3</v>
      </c>
      <c r="C19" s="4">
        <v>0.28973080485084918</v>
      </c>
      <c r="D19" s="4">
        <v>0.41092105067138729</v>
      </c>
      <c r="E19" s="4">
        <v>0.34020400411290619</v>
      </c>
      <c r="F19" s="4">
        <v>0.23729550639417382</v>
      </c>
      <c r="G19" s="4">
        <v>0.43482199432532531</v>
      </c>
      <c r="I19" s="5">
        <f t="shared" si="0"/>
        <v>50.431489543388345</v>
      </c>
      <c r="J19" s="5">
        <f t="shared" si="1"/>
        <v>50.091639517394903</v>
      </c>
      <c r="K19" s="5">
        <f t="shared" si="2"/>
        <v>50.131705936447062</v>
      </c>
      <c r="L19" s="5">
        <f t="shared" si="3"/>
        <v>49.916353220349684</v>
      </c>
      <c r="M19" s="5">
        <f t="shared" si="4"/>
        <v>49.620000023112048</v>
      </c>
      <c r="O19" s="3" t="str">
        <f t="shared" si="5"/>
        <v>decre</v>
      </c>
      <c r="P19" s="3" t="str">
        <f t="shared" si="6"/>
        <v>decre</v>
      </c>
      <c r="Q19" s="3" t="str">
        <f t="shared" si="7"/>
        <v>decre</v>
      </c>
      <c r="R19" s="3" t="str">
        <f t="shared" si="8"/>
        <v>decre</v>
      </c>
      <c r="S19" s="3" t="str">
        <f t="shared" si="9"/>
        <v>decre</v>
      </c>
      <c r="U19" s="6">
        <f t="shared" si="10"/>
        <v>0</v>
      </c>
      <c r="V19" s="6">
        <f t="shared" si="11"/>
        <v>0</v>
      </c>
      <c r="W19" s="6">
        <f t="shared" si="12"/>
        <v>0</v>
      </c>
      <c r="X19" s="6">
        <f t="shared" si="13"/>
        <v>0</v>
      </c>
      <c r="Y19" s="6">
        <f t="shared" si="14"/>
        <v>0</v>
      </c>
      <c r="AA19" s="4">
        <f t="shared" si="15"/>
        <v>0.31630000000000003</v>
      </c>
      <c r="AB19" s="4">
        <f t="shared" si="15"/>
        <v>0.4738</v>
      </c>
      <c r="AC19" s="4">
        <f t="shared" si="15"/>
        <v>0.4103</v>
      </c>
      <c r="AD19" s="4">
        <f t="shared" si="15"/>
        <v>0.36480000000000001</v>
      </c>
      <c r="AE19" s="4">
        <f t="shared" si="15"/>
        <v>0.54369999999999996</v>
      </c>
      <c r="AF19" s="4"/>
      <c r="AG19" s="4">
        <v>0.3463</v>
      </c>
      <c r="AH19" s="4">
        <v>0.50380000000000003</v>
      </c>
      <c r="AI19" s="4">
        <v>0.44030000000000002</v>
      </c>
      <c r="AJ19" s="4">
        <v>0.39479999999999998</v>
      </c>
      <c r="AK19" s="4">
        <v>0.57369999999999999</v>
      </c>
      <c r="AM19" s="5">
        <f t="shared" si="16"/>
        <v>50.622522056510739</v>
      </c>
      <c r="AN19" s="5">
        <f t="shared" si="17"/>
        <v>50.502239056510739</v>
      </c>
      <c r="AO19" s="5">
        <f t="shared" si="18"/>
        <v>50.81233805651074</v>
      </c>
      <c r="AP19" s="5">
        <f t="shared" si="19"/>
        <v>50.989941056510737</v>
      </c>
      <c r="AQ19" s="5">
        <f t="shared" si="20"/>
        <v>50.644542056510737</v>
      </c>
      <c r="AR19" s="5"/>
      <c r="AS19" s="3" t="str">
        <f t="shared" si="21"/>
        <v>decre</v>
      </c>
      <c r="AT19" s="3" t="str">
        <f t="shared" si="22"/>
        <v>decre</v>
      </c>
      <c r="AU19" s="3" t="str">
        <f t="shared" si="23"/>
        <v>incre</v>
      </c>
      <c r="AV19" s="3" t="str">
        <f t="shared" si="24"/>
        <v>incre</v>
      </c>
      <c r="AW19" s="3" t="str">
        <f t="shared" si="25"/>
        <v>decre</v>
      </c>
      <c r="AY19" s="5">
        <f t="shared" si="26"/>
        <v>0</v>
      </c>
      <c r="AZ19" s="5">
        <f t="shared" si="27"/>
        <v>0</v>
      </c>
      <c r="BA19" s="5">
        <f t="shared" si="28"/>
        <v>-60.661912006367658</v>
      </c>
      <c r="BB19" s="5">
        <f t="shared" si="29"/>
        <v>-82.197183616105463</v>
      </c>
      <c r="BC19" s="5">
        <f t="shared" si="30"/>
        <v>0</v>
      </c>
      <c r="BE19" s="15">
        <f t="shared" si="31"/>
        <v>-0.30683551312239388</v>
      </c>
      <c r="BG19" s="7">
        <v>0.21579999999999999</v>
      </c>
      <c r="BH19" s="7">
        <v>0.29499999999999998</v>
      </c>
      <c r="BI19" s="7">
        <v>0.32619999999999999</v>
      </c>
      <c r="BJ19" s="7">
        <v>0.3614</v>
      </c>
      <c r="BK19" s="7">
        <v>0.35360000000000003</v>
      </c>
      <c r="BM19" s="5">
        <f t="shared" si="32"/>
        <v>49.899927056510741</v>
      </c>
      <c r="BN19" s="5">
        <f t="shared" si="33"/>
        <v>49.33467505651074</v>
      </c>
      <c r="BO19" s="5">
        <f t="shared" si="34"/>
        <v>49.995727056510745</v>
      </c>
      <c r="BP19" s="5">
        <f t="shared" si="35"/>
        <v>50.96131305651074</v>
      </c>
      <c r="BQ19" s="5">
        <f t="shared" si="36"/>
        <v>48.855701056510739</v>
      </c>
      <c r="BR19" s="5"/>
      <c r="BS19" s="3" t="str">
        <f t="shared" si="37"/>
        <v>decre</v>
      </c>
      <c r="BT19" s="3" t="str">
        <f t="shared" si="38"/>
        <v>decre</v>
      </c>
      <c r="BU19" s="3" t="str">
        <f t="shared" si="39"/>
        <v>decre</v>
      </c>
      <c r="BV19" s="3" t="str">
        <f t="shared" si="40"/>
        <v>incre</v>
      </c>
      <c r="BW19" s="3" t="str">
        <f t="shared" si="41"/>
        <v>decre</v>
      </c>
      <c r="BY19" s="5">
        <f t="shared" si="42"/>
        <v>0</v>
      </c>
      <c r="BZ19" s="5">
        <f t="shared" si="43"/>
        <v>0</v>
      </c>
      <c r="CA19" s="5">
        <f t="shared" si="44"/>
        <v>0</v>
      </c>
      <c r="CB19" s="5">
        <f t="shared" si="45"/>
        <v>-82.197183616105463</v>
      </c>
      <c r="CC19" s="5">
        <f t="shared" si="46"/>
        <v>0</v>
      </c>
      <c r="CE19" s="4">
        <v>0.18260000000000001</v>
      </c>
      <c r="CF19" s="4">
        <v>0.18390000000000001</v>
      </c>
      <c r="CG19" s="4">
        <v>0.18340000000000001</v>
      </c>
      <c r="CH19" s="4">
        <v>0.18410000000000001</v>
      </c>
      <c r="CI19" s="4">
        <v>0.18429999999999999</v>
      </c>
      <c r="CK19" s="5">
        <f t="shared" si="47"/>
        <v>49.661219056510738</v>
      </c>
      <c r="CL19" s="5">
        <f t="shared" si="48"/>
        <v>48.609192056510743</v>
      </c>
      <c r="CM19" s="5">
        <f t="shared" si="49"/>
        <v>48.609139056510742</v>
      </c>
      <c r="CN19" s="5">
        <f t="shared" si="50"/>
        <v>49.46844705651074</v>
      </c>
      <c r="CO19" s="5">
        <f t="shared" si="51"/>
        <v>47.262588056510737</v>
      </c>
      <c r="CP19" s="5"/>
      <c r="CQ19" s="3" t="str">
        <f t="shared" si="52"/>
        <v>decre</v>
      </c>
      <c r="CR19" s="3" t="str">
        <f t="shared" si="53"/>
        <v>decre</v>
      </c>
      <c r="CS19" s="3" t="str">
        <f t="shared" si="54"/>
        <v>decre</v>
      </c>
      <c r="CT19" s="3" t="str">
        <f t="shared" si="55"/>
        <v>decre</v>
      </c>
      <c r="CU19" s="3" t="str">
        <f t="shared" si="56"/>
        <v>decre</v>
      </c>
      <c r="CW19" s="5">
        <f t="shared" si="57"/>
        <v>0</v>
      </c>
      <c r="CX19" s="5">
        <f t="shared" si="58"/>
        <v>0</v>
      </c>
      <c r="CY19" s="5">
        <f t="shared" si="59"/>
        <v>0</v>
      </c>
      <c r="CZ19" s="5">
        <f t="shared" si="60"/>
        <v>0</v>
      </c>
      <c r="DA19" s="5">
        <f t="shared" si="61"/>
        <v>0</v>
      </c>
      <c r="DB19" s="5"/>
      <c r="DC19" s="4">
        <v>0.33588981015875002</v>
      </c>
      <c r="DD19" s="4">
        <v>0.50249935293110604</v>
      </c>
      <c r="DE19" s="4">
        <v>0.41343619687126298</v>
      </c>
      <c r="DF19" s="4">
        <v>0.37546415555675799</v>
      </c>
      <c r="DG19" s="4">
        <v>0.56462311570567303</v>
      </c>
      <c r="DI19" s="13">
        <f t="shared" si="62"/>
        <v>50.76337279155215</v>
      </c>
      <c r="DJ19" s="13">
        <f t="shared" si="63"/>
        <v>50.689645831150862</v>
      </c>
      <c r="DK19" s="13">
        <f t="shared" si="64"/>
        <v>50.842790528130706</v>
      </c>
      <c r="DL19" s="13">
        <f t="shared" si="65"/>
        <v>51.079733246298638</v>
      </c>
      <c r="DM19" s="13">
        <f t="shared" si="66"/>
        <v>50.841428575301123</v>
      </c>
      <c r="DN19" s="13"/>
      <c r="DO19" s="11" t="str">
        <f t="shared" si="67"/>
        <v>incre</v>
      </c>
      <c r="DP19" s="11" t="str">
        <f t="shared" si="68"/>
        <v>decre</v>
      </c>
      <c r="DQ19" s="11" t="str">
        <f t="shared" si="69"/>
        <v>incre</v>
      </c>
      <c r="DR19" s="11" t="str">
        <f t="shared" si="70"/>
        <v>incre</v>
      </c>
      <c r="DS19" s="11" t="str">
        <f t="shared" si="71"/>
        <v>incre</v>
      </c>
      <c r="DU19" s="13"/>
      <c r="DV19" s="13"/>
      <c r="DW19" s="13"/>
      <c r="DX19" s="13"/>
      <c r="DY19" s="13"/>
      <c r="EA19" s="4">
        <f>RSQ(C3:C202,AA3:AA202)*100</f>
        <v>58.419759421986448</v>
      </c>
      <c r="EB19" s="4">
        <f>RSQ(D3:D202,AB3:AB202)*100</f>
        <v>61.207869166603167</v>
      </c>
      <c r="EC19" s="4">
        <f>RSQ(E3:E202,AC3:AC202)*100</f>
        <v>47.410960079513927</v>
      </c>
      <c r="ED19" s="4">
        <f>RSQ(F3:F202,AD3:AD202)*100</f>
        <v>30.846922311042114</v>
      </c>
      <c r="EE19" s="4">
        <f>RSQ(G3:G202,AE3:AE202)*100</f>
        <v>36.330771784993054</v>
      </c>
      <c r="EI19" s="3" t="s">
        <v>50</v>
      </c>
    </row>
    <row r="20" spans="1:144" x14ac:dyDescent="0.25">
      <c r="A20" s="5">
        <v>42.785710816312523</v>
      </c>
      <c r="B20" s="4">
        <v>6.1626889625218652E-2</v>
      </c>
      <c r="C20" s="4">
        <v>0.46348865343966361</v>
      </c>
      <c r="D20" s="4">
        <v>0.5057033438583467</v>
      </c>
      <c r="E20" s="4">
        <v>0.44371026093028909</v>
      </c>
      <c r="F20" s="4">
        <v>0.47590820713116488</v>
      </c>
      <c r="G20" s="4">
        <v>0.61820912156956231</v>
      </c>
      <c r="I20" s="5">
        <f t="shared" si="0"/>
        <v>43.728194234543707</v>
      </c>
      <c r="J20" s="5">
        <f t="shared" si="1"/>
        <v>42.757953651707531</v>
      </c>
      <c r="K20" s="5">
        <f t="shared" si="2"/>
        <v>43.184137449945638</v>
      </c>
      <c r="L20" s="5">
        <f t="shared" si="3"/>
        <v>43.97285792035693</v>
      </c>
      <c r="M20" s="5">
        <f t="shared" si="4"/>
        <v>43.393058650282107</v>
      </c>
      <c r="O20" s="3" t="str">
        <f t="shared" si="5"/>
        <v>incre</v>
      </c>
      <c r="P20" s="3" t="str">
        <f t="shared" si="6"/>
        <v>decre</v>
      </c>
      <c r="Q20" s="3" t="str">
        <f t="shared" si="7"/>
        <v>incre</v>
      </c>
      <c r="R20" s="3" t="str">
        <f t="shared" si="8"/>
        <v>incre</v>
      </c>
      <c r="S20" s="3" t="str">
        <f t="shared" si="9"/>
        <v>incre</v>
      </c>
      <c r="U20" s="6">
        <f t="shared" si="10"/>
        <v>1</v>
      </c>
      <c r="V20" s="6">
        <f t="shared" si="11"/>
        <v>0</v>
      </c>
      <c r="W20" s="6">
        <f t="shared" si="12"/>
        <v>1</v>
      </c>
      <c r="X20" s="6">
        <f t="shared" si="13"/>
        <v>1</v>
      </c>
      <c r="Y20" s="6">
        <f t="shared" si="14"/>
        <v>1</v>
      </c>
      <c r="AA20" s="4">
        <f t="shared" si="15"/>
        <v>0.34689999999999999</v>
      </c>
      <c r="AB20" s="4">
        <f t="shared" si="15"/>
        <v>0.47299999999999998</v>
      </c>
      <c r="AC20" s="4">
        <f t="shared" si="15"/>
        <v>0.45979999999999999</v>
      </c>
      <c r="AD20" s="4">
        <f t="shared" si="15"/>
        <v>0.38869999999999999</v>
      </c>
      <c r="AE20" s="4">
        <f t="shared" si="15"/>
        <v>0.57050000000000001</v>
      </c>
      <c r="AF20" s="4"/>
      <c r="AG20" s="4">
        <v>0.34689999999999999</v>
      </c>
      <c r="AH20" s="4">
        <v>0.503</v>
      </c>
      <c r="AI20" s="4">
        <v>0.45979999999999999</v>
      </c>
      <c r="AJ20" s="4">
        <v>0.38869999999999999</v>
      </c>
      <c r="AK20" s="4">
        <v>0.57050000000000001</v>
      </c>
      <c r="AM20" s="5">
        <f t="shared" si="16"/>
        <v>42.889921816312523</v>
      </c>
      <c r="AN20" s="5">
        <f t="shared" si="17"/>
        <v>42.544400816312525</v>
      </c>
      <c r="AO20" s="5">
        <f t="shared" si="18"/>
        <v>43.34036881631252</v>
      </c>
      <c r="AP20" s="5">
        <f t="shared" si="19"/>
        <v>43.238564816312525</v>
      </c>
      <c r="AQ20" s="5">
        <f t="shared" si="20"/>
        <v>42.944115816312525</v>
      </c>
      <c r="AR20" s="5"/>
      <c r="AS20" s="3" t="str">
        <f t="shared" si="21"/>
        <v>incre</v>
      </c>
      <c r="AT20" s="3" t="str">
        <f t="shared" si="22"/>
        <v>decre</v>
      </c>
      <c r="AU20" s="3" t="str">
        <f t="shared" si="23"/>
        <v>incre</v>
      </c>
      <c r="AV20" s="3" t="str">
        <f t="shared" si="24"/>
        <v>incre</v>
      </c>
      <c r="AW20" s="3" t="str">
        <f t="shared" si="25"/>
        <v>incre</v>
      </c>
      <c r="AY20" s="5">
        <f t="shared" si="26"/>
        <v>94.248341823118409</v>
      </c>
      <c r="AZ20" s="5">
        <f t="shared" si="27"/>
        <v>0</v>
      </c>
      <c r="BA20" s="5">
        <f t="shared" si="28"/>
        <v>39.842663363311459</v>
      </c>
      <c r="BB20" s="5">
        <f t="shared" si="29"/>
        <v>118.71471040444064</v>
      </c>
      <c r="BC20" s="5">
        <f t="shared" si="30"/>
        <v>60.734783396958392</v>
      </c>
      <c r="BE20" s="15">
        <f t="shared" si="31"/>
        <v>0.94248341823118409</v>
      </c>
      <c r="BG20" s="7">
        <v>0.21909999999999999</v>
      </c>
      <c r="BH20" s="7">
        <v>0.29289999999999999</v>
      </c>
      <c r="BI20" s="7">
        <v>0.3286</v>
      </c>
      <c r="BJ20" s="7">
        <v>0.35060000000000002</v>
      </c>
      <c r="BK20" s="7">
        <v>0.34620000000000001</v>
      </c>
      <c r="BM20" s="5">
        <f t="shared" si="32"/>
        <v>41.971039816312519</v>
      </c>
      <c r="BN20" s="5">
        <f t="shared" si="33"/>
        <v>41.368347816312522</v>
      </c>
      <c r="BO20" s="5">
        <f t="shared" si="34"/>
        <v>42.066416816312525</v>
      </c>
      <c r="BP20" s="5">
        <f t="shared" si="35"/>
        <v>42.917762816312525</v>
      </c>
      <c r="BQ20" s="5">
        <f t="shared" si="36"/>
        <v>40.833452816312523</v>
      </c>
      <c r="BR20" s="5"/>
      <c r="BS20" s="3" t="str">
        <f t="shared" si="37"/>
        <v>decre</v>
      </c>
      <c r="BT20" s="3" t="str">
        <f t="shared" si="38"/>
        <v>decre</v>
      </c>
      <c r="BU20" s="3" t="str">
        <f t="shared" si="39"/>
        <v>decre</v>
      </c>
      <c r="BV20" s="3" t="str">
        <f t="shared" si="40"/>
        <v>incre</v>
      </c>
      <c r="BW20" s="3" t="str">
        <f t="shared" si="41"/>
        <v>decre</v>
      </c>
      <c r="BY20" s="5">
        <f t="shared" si="42"/>
        <v>0</v>
      </c>
      <c r="BZ20" s="5">
        <f t="shared" si="43"/>
        <v>0</v>
      </c>
      <c r="CA20" s="5">
        <f t="shared" si="44"/>
        <v>0</v>
      </c>
      <c r="CB20" s="5">
        <f t="shared" si="45"/>
        <v>118.71471040444064</v>
      </c>
      <c r="CC20" s="5">
        <f t="shared" si="46"/>
        <v>0</v>
      </c>
      <c r="CE20" s="4">
        <v>0.1792</v>
      </c>
      <c r="CF20" s="4">
        <v>0.1804</v>
      </c>
      <c r="CG20" s="4">
        <v>0.18</v>
      </c>
      <c r="CH20" s="4">
        <v>0.18060000000000001</v>
      </c>
      <c r="CI20" s="4">
        <v>0.18079999999999999</v>
      </c>
      <c r="CK20" s="5">
        <f t="shared" si="47"/>
        <v>41.684158816312525</v>
      </c>
      <c r="CL20" s="5">
        <f t="shared" si="48"/>
        <v>40.633722816312527</v>
      </c>
      <c r="CM20" s="5">
        <f t="shared" si="49"/>
        <v>40.623510816312518</v>
      </c>
      <c r="CN20" s="5">
        <f t="shared" si="50"/>
        <v>41.486362816312521</v>
      </c>
      <c r="CO20" s="5">
        <f t="shared" si="51"/>
        <v>39.277038816312519</v>
      </c>
      <c r="CP20" s="5"/>
      <c r="CQ20" s="3" t="str">
        <f t="shared" si="52"/>
        <v>decre</v>
      </c>
      <c r="CR20" s="3" t="str">
        <f t="shared" si="53"/>
        <v>decre</v>
      </c>
      <c r="CS20" s="3" t="str">
        <f t="shared" si="54"/>
        <v>decre</v>
      </c>
      <c r="CT20" s="3" t="str">
        <f t="shared" si="55"/>
        <v>decre</v>
      </c>
      <c r="CU20" s="3" t="str">
        <f t="shared" si="56"/>
        <v>decre</v>
      </c>
      <c r="CW20" s="5">
        <f t="shared" si="57"/>
        <v>0</v>
      </c>
      <c r="CX20" s="5">
        <f t="shared" si="58"/>
        <v>0</v>
      </c>
      <c r="CY20" s="5">
        <f t="shared" si="59"/>
        <v>0</v>
      </c>
      <c r="CZ20" s="5">
        <f t="shared" si="60"/>
        <v>0</v>
      </c>
      <c r="DA20" s="5">
        <f t="shared" si="61"/>
        <v>0</v>
      </c>
      <c r="DB20" s="5"/>
      <c r="DC20" s="4">
        <v>0.337800189370356</v>
      </c>
      <c r="DD20" s="4">
        <v>0.49922846661287301</v>
      </c>
      <c r="DE20" s="4">
        <v>0.41335329292467898</v>
      </c>
      <c r="DF20" s="4">
        <v>0.36907872653776302</v>
      </c>
      <c r="DG20" s="4">
        <v>0.56080046228116198</v>
      </c>
      <c r="DI20" s="13">
        <f t="shared" si="62"/>
        <v>42.824494177885384</v>
      </c>
      <c r="DJ20" s="13">
        <f t="shared" si="63"/>
        <v>42.715672703294587</v>
      </c>
      <c r="DK20" s="13">
        <f t="shared" si="64"/>
        <v>42.889371290611152</v>
      </c>
      <c r="DL20" s="13">
        <f t="shared" si="65"/>
        <v>43.073353693760488</v>
      </c>
      <c r="DM20" s="13">
        <f t="shared" si="66"/>
        <v>42.852843166378257</v>
      </c>
      <c r="DN20" s="13"/>
      <c r="DO20" s="11" t="str">
        <f t="shared" si="67"/>
        <v>incre</v>
      </c>
      <c r="DP20" s="11" t="str">
        <f t="shared" si="68"/>
        <v>decre</v>
      </c>
      <c r="DQ20" s="11" t="str">
        <f t="shared" si="69"/>
        <v>incre</v>
      </c>
      <c r="DR20" s="11" t="str">
        <f t="shared" si="70"/>
        <v>incre</v>
      </c>
      <c r="DS20" s="11" t="str">
        <f t="shared" si="71"/>
        <v>incre</v>
      </c>
      <c r="DU20" s="13"/>
      <c r="DV20" s="13"/>
      <c r="DW20" s="13"/>
      <c r="DX20" s="13"/>
      <c r="DY20" s="13"/>
      <c r="EI20" s="3" t="s">
        <v>51</v>
      </c>
    </row>
    <row r="21" spans="1:144" x14ac:dyDescent="0.25">
      <c r="A21" s="5">
        <v>39.318633639718385</v>
      </c>
      <c r="B21" s="4">
        <v>0.58112848758312141</v>
      </c>
      <c r="C21" s="4">
        <v>0.38344737862929329</v>
      </c>
      <c r="D21" s="4">
        <v>0.60042837381667569</v>
      </c>
      <c r="E21" s="4">
        <v>0.53421863406991044</v>
      </c>
      <c r="F21" s="4">
        <v>0.54223240072165524</v>
      </c>
      <c r="G21" s="4">
        <v>0.72910386039293584</v>
      </c>
      <c r="I21" s="5">
        <f t="shared" si="0"/>
        <v>39.685620292063007</v>
      </c>
      <c r="J21" s="5">
        <f t="shared" si="1"/>
        <v>39.909430920741279</v>
      </c>
      <c r="K21" s="5">
        <f t="shared" si="2"/>
        <v>40.595896576537214</v>
      </c>
      <c r="L21" s="5">
        <f t="shared" si="3"/>
        <v>41.064230453794721</v>
      </c>
      <c r="M21" s="5">
        <f t="shared" si="4"/>
        <v>40.969500966015907</v>
      </c>
      <c r="O21" s="3" t="str">
        <f t="shared" si="5"/>
        <v>incre</v>
      </c>
      <c r="P21" s="3" t="str">
        <f t="shared" si="6"/>
        <v>incre</v>
      </c>
      <c r="Q21" s="3" t="str">
        <f t="shared" si="7"/>
        <v>incre</v>
      </c>
      <c r="R21" s="3" t="str">
        <f t="shared" si="8"/>
        <v>incre</v>
      </c>
      <c r="S21" s="3" t="str">
        <f t="shared" si="9"/>
        <v>incre</v>
      </c>
      <c r="U21" s="6">
        <f t="shared" si="10"/>
        <v>1</v>
      </c>
      <c r="V21" s="6">
        <f t="shared" si="11"/>
        <v>1</v>
      </c>
      <c r="W21" s="6">
        <f t="shared" si="12"/>
        <v>1</v>
      </c>
      <c r="X21" s="6">
        <f t="shared" si="13"/>
        <v>1</v>
      </c>
      <c r="Y21" s="6">
        <f t="shared" si="14"/>
        <v>1</v>
      </c>
      <c r="AA21" s="4">
        <f t="shared" si="15"/>
        <v>0.36380000000000001</v>
      </c>
      <c r="AB21" s="4">
        <f t="shared" si="15"/>
        <v>0.48609999999999998</v>
      </c>
      <c r="AC21" s="4">
        <f t="shared" si="15"/>
        <v>0.42470000000000002</v>
      </c>
      <c r="AD21" s="4">
        <f t="shared" si="15"/>
        <v>0.33929999999999999</v>
      </c>
      <c r="AE21" s="4">
        <f t="shared" si="15"/>
        <v>0.5292</v>
      </c>
      <c r="AF21" s="4"/>
      <c r="AG21" s="4">
        <v>0.36380000000000001</v>
      </c>
      <c r="AH21" s="4">
        <v>0.48609999999999998</v>
      </c>
      <c r="AI21" s="4">
        <v>0.42470000000000002</v>
      </c>
      <c r="AJ21" s="4">
        <v>0.33929999999999999</v>
      </c>
      <c r="AK21" s="4">
        <v>0.5292</v>
      </c>
      <c r="AM21" s="5">
        <f t="shared" si="16"/>
        <v>39.544355639718383</v>
      </c>
      <c r="AN21" s="5">
        <f t="shared" si="17"/>
        <v>39.162866639718388</v>
      </c>
      <c r="AO21" s="5">
        <f t="shared" si="18"/>
        <v>39.532470639718383</v>
      </c>
      <c r="AP21" s="5">
        <f t="shared" si="19"/>
        <v>39.355539639718387</v>
      </c>
      <c r="AQ21" s="5">
        <f t="shared" si="20"/>
        <v>39.088405639718381</v>
      </c>
      <c r="AR21" s="5"/>
      <c r="AS21" s="3" t="str">
        <f t="shared" si="21"/>
        <v>incre</v>
      </c>
      <c r="AT21" s="3" t="str">
        <f t="shared" si="22"/>
        <v>decre</v>
      </c>
      <c r="AU21" s="3" t="str">
        <f t="shared" si="23"/>
        <v>incre</v>
      </c>
      <c r="AV21" s="3" t="str">
        <f t="shared" si="24"/>
        <v>incre</v>
      </c>
      <c r="AW21" s="3" t="str">
        <f t="shared" si="25"/>
        <v>decre</v>
      </c>
      <c r="AY21" s="5">
        <f t="shared" si="26"/>
        <v>36.698665234462169</v>
      </c>
      <c r="AZ21" s="5">
        <f t="shared" si="27"/>
        <v>0</v>
      </c>
      <c r="BA21" s="5">
        <f t="shared" si="28"/>
        <v>127.72629368188291</v>
      </c>
      <c r="BB21" s="5">
        <f t="shared" si="29"/>
        <v>174.5596814076336</v>
      </c>
      <c r="BC21" s="5">
        <f t="shared" si="30"/>
        <v>0</v>
      </c>
      <c r="BE21" s="15">
        <f t="shared" si="31"/>
        <v>1.6508673262975222</v>
      </c>
      <c r="BG21" s="7">
        <v>0.2586</v>
      </c>
      <c r="BH21" s="7">
        <v>0.29930000000000001</v>
      </c>
      <c r="BI21" s="7">
        <v>0.3644</v>
      </c>
      <c r="BJ21" s="7">
        <v>0.31840000000000002</v>
      </c>
      <c r="BK21" s="7">
        <v>0.2397</v>
      </c>
      <c r="BM21" s="5">
        <f t="shared" si="32"/>
        <v>38.787967639718381</v>
      </c>
      <c r="BN21" s="5">
        <f t="shared" si="33"/>
        <v>37.943062639718384</v>
      </c>
      <c r="BO21" s="5">
        <f t="shared" si="34"/>
        <v>38.946957639718391</v>
      </c>
      <c r="BP21" s="5">
        <f t="shared" si="35"/>
        <v>39.179561639718386</v>
      </c>
      <c r="BQ21" s="5">
        <f t="shared" si="36"/>
        <v>36.364210639718387</v>
      </c>
      <c r="BR21" s="5"/>
      <c r="BS21" s="3" t="str">
        <f t="shared" si="37"/>
        <v>decre</v>
      </c>
      <c r="BT21" s="3" t="str">
        <f t="shared" si="38"/>
        <v>decre</v>
      </c>
      <c r="BU21" s="3" t="str">
        <f t="shared" si="39"/>
        <v>decre</v>
      </c>
      <c r="BV21" s="3" t="str">
        <f t="shared" si="40"/>
        <v>decre</v>
      </c>
      <c r="BW21" s="3" t="str">
        <f t="shared" si="41"/>
        <v>decre</v>
      </c>
      <c r="BY21" s="5">
        <f t="shared" si="42"/>
        <v>0</v>
      </c>
      <c r="BZ21" s="5">
        <f t="shared" si="43"/>
        <v>0</v>
      </c>
      <c r="CA21" s="5">
        <f t="shared" si="44"/>
        <v>0</v>
      </c>
      <c r="CB21" s="5">
        <f t="shared" si="45"/>
        <v>0</v>
      </c>
      <c r="CC21" s="5">
        <f t="shared" si="46"/>
        <v>0</v>
      </c>
      <c r="CE21" s="4">
        <v>6.1400000000000003E-2</v>
      </c>
      <c r="CF21" s="4">
        <v>5.7700000000000001E-2</v>
      </c>
      <c r="CG21" s="4">
        <v>5.91E-2</v>
      </c>
      <c r="CH21" s="4">
        <v>5.7000000000000002E-2</v>
      </c>
      <c r="CI21" s="4">
        <v>5.6399999999999999E-2</v>
      </c>
      <c r="CK21" s="5">
        <f t="shared" si="47"/>
        <v>37.370099639718383</v>
      </c>
      <c r="CL21" s="5">
        <f t="shared" si="48"/>
        <v>36.365414639718388</v>
      </c>
      <c r="CM21" s="5">
        <f t="shared" si="49"/>
        <v>35.982494639718382</v>
      </c>
      <c r="CN21" s="5">
        <f t="shared" si="50"/>
        <v>36.978573639718384</v>
      </c>
      <c r="CO21" s="5">
        <f t="shared" si="51"/>
        <v>34.639357639718384</v>
      </c>
      <c r="CP21" s="5"/>
      <c r="CQ21" s="3" t="str">
        <f t="shared" si="52"/>
        <v>decre</v>
      </c>
      <c r="CR21" s="3" t="str">
        <f t="shared" si="53"/>
        <v>decre</v>
      </c>
      <c r="CS21" s="3" t="str">
        <f t="shared" si="54"/>
        <v>decre</v>
      </c>
      <c r="CT21" s="3" t="str">
        <f t="shared" si="55"/>
        <v>decre</v>
      </c>
      <c r="CU21" s="3" t="str">
        <f t="shared" si="56"/>
        <v>decre</v>
      </c>
      <c r="CW21" s="5">
        <f t="shared" si="57"/>
        <v>0</v>
      </c>
      <c r="CX21" s="5">
        <f t="shared" si="58"/>
        <v>0</v>
      </c>
      <c r="CY21" s="5">
        <f t="shared" si="59"/>
        <v>0</v>
      </c>
      <c r="CZ21" s="5">
        <f t="shared" si="60"/>
        <v>0</v>
      </c>
      <c r="DA21" s="5">
        <f t="shared" si="61"/>
        <v>0</v>
      </c>
      <c r="DB21" s="5"/>
      <c r="DC21" s="4">
        <v>0.35624706670176298</v>
      </c>
      <c r="DD21" s="4">
        <v>0.46764435058457798</v>
      </c>
      <c r="DE21" s="4">
        <v>0.41255276132152002</v>
      </c>
      <c r="DF21" s="4">
        <v>0.307420169374792</v>
      </c>
      <c r="DG21" s="4">
        <v>0.52388840923221502</v>
      </c>
      <c r="DI21" s="13">
        <f t="shared" si="62"/>
        <v>39.49005004930406</v>
      </c>
      <c r="DJ21" s="13">
        <f t="shared" si="63"/>
        <v>39.042351249035683</v>
      </c>
      <c r="DK21" s="13">
        <f t="shared" si="64"/>
        <v>39.41452095215034</v>
      </c>
      <c r="DL21" s="13">
        <f t="shared" si="65"/>
        <v>39.087111465854136</v>
      </c>
      <c r="DM21" s="13">
        <f t="shared" si="66"/>
        <v>39.03842357059353</v>
      </c>
      <c r="DN21" s="13"/>
      <c r="DO21" s="11" t="str">
        <f t="shared" si="67"/>
        <v>incre</v>
      </c>
      <c r="DP21" s="11" t="str">
        <f t="shared" si="68"/>
        <v>decre</v>
      </c>
      <c r="DQ21" s="11" t="str">
        <f t="shared" si="69"/>
        <v>incre</v>
      </c>
      <c r="DR21" s="11" t="str">
        <f t="shared" si="70"/>
        <v>decre</v>
      </c>
      <c r="DS21" s="11" t="str">
        <f t="shared" si="71"/>
        <v>decre</v>
      </c>
      <c r="DU21" s="13"/>
      <c r="DV21" s="13"/>
      <c r="DW21" s="13"/>
      <c r="DX21" s="13"/>
      <c r="DY21" s="13"/>
      <c r="EA21" s="29" t="s">
        <v>55</v>
      </c>
      <c r="EB21" s="29"/>
      <c r="EC21" s="29"/>
      <c r="ED21" s="29"/>
      <c r="EE21" s="29"/>
      <c r="EI21" s="3" t="s">
        <v>52</v>
      </c>
    </row>
    <row r="22" spans="1:144" x14ac:dyDescent="0.25">
      <c r="A22" s="5">
        <v>31.888428701541066</v>
      </c>
      <c r="B22" s="4">
        <v>0.10607506484495961</v>
      </c>
      <c r="C22" s="4">
        <v>0.43082759292745426</v>
      </c>
      <c r="D22" s="4">
        <v>0.68908321855202792</v>
      </c>
      <c r="E22" s="4">
        <v>0.59164741098160523</v>
      </c>
      <c r="F22" s="4">
        <v>0.55256737326102834</v>
      </c>
      <c r="G22" s="4">
        <v>0.66660647330972</v>
      </c>
      <c r="I22" s="5">
        <f t="shared" si="0"/>
        <v>32.596079094689465</v>
      </c>
      <c r="J22" s="5">
        <f t="shared" si="1"/>
        <v>33.058142118685808</v>
      </c>
      <c r="K22" s="5">
        <f t="shared" si="2"/>
        <v>33.723325062172449</v>
      </c>
      <c r="L22" s="5">
        <f t="shared" si="3"/>
        <v>33.721045984398927</v>
      </c>
      <c r="M22" s="5">
        <f t="shared" si="4"/>
        <v>32.951195615385529</v>
      </c>
      <c r="O22" s="3" t="str">
        <f t="shared" si="5"/>
        <v>incre</v>
      </c>
      <c r="P22" s="3" t="str">
        <f t="shared" si="6"/>
        <v>incre</v>
      </c>
      <c r="Q22" s="3" t="str">
        <f t="shared" si="7"/>
        <v>incre</v>
      </c>
      <c r="R22" s="3" t="str">
        <f t="shared" si="8"/>
        <v>incre</v>
      </c>
      <c r="S22" s="3" t="str">
        <f t="shared" si="9"/>
        <v>incre</v>
      </c>
      <c r="U22" s="6">
        <f t="shared" si="10"/>
        <v>1</v>
      </c>
      <c r="V22" s="6">
        <f t="shared" si="11"/>
        <v>1</v>
      </c>
      <c r="W22" s="6">
        <f t="shared" si="12"/>
        <v>1</v>
      </c>
      <c r="X22" s="6">
        <f t="shared" si="13"/>
        <v>1</v>
      </c>
      <c r="Y22" s="6">
        <f t="shared" si="14"/>
        <v>1</v>
      </c>
      <c r="AA22" s="4">
        <f t="shared" si="15"/>
        <v>0.34710000000000002</v>
      </c>
      <c r="AB22" s="4">
        <f t="shared" si="15"/>
        <v>0.50190000000000001</v>
      </c>
      <c r="AC22" s="4">
        <f t="shared" si="15"/>
        <v>0.46110000000000001</v>
      </c>
      <c r="AD22" s="4">
        <f t="shared" si="15"/>
        <v>0.3821</v>
      </c>
      <c r="AE22" s="4">
        <f t="shared" si="15"/>
        <v>0.56589999999999996</v>
      </c>
      <c r="AF22" s="4"/>
      <c r="AG22" s="4">
        <v>0.34710000000000002</v>
      </c>
      <c r="AH22" s="4">
        <v>0.50190000000000001</v>
      </c>
      <c r="AI22" s="4">
        <v>0.46110000000000001</v>
      </c>
      <c r="AJ22" s="4">
        <v>0.3821</v>
      </c>
      <c r="AK22" s="4">
        <v>0.56589999999999996</v>
      </c>
      <c r="AM22" s="5">
        <f t="shared" si="16"/>
        <v>31.994077701541066</v>
      </c>
      <c r="AN22" s="5">
        <f t="shared" si="17"/>
        <v>31.835835701541072</v>
      </c>
      <c r="AO22" s="5">
        <f t="shared" si="18"/>
        <v>32.455709701541068</v>
      </c>
      <c r="AP22" s="5">
        <f t="shared" si="19"/>
        <v>32.285710701541063</v>
      </c>
      <c r="AQ22" s="5">
        <f t="shared" si="20"/>
        <v>32.003547701541066</v>
      </c>
      <c r="AR22" s="5"/>
      <c r="AS22" s="3" t="str">
        <f t="shared" si="21"/>
        <v>incre</v>
      </c>
      <c r="AT22" s="3" t="str">
        <f t="shared" si="22"/>
        <v>decre</v>
      </c>
      <c r="AU22" s="3" t="str">
        <f t="shared" si="23"/>
        <v>incre</v>
      </c>
      <c r="AV22" s="3" t="str">
        <f t="shared" si="24"/>
        <v>incre</v>
      </c>
      <c r="AW22" s="3" t="str">
        <f t="shared" si="25"/>
        <v>incre</v>
      </c>
      <c r="AY22" s="5">
        <f t="shared" si="26"/>
        <v>70.765039314839839</v>
      </c>
      <c r="AZ22" s="5">
        <f t="shared" si="27"/>
        <v>0</v>
      </c>
      <c r="BA22" s="5">
        <f t="shared" si="28"/>
        <v>183.48963606313831</v>
      </c>
      <c r="BB22" s="5">
        <f t="shared" si="29"/>
        <v>183.26172828578606</v>
      </c>
      <c r="BC22" s="5">
        <f t="shared" si="30"/>
        <v>106.27669138444631</v>
      </c>
      <c r="BE22" s="15">
        <f t="shared" si="31"/>
        <v>0.70765039314839839</v>
      </c>
      <c r="BG22" s="7">
        <v>0.2243</v>
      </c>
      <c r="BH22" s="7">
        <v>0.29120000000000001</v>
      </c>
      <c r="BI22" s="7">
        <v>0.33150000000000002</v>
      </c>
      <c r="BJ22" s="7">
        <v>0.33960000000000001</v>
      </c>
      <c r="BK22" s="7">
        <v>0.33779999999999999</v>
      </c>
      <c r="BM22" s="5">
        <f t="shared" si="32"/>
        <v>31.111145701541062</v>
      </c>
      <c r="BN22" s="5">
        <f t="shared" si="33"/>
        <v>30.459964701541068</v>
      </c>
      <c r="BO22" s="5">
        <f t="shared" si="34"/>
        <v>31.197293701541067</v>
      </c>
      <c r="BP22" s="5">
        <f t="shared" si="35"/>
        <v>31.927860701541064</v>
      </c>
      <c r="BQ22" s="5">
        <f t="shared" si="36"/>
        <v>29.857126701541063</v>
      </c>
      <c r="BR22" s="5"/>
      <c r="BS22" s="3" t="str">
        <f t="shared" si="37"/>
        <v>decre</v>
      </c>
      <c r="BT22" s="3" t="str">
        <f t="shared" si="38"/>
        <v>decre</v>
      </c>
      <c r="BU22" s="3" t="str">
        <f t="shared" si="39"/>
        <v>decre</v>
      </c>
      <c r="BV22" s="3" t="str">
        <f t="shared" si="40"/>
        <v>incre</v>
      </c>
      <c r="BW22" s="3" t="str">
        <f t="shared" si="41"/>
        <v>decre</v>
      </c>
      <c r="BY22" s="5">
        <f t="shared" si="42"/>
        <v>0</v>
      </c>
      <c r="BZ22" s="5">
        <f t="shared" si="43"/>
        <v>0</v>
      </c>
      <c r="CA22" s="5">
        <f t="shared" si="44"/>
        <v>0</v>
      </c>
      <c r="CB22" s="5">
        <f t="shared" si="45"/>
        <v>183.26172828578606</v>
      </c>
      <c r="CC22" s="5">
        <f t="shared" si="46"/>
        <v>0</v>
      </c>
      <c r="CE22" s="4">
        <v>0.17430000000000001</v>
      </c>
      <c r="CF22" s="4">
        <v>0.17530000000000001</v>
      </c>
      <c r="CG22" s="4">
        <v>0.1749</v>
      </c>
      <c r="CH22" s="4">
        <v>0.17549999999999999</v>
      </c>
      <c r="CI22" s="4">
        <v>0.17560000000000001</v>
      </c>
      <c r="CK22" s="5">
        <f t="shared" si="47"/>
        <v>30.751645701541065</v>
      </c>
      <c r="CL22" s="5">
        <f t="shared" si="48"/>
        <v>29.703137701541067</v>
      </c>
      <c r="CM22" s="5">
        <f t="shared" si="49"/>
        <v>29.676707701541066</v>
      </c>
      <c r="CN22" s="5">
        <f t="shared" si="50"/>
        <v>30.546138701541068</v>
      </c>
      <c r="CO22" s="5">
        <f t="shared" si="51"/>
        <v>28.330824701541069</v>
      </c>
      <c r="CP22" s="5"/>
      <c r="CQ22" s="3" t="str">
        <f t="shared" si="52"/>
        <v>decre</v>
      </c>
      <c r="CR22" s="3" t="str">
        <f t="shared" si="53"/>
        <v>decre</v>
      </c>
      <c r="CS22" s="3" t="str">
        <f t="shared" si="54"/>
        <v>decre</v>
      </c>
      <c r="CT22" s="3" t="str">
        <f t="shared" si="55"/>
        <v>decre</v>
      </c>
      <c r="CU22" s="3" t="str">
        <f t="shared" si="56"/>
        <v>decre</v>
      </c>
      <c r="CW22" s="5">
        <f t="shared" si="57"/>
        <v>0</v>
      </c>
      <c r="CX22" s="5">
        <f t="shared" si="58"/>
        <v>0</v>
      </c>
      <c r="CY22" s="5">
        <f t="shared" si="59"/>
        <v>0</v>
      </c>
      <c r="CZ22" s="5">
        <f t="shared" si="60"/>
        <v>0</v>
      </c>
      <c r="DA22" s="5">
        <f t="shared" si="61"/>
        <v>0</v>
      </c>
      <c r="DB22" s="5"/>
      <c r="DC22" s="4">
        <v>0.33938033574426901</v>
      </c>
      <c r="DD22" s="4">
        <v>0.49652299372883202</v>
      </c>
      <c r="DE22" s="4">
        <v>0.41328471995770999</v>
      </c>
      <c r="DF22" s="4">
        <v>0.36379709844584401</v>
      </c>
      <c r="DG22" s="4">
        <v>0.55763860210661298</v>
      </c>
      <c r="DI22" s="13">
        <f t="shared" si="62"/>
        <v>31.938573315542357</v>
      </c>
      <c r="DJ22" s="13">
        <f t="shared" si="63"/>
        <v>31.800723850590344</v>
      </c>
      <c r="DK22" s="13">
        <f t="shared" si="64"/>
        <v>31.991423332330431</v>
      </c>
      <c r="DL22" s="13">
        <f t="shared" si="65"/>
        <v>32.131600270455074</v>
      </c>
      <c r="DM22" s="13">
        <f t="shared" si="66"/>
        <v>31.925807947364291</v>
      </c>
      <c r="DN22" s="13"/>
      <c r="DO22" s="11" t="str">
        <f t="shared" si="67"/>
        <v>incre</v>
      </c>
      <c r="DP22" s="11" t="str">
        <f t="shared" si="68"/>
        <v>decre</v>
      </c>
      <c r="DQ22" s="11" t="str">
        <f t="shared" si="69"/>
        <v>incre</v>
      </c>
      <c r="DR22" s="11" t="str">
        <f t="shared" si="70"/>
        <v>incre</v>
      </c>
      <c r="DS22" s="11" t="str">
        <f t="shared" si="71"/>
        <v>incre</v>
      </c>
      <c r="DU22" s="13"/>
      <c r="DV22" s="13"/>
      <c r="DW22" s="13"/>
      <c r="DX22" s="13"/>
      <c r="DY22" s="13"/>
      <c r="EA22" s="4">
        <f>RSQ(C3:C202,BG3:BG202)*100</f>
        <v>4.7481401985456022E-2</v>
      </c>
      <c r="EB22" s="4">
        <f>RSQ(D3:D202,BH3:BH202)*100</f>
        <v>6.2464155197786815E-2</v>
      </c>
      <c r="EC22" s="4">
        <f>RSQ(E3:E202,BI3:BI202)*100</f>
        <v>2.2121913984098868E-2</v>
      </c>
      <c r="ED22" s="4">
        <f>RSQ(F3:F202,BJ3:BJ202)*100</f>
        <v>1.4350096107667905</v>
      </c>
      <c r="EE22" s="4">
        <f>RSQ(G3:G202,BK3:BK202)*100</f>
        <v>0.25131232186694435</v>
      </c>
      <c r="EI22" s="3" t="s">
        <v>53</v>
      </c>
    </row>
    <row r="23" spans="1:144" x14ac:dyDescent="0.25">
      <c r="A23" s="5">
        <v>41.745749828006993</v>
      </c>
      <c r="B23" s="4">
        <v>0.34571494184312945</v>
      </c>
      <c r="C23" s="4">
        <v>0.32970304525296845</v>
      </c>
      <c r="D23" s="4">
        <v>0.53853442168986865</v>
      </c>
      <c r="E23" s="4">
        <v>0.41375700041088698</v>
      </c>
      <c r="F23" s="4">
        <v>0.38363535483549754</v>
      </c>
      <c r="G23" s="4">
        <v>0.59934187189836785</v>
      </c>
      <c r="I23" s="5">
        <f t="shared" si="0"/>
        <v>41.726314723375836</v>
      </c>
      <c r="J23" s="5">
        <f t="shared" si="1"/>
        <v>41.932379601641834</v>
      </c>
      <c r="K23" s="5">
        <f t="shared" si="2"/>
        <v>41.853330301996706</v>
      </c>
      <c r="L23" s="5">
        <f t="shared" si="3"/>
        <v>42.155959515721882</v>
      </c>
      <c r="M23" s="5">
        <f t="shared" si="4"/>
        <v>42.175556842570636</v>
      </c>
      <c r="O23" s="3" t="str">
        <f t="shared" si="5"/>
        <v>decre</v>
      </c>
      <c r="P23" s="3" t="str">
        <f t="shared" si="6"/>
        <v>incre</v>
      </c>
      <c r="Q23" s="3" t="str">
        <f t="shared" si="7"/>
        <v>incre</v>
      </c>
      <c r="R23" s="3" t="str">
        <f t="shared" si="8"/>
        <v>incre</v>
      </c>
      <c r="S23" s="3" t="str">
        <f t="shared" si="9"/>
        <v>incre</v>
      </c>
      <c r="U23" s="6">
        <f t="shared" si="10"/>
        <v>0</v>
      </c>
      <c r="V23" s="6">
        <f t="shared" si="11"/>
        <v>1</v>
      </c>
      <c r="W23" s="6">
        <f t="shared" si="12"/>
        <v>1</v>
      </c>
      <c r="X23" s="6">
        <f t="shared" si="13"/>
        <v>1</v>
      </c>
      <c r="Y23" s="6">
        <f t="shared" si="14"/>
        <v>1</v>
      </c>
      <c r="AA23" s="4">
        <f t="shared" si="15"/>
        <v>0.31779999999999997</v>
      </c>
      <c r="AB23" s="4">
        <f t="shared" si="15"/>
        <v>0.49170000000000003</v>
      </c>
      <c r="AC23" s="4">
        <f t="shared" si="15"/>
        <v>0.45219999999999999</v>
      </c>
      <c r="AD23" s="4">
        <f t="shared" si="15"/>
        <v>0.33810000000000001</v>
      </c>
      <c r="AE23" s="4">
        <f t="shared" si="15"/>
        <v>0.5363</v>
      </c>
      <c r="AF23" s="4"/>
      <c r="AG23" s="4">
        <v>0.3478</v>
      </c>
      <c r="AH23" s="4">
        <v>0.49170000000000003</v>
      </c>
      <c r="AI23" s="4">
        <v>0.45219999999999999</v>
      </c>
      <c r="AJ23" s="4">
        <v>0.33810000000000001</v>
      </c>
      <c r="AK23" s="4">
        <v>0.5363</v>
      </c>
      <c r="AM23" s="5">
        <f t="shared" si="16"/>
        <v>41.640731828006992</v>
      </c>
      <c r="AN23" s="5">
        <f t="shared" si="17"/>
        <v>41.626550828006998</v>
      </c>
      <c r="AO23" s="5">
        <f t="shared" si="18"/>
        <v>42.226611828006995</v>
      </c>
      <c r="AP23" s="5">
        <f t="shared" si="19"/>
        <v>41.772551828006989</v>
      </c>
      <c r="AQ23" s="5">
        <f t="shared" si="20"/>
        <v>41.58233282800699</v>
      </c>
      <c r="AR23" s="5"/>
      <c r="AS23" s="3" t="str">
        <f t="shared" si="21"/>
        <v>decre</v>
      </c>
      <c r="AT23" s="3" t="str">
        <f t="shared" si="22"/>
        <v>decre</v>
      </c>
      <c r="AU23" s="3" t="str">
        <f t="shared" si="23"/>
        <v>incre</v>
      </c>
      <c r="AV23" s="3" t="str">
        <f t="shared" si="24"/>
        <v>incre</v>
      </c>
      <c r="AW23" s="3" t="str">
        <f t="shared" si="25"/>
        <v>decre</v>
      </c>
      <c r="AY23" s="5">
        <f t="shared" si="26"/>
        <v>0</v>
      </c>
      <c r="AZ23" s="5">
        <f t="shared" si="27"/>
        <v>0</v>
      </c>
      <c r="BA23" s="5">
        <f t="shared" si="28"/>
        <v>10.758047398971371</v>
      </c>
      <c r="BB23" s="5">
        <f t="shared" si="29"/>
        <v>41.020968771488953</v>
      </c>
      <c r="BC23" s="5">
        <f t="shared" si="30"/>
        <v>0</v>
      </c>
      <c r="BE23" s="15">
        <f t="shared" si="31"/>
        <v>0.42980701456364301</v>
      </c>
      <c r="BG23" s="7">
        <v>0.26469999999999999</v>
      </c>
      <c r="BH23" s="7">
        <v>0.28899999999999998</v>
      </c>
      <c r="BI23" s="7">
        <v>0.35560000000000003</v>
      </c>
      <c r="BJ23" s="7">
        <v>0.31790000000000002</v>
      </c>
      <c r="BK23" s="7">
        <v>0.2681</v>
      </c>
      <c r="BM23" s="5">
        <f t="shared" si="32"/>
        <v>41.258942828006994</v>
      </c>
      <c r="BN23" s="5">
        <f t="shared" si="33"/>
        <v>40.302919828006992</v>
      </c>
      <c r="BO23" s="5">
        <f t="shared" si="34"/>
        <v>41.288625828007</v>
      </c>
      <c r="BP23" s="5">
        <f t="shared" si="35"/>
        <v>41.602467828006993</v>
      </c>
      <c r="BQ23" s="5">
        <f t="shared" si="36"/>
        <v>39.058570828006992</v>
      </c>
      <c r="BR23" s="5"/>
      <c r="BS23" s="3" t="str">
        <f t="shared" si="37"/>
        <v>decre</v>
      </c>
      <c r="BT23" s="3" t="str">
        <f t="shared" si="38"/>
        <v>decre</v>
      </c>
      <c r="BU23" s="3" t="str">
        <f t="shared" si="39"/>
        <v>decre</v>
      </c>
      <c r="BV23" s="3" t="str">
        <f t="shared" si="40"/>
        <v>decre</v>
      </c>
      <c r="BW23" s="3" t="str">
        <f t="shared" si="41"/>
        <v>decre</v>
      </c>
      <c r="BY23" s="5">
        <f t="shared" si="42"/>
        <v>0</v>
      </c>
      <c r="BZ23" s="5">
        <f t="shared" si="43"/>
        <v>0</v>
      </c>
      <c r="CA23" s="5">
        <f t="shared" si="44"/>
        <v>0</v>
      </c>
      <c r="CB23" s="5">
        <f t="shared" si="45"/>
        <v>0</v>
      </c>
      <c r="CC23" s="5">
        <f t="shared" si="46"/>
        <v>0</v>
      </c>
      <c r="CE23" s="4">
        <v>0.1024</v>
      </c>
      <c r="CF23" s="4">
        <v>9.98E-2</v>
      </c>
      <c r="CG23" s="4">
        <v>0.1008</v>
      </c>
      <c r="CH23" s="4">
        <v>9.9400000000000002E-2</v>
      </c>
      <c r="CI23" s="4">
        <v>9.9000000000000005E-2</v>
      </c>
      <c r="CK23" s="5">
        <f t="shared" si="47"/>
        <v>40.09200582800699</v>
      </c>
      <c r="CL23" s="5">
        <f t="shared" si="48"/>
        <v>39.067443828006994</v>
      </c>
      <c r="CM23" s="5">
        <f t="shared" si="49"/>
        <v>38.814517828006998</v>
      </c>
      <c r="CN23" s="5">
        <f t="shared" si="50"/>
        <v>39.762697828006992</v>
      </c>
      <c r="CO23" s="5">
        <f t="shared" si="51"/>
        <v>37.467339828006992</v>
      </c>
      <c r="CP23" s="5"/>
      <c r="CQ23" s="3" t="str">
        <f t="shared" si="52"/>
        <v>decre</v>
      </c>
      <c r="CR23" s="3" t="str">
        <f t="shared" si="53"/>
        <v>decre</v>
      </c>
      <c r="CS23" s="3" t="str">
        <f t="shared" si="54"/>
        <v>decre</v>
      </c>
      <c r="CT23" s="3" t="str">
        <f t="shared" si="55"/>
        <v>decre</v>
      </c>
      <c r="CU23" s="3" t="str">
        <f t="shared" si="56"/>
        <v>decre</v>
      </c>
      <c r="CW23" s="5">
        <f t="shared" si="57"/>
        <v>0</v>
      </c>
      <c r="CX23" s="5">
        <f t="shared" si="58"/>
        <v>0</v>
      </c>
      <c r="CY23" s="5">
        <f t="shared" si="59"/>
        <v>0</v>
      </c>
      <c r="CZ23" s="5">
        <f t="shared" si="60"/>
        <v>0</v>
      </c>
      <c r="DA23" s="5">
        <f t="shared" si="61"/>
        <v>0</v>
      </c>
      <c r="DB23" s="5"/>
      <c r="DC23" s="4">
        <v>0.34788826992830202</v>
      </c>
      <c r="DD23" s="4">
        <v>0.48195599815543599</v>
      </c>
      <c r="DE23" s="4">
        <v>0.41291550461196003</v>
      </c>
      <c r="DF23" s="4">
        <v>0.335359388539688</v>
      </c>
      <c r="DG23" s="4">
        <v>0.54061429429039098</v>
      </c>
      <c r="DI23" s="13">
        <f t="shared" si="62"/>
        <v>41.857066488791482</v>
      </c>
      <c r="DJ23" s="13">
        <f t="shared" si="63"/>
        <v>41.562922495961992</v>
      </c>
      <c r="DK23" s="13">
        <f t="shared" si="64"/>
        <v>41.84515937778913</v>
      </c>
      <c r="DL23" s="13">
        <f t="shared" si="65"/>
        <v>41.749475879511166</v>
      </c>
      <c r="DM23" s="13">
        <f t="shared" si="66"/>
        <v>41.62293033727957</v>
      </c>
      <c r="DN23" s="13"/>
      <c r="DO23" s="11" t="str">
        <f t="shared" si="67"/>
        <v>incre</v>
      </c>
      <c r="DP23" s="11" t="str">
        <f t="shared" si="68"/>
        <v>decre</v>
      </c>
      <c r="DQ23" s="11" t="str">
        <f t="shared" si="69"/>
        <v>incre</v>
      </c>
      <c r="DR23" s="11" t="str">
        <f t="shared" si="70"/>
        <v>incre</v>
      </c>
      <c r="DS23" s="11" t="str">
        <f t="shared" si="71"/>
        <v>decre</v>
      </c>
      <c r="DU23" s="13"/>
      <c r="DV23" s="13"/>
      <c r="DW23" s="13"/>
      <c r="DX23" s="13"/>
      <c r="DY23" s="13"/>
    </row>
    <row r="24" spans="1:144" x14ac:dyDescent="0.25">
      <c r="A24" s="5">
        <v>32.205946987236288</v>
      </c>
      <c r="B24" s="4">
        <v>5.5336779262597537E-2</v>
      </c>
      <c r="C24" s="4">
        <v>0.24046420601854601</v>
      </c>
      <c r="D24" s="4">
        <v>0.4886028804968604</v>
      </c>
      <c r="E24" s="4">
        <v>0.37832911563157012</v>
      </c>
      <c r="F24" s="4">
        <v>0.31936630730231819</v>
      </c>
      <c r="G24" s="4">
        <v>0.50294978213282437</v>
      </c>
      <c r="I24" s="5">
        <f t="shared" si="0"/>
        <v>31.544884628509635</v>
      </c>
      <c r="J24" s="5">
        <f t="shared" si="1"/>
        <v>32.066523796880787</v>
      </c>
      <c r="K24" s="5">
        <f t="shared" si="2"/>
        <v>31.969522700018832</v>
      </c>
      <c r="L24" s="5">
        <f t="shared" si="3"/>
        <v>32.075011294721804</v>
      </c>
      <c r="M24" s="5">
        <f t="shared" si="4"/>
        <v>31.728704437106167</v>
      </c>
      <c r="O24" s="3" t="str">
        <f t="shared" si="5"/>
        <v>decre</v>
      </c>
      <c r="P24" s="3" t="str">
        <f t="shared" si="6"/>
        <v>decre</v>
      </c>
      <c r="Q24" s="3" t="str">
        <f t="shared" si="7"/>
        <v>decre</v>
      </c>
      <c r="R24" s="3" t="str">
        <f t="shared" si="8"/>
        <v>decre</v>
      </c>
      <c r="S24" s="3" t="str">
        <f t="shared" si="9"/>
        <v>decre</v>
      </c>
      <c r="U24" s="6">
        <f t="shared" si="10"/>
        <v>0</v>
      </c>
      <c r="V24" s="6">
        <f t="shared" si="11"/>
        <v>0</v>
      </c>
      <c r="W24" s="6">
        <f t="shared" si="12"/>
        <v>0</v>
      </c>
      <c r="X24" s="6">
        <f t="shared" si="13"/>
        <v>0</v>
      </c>
      <c r="Y24" s="6">
        <f t="shared" si="14"/>
        <v>0</v>
      </c>
      <c r="AA24" s="4">
        <f t="shared" si="15"/>
        <v>0.31679999999999997</v>
      </c>
      <c r="AB24" s="4">
        <f t="shared" si="15"/>
        <v>0.47309999999999997</v>
      </c>
      <c r="AC24" s="4">
        <f t="shared" si="15"/>
        <v>0.42900000000000005</v>
      </c>
      <c r="AD24" s="4">
        <f t="shared" si="15"/>
        <v>0.35950000000000004</v>
      </c>
      <c r="AE24" s="4">
        <f t="shared" si="15"/>
        <v>0.54099999999999993</v>
      </c>
      <c r="AF24" s="4"/>
      <c r="AG24" s="4">
        <v>0.3468</v>
      </c>
      <c r="AH24" s="4">
        <v>0.50309999999999999</v>
      </c>
      <c r="AI24" s="4">
        <v>0.45900000000000002</v>
      </c>
      <c r="AJ24" s="4">
        <v>0.38950000000000001</v>
      </c>
      <c r="AK24" s="4">
        <v>0.57099999999999995</v>
      </c>
      <c r="AM24" s="5">
        <f t="shared" si="16"/>
        <v>32.093738987236286</v>
      </c>
      <c r="AN24" s="5">
        <f t="shared" si="17"/>
        <v>31.965289987236289</v>
      </c>
      <c r="AO24" s="5">
        <f t="shared" si="18"/>
        <v>32.461536987236286</v>
      </c>
      <c r="AP24" s="5">
        <f t="shared" si="19"/>
        <v>32.412936987236286</v>
      </c>
      <c r="AQ24" s="5">
        <f t="shared" si="20"/>
        <v>32.086756987236285</v>
      </c>
      <c r="AR24" s="5"/>
      <c r="AS24" s="3" t="str">
        <f t="shared" si="21"/>
        <v>decre</v>
      </c>
      <c r="AT24" s="3" t="str">
        <f t="shared" si="22"/>
        <v>decre</v>
      </c>
      <c r="AU24" s="3" t="str">
        <f t="shared" si="23"/>
        <v>incre</v>
      </c>
      <c r="AV24" s="3" t="str">
        <f t="shared" si="24"/>
        <v>incre</v>
      </c>
      <c r="AW24" s="3" t="str">
        <f t="shared" si="25"/>
        <v>decre</v>
      </c>
      <c r="AY24" s="5">
        <f t="shared" si="26"/>
        <v>0</v>
      </c>
      <c r="AZ24" s="5">
        <f t="shared" si="27"/>
        <v>0</v>
      </c>
      <c r="BA24" s="5">
        <f t="shared" si="28"/>
        <v>-23.642428721745645</v>
      </c>
      <c r="BB24" s="5">
        <f t="shared" si="29"/>
        <v>-13.0935692514484</v>
      </c>
      <c r="BC24" s="5">
        <f>IF(AQ24&gt;A24,(M24-A24)*100,0)</f>
        <v>0</v>
      </c>
      <c r="BE24" s="15">
        <f t="shared" si="31"/>
        <v>-0.66106235872665309</v>
      </c>
      <c r="BG24" s="7">
        <v>0.21859999999999999</v>
      </c>
      <c r="BH24" s="7">
        <v>0.29310000000000003</v>
      </c>
      <c r="BI24" s="7">
        <v>0.32819999999999999</v>
      </c>
      <c r="BJ24" s="7">
        <v>0.35210000000000002</v>
      </c>
      <c r="BK24" s="7">
        <v>0.34720000000000001</v>
      </c>
      <c r="BM24" s="5">
        <f t="shared" si="32"/>
        <v>31.387680987236287</v>
      </c>
      <c r="BN24" s="5">
        <f t="shared" si="33"/>
        <v>30.789889987236293</v>
      </c>
      <c r="BO24" s="5">
        <f t="shared" si="34"/>
        <v>31.482768987236287</v>
      </c>
      <c r="BP24" s="5">
        <f t="shared" si="35"/>
        <v>32.350628987236291</v>
      </c>
      <c r="BQ24" s="5">
        <f t="shared" si="36"/>
        <v>30.26309898723629</v>
      </c>
      <c r="BR24" s="5"/>
      <c r="BS24" s="3" t="str">
        <f t="shared" si="37"/>
        <v>decre</v>
      </c>
      <c r="BT24" s="3" t="str">
        <f t="shared" si="38"/>
        <v>decre</v>
      </c>
      <c r="BU24" s="3" t="str">
        <f t="shared" si="39"/>
        <v>decre</v>
      </c>
      <c r="BV24" s="3" t="str">
        <f t="shared" si="40"/>
        <v>incre</v>
      </c>
      <c r="BW24" s="3" t="str">
        <f t="shared" si="41"/>
        <v>decre</v>
      </c>
      <c r="BY24" s="5">
        <f t="shared" si="42"/>
        <v>0</v>
      </c>
      <c r="BZ24" s="5">
        <f t="shared" si="43"/>
        <v>0</v>
      </c>
      <c r="CA24" s="5">
        <f t="shared" si="44"/>
        <v>0</v>
      </c>
      <c r="CB24" s="5">
        <f t="shared" si="45"/>
        <v>-13.0935692514484</v>
      </c>
      <c r="CC24" s="5">
        <f t="shared" si="46"/>
        <v>0</v>
      </c>
      <c r="CE24" s="4">
        <v>0.1797</v>
      </c>
      <c r="CF24" s="4">
        <v>0.18090000000000001</v>
      </c>
      <c r="CG24" s="4">
        <v>0.18049999999999999</v>
      </c>
      <c r="CH24" s="4">
        <v>0.1812</v>
      </c>
      <c r="CI24" s="4">
        <v>0.18129999999999999</v>
      </c>
      <c r="CK24" s="5">
        <f t="shared" si="47"/>
        <v>31.107989987236287</v>
      </c>
      <c r="CL24" s="5">
        <f t="shared" si="48"/>
        <v>30.057223987236291</v>
      </c>
      <c r="CM24" s="5">
        <f t="shared" si="49"/>
        <v>30.048601987236285</v>
      </c>
      <c r="CN24" s="5">
        <f t="shared" si="50"/>
        <v>30.911650987236285</v>
      </c>
      <c r="CO24" s="5">
        <f t="shared" si="51"/>
        <v>28.701979987236285</v>
      </c>
      <c r="CP24" s="5"/>
      <c r="CQ24" s="3" t="str">
        <f t="shared" si="52"/>
        <v>decre</v>
      </c>
      <c r="CR24" s="3" t="str">
        <f t="shared" si="53"/>
        <v>decre</v>
      </c>
      <c r="CS24" s="3" t="str">
        <f t="shared" si="54"/>
        <v>decre</v>
      </c>
      <c r="CT24" s="3" t="str">
        <f t="shared" si="55"/>
        <v>decre</v>
      </c>
      <c r="CU24" s="3" t="str">
        <f t="shared" si="56"/>
        <v>decre</v>
      </c>
      <c r="CW24" s="5">
        <f t="shared" si="57"/>
        <v>0</v>
      </c>
      <c r="CX24" s="5">
        <f t="shared" si="58"/>
        <v>0</v>
      </c>
      <c r="CY24" s="5">
        <f t="shared" si="59"/>
        <v>0</v>
      </c>
      <c r="CZ24" s="5">
        <f t="shared" si="60"/>
        <v>0</v>
      </c>
      <c r="DA24" s="5">
        <f t="shared" si="61"/>
        <v>0</v>
      </c>
      <c r="DB24" s="5"/>
      <c r="DC24" s="4">
        <v>0.33757648325449902</v>
      </c>
      <c r="DD24" s="4">
        <v>0.49961148861668098</v>
      </c>
      <c r="DE24" s="4">
        <v>0.413363001007644</v>
      </c>
      <c r="DF24" s="4">
        <v>0.36982646264965302</v>
      </c>
      <c r="DG24" s="4">
        <v>0.56124809641823303</v>
      </c>
      <c r="DI24" s="13">
        <f t="shared" si="62"/>
        <v>32.243121901836133</v>
      </c>
      <c r="DJ24" s="13">
        <f t="shared" si="63"/>
        <v>32.138410007903218</v>
      </c>
      <c r="DK24" s="13">
        <f t="shared" si="64"/>
        <v>32.30970172702051</v>
      </c>
      <c r="DL24" s="13">
        <f t="shared" si="65"/>
        <v>32.49988580274637</v>
      </c>
      <c r="DM24" s="13">
        <f t="shared" si="66"/>
        <v>32.277291574531858</v>
      </c>
      <c r="DN24" s="13"/>
      <c r="DO24" s="11" t="str">
        <f t="shared" si="67"/>
        <v>incre</v>
      </c>
      <c r="DP24" s="11" t="str">
        <f t="shared" si="68"/>
        <v>decre</v>
      </c>
      <c r="DQ24" s="11" t="str">
        <f t="shared" si="69"/>
        <v>incre</v>
      </c>
      <c r="DR24" s="11" t="str">
        <f t="shared" si="70"/>
        <v>incre</v>
      </c>
      <c r="DS24" s="11" t="str">
        <f t="shared" si="71"/>
        <v>incre</v>
      </c>
      <c r="DU24" s="13"/>
      <c r="DV24" s="13"/>
      <c r="DW24" s="13"/>
      <c r="DX24" s="13"/>
      <c r="DY24" s="13"/>
      <c r="EA24" s="29" t="s">
        <v>56</v>
      </c>
      <c r="EB24" s="29"/>
      <c r="EC24" s="29"/>
      <c r="ED24" s="29"/>
      <c r="EE24" s="29"/>
    </row>
    <row r="25" spans="1:144" x14ac:dyDescent="0.25">
      <c r="A25" s="5">
        <v>37.047229579578293</v>
      </c>
      <c r="B25" s="4">
        <v>7.2812624605743101E-2</v>
      </c>
      <c r="C25" s="4">
        <v>0.46305173062224025</v>
      </c>
      <c r="D25" s="4">
        <v>0.63349075304384084</v>
      </c>
      <c r="E25" s="4">
        <v>0.65939087140295549</v>
      </c>
      <c r="F25" s="4">
        <v>0.57797837748489467</v>
      </c>
      <c r="G25" s="4">
        <v>0.72600507246104473</v>
      </c>
      <c r="I25" s="5">
        <f t="shared" si="0"/>
        <v>37.9865715227522</v>
      </c>
      <c r="J25" s="5">
        <f t="shared" si="1"/>
        <v>37.853924196954573</v>
      </c>
      <c r="K25" s="5">
        <f t="shared" si="2"/>
        <v>39.539914940900985</v>
      </c>
      <c r="L25" s="5">
        <f t="shared" si="3"/>
        <v>39.093807518001107</v>
      </c>
      <c r="M25" s="5">
        <f t="shared" si="4"/>
        <v>38.668937311436721</v>
      </c>
      <c r="O25" s="3" t="str">
        <f t="shared" si="5"/>
        <v>incre</v>
      </c>
      <c r="P25" s="3" t="str">
        <f t="shared" si="6"/>
        <v>incre</v>
      </c>
      <c r="Q25" s="3" t="str">
        <f t="shared" si="7"/>
        <v>incre</v>
      </c>
      <c r="R25" s="3" t="str">
        <f t="shared" si="8"/>
        <v>incre</v>
      </c>
      <c r="S25" s="3" t="str">
        <f t="shared" si="9"/>
        <v>incre</v>
      </c>
      <c r="U25" s="6">
        <f t="shared" si="10"/>
        <v>1</v>
      </c>
      <c r="V25" s="6">
        <f t="shared" si="11"/>
        <v>1</v>
      </c>
      <c r="W25" s="6">
        <f t="shared" si="12"/>
        <v>1</v>
      </c>
      <c r="X25" s="6">
        <f t="shared" si="13"/>
        <v>1</v>
      </c>
      <c r="Y25" s="6">
        <f t="shared" si="14"/>
        <v>1</v>
      </c>
      <c r="AA25" s="4">
        <f t="shared" si="15"/>
        <v>0.34689999999999999</v>
      </c>
      <c r="AB25" s="4">
        <f t="shared" si="15"/>
        <v>0.50270000000000004</v>
      </c>
      <c r="AC25" s="4">
        <f t="shared" si="15"/>
        <v>0.46060000000000001</v>
      </c>
      <c r="AD25" s="4">
        <f t="shared" si="15"/>
        <v>0.38719999999999999</v>
      </c>
      <c r="AE25" s="4">
        <f t="shared" si="15"/>
        <v>0.56950000000000001</v>
      </c>
      <c r="AF25" s="4"/>
      <c r="AG25" s="4">
        <v>0.34689999999999999</v>
      </c>
      <c r="AH25" s="4">
        <v>0.50270000000000004</v>
      </c>
      <c r="AI25" s="4">
        <v>0.46060000000000001</v>
      </c>
      <c r="AJ25" s="4">
        <v>0.38719999999999999</v>
      </c>
      <c r="AK25" s="4">
        <v>0.56950000000000001</v>
      </c>
      <c r="AM25" s="5">
        <f t="shared" si="16"/>
        <v>37.151440579578292</v>
      </c>
      <c r="AN25" s="5">
        <f t="shared" si="17"/>
        <v>36.999860579578296</v>
      </c>
      <c r="AO25" s="5">
        <f t="shared" si="18"/>
        <v>37.609655579578288</v>
      </c>
      <c r="AP25" s="5">
        <f t="shared" si="19"/>
        <v>37.487453579578293</v>
      </c>
      <c r="AQ25" s="5">
        <f t="shared" si="20"/>
        <v>37.196224579578292</v>
      </c>
      <c r="AR25" s="5"/>
      <c r="AS25" s="3" t="str">
        <f t="shared" si="21"/>
        <v>incre</v>
      </c>
      <c r="AT25" s="3" t="str">
        <f t="shared" si="22"/>
        <v>decre</v>
      </c>
      <c r="AU25" s="3" t="str">
        <f t="shared" si="23"/>
        <v>incre</v>
      </c>
      <c r="AV25" s="3" t="str">
        <f t="shared" si="24"/>
        <v>incre</v>
      </c>
      <c r="AW25" s="3" t="str">
        <f t="shared" si="25"/>
        <v>incre</v>
      </c>
      <c r="AY25" s="5">
        <f t="shared" si="26"/>
        <v>93.934194317390762</v>
      </c>
      <c r="AZ25" s="5">
        <f t="shared" si="27"/>
        <v>0</v>
      </c>
      <c r="BA25" s="5">
        <f t="shared" si="28"/>
        <v>249.26853613226925</v>
      </c>
      <c r="BB25" s="5">
        <f t="shared" si="29"/>
        <v>204.65779384228142</v>
      </c>
      <c r="BC25" s="5">
        <f t="shared" si="30"/>
        <v>162.17077318584288</v>
      </c>
      <c r="BE25" s="15">
        <f t="shared" si="31"/>
        <v>0.93934194317390762</v>
      </c>
      <c r="BG25" s="7">
        <v>0.22020000000000001</v>
      </c>
      <c r="BH25" s="7">
        <v>0.29249999999999998</v>
      </c>
      <c r="BI25" s="7">
        <v>0.32919999999999999</v>
      </c>
      <c r="BJ25" s="7">
        <v>0.3478</v>
      </c>
      <c r="BK25" s="7">
        <v>0.34429999999999999</v>
      </c>
      <c r="BM25" s="5">
        <f t="shared" si="32"/>
        <v>36.240467579578294</v>
      </c>
      <c r="BN25" s="5">
        <f t="shared" si="33"/>
        <v>35.627254579578292</v>
      </c>
      <c r="BO25" s="5">
        <f t="shared" si="34"/>
        <v>36.333761579578294</v>
      </c>
      <c r="BP25" s="5">
        <f t="shared" si="35"/>
        <v>37.155705579578289</v>
      </c>
      <c r="BQ25" s="5">
        <f t="shared" si="36"/>
        <v>35.077092579578292</v>
      </c>
      <c r="BR25" s="5"/>
      <c r="BS25" s="3" t="str">
        <f t="shared" si="37"/>
        <v>decre</v>
      </c>
      <c r="BT25" s="3" t="str">
        <f t="shared" si="38"/>
        <v>decre</v>
      </c>
      <c r="BU25" s="3" t="str">
        <f t="shared" si="39"/>
        <v>decre</v>
      </c>
      <c r="BV25" s="3" t="str">
        <f t="shared" si="40"/>
        <v>incre</v>
      </c>
      <c r="BW25" s="3" t="str">
        <f t="shared" si="41"/>
        <v>decre</v>
      </c>
      <c r="BY25" s="5">
        <f t="shared" si="42"/>
        <v>0</v>
      </c>
      <c r="BZ25" s="5">
        <f t="shared" si="43"/>
        <v>0</v>
      </c>
      <c r="CA25" s="5">
        <f t="shared" si="44"/>
        <v>0</v>
      </c>
      <c r="CB25" s="5">
        <f t="shared" si="45"/>
        <v>204.65779384228142</v>
      </c>
      <c r="CC25" s="5">
        <f t="shared" si="46"/>
        <v>0</v>
      </c>
      <c r="CE25" s="4">
        <v>0.1782</v>
      </c>
      <c r="CF25" s="4">
        <v>0.1794</v>
      </c>
      <c r="CG25" s="4">
        <v>0.1789</v>
      </c>
      <c r="CH25" s="4">
        <v>0.17960000000000001</v>
      </c>
      <c r="CI25" s="4">
        <v>0.1797</v>
      </c>
      <c r="CK25" s="5">
        <f t="shared" si="47"/>
        <v>35.938487579578293</v>
      </c>
      <c r="CL25" s="5">
        <f t="shared" si="48"/>
        <v>34.888711579578292</v>
      </c>
      <c r="CM25" s="5">
        <f t="shared" si="49"/>
        <v>34.874348579578296</v>
      </c>
      <c r="CN25" s="5">
        <f t="shared" si="50"/>
        <v>35.73946157957829</v>
      </c>
      <c r="CO25" s="5">
        <f t="shared" si="51"/>
        <v>33.528206579578288</v>
      </c>
      <c r="CP25" s="5"/>
      <c r="CQ25" s="3" t="str">
        <f t="shared" si="52"/>
        <v>decre</v>
      </c>
      <c r="CR25" s="3" t="str">
        <f t="shared" si="53"/>
        <v>decre</v>
      </c>
      <c r="CS25" s="3" t="str">
        <f t="shared" si="54"/>
        <v>decre</v>
      </c>
      <c r="CT25" s="3" t="str">
        <f t="shared" si="55"/>
        <v>decre</v>
      </c>
      <c r="CU25" s="3" t="str">
        <f t="shared" si="56"/>
        <v>decre</v>
      </c>
      <c r="CW25" s="5">
        <f t="shared" si="57"/>
        <v>0</v>
      </c>
      <c r="CX25" s="5">
        <f t="shared" si="58"/>
        <v>0</v>
      </c>
      <c r="CY25" s="5">
        <f t="shared" si="59"/>
        <v>0</v>
      </c>
      <c r="CZ25" s="5">
        <f t="shared" si="60"/>
        <v>0</v>
      </c>
      <c r="DA25" s="5">
        <f t="shared" si="61"/>
        <v>0</v>
      </c>
      <c r="DB25" s="5"/>
      <c r="DC25" s="4">
        <v>0.33819788913187998</v>
      </c>
      <c r="DD25" s="4">
        <v>0.49854753860610301</v>
      </c>
      <c r="DE25" s="4">
        <v>0.413336034110521</v>
      </c>
      <c r="DF25" s="4">
        <v>0.36774941789440402</v>
      </c>
      <c r="DG25" s="4">
        <v>0.56000466825970296</v>
      </c>
      <c r="DI25" s="13">
        <f t="shared" si="62"/>
        <v>37.088872402436508</v>
      </c>
      <c r="DJ25" s="13">
        <f t="shared" si="63"/>
        <v>36.972745006676149</v>
      </c>
      <c r="DK25" s="13">
        <f t="shared" si="64"/>
        <v>37.15072247079145</v>
      </c>
      <c r="DL25" s="13">
        <f t="shared" si="65"/>
        <v>37.323679678249171</v>
      </c>
      <c r="DM25" s="13">
        <f t="shared" si="66"/>
        <v>37.106873507902094</v>
      </c>
      <c r="DN25" s="13"/>
      <c r="DO25" s="11" t="str">
        <f t="shared" si="67"/>
        <v>incre</v>
      </c>
      <c r="DP25" s="11" t="str">
        <f t="shared" si="68"/>
        <v>decre</v>
      </c>
      <c r="DQ25" s="11" t="str">
        <f t="shared" si="69"/>
        <v>incre</v>
      </c>
      <c r="DR25" s="11" t="str">
        <f t="shared" si="70"/>
        <v>incre</v>
      </c>
      <c r="DS25" s="11" t="str">
        <f t="shared" si="71"/>
        <v>incre</v>
      </c>
      <c r="DU25" s="13"/>
      <c r="DV25" s="13"/>
      <c r="DW25" s="13"/>
      <c r="DX25" s="13"/>
      <c r="DY25" s="13"/>
      <c r="EA25" s="4">
        <f>RSQ(C3:C202,CE3:CE202)*100</f>
        <v>0.23328316900427326</v>
      </c>
      <c r="EB25" s="4">
        <f>RSQ(D3:D202,CF3:CF202)*100</f>
        <v>2.338609543837749E-2</v>
      </c>
      <c r="EC25" s="4">
        <f>RSQ(E3:E202,CG3:CG202)*100</f>
        <v>6.7302722372608479E-3</v>
      </c>
      <c r="ED25" s="4">
        <f>RSQ(F3:F202,CH3:CH202)*100</f>
        <v>0.42922752308006118</v>
      </c>
      <c r="EE25" s="4">
        <f>RSQ(G3:G202,CI3:CI202)*100</f>
        <v>0.46928372511457694</v>
      </c>
    </row>
    <row r="26" spans="1:144" x14ac:dyDescent="0.25">
      <c r="A26" s="5">
        <v>36.437001223346016</v>
      </c>
      <c r="B26" s="4">
        <v>0.39582286324750299</v>
      </c>
      <c r="C26" s="4">
        <v>0.55633788034116949</v>
      </c>
      <c r="D26" s="4">
        <v>0.53659715043582956</v>
      </c>
      <c r="E26" s="4">
        <v>0.44547886056555569</v>
      </c>
      <c r="F26" s="4">
        <v>0.41023344786817412</v>
      </c>
      <c r="G26" s="4">
        <v>0.5904104186552247</v>
      </c>
      <c r="I26" s="5">
        <f t="shared" si="0"/>
        <v>38.047070582999027</v>
      </c>
      <c r="J26" s="5">
        <f t="shared" si="1"/>
        <v>36.610980615691986</v>
      </c>
      <c r="K26" s="5">
        <f t="shared" si="2"/>
        <v>36.852600959437567</v>
      </c>
      <c r="L26" s="5">
        <f t="shared" si="3"/>
        <v>37.07116685439604</v>
      </c>
      <c r="M26" s="5">
        <f t="shared" si="4"/>
        <v>36.782763262891677</v>
      </c>
      <c r="O26" s="3" t="str">
        <f t="shared" si="5"/>
        <v>incre</v>
      </c>
      <c r="P26" s="3" t="str">
        <f t="shared" si="6"/>
        <v>incre</v>
      </c>
      <c r="Q26" s="3" t="str">
        <f t="shared" si="7"/>
        <v>incre</v>
      </c>
      <c r="R26" s="3" t="str">
        <f t="shared" si="8"/>
        <v>incre</v>
      </c>
      <c r="S26" s="3" t="str">
        <f t="shared" si="9"/>
        <v>incre</v>
      </c>
      <c r="U26" s="6">
        <f t="shared" si="10"/>
        <v>1</v>
      </c>
      <c r="V26" s="6">
        <f t="shared" si="11"/>
        <v>1</v>
      </c>
      <c r="W26" s="6">
        <f t="shared" si="12"/>
        <v>1</v>
      </c>
      <c r="X26" s="6">
        <f t="shared" si="13"/>
        <v>1</v>
      </c>
      <c r="Y26" s="6">
        <f t="shared" si="14"/>
        <v>1</v>
      </c>
      <c r="AA26" s="4">
        <f t="shared" si="15"/>
        <v>0.34870000000000001</v>
      </c>
      <c r="AB26" s="4">
        <f t="shared" si="15"/>
        <v>0.48959999999999998</v>
      </c>
      <c r="AC26" s="4">
        <f t="shared" si="15"/>
        <v>0.45050000000000001</v>
      </c>
      <c r="AD26" s="4">
        <f t="shared" si="15"/>
        <v>0.34620000000000001</v>
      </c>
      <c r="AE26" s="4">
        <f t="shared" si="15"/>
        <v>0.5333</v>
      </c>
      <c r="AF26" s="4"/>
      <c r="AG26" s="4">
        <v>0.34870000000000001</v>
      </c>
      <c r="AH26" s="4">
        <v>0.48959999999999998</v>
      </c>
      <c r="AI26" s="4">
        <v>0.45050000000000001</v>
      </c>
      <c r="AJ26" s="4">
        <v>0.34620000000000001</v>
      </c>
      <c r="AK26" s="4">
        <v>0.5333</v>
      </c>
      <c r="AM26" s="5">
        <f t="shared" si="16"/>
        <v>36.554154223346018</v>
      </c>
      <c r="AN26" s="5">
        <f t="shared" si="17"/>
        <v>36.304089223346018</v>
      </c>
      <c r="AO26" s="5">
        <f t="shared" si="18"/>
        <v>36.901356223346014</v>
      </c>
      <c r="AP26" s="5">
        <f t="shared" si="19"/>
        <v>36.532005223346019</v>
      </c>
      <c r="AQ26" s="5">
        <f t="shared" si="20"/>
        <v>36.245354223346013</v>
      </c>
      <c r="AR26" s="5"/>
      <c r="AS26" s="3" t="str">
        <f t="shared" si="21"/>
        <v>incre</v>
      </c>
      <c r="AT26" s="3" t="str">
        <f t="shared" si="22"/>
        <v>decre</v>
      </c>
      <c r="AU26" s="3" t="str">
        <f t="shared" si="23"/>
        <v>incre</v>
      </c>
      <c r="AV26" s="3" t="str">
        <f t="shared" si="24"/>
        <v>incre</v>
      </c>
      <c r="AW26" s="3" t="str">
        <f t="shared" si="25"/>
        <v>decre</v>
      </c>
      <c r="AY26" s="5">
        <f t="shared" si="26"/>
        <v>161.00693596530107</v>
      </c>
      <c r="AZ26" s="5">
        <f t="shared" si="27"/>
        <v>0</v>
      </c>
      <c r="BA26" s="5">
        <f t="shared" si="28"/>
        <v>41.559973609155065</v>
      </c>
      <c r="BB26" s="5">
        <f t="shared" si="29"/>
        <v>63.41656310500241</v>
      </c>
      <c r="BC26" s="5">
        <f t="shared" si="30"/>
        <v>0</v>
      </c>
      <c r="BE26" s="15">
        <f t="shared" si="31"/>
        <v>0.34576203954566154</v>
      </c>
      <c r="BG26" s="7">
        <v>0.26750000000000002</v>
      </c>
      <c r="BH26" s="7">
        <v>0.29070000000000001</v>
      </c>
      <c r="BI26" s="7">
        <v>0.35859999999999997</v>
      </c>
      <c r="BJ26" s="7">
        <v>0.31769999999999998</v>
      </c>
      <c r="BK26" s="7">
        <v>0.25590000000000002</v>
      </c>
      <c r="BM26" s="5">
        <f t="shared" si="32"/>
        <v>35.970326223346014</v>
      </c>
      <c r="BN26" s="5">
        <f t="shared" si="33"/>
        <v>35.005272223346019</v>
      </c>
      <c r="BO26" s="5">
        <f t="shared" si="34"/>
        <v>36.009007223346018</v>
      </c>
      <c r="BP26" s="5">
        <f t="shared" si="35"/>
        <v>36.292035223346012</v>
      </c>
      <c r="BQ26" s="5">
        <f t="shared" si="36"/>
        <v>33.635020223346018</v>
      </c>
      <c r="BR26" s="5"/>
      <c r="BS26" s="3" t="str">
        <f t="shared" si="37"/>
        <v>decre</v>
      </c>
      <c r="BT26" s="3" t="str">
        <f t="shared" si="38"/>
        <v>decre</v>
      </c>
      <c r="BU26" s="3" t="str">
        <f t="shared" si="39"/>
        <v>decre</v>
      </c>
      <c r="BV26" s="3" t="str">
        <f t="shared" si="40"/>
        <v>decre</v>
      </c>
      <c r="BW26" s="3" t="str">
        <f t="shared" si="41"/>
        <v>decre</v>
      </c>
      <c r="BY26" s="5">
        <f t="shared" si="42"/>
        <v>0</v>
      </c>
      <c r="BZ26" s="5">
        <f t="shared" si="43"/>
        <v>0</v>
      </c>
      <c r="CA26" s="5">
        <f t="shared" si="44"/>
        <v>0</v>
      </c>
      <c r="CB26" s="5">
        <f t="shared" si="45"/>
        <v>0</v>
      </c>
      <c r="CC26" s="5">
        <f t="shared" si="46"/>
        <v>0</v>
      </c>
      <c r="CE26" s="4">
        <v>8.8700000000000001E-2</v>
      </c>
      <c r="CF26" s="4">
        <v>8.5400000000000004E-2</v>
      </c>
      <c r="CG26" s="4">
        <v>8.6599999999999996E-2</v>
      </c>
      <c r="CH26" s="4">
        <v>8.48E-2</v>
      </c>
      <c r="CI26" s="4">
        <v>8.43E-2</v>
      </c>
      <c r="CK26" s="5">
        <f t="shared" si="47"/>
        <v>34.684754223346019</v>
      </c>
      <c r="CL26" s="5">
        <f t="shared" si="48"/>
        <v>33.664663223346018</v>
      </c>
      <c r="CM26" s="5">
        <f t="shared" si="49"/>
        <v>33.367887223346017</v>
      </c>
      <c r="CN26" s="5">
        <f t="shared" si="50"/>
        <v>34.331017223346016</v>
      </c>
      <c r="CO26" s="5">
        <f t="shared" si="51"/>
        <v>32.020264223346018</v>
      </c>
      <c r="CP26" s="5"/>
      <c r="CQ26" s="3" t="str">
        <f t="shared" si="52"/>
        <v>decre</v>
      </c>
      <c r="CR26" s="3" t="str">
        <f t="shared" si="53"/>
        <v>decre</v>
      </c>
      <c r="CS26" s="3" t="str">
        <f t="shared" si="54"/>
        <v>decre</v>
      </c>
      <c r="CT26" s="3" t="str">
        <f t="shared" si="55"/>
        <v>decre</v>
      </c>
      <c r="CU26" s="3" t="str">
        <f t="shared" si="56"/>
        <v>decre</v>
      </c>
      <c r="CW26" s="5">
        <f t="shared" si="57"/>
        <v>0</v>
      </c>
      <c r="CX26" s="5">
        <f t="shared" si="58"/>
        <v>0</v>
      </c>
      <c r="CY26" s="5">
        <f t="shared" si="59"/>
        <v>0</v>
      </c>
      <c r="CZ26" s="5">
        <f t="shared" si="60"/>
        <v>0</v>
      </c>
      <c r="DA26" s="5">
        <f t="shared" si="61"/>
        <v>0</v>
      </c>
      <c r="DB26" s="5"/>
      <c r="DC26" s="4">
        <v>0.349667266182977</v>
      </c>
      <c r="DD26" s="4">
        <v>0.47891006126801</v>
      </c>
      <c r="DE26" s="4">
        <v>0.41283830223791101</v>
      </c>
      <c r="DF26" s="4">
        <v>0.32941310612608898</v>
      </c>
      <c r="DG26" s="4">
        <v>0.53705453710511197</v>
      </c>
      <c r="DI26" s="13">
        <f t="shared" si="62"/>
        <v>36.561108867201618</v>
      </c>
      <c r="DJ26" s="13">
        <f t="shared" si="63"/>
        <v>36.234283923426126</v>
      </c>
      <c r="DK26" s="13">
        <f t="shared" si="64"/>
        <v>36.535661138076136</v>
      </c>
      <c r="DL26" s="13">
        <f t="shared" si="65"/>
        <v>36.390659576927682</v>
      </c>
      <c r="DM26" s="13">
        <f t="shared" si="66"/>
        <v>36.280684417505121</v>
      </c>
      <c r="DN26" s="13"/>
      <c r="DO26" s="11" t="str">
        <f t="shared" si="67"/>
        <v>incre</v>
      </c>
      <c r="DP26" s="11" t="str">
        <f t="shared" si="68"/>
        <v>decre</v>
      </c>
      <c r="DQ26" s="11" t="str">
        <f t="shared" si="69"/>
        <v>incre</v>
      </c>
      <c r="DR26" s="11" t="str">
        <f t="shared" si="70"/>
        <v>decre</v>
      </c>
      <c r="DS26" s="11" t="str">
        <f t="shared" si="71"/>
        <v>decre</v>
      </c>
      <c r="DU26" s="13"/>
      <c r="DV26" s="13"/>
      <c r="DW26" s="13"/>
      <c r="DX26" s="13"/>
      <c r="DY26" s="13"/>
    </row>
    <row r="27" spans="1:144" x14ac:dyDescent="0.25">
      <c r="A27" s="5">
        <v>43.185593334014428</v>
      </c>
      <c r="B27" s="4">
        <v>0.12729455419384028</v>
      </c>
      <c r="C27" s="4">
        <v>0.16358611971417067</v>
      </c>
      <c r="D27" s="4">
        <v>0.21598881220304739</v>
      </c>
      <c r="E27" s="4">
        <v>0.18119048010205108</v>
      </c>
      <c r="F27" s="4">
        <v>0.15536069735827659</v>
      </c>
      <c r="G27" s="4">
        <v>0.50123234712223574</v>
      </c>
      <c r="I27" s="5">
        <f t="shared" si="0"/>
        <v>41.971777534759312</v>
      </c>
      <c r="J27" s="5">
        <f t="shared" si="1"/>
        <v>41.266000277700329</v>
      </c>
      <c r="K27" s="5">
        <f t="shared" si="2"/>
        <v>41.034952895805347</v>
      </c>
      <c r="L27" s="5">
        <f t="shared" si="3"/>
        <v>41.673730405771117</v>
      </c>
      <c r="M27" s="5">
        <f t="shared" si="4"/>
        <v>42.692189720434662</v>
      </c>
      <c r="O27" s="3" t="str">
        <f t="shared" si="5"/>
        <v>decre</v>
      </c>
      <c r="P27" s="3" t="str">
        <f t="shared" si="6"/>
        <v>decre</v>
      </c>
      <c r="Q27" s="3" t="str">
        <f t="shared" si="7"/>
        <v>decre</v>
      </c>
      <c r="R27" s="3" t="str">
        <f t="shared" si="8"/>
        <v>decre</v>
      </c>
      <c r="S27" s="3" t="str">
        <f t="shared" si="9"/>
        <v>decre</v>
      </c>
      <c r="U27" s="6">
        <f t="shared" si="10"/>
        <v>0</v>
      </c>
      <c r="V27" s="6">
        <f t="shared" si="11"/>
        <v>0</v>
      </c>
      <c r="W27" s="6">
        <f t="shared" si="12"/>
        <v>0</v>
      </c>
      <c r="X27" s="6">
        <f t="shared" si="13"/>
        <v>0</v>
      </c>
      <c r="Y27" s="6">
        <f t="shared" si="14"/>
        <v>0</v>
      </c>
      <c r="AA27" s="4">
        <f t="shared" si="15"/>
        <v>0.31720000000000004</v>
      </c>
      <c r="AB27" s="4">
        <f t="shared" si="15"/>
        <v>0.47129999999999994</v>
      </c>
      <c r="AC27" s="4">
        <f t="shared" si="15"/>
        <v>0.43059999999999998</v>
      </c>
      <c r="AD27" s="4">
        <f t="shared" si="15"/>
        <v>0.34840000000000004</v>
      </c>
      <c r="AE27" s="4">
        <f t="shared" si="15"/>
        <v>0.53320000000000001</v>
      </c>
      <c r="AF27" s="4"/>
      <c r="AG27" s="4">
        <v>0.34720000000000001</v>
      </c>
      <c r="AH27" s="4">
        <v>0.50129999999999997</v>
      </c>
      <c r="AI27" s="4">
        <v>0.46060000000000001</v>
      </c>
      <c r="AJ27" s="4">
        <v>0.37840000000000001</v>
      </c>
      <c r="AK27" s="4">
        <v>0.56320000000000003</v>
      </c>
      <c r="AM27" s="5">
        <f t="shared" si="16"/>
        <v>43.076261334014426</v>
      </c>
      <c r="AN27" s="5">
        <f t="shared" si="17"/>
        <v>42.933182334014433</v>
      </c>
      <c r="AO27" s="5">
        <f t="shared" si="18"/>
        <v>43.456719334014423</v>
      </c>
      <c r="AP27" s="5">
        <f t="shared" si="19"/>
        <v>43.29912133401443</v>
      </c>
      <c r="AQ27" s="5">
        <f t="shared" si="20"/>
        <v>42.993005334014427</v>
      </c>
      <c r="AR27" s="5"/>
      <c r="AS27" s="3" t="str">
        <f t="shared" si="21"/>
        <v>decre</v>
      </c>
      <c r="AT27" s="3" t="str">
        <f t="shared" si="22"/>
        <v>decre</v>
      </c>
      <c r="AU27" s="3" t="str">
        <f t="shared" si="23"/>
        <v>incre</v>
      </c>
      <c r="AV27" s="3" t="str">
        <f t="shared" si="24"/>
        <v>incre</v>
      </c>
      <c r="AW27" s="3" t="str">
        <f t="shared" si="25"/>
        <v>decre</v>
      </c>
      <c r="AY27" s="5">
        <f t="shared" si="26"/>
        <v>0</v>
      </c>
      <c r="AZ27" s="5">
        <f t="shared" si="27"/>
        <v>0</v>
      </c>
      <c r="BA27" s="5">
        <f t="shared" si="28"/>
        <v>-215.06404382090807</v>
      </c>
      <c r="BB27" s="5">
        <f t="shared" si="29"/>
        <v>-151.18629282433105</v>
      </c>
      <c r="BC27" s="5">
        <f t="shared" si="30"/>
        <v>0</v>
      </c>
      <c r="BE27" s="15">
        <f t="shared" si="31"/>
        <v>-1.2138157992551157</v>
      </c>
      <c r="BG27" s="7">
        <v>0.22750000000000001</v>
      </c>
      <c r="BH27" s="7">
        <v>0.29049999999999998</v>
      </c>
      <c r="BI27" s="7">
        <v>0.3332</v>
      </c>
      <c r="BJ27" s="7">
        <v>0.33489999999999998</v>
      </c>
      <c r="BK27" s="7">
        <v>0.33300000000000002</v>
      </c>
      <c r="BM27" s="5">
        <f t="shared" si="32"/>
        <v>42.431318334014428</v>
      </c>
      <c r="BN27" s="5">
        <f t="shared" si="33"/>
        <v>41.752558334014431</v>
      </c>
      <c r="BO27" s="5">
        <f t="shared" si="34"/>
        <v>42.510965334014429</v>
      </c>
      <c r="BP27" s="5">
        <f t="shared" si="35"/>
        <v>43.185451334014424</v>
      </c>
      <c r="BQ27" s="5">
        <f t="shared" si="36"/>
        <v>41.109123334014427</v>
      </c>
      <c r="BR27" s="5"/>
      <c r="BS27" s="3" t="str">
        <f t="shared" si="37"/>
        <v>decre</v>
      </c>
      <c r="BT27" s="3" t="str">
        <f t="shared" si="38"/>
        <v>decre</v>
      </c>
      <c r="BU27" s="3" t="str">
        <f t="shared" si="39"/>
        <v>decre</v>
      </c>
      <c r="BV27" s="3" t="str">
        <f t="shared" si="40"/>
        <v>decre</v>
      </c>
      <c r="BW27" s="3" t="str">
        <f t="shared" si="41"/>
        <v>decre</v>
      </c>
      <c r="BY27" s="5">
        <f t="shared" si="42"/>
        <v>0</v>
      </c>
      <c r="BZ27" s="5">
        <f t="shared" si="43"/>
        <v>0</v>
      </c>
      <c r="CA27" s="5">
        <f t="shared" si="44"/>
        <v>0</v>
      </c>
      <c r="CB27" s="5">
        <f t="shared" si="45"/>
        <v>0</v>
      </c>
      <c r="CC27" s="5">
        <f t="shared" si="46"/>
        <v>0</v>
      </c>
      <c r="CE27" s="4">
        <v>0.1709</v>
      </c>
      <c r="CF27" s="4">
        <v>0.17180000000000001</v>
      </c>
      <c r="CG27" s="4">
        <v>0.17150000000000001</v>
      </c>
      <c r="CH27" s="4">
        <v>0.17199999999999999</v>
      </c>
      <c r="CI27" s="4">
        <v>0.1721</v>
      </c>
      <c r="CK27" s="5">
        <f t="shared" si="47"/>
        <v>42.024364334014429</v>
      </c>
      <c r="CL27" s="5">
        <f t="shared" si="48"/>
        <v>40.977447334014428</v>
      </c>
      <c r="CM27" s="5">
        <f t="shared" si="49"/>
        <v>40.940858334014422</v>
      </c>
      <c r="CN27" s="5">
        <f t="shared" si="50"/>
        <v>41.813833334014426</v>
      </c>
      <c r="CO27" s="5">
        <f t="shared" si="51"/>
        <v>39.595054334014428</v>
      </c>
      <c r="CP27" s="5"/>
      <c r="CQ27" s="3" t="str">
        <f t="shared" si="52"/>
        <v>decre</v>
      </c>
      <c r="CR27" s="3" t="str">
        <f t="shared" si="53"/>
        <v>decre</v>
      </c>
      <c r="CS27" s="3" t="str">
        <f t="shared" si="54"/>
        <v>decre</v>
      </c>
      <c r="CT27" s="3" t="str">
        <f t="shared" si="55"/>
        <v>decre</v>
      </c>
      <c r="CU27" s="3" t="str">
        <f t="shared" si="56"/>
        <v>decre</v>
      </c>
      <c r="CW27" s="5">
        <f t="shared" si="57"/>
        <v>0</v>
      </c>
      <c r="CX27" s="5">
        <f t="shared" si="58"/>
        <v>0</v>
      </c>
      <c r="CY27" s="5">
        <f t="shared" si="59"/>
        <v>0</v>
      </c>
      <c r="CZ27" s="5">
        <f t="shared" si="60"/>
        <v>0</v>
      </c>
      <c r="DA27" s="5">
        <f t="shared" si="61"/>
        <v>0</v>
      </c>
      <c r="DB27" s="5"/>
      <c r="DC27" s="4">
        <v>0.34013312457858202</v>
      </c>
      <c r="DD27" s="4">
        <v>0.49523409428744702</v>
      </c>
      <c r="DE27" s="4">
        <v>0.413252051488053</v>
      </c>
      <c r="DF27" s="4">
        <v>0.361280907085199</v>
      </c>
      <c r="DG27" s="4">
        <v>0.55613227770885099</v>
      </c>
      <c r="DI27" s="13">
        <f t="shared" si="62"/>
        <v>43.241150499734431</v>
      </c>
      <c r="DJ27" s="13">
        <f t="shared" si="63"/>
        <v>43.089471969711461</v>
      </c>
      <c r="DK27" s="13">
        <f t="shared" si="64"/>
        <v>43.288270753963417</v>
      </c>
      <c r="DL27" s="13">
        <f t="shared" si="65"/>
        <v>43.407578571671806</v>
      </c>
      <c r="DM27" s="13">
        <f t="shared" si="66"/>
        <v>43.208798067254712</v>
      </c>
      <c r="DN27" s="13"/>
      <c r="DO27" s="11" t="str">
        <f t="shared" si="67"/>
        <v>incre</v>
      </c>
      <c r="DP27" s="11" t="str">
        <f t="shared" si="68"/>
        <v>decre</v>
      </c>
      <c r="DQ27" s="11" t="str">
        <f t="shared" si="69"/>
        <v>incre</v>
      </c>
      <c r="DR27" s="11" t="str">
        <f t="shared" si="70"/>
        <v>incre</v>
      </c>
      <c r="DS27" s="11" t="str">
        <f t="shared" si="71"/>
        <v>incre</v>
      </c>
      <c r="DU27" s="13"/>
      <c r="DV27" s="13"/>
      <c r="DW27" s="13"/>
      <c r="DX27" s="13"/>
      <c r="DY27" s="13"/>
      <c r="EA27" s="29" t="s">
        <v>57</v>
      </c>
      <c r="EB27" s="29"/>
      <c r="EC27" s="29"/>
      <c r="ED27" s="29"/>
      <c r="EE27" s="29"/>
    </row>
    <row r="28" spans="1:144" x14ac:dyDescent="0.25">
      <c r="A28" s="5">
        <v>53.312744926964037</v>
      </c>
      <c r="B28" s="4">
        <v>8.1576145092143997E-4</v>
      </c>
      <c r="C28" s="4">
        <v>0.35460105916599022</v>
      </c>
      <c r="D28" s="4">
        <v>0.43396010554214848</v>
      </c>
      <c r="E28" s="4">
        <v>0.29057623945569183</v>
      </c>
      <c r="F28" s="4">
        <v>0.17934892511409928</v>
      </c>
      <c r="G28" s="4">
        <v>0.35925885565184407</v>
      </c>
      <c r="I28" s="5">
        <f t="shared" si="0"/>
        <v>53.472326542367504</v>
      </c>
      <c r="J28" s="5">
        <f t="shared" si="1"/>
        <v>52.816504416154267</v>
      </c>
      <c r="K28" s="5">
        <f t="shared" si="2"/>
        <v>52.224240212078811</v>
      </c>
      <c r="L28" s="5">
        <f t="shared" si="3"/>
        <v>52.00286287642475</v>
      </c>
      <c r="M28" s="5">
        <f t="shared" si="4"/>
        <v>51.483370758647887</v>
      </c>
      <c r="O28" s="3" t="str">
        <f t="shared" si="5"/>
        <v>incre</v>
      </c>
      <c r="P28" s="3" t="str">
        <f t="shared" si="6"/>
        <v>decre</v>
      </c>
      <c r="Q28" s="3" t="str">
        <f t="shared" si="7"/>
        <v>decre</v>
      </c>
      <c r="R28" s="3" t="str">
        <f t="shared" si="8"/>
        <v>decre</v>
      </c>
      <c r="S28" s="3" t="str">
        <f t="shared" si="9"/>
        <v>decre</v>
      </c>
      <c r="U28" s="6">
        <f t="shared" si="10"/>
        <v>1</v>
      </c>
      <c r="V28" s="6">
        <f t="shared" si="11"/>
        <v>0</v>
      </c>
      <c r="W28" s="6">
        <f t="shared" si="12"/>
        <v>0</v>
      </c>
      <c r="X28" s="6">
        <f t="shared" si="13"/>
        <v>0</v>
      </c>
      <c r="Y28" s="6">
        <f t="shared" si="14"/>
        <v>0</v>
      </c>
      <c r="AA28" s="4">
        <f t="shared" si="15"/>
        <v>0.34589999999999999</v>
      </c>
      <c r="AB28" s="4">
        <f t="shared" si="15"/>
        <v>0.47399999999999998</v>
      </c>
      <c r="AC28" s="4">
        <f t="shared" si="15"/>
        <v>0.40269999999999995</v>
      </c>
      <c r="AD28" s="4">
        <f t="shared" si="15"/>
        <v>0.36550000000000005</v>
      </c>
      <c r="AE28" s="4">
        <f t="shared" si="15"/>
        <v>0.54389999999999994</v>
      </c>
      <c r="AF28" s="4"/>
      <c r="AG28" s="4">
        <v>0.34589999999999999</v>
      </c>
      <c r="AH28" s="4">
        <v>0.504</v>
      </c>
      <c r="AI28" s="4">
        <v>0.43269999999999997</v>
      </c>
      <c r="AJ28" s="4">
        <v>0.39550000000000002</v>
      </c>
      <c r="AK28" s="4">
        <v>0.57389999999999997</v>
      </c>
      <c r="AM28" s="5">
        <f t="shared" si="16"/>
        <v>53.409765926964035</v>
      </c>
      <c r="AN28" s="5">
        <f t="shared" si="17"/>
        <v>53.077964926964036</v>
      </c>
      <c r="AO28" s="5">
        <f t="shared" si="18"/>
        <v>53.312961926964036</v>
      </c>
      <c r="AP28" s="5">
        <f t="shared" si="19"/>
        <v>53.570254926964033</v>
      </c>
      <c r="AQ28" s="5">
        <f t="shared" si="20"/>
        <v>53.220843926964037</v>
      </c>
      <c r="AR28" s="5"/>
      <c r="AS28" s="3" t="str">
        <f t="shared" si="21"/>
        <v>incre</v>
      </c>
      <c r="AT28" s="3" t="str">
        <f t="shared" si="22"/>
        <v>decre</v>
      </c>
      <c r="AU28" s="3" t="str">
        <f t="shared" si="23"/>
        <v>incre</v>
      </c>
      <c r="AV28" s="3" t="str">
        <f t="shared" si="24"/>
        <v>incre</v>
      </c>
      <c r="AW28" s="3" t="str">
        <f t="shared" si="25"/>
        <v>decre</v>
      </c>
      <c r="AY28" s="5">
        <f t="shared" si="26"/>
        <v>15.958161540346794</v>
      </c>
      <c r="AZ28" s="5">
        <f t="shared" si="27"/>
        <v>0</v>
      </c>
      <c r="BA28" s="5">
        <f t="shared" si="28"/>
        <v>-108.85047148852252</v>
      </c>
      <c r="BB28" s="5">
        <f t="shared" si="29"/>
        <v>-130.98820505392865</v>
      </c>
      <c r="BC28" s="5">
        <f t="shared" si="30"/>
        <v>0</v>
      </c>
      <c r="BE28" s="15">
        <f t="shared" si="31"/>
        <v>0.15958161540346794</v>
      </c>
      <c r="BG28" s="7">
        <v>0.21560000000000001</v>
      </c>
      <c r="BH28" s="7">
        <v>0.29520000000000002</v>
      </c>
      <c r="BI28" s="7">
        <v>0.32600000000000001</v>
      </c>
      <c r="BJ28" s="7">
        <v>0.36220000000000002</v>
      </c>
      <c r="BK28" s="7">
        <v>0.35439999999999999</v>
      </c>
      <c r="BM28" s="5">
        <f t="shared" si="32"/>
        <v>52.472908926964038</v>
      </c>
      <c r="BN28" s="5">
        <f t="shared" si="33"/>
        <v>51.910400926964037</v>
      </c>
      <c r="BO28" s="5">
        <f t="shared" si="34"/>
        <v>52.568204926964043</v>
      </c>
      <c r="BP28" s="5">
        <f t="shared" si="35"/>
        <v>53.542468926964034</v>
      </c>
      <c r="BQ28" s="5">
        <f t="shared" si="36"/>
        <v>51.437648926964037</v>
      </c>
      <c r="BR28" s="5"/>
      <c r="BS28" s="3" t="str">
        <f t="shared" si="37"/>
        <v>decre</v>
      </c>
      <c r="BT28" s="3" t="str">
        <f t="shared" si="38"/>
        <v>decre</v>
      </c>
      <c r="BU28" s="3" t="str">
        <f t="shared" si="39"/>
        <v>decre</v>
      </c>
      <c r="BV28" s="3" t="str">
        <f t="shared" si="40"/>
        <v>incre</v>
      </c>
      <c r="BW28" s="3" t="str">
        <f t="shared" si="41"/>
        <v>decre</v>
      </c>
      <c r="BY28" s="5">
        <f t="shared" si="42"/>
        <v>0</v>
      </c>
      <c r="BZ28" s="5">
        <f t="shared" si="43"/>
        <v>0</v>
      </c>
      <c r="CA28" s="5">
        <f t="shared" si="44"/>
        <v>0</v>
      </c>
      <c r="CB28" s="5">
        <f t="shared" si="45"/>
        <v>-130.98820505392865</v>
      </c>
      <c r="CC28" s="5">
        <f t="shared" si="46"/>
        <v>0</v>
      </c>
      <c r="CE28" s="4">
        <v>0.18290000000000001</v>
      </c>
      <c r="CF28" s="4">
        <v>0.1842</v>
      </c>
      <c r="CG28" s="4">
        <v>0.1837</v>
      </c>
      <c r="CH28" s="4">
        <v>0.18440000000000001</v>
      </c>
      <c r="CI28" s="4">
        <v>0.18459999999999999</v>
      </c>
      <c r="CK28" s="5">
        <f t="shared" si="47"/>
        <v>52.237795926964033</v>
      </c>
      <c r="CL28" s="5">
        <f t="shared" si="48"/>
        <v>51.18557092696404</v>
      </c>
      <c r="CM28" s="5">
        <f t="shared" si="49"/>
        <v>51.186471926964032</v>
      </c>
      <c r="CN28" s="5">
        <f t="shared" si="50"/>
        <v>52.045392926964034</v>
      </c>
      <c r="CO28" s="5">
        <f t="shared" si="51"/>
        <v>49.839830926964034</v>
      </c>
      <c r="CP28" s="5"/>
      <c r="CQ28" s="3" t="str">
        <f t="shared" si="52"/>
        <v>decre</v>
      </c>
      <c r="CR28" s="3" t="str">
        <f t="shared" si="53"/>
        <v>decre</v>
      </c>
      <c r="CS28" s="3" t="str">
        <f t="shared" si="54"/>
        <v>decre</v>
      </c>
      <c r="CT28" s="3" t="str">
        <f t="shared" si="55"/>
        <v>decre</v>
      </c>
      <c r="CU28" s="3" t="str">
        <f t="shared" si="56"/>
        <v>decre</v>
      </c>
      <c r="CW28" s="5">
        <f t="shared" si="57"/>
        <v>0</v>
      </c>
      <c r="CX28" s="5">
        <f t="shared" si="58"/>
        <v>0</v>
      </c>
      <c r="CY28" s="5">
        <f t="shared" si="59"/>
        <v>0</v>
      </c>
      <c r="CZ28" s="5">
        <f t="shared" si="60"/>
        <v>0</v>
      </c>
      <c r="DA28" s="5">
        <f t="shared" si="61"/>
        <v>0</v>
      </c>
      <c r="DB28" s="5"/>
      <c r="DC28" s="4">
        <v>0.33564124780779703</v>
      </c>
      <c r="DD28" s="4">
        <v>0.50292493293533702</v>
      </c>
      <c r="DE28" s="4">
        <v>0.41344698363011201</v>
      </c>
      <c r="DF28" s="4">
        <v>0.37629497345885798</v>
      </c>
      <c r="DG28" s="4">
        <v>0.56512048696908501</v>
      </c>
      <c r="DI28" s="13">
        <f t="shared" si="62"/>
        <v>53.336005498702093</v>
      </c>
      <c r="DJ28" s="13">
        <f t="shared" si="63"/>
        <v>53.266844739031789</v>
      </c>
      <c r="DK28" s="13">
        <f t="shared" si="64"/>
        <v>53.417315138012427</v>
      </c>
      <c r="DL28" s="13">
        <f t="shared" si="65"/>
        <v>53.661148603487618</v>
      </c>
      <c r="DM28" s="13">
        <f t="shared" si="66"/>
        <v>53.420528709343124</v>
      </c>
      <c r="DN28" s="13"/>
      <c r="DO28" s="11" t="str">
        <f t="shared" si="67"/>
        <v>incre</v>
      </c>
      <c r="DP28" s="11" t="str">
        <f t="shared" si="68"/>
        <v>decre</v>
      </c>
      <c r="DQ28" s="11" t="str">
        <f t="shared" si="69"/>
        <v>incre</v>
      </c>
      <c r="DR28" s="11" t="str">
        <f t="shared" si="70"/>
        <v>incre</v>
      </c>
      <c r="DS28" s="11" t="str">
        <f t="shared" si="71"/>
        <v>incre</v>
      </c>
      <c r="DU28" s="13"/>
      <c r="DV28" s="13"/>
      <c r="DW28" s="13"/>
      <c r="DX28" s="13"/>
      <c r="DY28" s="13"/>
      <c r="EA28" s="4">
        <f>RSQ(C3:C202,DC3:DC202)*100</f>
        <v>0.28121328976288451</v>
      </c>
      <c r="EB28" s="4">
        <f>RSQ(D3:D202,DD3:DD202)*100</f>
        <v>1.5527503566375588E-3</v>
      </c>
      <c r="EC28" s="4">
        <f>RSQ(E3:E202,DE3:DE202)*100</f>
        <v>6.0016665486589188E-3</v>
      </c>
      <c r="ED28" s="4">
        <f>RSQ(F3:F202,DF3:DF202)*100</f>
        <v>0.40853442636207166</v>
      </c>
      <c r="EE28" s="4">
        <f>RSQ(G3:G202,DG3:DG202)*100</f>
        <v>0.46592166264869195</v>
      </c>
    </row>
    <row r="29" spans="1:144" x14ac:dyDescent="0.25">
      <c r="A29" s="5">
        <v>41.125740034549658</v>
      </c>
      <c r="B29" s="4">
        <v>0.11384248212973724</v>
      </c>
      <c r="C29" s="4">
        <v>0.62778585796673148</v>
      </c>
      <c r="D29" s="4">
        <v>0.89771306537308837</v>
      </c>
      <c r="E29" s="4">
        <v>0.66470180753403807</v>
      </c>
      <c r="F29" s="4">
        <v>0.82481744001671342</v>
      </c>
      <c r="G29" s="4">
        <v>0.96904080231452361</v>
      </c>
      <c r="I29" s="5">
        <f t="shared" si="0"/>
        <v>43.249520353330453</v>
      </c>
      <c r="J29" s="5">
        <f t="shared" si="1"/>
        <v>43.657806351435923</v>
      </c>
      <c r="K29" s="5">
        <f t="shared" si="2"/>
        <v>43.669994585705169</v>
      </c>
      <c r="L29" s="5">
        <f t="shared" si="3"/>
        <v>45.250702879490383</v>
      </c>
      <c r="M29" s="5">
        <f t="shared" si="4"/>
        <v>45.034413984329326</v>
      </c>
      <c r="O29" s="3" t="str">
        <f t="shared" si="5"/>
        <v>incre</v>
      </c>
      <c r="P29" s="3" t="str">
        <f t="shared" si="6"/>
        <v>incre</v>
      </c>
      <c r="Q29" s="3" t="str">
        <f t="shared" si="7"/>
        <v>incre</v>
      </c>
      <c r="R29" s="3" t="str">
        <f t="shared" si="8"/>
        <v>incre</v>
      </c>
      <c r="S29" s="3" t="str">
        <f t="shared" si="9"/>
        <v>incre</v>
      </c>
      <c r="U29" s="6">
        <f t="shared" si="10"/>
        <v>1</v>
      </c>
      <c r="V29" s="6">
        <f t="shared" si="11"/>
        <v>1</v>
      </c>
      <c r="W29" s="6">
        <f t="shared" si="12"/>
        <v>1</v>
      </c>
      <c r="X29" s="6">
        <f t="shared" si="13"/>
        <v>1</v>
      </c>
      <c r="Y29" s="6">
        <f t="shared" si="14"/>
        <v>1</v>
      </c>
      <c r="AA29" s="4">
        <f t="shared" si="15"/>
        <v>0.34710000000000002</v>
      </c>
      <c r="AB29" s="4">
        <f t="shared" si="15"/>
        <v>0.50160000000000005</v>
      </c>
      <c r="AC29" s="4">
        <f t="shared" si="15"/>
        <v>0.46100000000000002</v>
      </c>
      <c r="AD29" s="4">
        <f t="shared" si="15"/>
        <v>0.38080000000000003</v>
      </c>
      <c r="AE29" s="4">
        <f t="shared" si="15"/>
        <v>0.56489999999999996</v>
      </c>
      <c r="AF29" s="4"/>
      <c r="AG29" s="4">
        <v>0.34710000000000002</v>
      </c>
      <c r="AH29" s="4">
        <v>0.50160000000000005</v>
      </c>
      <c r="AI29" s="4">
        <v>0.46100000000000002</v>
      </c>
      <c r="AJ29" s="4">
        <v>0.38080000000000003</v>
      </c>
      <c r="AK29" s="4">
        <v>0.56489999999999996</v>
      </c>
      <c r="AM29" s="5">
        <f t="shared" si="16"/>
        <v>41.231389034549657</v>
      </c>
      <c r="AN29" s="5">
        <f t="shared" si="17"/>
        <v>41.071188034549657</v>
      </c>
      <c r="AO29" s="5">
        <f t="shared" si="18"/>
        <v>41.692050034549652</v>
      </c>
      <c r="AP29" s="5">
        <f t="shared" si="19"/>
        <v>41.512076034549658</v>
      </c>
      <c r="AQ29" s="5">
        <f t="shared" si="20"/>
        <v>41.231449034549655</v>
      </c>
      <c r="AR29" s="5"/>
      <c r="AS29" s="3" t="str">
        <f t="shared" si="21"/>
        <v>incre</v>
      </c>
      <c r="AT29" s="3" t="str">
        <f t="shared" si="22"/>
        <v>decre</v>
      </c>
      <c r="AU29" s="3" t="str">
        <f t="shared" si="23"/>
        <v>incre</v>
      </c>
      <c r="AV29" s="3" t="str">
        <f t="shared" si="24"/>
        <v>incre</v>
      </c>
      <c r="AW29" s="3" t="str">
        <f t="shared" si="25"/>
        <v>incre</v>
      </c>
      <c r="AY29" s="5">
        <f t="shared" si="26"/>
        <v>212.37803187807955</v>
      </c>
      <c r="AZ29" s="5">
        <f t="shared" si="27"/>
        <v>0</v>
      </c>
      <c r="BA29" s="5">
        <f t="shared" si="28"/>
        <v>254.4254551155511</v>
      </c>
      <c r="BB29" s="5">
        <f t="shared" si="29"/>
        <v>412.49628449407254</v>
      </c>
      <c r="BC29" s="5">
        <f t="shared" si="30"/>
        <v>390.86739497796685</v>
      </c>
      <c r="BE29" s="15">
        <f t="shared" si="31"/>
        <v>2.1237803187807955</v>
      </c>
      <c r="BG29" s="7">
        <v>0.22539999999999999</v>
      </c>
      <c r="BH29" s="7">
        <v>0.29099999999999998</v>
      </c>
      <c r="BI29" s="7">
        <v>0.33210000000000001</v>
      </c>
      <c r="BJ29" s="7">
        <v>0.33779999999999999</v>
      </c>
      <c r="BK29" s="7">
        <v>0.33610000000000001</v>
      </c>
      <c r="BM29" s="5">
        <f t="shared" si="32"/>
        <v>40.356366034549659</v>
      </c>
      <c r="BN29" s="5">
        <f t="shared" si="33"/>
        <v>39.69597003454966</v>
      </c>
      <c r="BO29" s="5">
        <f t="shared" si="34"/>
        <v>40.440431034549661</v>
      </c>
      <c r="BP29" s="5">
        <f t="shared" si="35"/>
        <v>41.150016034549658</v>
      </c>
      <c r="BQ29" s="5">
        <f t="shared" si="36"/>
        <v>39.078441034549655</v>
      </c>
      <c r="BR29" s="5"/>
      <c r="BS29" s="3" t="str">
        <f t="shared" si="37"/>
        <v>decre</v>
      </c>
      <c r="BT29" s="3" t="str">
        <f t="shared" si="38"/>
        <v>decre</v>
      </c>
      <c r="BU29" s="3" t="str">
        <f t="shared" si="39"/>
        <v>decre</v>
      </c>
      <c r="BV29" s="3" t="str">
        <f t="shared" si="40"/>
        <v>incre</v>
      </c>
      <c r="BW29" s="3" t="str">
        <f t="shared" si="41"/>
        <v>decre</v>
      </c>
      <c r="BY29" s="5">
        <f t="shared" si="42"/>
        <v>0</v>
      </c>
      <c r="BZ29" s="5">
        <f t="shared" si="43"/>
        <v>0</v>
      </c>
      <c r="CA29" s="5">
        <f t="shared" si="44"/>
        <v>0</v>
      </c>
      <c r="CB29" s="5">
        <f t="shared" si="45"/>
        <v>412.49628449407254</v>
      </c>
      <c r="CC29" s="5">
        <f t="shared" si="46"/>
        <v>0</v>
      </c>
      <c r="CE29" s="4">
        <v>0.1731</v>
      </c>
      <c r="CF29" s="4">
        <v>0.1741</v>
      </c>
      <c r="CG29" s="4">
        <v>0.17380000000000001</v>
      </c>
      <c r="CH29" s="4">
        <v>0.17430000000000001</v>
      </c>
      <c r="CI29" s="4">
        <v>0.1744</v>
      </c>
      <c r="CK29" s="5">
        <f t="shared" si="47"/>
        <v>39.980329034549655</v>
      </c>
      <c r="CL29" s="5">
        <f t="shared" si="48"/>
        <v>38.932613034549661</v>
      </c>
      <c r="CM29" s="5">
        <f t="shared" si="49"/>
        <v>38.903338034549662</v>
      </c>
      <c r="CN29" s="5">
        <f t="shared" si="50"/>
        <v>39.773346034549654</v>
      </c>
      <c r="CO29" s="5">
        <f t="shared" si="51"/>
        <v>37.556844034549655</v>
      </c>
      <c r="CP29" s="5"/>
      <c r="CQ29" s="3" t="str">
        <f t="shared" si="52"/>
        <v>decre</v>
      </c>
      <c r="CR29" s="3" t="str">
        <f t="shared" si="53"/>
        <v>decre</v>
      </c>
      <c r="CS29" s="3" t="str">
        <f t="shared" si="54"/>
        <v>decre</v>
      </c>
      <c r="CT29" s="3" t="str">
        <f t="shared" si="55"/>
        <v>decre</v>
      </c>
      <c r="CU29" s="3" t="str">
        <f t="shared" si="56"/>
        <v>decre</v>
      </c>
      <c r="CW29" s="5">
        <f t="shared" si="57"/>
        <v>0</v>
      </c>
      <c r="CX29" s="5">
        <f t="shared" si="58"/>
        <v>0</v>
      </c>
      <c r="CY29" s="5">
        <f t="shared" si="59"/>
        <v>0</v>
      </c>
      <c r="CZ29" s="5">
        <f t="shared" si="60"/>
        <v>0</v>
      </c>
      <c r="DA29" s="5">
        <f t="shared" si="61"/>
        <v>0</v>
      </c>
      <c r="DB29" s="5"/>
      <c r="DC29" s="4">
        <v>0.33965375433031703</v>
      </c>
      <c r="DD29" s="4">
        <v>0.49605485572417801</v>
      </c>
      <c r="DE29" s="4">
        <v>0.41327285452297602</v>
      </c>
      <c r="DF29" s="4">
        <v>0.36288319875353398</v>
      </c>
      <c r="DG29" s="4">
        <v>0.55709149371685995</v>
      </c>
      <c r="DI29" s="13">
        <f t="shared" si="62"/>
        <v>41.177850528184635</v>
      </c>
      <c r="DJ29" s="13">
        <f t="shared" si="63"/>
        <v>41.034978242428544</v>
      </c>
      <c r="DK29" s="13">
        <f t="shared" si="64"/>
        <v>41.228619451967759</v>
      </c>
      <c r="DL29" s="13">
        <f t="shared" si="65"/>
        <v>41.361216568054417</v>
      </c>
      <c r="DM29" s="13">
        <f t="shared" si="66"/>
        <v>41.157970990425312</v>
      </c>
      <c r="DN29" s="13"/>
      <c r="DO29" s="11" t="str">
        <f t="shared" si="67"/>
        <v>incre</v>
      </c>
      <c r="DP29" s="11" t="str">
        <f t="shared" si="68"/>
        <v>decre</v>
      </c>
      <c r="DQ29" s="11" t="str">
        <f t="shared" si="69"/>
        <v>incre</v>
      </c>
      <c r="DR29" s="11" t="str">
        <f t="shared" si="70"/>
        <v>incre</v>
      </c>
      <c r="DS29" s="11" t="str">
        <f t="shared" si="71"/>
        <v>incre</v>
      </c>
      <c r="DU29" s="13"/>
      <c r="DV29" s="13"/>
      <c r="DW29" s="13"/>
      <c r="DX29" s="13"/>
      <c r="DY29" s="13"/>
    </row>
    <row r="30" spans="1:144" x14ac:dyDescent="0.25">
      <c r="A30" s="5">
        <v>41.539084763392019</v>
      </c>
      <c r="B30" s="4">
        <v>0.13429560616880229</v>
      </c>
      <c r="C30" s="4">
        <v>0.51175560400962361</v>
      </c>
      <c r="D30" s="4">
        <v>0.68239235491443651</v>
      </c>
      <c r="E30" s="4">
        <v>0.51314936381645282</v>
      </c>
      <c r="F30" s="4">
        <v>0.46066510617607731</v>
      </c>
      <c r="G30" s="4">
        <v>0.66902626584787295</v>
      </c>
      <c r="I30" s="5">
        <f t="shared" si="0"/>
        <v>42.828607556221215</v>
      </c>
      <c r="J30" s="5">
        <f t="shared" si="1"/>
        <v>42.665106840983292</v>
      </c>
      <c r="K30" s="5">
        <f t="shared" si="2"/>
        <v>42.611765086049772</v>
      </c>
      <c r="L30" s="5">
        <f t="shared" si="3"/>
        <v>42.597884957394591</v>
      </c>
      <c r="M30" s="5">
        <f t="shared" si="4"/>
        <v>42.624621925020499</v>
      </c>
      <c r="O30" s="3" t="str">
        <f t="shared" si="5"/>
        <v>incre</v>
      </c>
      <c r="P30" s="3" t="str">
        <f t="shared" si="6"/>
        <v>incre</v>
      </c>
      <c r="Q30" s="3" t="str">
        <f t="shared" si="7"/>
        <v>incre</v>
      </c>
      <c r="R30" s="3" t="str">
        <f t="shared" si="8"/>
        <v>incre</v>
      </c>
      <c r="S30" s="3" t="str">
        <f t="shared" si="9"/>
        <v>incre</v>
      </c>
      <c r="U30" s="6">
        <f t="shared" si="10"/>
        <v>1</v>
      </c>
      <c r="V30" s="6">
        <f t="shared" si="11"/>
        <v>1</v>
      </c>
      <c r="W30" s="6">
        <f t="shared" si="12"/>
        <v>1</v>
      </c>
      <c r="X30" s="6">
        <f t="shared" si="13"/>
        <v>1</v>
      </c>
      <c r="Y30" s="6">
        <f t="shared" si="14"/>
        <v>1</v>
      </c>
      <c r="AA30" s="4">
        <f t="shared" si="15"/>
        <v>0.34710000000000002</v>
      </c>
      <c r="AB30" s="4">
        <f t="shared" si="15"/>
        <v>0.501</v>
      </c>
      <c r="AC30" s="4">
        <f t="shared" si="15"/>
        <v>0.46039999999999998</v>
      </c>
      <c r="AD30" s="4">
        <f t="shared" si="15"/>
        <v>0.377</v>
      </c>
      <c r="AE30" s="4">
        <f t="shared" si="15"/>
        <v>0.56210000000000004</v>
      </c>
      <c r="AF30" s="4"/>
      <c r="AG30" s="4">
        <v>0.34710000000000002</v>
      </c>
      <c r="AH30" s="4">
        <v>0.501</v>
      </c>
      <c r="AI30" s="4">
        <v>0.46039999999999998</v>
      </c>
      <c r="AJ30" s="4">
        <v>0.377</v>
      </c>
      <c r="AK30" s="4">
        <v>0.56210000000000004</v>
      </c>
      <c r="AM30" s="5">
        <f t="shared" si="16"/>
        <v>41.644733763392018</v>
      </c>
      <c r="AN30" s="5">
        <f t="shared" si="17"/>
        <v>41.480614763392019</v>
      </c>
      <c r="AO30" s="5">
        <f t="shared" si="18"/>
        <v>42.099568763392014</v>
      </c>
      <c r="AP30" s="5">
        <f t="shared" si="19"/>
        <v>41.893424763392019</v>
      </c>
      <c r="AQ30" s="5">
        <f t="shared" si="20"/>
        <v>41.618445763392018</v>
      </c>
      <c r="AR30" s="5"/>
      <c r="AS30" s="3" t="str">
        <f t="shared" si="21"/>
        <v>incre</v>
      </c>
      <c r="AT30" s="3" t="str">
        <f t="shared" si="22"/>
        <v>decre</v>
      </c>
      <c r="AU30" s="3" t="str">
        <f t="shared" si="23"/>
        <v>incre</v>
      </c>
      <c r="AV30" s="3" t="str">
        <f t="shared" si="24"/>
        <v>incre</v>
      </c>
      <c r="AW30" s="3" t="str">
        <f t="shared" si="25"/>
        <v>incre</v>
      </c>
      <c r="AY30" s="5">
        <f t="shared" si="26"/>
        <v>128.95227928291959</v>
      </c>
      <c r="AZ30" s="5">
        <f t="shared" si="27"/>
        <v>0</v>
      </c>
      <c r="BA30" s="5">
        <f t="shared" si="28"/>
        <v>107.2680322657753</v>
      </c>
      <c r="BB30" s="5">
        <f t="shared" si="29"/>
        <v>105.8800194002572</v>
      </c>
      <c r="BC30" s="5">
        <f t="shared" si="30"/>
        <v>108.55371616284799</v>
      </c>
      <c r="BE30" s="15">
        <f t="shared" si="31"/>
        <v>1.2895227928291959</v>
      </c>
      <c r="BG30" s="7">
        <v>0.2288</v>
      </c>
      <c r="BH30" s="7">
        <v>0.29020000000000001</v>
      </c>
      <c r="BI30" s="7">
        <v>0.33379999999999999</v>
      </c>
      <c r="BJ30" s="7">
        <v>0.33350000000000002</v>
      </c>
      <c r="BK30" s="7">
        <v>0.33139999999999997</v>
      </c>
      <c r="BM30" s="5">
        <f t="shared" si="32"/>
        <v>40.794156763392017</v>
      </c>
      <c r="BN30" s="5">
        <f t="shared" si="33"/>
        <v>40.104090763392023</v>
      </c>
      <c r="BO30" s="5">
        <f t="shared" si="34"/>
        <v>40.870282763392012</v>
      </c>
      <c r="BP30" s="5">
        <f t="shared" si="35"/>
        <v>41.527154763392019</v>
      </c>
      <c r="BQ30" s="5">
        <f t="shared" si="36"/>
        <v>39.447558763392017</v>
      </c>
      <c r="BR30" s="5"/>
      <c r="BS30" s="3" t="str">
        <f t="shared" si="37"/>
        <v>decre</v>
      </c>
      <c r="BT30" s="3" t="str">
        <f t="shared" si="38"/>
        <v>decre</v>
      </c>
      <c r="BU30" s="3" t="str">
        <f t="shared" si="39"/>
        <v>decre</v>
      </c>
      <c r="BV30" s="3" t="str">
        <f t="shared" si="40"/>
        <v>decre</v>
      </c>
      <c r="BW30" s="3" t="str">
        <f t="shared" si="41"/>
        <v>decre</v>
      </c>
      <c r="BY30" s="5">
        <f t="shared" si="42"/>
        <v>0</v>
      </c>
      <c r="BZ30" s="5">
        <f t="shared" si="43"/>
        <v>0</v>
      </c>
      <c r="CA30" s="5">
        <f t="shared" si="44"/>
        <v>0</v>
      </c>
      <c r="CB30" s="5">
        <f t="shared" si="45"/>
        <v>0</v>
      </c>
      <c r="CC30" s="5">
        <f t="shared" si="46"/>
        <v>0</v>
      </c>
      <c r="CE30" s="4">
        <v>0.16969999999999999</v>
      </c>
      <c r="CF30" s="4">
        <v>0.17050000000000001</v>
      </c>
      <c r="CG30" s="4">
        <v>0.17019999999999999</v>
      </c>
      <c r="CH30" s="4">
        <v>0.17069999999999999</v>
      </c>
      <c r="CI30" s="4">
        <v>0.17080000000000001</v>
      </c>
      <c r="CK30" s="5">
        <f t="shared" si="47"/>
        <v>40.369227763392018</v>
      </c>
      <c r="CL30" s="5">
        <f t="shared" si="48"/>
        <v>39.322449763392022</v>
      </c>
      <c r="CM30" s="5">
        <f t="shared" si="49"/>
        <v>39.281726763392015</v>
      </c>
      <c r="CN30" s="5">
        <f t="shared" si="50"/>
        <v>40.15637876339202</v>
      </c>
      <c r="CO30" s="5">
        <f t="shared" si="51"/>
        <v>37.936312763392017</v>
      </c>
      <c r="CP30" s="5"/>
      <c r="CQ30" s="3" t="str">
        <f t="shared" si="52"/>
        <v>decre</v>
      </c>
      <c r="CR30" s="3" t="str">
        <f t="shared" si="53"/>
        <v>decre</v>
      </c>
      <c r="CS30" s="3" t="str">
        <f t="shared" si="54"/>
        <v>decre</v>
      </c>
      <c r="CT30" s="3" t="str">
        <f t="shared" si="55"/>
        <v>decre</v>
      </c>
      <c r="CU30" s="3" t="str">
        <f t="shared" si="56"/>
        <v>decre</v>
      </c>
      <c r="CW30" s="5">
        <f t="shared" si="57"/>
        <v>0</v>
      </c>
      <c r="CX30" s="5">
        <f t="shared" si="58"/>
        <v>0</v>
      </c>
      <c r="CY30" s="5">
        <f t="shared" si="59"/>
        <v>0</v>
      </c>
      <c r="CZ30" s="5">
        <f t="shared" si="60"/>
        <v>0</v>
      </c>
      <c r="DA30" s="5">
        <f t="shared" si="61"/>
        <v>0</v>
      </c>
      <c r="DB30" s="5"/>
      <c r="DC30" s="4">
        <v>0.34038168692953502</v>
      </c>
      <c r="DD30" s="4">
        <v>0.49480851428321498</v>
      </c>
      <c r="DE30" s="4">
        <v>0.41324126472920403</v>
      </c>
      <c r="DF30" s="4">
        <v>0.36045008918309901</v>
      </c>
      <c r="DG30" s="4">
        <v>0.555634906445439</v>
      </c>
      <c r="DI30" s="13">
        <f t="shared" si="62"/>
        <v>41.596429092415377</v>
      </c>
      <c r="DJ30" s="13">
        <f t="shared" si="63"/>
        <v>41.440184361661416</v>
      </c>
      <c r="DK30" s="13">
        <f t="shared" si="64"/>
        <v>41.641657443912592</v>
      </c>
      <c r="DL30" s="13">
        <f t="shared" si="65"/>
        <v>41.754074514313714</v>
      </c>
      <c r="DM30" s="13">
        <f t="shared" si="66"/>
        <v>41.5576092330436</v>
      </c>
      <c r="DN30" s="13"/>
      <c r="DO30" s="11" t="str">
        <f t="shared" si="67"/>
        <v>incre</v>
      </c>
      <c r="DP30" s="11" t="str">
        <f t="shared" si="68"/>
        <v>decre</v>
      </c>
      <c r="DQ30" s="11" t="str">
        <f t="shared" si="69"/>
        <v>incre</v>
      </c>
      <c r="DR30" s="11" t="str">
        <f t="shared" si="70"/>
        <v>incre</v>
      </c>
      <c r="DS30" s="11" t="str">
        <f t="shared" si="71"/>
        <v>incre</v>
      </c>
      <c r="DU30" s="13"/>
      <c r="DV30" s="13"/>
      <c r="DW30" s="13"/>
      <c r="DX30" s="13"/>
      <c r="DY30" s="13"/>
    </row>
    <row r="31" spans="1:144" x14ac:dyDescent="0.25">
      <c r="A31" s="5">
        <v>51.043051527164145</v>
      </c>
      <c r="B31" s="4">
        <v>4.7177723793931731E-2</v>
      </c>
      <c r="C31" s="4">
        <v>0.29357472291342923</v>
      </c>
      <c r="D31" s="4">
        <v>0.27252726883496081</v>
      </c>
      <c r="E31" s="4">
        <v>0.23221680827124874</v>
      </c>
      <c r="F31" s="4">
        <v>0.24549458629406529</v>
      </c>
      <c r="G31" s="4">
        <v>0.49833236714877621</v>
      </c>
      <c r="I31" s="5">
        <f t="shared" si="0"/>
        <v>50.763853784911703</v>
      </c>
      <c r="J31" s="5">
        <f t="shared" si="1"/>
        <v>49.492654592656443</v>
      </c>
      <c r="K31" s="5">
        <f t="shared" si="2"/>
        <v>49.387876735477974</v>
      </c>
      <c r="L31" s="5">
        <f t="shared" si="3"/>
        <v>50.290115943760178</v>
      </c>
      <c r="M31" s="5">
        <f t="shared" si="4"/>
        <v>50.52235910203413</v>
      </c>
      <c r="O31" s="3" t="str">
        <f t="shared" si="5"/>
        <v>decre</v>
      </c>
      <c r="P31" s="3" t="str">
        <f t="shared" si="6"/>
        <v>decre</v>
      </c>
      <c r="Q31" s="3" t="str">
        <f t="shared" si="7"/>
        <v>decre</v>
      </c>
      <c r="R31" s="3" t="str">
        <f t="shared" si="8"/>
        <v>decre</v>
      </c>
      <c r="S31" s="3" t="str">
        <f t="shared" si="9"/>
        <v>decre</v>
      </c>
      <c r="U31" s="6">
        <f t="shared" si="10"/>
        <v>0</v>
      </c>
      <c r="V31" s="6">
        <f t="shared" si="11"/>
        <v>0</v>
      </c>
      <c r="W31" s="6">
        <f t="shared" si="12"/>
        <v>0</v>
      </c>
      <c r="X31" s="6">
        <f t="shared" si="13"/>
        <v>0</v>
      </c>
      <c r="Y31" s="6">
        <f t="shared" si="14"/>
        <v>0</v>
      </c>
      <c r="AA31" s="4">
        <f t="shared" si="15"/>
        <v>0.31679999999999997</v>
      </c>
      <c r="AB31" s="4">
        <f t="shared" si="15"/>
        <v>0.47329999999999994</v>
      </c>
      <c r="AC31" s="4">
        <f t="shared" si="15"/>
        <v>0.42769999999999997</v>
      </c>
      <c r="AD31" s="4">
        <f t="shared" si="15"/>
        <v>0.36050000000000004</v>
      </c>
      <c r="AE31" s="4">
        <f t="shared" si="15"/>
        <v>0.54159999999999997</v>
      </c>
      <c r="AF31" s="4"/>
      <c r="AG31" s="4">
        <v>0.3468</v>
      </c>
      <c r="AH31" s="4">
        <v>0.50329999999999997</v>
      </c>
      <c r="AI31" s="4">
        <v>0.4577</v>
      </c>
      <c r="AJ31" s="4">
        <v>0.39050000000000001</v>
      </c>
      <c r="AK31" s="4">
        <v>0.5716</v>
      </c>
      <c r="AM31" s="5">
        <f t="shared" si="16"/>
        <v>50.930843527164143</v>
      </c>
      <c r="AN31" s="5">
        <f t="shared" si="17"/>
        <v>50.803700527164146</v>
      </c>
      <c r="AO31" s="5">
        <f t="shared" si="18"/>
        <v>51.286018527164146</v>
      </c>
      <c r="AP31" s="5">
        <f t="shared" si="19"/>
        <v>51.258461527164144</v>
      </c>
      <c r="AQ31" s="5">
        <f t="shared" si="20"/>
        <v>50.929507527164141</v>
      </c>
      <c r="AR31" s="5"/>
      <c r="AS31" s="3" t="str">
        <f t="shared" si="21"/>
        <v>decre</v>
      </c>
      <c r="AT31" s="3" t="str">
        <f t="shared" si="22"/>
        <v>decre</v>
      </c>
      <c r="AU31" s="3" t="str">
        <f t="shared" si="23"/>
        <v>incre</v>
      </c>
      <c r="AV31" s="3" t="str">
        <f t="shared" si="24"/>
        <v>incre</v>
      </c>
      <c r="AW31" s="3" t="str">
        <f t="shared" si="25"/>
        <v>decre</v>
      </c>
      <c r="AY31" s="5">
        <f t="shared" si="26"/>
        <v>0</v>
      </c>
      <c r="AZ31" s="5">
        <f t="shared" si="27"/>
        <v>0</v>
      </c>
      <c r="BA31" s="5">
        <f t="shared" si="28"/>
        <v>-165.51747916861714</v>
      </c>
      <c r="BB31" s="5">
        <f t="shared" si="29"/>
        <v>-75.293558340396771</v>
      </c>
      <c r="BC31" s="5">
        <f t="shared" si="30"/>
        <v>0</v>
      </c>
      <c r="BE31" s="15">
        <f t="shared" si="31"/>
        <v>-0.27919774225244254</v>
      </c>
      <c r="BG31" s="7">
        <v>0.21790000000000001</v>
      </c>
      <c r="BH31" s="7">
        <v>0.29339999999999999</v>
      </c>
      <c r="BI31" s="7">
        <v>0.32779999999999998</v>
      </c>
      <c r="BJ31" s="7">
        <v>0.35399999999999998</v>
      </c>
      <c r="BK31" s="7">
        <v>0.34849999999999998</v>
      </c>
      <c r="BM31" s="5">
        <f t="shared" si="32"/>
        <v>50.219752527164147</v>
      </c>
      <c r="BN31" s="5">
        <f t="shared" si="33"/>
        <v>49.62895352716415</v>
      </c>
      <c r="BO31" s="5">
        <f t="shared" si="34"/>
        <v>50.315989527164149</v>
      </c>
      <c r="BP31" s="5">
        <f t="shared" si="35"/>
        <v>51.203731527164145</v>
      </c>
      <c r="BQ31" s="5">
        <f t="shared" si="36"/>
        <v>49.112436527164142</v>
      </c>
      <c r="BR31" s="5"/>
      <c r="BS31" s="3" t="str">
        <f t="shared" si="37"/>
        <v>decre</v>
      </c>
      <c r="BT31" s="3" t="str">
        <f t="shared" si="38"/>
        <v>decre</v>
      </c>
      <c r="BU31" s="3" t="str">
        <f t="shared" si="39"/>
        <v>decre</v>
      </c>
      <c r="BV31" s="3" t="str">
        <f t="shared" si="40"/>
        <v>incre</v>
      </c>
      <c r="BW31" s="3" t="str">
        <f t="shared" si="41"/>
        <v>decre</v>
      </c>
      <c r="BY31" s="5">
        <f t="shared" si="42"/>
        <v>0</v>
      </c>
      <c r="BZ31" s="5">
        <f t="shared" si="43"/>
        <v>0</v>
      </c>
      <c r="CA31" s="5">
        <f t="shared" si="44"/>
        <v>0</v>
      </c>
      <c r="CB31" s="5">
        <f t="shared" si="45"/>
        <v>-75.293558340396771</v>
      </c>
      <c r="CC31" s="5">
        <f t="shared" si="46"/>
        <v>0</v>
      </c>
      <c r="CE31" s="4">
        <v>0.1804</v>
      </c>
      <c r="CF31" s="4">
        <v>0.18160000000000001</v>
      </c>
      <c r="CG31" s="4">
        <v>0.18110000000000001</v>
      </c>
      <c r="CH31" s="4">
        <v>0.18179999999999999</v>
      </c>
      <c r="CI31" s="4">
        <v>0.182</v>
      </c>
      <c r="CK31" s="5">
        <f t="shared" si="47"/>
        <v>49.950127527164142</v>
      </c>
      <c r="CL31" s="5">
        <f t="shared" si="48"/>
        <v>48.898899527164147</v>
      </c>
      <c r="CM31" s="5">
        <f t="shared" si="49"/>
        <v>48.891532527164145</v>
      </c>
      <c r="CN31" s="5">
        <f t="shared" si="50"/>
        <v>49.753807527164142</v>
      </c>
      <c r="CO31" s="5">
        <f t="shared" si="51"/>
        <v>47.545671527164146</v>
      </c>
      <c r="CP31" s="5"/>
      <c r="CQ31" s="3" t="str">
        <f t="shared" si="52"/>
        <v>decre</v>
      </c>
      <c r="CR31" s="3" t="str">
        <f t="shared" si="53"/>
        <v>decre</v>
      </c>
      <c r="CS31" s="3" t="str">
        <f t="shared" si="54"/>
        <v>decre</v>
      </c>
      <c r="CT31" s="3" t="str">
        <f t="shared" si="55"/>
        <v>decre</v>
      </c>
      <c r="CU31" s="3" t="str">
        <f t="shared" si="56"/>
        <v>decre</v>
      </c>
      <c r="CW31" s="5">
        <f t="shared" si="57"/>
        <v>0</v>
      </c>
      <c r="CX31" s="5">
        <f t="shared" si="58"/>
        <v>0</v>
      </c>
      <c r="CY31" s="5">
        <f t="shared" si="59"/>
        <v>0</v>
      </c>
      <c r="CZ31" s="5">
        <f t="shared" si="60"/>
        <v>0</v>
      </c>
      <c r="DA31" s="5">
        <f t="shared" si="61"/>
        <v>0</v>
      </c>
      <c r="DB31" s="5"/>
      <c r="DC31" s="4">
        <v>0.33728886110554002</v>
      </c>
      <c r="DD31" s="4">
        <v>0.50010394547871995</v>
      </c>
      <c r="DE31" s="4">
        <v>0.41337548282859798</v>
      </c>
      <c r="DF31" s="4">
        <v>0.37078783765065398</v>
      </c>
      <c r="DG31" s="4">
        <v>0.56182362602303904</v>
      </c>
      <c r="DI31" s="13">
        <f t="shared" si="62"/>
        <v>51.078158438512979</v>
      </c>
      <c r="DJ31" s="13">
        <f t="shared" si="63"/>
        <v>50.978730291140188</v>
      </c>
      <c r="DK31" s="13">
        <f t="shared" si="64"/>
        <v>51.146927465429826</v>
      </c>
      <c r="DL31" s="13">
        <f t="shared" si="65"/>
        <v>51.345085120182652</v>
      </c>
      <c r="DM31" s="13">
        <f t="shared" si="66"/>
        <v>51.119811848040939</v>
      </c>
      <c r="DN31" s="13"/>
      <c r="DO31" s="11" t="str">
        <f t="shared" si="67"/>
        <v>incre</v>
      </c>
      <c r="DP31" s="11" t="str">
        <f t="shared" si="68"/>
        <v>decre</v>
      </c>
      <c r="DQ31" s="11" t="str">
        <f t="shared" si="69"/>
        <v>incre</v>
      </c>
      <c r="DR31" s="11" t="str">
        <f t="shared" si="70"/>
        <v>incre</v>
      </c>
      <c r="DS31" s="11" t="str">
        <f t="shared" si="71"/>
        <v>incre</v>
      </c>
      <c r="DU31" s="13"/>
      <c r="DV31" s="13"/>
      <c r="DW31" s="13"/>
      <c r="DX31" s="13"/>
      <c r="DY31" s="13"/>
    </row>
    <row r="32" spans="1:144" x14ac:dyDescent="0.25">
      <c r="A32" s="5">
        <v>45.362863365609599</v>
      </c>
      <c r="B32" s="4">
        <v>5.2074128905986561E-2</v>
      </c>
      <c r="C32" s="4">
        <v>0.5141021013681879</v>
      </c>
      <c r="D32" s="4">
        <v>0.63117815411513623</v>
      </c>
      <c r="E32" s="4">
        <v>0.50674415359003522</v>
      </c>
      <c r="F32" s="4">
        <v>0.42794929646641233</v>
      </c>
      <c r="G32" s="4">
        <v>0.67209628982592351</v>
      </c>
      <c r="I32" s="5">
        <f t="shared" si="0"/>
        <v>46.669257474446866</v>
      </c>
      <c r="J32" s="5">
        <f t="shared" si="1"/>
        <v>46.154456711981439</v>
      </c>
      <c r="K32" s="5">
        <f t="shared" si="2"/>
        <v>46.373349096968838</v>
      </c>
      <c r="L32" s="5">
        <f t="shared" si="3"/>
        <v>46.146196441856787</v>
      </c>
      <c r="M32" s="5">
        <f t="shared" si="4"/>
        <v>46.477289452871538</v>
      </c>
      <c r="O32" s="3" t="str">
        <f t="shared" si="5"/>
        <v>incre</v>
      </c>
      <c r="P32" s="3" t="str">
        <f t="shared" si="6"/>
        <v>incre</v>
      </c>
      <c r="Q32" s="3" t="str">
        <f t="shared" si="7"/>
        <v>incre</v>
      </c>
      <c r="R32" s="3" t="str">
        <f t="shared" si="8"/>
        <v>incre</v>
      </c>
      <c r="S32" s="3" t="str">
        <f t="shared" si="9"/>
        <v>incre</v>
      </c>
      <c r="U32" s="6">
        <f t="shared" si="10"/>
        <v>1</v>
      </c>
      <c r="V32" s="6">
        <f t="shared" si="11"/>
        <v>1</v>
      </c>
      <c r="W32" s="6">
        <f t="shared" si="12"/>
        <v>1</v>
      </c>
      <c r="X32" s="6">
        <f t="shared" si="13"/>
        <v>1</v>
      </c>
      <c r="Y32" s="6">
        <f t="shared" si="14"/>
        <v>1</v>
      </c>
      <c r="AA32" s="4">
        <f t="shared" si="15"/>
        <v>0.34689999999999999</v>
      </c>
      <c r="AB32" s="4">
        <f t="shared" si="15"/>
        <v>0.50319999999999998</v>
      </c>
      <c r="AC32" s="4">
        <f t="shared" si="15"/>
        <v>0.45860000000000001</v>
      </c>
      <c r="AD32" s="4">
        <f t="shared" si="15"/>
        <v>0.38990000000000002</v>
      </c>
      <c r="AE32" s="4">
        <f t="shared" si="15"/>
        <v>0.57130000000000003</v>
      </c>
      <c r="AF32" s="4"/>
      <c r="AG32" s="4">
        <v>0.34689999999999999</v>
      </c>
      <c r="AH32" s="4">
        <v>0.50319999999999998</v>
      </c>
      <c r="AI32" s="4">
        <v>0.45860000000000001</v>
      </c>
      <c r="AJ32" s="4">
        <v>0.38990000000000002</v>
      </c>
      <c r="AK32" s="4">
        <v>0.57130000000000003</v>
      </c>
      <c r="AM32" s="5">
        <f t="shared" si="16"/>
        <v>45.467074365609598</v>
      </c>
      <c r="AN32" s="5">
        <f t="shared" si="17"/>
        <v>45.318759365609601</v>
      </c>
      <c r="AO32" s="5">
        <f t="shared" si="18"/>
        <v>45.905869365609604</v>
      </c>
      <c r="AP32" s="5">
        <f t="shared" si="19"/>
        <v>45.825821365609599</v>
      </c>
      <c r="AQ32" s="5">
        <f t="shared" si="20"/>
        <v>45.528796365609601</v>
      </c>
      <c r="AR32" s="5"/>
      <c r="AS32" s="3" t="str">
        <f t="shared" si="21"/>
        <v>incre</v>
      </c>
      <c r="AT32" s="3" t="str">
        <f t="shared" si="22"/>
        <v>decre</v>
      </c>
      <c r="AU32" s="3" t="str">
        <f t="shared" si="23"/>
        <v>incre</v>
      </c>
      <c r="AV32" s="3" t="str">
        <f t="shared" si="24"/>
        <v>incre</v>
      </c>
      <c r="AW32" s="3" t="str">
        <f t="shared" si="25"/>
        <v>incre</v>
      </c>
      <c r="AY32" s="5">
        <f t="shared" si="26"/>
        <v>130.63941088372673</v>
      </c>
      <c r="AZ32" s="5">
        <f t="shared" si="27"/>
        <v>0</v>
      </c>
      <c r="BA32" s="5">
        <f t="shared" si="28"/>
        <v>101.0485731359239</v>
      </c>
      <c r="BB32" s="5">
        <f t="shared" si="29"/>
        <v>78.333307624718884</v>
      </c>
      <c r="BC32" s="5">
        <f t="shared" si="30"/>
        <v>111.44260872619398</v>
      </c>
      <c r="BE32" s="15">
        <f t="shared" si="31"/>
        <v>1.3063941088372673</v>
      </c>
      <c r="BG32" s="7">
        <v>0.21829999999999999</v>
      </c>
      <c r="BH32" s="7">
        <v>0.29320000000000002</v>
      </c>
      <c r="BI32" s="7">
        <v>0.3281</v>
      </c>
      <c r="BJ32" s="7">
        <v>0.35299999999999998</v>
      </c>
      <c r="BK32" s="7">
        <v>0.34770000000000001</v>
      </c>
      <c r="BM32" s="5">
        <f t="shared" si="32"/>
        <v>44.5424403656096</v>
      </c>
      <c r="BN32" s="5">
        <f t="shared" si="33"/>
        <v>43.947459365609603</v>
      </c>
      <c r="BO32" s="5">
        <f t="shared" si="34"/>
        <v>44.638714365609601</v>
      </c>
      <c r="BP32" s="5">
        <f t="shared" si="35"/>
        <v>45.515123365609597</v>
      </c>
      <c r="BQ32" s="5">
        <f t="shared" si="36"/>
        <v>43.424720365609595</v>
      </c>
      <c r="BR32" s="5"/>
      <c r="BS32" s="3" t="str">
        <f t="shared" si="37"/>
        <v>decre</v>
      </c>
      <c r="BT32" s="3" t="str">
        <f t="shared" si="38"/>
        <v>decre</v>
      </c>
      <c r="BU32" s="3" t="str">
        <f t="shared" si="39"/>
        <v>decre</v>
      </c>
      <c r="BV32" s="3" t="str">
        <f t="shared" si="40"/>
        <v>incre</v>
      </c>
      <c r="BW32" s="3" t="str">
        <f t="shared" si="41"/>
        <v>decre</v>
      </c>
      <c r="BY32" s="5">
        <f t="shared" si="42"/>
        <v>0</v>
      </c>
      <c r="BZ32" s="5">
        <f t="shared" si="43"/>
        <v>0</v>
      </c>
      <c r="CA32" s="5">
        <f t="shared" si="44"/>
        <v>0</v>
      </c>
      <c r="CB32" s="5">
        <f t="shared" si="45"/>
        <v>78.333307624718884</v>
      </c>
      <c r="CC32" s="5">
        <f t="shared" si="46"/>
        <v>0</v>
      </c>
      <c r="CE32" s="4">
        <v>0.18</v>
      </c>
      <c r="CF32" s="4">
        <v>0.1812</v>
      </c>
      <c r="CG32" s="4">
        <v>0.18079999999999999</v>
      </c>
      <c r="CH32" s="4">
        <v>0.18140000000000001</v>
      </c>
      <c r="CI32" s="4">
        <v>0.18160000000000001</v>
      </c>
      <c r="CK32" s="5">
        <f t="shared" si="47"/>
        <v>44.267063365609594</v>
      </c>
      <c r="CL32" s="5">
        <f t="shared" si="48"/>
        <v>43.216099365609601</v>
      </c>
      <c r="CM32" s="5">
        <f t="shared" si="49"/>
        <v>43.208431365609599</v>
      </c>
      <c r="CN32" s="5">
        <f t="shared" si="50"/>
        <v>44.0702513656096</v>
      </c>
      <c r="CO32" s="5">
        <f t="shared" si="51"/>
        <v>41.861719365609595</v>
      </c>
      <c r="CP32" s="5"/>
      <c r="CQ32" s="3" t="str">
        <f t="shared" si="52"/>
        <v>decre</v>
      </c>
      <c r="CR32" s="3" t="str">
        <f t="shared" si="53"/>
        <v>decre</v>
      </c>
      <c r="CS32" s="3" t="str">
        <f t="shared" si="54"/>
        <v>decre</v>
      </c>
      <c r="CT32" s="3" t="str">
        <f t="shared" si="55"/>
        <v>decre</v>
      </c>
      <c r="CU32" s="3" t="str">
        <f t="shared" si="56"/>
        <v>decre</v>
      </c>
      <c r="CW32" s="5">
        <f t="shared" si="57"/>
        <v>0</v>
      </c>
      <c r="CX32" s="5">
        <f t="shared" si="58"/>
        <v>0</v>
      </c>
      <c r="CY32" s="5">
        <f t="shared" si="59"/>
        <v>0</v>
      </c>
      <c r="CZ32" s="5">
        <f t="shared" si="60"/>
        <v>0</v>
      </c>
      <c r="DA32" s="5">
        <f t="shared" si="61"/>
        <v>0</v>
      </c>
      <c r="DB32" s="5"/>
      <c r="DC32" s="4">
        <v>0.33746285475120702</v>
      </c>
      <c r="DD32" s="4">
        <v>0.49980603947575802</v>
      </c>
      <c r="DE32" s="4">
        <v>0.41336793209740302</v>
      </c>
      <c r="DF32" s="4">
        <v>0.37020626511918397</v>
      </c>
      <c r="DG32" s="4">
        <v>0.56147546613864996</v>
      </c>
      <c r="DI32" s="13">
        <f t="shared" si="62"/>
        <v>45.399221291270777</v>
      </c>
      <c r="DJ32" s="13">
        <f t="shared" si="63"/>
        <v>45.296596803386301</v>
      </c>
      <c r="DK32" s="13">
        <f t="shared" si="64"/>
        <v>45.466665986275387</v>
      </c>
      <c r="DL32" s="13">
        <f t="shared" si="65"/>
        <v>45.660000117913128</v>
      </c>
      <c r="DM32" s="13">
        <f t="shared" si="66"/>
        <v>45.436347501974296</v>
      </c>
      <c r="DN32" s="13"/>
      <c r="DO32" s="11" t="str">
        <f t="shared" si="67"/>
        <v>incre</v>
      </c>
      <c r="DP32" s="11" t="str">
        <f t="shared" si="68"/>
        <v>decre</v>
      </c>
      <c r="DQ32" s="11" t="str">
        <f t="shared" si="69"/>
        <v>incre</v>
      </c>
      <c r="DR32" s="11" t="str">
        <f t="shared" si="70"/>
        <v>incre</v>
      </c>
      <c r="DS32" s="11" t="str">
        <f t="shared" si="71"/>
        <v>incre</v>
      </c>
      <c r="DU32" s="13"/>
      <c r="DV32" s="13"/>
      <c r="DW32" s="13"/>
      <c r="DX32" s="13"/>
      <c r="DY32" s="13"/>
    </row>
    <row r="33" spans="1:129" x14ac:dyDescent="0.25">
      <c r="A33" s="5">
        <v>41.646835938557444</v>
      </c>
      <c r="B33" s="4">
        <v>5.9498265003437502E-2</v>
      </c>
      <c r="C33" s="4">
        <v>0.33462943036159282</v>
      </c>
      <c r="D33" s="4">
        <v>0.32868791622641647</v>
      </c>
      <c r="E33" s="4">
        <v>0.42287441919507701</v>
      </c>
      <c r="F33" s="4">
        <v>0.40229673797970672</v>
      </c>
      <c r="G33" s="4">
        <v>0.62277745081291769</v>
      </c>
      <c r="I33" s="5">
        <f t="shared" si="0"/>
        <v>41.662821542857294</v>
      </c>
      <c r="J33" s="5">
        <f t="shared" si="1"/>
        <v>40.463168031515949</v>
      </c>
      <c r="K33" s="5">
        <f t="shared" si="2"/>
        <v>41.84294654894164</v>
      </c>
      <c r="L33" s="5">
        <f t="shared" si="3"/>
        <v>42.214174472346578</v>
      </c>
      <c r="M33" s="5">
        <f t="shared" si="4"/>
        <v>42.297171750707001</v>
      </c>
      <c r="O33" s="3" t="str">
        <f t="shared" si="5"/>
        <v>incre</v>
      </c>
      <c r="P33" s="3" t="str">
        <f t="shared" si="6"/>
        <v>decre</v>
      </c>
      <c r="Q33" s="3" t="str">
        <f t="shared" si="7"/>
        <v>incre</v>
      </c>
      <c r="R33" s="3" t="str">
        <f t="shared" si="8"/>
        <v>incre</v>
      </c>
      <c r="S33" s="3" t="str">
        <f t="shared" si="9"/>
        <v>incre</v>
      </c>
      <c r="U33" s="6">
        <f t="shared" si="10"/>
        <v>1</v>
      </c>
      <c r="V33" s="6">
        <f t="shared" si="11"/>
        <v>0</v>
      </c>
      <c r="W33" s="6">
        <f t="shared" si="12"/>
        <v>1</v>
      </c>
      <c r="X33" s="6">
        <f t="shared" si="13"/>
        <v>1</v>
      </c>
      <c r="Y33" s="6">
        <f t="shared" si="14"/>
        <v>1</v>
      </c>
      <c r="AA33" s="4">
        <f t="shared" si="15"/>
        <v>0.34689999999999999</v>
      </c>
      <c r="AB33" s="4">
        <f t="shared" si="15"/>
        <v>0.47299999999999998</v>
      </c>
      <c r="AC33" s="4">
        <f t="shared" si="15"/>
        <v>0.45950000000000002</v>
      </c>
      <c r="AD33" s="4">
        <f t="shared" si="15"/>
        <v>0.38900000000000001</v>
      </c>
      <c r="AE33" s="4">
        <f t="shared" si="15"/>
        <v>0.57069999999999999</v>
      </c>
      <c r="AF33" s="4"/>
      <c r="AG33" s="4">
        <v>0.34689999999999999</v>
      </c>
      <c r="AH33" s="4">
        <v>0.503</v>
      </c>
      <c r="AI33" s="4">
        <v>0.45950000000000002</v>
      </c>
      <c r="AJ33" s="4">
        <v>0.38900000000000001</v>
      </c>
      <c r="AK33" s="4">
        <v>0.57069999999999999</v>
      </c>
      <c r="AM33" s="5">
        <f t="shared" si="16"/>
        <v>41.751046938557444</v>
      </c>
      <c r="AN33" s="5">
        <f t="shared" si="17"/>
        <v>41.405525938557446</v>
      </c>
      <c r="AO33" s="5">
        <f t="shared" si="18"/>
        <v>42.198580938557441</v>
      </c>
      <c r="AP33" s="5">
        <f t="shared" si="19"/>
        <v>42.102215938557443</v>
      </c>
      <c r="AQ33" s="5">
        <f t="shared" si="20"/>
        <v>41.807122938557441</v>
      </c>
      <c r="AR33" s="5"/>
      <c r="AS33" s="3" t="str">
        <f t="shared" si="21"/>
        <v>incre</v>
      </c>
      <c r="AT33" s="3" t="str">
        <f t="shared" si="22"/>
        <v>decre</v>
      </c>
      <c r="AU33" s="3" t="str">
        <f t="shared" si="23"/>
        <v>incre</v>
      </c>
      <c r="AV33" s="3" t="str">
        <f t="shared" si="24"/>
        <v>incre</v>
      </c>
      <c r="AW33" s="3" t="str">
        <f t="shared" si="25"/>
        <v>incre</v>
      </c>
      <c r="AY33" s="5">
        <f t="shared" si="26"/>
        <v>1.5985604299849854</v>
      </c>
      <c r="AZ33" s="5">
        <f t="shared" si="27"/>
        <v>0</v>
      </c>
      <c r="BA33" s="5">
        <f t="shared" si="28"/>
        <v>19.611061038419564</v>
      </c>
      <c r="BB33" s="5">
        <f t="shared" si="29"/>
        <v>56.733853378913324</v>
      </c>
      <c r="BC33" s="5">
        <f t="shared" si="30"/>
        <v>65.03358121495566</v>
      </c>
      <c r="BE33" s="15">
        <f t="shared" si="31"/>
        <v>1.5985604299849854E-2</v>
      </c>
      <c r="BG33" s="7">
        <v>0.219</v>
      </c>
      <c r="BH33" s="7">
        <v>0.29299999999999998</v>
      </c>
      <c r="BI33" s="7">
        <v>0.32840000000000003</v>
      </c>
      <c r="BJ33" s="7">
        <v>0.35110000000000002</v>
      </c>
      <c r="BK33" s="7">
        <v>0.34649999999999997</v>
      </c>
      <c r="BM33" s="5">
        <f t="shared" si="32"/>
        <v>40.831445938557444</v>
      </c>
      <c r="BN33" s="5">
        <f t="shared" si="33"/>
        <v>40.23012593855745</v>
      </c>
      <c r="BO33" s="5">
        <f t="shared" si="34"/>
        <v>40.92559993855744</v>
      </c>
      <c r="BP33" s="5">
        <f t="shared" si="35"/>
        <v>41.783097938557447</v>
      </c>
      <c r="BQ33" s="5">
        <f t="shared" si="36"/>
        <v>39.697400938557443</v>
      </c>
      <c r="BR33" s="5"/>
      <c r="BS33" s="3" t="str">
        <f t="shared" si="37"/>
        <v>decre</v>
      </c>
      <c r="BT33" s="3" t="str">
        <f t="shared" si="38"/>
        <v>decre</v>
      </c>
      <c r="BU33" s="3" t="str">
        <f t="shared" si="39"/>
        <v>decre</v>
      </c>
      <c r="BV33" s="3" t="str">
        <f t="shared" si="40"/>
        <v>incre</v>
      </c>
      <c r="BW33" s="3" t="str">
        <f t="shared" si="41"/>
        <v>decre</v>
      </c>
      <c r="BY33" s="5">
        <f t="shared" si="42"/>
        <v>0</v>
      </c>
      <c r="BZ33" s="5">
        <f t="shared" si="43"/>
        <v>0</v>
      </c>
      <c r="CA33" s="5">
        <f t="shared" si="44"/>
        <v>0</v>
      </c>
      <c r="CB33" s="5">
        <f t="shared" si="45"/>
        <v>56.733853378913324</v>
      </c>
      <c r="CC33" s="5">
        <f t="shared" si="46"/>
        <v>0</v>
      </c>
      <c r="CE33" s="4">
        <v>0.1794</v>
      </c>
      <c r="CF33" s="4">
        <v>0.18060000000000001</v>
      </c>
      <c r="CG33" s="4">
        <v>0.1802</v>
      </c>
      <c r="CH33" s="4">
        <v>0.18079999999999999</v>
      </c>
      <c r="CI33" s="4">
        <v>0.18099999999999999</v>
      </c>
      <c r="CK33" s="5">
        <f t="shared" si="47"/>
        <v>40.546721938557447</v>
      </c>
      <c r="CL33" s="5">
        <f t="shared" si="48"/>
        <v>39.496153938557448</v>
      </c>
      <c r="CM33" s="5">
        <f t="shared" si="49"/>
        <v>39.486577938557446</v>
      </c>
      <c r="CN33" s="5">
        <f t="shared" si="50"/>
        <v>40.349171938557447</v>
      </c>
      <c r="CO33" s="5">
        <f t="shared" si="51"/>
        <v>38.140045938557442</v>
      </c>
      <c r="CP33" s="5"/>
      <c r="CQ33" s="3" t="str">
        <f t="shared" si="52"/>
        <v>decre</v>
      </c>
      <c r="CR33" s="3" t="str">
        <f t="shared" si="53"/>
        <v>decre</v>
      </c>
      <c r="CS33" s="3" t="str">
        <f t="shared" si="54"/>
        <v>decre</v>
      </c>
      <c r="CT33" s="3" t="str">
        <f t="shared" si="55"/>
        <v>decre</v>
      </c>
      <c r="CU33" s="3" t="str">
        <f t="shared" si="56"/>
        <v>decre</v>
      </c>
      <c r="CW33" s="5">
        <f t="shared" si="57"/>
        <v>0</v>
      </c>
      <c r="CX33" s="5">
        <f t="shared" si="58"/>
        <v>0</v>
      </c>
      <c r="CY33" s="5">
        <f t="shared" si="59"/>
        <v>0</v>
      </c>
      <c r="CZ33" s="5">
        <f t="shared" si="60"/>
        <v>0</v>
      </c>
      <c r="DA33" s="5">
        <f t="shared" si="61"/>
        <v>0</v>
      </c>
      <c r="DB33" s="5"/>
      <c r="DC33" s="4">
        <v>0.337725620665071</v>
      </c>
      <c r="DD33" s="4">
        <v>0.49935614061414202</v>
      </c>
      <c r="DE33" s="4">
        <v>0.41335652895233399</v>
      </c>
      <c r="DF33" s="4">
        <v>0.369327971908393</v>
      </c>
      <c r="DG33" s="4">
        <v>0.560949673660186</v>
      </c>
      <c r="DI33" s="13">
        <f t="shared" si="62"/>
        <v>41.685083151139303</v>
      </c>
      <c r="DJ33" s="13">
        <f t="shared" si="63"/>
        <v>41.577631536767797</v>
      </c>
      <c r="DK33" s="13">
        <f t="shared" si="64"/>
        <v>41.750527834684604</v>
      </c>
      <c r="DL33" s="13">
        <f t="shared" si="65"/>
        <v>41.936577462026115</v>
      </c>
      <c r="DM33" s="13">
        <f t="shared" si="66"/>
        <v>41.715372367699793</v>
      </c>
      <c r="DN33" s="13"/>
      <c r="DO33" s="11" t="str">
        <f t="shared" si="67"/>
        <v>incre</v>
      </c>
      <c r="DP33" s="11" t="str">
        <f t="shared" si="68"/>
        <v>decre</v>
      </c>
      <c r="DQ33" s="11" t="str">
        <f t="shared" si="69"/>
        <v>incre</v>
      </c>
      <c r="DR33" s="11" t="str">
        <f t="shared" si="70"/>
        <v>incre</v>
      </c>
      <c r="DS33" s="11" t="str">
        <f t="shared" si="71"/>
        <v>incre</v>
      </c>
      <c r="DU33" s="13"/>
      <c r="DV33" s="13"/>
      <c r="DW33" s="13"/>
      <c r="DX33" s="13"/>
      <c r="DY33" s="13"/>
    </row>
    <row r="34" spans="1:129" x14ac:dyDescent="0.25">
      <c r="A34" s="5">
        <v>27.808275910640457</v>
      </c>
      <c r="B34" s="4">
        <v>0.69266699823284517</v>
      </c>
      <c r="C34" s="4">
        <v>0.48221363424271879</v>
      </c>
      <c r="D34" s="4">
        <v>0.78625873010858394</v>
      </c>
      <c r="E34" s="4">
        <v>0.53527815929976796</v>
      </c>
      <c r="F34" s="4">
        <v>0.59110538053468398</v>
      </c>
      <c r="G34" s="4">
        <v>0.84459214369746094</v>
      </c>
      <c r="I34" s="5">
        <f t="shared" si="0"/>
        <v>28.885391940845604</v>
      </c>
      <c r="J34" s="5">
        <f t="shared" si="1"/>
        <v>29.61254541824951</v>
      </c>
      <c r="K34" s="5">
        <f t="shared" si="2"/>
        <v>29.095826837441205</v>
      </c>
      <c r="L34" s="5">
        <f t="shared" si="3"/>
        <v>29.965383214742495</v>
      </c>
      <c r="M34" s="5">
        <f t="shared" si="4"/>
        <v>30.545887982833563</v>
      </c>
      <c r="O34" s="3" t="str">
        <f t="shared" si="5"/>
        <v>incre</v>
      </c>
      <c r="P34" s="3" t="str">
        <f t="shared" si="6"/>
        <v>incre</v>
      </c>
      <c r="Q34" s="3" t="str">
        <f t="shared" si="7"/>
        <v>incre</v>
      </c>
      <c r="R34" s="3" t="str">
        <f t="shared" si="8"/>
        <v>incre</v>
      </c>
      <c r="S34" s="3" t="str">
        <f t="shared" si="9"/>
        <v>incre</v>
      </c>
      <c r="U34" s="6">
        <f t="shared" si="10"/>
        <v>1</v>
      </c>
      <c r="V34" s="6">
        <f t="shared" si="11"/>
        <v>1</v>
      </c>
      <c r="W34" s="6">
        <f t="shared" si="12"/>
        <v>1</v>
      </c>
      <c r="X34" s="6">
        <f t="shared" si="13"/>
        <v>1</v>
      </c>
      <c r="Y34" s="6">
        <f t="shared" si="14"/>
        <v>1</v>
      </c>
      <c r="AA34" s="4">
        <f t="shared" si="15"/>
        <v>0.36399999999999999</v>
      </c>
      <c r="AB34" s="4">
        <f t="shared" si="15"/>
        <v>0.49880000000000002</v>
      </c>
      <c r="AC34" s="4">
        <f t="shared" si="15"/>
        <v>0.43769999999999998</v>
      </c>
      <c r="AD34" s="4">
        <f t="shared" si="15"/>
        <v>0.34350000000000003</v>
      </c>
      <c r="AE34" s="4">
        <f t="shared" si="15"/>
        <v>0.55689999999999995</v>
      </c>
      <c r="AF34" s="4"/>
      <c r="AG34" s="4">
        <v>0.36399999999999999</v>
      </c>
      <c r="AH34" s="4">
        <v>0.49880000000000002</v>
      </c>
      <c r="AI34" s="4">
        <v>0.43769999999999998</v>
      </c>
      <c r="AJ34" s="4">
        <v>0.34350000000000003</v>
      </c>
      <c r="AK34" s="4">
        <v>0.55689999999999995</v>
      </c>
      <c r="AM34" s="5">
        <f t="shared" si="16"/>
        <v>28.035435910640455</v>
      </c>
      <c r="AN34" s="5">
        <f t="shared" si="17"/>
        <v>27.735439910640459</v>
      </c>
      <c r="AO34" s="5">
        <f t="shared" si="18"/>
        <v>28.148342910640455</v>
      </c>
      <c r="AP34" s="5">
        <f t="shared" si="19"/>
        <v>27.880545910640457</v>
      </c>
      <c r="AQ34" s="5">
        <f t="shared" si="20"/>
        <v>27.838704910640459</v>
      </c>
      <c r="AR34" s="5"/>
      <c r="AS34" s="3" t="str">
        <f t="shared" si="21"/>
        <v>incre</v>
      </c>
      <c r="AT34" s="3" t="str">
        <f t="shared" si="22"/>
        <v>decre</v>
      </c>
      <c r="AU34" s="3" t="str">
        <f t="shared" si="23"/>
        <v>incre</v>
      </c>
      <c r="AV34" s="3" t="str">
        <f t="shared" si="24"/>
        <v>incre</v>
      </c>
      <c r="AW34" s="3" t="str">
        <f t="shared" si="25"/>
        <v>incre</v>
      </c>
      <c r="AY34" s="5">
        <f t="shared" si="26"/>
        <v>107.7116030205147</v>
      </c>
      <c r="AZ34" s="5">
        <f t="shared" si="27"/>
        <v>0</v>
      </c>
      <c r="BA34" s="5">
        <f t="shared" si="28"/>
        <v>128.75509268007477</v>
      </c>
      <c r="BB34" s="5">
        <f t="shared" si="29"/>
        <v>215.71073041020378</v>
      </c>
      <c r="BC34" s="5">
        <f t="shared" si="30"/>
        <v>273.76120721931051</v>
      </c>
      <c r="BE34" s="15">
        <f t="shared" si="31"/>
        <v>2.7376120721931052</v>
      </c>
      <c r="BG34" s="7">
        <v>0.2455</v>
      </c>
      <c r="BH34" s="7">
        <v>0.27200000000000002</v>
      </c>
      <c r="BI34" s="7">
        <v>0.36799999999999999</v>
      </c>
      <c r="BJ34" s="7">
        <v>0.3206</v>
      </c>
      <c r="BK34" s="7">
        <v>0.26910000000000001</v>
      </c>
      <c r="BM34" s="5">
        <f t="shared" si="32"/>
        <v>27.183420910640457</v>
      </c>
      <c r="BN34" s="5">
        <f t="shared" si="33"/>
        <v>26.25443591064046</v>
      </c>
      <c r="BO34" s="5">
        <f t="shared" si="34"/>
        <v>27.471555910640458</v>
      </c>
      <c r="BP34" s="5">
        <f t="shared" si="35"/>
        <v>27.687727910640458</v>
      </c>
      <c r="BQ34" s="5">
        <f t="shared" si="36"/>
        <v>25.130506910640456</v>
      </c>
      <c r="BR34" s="5"/>
      <c r="BS34" s="3" t="str">
        <f t="shared" si="37"/>
        <v>decre</v>
      </c>
      <c r="BT34" s="3" t="str">
        <f t="shared" si="38"/>
        <v>decre</v>
      </c>
      <c r="BU34" s="3" t="str">
        <f t="shared" si="39"/>
        <v>decre</v>
      </c>
      <c r="BV34" s="3" t="str">
        <f t="shared" si="40"/>
        <v>decre</v>
      </c>
      <c r="BW34" s="3" t="str">
        <f t="shared" si="41"/>
        <v>decre</v>
      </c>
      <c r="BY34" s="5">
        <f t="shared" si="42"/>
        <v>0</v>
      </c>
      <c r="BZ34" s="5">
        <f t="shared" si="43"/>
        <v>0</v>
      </c>
      <c r="CA34" s="5">
        <f t="shared" si="44"/>
        <v>0</v>
      </c>
      <c r="CB34" s="5">
        <f t="shared" si="45"/>
        <v>0</v>
      </c>
      <c r="CC34" s="5">
        <f t="shared" si="46"/>
        <v>0</v>
      </c>
      <c r="CE34" s="4">
        <v>4.4999999999999998E-2</v>
      </c>
      <c r="CF34" s="4">
        <v>4.2000000000000003E-2</v>
      </c>
      <c r="CG34" s="4">
        <v>4.3200000000000002E-2</v>
      </c>
      <c r="CH34" s="4">
        <v>4.1500000000000002E-2</v>
      </c>
      <c r="CI34" s="4">
        <v>4.1000000000000002E-2</v>
      </c>
      <c r="CK34" s="5">
        <f t="shared" si="47"/>
        <v>25.741825910640458</v>
      </c>
      <c r="CL34" s="5">
        <f t="shared" si="48"/>
        <v>24.752535910640461</v>
      </c>
      <c r="CM34" s="5">
        <f t="shared" si="49"/>
        <v>24.317747910640456</v>
      </c>
      <c r="CN34" s="5">
        <f t="shared" si="50"/>
        <v>25.337705910640459</v>
      </c>
      <c r="CO34" s="5">
        <f t="shared" si="51"/>
        <v>22.984085910640456</v>
      </c>
      <c r="CP34" s="5"/>
      <c r="CQ34" s="3" t="str">
        <f t="shared" si="52"/>
        <v>decre</v>
      </c>
      <c r="CR34" s="3" t="str">
        <f t="shared" si="53"/>
        <v>decre</v>
      </c>
      <c r="CS34" s="3" t="str">
        <f t="shared" si="54"/>
        <v>decre</v>
      </c>
      <c r="CT34" s="3" t="str">
        <f t="shared" si="55"/>
        <v>decre</v>
      </c>
      <c r="CU34" s="3" t="str">
        <f t="shared" si="56"/>
        <v>decre</v>
      </c>
      <c r="CW34" s="5">
        <f t="shared" si="57"/>
        <v>0</v>
      </c>
      <c r="CX34" s="5">
        <f t="shared" si="58"/>
        <v>0</v>
      </c>
      <c r="CY34" s="5">
        <f t="shared" si="59"/>
        <v>0</v>
      </c>
      <c r="CZ34" s="5">
        <f t="shared" si="60"/>
        <v>0</v>
      </c>
      <c r="DA34" s="5">
        <f t="shared" si="61"/>
        <v>0</v>
      </c>
      <c r="DB34" s="5"/>
      <c r="DC34" s="4">
        <v>0.360209860754093</v>
      </c>
      <c r="DD34" s="4">
        <v>0.46085938937426502</v>
      </c>
      <c r="DE34" s="4">
        <v>0.41238078956615398</v>
      </c>
      <c r="DF34" s="4">
        <v>0.29417455824988897</v>
      </c>
      <c r="DG34" s="4">
        <v>0.51595889023267305</v>
      </c>
      <c r="DI34" s="13">
        <f t="shared" si="62"/>
        <v>28.008184809462385</v>
      </c>
      <c r="DJ34" s="13">
        <f t="shared" si="63"/>
        <v>27.48768772325441</v>
      </c>
      <c r="DK34" s="13">
        <f t="shared" si="64"/>
        <v>27.902493377327811</v>
      </c>
      <c r="DL34" s="13">
        <f t="shared" si="65"/>
        <v>27.465225691104521</v>
      </c>
      <c r="DM34" s="13">
        <f t="shared" si="66"/>
        <v>27.453449067729913</v>
      </c>
      <c r="DN34" s="13"/>
      <c r="DO34" s="11" t="str">
        <f t="shared" si="67"/>
        <v>incre</v>
      </c>
      <c r="DP34" s="11" t="str">
        <f t="shared" si="68"/>
        <v>decre</v>
      </c>
      <c r="DQ34" s="11" t="str">
        <f t="shared" si="69"/>
        <v>incre</v>
      </c>
      <c r="DR34" s="11" t="str">
        <f t="shared" si="70"/>
        <v>decre</v>
      </c>
      <c r="DS34" s="11" t="str">
        <f t="shared" si="71"/>
        <v>decre</v>
      </c>
      <c r="DU34" s="13"/>
      <c r="DV34" s="13"/>
      <c r="DW34" s="13"/>
      <c r="DX34" s="13"/>
      <c r="DY34" s="13"/>
    </row>
    <row r="35" spans="1:129" x14ac:dyDescent="0.25">
      <c r="A35" s="5">
        <v>45.407988592849179</v>
      </c>
      <c r="B35" s="4">
        <v>7.9970575368388808E-2</v>
      </c>
      <c r="C35" s="4">
        <v>0.64795621163505857</v>
      </c>
      <c r="D35" s="4">
        <v>0.81567691954226751</v>
      </c>
      <c r="E35" s="4">
        <v>0.71630466823218619</v>
      </c>
      <c r="F35" s="4">
        <v>0.75460333586273287</v>
      </c>
      <c r="G35" s="4">
        <v>0.82903023910595053</v>
      </c>
      <c r="I35" s="5">
        <f t="shared" si="0"/>
        <v>47.676793754505248</v>
      </c>
      <c r="J35" s="5">
        <f t="shared" si="1"/>
        <v>47.40435887746019</v>
      </c>
      <c r="K35" s="5">
        <f t="shared" si="2"/>
        <v>48.453306921383714</v>
      </c>
      <c r="L35" s="5">
        <f t="shared" si="3"/>
        <v>48.94174868081339</v>
      </c>
      <c r="M35" s="5">
        <f t="shared" si="4"/>
        <v>47.999163142836174</v>
      </c>
      <c r="O35" s="3" t="str">
        <f t="shared" si="5"/>
        <v>incre</v>
      </c>
      <c r="P35" s="3" t="str">
        <f t="shared" si="6"/>
        <v>incre</v>
      </c>
      <c r="Q35" s="3" t="str">
        <f t="shared" si="7"/>
        <v>incre</v>
      </c>
      <c r="R35" s="3" t="str">
        <f t="shared" si="8"/>
        <v>incre</v>
      </c>
      <c r="S35" s="3" t="str">
        <f t="shared" si="9"/>
        <v>incre</v>
      </c>
      <c r="U35" s="6">
        <f t="shared" si="10"/>
        <v>1</v>
      </c>
      <c r="V35" s="6">
        <f t="shared" si="11"/>
        <v>1</v>
      </c>
      <c r="W35" s="6">
        <f t="shared" si="12"/>
        <v>1</v>
      </c>
      <c r="X35" s="6">
        <f t="shared" si="13"/>
        <v>1</v>
      </c>
      <c r="Y35" s="6">
        <f t="shared" si="14"/>
        <v>1</v>
      </c>
      <c r="AA35" s="4">
        <f t="shared" si="15"/>
        <v>0.34699999999999998</v>
      </c>
      <c r="AB35" s="4">
        <f t="shared" si="15"/>
        <v>0.50249999999999995</v>
      </c>
      <c r="AC35" s="4">
        <f t="shared" si="15"/>
        <v>0.46089999999999998</v>
      </c>
      <c r="AD35" s="4">
        <f t="shared" si="15"/>
        <v>0.38619999999999999</v>
      </c>
      <c r="AE35" s="4">
        <f t="shared" si="15"/>
        <v>0.56879999999999997</v>
      </c>
      <c r="AF35" s="4"/>
      <c r="AG35" s="4">
        <v>0.34699999999999998</v>
      </c>
      <c r="AH35" s="4">
        <v>0.50249999999999995</v>
      </c>
      <c r="AI35" s="4">
        <v>0.46089999999999998</v>
      </c>
      <c r="AJ35" s="4">
        <v>0.38619999999999999</v>
      </c>
      <c r="AK35" s="4">
        <v>0.56879999999999997</v>
      </c>
      <c r="AM35" s="5">
        <f t="shared" si="16"/>
        <v>45.512918592849175</v>
      </c>
      <c r="AN35" s="5">
        <f t="shared" si="17"/>
        <v>45.359313592849183</v>
      </c>
      <c r="AO35" s="5">
        <f t="shared" si="18"/>
        <v>45.973327592849174</v>
      </c>
      <c r="AP35" s="5">
        <f t="shared" si="19"/>
        <v>45.839792592849179</v>
      </c>
      <c r="AQ35" s="5">
        <f t="shared" si="20"/>
        <v>45.550396592849175</v>
      </c>
      <c r="AR35" s="5"/>
      <c r="AS35" s="3" t="str">
        <f t="shared" si="21"/>
        <v>incre</v>
      </c>
      <c r="AT35" s="3" t="str">
        <f t="shared" si="22"/>
        <v>decre</v>
      </c>
      <c r="AU35" s="3" t="str">
        <f t="shared" si="23"/>
        <v>incre</v>
      </c>
      <c r="AV35" s="3" t="str">
        <f t="shared" si="24"/>
        <v>incre</v>
      </c>
      <c r="AW35" s="3" t="str">
        <f t="shared" si="25"/>
        <v>incre</v>
      </c>
      <c r="AY35" s="5">
        <f t="shared" si="26"/>
        <v>226.88051616560685</v>
      </c>
      <c r="AZ35" s="5">
        <f t="shared" si="27"/>
        <v>0</v>
      </c>
      <c r="BA35" s="5">
        <f t="shared" si="28"/>
        <v>304.53183285345347</v>
      </c>
      <c r="BB35" s="5">
        <f t="shared" si="29"/>
        <v>353.3760087964211</v>
      </c>
      <c r="BC35" s="5">
        <f t="shared" si="30"/>
        <v>259.11745499869949</v>
      </c>
      <c r="BE35" s="15">
        <f t="shared" si="31"/>
        <v>2.2688051616560685</v>
      </c>
      <c r="BG35" s="7">
        <v>0.221</v>
      </c>
      <c r="BH35" s="7">
        <v>0.29220000000000002</v>
      </c>
      <c r="BI35" s="7">
        <v>0.3296</v>
      </c>
      <c r="BJ35" s="7">
        <v>0.34599999999999997</v>
      </c>
      <c r="BK35" s="7">
        <v>0.34289999999999998</v>
      </c>
      <c r="BM35" s="5">
        <f t="shared" si="32"/>
        <v>44.606978592849181</v>
      </c>
      <c r="BN35" s="5">
        <f t="shared" si="33"/>
        <v>43.986054592849179</v>
      </c>
      <c r="BO35" s="5">
        <f t="shared" si="34"/>
        <v>44.698404592849172</v>
      </c>
      <c r="BP35" s="5">
        <f t="shared" si="35"/>
        <v>45.501308592849178</v>
      </c>
      <c r="BQ35" s="5">
        <f t="shared" si="36"/>
        <v>43.424677592849179</v>
      </c>
      <c r="BR35" s="5"/>
      <c r="BS35" s="3" t="str">
        <f t="shared" si="37"/>
        <v>decre</v>
      </c>
      <c r="BT35" s="3" t="str">
        <f t="shared" si="38"/>
        <v>decre</v>
      </c>
      <c r="BU35" s="3" t="str">
        <f t="shared" si="39"/>
        <v>decre</v>
      </c>
      <c r="BV35" s="3" t="str">
        <f t="shared" si="40"/>
        <v>incre</v>
      </c>
      <c r="BW35" s="3" t="str">
        <f t="shared" si="41"/>
        <v>decre</v>
      </c>
      <c r="BY35" s="5">
        <f t="shared" si="42"/>
        <v>0</v>
      </c>
      <c r="BZ35" s="5">
        <f t="shared" si="43"/>
        <v>0</v>
      </c>
      <c r="CA35" s="5">
        <f t="shared" si="44"/>
        <v>0</v>
      </c>
      <c r="CB35" s="5">
        <f t="shared" si="45"/>
        <v>353.3760087964211</v>
      </c>
      <c r="CC35" s="5">
        <f t="shared" si="46"/>
        <v>0</v>
      </c>
      <c r="CE35" s="4">
        <v>0.17749999999999999</v>
      </c>
      <c r="CF35" s="4">
        <v>0.17860000000000001</v>
      </c>
      <c r="CG35" s="4">
        <v>0.1782</v>
      </c>
      <c r="CH35" s="4">
        <v>0.17879999999999999</v>
      </c>
      <c r="CI35" s="4">
        <v>0.17899999999999999</v>
      </c>
      <c r="CK35" s="5">
        <f t="shared" si="47"/>
        <v>44.294213592849175</v>
      </c>
      <c r="CL35" s="5">
        <f t="shared" si="48"/>
        <v>43.24424659284918</v>
      </c>
      <c r="CM35" s="5">
        <f t="shared" si="49"/>
        <v>43.228310592849184</v>
      </c>
      <c r="CN35" s="5">
        <f t="shared" si="50"/>
        <v>44.09348459284918</v>
      </c>
      <c r="CO35" s="5">
        <f t="shared" si="51"/>
        <v>41.882378592849179</v>
      </c>
      <c r="CP35" s="5"/>
      <c r="CQ35" s="3" t="str">
        <f t="shared" si="52"/>
        <v>decre</v>
      </c>
      <c r="CR35" s="3" t="str">
        <f t="shared" si="53"/>
        <v>decre</v>
      </c>
      <c r="CS35" s="3" t="str">
        <f t="shared" si="54"/>
        <v>decre</v>
      </c>
      <c r="CT35" s="3" t="str">
        <f t="shared" si="55"/>
        <v>decre</v>
      </c>
      <c r="CU35" s="3" t="str">
        <f t="shared" si="56"/>
        <v>decre</v>
      </c>
      <c r="CW35" s="5">
        <f t="shared" si="57"/>
        <v>0</v>
      </c>
      <c r="CX35" s="5">
        <f t="shared" si="58"/>
        <v>0</v>
      </c>
      <c r="CY35" s="5">
        <f t="shared" si="59"/>
        <v>0</v>
      </c>
      <c r="CZ35" s="5">
        <f t="shared" si="60"/>
        <v>0</v>
      </c>
      <c r="DA35" s="5">
        <f t="shared" si="61"/>
        <v>0</v>
      </c>
      <c r="DB35" s="5"/>
      <c r="DC35" s="4">
        <v>0.338453553264289</v>
      </c>
      <c r="DD35" s="4">
        <v>0.49810979917317999</v>
      </c>
      <c r="DE35" s="4">
        <v>0.413324939158562</v>
      </c>
      <c r="DF35" s="4">
        <v>0.36689486233795798</v>
      </c>
      <c r="DG35" s="4">
        <v>0.55949308638876405</v>
      </c>
      <c r="DI35" s="13">
        <f t="shared" si="62"/>
        <v>45.451469640819418</v>
      </c>
      <c r="DJ35" s="13">
        <f t="shared" si="63"/>
        <v>45.33064558145005</v>
      </c>
      <c r="DK35" s="13">
        <f t="shared" si="64"/>
        <v>45.511373752078811</v>
      </c>
      <c r="DL35" s="13">
        <f t="shared" si="65"/>
        <v>45.677243333734786</v>
      </c>
      <c r="DM35" s="13">
        <f t="shared" si="66"/>
        <v>45.462818535767447</v>
      </c>
      <c r="DN35" s="13"/>
      <c r="DO35" s="11" t="str">
        <f t="shared" si="67"/>
        <v>incre</v>
      </c>
      <c r="DP35" s="11" t="str">
        <f t="shared" si="68"/>
        <v>decre</v>
      </c>
      <c r="DQ35" s="11" t="str">
        <f t="shared" si="69"/>
        <v>incre</v>
      </c>
      <c r="DR35" s="11" t="str">
        <f t="shared" si="70"/>
        <v>incre</v>
      </c>
      <c r="DS35" s="11" t="str">
        <f t="shared" si="71"/>
        <v>incre</v>
      </c>
      <c r="DU35" s="13"/>
      <c r="DV35" s="13"/>
      <c r="DW35" s="13"/>
      <c r="DX35" s="13"/>
      <c r="DY35" s="13"/>
    </row>
    <row r="36" spans="1:129" x14ac:dyDescent="0.25">
      <c r="A36" s="5">
        <v>49.775731668315096</v>
      </c>
      <c r="B36" s="4">
        <v>0.60726781217111547</v>
      </c>
      <c r="C36" s="4">
        <v>0.27580448292868426</v>
      </c>
      <c r="D36" s="4">
        <v>0.40807650558290021</v>
      </c>
      <c r="E36" s="4">
        <v>0.39638528853060717</v>
      </c>
      <c r="F36" s="4">
        <v>0.30563933857005332</v>
      </c>
      <c r="G36" s="4">
        <v>0.53547464577175818</v>
      </c>
      <c r="I36" s="5">
        <f t="shared" si="0"/>
        <v>49.368765900572335</v>
      </c>
      <c r="J36" s="5">
        <f t="shared" si="1"/>
        <v>49.110471249771436</v>
      </c>
      <c r="K36" s="5">
        <f t="shared" si="2"/>
        <v>49.714632819947298</v>
      </c>
      <c r="L36" s="5">
        <f t="shared" si="3"/>
        <v>49.529214899074944</v>
      </c>
      <c r="M36" s="5">
        <f t="shared" si="4"/>
        <v>49.604548085027339</v>
      </c>
      <c r="O36" s="3" t="str">
        <f t="shared" si="5"/>
        <v>decre</v>
      </c>
      <c r="P36" s="3" t="str">
        <f t="shared" si="6"/>
        <v>decre</v>
      </c>
      <c r="Q36" s="3" t="str">
        <f t="shared" si="7"/>
        <v>decre</v>
      </c>
      <c r="R36" s="3" t="str">
        <f t="shared" si="8"/>
        <v>decre</v>
      </c>
      <c r="S36" s="3" t="str">
        <f t="shared" si="9"/>
        <v>decre</v>
      </c>
      <c r="U36" s="6">
        <f t="shared" si="10"/>
        <v>0</v>
      </c>
      <c r="V36" s="6">
        <f t="shared" si="11"/>
        <v>0</v>
      </c>
      <c r="W36" s="6">
        <f t="shared" si="12"/>
        <v>0</v>
      </c>
      <c r="X36" s="6">
        <f t="shared" si="13"/>
        <v>0</v>
      </c>
      <c r="Y36" s="6">
        <f t="shared" si="14"/>
        <v>0</v>
      </c>
      <c r="AA36" s="4">
        <f t="shared" si="15"/>
        <v>0.33379999999999999</v>
      </c>
      <c r="AB36" s="4">
        <f t="shared" si="15"/>
        <v>0.45660000000000001</v>
      </c>
      <c r="AC36" s="4">
        <f t="shared" si="15"/>
        <v>0.39690000000000003</v>
      </c>
      <c r="AD36" s="4">
        <f t="shared" si="15"/>
        <v>0.30930000000000002</v>
      </c>
      <c r="AE36" s="4">
        <f t="shared" si="15"/>
        <v>0.50049999999999994</v>
      </c>
      <c r="AF36" s="4"/>
      <c r="AG36" s="4">
        <v>0.36380000000000001</v>
      </c>
      <c r="AH36" s="4">
        <v>0.48659999999999998</v>
      </c>
      <c r="AI36" s="4">
        <v>0.4269</v>
      </c>
      <c r="AJ36" s="4">
        <v>0.33929999999999999</v>
      </c>
      <c r="AK36" s="4">
        <v>0.53049999999999997</v>
      </c>
      <c r="AM36" s="5">
        <f t="shared" si="16"/>
        <v>49.785753668315095</v>
      </c>
      <c r="AN36" s="5">
        <f t="shared" si="17"/>
        <v>49.427329668315096</v>
      </c>
      <c r="AO36" s="5">
        <f t="shared" si="18"/>
        <v>49.719630668315091</v>
      </c>
      <c r="AP36" s="5">
        <f t="shared" si="19"/>
        <v>49.560037668315097</v>
      </c>
      <c r="AQ36" s="5">
        <f t="shared" si="20"/>
        <v>49.275436668315095</v>
      </c>
      <c r="AR36" s="5"/>
      <c r="AS36" s="3" t="str">
        <f t="shared" si="21"/>
        <v>incre</v>
      </c>
      <c r="AT36" s="3" t="str">
        <f t="shared" si="22"/>
        <v>decre</v>
      </c>
      <c r="AU36" s="3" t="str">
        <f t="shared" si="23"/>
        <v>decre</v>
      </c>
      <c r="AV36" s="3" t="str">
        <f t="shared" si="24"/>
        <v>decre</v>
      </c>
      <c r="AW36" s="3" t="str">
        <f t="shared" si="25"/>
        <v>decre</v>
      </c>
      <c r="AY36" s="5">
        <f t="shared" si="26"/>
        <v>-40.696576774276139</v>
      </c>
      <c r="AZ36" s="5">
        <f t="shared" si="27"/>
        <v>0</v>
      </c>
      <c r="BA36" s="5">
        <f t="shared" si="28"/>
        <v>0</v>
      </c>
      <c r="BB36" s="5">
        <f t="shared" si="29"/>
        <v>0</v>
      </c>
      <c r="BC36" s="5">
        <f t="shared" si="30"/>
        <v>0</v>
      </c>
      <c r="BE36" s="15">
        <f t="shared" si="31"/>
        <v>-0.17118358328775685</v>
      </c>
      <c r="BG36" s="7">
        <v>0.25590000000000002</v>
      </c>
      <c r="BH36" s="7">
        <v>0.29799999999999999</v>
      </c>
      <c r="BI36" s="7">
        <v>0.3654</v>
      </c>
      <c r="BJ36" s="7">
        <v>0.31869999999999998</v>
      </c>
      <c r="BK36" s="7">
        <v>0.2412</v>
      </c>
      <c r="BM36" s="5">
        <f t="shared" si="32"/>
        <v>49.225652668315092</v>
      </c>
      <c r="BN36" s="5">
        <f t="shared" si="33"/>
        <v>48.391671668315098</v>
      </c>
      <c r="BO36" s="5">
        <f t="shared" si="34"/>
        <v>49.413765668315094</v>
      </c>
      <c r="BP36" s="5">
        <f t="shared" si="35"/>
        <v>49.639185668315093</v>
      </c>
      <c r="BQ36" s="5">
        <f t="shared" si="36"/>
        <v>46.835423668315094</v>
      </c>
      <c r="BR36" s="5"/>
      <c r="BS36" s="3" t="str">
        <f t="shared" si="37"/>
        <v>decre</v>
      </c>
      <c r="BT36" s="3" t="str">
        <f t="shared" si="38"/>
        <v>decre</v>
      </c>
      <c r="BU36" s="3" t="str">
        <f t="shared" si="39"/>
        <v>decre</v>
      </c>
      <c r="BV36" s="3" t="str">
        <f t="shared" si="40"/>
        <v>decre</v>
      </c>
      <c r="BW36" s="3" t="str">
        <f t="shared" si="41"/>
        <v>decre</v>
      </c>
      <c r="BY36" s="5">
        <f t="shared" si="42"/>
        <v>0</v>
      </c>
      <c r="BZ36" s="5">
        <f t="shared" si="43"/>
        <v>0</v>
      </c>
      <c r="CA36" s="5">
        <f t="shared" si="44"/>
        <v>0</v>
      </c>
      <c r="CB36" s="5">
        <f t="shared" si="45"/>
        <v>0</v>
      </c>
      <c r="CC36" s="5">
        <f t="shared" si="46"/>
        <v>0</v>
      </c>
      <c r="CE36" s="4">
        <v>5.8200000000000002E-2</v>
      </c>
      <c r="CF36" s="4">
        <v>5.4600000000000003E-2</v>
      </c>
      <c r="CG36" s="4">
        <v>5.5899999999999998E-2</v>
      </c>
      <c r="CH36" s="4">
        <v>5.3900000000000003E-2</v>
      </c>
      <c r="CI36" s="4">
        <v>5.33E-2</v>
      </c>
      <c r="CK36" s="5">
        <f t="shared" si="47"/>
        <v>47.804189668315097</v>
      </c>
      <c r="CL36" s="5">
        <f t="shared" si="48"/>
        <v>46.802269668315098</v>
      </c>
      <c r="CM36" s="5">
        <f t="shared" si="49"/>
        <v>46.408520668315091</v>
      </c>
      <c r="CN36" s="5">
        <f t="shared" si="50"/>
        <v>47.409569668315093</v>
      </c>
      <c r="CO36" s="5">
        <f t="shared" si="51"/>
        <v>45.067284668315096</v>
      </c>
      <c r="CP36" s="5"/>
      <c r="CQ36" s="3" t="str">
        <f t="shared" si="52"/>
        <v>decre</v>
      </c>
      <c r="CR36" s="3" t="str">
        <f t="shared" si="53"/>
        <v>decre</v>
      </c>
      <c r="CS36" s="3" t="str">
        <f t="shared" si="54"/>
        <v>decre</v>
      </c>
      <c r="CT36" s="3" t="str">
        <f t="shared" si="55"/>
        <v>decre</v>
      </c>
      <c r="CU36" s="3" t="str">
        <f t="shared" si="56"/>
        <v>decre</v>
      </c>
      <c r="CW36" s="5">
        <f t="shared" si="57"/>
        <v>0</v>
      </c>
      <c r="CX36" s="5">
        <f t="shared" si="58"/>
        <v>0</v>
      </c>
      <c r="CY36" s="5">
        <f t="shared" si="59"/>
        <v>0</v>
      </c>
      <c r="CZ36" s="5">
        <f t="shared" si="60"/>
        <v>0</v>
      </c>
      <c r="DA36" s="5">
        <f t="shared" si="61"/>
        <v>0</v>
      </c>
      <c r="DB36" s="5"/>
      <c r="DC36" s="4">
        <v>0.35717740007247201</v>
      </c>
      <c r="DD36" s="4">
        <v>0.46605146542588499</v>
      </c>
      <c r="DE36" s="4">
        <v>0.412512388024113</v>
      </c>
      <c r="DF36" s="4">
        <v>0.304310536655505</v>
      </c>
      <c r="DG36" s="4">
        <v>0.52202681964630104</v>
      </c>
      <c r="DI36" s="13">
        <f t="shared" si="62"/>
        <v>49.953837174836167</v>
      </c>
      <c r="DJ36" s="13">
        <f t="shared" si="63"/>
        <v>49.48904773754613</v>
      </c>
      <c r="DK36" s="13">
        <f t="shared" si="64"/>
        <v>49.871226956029233</v>
      </c>
      <c r="DL36" s="13">
        <f t="shared" si="65"/>
        <v>49.518026386954446</v>
      </c>
      <c r="DM36" s="13">
        <f t="shared" si="66"/>
        <v>49.478004041186786</v>
      </c>
      <c r="DN36" s="13"/>
      <c r="DO36" s="11" t="str">
        <f t="shared" si="67"/>
        <v>incre</v>
      </c>
      <c r="DP36" s="11" t="str">
        <f t="shared" si="68"/>
        <v>decre</v>
      </c>
      <c r="DQ36" s="11" t="str">
        <f t="shared" si="69"/>
        <v>incre</v>
      </c>
      <c r="DR36" s="11" t="str">
        <f t="shared" si="70"/>
        <v>decre</v>
      </c>
      <c r="DS36" s="11" t="str">
        <f t="shared" si="71"/>
        <v>decre</v>
      </c>
      <c r="DU36" s="13"/>
      <c r="DV36" s="13"/>
      <c r="DW36" s="13"/>
      <c r="DX36" s="13"/>
      <c r="DY36" s="13"/>
    </row>
    <row r="37" spans="1:129" x14ac:dyDescent="0.25">
      <c r="A37" s="5">
        <v>51.699733550516939</v>
      </c>
      <c r="B37" s="4">
        <v>0.26371472256250977</v>
      </c>
      <c r="C37" s="4">
        <v>0.36958843102090871</v>
      </c>
      <c r="D37" s="4">
        <v>0.44852523956771606</v>
      </c>
      <c r="E37" s="4">
        <v>0.37347549687968845</v>
      </c>
      <c r="F37" s="4">
        <v>0.35923911103600165</v>
      </c>
      <c r="G37" s="4">
        <v>0.65580462666785155</v>
      </c>
      <c r="I37" s="5">
        <f t="shared" si="0"/>
        <v>51.967074369557274</v>
      </c>
      <c r="J37" s="5">
        <f t="shared" si="1"/>
        <v>51.298603364894127</v>
      </c>
      <c r="K37" s="5">
        <f t="shared" si="2"/>
        <v>51.416180625218715</v>
      </c>
      <c r="L37" s="5">
        <f t="shared" si="3"/>
        <v>51.904526865440069</v>
      </c>
      <c r="M37" s="5">
        <f t="shared" si="4"/>
        <v>52.660855087461421</v>
      </c>
      <c r="O37" s="3" t="str">
        <f t="shared" si="5"/>
        <v>incre</v>
      </c>
      <c r="P37" s="3" t="str">
        <f t="shared" si="6"/>
        <v>decre</v>
      </c>
      <c r="Q37" s="3" t="str">
        <f t="shared" si="7"/>
        <v>decre</v>
      </c>
      <c r="R37" s="3" t="str">
        <f t="shared" si="8"/>
        <v>incre</v>
      </c>
      <c r="S37" s="3" t="str">
        <f t="shared" si="9"/>
        <v>incre</v>
      </c>
      <c r="U37" s="6">
        <f t="shared" si="10"/>
        <v>1</v>
      </c>
      <c r="V37" s="6">
        <f t="shared" si="11"/>
        <v>0</v>
      </c>
      <c r="W37" s="6">
        <f t="shared" si="12"/>
        <v>0</v>
      </c>
      <c r="X37" s="6">
        <f t="shared" si="13"/>
        <v>1</v>
      </c>
      <c r="Y37" s="6">
        <f t="shared" si="14"/>
        <v>1</v>
      </c>
      <c r="AA37" s="4">
        <f t="shared" si="15"/>
        <v>0.34760000000000002</v>
      </c>
      <c r="AB37" s="4">
        <f t="shared" si="15"/>
        <v>0.46550000000000002</v>
      </c>
      <c r="AC37" s="4">
        <f t="shared" si="15"/>
        <v>0.42510000000000003</v>
      </c>
      <c r="AD37" s="4">
        <f t="shared" si="15"/>
        <v>0.34670000000000001</v>
      </c>
      <c r="AE37" s="4">
        <f t="shared" si="15"/>
        <v>0.54420000000000002</v>
      </c>
      <c r="AF37" s="4"/>
      <c r="AG37" s="4">
        <v>0.34760000000000002</v>
      </c>
      <c r="AH37" s="4">
        <v>0.4955</v>
      </c>
      <c r="AI37" s="4">
        <v>0.4551</v>
      </c>
      <c r="AJ37" s="4">
        <v>0.34670000000000001</v>
      </c>
      <c r="AK37" s="4">
        <v>0.54420000000000002</v>
      </c>
      <c r="AM37" s="5">
        <f t="shared" si="16"/>
        <v>51.808977550516936</v>
      </c>
      <c r="AN37" s="5">
        <f t="shared" si="17"/>
        <v>51.409448550516942</v>
      </c>
      <c r="AO37" s="5">
        <f t="shared" si="18"/>
        <v>51.917454550516936</v>
      </c>
      <c r="AP37" s="5">
        <f t="shared" si="19"/>
        <v>51.798947550516935</v>
      </c>
      <c r="AQ37" s="5">
        <f t="shared" si="20"/>
        <v>51.610655550516938</v>
      </c>
      <c r="AR37" s="5"/>
      <c r="AS37" s="3" t="str">
        <f t="shared" si="21"/>
        <v>incre</v>
      </c>
      <c r="AT37" s="3" t="str">
        <f t="shared" si="22"/>
        <v>decre</v>
      </c>
      <c r="AU37" s="3" t="str">
        <f t="shared" si="23"/>
        <v>incre</v>
      </c>
      <c r="AV37" s="3" t="str">
        <f t="shared" si="24"/>
        <v>incre</v>
      </c>
      <c r="AW37" s="3" t="str">
        <f t="shared" si="25"/>
        <v>decre</v>
      </c>
      <c r="AY37" s="5">
        <f t="shared" si="26"/>
        <v>26.734081904033502</v>
      </c>
      <c r="AZ37" s="5">
        <f t="shared" si="27"/>
        <v>0</v>
      </c>
      <c r="BA37" s="5">
        <f t="shared" si="28"/>
        <v>-28.355292529822407</v>
      </c>
      <c r="BB37" s="5">
        <f t="shared" si="29"/>
        <v>20.47933149231298</v>
      </c>
      <c r="BC37" s="5">
        <f t="shared" si="30"/>
        <v>0</v>
      </c>
      <c r="BE37" s="15">
        <f t="shared" si="31"/>
        <v>0.26734081904033502</v>
      </c>
      <c r="BG37" s="7">
        <v>0.25430000000000003</v>
      </c>
      <c r="BH37" s="7">
        <v>0.2878</v>
      </c>
      <c r="BI37" s="7">
        <v>0.34770000000000001</v>
      </c>
      <c r="BJ37" s="7">
        <v>0.31979999999999997</v>
      </c>
      <c r="BK37" s="7">
        <v>0.29299999999999998</v>
      </c>
      <c r="BM37" s="5">
        <f t="shared" si="32"/>
        <v>51.13815055051694</v>
      </c>
      <c r="BN37" s="5">
        <f t="shared" si="33"/>
        <v>50.249067550516941</v>
      </c>
      <c r="BO37" s="5">
        <f t="shared" si="34"/>
        <v>51.165900550516938</v>
      </c>
      <c r="BP37" s="5">
        <f t="shared" si="35"/>
        <v>51.572449550516936</v>
      </c>
      <c r="BQ37" s="5">
        <f t="shared" si="36"/>
        <v>49.246863550516942</v>
      </c>
      <c r="BR37" s="5"/>
      <c r="BS37" s="3" t="str">
        <f t="shared" si="37"/>
        <v>decre</v>
      </c>
      <c r="BT37" s="3" t="str">
        <f t="shared" si="38"/>
        <v>decre</v>
      </c>
      <c r="BU37" s="3" t="str">
        <f t="shared" si="39"/>
        <v>decre</v>
      </c>
      <c r="BV37" s="3" t="str">
        <f t="shared" si="40"/>
        <v>decre</v>
      </c>
      <c r="BW37" s="3" t="str">
        <f t="shared" si="41"/>
        <v>decre</v>
      </c>
      <c r="BY37" s="5">
        <f t="shared" si="42"/>
        <v>0</v>
      </c>
      <c r="BZ37" s="5">
        <f t="shared" si="43"/>
        <v>0</v>
      </c>
      <c r="CA37" s="5">
        <f t="shared" si="44"/>
        <v>0</v>
      </c>
      <c r="CB37" s="5">
        <f t="shared" si="45"/>
        <v>0</v>
      </c>
      <c r="CC37" s="5">
        <f t="shared" si="46"/>
        <v>0</v>
      </c>
      <c r="CE37" s="4">
        <v>0.13150000000000001</v>
      </c>
      <c r="CF37" s="4">
        <v>0.1305</v>
      </c>
      <c r="CG37" s="4">
        <v>0.13089999999999999</v>
      </c>
      <c r="CH37" s="4">
        <v>0.1303</v>
      </c>
      <c r="CI37" s="4">
        <v>0.13009999999999999</v>
      </c>
      <c r="CK37" s="5">
        <f t="shared" si="47"/>
        <v>50.255218550516936</v>
      </c>
      <c r="CL37" s="5">
        <f t="shared" si="48"/>
        <v>49.22189855051694</v>
      </c>
      <c r="CM37" s="5">
        <f t="shared" si="49"/>
        <v>49.060772550516944</v>
      </c>
      <c r="CN37" s="5">
        <f t="shared" si="50"/>
        <v>49.976859550516942</v>
      </c>
      <c r="CO37" s="5">
        <f t="shared" si="51"/>
        <v>47.713974550516937</v>
      </c>
      <c r="CP37" s="5"/>
      <c r="CQ37" s="3" t="str">
        <f t="shared" si="52"/>
        <v>decre</v>
      </c>
      <c r="CR37" s="3" t="str">
        <f t="shared" si="53"/>
        <v>decre</v>
      </c>
      <c r="CS37" s="3" t="str">
        <f t="shared" si="54"/>
        <v>decre</v>
      </c>
      <c r="CT37" s="3" t="str">
        <f t="shared" si="55"/>
        <v>decre</v>
      </c>
      <c r="CU37" s="3" t="str">
        <f t="shared" si="56"/>
        <v>decre</v>
      </c>
      <c r="CW37" s="5">
        <f t="shared" si="57"/>
        <v>0</v>
      </c>
      <c r="CX37" s="5">
        <f t="shared" si="58"/>
        <v>0</v>
      </c>
      <c r="CY37" s="5">
        <f t="shared" si="59"/>
        <v>0</v>
      </c>
      <c r="CZ37" s="5">
        <f t="shared" si="60"/>
        <v>0</v>
      </c>
      <c r="DA37" s="5">
        <f t="shared" si="61"/>
        <v>0</v>
      </c>
      <c r="DB37" s="5"/>
      <c r="DC37" s="4">
        <v>0.34497653953142898</v>
      </c>
      <c r="DD37" s="4">
        <v>0.486941363919286</v>
      </c>
      <c r="DE37" s="4">
        <v>0.41304186378704999</v>
      </c>
      <c r="DF37" s="4">
        <v>0.34509182682142697</v>
      </c>
      <c r="DG37" s="4">
        <v>0.54644064337607601</v>
      </c>
      <c r="DI37" s="13">
        <f t="shared" si="62"/>
        <v>51.79011486974791</v>
      </c>
      <c r="DJ37" s="13">
        <f t="shared" si="63"/>
        <v>51.549460656909879</v>
      </c>
      <c r="DK37" s="13">
        <f t="shared" si="64"/>
        <v>51.800370047889189</v>
      </c>
      <c r="DL37" s="13">
        <f t="shared" si="65"/>
        <v>51.785406732353351</v>
      </c>
      <c r="DM37" s="13">
        <f t="shared" si="66"/>
        <v>51.631740004685817</v>
      </c>
      <c r="DN37" s="13"/>
      <c r="DO37" s="11" t="str">
        <f t="shared" si="67"/>
        <v>incre</v>
      </c>
      <c r="DP37" s="11" t="str">
        <f t="shared" si="68"/>
        <v>decre</v>
      </c>
      <c r="DQ37" s="11" t="str">
        <f t="shared" si="69"/>
        <v>incre</v>
      </c>
      <c r="DR37" s="11" t="str">
        <f t="shared" si="70"/>
        <v>incre</v>
      </c>
      <c r="DS37" s="11" t="str">
        <f t="shared" si="71"/>
        <v>decre</v>
      </c>
      <c r="DU37" s="13"/>
      <c r="DV37" s="13"/>
      <c r="DW37" s="13"/>
      <c r="DX37" s="13"/>
      <c r="DY37" s="13"/>
    </row>
    <row r="38" spans="1:129" x14ac:dyDescent="0.25">
      <c r="A38" s="5">
        <v>43.992383646278874</v>
      </c>
      <c r="B38" s="4">
        <v>5.7209064678659001E-3</v>
      </c>
      <c r="C38" s="4">
        <v>7.4361853562769399E-3</v>
      </c>
      <c r="D38" s="4">
        <v>0.11420418873574489</v>
      </c>
      <c r="E38" s="4">
        <v>0.13425364116554883</v>
      </c>
      <c r="F38" s="4">
        <v>0.12166628133178106</v>
      </c>
      <c r="G38" s="4">
        <v>0.37515029898664382</v>
      </c>
      <c r="I38" s="5">
        <f t="shared" si="0"/>
        <v>41.655849818990504</v>
      </c>
      <c r="J38" s="5">
        <f t="shared" si="1"/>
        <v>41.408136998723293</v>
      </c>
      <c r="K38" s="5">
        <f t="shared" si="2"/>
        <v>41.385986501996356</v>
      </c>
      <c r="L38" s="5">
        <f t="shared" si="3"/>
        <v>42.196813735092469</v>
      </c>
      <c r="M38" s="5">
        <f t="shared" si="4"/>
        <v>42.312547959743192</v>
      </c>
      <c r="O38" s="3" t="str">
        <f t="shared" si="5"/>
        <v>decre</v>
      </c>
      <c r="P38" s="3" t="str">
        <f t="shared" si="6"/>
        <v>decre</v>
      </c>
      <c r="Q38" s="3" t="str">
        <f t="shared" si="7"/>
        <v>decre</v>
      </c>
      <c r="R38" s="3" t="str">
        <f t="shared" si="8"/>
        <v>decre</v>
      </c>
      <c r="S38" s="3" t="str">
        <f t="shared" si="9"/>
        <v>decre</v>
      </c>
      <c r="U38" s="6">
        <f t="shared" si="10"/>
        <v>0</v>
      </c>
      <c r="V38" s="6">
        <f t="shared" si="11"/>
        <v>0</v>
      </c>
      <c r="W38" s="6">
        <f t="shared" si="12"/>
        <v>0</v>
      </c>
      <c r="X38" s="6">
        <f t="shared" si="13"/>
        <v>0</v>
      </c>
      <c r="Y38" s="6">
        <f t="shared" si="14"/>
        <v>0</v>
      </c>
      <c r="AA38" s="4">
        <f t="shared" si="15"/>
        <v>0.31630000000000003</v>
      </c>
      <c r="AB38" s="4">
        <f t="shared" si="15"/>
        <v>0.47399999999999998</v>
      </c>
      <c r="AC38" s="4">
        <f t="shared" si="15"/>
        <v>0.40839999999999999</v>
      </c>
      <c r="AD38" s="4">
        <f t="shared" si="15"/>
        <v>0.36499999999999999</v>
      </c>
      <c r="AE38" s="4">
        <f t="shared" si="15"/>
        <v>0.54379999999999995</v>
      </c>
      <c r="AF38" s="4"/>
      <c r="AG38" s="4">
        <v>0.3463</v>
      </c>
      <c r="AH38" s="4">
        <v>0.504</v>
      </c>
      <c r="AI38" s="4">
        <v>0.43840000000000001</v>
      </c>
      <c r="AJ38" s="4">
        <v>0.39500000000000002</v>
      </c>
      <c r="AK38" s="4">
        <v>0.57379999999999998</v>
      </c>
      <c r="AM38" s="5">
        <f t="shared" si="16"/>
        <v>43.876580646278875</v>
      </c>
      <c r="AN38" s="5">
        <f t="shared" si="17"/>
        <v>43.757603646278874</v>
      </c>
      <c r="AO38" s="5">
        <f t="shared" si="18"/>
        <v>44.047947646278871</v>
      </c>
      <c r="AP38" s="5">
        <f t="shared" si="19"/>
        <v>44.24568364627887</v>
      </c>
      <c r="AQ38" s="5">
        <f t="shared" si="20"/>
        <v>43.89954164627887</v>
      </c>
      <c r="AR38" s="5"/>
      <c r="AS38" s="3" t="str">
        <f t="shared" si="21"/>
        <v>decre</v>
      </c>
      <c r="AT38" s="3" t="str">
        <f t="shared" si="22"/>
        <v>decre</v>
      </c>
      <c r="AU38" s="3" t="str">
        <f t="shared" si="23"/>
        <v>incre</v>
      </c>
      <c r="AV38" s="3" t="str">
        <f t="shared" si="24"/>
        <v>incre</v>
      </c>
      <c r="AW38" s="3" t="str">
        <f t="shared" si="25"/>
        <v>decre</v>
      </c>
      <c r="AY38" s="5">
        <f t="shared" si="26"/>
        <v>0</v>
      </c>
      <c r="AZ38" s="5">
        <f t="shared" si="27"/>
        <v>0</v>
      </c>
      <c r="BA38" s="5">
        <f t="shared" si="28"/>
        <v>-260.63971442825175</v>
      </c>
      <c r="BB38" s="5">
        <f t="shared" si="29"/>
        <v>-179.5569911186405</v>
      </c>
      <c r="BC38" s="5">
        <f t="shared" si="30"/>
        <v>0</v>
      </c>
      <c r="BE38" s="15">
        <f t="shared" si="31"/>
        <v>-2.3365338272883704</v>
      </c>
      <c r="BG38" s="7">
        <v>0.2157</v>
      </c>
      <c r="BH38" s="7">
        <v>0.29499999999999998</v>
      </c>
      <c r="BI38" s="7">
        <v>0.3261</v>
      </c>
      <c r="BJ38" s="7">
        <v>0.36159999999999998</v>
      </c>
      <c r="BK38" s="7">
        <v>0.35389999999999999</v>
      </c>
      <c r="BM38" s="5">
        <f t="shared" si="32"/>
        <v>43.153266646278873</v>
      </c>
      <c r="BN38" s="5">
        <f t="shared" si="33"/>
        <v>42.588733646278875</v>
      </c>
      <c r="BO38" s="5">
        <f t="shared" si="34"/>
        <v>43.248814646278873</v>
      </c>
      <c r="BP38" s="5">
        <f t="shared" si="35"/>
        <v>44.217055646278872</v>
      </c>
      <c r="BQ38" s="5">
        <f t="shared" si="36"/>
        <v>42.112582646278874</v>
      </c>
      <c r="BR38" s="5"/>
      <c r="BS38" s="3" t="str">
        <f t="shared" si="37"/>
        <v>decre</v>
      </c>
      <c r="BT38" s="3" t="str">
        <f t="shared" si="38"/>
        <v>decre</v>
      </c>
      <c r="BU38" s="3" t="str">
        <f t="shared" si="39"/>
        <v>decre</v>
      </c>
      <c r="BV38" s="3" t="str">
        <f t="shared" si="40"/>
        <v>incre</v>
      </c>
      <c r="BW38" s="3" t="str">
        <f t="shared" si="41"/>
        <v>decre</v>
      </c>
      <c r="BY38" s="5">
        <f t="shared" si="42"/>
        <v>0</v>
      </c>
      <c r="BZ38" s="5">
        <f t="shared" si="43"/>
        <v>0</v>
      </c>
      <c r="CA38" s="5">
        <f t="shared" si="44"/>
        <v>0</v>
      </c>
      <c r="CB38" s="5">
        <f t="shared" si="45"/>
        <v>-179.5569911186405</v>
      </c>
      <c r="CC38" s="5">
        <f t="shared" si="46"/>
        <v>0</v>
      </c>
      <c r="CE38" s="4">
        <v>0.1827</v>
      </c>
      <c r="CF38" s="4">
        <v>0.18390000000000001</v>
      </c>
      <c r="CG38" s="4">
        <v>0.1835</v>
      </c>
      <c r="CH38" s="4">
        <v>0.1842</v>
      </c>
      <c r="CI38" s="4">
        <v>0.18440000000000001</v>
      </c>
      <c r="CK38" s="5">
        <f t="shared" si="47"/>
        <v>42.91599664627887</v>
      </c>
      <c r="CL38" s="5">
        <f t="shared" si="48"/>
        <v>41.863250646278878</v>
      </c>
      <c r="CM38" s="5">
        <f t="shared" si="49"/>
        <v>41.86416864627887</v>
      </c>
      <c r="CN38" s="5">
        <f t="shared" si="50"/>
        <v>42.723347646278874</v>
      </c>
      <c r="CO38" s="5">
        <f t="shared" si="51"/>
        <v>40.517587646278876</v>
      </c>
      <c r="CP38" s="5"/>
      <c r="CQ38" s="3" t="str">
        <f t="shared" si="52"/>
        <v>decre</v>
      </c>
      <c r="CR38" s="3" t="str">
        <f t="shared" si="53"/>
        <v>decre</v>
      </c>
      <c r="CS38" s="3" t="str">
        <f t="shared" si="54"/>
        <v>decre</v>
      </c>
      <c r="CT38" s="3" t="str">
        <f t="shared" si="55"/>
        <v>decre</v>
      </c>
      <c r="CU38" s="3" t="str">
        <f t="shared" si="56"/>
        <v>decre</v>
      </c>
      <c r="CW38" s="5">
        <f t="shared" si="57"/>
        <v>0</v>
      </c>
      <c r="CX38" s="5">
        <f t="shared" si="58"/>
        <v>0</v>
      </c>
      <c r="CY38" s="5">
        <f t="shared" si="59"/>
        <v>0</v>
      </c>
      <c r="CZ38" s="5">
        <f t="shared" si="60"/>
        <v>0</v>
      </c>
      <c r="DA38" s="5">
        <f t="shared" si="61"/>
        <v>0</v>
      </c>
      <c r="DB38" s="5"/>
      <c r="DC38" s="4">
        <v>0.33581524145346398</v>
      </c>
      <c r="DD38" s="4">
        <v>0.50262702693237604</v>
      </c>
      <c r="DE38" s="4">
        <v>0.41343943289891699</v>
      </c>
      <c r="DF38" s="4">
        <v>0.37571340092738797</v>
      </c>
      <c r="DG38" s="4">
        <v>0.56477232708469705</v>
      </c>
      <c r="DI38" s="13">
        <f t="shared" si="62"/>
        <v>44.016895232329276</v>
      </c>
      <c r="DJ38" s="13">
        <f t="shared" si="63"/>
        <v>43.944538132147294</v>
      </c>
      <c r="DK38" s="13">
        <f t="shared" si="64"/>
        <v>44.096880539727366</v>
      </c>
      <c r="DL38" s="13">
        <f t="shared" si="65"/>
        <v>44.335890482087478</v>
      </c>
      <c r="DM38" s="13">
        <f t="shared" si="66"/>
        <v>44.096891244145873</v>
      </c>
      <c r="DN38" s="13"/>
      <c r="DO38" s="11" t="str">
        <f t="shared" si="67"/>
        <v>incre</v>
      </c>
      <c r="DP38" s="11" t="str">
        <f t="shared" si="68"/>
        <v>decre</v>
      </c>
      <c r="DQ38" s="11" t="str">
        <f t="shared" si="69"/>
        <v>incre</v>
      </c>
      <c r="DR38" s="11" t="str">
        <f t="shared" si="70"/>
        <v>incre</v>
      </c>
      <c r="DS38" s="11" t="str">
        <f t="shared" si="71"/>
        <v>incre</v>
      </c>
      <c r="DU38" s="13"/>
      <c r="DV38" s="13"/>
      <c r="DW38" s="13"/>
      <c r="DX38" s="13"/>
      <c r="DY38" s="13"/>
    </row>
    <row r="39" spans="1:129" x14ac:dyDescent="0.25">
      <c r="A39" s="5">
        <v>42.893065318738664</v>
      </c>
      <c r="B39" s="4">
        <v>7.5420356007110514E-2</v>
      </c>
      <c r="C39" s="4">
        <v>0.43176466755650578</v>
      </c>
      <c r="D39" s="4">
        <v>0.58497089204335773</v>
      </c>
      <c r="E39" s="4">
        <v>0.42860495787184999</v>
      </c>
      <c r="F39" s="4">
        <v>0.30642269559363039</v>
      </c>
      <c r="G39" s="4">
        <v>0.57242648789035944</v>
      </c>
      <c r="I39" s="5">
        <f t="shared" si="0"/>
        <v>43.60745327846994</v>
      </c>
      <c r="J39" s="5">
        <f t="shared" si="1"/>
        <v>43.382925243781791</v>
      </c>
      <c r="K39" s="5">
        <f t="shared" si="2"/>
        <v>43.144819459674324</v>
      </c>
      <c r="L39" s="5">
        <f t="shared" si="3"/>
        <v>42.65314441563703</v>
      </c>
      <c r="M39" s="5">
        <f t="shared" si="4"/>
        <v>43.069598569786947</v>
      </c>
      <c r="O39" s="3" t="str">
        <f t="shared" si="5"/>
        <v>incre</v>
      </c>
      <c r="P39" s="3" t="str">
        <f t="shared" si="6"/>
        <v>incre</v>
      </c>
      <c r="Q39" s="3" t="str">
        <f t="shared" si="7"/>
        <v>incre</v>
      </c>
      <c r="R39" s="3" t="str">
        <f t="shared" si="8"/>
        <v>decre</v>
      </c>
      <c r="S39" s="3" t="str">
        <f t="shared" si="9"/>
        <v>incre</v>
      </c>
      <c r="U39" s="6">
        <f t="shared" si="10"/>
        <v>1</v>
      </c>
      <c r="V39" s="6">
        <f t="shared" si="11"/>
        <v>1</v>
      </c>
      <c r="W39" s="6">
        <f t="shared" si="12"/>
        <v>1</v>
      </c>
      <c r="X39" s="6">
        <f t="shared" si="13"/>
        <v>0</v>
      </c>
      <c r="Y39" s="6">
        <f t="shared" si="14"/>
        <v>1</v>
      </c>
      <c r="AA39" s="4">
        <f t="shared" si="15"/>
        <v>0.34689999999999999</v>
      </c>
      <c r="AB39" s="4">
        <f t="shared" si="15"/>
        <v>0.50270000000000004</v>
      </c>
      <c r="AC39" s="4">
        <f t="shared" si="15"/>
        <v>0.4607</v>
      </c>
      <c r="AD39" s="4">
        <f t="shared" si="15"/>
        <v>0.35680000000000001</v>
      </c>
      <c r="AE39" s="4">
        <f t="shared" si="15"/>
        <v>0.56920000000000004</v>
      </c>
      <c r="AF39" s="4"/>
      <c r="AG39" s="4">
        <v>0.34689999999999999</v>
      </c>
      <c r="AH39" s="4">
        <v>0.50270000000000004</v>
      </c>
      <c r="AI39" s="4">
        <v>0.4607</v>
      </c>
      <c r="AJ39" s="4">
        <v>0.38679999999999998</v>
      </c>
      <c r="AK39" s="4">
        <v>0.56920000000000004</v>
      </c>
      <c r="AM39" s="5">
        <f t="shared" si="16"/>
        <v>42.997276318738663</v>
      </c>
      <c r="AN39" s="5">
        <f t="shared" si="17"/>
        <v>42.845696318738668</v>
      </c>
      <c r="AO39" s="5">
        <f t="shared" si="18"/>
        <v>43.456462318738659</v>
      </c>
      <c r="AP39" s="5">
        <f t="shared" si="19"/>
        <v>43.077321318738662</v>
      </c>
      <c r="AQ39" s="5">
        <f t="shared" si="20"/>
        <v>43.039237318738664</v>
      </c>
      <c r="AR39" s="5"/>
      <c r="AS39" s="3" t="str">
        <f t="shared" si="21"/>
        <v>incre</v>
      </c>
      <c r="AT39" s="3" t="str">
        <f t="shared" si="22"/>
        <v>decre</v>
      </c>
      <c r="AU39" s="3" t="str">
        <f t="shared" si="23"/>
        <v>incre</v>
      </c>
      <c r="AV39" s="3" t="str">
        <f t="shared" si="24"/>
        <v>incre</v>
      </c>
      <c r="AW39" s="3" t="str">
        <f t="shared" si="25"/>
        <v>incre</v>
      </c>
      <c r="AY39" s="5">
        <f t="shared" si="26"/>
        <v>71.438795973127611</v>
      </c>
      <c r="AZ39" s="5">
        <f t="shared" si="27"/>
        <v>0</v>
      </c>
      <c r="BA39" s="5">
        <f t="shared" si="28"/>
        <v>25.175414093565962</v>
      </c>
      <c r="BB39" s="5">
        <f t="shared" si="29"/>
        <v>-23.992090310163405</v>
      </c>
      <c r="BC39" s="5">
        <f t="shared" si="30"/>
        <v>17.653325104828355</v>
      </c>
      <c r="BE39" s="15">
        <f t="shared" si="31"/>
        <v>0.71438795973127611</v>
      </c>
      <c r="BG39" s="7">
        <v>0.2205</v>
      </c>
      <c r="BH39" s="7">
        <v>0.2923</v>
      </c>
      <c r="BI39" s="7">
        <v>0.32940000000000003</v>
      </c>
      <c r="BJ39" s="7">
        <v>0.34720000000000001</v>
      </c>
      <c r="BK39" s="7">
        <v>0.34379999999999999</v>
      </c>
      <c r="BM39" s="5">
        <f t="shared" si="32"/>
        <v>42.088460318738662</v>
      </c>
      <c r="BN39" s="5">
        <f t="shared" si="33"/>
        <v>41.471784318738663</v>
      </c>
      <c r="BO39" s="5">
        <f t="shared" si="34"/>
        <v>42.181539318738658</v>
      </c>
      <c r="BP39" s="5">
        <f t="shared" si="35"/>
        <v>42.996489318738661</v>
      </c>
      <c r="BQ39" s="5">
        <f t="shared" si="36"/>
        <v>40.918223318738661</v>
      </c>
      <c r="BR39" s="5"/>
      <c r="BS39" s="3" t="str">
        <f t="shared" si="37"/>
        <v>decre</v>
      </c>
      <c r="BT39" s="3" t="str">
        <f t="shared" si="38"/>
        <v>decre</v>
      </c>
      <c r="BU39" s="3" t="str">
        <f t="shared" si="39"/>
        <v>decre</v>
      </c>
      <c r="BV39" s="3" t="str">
        <f t="shared" si="40"/>
        <v>incre</v>
      </c>
      <c r="BW39" s="3" t="str">
        <f t="shared" si="41"/>
        <v>decre</v>
      </c>
      <c r="BY39" s="5">
        <f t="shared" si="42"/>
        <v>0</v>
      </c>
      <c r="BZ39" s="5">
        <f t="shared" si="43"/>
        <v>0</v>
      </c>
      <c r="CA39" s="5">
        <f t="shared" si="44"/>
        <v>0</v>
      </c>
      <c r="CB39" s="5">
        <f t="shared" si="45"/>
        <v>-23.992090310163405</v>
      </c>
      <c r="CC39" s="5">
        <f t="shared" si="46"/>
        <v>0</v>
      </c>
      <c r="CE39" s="4">
        <v>0.1779</v>
      </c>
      <c r="CF39" s="4">
        <v>0.17910000000000001</v>
      </c>
      <c r="CG39" s="4">
        <v>0.1787</v>
      </c>
      <c r="CH39" s="4">
        <v>0.17929999999999999</v>
      </c>
      <c r="CI39" s="4">
        <v>0.17949999999999999</v>
      </c>
      <c r="CK39" s="5">
        <f t="shared" si="47"/>
        <v>41.78216631873866</v>
      </c>
      <c r="CL39" s="5">
        <f t="shared" si="48"/>
        <v>40.732588318738664</v>
      </c>
      <c r="CM39" s="5">
        <f t="shared" si="49"/>
        <v>40.71824231873866</v>
      </c>
      <c r="CN39" s="5">
        <f t="shared" si="50"/>
        <v>41.582771318738665</v>
      </c>
      <c r="CO39" s="5">
        <f t="shared" si="51"/>
        <v>39.372160318738665</v>
      </c>
      <c r="CP39" s="5"/>
      <c r="CQ39" s="3" t="str">
        <f t="shared" si="52"/>
        <v>decre</v>
      </c>
      <c r="CR39" s="3" t="str">
        <f t="shared" si="53"/>
        <v>decre</v>
      </c>
      <c r="CS39" s="3" t="str">
        <f t="shared" si="54"/>
        <v>decre</v>
      </c>
      <c r="CT39" s="3" t="str">
        <f t="shared" si="55"/>
        <v>decre</v>
      </c>
      <c r="CU39" s="3" t="str">
        <f t="shared" si="56"/>
        <v>decre</v>
      </c>
      <c r="CW39" s="5">
        <f t="shared" si="57"/>
        <v>0</v>
      </c>
      <c r="CX39" s="5">
        <f t="shared" si="58"/>
        <v>0</v>
      </c>
      <c r="CY39" s="5">
        <f t="shared" si="59"/>
        <v>0</v>
      </c>
      <c r="CZ39" s="5">
        <f t="shared" si="60"/>
        <v>0</v>
      </c>
      <c r="DA39" s="5">
        <f t="shared" si="61"/>
        <v>0</v>
      </c>
      <c r="DB39" s="5"/>
      <c r="DC39" s="4">
        <v>0.33829021229080602</v>
      </c>
      <c r="DD39" s="4">
        <v>0.49838946603310302</v>
      </c>
      <c r="DE39" s="4">
        <v>0.41333202760009102</v>
      </c>
      <c r="DF39" s="4">
        <v>0.36744082838790898</v>
      </c>
      <c r="DG39" s="4">
        <v>0.55981993036186395</v>
      </c>
      <c r="DI39" s="13">
        <f t="shared" si="62"/>
        <v>42.935371945109559</v>
      </c>
      <c r="DJ39" s="13">
        <f t="shared" si="63"/>
        <v>42.817548531934825</v>
      </c>
      <c r="DK39" s="13">
        <f t="shared" si="64"/>
        <v>42.99651930673555</v>
      </c>
      <c r="DL39" s="13">
        <f t="shared" si="65"/>
        <v>43.166917093764859</v>
      </c>
      <c r="DM39" s="13">
        <f t="shared" si="66"/>
        <v>42.9509708634438</v>
      </c>
      <c r="DN39" s="13"/>
      <c r="DO39" s="11" t="str">
        <f t="shared" si="67"/>
        <v>incre</v>
      </c>
      <c r="DP39" s="11" t="str">
        <f t="shared" si="68"/>
        <v>decre</v>
      </c>
      <c r="DQ39" s="11" t="str">
        <f t="shared" si="69"/>
        <v>incre</v>
      </c>
      <c r="DR39" s="11" t="str">
        <f t="shared" si="70"/>
        <v>incre</v>
      </c>
      <c r="DS39" s="11" t="str">
        <f t="shared" si="71"/>
        <v>incre</v>
      </c>
      <c r="DU39" s="13"/>
      <c r="DV39" s="13"/>
      <c r="DW39" s="13"/>
      <c r="DX39" s="13"/>
      <c r="DY39" s="13"/>
    </row>
    <row r="40" spans="1:129" x14ac:dyDescent="0.25">
      <c r="A40" s="5">
        <v>39.301358079145302</v>
      </c>
      <c r="B40" s="4">
        <v>0.15123146330849155</v>
      </c>
      <c r="C40" s="4">
        <v>0.23254398405133281</v>
      </c>
      <c r="D40" s="4">
        <v>0.41694645266315833</v>
      </c>
      <c r="E40" s="4">
        <v>0.33094303716751267</v>
      </c>
      <c r="F40" s="4">
        <v>0.29597265914388349</v>
      </c>
      <c r="G40" s="4">
        <v>0.53473934416634883</v>
      </c>
      <c r="I40" s="5">
        <f t="shared" si="0"/>
        <v>38.583349324474383</v>
      </c>
      <c r="J40" s="5">
        <f t="shared" si="1"/>
        <v>38.694018415035728</v>
      </c>
      <c r="K40" s="5">
        <f t="shared" si="2"/>
        <v>38.604814970041858</v>
      </c>
      <c r="L40" s="5">
        <f t="shared" si="3"/>
        <v>38.973447869136798</v>
      </c>
      <c r="M40" s="5">
        <f t="shared" si="4"/>
        <v>39.123255307750647</v>
      </c>
      <c r="O40" s="3" t="str">
        <f t="shared" si="5"/>
        <v>decre</v>
      </c>
      <c r="P40" s="3" t="str">
        <f t="shared" si="6"/>
        <v>decre</v>
      </c>
      <c r="Q40" s="3" t="str">
        <f t="shared" si="7"/>
        <v>decre</v>
      </c>
      <c r="R40" s="3" t="str">
        <f t="shared" si="8"/>
        <v>decre</v>
      </c>
      <c r="S40" s="3" t="str">
        <f t="shared" si="9"/>
        <v>decre</v>
      </c>
      <c r="U40" s="6">
        <f t="shared" si="10"/>
        <v>0</v>
      </c>
      <c r="V40" s="6">
        <f t="shared" si="11"/>
        <v>0</v>
      </c>
      <c r="W40" s="6">
        <f t="shared" si="12"/>
        <v>0</v>
      </c>
      <c r="X40" s="6">
        <f t="shared" si="13"/>
        <v>0</v>
      </c>
      <c r="Y40" s="6">
        <f t="shared" si="14"/>
        <v>0</v>
      </c>
      <c r="AA40" s="4">
        <f t="shared" si="15"/>
        <v>0.31730000000000003</v>
      </c>
      <c r="AB40" s="4">
        <f t="shared" si="15"/>
        <v>0.47039999999999993</v>
      </c>
      <c r="AC40" s="4">
        <f t="shared" si="15"/>
        <v>0.42979999999999996</v>
      </c>
      <c r="AD40" s="4">
        <f t="shared" si="15"/>
        <v>0.34370000000000001</v>
      </c>
      <c r="AE40" s="4">
        <f t="shared" si="15"/>
        <v>0.52969999999999995</v>
      </c>
      <c r="AF40" s="4"/>
      <c r="AG40" s="4">
        <v>0.3473</v>
      </c>
      <c r="AH40" s="4">
        <v>0.50039999999999996</v>
      </c>
      <c r="AI40" s="4">
        <v>0.45979999999999999</v>
      </c>
      <c r="AJ40" s="4">
        <v>0.37369999999999998</v>
      </c>
      <c r="AK40" s="4">
        <v>0.55969999999999998</v>
      </c>
      <c r="AM40" s="5">
        <f t="shared" si="16"/>
        <v>39.192745079145304</v>
      </c>
      <c r="AN40" s="5">
        <f t="shared" si="17"/>
        <v>39.043070079145302</v>
      </c>
      <c r="AO40" s="5">
        <f t="shared" si="18"/>
        <v>39.564716079145299</v>
      </c>
      <c r="AP40" s="5">
        <f t="shared" si="19"/>
        <v>39.375312079145303</v>
      </c>
      <c r="AQ40" s="5">
        <f t="shared" si="20"/>
        <v>39.0758350791453</v>
      </c>
      <c r="AR40" s="5"/>
      <c r="AS40" s="3" t="str">
        <f t="shared" si="21"/>
        <v>decre</v>
      </c>
      <c r="AT40" s="3" t="str">
        <f t="shared" si="22"/>
        <v>decre</v>
      </c>
      <c r="AU40" s="3" t="str">
        <f t="shared" si="23"/>
        <v>incre</v>
      </c>
      <c r="AV40" s="3" t="str">
        <f t="shared" si="24"/>
        <v>incre</v>
      </c>
      <c r="AW40" s="3" t="str">
        <f t="shared" si="25"/>
        <v>decre</v>
      </c>
      <c r="AY40" s="5">
        <f t="shared" si="26"/>
        <v>0</v>
      </c>
      <c r="AZ40" s="5">
        <f t="shared" si="27"/>
        <v>0</v>
      </c>
      <c r="BA40" s="5">
        <f t="shared" si="28"/>
        <v>-69.654310910344464</v>
      </c>
      <c r="BB40" s="5">
        <f t="shared" si="29"/>
        <v>-32.791021000850407</v>
      </c>
      <c r="BC40" s="5">
        <f t="shared" si="30"/>
        <v>0</v>
      </c>
      <c r="BE40" s="15">
        <f t="shared" si="31"/>
        <v>-0.71800875467091885</v>
      </c>
      <c r="BG40" s="7">
        <v>0.23180000000000001</v>
      </c>
      <c r="BH40" s="7">
        <v>0.28960000000000002</v>
      </c>
      <c r="BI40" s="7">
        <v>0.33529999999999999</v>
      </c>
      <c r="BJ40" s="7">
        <v>0.33050000000000002</v>
      </c>
      <c r="BK40" s="7">
        <v>0.3271</v>
      </c>
      <c r="BM40" s="5">
        <f t="shared" si="32"/>
        <v>38.578000079145305</v>
      </c>
      <c r="BN40" s="5">
        <f t="shared" si="33"/>
        <v>37.862446079145307</v>
      </c>
      <c r="BO40" s="5">
        <f t="shared" si="34"/>
        <v>38.647121079145307</v>
      </c>
      <c r="BP40" s="5">
        <f t="shared" si="35"/>
        <v>39.2641680791453</v>
      </c>
      <c r="BQ40" s="5">
        <f t="shared" si="36"/>
        <v>37.169369079145305</v>
      </c>
      <c r="BR40" s="5"/>
      <c r="BS40" s="3" t="str">
        <f t="shared" si="37"/>
        <v>decre</v>
      </c>
      <c r="BT40" s="3" t="str">
        <f t="shared" si="38"/>
        <v>decre</v>
      </c>
      <c r="BU40" s="3" t="str">
        <f t="shared" si="39"/>
        <v>decre</v>
      </c>
      <c r="BV40" s="3" t="str">
        <f t="shared" si="40"/>
        <v>decre</v>
      </c>
      <c r="BW40" s="3" t="str">
        <f t="shared" si="41"/>
        <v>decre</v>
      </c>
      <c r="BY40" s="5">
        <f t="shared" si="42"/>
        <v>0</v>
      </c>
      <c r="BZ40" s="5">
        <f t="shared" si="43"/>
        <v>0</v>
      </c>
      <c r="CA40" s="5">
        <f t="shared" si="44"/>
        <v>0</v>
      </c>
      <c r="CB40" s="5">
        <f t="shared" si="45"/>
        <v>0</v>
      </c>
      <c r="CC40" s="5">
        <f t="shared" si="46"/>
        <v>0</v>
      </c>
      <c r="CE40" s="4">
        <v>0.1663</v>
      </c>
      <c r="CF40" s="4">
        <v>0.16700000000000001</v>
      </c>
      <c r="CG40" s="4">
        <v>0.1668</v>
      </c>
      <c r="CH40" s="4">
        <v>0.1671</v>
      </c>
      <c r="CI40" s="4">
        <v>0.16719999999999999</v>
      </c>
      <c r="CK40" s="5">
        <f t="shared" si="47"/>
        <v>38.107055079145304</v>
      </c>
      <c r="CL40" s="5">
        <f t="shared" si="48"/>
        <v>37.061868079145306</v>
      </c>
      <c r="CM40" s="5">
        <f t="shared" si="49"/>
        <v>37.010986079145297</v>
      </c>
      <c r="CN40" s="5">
        <f t="shared" si="50"/>
        <v>37.888340079145301</v>
      </c>
      <c r="CO40" s="5">
        <f t="shared" si="51"/>
        <v>35.664710079145301</v>
      </c>
      <c r="CP40" s="5"/>
      <c r="CQ40" s="3" t="str">
        <f t="shared" si="52"/>
        <v>decre</v>
      </c>
      <c r="CR40" s="3" t="str">
        <f t="shared" si="53"/>
        <v>decre</v>
      </c>
      <c r="CS40" s="3" t="str">
        <f t="shared" si="54"/>
        <v>decre</v>
      </c>
      <c r="CT40" s="3" t="str">
        <f t="shared" si="55"/>
        <v>decre</v>
      </c>
      <c r="CU40" s="3" t="str">
        <f t="shared" si="56"/>
        <v>decre</v>
      </c>
      <c r="CW40" s="5">
        <f t="shared" si="57"/>
        <v>0</v>
      </c>
      <c r="CX40" s="5">
        <f t="shared" si="58"/>
        <v>0</v>
      </c>
      <c r="CY40" s="5">
        <f t="shared" si="59"/>
        <v>0</v>
      </c>
      <c r="CZ40" s="5">
        <f t="shared" si="60"/>
        <v>0</v>
      </c>
      <c r="DA40" s="5">
        <f t="shared" si="61"/>
        <v>0</v>
      </c>
      <c r="DB40" s="5"/>
      <c r="DC40" s="4">
        <v>0.34098178746254898</v>
      </c>
      <c r="DD40" s="4">
        <v>0.49378104255871502</v>
      </c>
      <c r="DE40" s="4">
        <v>0.41321522241141101</v>
      </c>
      <c r="DF40" s="4">
        <v>0.35844425739088698</v>
      </c>
      <c r="DG40" s="4">
        <v>0.55443411010948596</v>
      </c>
      <c r="DI40" s="13">
        <f t="shared" si="62"/>
        <v>39.36301713100103</v>
      </c>
      <c r="DJ40" s="13">
        <f t="shared" si="63"/>
        <v>39.195748287053711</v>
      </c>
      <c r="DK40" s="13">
        <f t="shared" si="64"/>
        <v>39.4036778887601</v>
      </c>
      <c r="DL40" s="13">
        <f t="shared" si="65"/>
        <v>39.499458726376567</v>
      </c>
      <c r="DM40" s="13">
        <f t="shared" si="66"/>
        <v>39.308583055275562</v>
      </c>
      <c r="DN40" s="13"/>
      <c r="DO40" s="11" t="str">
        <f t="shared" si="67"/>
        <v>incre</v>
      </c>
      <c r="DP40" s="11" t="str">
        <f t="shared" si="68"/>
        <v>decre</v>
      </c>
      <c r="DQ40" s="11" t="str">
        <f t="shared" si="69"/>
        <v>incre</v>
      </c>
      <c r="DR40" s="11" t="str">
        <f t="shared" si="70"/>
        <v>incre</v>
      </c>
      <c r="DS40" s="11" t="str">
        <f t="shared" si="71"/>
        <v>incre</v>
      </c>
      <c r="DU40" s="13"/>
      <c r="DV40" s="13"/>
      <c r="DW40" s="13"/>
      <c r="DX40" s="13"/>
      <c r="DY40" s="13"/>
    </row>
    <row r="41" spans="1:129" x14ac:dyDescent="0.25">
      <c r="A41" s="5">
        <v>27.34848797697671</v>
      </c>
      <c r="B41" s="4">
        <v>1.8292366075428518E-2</v>
      </c>
      <c r="C41" s="4">
        <v>0.25749931233897733</v>
      </c>
      <c r="D41" s="4">
        <v>0.3606892352629924</v>
      </c>
      <c r="E41" s="4">
        <v>0.46725315063508666</v>
      </c>
      <c r="F41" s="4">
        <v>0.46022425431547187</v>
      </c>
      <c r="G41" s="4">
        <v>0.58426281804902536</v>
      </c>
      <c r="I41" s="5">
        <f t="shared" si="0"/>
        <v>26.809908032693954</v>
      </c>
      <c r="J41" s="5">
        <f t="shared" si="1"/>
        <v>26.373788683244051</v>
      </c>
      <c r="K41" s="5">
        <f t="shared" si="2"/>
        <v>27.975516069643401</v>
      </c>
      <c r="L41" s="5">
        <f t="shared" si="3"/>
        <v>28.403576198312983</v>
      </c>
      <c r="M41" s="5">
        <f t="shared" si="4"/>
        <v>27.636401094818034</v>
      </c>
      <c r="O41" s="3" t="str">
        <f t="shared" si="5"/>
        <v>decre</v>
      </c>
      <c r="P41" s="3" t="str">
        <f t="shared" si="6"/>
        <v>decre</v>
      </c>
      <c r="Q41" s="3" t="str">
        <f t="shared" si="7"/>
        <v>incre</v>
      </c>
      <c r="R41" s="3" t="str">
        <f t="shared" si="8"/>
        <v>incre</v>
      </c>
      <c r="S41" s="3" t="str">
        <f t="shared" si="9"/>
        <v>incre</v>
      </c>
      <c r="U41" s="6">
        <f t="shared" si="10"/>
        <v>0</v>
      </c>
      <c r="V41" s="6">
        <f t="shared" si="11"/>
        <v>0</v>
      </c>
      <c r="W41" s="6">
        <f t="shared" si="12"/>
        <v>1</v>
      </c>
      <c r="X41" s="6">
        <f t="shared" si="13"/>
        <v>1</v>
      </c>
      <c r="Y41" s="6">
        <f t="shared" si="14"/>
        <v>1</v>
      </c>
      <c r="AA41" s="4">
        <f t="shared" si="15"/>
        <v>0.3165</v>
      </c>
      <c r="AB41" s="4">
        <f t="shared" si="15"/>
        <v>0.47370000000000001</v>
      </c>
      <c r="AC41" s="4">
        <f t="shared" si="15"/>
        <v>0.44769999999999999</v>
      </c>
      <c r="AD41" s="4">
        <f t="shared" si="15"/>
        <v>0.39369999999999999</v>
      </c>
      <c r="AE41" s="4">
        <f t="shared" si="15"/>
        <v>0.57330000000000003</v>
      </c>
      <c r="AF41" s="4"/>
      <c r="AG41" s="4">
        <v>0.34649999999999997</v>
      </c>
      <c r="AH41" s="4">
        <v>0.50370000000000004</v>
      </c>
      <c r="AI41" s="4">
        <v>0.44769999999999999</v>
      </c>
      <c r="AJ41" s="4">
        <v>0.39369999999999999</v>
      </c>
      <c r="AK41" s="4">
        <v>0.57330000000000003</v>
      </c>
      <c r="AM41" s="5">
        <f t="shared" si="16"/>
        <v>27.23412297697671</v>
      </c>
      <c r="AN41" s="5">
        <f t="shared" si="17"/>
        <v>27.111748976976713</v>
      </c>
      <c r="AO41" s="5">
        <f t="shared" si="18"/>
        <v>27.785654976976712</v>
      </c>
      <c r="AP41" s="5">
        <f t="shared" si="19"/>
        <v>27.84344197697671</v>
      </c>
      <c r="AQ41" s="5">
        <f t="shared" si="20"/>
        <v>27.533240976976707</v>
      </c>
      <c r="AR41" s="5"/>
      <c r="AS41" s="3" t="str">
        <f t="shared" si="21"/>
        <v>decre</v>
      </c>
      <c r="AT41" s="3" t="str">
        <f t="shared" si="22"/>
        <v>decre</v>
      </c>
      <c r="AU41" s="3" t="str">
        <f t="shared" si="23"/>
        <v>incre</v>
      </c>
      <c r="AV41" s="3" t="str">
        <f t="shared" si="24"/>
        <v>incre</v>
      </c>
      <c r="AW41" s="3" t="str">
        <f t="shared" si="25"/>
        <v>incre</v>
      </c>
      <c r="AY41" s="5">
        <f t="shared" si="26"/>
        <v>0</v>
      </c>
      <c r="AZ41" s="5">
        <f t="shared" si="27"/>
        <v>0</v>
      </c>
      <c r="BA41" s="5">
        <f t="shared" si="28"/>
        <v>62.702809266669135</v>
      </c>
      <c r="BB41" s="5">
        <f t="shared" si="29"/>
        <v>105.50882213362733</v>
      </c>
      <c r="BC41" s="5">
        <f t="shared" si="30"/>
        <v>28.79131178413239</v>
      </c>
      <c r="BE41" s="15">
        <f t="shared" si="31"/>
        <v>-0.53857994428275546</v>
      </c>
      <c r="BG41" s="7">
        <v>0.21629999999999999</v>
      </c>
      <c r="BH41" s="7">
        <v>0.29449999999999998</v>
      </c>
      <c r="BI41" s="7">
        <v>0.3266</v>
      </c>
      <c r="BJ41" s="7">
        <v>0.35980000000000001</v>
      </c>
      <c r="BK41" s="7">
        <v>0.35249999999999998</v>
      </c>
      <c r="BM41" s="5">
        <f t="shared" si="32"/>
        <v>26.513684976976709</v>
      </c>
      <c r="BN41" s="5">
        <f t="shared" si="33"/>
        <v>25.941572976976708</v>
      </c>
      <c r="BO41" s="5">
        <f t="shared" si="34"/>
        <v>26.609773976976708</v>
      </c>
      <c r="BP41" s="5">
        <f t="shared" si="35"/>
        <v>27.55800397697671</v>
      </c>
      <c r="BQ41" s="5">
        <f t="shared" si="36"/>
        <v>25.45551297697671</v>
      </c>
      <c r="BR41" s="5"/>
      <c r="BS41" s="3" t="str">
        <f t="shared" si="37"/>
        <v>decre</v>
      </c>
      <c r="BT41" s="3" t="str">
        <f t="shared" si="38"/>
        <v>decre</v>
      </c>
      <c r="BU41" s="3" t="str">
        <f t="shared" si="39"/>
        <v>decre</v>
      </c>
      <c r="BV41" s="3" t="str">
        <f t="shared" si="40"/>
        <v>incre</v>
      </c>
      <c r="BW41" s="3" t="str">
        <f t="shared" si="41"/>
        <v>decre</v>
      </c>
      <c r="BY41" s="5">
        <f t="shared" si="42"/>
        <v>0</v>
      </c>
      <c r="BZ41" s="5">
        <f t="shared" si="43"/>
        <v>0</v>
      </c>
      <c r="CA41" s="5">
        <f t="shared" si="44"/>
        <v>0</v>
      </c>
      <c r="CB41" s="5">
        <f t="shared" si="45"/>
        <v>105.50882213362733</v>
      </c>
      <c r="CC41" s="5">
        <f t="shared" si="46"/>
        <v>0</v>
      </c>
      <c r="CE41" s="4">
        <v>0.18210000000000001</v>
      </c>
      <c r="CF41" s="4">
        <v>0.18340000000000001</v>
      </c>
      <c r="CG41" s="4">
        <v>0.18290000000000001</v>
      </c>
      <c r="CH41" s="4">
        <v>0.18360000000000001</v>
      </c>
      <c r="CI41" s="4">
        <v>0.18379999999999999</v>
      </c>
      <c r="CK41" s="5">
        <f t="shared" si="47"/>
        <v>26.267786976976709</v>
      </c>
      <c r="CL41" s="5">
        <f t="shared" si="48"/>
        <v>25.216089976976711</v>
      </c>
      <c r="CM41" s="5">
        <f t="shared" si="49"/>
        <v>25.21444697697671</v>
      </c>
      <c r="CN41" s="5">
        <f t="shared" si="50"/>
        <v>26.074399976976711</v>
      </c>
      <c r="CO41" s="5">
        <f t="shared" si="51"/>
        <v>23.86804597697671</v>
      </c>
      <c r="CP41" s="5"/>
      <c r="CQ41" s="3" t="str">
        <f t="shared" si="52"/>
        <v>decre</v>
      </c>
      <c r="CR41" s="3" t="str">
        <f t="shared" si="53"/>
        <v>decre</v>
      </c>
      <c r="CS41" s="3" t="str">
        <f t="shared" si="54"/>
        <v>decre</v>
      </c>
      <c r="CT41" s="3" t="str">
        <f t="shared" si="55"/>
        <v>decre</v>
      </c>
      <c r="CU41" s="3" t="str">
        <f t="shared" si="56"/>
        <v>decre</v>
      </c>
      <c r="CW41" s="5">
        <f t="shared" si="57"/>
        <v>0</v>
      </c>
      <c r="CX41" s="5">
        <f t="shared" si="58"/>
        <v>0</v>
      </c>
      <c r="CY41" s="5">
        <f t="shared" si="59"/>
        <v>0</v>
      </c>
      <c r="CZ41" s="5">
        <f t="shared" si="60"/>
        <v>0</v>
      </c>
      <c r="DA41" s="5">
        <f t="shared" si="61"/>
        <v>0</v>
      </c>
      <c r="DB41" s="5"/>
      <c r="DC41" s="4">
        <v>0.33626265368517799</v>
      </c>
      <c r="DD41" s="4">
        <v>0.50186098292476</v>
      </c>
      <c r="DE41" s="4">
        <v>0.413420016732989</v>
      </c>
      <c r="DF41" s="4">
        <v>0.37421792870360798</v>
      </c>
      <c r="DG41" s="4">
        <v>0.56387705881055505</v>
      </c>
      <c r="DI41" s="13">
        <f t="shared" si="62"/>
        <v>27.37621645697314</v>
      </c>
      <c r="DJ41" s="13">
        <f t="shared" si="63"/>
        <v>27.295640195475393</v>
      </c>
      <c r="DK41" s="13">
        <f t="shared" si="64"/>
        <v>27.452796339454032</v>
      </c>
      <c r="DL41" s="13">
        <f t="shared" si="65"/>
        <v>27.679402936661088</v>
      </c>
      <c r="DM41" s="13">
        <f t="shared" si="66"/>
        <v>27.444571100384032</v>
      </c>
      <c r="DN41" s="13"/>
      <c r="DO41" s="11" t="str">
        <f t="shared" si="67"/>
        <v>incre</v>
      </c>
      <c r="DP41" s="11" t="str">
        <f t="shared" si="68"/>
        <v>decre</v>
      </c>
      <c r="DQ41" s="11" t="str">
        <f t="shared" si="69"/>
        <v>incre</v>
      </c>
      <c r="DR41" s="11" t="str">
        <f t="shared" si="70"/>
        <v>incre</v>
      </c>
      <c r="DS41" s="11" t="str">
        <f t="shared" si="71"/>
        <v>incre</v>
      </c>
      <c r="DU41" s="13"/>
      <c r="DV41" s="13"/>
      <c r="DW41" s="13"/>
      <c r="DX41" s="13"/>
      <c r="DY41" s="13"/>
    </row>
    <row r="42" spans="1:129" x14ac:dyDescent="0.25">
      <c r="A42" s="5">
        <v>49.607258921189349</v>
      </c>
      <c r="B42" s="4">
        <v>0.41872458610453028</v>
      </c>
      <c r="C42" s="4">
        <v>0.13235834667284818</v>
      </c>
      <c r="D42" s="4">
        <v>0.29012747705882647</v>
      </c>
      <c r="E42" s="4">
        <v>0.16942285141661304</v>
      </c>
      <c r="F42" s="4">
        <v>0.11684105097836428</v>
      </c>
      <c r="G42" s="4">
        <v>0.38046916566250466</v>
      </c>
      <c r="I42" s="5">
        <f t="shared" si="0"/>
        <v>48.168915433767125</v>
      </c>
      <c r="J42" s="5">
        <f t="shared" si="1"/>
        <v>48.171791346383486</v>
      </c>
      <c r="K42" s="5">
        <f t="shared" si="2"/>
        <v>47.342354808444668</v>
      </c>
      <c r="L42" s="5">
        <f t="shared" si="3"/>
        <v>47.771060570427174</v>
      </c>
      <c r="M42" s="5">
        <f t="shared" si="4"/>
        <v>47.977473770073516</v>
      </c>
      <c r="O42" s="3" t="str">
        <f t="shared" si="5"/>
        <v>decre</v>
      </c>
      <c r="P42" s="3" t="str">
        <f t="shared" si="6"/>
        <v>decre</v>
      </c>
      <c r="Q42" s="3" t="str">
        <f t="shared" si="7"/>
        <v>decre</v>
      </c>
      <c r="R42" s="3" t="str">
        <f t="shared" si="8"/>
        <v>decre</v>
      </c>
      <c r="S42" s="3" t="str">
        <f t="shared" si="9"/>
        <v>decre</v>
      </c>
      <c r="U42" s="6">
        <f t="shared" si="10"/>
        <v>0</v>
      </c>
      <c r="V42" s="6">
        <f t="shared" si="11"/>
        <v>0</v>
      </c>
      <c r="W42" s="6">
        <f t="shared" si="12"/>
        <v>0</v>
      </c>
      <c r="X42" s="6">
        <f t="shared" si="13"/>
        <v>0</v>
      </c>
      <c r="Y42" s="6">
        <f t="shared" si="14"/>
        <v>0</v>
      </c>
      <c r="AA42" s="4">
        <f t="shared" si="15"/>
        <v>0.33299999999999996</v>
      </c>
      <c r="AB42" s="4">
        <f t="shared" si="15"/>
        <v>0.45889999999999997</v>
      </c>
      <c r="AC42" s="4">
        <f t="shared" si="15"/>
        <v>0.41979999999999995</v>
      </c>
      <c r="AD42" s="4">
        <f t="shared" si="15"/>
        <v>0.31610000000000005</v>
      </c>
      <c r="AE42" s="4">
        <f t="shared" si="15"/>
        <v>0.50229999999999997</v>
      </c>
      <c r="AF42" s="4"/>
      <c r="AG42" s="4">
        <v>0.36299999999999999</v>
      </c>
      <c r="AH42" s="4">
        <v>0.4889</v>
      </c>
      <c r="AI42" s="4">
        <v>0.44979999999999998</v>
      </c>
      <c r="AJ42" s="4">
        <v>0.34610000000000002</v>
      </c>
      <c r="AK42" s="4">
        <v>0.5323</v>
      </c>
      <c r="AM42" s="5">
        <f t="shared" si="16"/>
        <v>49.611528921189347</v>
      </c>
      <c r="AN42" s="5">
        <f t="shared" si="17"/>
        <v>49.273875921189351</v>
      </c>
      <c r="AO42" s="5">
        <f t="shared" si="18"/>
        <v>49.773516921189355</v>
      </c>
      <c r="AP42" s="5">
        <f t="shared" si="19"/>
        <v>49.448820921189352</v>
      </c>
      <c r="AQ42" s="5">
        <f t="shared" si="20"/>
        <v>49.123901921189351</v>
      </c>
      <c r="AR42" s="5"/>
      <c r="AS42" s="3" t="str">
        <f t="shared" si="21"/>
        <v>incre</v>
      </c>
      <c r="AT42" s="3" t="str">
        <f t="shared" si="22"/>
        <v>decre</v>
      </c>
      <c r="AU42" s="3" t="str">
        <f t="shared" si="23"/>
        <v>incre</v>
      </c>
      <c r="AV42" s="3" t="str">
        <f t="shared" si="24"/>
        <v>decre</v>
      </c>
      <c r="AW42" s="3" t="str">
        <f t="shared" si="25"/>
        <v>decre</v>
      </c>
      <c r="AY42" s="5">
        <f t="shared" si="26"/>
        <v>-143.83434874222232</v>
      </c>
      <c r="AZ42" s="5">
        <f t="shared" si="27"/>
        <v>0</v>
      </c>
      <c r="BA42" s="5">
        <f t="shared" si="28"/>
        <v>-226.49041127446807</v>
      </c>
      <c r="BB42" s="5">
        <f t="shared" si="29"/>
        <v>0</v>
      </c>
      <c r="BC42" s="5">
        <f t="shared" si="30"/>
        <v>0</v>
      </c>
      <c r="BE42" s="15">
        <f t="shared" si="31"/>
        <v>-1.6297851511158328</v>
      </c>
      <c r="BG42" s="7">
        <v>0.26740000000000003</v>
      </c>
      <c r="BH42" s="7">
        <v>0.29160000000000003</v>
      </c>
      <c r="BI42" s="7">
        <v>0.35959999999999998</v>
      </c>
      <c r="BJ42" s="7">
        <v>0.31759999999999999</v>
      </c>
      <c r="BK42" s="7">
        <v>0.2515</v>
      </c>
      <c r="BM42" s="5">
        <f t="shared" si="32"/>
        <v>49.13986492118935</v>
      </c>
      <c r="BN42" s="5">
        <f t="shared" si="33"/>
        <v>48.18140692118935</v>
      </c>
      <c r="BO42" s="5">
        <f t="shared" si="34"/>
        <v>49.188974921189356</v>
      </c>
      <c r="BP42" s="5">
        <f t="shared" si="35"/>
        <v>49.461450921189346</v>
      </c>
      <c r="BQ42" s="5">
        <f t="shared" si="36"/>
        <v>46.763873921189351</v>
      </c>
      <c r="BR42" s="5"/>
      <c r="BS42" s="3" t="str">
        <f t="shared" si="37"/>
        <v>decre</v>
      </c>
      <c r="BT42" s="3" t="str">
        <f t="shared" si="38"/>
        <v>decre</v>
      </c>
      <c r="BU42" s="3" t="str">
        <f t="shared" si="39"/>
        <v>decre</v>
      </c>
      <c r="BV42" s="3" t="str">
        <f t="shared" si="40"/>
        <v>decre</v>
      </c>
      <c r="BW42" s="3" t="str">
        <f t="shared" si="41"/>
        <v>decre</v>
      </c>
      <c r="BY42" s="5">
        <f t="shared" si="42"/>
        <v>0</v>
      </c>
      <c r="BZ42" s="5">
        <f t="shared" si="43"/>
        <v>0</v>
      </c>
      <c r="CA42" s="5">
        <f t="shared" si="44"/>
        <v>0</v>
      </c>
      <c r="CB42" s="5">
        <f t="shared" si="45"/>
        <v>0</v>
      </c>
      <c r="CC42" s="5">
        <f t="shared" si="46"/>
        <v>0</v>
      </c>
      <c r="CE42" s="4">
        <v>8.3599999999999994E-2</v>
      </c>
      <c r="CF42" s="4">
        <v>8.0199999999999994E-2</v>
      </c>
      <c r="CG42" s="4">
        <v>8.1500000000000003E-2</v>
      </c>
      <c r="CH42" s="4">
        <v>7.9600000000000004E-2</v>
      </c>
      <c r="CI42" s="4">
        <v>7.9000000000000001E-2</v>
      </c>
      <c r="CK42" s="5">
        <f t="shared" si="47"/>
        <v>47.818342921189348</v>
      </c>
      <c r="CL42" s="5">
        <f t="shared" si="48"/>
        <v>46.800964921189347</v>
      </c>
      <c r="CM42" s="5">
        <f t="shared" si="49"/>
        <v>46.488623921189344</v>
      </c>
      <c r="CN42" s="5">
        <f t="shared" si="50"/>
        <v>47.457490921189347</v>
      </c>
      <c r="CO42" s="5">
        <f t="shared" si="51"/>
        <v>45.140648921189346</v>
      </c>
      <c r="CP42" s="5"/>
      <c r="CQ42" s="3" t="str">
        <f t="shared" si="52"/>
        <v>decre</v>
      </c>
      <c r="CR42" s="3" t="str">
        <f t="shared" si="53"/>
        <v>decre</v>
      </c>
      <c r="CS42" s="3" t="str">
        <f t="shared" si="54"/>
        <v>decre</v>
      </c>
      <c r="CT42" s="3" t="str">
        <f t="shared" si="55"/>
        <v>decre</v>
      </c>
      <c r="CU42" s="3" t="str">
        <f t="shared" si="56"/>
        <v>decre</v>
      </c>
      <c r="CW42" s="5">
        <f t="shared" si="57"/>
        <v>0</v>
      </c>
      <c r="CX42" s="5">
        <f t="shared" si="58"/>
        <v>0</v>
      </c>
      <c r="CY42" s="5">
        <f t="shared" si="59"/>
        <v>0</v>
      </c>
      <c r="CZ42" s="5">
        <f t="shared" si="60"/>
        <v>0</v>
      </c>
      <c r="DA42" s="5">
        <f t="shared" si="61"/>
        <v>0</v>
      </c>
      <c r="DB42" s="5"/>
      <c r="DC42" s="4">
        <v>0.35048042015966402</v>
      </c>
      <c r="DD42" s="4">
        <v>0.47751780668274002</v>
      </c>
      <c r="DE42" s="4">
        <v>0.41280301412681902</v>
      </c>
      <c r="DF42" s="4">
        <v>0.32669514470350502</v>
      </c>
      <c r="DG42" s="4">
        <v>0.53542742254337805</v>
      </c>
      <c r="DI42" s="13">
        <f t="shared" si="62"/>
        <v>49.737213142137335</v>
      </c>
      <c r="DJ42" s="13">
        <f t="shared" si="63"/>
        <v>49.395450198827646</v>
      </c>
      <c r="DK42" s="13">
        <f t="shared" si="64"/>
        <v>49.705576188360766</v>
      </c>
      <c r="DL42" s="13">
        <f t="shared" si="65"/>
        <v>49.538032039592863</v>
      </c>
      <c r="DM42" s="13">
        <f t="shared" si="66"/>
        <v>49.435630967322538</v>
      </c>
      <c r="DN42" s="13"/>
      <c r="DO42" s="11" t="str">
        <f t="shared" si="67"/>
        <v>incre</v>
      </c>
      <c r="DP42" s="11" t="str">
        <f t="shared" si="68"/>
        <v>decre</v>
      </c>
      <c r="DQ42" s="11" t="str">
        <f t="shared" si="69"/>
        <v>incre</v>
      </c>
      <c r="DR42" s="11" t="str">
        <f t="shared" si="70"/>
        <v>decre</v>
      </c>
      <c r="DS42" s="11" t="str">
        <f t="shared" si="71"/>
        <v>decre</v>
      </c>
      <c r="DU42" s="13"/>
      <c r="DV42" s="13"/>
      <c r="DW42" s="13"/>
      <c r="DX42" s="13"/>
      <c r="DY42" s="13"/>
    </row>
    <row r="43" spans="1:129" x14ac:dyDescent="0.25">
      <c r="A43" s="5">
        <v>47.508066838838729</v>
      </c>
      <c r="B43" s="4">
        <v>2.2177913096565138E-2</v>
      </c>
      <c r="C43" s="4">
        <v>0.28223419644421177</v>
      </c>
      <c r="D43" s="4">
        <v>0.44899992317297205</v>
      </c>
      <c r="E43" s="4">
        <v>0.23219909474700126</v>
      </c>
      <c r="F43" s="4">
        <v>0.18162467180040159</v>
      </c>
      <c r="G43" s="4">
        <v>0.42058785364860629</v>
      </c>
      <c r="I43" s="5">
        <f t="shared" si="0"/>
        <v>47.147330711272609</v>
      </c>
      <c r="J43" s="5">
        <f t="shared" si="1"/>
        <v>47.110036337158242</v>
      </c>
      <c r="K43" s="5">
        <f t="shared" si="2"/>
        <v>45.852720048832111</v>
      </c>
      <c r="L43" s="5">
        <f t="shared" si="3"/>
        <v>46.217346575398111</v>
      </c>
      <c r="M43" s="5">
        <f t="shared" si="4"/>
        <v>46.255798541672114</v>
      </c>
      <c r="O43" s="3" t="str">
        <f t="shared" si="5"/>
        <v>decre</v>
      </c>
      <c r="P43" s="3" t="str">
        <f t="shared" si="6"/>
        <v>decre</v>
      </c>
      <c r="Q43" s="3" t="str">
        <f t="shared" si="7"/>
        <v>decre</v>
      </c>
      <c r="R43" s="3" t="str">
        <f t="shared" si="8"/>
        <v>decre</v>
      </c>
      <c r="S43" s="3" t="str">
        <f t="shared" si="9"/>
        <v>decre</v>
      </c>
      <c r="U43" s="6">
        <f t="shared" si="10"/>
        <v>0</v>
      </c>
      <c r="V43" s="6">
        <f t="shared" si="11"/>
        <v>0</v>
      </c>
      <c r="W43" s="6">
        <f t="shared" si="12"/>
        <v>0</v>
      </c>
      <c r="X43" s="6">
        <f t="shared" si="13"/>
        <v>0</v>
      </c>
      <c r="Y43" s="6">
        <f t="shared" si="14"/>
        <v>0</v>
      </c>
      <c r="AA43" s="4">
        <f t="shared" si="15"/>
        <v>0.31659999999999999</v>
      </c>
      <c r="AB43" s="4">
        <f t="shared" si="15"/>
        <v>0.47370000000000001</v>
      </c>
      <c r="AC43" s="4">
        <f t="shared" si="15"/>
        <v>0.41979999999999995</v>
      </c>
      <c r="AD43" s="4">
        <f t="shared" si="15"/>
        <v>0.36340000000000006</v>
      </c>
      <c r="AE43" s="4">
        <f t="shared" si="15"/>
        <v>0.54299999999999993</v>
      </c>
      <c r="AF43" s="4"/>
      <c r="AG43" s="4">
        <v>0.34660000000000002</v>
      </c>
      <c r="AH43" s="4">
        <v>0.50370000000000004</v>
      </c>
      <c r="AI43" s="4">
        <v>0.44979999999999998</v>
      </c>
      <c r="AJ43" s="4">
        <v>0.39340000000000003</v>
      </c>
      <c r="AK43" s="4">
        <v>0.57299999999999995</v>
      </c>
      <c r="AM43" s="5">
        <f t="shared" si="16"/>
        <v>47.394420838838727</v>
      </c>
      <c r="AN43" s="5">
        <f t="shared" si="17"/>
        <v>47.271327838838729</v>
      </c>
      <c r="AO43" s="5">
        <f t="shared" si="18"/>
        <v>47.674324838838729</v>
      </c>
      <c r="AP43" s="5">
        <f t="shared" si="19"/>
        <v>47.747894838838732</v>
      </c>
      <c r="AQ43" s="5">
        <f t="shared" si="20"/>
        <v>47.407696838838724</v>
      </c>
      <c r="AR43" s="5"/>
      <c r="AS43" s="3" t="str">
        <f t="shared" si="21"/>
        <v>decre</v>
      </c>
      <c r="AT43" s="3" t="str">
        <f t="shared" si="22"/>
        <v>decre</v>
      </c>
      <c r="AU43" s="3" t="str">
        <f t="shared" si="23"/>
        <v>incre</v>
      </c>
      <c r="AV43" s="3" t="str">
        <f t="shared" si="24"/>
        <v>incre</v>
      </c>
      <c r="AW43" s="3" t="str">
        <f t="shared" si="25"/>
        <v>decre</v>
      </c>
      <c r="AY43" s="5">
        <f t="shared" si="26"/>
        <v>0</v>
      </c>
      <c r="AZ43" s="5">
        <f t="shared" si="27"/>
        <v>0</v>
      </c>
      <c r="BA43" s="5">
        <f t="shared" si="28"/>
        <v>-165.53467900066181</v>
      </c>
      <c r="BB43" s="5">
        <f t="shared" si="29"/>
        <v>-129.0720263440619</v>
      </c>
      <c r="BC43" s="5">
        <f t="shared" si="30"/>
        <v>0</v>
      </c>
      <c r="BE43" s="15">
        <f t="shared" si="31"/>
        <v>-0.3607361275661205</v>
      </c>
      <c r="BG43" s="7">
        <v>0.21640000000000001</v>
      </c>
      <c r="BH43" s="7">
        <v>0.2944</v>
      </c>
      <c r="BI43" s="7">
        <v>0.32669999999999999</v>
      </c>
      <c r="BJ43" s="7">
        <v>0.35920000000000002</v>
      </c>
      <c r="BK43" s="7">
        <v>0.35189999999999999</v>
      </c>
      <c r="BM43" s="5">
        <f t="shared" si="32"/>
        <v>46.673982838838725</v>
      </c>
      <c r="BN43" s="5">
        <f t="shared" si="33"/>
        <v>46.100498838838732</v>
      </c>
      <c r="BO43" s="5">
        <f t="shared" si="34"/>
        <v>46.770323838838735</v>
      </c>
      <c r="BP43" s="5">
        <f t="shared" si="35"/>
        <v>47.712530838838731</v>
      </c>
      <c r="BQ43" s="5">
        <f t="shared" si="36"/>
        <v>45.609445838838731</v>
      </c>
      <c r="BR43" s="5"/>
      <c r="BS43" s="3" t="str">
        <f t="shared" si="37"/>
        <v>decre</v>
      </c>
      <c r="BT43" s="3" t="str">
        <f t="shared" si="38"/>
        <v>decre</v>
      </c>
      <c r="BU43" s="3" t="str">
        <f t="shared" si="39"/>
        <v>decre</v>
      </c>
      <c r="BV43" s="3" t="str">
        <f t="shared" si="40"/>
        <v>incre</v>
      </c>
      <c r="BW43" s="3" t="str">
        <f t="shared" si="41"/>
        <v>decre</v>
      </c>
      <c r="BY43" s="5">
        <f t="shared" si="42"/>
        <v>0</v>
      </c>
      <c r="BZ43" s="5">
        <f t="shared" si="43"/>
        <v>0</v>
      </c>
      <c r="CA43" s="5">
        <f t="shared" si="44"/>
        <v>0</v>
      </c>
      <c r="CB43" s="5">
        <f t="shared" si="45"/>
        <v>-129.0720263440619</v>
      </c>
      <c r="CC43" s="5">
        <f t="shared" si="46"/>
        <v>0</v>
      </c>
      <c r="CE43" s="4">
        <v>0.18190000000000001</v>
      </c>
      <c r="CF43" s="4">
        <v>0.1832</v>
      </c>
      <c r="CG43" s="4">
        <v>0.1827</v>
      </c>
      <c r="CH43" s="4">
        <v>0.18340000000000001</v>
      </c>
      <c r="CI43" s="4">
        <v>0.18360000000000001</v>
      </c>
      <c r="CK43" s="5">
        <f t="shared" si="47"/>
        <v>46.425927838838732</v>
      </c>
      <c r="CL43" s="5">
        <f t="shared" si="48"/>
        <v>45.374362838838728</v>
      </c>
      <c r="CM43" s="5">
        <f t="shared" si="49"/>
        <v>45.372083838838734</v>
      </c>
      <c r="CN43" s="5">
        <f t="shared" si="50"/>
        <v>46.232294838838726</v>
      </c>
      <c r="CO43" s="5">
        <f t="shared" si="51"/>
        <v>44.025742838838731</v>
      </c>
      <c r="CP43" s="5"/>
      <c r="CQ43" s="3" t="str">
        <f t="shared" si="52"/>
        <v>decre</v>
      </c>
      <c r="CR43" s="3" t="str">
        <f t="shared" si="53"/>
        <v>decre</v>
      </c>
      <c r="CS43" s="3" t="str">
        <f t="shared" si="54"/>
        <v>decre</v>
      </c>
      <c r="CT43" s="3" t="str">
        <f t="shared" si="55"/>
        <v>decre</v>
      </c>
      <c r="CU43" s="3" t="str">
        <f t="shared" si="56"/>
        <v>decre</v>
      </c>
      <c r="CW43" s="5">
        <f t="shared" si="57"/>
        <v>0</v>
      </c>
      <c r="CX43" s="5">
        <f t="shared" si="58"/>
        <v>0</v>
      </c>
      <c r="CY43" s="5">
        <f t="shared" si="59"/>
        <v>0</v>
      </c>
      <c r="CZ43" s="5">
        <f t="shared" si="60"/>
        <v>0</v>
      </c>
      <c r="DA43" s="5">
        <f t="shared" si="61"/>
        <v>0</v>
      </c>
      <c r="DB43" s="5"/>
      <c r="DC43" s="4">
        <v>0.336401138423566</v>
      </c>
      <c r="DD43" s="4">
        <v>0.50162387406525899</v>
      </c>
      <c r="DE43" s="4">
        <v>0.41341400696734498</v>
      </c>
      <c r="DF43" s="4">
        <v>0.37375504444386698</v>
      </c>
      <c r="DG43" s="4">
        <v>0.56359995196379598</v>
      </c>
      <c r="DI43" s="13">
        <f t="shared" si="62"/>
        <v>47.536791024104168</v>
      </c>
      <c r="DJ43" s="13">
        <f t="shared" si="63"/>
        <v>47.453670736484874</v>
      </c>
      <c r="DK43" s="13">
        <f t="shared" si="64"/>
        <v>47.612316846491652</v>
      </c>
      <c r="DL43" s="13">
        <f t="shared" si="65"/>
        <v>47.835084313056086</v>
      </c>
      <c r="DM43" s="13">
        <f t="shared" si="66"/>
        <v>47.601542386818046</v>
      </c>
      <c r="DN43" s="13"/>
      <c r="DO43" s="11" t="str">
        <f t="shared" si="67"/>
        <v>incre</v>
      </c>
      <c r="DP43" s="11" t="str">
        <f t="shared" si="68"/>
        <v>decre</v>
      </c>
      <c r="DQ43" s="11" t="str">
        <f t="shared" si="69"/>
        <v>incre</v>
      </c>
      <c r="DR43" s="11" t="str">
        <f t="shared" si="70"/>
        <v>incre</v>
      </c>
      <c r="DS43" s="11" t="str">
        <f t="shared" si="71"/>
        <v>incre</v>
      </c>
      <c r="DU43" s="13"/>
      <c r="DV43" s="13"/>
      <c r="DW43" s="13"/>
      <c r="DX43" s="13"/>
      <c r="DY43" s="13"/>
    </row>
    <row r="44" spans="1:129" x14ac:dyDescent="0.25">
      <c r="A44" s="5">
        <v>40.721854375708133</v>
      </c>
      <c r="B44" s="4">
        <v>0.16085964463785316</v>
      </c>
      <c r="C44" s="4">
        <v>0.29771733714159787</v>
      </c>
      <c r="D44" s="4">
        <v>0.51935635349156895</v>
      </c>
      <c r="E44" s="4">
        <v>0.41187369096658433</v>
      </c>
      <c r="F44" s="4">
        <v>0.23004170188986633</v>
      </c>
      <c r="G44" s="4">
        <v>0.6015233426083012</v>
      </c>
      <c r="I44" s="5">
        <f t="shared" si="0"/>
        <v>40.472442029756223</v>
      </c>
      <c r="J44" s="5">
        <f t="shared" si="1"/>
        <v>40.78325136400808</v>
      </c>
      <c r="K44" s="5">
        <f t="shared" si="2"/>
        <v>40.811147914993668</v>
      </c>
      <c r="L44" s="5">
        <f t="shared" si="3"/>
        <v>39.838805505620805</v>
      </c>
      <c r="M44" s="5">
        <f t="shared" si="4"/>
        <v>41.172189029652245</v>
      </c>
      <c r="O44" s="3" t="str">
        <f t="shared" si="5"/>
        <v>decre</v>
      </c>
      <c r="P44" s="3" t="str">
        <f t="shared" si="6"/>
        <v>incre</v>
      </c>
      <c r="Q44" s="3" t="str">
        <f t="shared" si="7"/>
        <v>incre</v>
      </c>
      <c r="R44" s="3" t="str">
        <f t="shared" si="8"/>
        <v>decre</v>
      </c>
      <c r="S44" s="3" t="str">
        <f t="shared" si="9"/>
        <v>incre</v>
      </c>
      <c r="U44" s="6">
        <f t="shared" si="10"/>
        <v>0</v>
      </c>
      <c r="V44" s="6">
        <f t="shared" si="11"/>
        <v>1</v>
      </c>
      <c r="W44" s="6">
        <f t="shared" si="12"/>
        <v>1</v>
      </c>
      <c r="X44" s="6">
        <f t="shared" si="13"/>
        <v>0</v>
      </c>
      <c r="Y44" s="6">
        <f t="shared" si="14"/>
        <v>1</v>
      </c>
      <c r="AA44" s="4">
        <f t="shared" si="15"/>
        <v>0.31720000000000004</v>
      </c>
      <c r="AB44" s="4">
        <f t="shared" si="15"/>
        <v>0.5</v>
      </c>
      <c r="AC44" s="4">
        <f t="shared" si="15"/>
        <v>0.45939999999999998</v>
      </c>
      <c r="AD44" s="4">
        <f t="shared" si="15"/>
        <v>0.34160000000000001</v>
      </c>
      <c r="AE44" s="4">
        <f t="shared" si="15"/>
        <v>0.55840000000000001</v>
      </c>
      <c r="AF44" s="4"/>
      <c r="AG44" s="4">
        <v>0.34720000000000001</v>
      </c>
      <c r="AH44" s="4">
        <v>0.5</v>
      </c>
      <c r="AI44" s="4">
        <v>0.45939999999999998</v>
      </c>
      <c r="AJ44" s="4">
        <v>0.37159999999999999</v>
      </c>
      <c r="AK44" s="4">
        <v>0.55840000000000001</v>
      </c>
      <c r="AM44" s="5">
        <f t="shared" si="16"/>
        <v>40.612522375708132</v>
      </c>
      <c r="AN44" s="5">
        <f t="shared" si="17"/>
        <v>40.656854375708136</v>
      </c>
      <c r="AO44" s="5">
        <f t="shared" si="18"/>
        <v>41.272628375708138</v>
      </c>
      <c r="AP44" s="5">
        <f t="shared" si="19"/>
        <v>40.778126375708133</v>
      </c>
      <c r="AQ44" s="5">
        <f t="shared" si="20"/>
        <v>40.766398375708135</v>
      </c>
      <c r="AR44" s="5"/>
      <c r="AS44" s="3" t="str">
        <f t="shared" si="21"/>
        <v>decre</v>
      </c>
      <c r="AT44" s="3" t="str">
        <f t="shared" si="22"/>
        <v>decre</v>
      </c>
      <c r="AU44" s="3" t="str">
        <f t="shared" si="23"/>
        <v>incre</v>
      </c>
      <c r="AV44" s="3" t="str">
        <f t="shared" si="24"/>
        <v>incre</v>
      </c>
      <c r="AW44" s="3" t="str">
        <f t="shared" si="25"/>
        <v>incre</v>
      </c>
      <c r="AY44" s="5">
        <f t="shared" si="26"/>
        <v>0</v>
      </c>
      <c r="AZ44" s="5">
        <f t="shared" si="27"/>
        <v>0</v>
      </c>
      <c r="BA44" s="5">
        <f t="shared" si="28"/>
        <v>8.9293539285534962</v>
      </c>
      <c r="BB44" s="5">
        <f t="shared" si="29"/>
        <v>-88.304887008732891</v>
      </c>
      <c r="BC44" s="5">
        <f t="shared" si="30"/>
        <v>45.03346539441111</v>
      </c>
      <c r="BE44" s="15">
        <f t="shared" si="31"/>
        <v>-0.2494123459519102</v>
      </c>
      <c r="BG44" s="7">
        <v>0.23369999999999999</v>
      </c>
      <c r="BH44" s="7">
        <v>0.28939999999999999</v>
      </c>
      <c r="BI44" s="7">
        <v>0.33629999999999999</v>
      </c>
      <c r="BJ44" s="7">
        <v>0.32900000000000001</v>
      </c>
      <c r="BK44" s="7">
        <v>0.32450000000000001</v>
      </c>
      <c r="BM44" s="5">
        <f t="shared" si="32"/>
        <v>40.012157375708135</v>
      </c>
      <c r="BN44" s="5">
        <f t="shared" si="33"/>
        <v>39.281636375708132</v>
      </c>
      <c r="BO44" s="5">
        <f t="shared" si="34"/>
        <v>40.077327375708137</v>
      </c>
      <c r="BP44" s="5">
        <f t="shared" si="35"/>
        <v>40.672034375708137</v>
      </c>
      <c r="BQ44" s="5">
        <f t="shared" si="36"/>
        <v>38.565399375708132</v>
      </c>
      <c r="BR44" s="5"/>
      <c r="BS44" s="3" t="str">
        <f t="shared" si="37"/>
        <v>decre</v>
      </c>
      <c r="BT44" s="3" t="str">
        <f t="shared" si="38"/>
        <v>decre</v>
      </c>
      <c r="BU44" s="3" t="str">
        <f t="shared" si="39"/>
        <v>decre</v>
      </c>
      <c r="BV44" s="3" t="str">
        <f t="shared" si="40"/>
        <v>decre</v>
      </c>
      <c r="BW44" s="3" t="str">
        <f t="shared" si="41"/>
        <v>decre</v>
      </c>
      <c r="BY44" s="5">
        <f t="shared" si="42"/>
        <v>0</v>
      </c>
      <c r="BZ44" s="5">
        <f t="shared" si="43"/>
        <v>0</v>
      </c>
      <c r="CA44" s="5">
        <f t="shared" si="44"/>
        <v>0</v>
      </c>
      <c r="CB44" s="5">
        <f t="shared" si="45"/>
        <v>0</v>
      </c>
      <c r="CC44" s="5">
        <f t="shared" si="46"/>
        <v>0</v>
      </c>
      <c r="CE44" s="4">
        <v>0.1641</v>
      </c>
      <c r="CF44" s="4">
        <v>0.16470000000000001</v>
      </c>
      <c r="CG44" s="4">
        <v>0.16450000000000001</v>
      </c>
      <c r="CH44" s="4">
        <v>0.1648</v>
      </c>
      <c r="CI44" s="4">
        <v>0.16489999999999999</v>
      </c>
      <c r="CK44" s="5">
        <f t="shared" si="47"/>
        <v>39.511733375708133</v>
      </c>
      <c r="CL44" s="5">
        <f t="shared" si="48"/>
        <v>38.467345375708135</v>
      </c>
      <c r="CM44" s="5">
        <f t="shared" si="49"/>
        <v>38.409149375708139</v>
      </c>
      <c r="CN44" s="5">
        <f t="shared" si="50"/>
        <v>39.289470375708134</v>
      </c>
      <c r="CO44" s="5">
        <f t="shared" si="51"/>
        <v>37.063563375708135</v>
      </c>
      <c r="CP44" s="5"/>
      <c r="CQ44" s="3" t="str">
        <f t="shared" si="52"/>
        <v>decre</v>
      </c>
      <c r="CR44" s="3" t="str">
        <f t="shared" si="53"/>
        <v>decre</v>
      </c>
      <c r="CS44" s="3" t="str">
        <f t="shared" si="54"/>
        <v>decre</v>
      </c>
      <c r="CT44" s="3" t="str">
        <f t="shared" si="55"/>
        <v>decre</v>
      </c>
      <c r="CU44" s="3" t="str">
        <f t="shared" si="56"/>
        <v>decre</v>
      </c>
      <c r="CW44" s="5">
        <f t="shared" si="57"/>
        <v>0</v>
      </c>
      <c r="CX44" s="5">
        <f t="shared" si="58"/>
        <v>0</v>
      </c>
      <c r="CY44" s="5">
        <f t="shared" si="59"/>
        <v>0</v>
      </c>
      <c r="CZ44" s="5">
        <f t="shared" si="60"/>
        <v>0</v>
      </c>
      <c r="DA44" s="5">
        <f t="shared" si="61"/>
        <v>0</v>
      </c>
      <c r="DB44" s="5"/>
      <c r="DC44" s="4">
        <v>0.34132622386315498</v>
      </c>
      <c r="DD44" s="4">
        <v>0.49319131026713697</v>
      </c>
      <c r="DE44" s="4">
        <v>0.41320027504557699</v>
      </c>
      <c r="DF44" s="4">
        <v>0.35729298115511998</v>
      </c>
      <c r="DG44" s="4">
        <v>0.55374489564447205</v>
      </c>
      <c r="DI44" s="13">
        <f t="shared" si="62"/>
        <v>40.78598992528422</v>
      </c>
      <c r="DJ44" s="13">
        <f t="shared" si="63"/>
        <v>40.612393631752539</v>
      </c>
      <c r="DK44" s="13">
        <f t="shared" si="64"/>
        <v>40.824029046400682</v>
      </c>
      <c r="DL44" s="13">
        <f t="shared" si="65"/>
        <v>40.910261277034245</v>
      </c>
      <c r="DM44" s="13">
        <f t="shared" si="66"/>
        <v>40.722593843722613</v>
      </c>
      <c r="DN44" s="13"/>
      <c r="DO44" s="11" t="str">
        <f t="shared" si="67"/>
        <v>incre</v>
      </c>
      <c r="DP44" s="11" t="str">
        <f t="shared" si="68"/>
        <v>decre</v>
      </c>
      <c r="DQ44" s="11" t="str">
        <f t="shared" si="69"/>
        <v>incre</v>
      </c>
      <c r="DR44" s="11" t="str">
        <f t="shared" si="70"/>
        <v>incre</v>
      </c>
      <c r="DS44" s="11" t="str">
        <f t="shared" si="71"/>
        <v>incre</v>
      </c>
      <c r="DU44" s="13"/>
      <c r="DV44" s="13"/>
      <c r="DW44" s="13"/>
      <c r="DX44" s="13"/>
      <c r="DY44" s="13"/>
    </row>
    <row r="45" spans="1:129" x14ac:dyDescent="0.25">
      <c r="A45" s="5">
        <v>31.46512954895503</v>
      </c>
      <c r="B45" s="4">
        <v>0.15826298827396512</v>
      </c>
      <c r="C45" s="4">
        <v>0.53338951090370113</v>
      </c>
      <c r="D45" s="4">
        <v>0.52900465518623219</v>
      </c>
      <c r="E45" s="4">
        <v>0.53939067462601353</v>
      </c>
      <c r="F45" s="4">
        <v>0.29106209943966754</v>
      </c>
      <c r="G45" s="4">
        <v>0.62407128994684391</v>
      </c>
      <c r="I45" s="5">
        <f t="shared" si="0"/>
        <v>32.910200132352642</v>
      </c>
      <c r="J45" s="5">
        <f t="shared" si="1"/>
        <v>31.589529947321125</v>
      </c>
      <c r="K45" s="5">
        <f t="shared" si="2"/>
        <v>32.79261299957362</v>
      </c>
      <c r="L45" s="5">
        <f t="shared" si="3"/>
        <v>31.09587242623703</v>
      </c>
      <c r="M45" s="5">
        <f t="shared" si="4"/>
        <v>32.12764038735483</v>
      </c>
      <c r="O45" s="3" t="str">
        <f t="shared" si="5"/>
        <v>incre</v>
      </c>
      <c r="P45" s="3" t="str">
        <f t="shared" si="6"/>
        <v>incre</v>
      </c>
      <c r="Q45" s="3" t="str">
        <f t="shared" si="7"/>
        <v>incre</v>
      </c>
      <c r="R45" s="3" t="str">
        <f t="shared" si="8"/>
        <v>decre</v>
      </c>
      <c r="S45" s="3" t="str">
        <f t="shared" si="9"/>
        <v>incre</v>
      </c>
      <c r="U45" s="6">
        <f t="shared" si="10"/>
        <v>1</v>
      </c>
      <c r="V45" s="6">
        <f t="shared" si="11"/>
        <v>1</v>
      </c>
      <c r="W45" s="6">
        <f t="shared" si="12"/>
        <v>1</v>
      </c>
      <c r="X45" s="6">
        <f t="shared" si="13"/>
        <v>0</v>
      </c>
      <c r="Y45" s="6">
        <f t="shared" si="14"/>
        <v>1</v>
      </c>
      <c r="AA45" s="4">
        <f t="shared" si="15"/>
        <v>0.34720000000000001</v>
      </c>
      <c r="AB45" s="4">
        <f t="shared" si="15"/>
        <v>0.50019999999999998</v>
      </c>
      <c r="AC45" s="4">
        <f t="shared" si="15"/>
        <v>0.45950000000000002</v>
      </c>
      <c r="AD45" s="4">
        <f t="shared" si="15"/>
        <v>0.34209999999999996</v>
      </c>
      <c r="AE45" s="4">
        <f t="shared" si="15"/>
        <v>0.55879999999999996</v>
      </c>
      <c r="AF45" s="4"/>
      <c r="AG45" s="4">
        <v>0.34720000000000001</v>
      </c>
      <c r="AH45" s="4">
        <v>0.50019999999999998</v>
      </c>
      <c r="AI45" s="4">
        <v>0.45950000000000002</v>
      </c>
      <c r="AJ45" s="4">
        <v>0.37209999999999999</v>
      </c>
      <c r="AK45" s="4">
        <v>0.55879999999999996</v>
      </c>
      <c r="AM45" s="5">
        <f t="shared" si="16"/>
        <v>31.57149754895503</v>
      </c>
      <c r="AN45" s="5">
        <f t="shared" si="17"/>
        <v>31.401435548955035</v>
      </c>
      <c r="AO45" s="5">
        <f t="shared" si="18"/>
        <v>32.01687454895503</v>
      </c>
      <c r="AP45" s="5">
        <f t="shared" si="19"/>
        <v>31.525611548955027</v>
      </c>
      <c r="AQ45" s="5">
        <f t="shared" si="20"/>
        <v>31.513437548955032</v>
      </c>
      <c r="AR45" s="5"/>
      <c r="AS45" s="3" t="str">
        <f t="shared" si="21"/>
        <v>incre</v>
      </c>
      <c r="AT45" s="3" t="str">
        <f t="shared" si="22"/>
        <v>decre</v>
      </c>
      <c r="AU45" s="3" t="str">
        <f t="shared" si="23"/>
        <v>incre</v>
      </c>
      <c r="AV45" s="3" t="str">
        <f t="shared" si="24"/>
        <v>incre</v>
      </c>
      <c r="AW45" s="3" t="str">
        <f t="shared" si="25"/>
        <v>incre</v>
      </c>
      <c r="AY45" s="5">
        <f t="shared" si="26"/>
        <v>144.50705833976122</v>
      </c>
      <c r="AZ45" s="5">
        <f t="shared" si="27"/>
        <v>0</v>
      </c>
      <c r="BA45" s="5">
        <f t="shared" si="28"/>
        <v>132.74834506185903</v>
      </c>
      <c r="BB45" s="5">
        <f t="shared" si="29"/>
        <v>-36.925712271800037</v>
      </c>
      <c r="BC45" s="5">
        <f t="shared" si="30"/>
        <v>66.251083839980041</v>
      </c>
      <c r="BE45" s="15">
        <f t="shared" si="31"/>
        <v>1.4450705833976123</v>
      </c>
      <c r="BG45" s="7">
        <v>0.2331</v>
      </c>
      <c r="BH45" s="7">
        <v>0.28949999999999998</v>
      </c>
      <c r="BI45" s="7">
        <v>0.33610000000000001</v>
      </c>
      <c r="BJ45" s="7">
        <v>0.32929999999999998</v>
      </c>
      <c r="BK45" s="7">
        <v>0.32519999999999999</v>
      </c>
      <c r="BM45" s="5">
        <f t="shared" si="32"/>
        <v>30.751118548955027</v>
      </c>
      <c r="BN45" s="5">
        <f t="shared" si="33"/>
        <v>30.025564548955032</v>
      </c>
      <c r="BO45" s="5">
        <f t="shared" si="34"/>
        <v>30.818660548955034</v>
      </c>
      <c r="BP45" s="5">
        <f t="shared" si="35"/>
        <v>31.417835548955033</v>
      </c>
      <c r="BQ45" s="5">
        <f t="shared" si="36"/>
        <v>29.315261548955029</v>
      </c>
      <c r="BR45" s="5"/>
      <c r="BS45" s="3" t="str">
        <f t="shared" si="37"/>
        <v>decre</v>
      </c>
      <c r="BT45" s="3" t="str">
        <f t="shared" si="38"/>
        <v>decre</v>
      </c>
      <c r="BU45" s="3" t="str">
        <f t="shared" si="39"/>
        <v>decre</v>
      </c>
      <c r="BV45" s="3" t="str">
        <f t="shared" si="40"/>
        <v>decre</v>
      </c>
      <c r="BW45" s="3" t="str">
        <f t="shared" si="41"/>
        <v>decre</v>
      </c>
      <c r="BY45" s="5">
        <f t="shared" si="42"/>
        <v>0</v>
      </c>
      <c r="BZ45" s="5">
        <f t="shared" si="43"/>
        <v>0</v>
      </c>
      <c r="CA45" s="5">
        <f t="shared" si="44"/>
        <v>0</v>
      </c>
      <c r="CB45" s="5">
        <f t="shared" si="45"/>
        <v>0</v>
      </c>
      <c r="CC45" s="5">
        <f t="shared" si="46"/>
        <v>0</v>
      </c>
      <c r="CE45" s="4">
        <v>0.16470000000000001</v>
      </c>
      <c r="CF45" s="4">
        <v>0.1653</v>
      </c>
      <c r="CG45" s="4">
        <v>0.1651</v>
      </c>
      <c r="CH45" s="4">
        <v>0.16550000000000001</v>
      </c>
      <c r="CI45" s="4">
        <v>0.16550000000000001</v>
      </c>
      <c r="CK45" s="5">
        <f t="shared" si="47"/>
        <v>30.259322548955026</v>
      </c>
      <c r="CL45" s="5">
        <f t="shared" si="48"/>
        <v>29.214538548955034</v>
      </c>
      <c r="CM45" s="5">
        <f t="shared" si="49"/>
        <v>29.158250548955028</v>
      </c>
      <c r="CN45" s="5">
        <f t="shared" si="50"/>
        <v>30.038639548955032</v>
      </c>
      <c r="CO45" s="5">
        <f t="shared" si="51"/>
        <v>27.812484548955027</v>
      </c>
      <c r="CP45" s="5"/>
      <c r="CQ45" s="3" t="str">
        <f t="shared" si="52"/>
        <v>decre</v>
      </c>
      <c r="CR45" s="3" t="str">
        <f t="shared" si="53"/>
        <v>decre</v>
      </c>
      <c r="CS45" s="3" t="str">
        <f t="shared" si="54"/>
        <v>decre</v>
      </c>
      <c r="CT45" s="3" t="str">
        <f t="shared" si="55"/>
        <v>decre</v>
      </c>
      <c r="CU45" s="3" t="str">
        <f t="shared" si="56"/>
        <v>decre</v>
      </c>
      <c r="CW45" s="5">
        <f t="shared" si="57"/>
        <v>0</v>
      </c>
      <c r="CX45" s="5">
        <f t="shared" si="58"/>
        <v>0</v>
      </c>
      <c r="CY45" s="5">
        <f t="shared" si="59"/>
        <v>0</v>
      </c>
      <c r="CZ45" s="5">
        <f t="shared" si="60"/>
        <v>0</v>
      </c>
      <c r="DA45" s="5">
        <f t="shared" si="61"/>
        <v>0</v>
      </c>
      <c r="DB45" s="5"/>
      <c r="DC45" s="4">
        <v>0.34123390070422899</v>
      </c>
      <c r="DD45" s="4">
        <v>0.49334938284013702</v>
      </c>
      <c r="DE45" s="4">
        <v>0.41320428155600702</v>
      </c>
      <c r="DF45" s="4">
        <v>0.35760157066161402</v>
      </c>
      <c r="DG45" s="4">
        <v>0.55392963354231095</v>
      </c>
      <c r="DI45" s="13">
        <f t="shared" si="62"/>
        <v>31.528601295018433</v>
      </c>
      <c r="DJ45" s="13">
        <f t="shared" si="63"/>
        <v>31.356701018901127</v>
      </c>
      <c r="DK45" s="13">
        <f t="shared" si="64"/>
        <v>31.567343122863857</v>
      </c>
      <c r="DL45" s="13">
        <f t="shared" si="65"/>
        <v>31.656134773925821</v>
      </c>
      <c r="DM45" s="13">
        <f t="shared" si="66"/>
        <v>31.467607400588172</v>
      </c>
      <c r="DN45" s="13"/>
      <c r="DO45" s="11" t="str">
        <f t="shared" si="67"/>
        <v>incre</v>
      </c>
      <c r="DP45" s="11" t="str">
        <f t="shared" si="68"/>
        <v>decre</v>
      </c>
      <c r="DQ45" s="11" t="str">
        <f t="shared" si="69"/>
        <v>incre</v>
      </c>
      <c r="DR45" s="11" t="str">
        <f t="shared" si="70"/>
        <v>incre</v>
      </c>
      <c r="DS45" s="11" t="str">
        <f t="shared" si="71"/>
        <v>incre</v>
      </c>
      <c r="DU45" s="13"/>
      <c r="DV45" s="13"/>
      <c r="DW45" s="13"/>
      <c r="DX45" s="13"/>
      <c r="DY45" s="13"/>
    </row>
    <row r="46" spans="1:129" x14ac:dyDescent="0.25">
      <c r="A46" s="5">
        <v>38.620273787567605</v>
      </c>
      <c r="B46" s="4">
        <v>1.4600771030230339E-2</v>
      </c>
      <c r="C46" s="4">
        <v>0.15335870671291407</v>
      </c>
      <c r="D46" s="4">
        <v>0.33483596513152919</v>
      </c>
      <c r="E46" s="4">
        <v>0.30925204065411827</v>
      </c>
      <c r="F46" s="4">
        <v>0.2633107815537552</v>
      </c>
      <c r="G46" s="4">
        <v>0.35441050875010732</v>
      </c>
      <c r="I46" s="5">
        <f t="shared" si="0"/>
        <v>37.332922888833458</v>
      </c>
      <c r="J46" s="5">
        <f t="shared" si="1"/>
        <v>37.476752639876494</v>
      </c>
      <c r="K46" s="5">
        <f t="shared" si="2"/>
        <v>37.71311110231909</v>
      </c>
      <c r="L46" s="5">
        <f t="shared" si="3"/>
        <v>38.017350568250222</v>
      </c>
      <c r="M46" s="5">
        <f t="shared" si="4"/>
        <v>36.745276674906115</v>
      </c>
      <c r="O46" s="3" t="str">
        <f t="shared" si="5"/>
        <v>decre</v>
      </c>
      <c r="P46" s="3" t="str">
        <f t="shared" si="6"/>
        <v>decre</v>
      </c>
      <c r="Q46" s="3" t="str">
        <f t="shared" si="7"/>
        <v>decre</v>
      </c>
      <c r="R46" s="3" t="str">
        <f t="shared" si="8"/>
        <v>decre</v>
      </c>
      <c r="S46" s="3" t="str">
        <f t="shared" si="9"/>
        <v>decre</v>
      </c>
      <c r="U46" s="6">
        <f t="shared" si="10"/>
        <v>0</v>
      </c>
      <c r="V46" s="6">
        <f t="shared" si="11"/>
        <v>0</v>
      </c>
      <c r="W46" s="6">
        <f t="shared" si="12"/>
        <v>0</v>
      </c>
      <c r="X46" s="6">
        <f t="shared" si="13"/>
        <v>0</v>
      </c>
      <c r="Y46" s="6">
        <f t="shared" si="14"/>
        <v>0</v>
      </c>
      <c r="AA46" s="4">
        <f t="shared" si="15"/>
        <v>0.3165</v>
      </c>
      <c r="AB46" s="4">
        <f t="shared" si="15"/>
        <v>0.4738</v>
      </c>
      <c r="AC46" s="4">
        <f t="shared" si="15"/>
        <v>0.41539999999999999</v>
      </c>
      <c r="AD46" s="4">
        <f t="shared" si="15"/>
        <v>0.36409999999999998</v>
      </c>
      <c r="AE46" s="4">
        <f t="shared" si="15"/>
        <v>0.54339999999999999</v>
      </c>
      <c r="AF46" s="4"/>
      <c r="AG46" s="4">
        <v>0.34649999999999997</v>
      </c>
      <c r="AH46" s="4">
        <v>0.50380000000000003</v>
      </c>
      <c r="AI46" s="4">
        <v>0.44540000000000002</v>
      </c>
      <c r="AJ46" s="4">
        <v>0.39410000000000001</v>
      </c>
      <c r="AK46" s="4">
        <v>0.57340000000000002</v>
      </c>
      <c r="AM46" s="5">
        <f t="shared" si="16"/>
        <v>38.505908787567606</v>
      </c>
      <c r="AN46" s="5">
        <f t="shared" si="17"/>
        <v>38.384187787567605</v>
      </c>
      <c r="AO46" s="5">
        <f t="shared" si="18"/>
        <v>38.743807787567604</v>
      </c>
      <c r="AP46" s="5">
        <f t="shared" si="19"/>
        <v>38.865995787567606</v>
      </c>
      <c r="AQ46" s="5">
        <f t="shared" si="20"/>
        <v>38.523667787567604</v>
      </c>
      <c r="AR46" s="5"/>
      <c r="AS46" s="3" t="str">
        <f t="shared" si="21"/>
        <v>decre</v>
      </c>
      <c r="AT46" s="3" t="str">
        <f t="shared" si="22"/>
        <v>decre</v>
      </c>
      <c r="AU46" s="3" t="str">
        <f t="shared" si="23"/>
        <v>incre</v>
      </c>
      <c r="AV46" s="3" t="str">
        <f t="shared" si="24"/>
        <v>incre</v>
      </c>
      <c r="AW46" s="3" t="str">
        <f t="shared" si="25"/>
        <v>decre</v>
      </c>
      <c r="AY46" s="5">
        <f t="shared" si="26"/>
        <v>0</v>
      </c>
      <c r="AZ46" s="5">
        <f t="shared" si="27"/>
        <v>0</v>
      </c>
      <c r="BA46" s="5">
        <f t="shared" si="28"/>
        <v>-90.716268524851529</v>
      </c>
      <c r="BB46" s="5">
        <f t="shared" si="29"/>
        <v>-60.292321931738257</v>
      </c>
      <c r="BC46" s="5">
        <f t="shared" si="30"/>
        <v>0</v>
      </c>
      <c r="BE46" s="15">
        <f t="shared" si="31"/>
        <v>-1.2873508987341467</v>
      </c>
      <c r="BG46" s="7">
        <v>0.21609999999999999</v>
      </c>
      <c r="BH46" s="7">
        <v>0.29470000000000002</v>
      </c>
      <c r="BI46" s="7">
        <v>0.32650000000000001</v>
      </c>
      <c r="BJ46" s="7">
        <v>0.36030000000000001</v>
      </c>
      <c r="BK46" s="7">
        <v>0.3528</v>
      </c>
      <c r="BM46" s="5">
        <f t="shared" si="32"/>
        <v>37.784032787567604</v>
      </c>
      <c r="BN46" s="5">
        <f t="shared" si="33"/>
        <v>37.214664787567607</v>
      </c>
      <c r="BO46" s="5">
        <f t="shared" si="34"/>
        <v>37.880588787567604</v>
      </c>
      <c r="BP46" s="5">
        <f t="shared" si="35"/>
        <v>38.833999787567606</v>
      </c>
      <c r="BQ46" s="5">
        <f t="shared" si="36"/>
        <v>36.730121787567604</v>
      </c>
      <c r="BR46" s="5"/>
      <c r="BS46" s="3" t="str">
        <f t="shared" si="37"/>
        <v>decre</v>
      </c>
      <c r="BT46" s="3" t="str">
        <f t="shared" si="38"/>
        <v>decre</v>
      </c>
      <c r="BU46" s="3" t="str">
        <f t="shared" si="39"/>
        <v>decre</v>
      </c>
      <c r="BV46" s="3" t="str">
        <f t="shared" si="40"/>
        <v>incre</v>
      </c>
      <c r="BW46" s="3" t="str">
        <f t="shared" si="41"/>
        <v>decre</v>
      </c>
      <c r="BY46" s="5">
        <f t="shared" si="42"/>
        <v>0</v>
      </c>
      <c r="BZ46" s="5">
        <f t="shared" si="43"/>
        <v>0</v>
      </c>
      <c r="CA46" s="5">
        <f t="shared" si="44"/>
        <v>0</v>
      </c>
      <c r="CB46" s="5">
        <f t="shared" si="45"/>
        <v>-60.292321931738257</v>
      </c>
      <c r="CC46" s="5">
        <f t="shared" si="46"/>
        <v>0</v>
      </c>
      <c r="CE46" s="4">
        <v>0.18229999999999999</v>
      </c>
      <c r="CF46" s="4">
        <v>0.1835</v>
      </c>
      <c r="CG46" s="4">
        <v>0.18310000000000001</v>
      </c>
      <c r="CH46" s="4">
        <v>0.18379999999999999</v>
      </c>
      <c r="CI46" s="4">
        <v>0.18390000000000001</v>
      </c>
      <c r="CK46" s="5">
        <f t="shared" si="47"/>
        <v>37.541010787567608</v>
      </c>
      <c r="CL46" s="5">
        <f t="shared" si="48"/>
        <v>36.48852878756761</v>
      </c>
      <c r="CM46" s="5">
        <f t="shared" si="49"/>
        <v>36.488174787567601</v>
      </c>
      <c r="CN46" s="5">
        <f t="shared" si="50"/>
        <v>37.347869787567603</v>
      </c>
      <c r="CO46" s="5">
        <f t="shared" si="51"/>
        <v>35.140772787567606</v>
      </c>
      <c r="CP46" s="5"/>
      <c r="CQ46" s="3" t="str">
        <f t="shared" si="52"/>
        <v>decre</v>
      </c>
      <c r="CR46" s="3" t="str">
        <f t="shared" si="53"/>
        <v>decre</v>
      </c>
      <c r="CS46" s="3" t="str">
        <f t="shared" si="54"/>
        <v>decre</v>
      </c>
      <c r="CT46" s="3" t="str">
        <f t="shared" si="55"/>
        <v>decre</v>
      </c>
      <c r="CU46" s="3" t="str">
        <f t="shared" si="56"/>
        <v>decre</v>
      </c>
      <c r="CW46" s="5">
        <f t="shared" si="57"/>
        <v>0</v>
      </c>
      <c r="CX46" s="5">
        <f t="shared" si="58"/>
        <v>0</v>
      </c>
      <c r="CY46" s="5">
        <f t="shared" si="59"/>
        <v>0</v>
      </c>
      <c r="CZ46" s="5">
        <f t="shared" si="60"/>
        <v>0</v>
      </c>
      <c r="DA46" s="5">
        <f t="shared" si="61"/>
        <v>0</v>
      </c>
      <c r="DB46" s="5"/>
      <c r="DC46" s="4">
        <v>0.336131270728246</v>
      </c>
      <c r="DD46" s="4">
        <v>0.50208593235556698</v>
      </c>
      <c r="DE46" s="4">
        <v>0.41342571830552399</v>
      </c>
      <c r="DF46" s="4">
        <v>0.374657075309004</v>
      </c>
      <c r="DG46" s="4">
        <v>0.56413995504978698</v>
      </c>
      <c r="DI46" s="13">
        <f t="shared" si="62"/>
        <v>38.647057624103695</v>
      </c>
      <c r="DJ46" s="13">
        <f t="shared" si="63"/>
        <v>38.568894925849456</v>
      </c>
      <c r="DK46" s="13">
        <f t="shared" si="64"/>
        <v>38.724637512314246</v>
      </c>
      <c r="DL46" s="13">
        <f t="shared" si="65"/>
        <v>38.954886361669416</v>
      </c>
      <c r="DM46" s="13">
        <f t="shared" si="66"/>
        <v>38.718830764586102</v>
      </c>
      <c r="DN46" s="13"/>
      <c r="DO46" s="11" t="str">
        <f t="shared" si="67"/>
        <v>incre</v>
      </c>
      <c r="DP46" s="11" t="str">
        <f t="shared" si="68"/>
        <v>decre</v>
      </c>
      <c r="DQ46" s="11" t="str">
        <f t="shared" si="69"/>
        <v>incre</v>
      </c>
      <c r="DR46" s="11" t="str">
        <f t="shared" si="70"/>
        <v>incre</v>
      </c>
      <c r="DS46" s="11" t="str">
        <f t="shared" si="71"/>
        <v>incre</v>
      </c>
      <c r="DU46" s="13"/>
      <c r="DV46" s="13"/>
      <c r="DW46" s="13"/>
      <c r="DX46" s="13"/>
      <c r="DY46" s="13"/>
    </row>
    <row r="47" spans="1:129" x14ac:dyDescent="0.25">
      <c r="A47" s="5">
        <v>45.635297894207554</v>
      </c>
      <c r="B47" s="4">
        <v>7.61174726083609E-3</v>
      </c>
      <c r="C47" s="4">
        <v>0.16099692264579815</v>
      </c>
      <c r="D47" s="4">
        <v>0.31469907253153395</v>
      </c>
      <c r="E47" s="4">
        <v>0.33530766675034557</v>
      </c>
      <c r="F47" s="4">
        <v>0.16632205690177387</v>
      </c>
      <c r="G47" s="4">
        <v>0.30432383773350524</v>
      </c>
      <c r="I47" s="5">
        <f t="shared" si="0"/>
        <v>44.402865768030843</v>
      </c>
      <c r="J47" s="5">
        <f t="shared" si="1"/>
        <v>44.360282837838469</v>
      </c>
      <c r="K47" s="5">
        <f t="shared" si="2"/>
        <v>44.981135338353411</v>
      </c>
      <c r="L47" s="5">
        <f t="shared" si="3"/>
        <v>44.215729613320491</v>
      </c>
      <c r="M47" s="5">
        <f t="shared" si="4"/>
        <v>43.288985207279836</v>
      </c>
      <c r="O47" s="3" t="str">
        <f t="shared" si="5"/>
        <v>decre</v>
      </c>
      <c r="P47" s="3" t="str">
        <f t="shared" si="6"/>
        <v>decre</v>
      </c>
      <c r="Q47" s="3" t="str">
        <f t="shared" si="7"/>
        <v>decre</v>
      </c>
      <c r="R47" s="3" t="str">
        <f t="shared" si="8"/>
        <v>decre</v>
      </c>
      <c r="S47" s="3" t="str">
        <f t="shared" si="9"/>
        <v>decre</v>
      </c>
      <c r="U47" s="6">
        <f t="shared" si="10"/>
        <v>0</v>
      </c>
      <c r="V47" s="6">
        <f t="shared" si="11"/>
        <v>0</v>
      </c>
      <c r="W47" s="6">
        <f t="shared" si="12"/>
        <v>0</v>
      </c>
      <c r="X47" s="6">
        <f t="shared" si="13"/>
        <v>0</v>
      </c>
      <c r="Y47" s="6">
        <f t="shared" si="14"/>
        <v>0</v>
      </c>
      <c r="AA47" s="4">
        <f t="shared" si="15"/>
        <v>0.31630000000000003</v>
      </c>
      <c r="AB47" s="4">
        <f t="shared" si="15"/>
        <v>0.4738</v>
      </c>
      <c r="AC47" s="4">
        <f t="shared" si="15"/>
        <v>0.41020000000000001</v>
      </c>
      <c r="AD47" s="4">
        <f t="shared" si="15"/>
        <v>0.3649</v>
      </c>
      <c r="AE47" s="4">
        <f t="shared" si="15"/>
        <v>0.54359999999999997</v>
      </c>
      <c r="AF47" s="4"/>
      <c r="AG47" s="4">
        <v>0.3463</v>
      </c>
      <c r="AH47" s="4">
        <v>0.50380000000000003</v>
      </c>
      <c r="AI47" s="4">
        <v>0.44019999999999998</v>
      </c>
      <c r="AJ47" s="4">
        <v>0.39489999999999997</v>
      </c>
      <c r="AK47" s="4">
        <v>0.5736</v>
      </c>
      <c r="AM47" s="5">
        <f t="shared" si="16"/>
        <v>45.519494894207554</v>
      </c>
      <c r="AN47" s="5">
        <f t="shared" si="17"/>
        <v>45.399211894207554</v>
      </c>
      <c r="AO47" s="5">
        <f t="shared" si="18"/>
        <v>45.708339894207555</v>
      </c>
      <c r="AP47" s="5">
        <f t="shared" si="19"/>
        <v>45.887755894207551</v>
      </c>
      <c r="AQ47" s="5">
        <f t="shared" si="20"/>
        <v>45.540573894207554</v>
      </c>
      <c r="AR47" s="5"/>
      <c r="AS47" s="3" t="str">
        <f t="shared" si="21"/>
        <v>decre</v>
      </c>
      <c r="AT47" s="3" t="str">
        <f t="shared" si="22"/>
        <v>decre</v>
      </c>
      <c r="AU47" s="3" t="str">
        <f t="shared" si="23"/>
        <v>incre</v>
      </c>
      <c r="AV47" s="3" t="str">
        <f t="shared" si="24"/>
        <v>incre</v>
      </c>
      <c r="AW47" s="3" t="str">
        <f t="shared" si="25"/>
        <v>decre</v>
      </c>
      <c r="AY47" s="5">
        <f t="shared" si="26"/>
        <v>0</v>
      </c>
      <c r="AZ47" s="5">
        <f t="shared" si="27"/>
        <v>0</v>
      </c>
      <c r="BA47" s="5">
        <f t="shared" si="28"/>
        <v>-65.416255585414262</v>
      </c>
      <c r="BB47" s="5">
        <f t="shared" si="29"/>
        <v>-141.95682808870629</v>
      </c>
      <c r="BC47" s="5">
        <f t="shared" si="30"/>
        <v>0</v>
      </c>
      <c r="BE47" s="15">
        <f t="shared" si="31"/>
        <v>-1.2324321261767111</v>
      </c>
      <c r="BG47" s="7">
        <v>0.21579999999999999</v>
      </c>
      <c r="BH47" s="7">
        <v>0.29499999999999998</v>
      </c>
      <c r="BI47" s="7">
        <v>0.32619999999999999</v>
      </c>
      <c r="BJ47" s="7">
        <v>0.3614</v>
      </c>
      <c r="BK47" s="7">
        <v>0.35360000000000003</v>
      </c>
      <c r="BM47" s="5">
        <f t="shared" si="32"/>
        <v>44.796899894207556</v>
      </c>
      <c r="BN47" s="5">
        <f t="shared" si="33"/>
        <v>44.231647894207555</v>
      </c>
      <c r="BO47" s="5">
        <f t="shared" si="34"/>
        <v>44.892699894207553</v>
      </c>
      <c r="BP47" s="5">
        <f t="shared" si="35"/>
        <v>45.858285894207555</v>
      </c>
      <c r="BQ47" s="5">
        <f t="shared" si="36"/>
        <v>43.752673894207554</v>
      </c>
      <c r="BR47" s="5"/>
      <c r="BS47" s="3" t="str">
        <f t="shared" si="37"/>
        <v>decre</v>
      </c>
      <c r="BT47" s="3" t="str">
        <f t="shared" si="38"/>
        <v>decre</v>
      </c>
      <c r="BU47" s="3" t="str">
        <f t="shared" si="39"/>
        <v>decre</v>
      </c>
      <c r="BV47" s="3" t="str">
        <f t="shared" si="40"/>
        <v>incre</v>
      </c>
      <c r="BW47" s="3" t="str">
        <f t="shared" si="41"/>
        <v>decre</v>
      </c>
      <c r="BY47" s="5">
        <f t="shared" si="42"/>
        <v>0</v>
      </c>
      <c r="BZ47" s="5">
        <f t="shared" si="43"/>
        <v>0</v>
      </c>
      <c r="CA47" s="5">
        <f t="shared" si="44"/>
        <v>0</v>
      </c>
      <c r="CB47" s="5">
        <f t="shared" si="45"/>
        <v>-141.95682808870629</v>
      </c>
      <c r="CC47" s="5">
        <f t="shared" si="46"/>
        <v>0</v>
      </c>
      <c r="CE47" s="4">
        <v>0.18260000000000001</v>
      </c>
      <c r="CF47" s="4">
        <v>0.18390000000000001</v>
      </c>
      <c r="CG47" s="4">
        <v>0.18340000000000001</v>
      </c>
      <c r="CH47" s="4">
        <v>0.18410000000000001</v>
      </c>
      <c r="CI47" s="4">
        <v>0.18429999999999999</v>
      </c>
      <c r="CK47" s="5">
        <f t="shared" si="47"/>
        <v>44.558191894207553</v>
      </c>
      <c r="CL47" s="5">
        <f t="shared" si="48"/>
        <v>43.506164894207558</v>
      </c>
      <c r="CM47" s="5">
        <f t="shared" si="49"/>
        <v>43.50611189420755</v>
      </c>
      <c r="CN47" s="5">
        <f t="shared" si="50"/>
        <v>44.365419894207555</v>
      </c>
      <c r="CO47" s="5">
        <f t="shared" si="51"/>
        <v>42.159560894207551</v>
      </c>
      <c r="CP47" s="5"/>
      <c r="CQ47" s="3" t="str">
        <f t="shared" si="52"/>
        <v>decre</v>
      </c>
      <c r="CR47" s="3" t="str">
        <f t="shared" si="53"/>
        <v>decre</v>
      </c>
      <c r="CS47" s="3" t="str">
        <f t="shared" si="54"/>
        <v>decre</v>
      </c>
      <c r="CT47" s="3" t="str">
        <f t="shared" si="55"/>
        <v>decre</v>
      </c>
      <c r="CU47" s="3" t="str">
        <f t="shared" si="56"/>
        <v>decre</v>
      </c>
      <c r="CW47" s="5">
        <f t="shared" si="57"/>
        <v>0</v>
      </c>
      <c r="CX47" s="5">
        <f t="shared" si="58"/>
        <v>0</v>
      </c>
      <c r="CY47" s="5">
        <f t="shared" si="59"/>
        <v>0</v>
      </c>
      <c r="CZ47" s="5">
        <f t="shared" si="60"/>
        <v>0</v>
      </c>
      <c r="DA47" s="5">
        <f t="shared" si="61"/>
        <v>0</v>
      </c>
      <c r="DB47" s="5"/>
      <c r="DC47" s="4">
        <v>0.335882708377294</v>
      </c>
      <c r="DD47" s="4">
        <v>0.50251151235979896</v>
      </c>
      <c r="DE47" s="4">
        <v>0.41343650506437302</v>
      </c>
      <c r="DF47" s="4">
        <v>0.37548789321110398</v>
      </c>
      <c r="DG47" s="4">
        <v>0.56463732631319896</v>
      </c>
      <c r="DI47" s="13">
        <f t="shared" si="62"/>
        <v>45.660294567440296</v>
      </c>
      <c r="DJ47" s="13">
        <f t="shared" si="63"/>
        <v>45.586698069917041</v>
      </c>
      <c r="DK47" s="13">
        <f t="shared" si="64"/>
        <v>45.73976635838261</v>
      </c>
      <c r="DL47" s="13">
        <f t="shared" si="65"/>
        <v>45.976905955045048</v>
      </c>
      <c r="DM47" s="13">
        <f t="shared" si="66"/>
        <v>45.738535134814754</v>
      </c>
      <c r="DN47" s="13"/>
      <c r="DO47" s="11" t="str">
        <f t="shared" si="67"/>
        <v>incre</v>
      </c>
      <c r="DP47" s="11" t="str">
        <f t="shared" si="68"/>
        <v>decre</v>
      </c>
      <c r="DQ47" s="11" t="str">
        <f t="shared" si="69"/>
        <v>incre</v>
      </c>
      <c r="DR47" s="11" t="str">
        <f t="shared" si="70"/>
        <v>incre</v>
      </c>
      <c r="DS47" s="11" t="str">
        <f t="shared" si="71"/>
        <v>incre</v>
      </c>
      <c r="DU47" s="13"/>
      <c r="DV47" s="13"/>
      <c r="DW47" s="13"/>
      <c r="DX47" s="13"/>
      <c r="DY47" s="13"/>
    </row>
    <row r="48" spans="1:129" x14ac:dyDescent="0.25">
      <c r="A48" s="5">
        <v>38.330359067454125</v>
      </c>
      <c r="B48" s="4">
        <v>0.13496143495445043</v>
      </c>
      <c r="C48" s="4">
        <v>0.4631746350005333</v>
      </c>
      <c r="D48" s="4">
        <v>0.75857655591550888</v>
      </c>
      <c r="E48" s="4">
        <v>0.64743980574527049</v>
      </c>
      <c r="F48" s="4">
        <v>0.57746713044697695</v>
      </c>
      <c r="G48" s="4">
        <v>0.81148985090400194</v>
      </c>
      <c r="I48" s="5">
        <f t="shared" si="0"/>
        <v>39.270584693107956</v>
      </c>
      <c r="J48" s="5">
        <f t="shared" si="1"/>
        <v>39.953863977582401</v>
      </c>
      <c r="K48" s="5">
        <f t="shared" si="2"/>
        <v>40.706999581240709</v>
      </c>
      <c r="L48" s="5">
        <f t="shared" si="3"/>
        <v>40.372632305817667</v>
      </c>
      <c r="M48" s="5">
        <f t="shared" si="4"/>
        <v>40.756478564460785</v>
      </c>
      <c r="O48" s="3" t="str">
        <f t="shared" si="5"/>
        <v>incre</v>
      </c>
      <c r="P48" s="3" t="str">
        <f t="shared" si="6"/>
        <v>incre</v>
      </c>
      <c r="Q48" s="3" t="str">
        <f t="shared" si="7"/>
        <v>incre</v>
      </c>
      <c r="R48" s="3" t="str">
        <f t="shared" si="8"/>
        <v>incre</v>
      </c>
      <c r="S48" s="3" t="str">
        <f t="shared" si="9"/>
        <v>incre</v>
      </c>
      <c r="U48" s="6">
        <f t="shared" si="10"/>
        <v>1</v>
      </c>
      <c r="V48" s="6">
        <f t="shared" si="11"/>
        <v>1</v>
      </c>
      <c r="W48" s="6">
        <f t="shared" si="12"/>
        <v>1</v>
      </c>
      <c r="X48" s="6">
        <f t="shared" si="13"/>
        <v>1</v>
      </c>
      <c r="Y48" s="6">
        <f t="shared" si="14"/>
        <v>1</v>
      </c>
      <c r="AA48" s="4">
        <f t="shared" si="15"/>
        <v>0.34710000000000002</v>
      </c>
      <c r="AB48" s="4">
        <f t="shared" si="15"/>
        <v>0.501</v>
      </c>
      <c r="AC48" s="4">
        <f t="shared" si="15"/>
        <v>0.46039999999999998</v>
      </c>
      <c r="AD48" s="4">
        <f t="shared" si="15"/>
        <v>0.377</v>
      </c>
      <c r="AE48" s="4">
        <f t="shared" si="15"/>
        <v>0.56200000000000006</v>
      </c>
      <c r="AF48" s="4"/>
      <c r="AG48" s="4">
        <v>0.34710000000000002</v>
      </c>
      <c r="AH48" s="4">
        <v>0.501</v>
      </c>
      <c r="AI48" s="4">
        <v>0.46039999999999998</v>
      </c>
      <c r="AJ48" s="4">
        <v>0.377</v>
      </c>
      <c r="AK48" s="4">
        <v>0.56200000000000006</v>
      </c>
      <c r="AM48" s="5">
        <f t="shared" si="16"/>
        <v>38.436008067454125</v>
      </c>
      <c r="AN48" s="5">
        <f t="shared" si="17"/>
        <v>38.271889067454126</v>
      </c>
      <c r="AO48" s="5">
        <f t="shared" si="18"/>
        <v>38.890843067454128</v>
      </c>
      <c r="AP48" s="5">
        <f t="shared" si="19"/>
        <v>38.684699067454126</v>
      </c>
      <c r="AQ48" s="5">
        <f t="shared" si="20"/>
        <v>38.408779067454127</v>
      </c>
      <c r="AR48" s="5"/>
      <c r="AS48" s="3" t="str">
        <f t="shared" si="21"/>
        <v>incre</v>
      </c>
      <c r="AT48" s="3" t="str">
        <f t="shared" si="22"/>
        <v>decre</v>
      </c>
      <c r="AU48" s="3" t="str">
        <f t="shared" si="23"/>
        <v>incre</v>
      </c>
      <c r="AV48" s="3" t="str">
        <f t="shared" si="24"/>
        <v>incre</v>
      </c>
      <c r="AW48" s="3" t="str">
        <f t="shared" si="25"/>
        <v>incre</v>
      </c>
      <c r="AY48" s="5">
        <f t="shared" si="26"/>
        <v>94.022562565383083</v>
      </c>
      <c r="AZ48" s="5">
        <f t="shared" si="27"/>
        <v>0</v>
      </c>
      <c r="BA48" s="5">
        <f t="shared" si="28"/>
        <v>237.66405137865831</v>
      </c>
      <c r="BB48" s="5">
        <f t="shared" si="29"/>
        <v>204.2273238363542</v>
      </c>
      <c r="BC48" s="5">
        <f t="shared" si="30"/>
        <v>242.61194970066597</v>
      </c>
      <c r="BE48" s="15">
        <f t="shared" si="31"/>
        <v>0.94022562565383083</v>
      </c>
      <c r="BG48" s="7">
        <v>0.2288</v>
      </c>
      <c r="BH48" s="7">
        <v>0.2903</v>
      </c>
      <c r="BI48" s="7">
        <v>0.33389999999999997</v>
      </c>
      <c r="BJ48" s="7">
        <v>0.33339999999999997</v>
      </c>
      <c r="BK48" s="7">
        <v>0.33119999999999999</v>
      </c>
      <c r="BM48" s="5">
        <f t="shared" si="32"/>
        <v>37.585431067454124</v>
      </c>
      <c r="BN48" s="5">
        <f t="shared" si="33"/>
        <v>36.896018067454129</v>
      </c>
      <c r="BO48" s="5">
        <f t="shared" si="34"/>
        <v>37.662528067454119</v>
      </c>
      <c r="BP48" s="5">
        <f t="shared" si="35"/>
        <v>38.317587067454127</v>
      </c>
      <c r="BQ48" s="5">
        <f t="shared" si="36"/>
        <v>36.236951067454122</v>
      </c>
      <c r="BR48" s="5"/>
      <c r="BS48" s="3" t="str">
        <f t="shared" si="37"/>
        <v>decre</v>
      </c>
      <c r="BT48" s="3" t="str">
        <f t="shared" si="38"/>
        <v>decre</v>
      </c>
      <c r="BU48" s="3" t="str">
        <f t="shared" si="39"/>
        <v>decre</v>
      </c>
      <c r="BV48" s="3" t="str">
        <f t="shared" si="40"/>
        <v>decre</v>
      </c>
      <c r="BW48" s="3" t="str">
        <f t="shared" si="41"/>
        <v>decre</v>
      </c>
      <c r="BY48" s="5">
        <f t="shared" si="42"/>
        <v>0</v>
      </c>
      <c r="BZ48" s="5">
        <f t="shared" si="43"/>
        <v>0</v>
      </c>
      <c r="CA48" s="5">
        <f t="shared" si="44"/>
        <v>0</v>
      </c>
      <c r="CB48" s="5">
        <f t="shared" si="45"/>
        <v>0</v>
      </c>
      <c r="CC48" s="5">
        <f t="shared" si="46"/>
        <v>0</v>
      </c>
      <c r="CE48" s="4">
        <v>0.16950000000000001</v>
      </c>
      <c r="CF48" s="4">
        <v>0.1704</v>
      </c>
      <c r="CG48" s="4">
        <v>0.1701</v>
      </c>
      <c r="CH48" s="4">
        <v>0.17050000000000001</v>
      </c>
      <c r="CI48" s="4">
        <v>0.1706</v>
      </c>
      <c r="CK48" s="5">
        <f t="shared" si="47"/>
        <v>37.159064067454125</v>
      </c>
      <c r="CL48" s="5">
        <f t="shared" si="48"/>
        <v>36.113071067454129</v>
      </c>
      <c r="CM48" s="5">
        <f t="shared" si="49"/>
        <v>36.072030067454122</v>
      </c>
      <c r="CN48" s="5">
        <f t="shared" si="50"/>
        <v>36.945969067454122</v>
      </c>
      <c r="CO48" s="5">
        <f t="shared" si="51"/>
        <v>34.725705067454122</v>
      </c>
      <c r="CP48" s="5"/>
      <c r="CQ48" s="3" t="str">
        <f t="shared" si="52"/>
        <v>decre</v>
      </c>
      <c r="CR48" s="3" t="str">
        <f t="shared" si="53"/>
        <v>decre</v>
      </c>
      <c r="CS48" s="3" t="str">
        <f t="shared" si="54"/>
        <v>decre</v>
      </c>
      <c r="CT48" s="3" t="str">
        <f t="shared" si="55"/>
        <v>decre</v>
      </c>
      <c r="CU48" s="3" t="str">
        <f t="shared" si="56"/>
        <v>decre</v>
      </c>
      <c r="CW48" s="5">
        <f t="shared" si="57"/>
        <v>0</v>
      </c>
      <c r="CX48" s="5">
        <f t="shared" si="58"/>
        <v>0</v>
      </c>
      <c r="CY48" s="5">
        <f t="shared" si="59"/>
        <v>0</v>
      </c>
      <c r="CZ48" s="5">
        <f t="shared" si="60"/>
        <v>0</v>
      </c>
      <c r="DA48" s="5">
        <f t="shared" si="61"/>
        <v>0</v>
      </c>
      <c r="DB48" s="5"/>
      <c r="DC48" s="4">
        <v>0.34040654316462998</v>
      </c>
      <c r="DD48" s="4">
        <v>0.49476595628279202</v>
      </c>
      <c r="DE48" s="4">
        <v>0.41324018605331903</v>
      </c>
      <c r="DF48" s="4">
        <v>0.36036700739288902</v>
      </c>
      <c r="DG48" s="4">
        <v>0.55558516931909696</v>
      </c>
      <c r="DI48" s="13">
        <f t="shared" si="62"/>
        <v>38.387882112807816</v>
      </c>
      <c r="DJ48" s="13">
        <f t="shared" si="63"/>
        <v>38.23118076198076</v>
      </c>
      <c r="DK48" s="13">
        <f t="shared" si="64"/>
        <v>38.432921274031855</v>
      </c>
      <c r="DL48" s="13">
        <f t="shared" si="65"/>
        <v>38.544649269702248</v>
      </c>
      <c r="DM48" s="13">
        <f t="shared" si="66"/>
        <v>38.348415510746825</v>
      </c>
      <c r="DN48" s="13"/>
      <c r="DO48" s="11" t="str">
        <f t="shared" si="67"/>
        <v>incre</v>
      </c>
      <c r="DP48" s="11" t="str">
        <f t="shared" si="68"/>
        <v>decre</v>
      </c>
      <c r="DQ48" s="11" t="str">
        <f t="shared" si="69"/>
        <v>incre</v>
      </c>
      <c r="DR48" s="11" t="str">
        <f t="shared" si="70"/>
        <v>incre</v>
      </c>
      <c r="DS48" s="11" t="str">
        <f t="shared" si="71"/>
        <v>incre</v>
      </c>
      <c r="DU48" s="13"/>
      <c r="DV48" s="13"/>
      <c r="DW48" s="13"/>
      <c r="DX48" s="13"/>
      <c r="DY48" s="13"/>
    </row>
    <row r="49" spans="1:129" x14ac:dyDescent="0.25">
      <c r="A49" s="5">
        <v>44.123318964759974</v>
      </c>
      <c r="B49" s="4">
        <v>0.29537282701106132</v>
      </c>
      <c r="C49" s="4">
        <v>0.3349058909691992</v>
      </c>
      <c r="D49" s="4">
        <v>0.60417847312941964</v>
      </c>
      <c r="E49" s="4">
        <v>0.46031307882509809</v>
      </c>
      <c r="F49" s="4">
        <v>0.4261590934690907</v>
      </c>
      <c r="G49" s="4">
        <v>0.59925560253354904</v>
      </c>
      <c r="I49" s="5">
        <f t="shared" si="0"/>
        <v>44.141292320828512</v>
      </c>
      <c r="J49" s="5">
        <f t="shared" si="1"/>
        <v>44.738604394295088</v>
      </c>
      <c r="K49" s="5">
        <f t="shared" si="2"/>
        <v>44.68295896015168</v>
      </c>
      <c r="L49" s="5">
        <f t="shared" si="3"/>
        <v>44.891578531769717</v>
      </c>
      <c r="M49" s="5">
        <f t="shared" si="4"/>
        <v>44.552314184600668</v>
      </c>
      <c r="O49" s="3" t="str">
        <f t="shared" si="5"/>
        <v>incre</v>
      </c>
      <c r="P49" s="3" t="str">
        <f t="shared" si="6"/>
        <v>incre</v>
      </c>
      <c r="Q49" s="3" t="str">
        <f t="shared" si="7"/>
        <v>incre</v>
      </c>
      <c r="R49" s="3" t="str">
        <f t="shared" si="8"/>
        <v>incre</v>
      </c>
      <c r="S49" s="3" t="str">
        <f t="shared" si="9"/>
        <v>incre</v>
      </c>
      <c r="U49" s="6">
        <f t="shared" si="10"/>
        <v>1</v>
      </c>
      <c r="V49" s="6">
        <f t="shared" si="11"/>
        <v>1</v>
      </c>
      <c r="W49" s="6">
        <f t="shared" si="12"/>
        <v>1</v>
      </c>
      <c r="X49" s="6">
        <f t="shared" si="13"/>
        <v>1</v>
      </c>
      <c r="Y49" s="6">
        <f t="shared" si="14"/>
        <v>1</v>
      </c>
      <c r="AA49" s="4">
        <f t="shared" si="15"/>
        <v>0.34760000000000002</v>
      </c>
      <c r="AB49" s="4">
        <f t="shared" si="15"/>
        <v>0.49399999999999999</v>
      </c>
      <c r="AC49" s="4">
        <f t="shared" si="15"/>
        <v>0.45390000000000003</v>
      </c>
      <c r="AD49" s="4">
        <f t="shared" si="15"/>
        <v>0.34060000000000001</v>
      </c>
      <c r="AE49" s="4">
        <f t="shared" si="15"/>
        <v>0.54069999999999996</v>
      </c>
      <c r="AF49" s="4"/>
      <c r="AG49" s="4">
        <v>0.34760000000000002</v>
      </c>
      <c r="AH49" s="4">
        <v>0.49399999999999999</v>
      </c>
      <c r="AI49" s="4">
        <v>0.45390000000000003</v>
      </c>
      <c r="AJ49" s="4">
        <v>0.34060000000000001</v>
      </c>
      <c r="AK49" s="4">
        <v>0.54069999999999996</v>
      </c>
      <c r="AM49" s="5">
        <f t="shared" si="16"/>
        <v>44.232562964759971</v>
      </c>
      <c r="AN49" s="5">
        <f t="shared" si="17"/>
        <v>44.019138964759975</v>
      </c>
      <c r="AO49" s="5">
        <f t="shared" si="18"/>
        <v>44.620687964759981</v>
      </c>
      <c r="AP49" s="5">
        <f t="shared" si="19"/>
        <v>44.171170964759973</v>
      </c>
      <c r="AQ49" s="5">
        <f t="shared" si="20"/>
        <v>44.001305964759972</v>
      </c>
      <c r="AR49" s="5"/>
      <c r="AS49" s="3" t="str">
        <f t="shared" si="21"/>
        <v>incre</v>
      </c>
      <c r="AT49" s="3" t="str">
        <f t="shared" si="22"/>
        <v>decre</v>
      </c>
      <c r="AU49" s="3" t="str">
        <f t="shared" si="23"/>
        <v>incre</v>
      </c>
      <c r="AV49" s="3" t="str">
        <f t="shared" si="24"/>
        <v>incre</v>
      </c>
      <c r="AW49" s="3" t="str">
        <f t="shared" si="25"/>
        <v>decre</v>
      </c>
      <c r="AY49" s="5">
        <f t="shared" si="26"/>
        <v>1.7973356068537782</v>
      </c>
      <c r="AZ49" s="5">
        <f t="shared" si="27"/>
        <v>0</v>
      </c>
      <c r="BA49" s="5">
        <f t="shared" si="28"/>
        <v>55.963999539170572</v>
      </c>
      <c r="BB49" s="5">
        <f t="shared" si="29"/>
        <v>76.825956700974274</v>
      </c>
      <c r="BC49" s="5">
        <f t="shared" si="30"/>
        <v>0</v>
      </c>
      <c r="BE49" s="15">
        <f t="shared" si="31"/>
        <v>1.7973356068537782E-2</v>
      </c>
      <c r="BG49" s="7">
        <v>0.25919999999999999</v>
      </c>
      <c r="BH49" s="7">
        <v>0.28789999999999999</v>
      </c>
      <c r="BI49" s="7">
        <v>0.35120000000000001</v>
      </c>
      <c r="BJ49" s="7">
        <v>0.31890000000000002</v>
      </c>
      <c r="BK49" s="7">
        <v>0.28299999999999997</v>
      </c>
      <c r="BM49" s="5">
        <f t="shared" si="32"/>
        <v>43.596966964759972</v>
      </c>
      <c r="BN49" s="5">
        <f t="shared" si="33"/>
        <v>42.673305964759976</v>
      </c>
      <c r="BO49" s="5">
        <f t="shared" si="34"/>
        <v>43.623470964759974</v>
      </c>
      <c r="BP49" s="5">
        <f t="shared" si="35"/>
        <v>43.988456964759976</v>
      </c>
      <c r="BQ49" s="5">
        <f t="shared" si="36"/>
        <v>41.576348964759973</v>
      </c>
      <c r="BR49" s="5"/>
      <c r="BS49" s="3" t="str">
        <f t="shared" si="37"/>
        <v>decre</v>
      </c>
      <c r="BT49" s="3" t="str">
        <f t="shared" si="38"/>
        <v>decre</v>
      </c>
      <c r="BU49" s="3" t="str">
        <f t="shared" si="39"/>
        <v>decre</v>
      </c>
      <c r="BV49" s="3" t="str">
        <f t="shared" si="40"/>
        <v>decre</v>
      </c>
      <c r="BW49" s="3" t="str">
        <f t="shared" si="41"/>
        <v>decre</v>
      </c>
      <c r="BY49" s="5">
        <f t="shared" si="42"/>
        <v>0</v>
      </c>
      <c r="BZ49" s="5">
        <f t="shared" si="43"/>
        <v>0</v>
      </c>
      <c r="CA49" s="5">
        <f t="shared" si="44"/>
        <v>0</v>
      </c>
      <c r="CB49" s="5">
        <f t="shared" si="45"/>
        <v>0</v>
      </c>
      <c r="CC49" s="5">
        <f t="shared" si="46"/>
        <v>0</v>
      </c>
      <c r="CE49" s="4">
        <v>0.1197</v>
      </c>
      <c r="CF49" s="4">
        <v>0.11799999999999999</v>
      </c>
      <c r="CG49" s="4">
        <v>0.1187</v>
      </c>
      <c r="CH49" s="4">
        <v>0.1178</v>
      </c>
      <c r="CI49" s="4">
        <v>0.11749999999999999</v>
      </c>
      <c r="CK49" s="5">
        <f t="shared" si="47"/>
        <v>42.593961964759977</v>
      </c>
      <c r="CL49" s="5">
        <f t="shared" si="48"/>
        <v>41.563858964759973</v>
      </c>
      <c r="CM49" s="5">
        <f t="shared" si="49"/>
        <v>41.365895964759972</v>
      </c>
      <c r="CN49" s="5">
        <f t="shared" si="50"/>
        <v>42.295194964759972</v>
      </c>
      <c r="CO49" s="5">
        <f t="shared" si="51"/>
        <v>40.018993964759972</v>
      </c>
      <c r="CP49" s="5"/>
      <c r="CQ49" s="3" t="str">
        <f t="shared" si="52"/>
        <v>decre</v>
      </c>
      <c r="CR49" s="3" t="str">
        <f t="shared" si="53"/>
        <v>decre</v>
      </c>
      <c r="CS49" s="3" t="str">
        <f t="shared" si="54"/>
        <v>decre</v>
      </c>
      <c r="CT49" s="3" t="str">
        <f t="shared" si="55"/>
        <v>decre</v>
      </c>
      <c r="CU49" s="3" t="str">
        <f t="shared" si="56"/>
        <v>decre</v>
      </c>
      <c r="CW49" s="5">
        <f t="shared" si="57"/>
        <v>0</v>
      </c>
      <c r="CX49" s="5">
        <f t="shared" si="58"/>
        <v>0</v>
      </c>
      <c r="CY49" s="5">
        <f t="shared" si="59"/>
        <v>0</v>
      </c>
      <c r="CZ49" s="5">
        <f t="shared" si="60"/>
        <v>0</v>
      </c>
      <c r="DA49" s="5">
        <f t="shared" si="61"/>
        <v>0</v>
      </c>
      <c r="DB49" s="5"/>
      <c r="DC49" s="4">
        <v>0.34610217189217202</v>
      </c>
      <c r="DD49" s="4">
        <v>0.48501409447155402</v>
      </c>
      <c r="DE49" s="4">
        <v>0.41299301517911902</v>
      </c>
      <c r="DF49" s="4">
        <v>0.341329408607633</v>
      </c>
      <c r="DG49" s="4">
        <v>0.54418826208319504</v>
      </c>
      <c r="DI49" s="13">
        <f t="shared" si="62"/>
        <v>44.221793580664688</v>
      </c>
      <c r="DJ49" s="13">
        <f t="shared" si="63"/>
        <v>43.960461001659226</v>
      </c>
      <c r="DK49" s="13">
        <f t="shared" si="64"/>
        <v>44.223481142149225</v>
      </c>
      <c r="DL49" s="13">
        <f t="shared" si="65"/>
        <v>44.177312585236244</v>
      </c>
      <c r="DM49" s="13">
        <f t="shared" si="66"/>
        <v>44.034130510962839</v>
      </c>
      <c r="DN49" s="13"/>
      <c r="DO49" s="11" t="str">
        <f t="shared" si="67"/>
        <v>incre</v>
      </c>
      <c r="DP49" s="11" t="str">
        <f t="shared" si="68"/>
        <v>decre</v>
      </c>
      <c r="DQ49" s="11" t="str">
        <f t="shared" si="69"/>
        <v>incre</v>
      </c>
      <c r="DR49" s="11" t="str">
        <f t="shared" si="70"/>
        <v>incre</v>
      </c>
      <c r="DS49" s="11" t="str">
        <f t="shared" si="71"/>
        <v>decre</v>
      </c>
      <c r="DU49" s="13"/>
      <c r="DV49" s="13"/>
      <c r="DW49" s="13"/>
      <c r="DX49" s="13"/>
      <c r="DY49" s="13"/>
    </row>
    <row r="50" spans="1:129" x14ac:dyDescent="0.25">
      <c r="A50" s="5">
        <v>41.77546910388179</v>
      </c>
      <c r="B50" s="4">
        <v>1.967862761085706E-2</v>
      </c>
      <c r="C50" s="4">
        <v>0.14797497647852967</v>
      </c>
      <c r="D50" s="4">
        <v>0.36020714444609325</v>
      </c>
      <c r="E50" s="4">
        <v>0.29189945166520737</v>
      </c>
      <c r="F50" s="4">
        <v>0.42028626058625157</v>
      </c>
      <c r="G50" s="4">
        <v>0.57551695808263892</v>
      </c>
      <c r="I50" s="5">
        <f t="shared" si="0"/>
        <v>40.449409184762416</v>
      </c>
      <c r="J50" s="5">
        <f t="shared" si="1"/>
        <v>40.797621757114783</v>
      </c>
      <c r="K50" s="5">
        <f t="shared" si="2"/>
        <v>40.699812779550953</v>
      </c>
      <c r="L50" s="5">
        <f t="shared" si="3"/>
        <v>42.494279418018024</v>
      </c>
      <c r="M50" s="5">
        <f t="shared" si="4"/>
        <v>41.981083679439422</v>
      </c>
      <c r="O50" s="3" t="str">
        <f t="shared" si="5"/>
        <v>decre</v>
      </c>
      <c r="P50" s="3" t="str">
        <f t="shared" si="6"/>
        <v>decre</v>
      </c>
      <c r="Q50" s="3" t="str">
        <f t="shared" si="7"/>
        <v>decre</v>
      </c>
      <c r="R50" s="3" t="str">
        <f t="shared" si="8"/>
        <v>incre</v>
      </c>
      <c r="S50" s="3" t="str">
        <f t="shared" si="9"/>
        <v>incre</v>
      </c>
      <c r="U50" s="6">
        <f t="shared" si="10"/>
        <v>0</v>
      </c>
      <c r="V50" s="6">
        <f t="shared" si="11"/>
        <v>0</v>
      </c>
      <c r="W50" s="6">
        <f t="shared" si="12"/>
        <v>0</v>
      </c>
      <c r="X50" s="6">
        <f t="shared" si="13"/>
        <v>1</v>
      </c>
      <c r="Y50" s="6">
        <f t="shared" si="14"/>
        <v>1</v>
      </c>
      <c r="AA50" s="4">
        <f t="shared" si="15"/>
        <v>0.31659999999999999</v>
      </c>
      <c r="AB50" s="4">
        <f t="shared" si="15"/>
        <v>0.47370000000000001</v>
      </c>
      <c r="AC50" s="4">
        <f t="shared" si="15"/>
        <v>0.41839999999999999</v>
      </c>
      <c r="AD50" s="4">
        <f t="shared" si="15"/>
        <v>0.39360000000000001</v>
      </c>
      <c r="AE50" s="4">
        <f t="shared" si="15"/>
        <v>0.57320000000000004</v>
      </c>
      <c r="AF50" s="4"/>
      <c r="AG50" s="4">
        <v>0.34660000000000002</v>
      </c>
      <c r="AH50" s="4">
        <v>0.50370000000000004</v>
      </c>
      <c r="AI50" s="4">
        <v>0.44840000000000002</v>
      </c>
      <c r="AJ50" s="4">
        <v>0.39360000000000001</v>
      </c>
      <c r="AK50" s="4">
        <v>0.57320000000000004</v>
      </c>
      <c r="AM50" s="5">
        <f t="shared" si="16"/>
        <v>41.661823103881787</v>
      </c>
      <c r="AN50" s="5">
        <f t="shared" si="17"/>
        <v>41.53873010388179</v>
      </c>
      <c r="AO50" s="5">
        <f t="shared" si="18"/>
        <v>41.928133103881791</v>
      </c>
      <c r="AP50" s="5">
        <f t="shared" si="19"/>
        <v>42.269581103881791</v>
      </c>
      <c r="AQ50" s="5">
        <f t="shared" si="20"/>
        <v>41.959281103881786</v>
      </c>
      <c r="AR50" s="5"/>
      <c r="AS50" s="3" t="str">
        <f t="shared" si="21"/>
        <v>decre</v>
      </c>
      <c r="AT50" s="3" t="str">
        <f t="shared" si="22"/>
        <v>decre</v>
      </c>
      <c r="AU50" s="3" t="str">
        <f t="shared" si="23"/>
        <v>incre</v>
      </c>
      <c r="AV50" s="3" t="str">
        <f t="shared" si="24"/>
        <v>incre</v>
      </c>
      <c r="AW50" s="3" t="str">
        <f t="shared" si="25"/>
        <v>incre</v>
      </c>
      <c r="AY50" s="5">
        <f t="shared" si="26"/>
        <v>0</v>
      </c>
      <c r="AZ50" s="5">
        <f t="shared" si="27"/>
        <v>0</v>
      </c>
      <c r="BA50" s="5">
        <f t="shared" si="28"/>
        <v>-107.56563243308364</v>
      </c>
      <c r="BB50" s="5">
        <f t="shared" si="29"/>
        <v>71.881031413623475</v>
      </c>
      <c r="BC50" s="5">
        <f t="shared" si="30"/>
        <v>20.561457555763241</v>
      </c>
      <c r="BE50" s="15">
        <f t="shared" si="31"/>
        <v>-1.3260599191193734</v>
      </c>
      <c r="BG50" s="7">
        <v>0.21629999999999999</v>
      </c>
      <c r="BH50" s="7">
        <v>0.2944</v>
      </c>
      <c r="BI50" s="7">
        <v>0.3266</v>
      </c>
      <c r="BJ50" s="7">
        <v>0.35949999999999999</v>
      </c>
      <c r="BK50" s="7">
        <v>0.35220000000000001</v>
      </c>
      <c r="BM50" s="5">
        <f t="shared" si="32"/>
        <v>40.940666103881789</v>
      </c>
      <c r="BN50" s="5">
        <f t="shared" si="33"/>
        <v>40.367901103881792</v>
      </c>
      <c r="BO50" s="5">
        <f t="shared" si="34"/>
        <v>41.036755103881788</v>
      </c>
      <c r="BP50" s="5">
        <f t="shared" si="35"/>
        <v>41.982459103881787</v>
      </c>
      <c r="BQ50" s="5">
        <f t="shared" si="36"/>
        <v>39.87967110388179</v>
      </c>
      <c r="BR50" s="5"/>
      <c r="BS50" s="3" t="str">
        <f t="shared" si="37"/>
        <v>decre</v>
      </c>
      <c r="BT50" s="3" t="str">
        <f t="shared" si="38"/>
        <v>decre</v>
      </c>
      <c r="BU50" s="3" t="str">
        <f t="shared" si="39"/>
        <v>decre</v>
      </c>
      <c r="BV50" s="3" t="str">
        <f t="shared" si="40"/>
        <v>incre</v>
      </c>
      <c r="BW50" s="3" t="str">
        <f t="shared" si="41"/>
        <v>decre</v>
      </c>
      <c r="BY50" s="5">
        <f t="shared" si="42"/>
        <v>0</v>
      </c>
      <c r="BZ50" s="5">
        <f t="shared" si="43"/>
        <v>0</v>
      </c>
      <c r="CA50" s="5">
        <f t="shared" si="44"/>
        <v>0</v>
      </c>
      <c r="CB50" s="5">
        <f t="shared" si="45"/>
        <v>71.881031413623475</v>
      </c>
      <c r="CC50" s="5">
        <f t="shared" si="46"/>
        <v>0</v>
      </c>
      <c r="CE50" s="4">
        <v>0.182</v>
      </c>
      <c r="CF50" s="4">
        <v>0.18329999999999999</v>
      </c>
      <c r="CG50" s="4">
        <v>0.18279999999999999</v>
      </c>
      <c r="CH50" s="4">
        <v>0.1835</v>
      </c>
      <c r="CI50" s="4">
        <v>0.1837</v>
      </c>
      <c r="CK50" s="5">
        <f t="shared" si="47"/>
        <v>40.694049103881788</v>
      </c>
      <c r="CL50" s="5">
        <f t="shared" si="48"/>
        <v>39.642418103881795</v>
      </c>
      <c r="CM50" s="5">
        <f t="shared" si="49"/>
        <v>39.640457103881786</v>
      </c>
      <c r="CN50" s="5">
        <f t="shared" si="50"/>
        <v>40.500539103881792</v>
      </c>
      <c r="CO50" s="5">
        <f t="shared" si="51"/>
        <v>38.294086103881789</v>
      </c>
      <c r="CP50" s="5"/>
      <c r="CQ50" s="3" t="str">
        <f t="shared" si="52"/>
        <v>decre</v>
      </c>
      <c r="CR50" s="3" t="str">
        <f t="shared" si="53"/>
        <v>decre</v>
      </c>
      <c r="CS50" s="3" t="str">
        <f t="shared" si="54"/>
        <v>decre</v>
      </c>
      <c r="CT50" s="3" t="str">
        <f t="shared" si="55"/>
        <v>decre</v>
      </c>
      <c r="CU50" s="3" t="str">
        <f t="shared" si="56"/>
        <v>decre</v>
      </c>
      <c r="CW50" s="5">
        <f t="shared" si="57"/>
        <v>0</v>
      </c>
      <c r="CX50" s="5">
        <f t="shared" si="58"/>
        <v>0</v>
      </c>
      <c r="CY50" s="5">
        <f t="shared" si="59"/>
        <v>0</v>
      </c>
      <c r="CZ50" s="5">
        <f t="shared" si="60"/>
        <v>0</v>
      </c>
      <c r="DA50" s="5">
        <f t="shared" si="61"/>
        <v>0</v>
      </c>
      <c r="DB50" s="5"/>
      <c r="DC50" s="4">
        <v>0.33631236615536902</v>
      </c>
      <c r="DD50" s="4">
        <v>0.50177586692391296</v>
      </c>
      <c r="DE50" s="4">
        <v>0.413417859381219</v>
      </c>
      <c r="DF50" s="4">
        <v>0.374051765123189</v>
      </c>
      <c r="DG50" s="4">
        <v>0.56377758455787197</v>
      </c>
      <c r="DI50" s="13">
        <f t="shared" si="62"/>
        <v>41.803555016538894</v>
      </c>
      <c r="DJ50" s="13">
        <f t="shared" si="63"/>
        <v>41.722065514894943</v>
      </c>
      <c r="DK50" s="13">
        <f t="shared" si="64"/>
        <v>41.879756518473428</v>
      </c>
      <c r="DL50" s="13">
        <f t="shared" si="65"/>
        <v>42.104984966219043</v>
      </c>
      <c r="DM50" s="13">
        <f t="shared" si="66"/>
        <v>41.87061617457136</v>
      </c>
      <c r="DN50" s="13"/>
      <c r="DO50" s="11" t="str">
        <f t="shared" si="67"/>
        <v>incre</v>
      </c>
      <c r="DP50" s="11" t="str">
        <f t="shared" si="68"/>
        <v>decre</v>
      </c>
      <c r="DQ50" s="11" t="str">
        <f t="shared" si="69"/>
        <v>incre</v>
      </c>
      <c r="DR50" s="11" t="str">
        <f t="shared" si="70"/>
        <v>incre</v>
      </c>
      <c r="DS50" s="11" t="str">
        <f t="shared" si="71"/>
        <v>incre</v>
      </c>
      <c r="DU50" s="13"/>
      <c r="DV50" s="13"/>
      <c r="DW50" s="13"/>
      <c r="DX50" s="13"/>
      <c r="DY50" s="13"/>
    </row>
    <row r="51" spans="1:129" x14ac:dyDescent="0.25">
      <c r="A51" s="5">
        <v>46.076652163528529</v>
      </c>
      <c r="B51" s="4">
        <v>1.265784394472797E-2</v>
      </c>
      <c r="C51" s="4">
        <v>0.37873535568676764</v>
      </c>
      <c r="D51" s="4">
        <v>0.68395021760007113</v>
      </c>
      <c r="E51" s="4">
        <v>0.4712669614518919</v>
      </c>
      <c r="F51" s="4">
        <v>0.48365272868787823</v>
      </c>
      <c r="G51" s="4">
        <v>0.75824909717845601</v>
      </c>
      <c r="I51" s="5">
        <f t="shared" si="0"/>
        <v>46.40975937091639</v>
      </c>
      <c r="J51" s="5">
        <f t="shared" si="1"/>
        <v>47.212847084456996</v>
      </c>
      <c r="K51" s="5">
        <f t="shared" si="2"/>
        <v>46.742654359226407</v>
      </c>
      <c r="L51" s="5">
        <f t="shared" si="3"/>
        <v>47.329008139080464</v>
      </c>
      <c r="M51" s="5">
        <f t="shared" si="4"/>
        <v>48.001776167977802</v>
      </c>
      <c r="O51" s="3" t="str">
        <f t="shared" si="5"/>
        <v>incre</v>
      </c>
      <c r="P51" s="3" t="str">
        <f t="shared" si="6"/>
        <v>incre</v>
      </c>
      <c r="Q51" s="3" t="str">
        <f t="shared" si="7"/>
        <v>incre</v>
      </c>
      <c r="R51" s="3" t="str">
        <f t="shared" si="8"/>
        <v>incre</v>
      </c>
      <c r="S51" s="3" t="str">
        <f t="shared" si="9"/>
        <v>incre</v>
      </c>
      <c r="U51" s="6">
        <f t="shared" si="10"/>
        <v>1</v>
      </c>
      <c r="V51" s="6">
        <f t="shared" si="11"/>
        <v>1</v>
      </c>
      <c r="W51" s="6">
        <f t="shared" si="12"/>
        <v>1</v>
      </c>
      <c r="X51" s="6">
        <f t="shared" si="13"/>
        <v>1</v>
      </c>
      <c r="Y51" s="6">
        <f t="shared" si="14"/>
        <v>1</v>
      </c>
      <c r="AA51" s="4">
        <f t="shared" si="15"/>
        <v>0.34649999999999997</v>
      </c>
      <c r="AB51" s="4">
        <f t="shared" si="15"/>
        <v>0.50380000000000003</v>
      </c>
      <c r="AC51" s="4">
        <f t="shared" si="15"/>
        <v>0.44419999999999998</v>
      </c>
      <c r="AD51" s="4">
        <f t="shared" si="15"/>
        <v>0.39429999999999998</v>
      </c>
      <c r="AE51" s="4">
        <f t="shared" si="15"/>
        <v>0.57350000000000001</v>
      </c>
      <c r="AF51" s="4"/>
      <c r="AG51" s="4">
        <v>0.34649999999999997</v>
      </c>
      <c r="AH51" s="4">
        <v>0.50380000000000003</v>
      </c>
      <c r="AI51" s="4">
        <v>0.44419999999999998</v>
      </c>
      <c r="AJ51" s="4">
        <v>0.39429999999999998</v>
      </c>
      <c r="AK51" s="4">
        <v>0.57350000000000001</v>
      </c>
      <c r="AM51" s="5">
        <f t="shared" si="16"/>
        <v>46.177987163528528</v>
      </c>
      <c r="AN51" s="5">
        <f t="shared" si="17"/>
        <v>46.03646616352853</v>
      </c>
      <c r="AO51" s="5">
        <f t="shared" si="18"/>
        <v>46.479834163528523</v>
      </c>
      <c r="AP51" s="5">
        <f t="shared" si="19"/>
        <v>46.576658163528528</v>
      </c>
      <c r="AQ51" s="5">
        <f t="shared" si="20"/>
        <v>46.263287163528524</v>
      </c>
      <c r="AR51" s="5"/>
      <c r="AS51" s="3" t="str">
        <f t="shared" si="21"/>
        <v>incre</v>
      </c>
      <c r="AT51" s="3" t="str">
        <f t="shared" si="22"/>
        <v>decre</v>
      </c>
      <c r="AU51" s="3" t="str">
        <f t="shared" si="23"/>
        <v>incre</v>
      </c>
      <c r="AV51" s="3" t="str">
        <f t="shared" si="24"/>
        <v>incre</v>
      </c>
      <c r="AW51" s="3" t="str">
        <f t="shared" si="25"/>
        <v>incre</v>
      </c>
      <c r="AY51" s="5">
        <f t="shared" si="26"/>
        <v>33.310720738786159</v>
      </c>
      <c r="AZ51" s="5">
        <f t="shared" si="27"/>
        <v>0</v>
      </c>
      <c r="BA51" s="5">
        <f t="shared" si="28"/>
        <v>66.600219569787811</v>
      </c>
      <c r="BB51" s="5">
        <f t="shared" si="29"/>
        <v>125.23559755519358</v>
      </c>
      <c r="BC51" s="5">
        <f t="shared" si="30"/>
        <v>192.51240044492732</v>
      </c>
      <c r="BE51" s="15">
        <f t="shared" si="31"/>
        <v>0.33310720738786159</v>
      </c>
      <c r="BG51" s="7">
        <v>0.216</v>
      </c>
      <c r="BH51" s="7">
        <v>0.29470000000000002</v>
      </c>
      <c r="BI51" s="7">
        <v>0.32640000000000002</v>
      </c>
      <c r="BJ51" s="7">
        <v>0.36059999999999998</v>
      </c>
      <c r="BK51" s="7">
        <v>0.35310000000000002</v>
      </c>
      <c r="BM51" s="5">
        <f t="shared" si="32"/>
        <v>45.239692163528531</v>
      </c>
      <c r="BN51" s="5">
        <f t="shared" si="33"/>
        <v>44.67104316352853</v>
      </c>
      <c r="BO51" s="5">
        <f t="shared" si="34"/>
        <v>45.335996163528534</v>
      </c>
      <c r="BP51" s="5">
        <f t="shared" si="35"/>
        <v>46.292904163528526</v>
      </c>
      <c r="BQ51" s="5">
        <f t="shared" si="36"/>
        <v>44.189323163528528</v>
      </c>
      <c r="BR51" s="5"/>
      <c r="BS51" s="3" t="str">
        <f t="shared" si="37"/>
        <v>decre</v>
      </c>
      <c r="BT51" s="3" t="str">
        <f t="shared" si="38"/>
        <v>decre</v>
      </c>
      <c r="BU51" s="3" t="str">
        <f t="shared" si="39"/>
        <v>decre</v>
      </c>
      <c r="BV51" s="3" t="str">
        <f t="shared" si="40"/>
        <v>incre</v>
      </c>
      <c r="BW51" s="3" t="str">
        <f t="shared" si="41"/>
        <v>decre</v>
      </c>
      <c r="BY51" s="5">
        <f t="shared" si="42"/>
        <v>0</v>
      </c>
      <c r="BZ51" s="5">
        <f t="shared" si="43"/>
        <v>0</v>
      </c>
      <c r="CA51" s="5">
        <f t="shared" si="44"/>
        <v>0</v>
      </c>
      <c r="CB51" s="5">
        <f t="shared" si="45"/>
        <v>125.23559755519358</v>
      </c>
      <c r="CC51" s="5">
        <f t="shared" si="46"/>
        <v>0</v>
      </c>
      <c r="CE51" s="4">
        <v>0.18240000000000001</v>
      </c>
      <c r="CF51" s="4">
        <v>0.18360000000000001</v>
      </c>
      <c r="CG51" s="4">
        <v>0.1832</v>
      </c>
      <c r="CH51" s="4">
        <v>0.18390000000000001</v>
      </c>
      <c r="CI51" s="4">
        <v>0.184</v>
      </c>
      <c r="CK51" s="5">
        <f t="shared" si="47"/>
        <v>44.998108163528528</v>
      </c>
      <c r="CL51" s="5">
        <f t="shared" si="48"/>
        <v>43.945560163528533</v>
      </c>
      <c r="CM51" s="5">
        <f t="shared" si="49"/>
        <v>43.945524163528532</v>
      </c>
      <c r="CN51" s="5">
        <f t="shared" si="50"/>
        <v>44.805090163528526</v>
      </c>
      <c r="CO51" s="5">
        <f t="shared" si="51"/>
        <v>42.598092163528527</v>
      </c>
      <c r="CP51" s="5"/>
      <c r="CQ51" s="3" t="str">
        <f t="shared" si="52"/>
        <v>decre</v>
      </c>
      <c r="CR51" s="3" t="str">
        <f t="shared" si="53"/>
        <v>decre</v>
      </c>
      <c r="CS51" s="3" t="str">
        <f t="shared" si="54"/>
        <v>decre</v>
      </c>
      <c r="CT51" s="3" t="str">
        <f t="shared" si="55"/>
        <v>decre</v>
      </c>
      <c r="CU51" s="3" t="str">
        <f t="shared" si="56"/>
        <v>decre</v>
      </c>
      <c r="CW51" s="5">
        <f t="shared" si="57"/>
        <v>0</v>
      </c>
      <c r="CX51" s="5">
        <f t="shared" si="58"/>
        <v>0</v>
      </c>
      <c r="CY51" s="5">
        <f t="shared" si="59"/>
        <v>0</v>
      </c>
      <c r="CZ51" s="5">
        <f t="shared" si="60"/>
        <v>0</v>
      </c>
      <c r="DA51" s="5">
        <f t="shared" si="61"/>
        <v>0</v>
      </c>
      <c r="DB51" s="5"/>
      <c r="DC51" s="4">
        <v>0.33606380380441597</v>
      </c>
      <c r="DD51" s="4">
        <v>0.50220144692814395</v>
      </c>
      <c r="DE51" s="4">
        <v>0.41342864614006802</v>
      </c>
      <c r="DF51" s="4">
        <v>0.37488258302528799</v>
      </c>
      <c r="DG51" s="4">
        <v>0.56427495582128395</v>
      </c>
      <c r="DI51" s="13">
        <f t="shared" si="62"/>
        <v>46.102950912882278</v>
      </c>
      <c r="DJ51" s="13">
        <f t="shared" si="63"/>
        <v>46.026027611969312</v>
      </c>
      <c r="DK51" s="13">
        <f t="shared" si="64"/>
        <v>46.181044317548583</v>
      </c>
      <c r="DL51" s="13">
        <f t="shared" si="65"/>
        <v>46.41316351260145</v>
      </c>
      <c r="DM51" s="13">
        <f t="shared" si="66"/>
        <v>46.17647949780681</v>
      </c>
      <c r="DN51" s="13"/>
      <c r="DO51" s="11" t="str">
        <f t="shared" si="67"/>
        <v>incre</v>
      </c>
      <c r="DP51" s="11" t="str">
        <f t="shared" si="68"/>
        <v>decre</v>
      </c>
      <c r="DQ51" s="11" t="str">
        <f t="shared" si="69"/>
        <v>incre</v>
      </c>
      <c r="DR51" s="11" t="str">
        <f t="shared" si="70"/>
        <v>incre</v>
      </c>
      <c r="DS51" s="11" t="str">
        <f t="shared" si="71"/>
        <v>incre</v>
      </c>
      <c r="DU51" s="13"/>
      <c r="DV51" s="13"/>
      <c r="DW51" s="13"/>
      <c r="DX51" s="13"/>
      <c r="DY51" s="13"/>
    </row>
    <row r="52" spans="1:129" x14ac:dyDescent="0.25">
      <c r="A52" s="5">
        <v>37.938270507992975</v>
      </c>
      <c r="B52" s="4">
        <v>0.26740298936363766</v>
      </c>
      <c r="C52" s="4">
        <v>0.51648898626089346</v>
      </c>
      <c r="D52" s="4">
        <v>0.51523110803585226</v>
      </c>
      <c r="E52" s="4">
        <v>0.48863690023897455</v>
      </c>
      <c r="F52" s="4">
        <v>0.46832925804245068</v>
      </c>
      <c r="G52" s="4">
        <v>0.65643231834202298</v>
      </c>
      <c r="I52" s="5">
        <f t="shared" si="0"/>
        <v>39.261826319208801</v>
      </c>
      <c r="J52" s="5">
        <f t="shared" si="1"/>
        <v>37.97272964346709</v>
      </c>
      <c r="K52" s="5">
        <f t="shared" si="2"/>
        <v>38.772934809313412</v>
      </c>
      <c r="L52" s="5">
        <f t="shared" si="3"/>
        <v>39.061602860710408</v>
      </c>
      <c r="M52" s="5">
        <f t="shared" si="4"/>
        <v>38.905298623591413</v>
      </c>
      <c r="O52" s="3" t="str">
        <f t="shared" si="5"/>
        <v>incre</v>
      </c>
      <c r="P52" s="3" t="str">
        <f t="shared" si="6"/>
        <v>incre</v>
      </c>
      <c r="Q52" s="3" t="str">
        <f t="shared" si="7"/>
        <v>incre</v>
      </c>
      <c r="R52" s="3" t="str">
        <f t="shared" si="8"/>
        <v>incre</v>
      </c>
      <c r="S52" s="3" t="str">
        <f t="shared" si="9"/>
        <v>incre</v>
      </c>
      <c r="U52" s="6">
        <f t="shared" si="10"/>
        <v>1</v>
      </c>
      <c r="V52" s="6">
        <f t="shared" si="11"/>
        <v>1</v>
      </c>
      <c r="W52" s="6">
        <f t="shared" si="12"/>
        <v>1</v>
      </c>
      <c r="X52" s="6">
        <f t="shared" si="13"/>
        <v>1</v>
      </c>
      <c r="Y52" s="6">
        <f t="shared" si="14"/>
        <v>1</v>
      </c>
      <c r="AA52" s="4">
        <f t="shared" si="15"/>
        <v>0.34760000000000002</v>
      </c>
      <c r="AB52" s="4">
        <f t="shared" si="15"/>
        <v>0.49540000000000001</v>
      </c>
      <c r="AC52" s="4">
        <f t="shared" si="15"/>
        <v>0.45490000000000003</v>
      </c>
      <c r="AD52" s="4">
        <f t="shared" si="15"/>
        <v>0.3458</v>
      </c>
      <c r="AE52" s="4">
        <f t="shared" si="15"/>
        <v>0.54359999999999997</v>
      </c>
      <c r="AF52" s="4"/>
      <c r="AG52" s="4">
        <v>0.34760000000000002</v>
      </c>
      <c r="AH52" s="4">
        <v>0.49540000000000001</v>
      </c>
      <c r="AI52" s="4">
        <v>0.45490000000000003</v>
      </c>
      <c r="AJ52" s="4">
        <v>0.3458</v>
      </c>
      <c r="AK52" s="4">
        <v>0.54359999999999997</v>
      </c>
      <c r="AM52" s="5">
        <f t="shared" si="16"/>
        <v>38.047514507992972</v>
      </c>
      <c r="AN52" s="5">
        <f t="shared" si="17"/>
        <v>37.84323250799298</v>
      </c>
      <c r="AO52" s="5">
        <f t="shared" si="18"/>
        <v>38.445349507992972</v>
      </c>
      <c r="AP52" s="5">
        <f t="shared" si="19"/>
        <v>38.029906507992976</v>
      </c>
      <c r="AQ52" s="5">
        <f t="shared" si="20"/>
        <v>37.843546507992976</v>
      </c>
      <c r="AR52" s="5"/>
      <c r="AS52" s="3" t="str">
        <f t="shared" si="21"/>
        <v>incre</v>
      </c>
      <c r="AT52" s="3" t="str">
        <f t="shared" si="22"/>
        <v>decre</v>
      </c>
      <c r="AU52" s="3" t="str">
        <f t="shared" si="23"/>
        <v>incre</v>
      </c>
      <c r="AV52" s="3" t="str">
        <f t="shared" si="24"/>
        <v>incre</v>
      </c>
      <c r="AW52" s="3" t="str">
        <f t="shared" si="25"/>
        <v>decre</v>
      </c>
      <c r="AY52" s="5">
        <f t="shared" si="26"/>
        <v>132.35558112158259</v>
      </c>
      <c r="AZ52" s="5">
        <f t="shared" si="27"/>
        <v>0</v>
      </c>
      <c r="BA52" s="5">
        <f t="shared" si="28"/>
        <v>83.466430132043712</v>
      </c>
      <c r="BB52" s="5">
        <f t="shared" si="29"/>
        <v>112.33323527174335</v>
      </c>
      <c r="BC52" s="5">
        <f t="shared" si="30"/>
        <v>0</v>
      </c>
      <c r="BE52" s="15">
        <f t="shared" si="31"/>
        <v>1.3235558112158259</v>
      </c>
      <c r="BG52" s="7">
        <v>0.25490000000000002</v>
      </c>
      <c r="BH52" s="7">
        <v>0.28770000000000001</v>
      </c>
      <c r="BI52" s="7">
        <v>0.34820000000000001</v>
      </c>
      <c r="BJ52" s="7">
        <v>0.31979999999999997</v>
      </c>
      <c r="BK52" s="7">
        <v>0.2918</v>
      </c>
      <c r="BM52" s="5">
        <f t="shared" si="32"/>
        <v>37.381001507992977</v>
      </c>
      <c r="BN52" s="5">
        <f t="shared" si="33"/>
        <v>36.486951507992977</v>
      </c>
      <c r="BO52" s="5">
        <f t="shared" si="34"/>
        <v>37.409292507992973</v>
      </c>
      <c r="BP52" s="5">
        <f t="shared" si="35"/>
        <v>37.810986507992972</v>
      </c>
      <c r="BQ52" s="5">
        <f t="shared" si="36"/>
        <v>35.474108507992973</v>
      </c>
      <c r="BR52" s="5"/>
      <c r="BS52" s="3" t="str">
        <f t="shared" si="37"/>
        <v>decre</v>
      </c>
      <c r="BT52" s="3" t="str">
        <f t="shared" si="38"/>
        <v>decre</v>
      </c>
      <c r="BU52" s="3" t="str">
        <f t="shared" si="39"/>
        <v>decre</v>
      </c>
      <c r="BV52" s="3" t="str">
        <f t="shared" si="40"/>
        <v>decre</v>
      </c>
      <c r="BW52" s="3" t="str">
        <f t="shared" si="41"/>
        <v>decre</v>
      </c>
      <c r="BY52" s="5">
        <f t="shared" si="42"/>
        <v>0</v>
      </c>
      <c r="BZ52" s="5">
        <f t="shared" si="43"/>
        <v>0</v>
      </c>
      <c r="CA52" s="5">
        <f t="shared" si="44"/>
        <v>0</v>
      </c>
      <c r="CB52" s="5">
        <f t="shared" si="45"/>
        <v>0</v>
      </c>
      <c r="CC52" s="5">
        <f t="shared" si="46"/>
        <v>0</v>
      </c>
      <c r="CE52" s="4">
        <v>0.13009999999999999</v>
      </c>
      <c r="CF52" s="4">
        <v>0.129</v>
      </c>
      <c r="CG52" s="4">
        <v>0.1295</v>
      </c>
      <c r="CH52" s="4">
        <v>0.1288</v>
      </c>
      <c r="CI52" s="4">
        <v>0.12859999999999999</v>
      </c>
      <c r="CK52" s="5">
        <f t="shared" si="47"/>
        <v>36.483689507992977</v>
      </c>
      <c r="CL52" s="5">
        <f t="shared" si="48"/>
        <v>35.450640507992979</v>
      </c>
      <c r="CM52" s="5">
        <f t="shared" si="49"/>
        <v>35.285715507992975</v>
      </c>
      <c r="CN52" s="5">
        <f t="shared" si="50"/>
        <v>36.202766507992976</v>
      </c>
      <c r="CO52" s="5">
        <f t="shared" si="51"/>
        <v>33.938396507992977</v>
      </c>
      <c r="CP52" s="5"/>
      <c r="CQ52" s="3" t="str">
        <f t="shared" si="52"/>
        <v>decre</v>
      </c>
      <c r="CR52" s="3" t="str">
        <f t="shared" si="53"/>
        <v>decre</v>
      </c>
      <c r="CS52" s="3" t="str">
        <f t="shared" si="54"/>
        <v>decre</v>
      </c>
      <c r="CT52" s="3" t="str">
        <f t="shared" si="55"/>
        <v>decre</v>
      </c>
      <c r="CU52" s="3" t="str">
        <f t="shared" si="56"/>
        <v>decre</v>
      </c>
      <c r="CW52" s="5">
        <f t="shared" si="57"/>
        <v>0</v>
      </c>
      <c r="CX52" s="5">
        <f t="shared" si="58"/>
        <v>0</v>
      </c>
      <c r="CY52" s="5">
        <f t="shared" si="59"/>
        <v>0</v>
      </c>
      <c r="CZ52" s="5">
        <f t="shared" si="60"/>
        <v>0</v>
      </c>
      <c r="DA52" s="5">
        <f t="shared" si="61"/>
        <v>0</v>
      </c>
      <c r="DB52" s="5"/>
      <c r="DC52" s="4">
        <v>0.34510792248836097</v>
      </c>
      <c r="DD52" s="4">
        <v>0.48671641448847802</v>
      </c>
      <c r="DE52" s="4">
        <v>0.413036162214515</v>
      </c>
      <c r="DF52" s="4">
        <v>0.34465268021603201</v>
      </c>
      <c r="DG52" s="4">
        <v>0.54617774713684397</v>
      </c>
      <c r="DI52" s="13">
        <f t="shared" si="62"/>
        <v>38.029596470684289</v>
      </c>
      <c r="DJ52" s="13">
        <f t="shared" si="63"/>
        <v>37.786528694602737</v>
      </c>
      <c r="DK52" s="13">
        <f t="shared" si="64"/>
        <v>38.03885164309591</v>
      </c>
      <c r="DL52" s="13">
        <f t="shared" si="65"/>
        <v>38.020246075411961</v>
      </c>
      <c r="DM52" s="13">
        <f t="shared" si="66"/>
        <v>37.867803108550675</v>
      </c>
      <c r="DN52" s="13"/>
      <c r="DO52" s="11" t="str">
        <f t="shared" si="67"/>
        <v>incre</v>
      </c>
      <c r="DP52" s="11" t="str">
        <f t="shared" si="68"/>
        <v>decre</v>
      </c>
      <c r="DQ52" s="11" t="str">
        <f t="shared" si="69"/>
        <v>incre</v>
      </c>
      <c r="DR52" s="11" t="str">
        <f t="shared" si="70"/>
        <v>incre</v>
      </c>
      <c r="DS52" s="11" t="str">
        <f t="shared" si="71"/>
        <v>decre</v>
      </c>
      <c r="DU52" s="13"/>
      <c r="DV52" s="13"/>
      <c r="DW52" s="13"/>
      <c r="DX52" s="13"/>
      <c r="DY52" s="13"/>
    </row>
    <row r="53" spans="1:129" x14ac:dyDescent="0.25">
      <c r="A53" s="5">
        <v>51.345059952715872</v>
      </c>
      <c r="B53" s="4">
        <v>0.17250595131320492</v>
      </c>
      <c r="C53" s="4">
        <v>0.16150192285667356</v>
      </c>
      <c r="D53" s="4">
        <v>0.35182191004604091</v>
      </c>
      <c r="E53" s="4">
        <v>0.23538401181807247</v>
      </c>
      <c r="F53" s="4">
        <v>0.13158884185805778</v>
      </c>
      <c r="G53" s="4">
        <v>0.49172105564741908</v>
      </c>
      <c r="I53" s="5">
        <f t="shared" si="0"/>
        <v>50.116258778055354</v>
      </c>
      <c r="J53" s="5">
        <f t="shared" si="1"/>
        <v>50.312457025316519</v>
      </c>
      <c r="K53" s="5">
        <f t="shared" si="2"/>
        <v>49.720638707469362</v>
      </c>
      <c r="L53" s="5">
        <f t="shared" si="3"/>
        <v>49.63303800116072</v>
      </c>
      <c r="M53" s="5">
        <f t="shared" si="4"/>
        <v>50.762155086358085</v>
      </c>
      <c r="O53" s="3" t="str">
        <f t="shared" si="5"/>
        <v>decre</v>
      </c>
      <c r="P53" s="3" t="str">
        <f t="shared" si="6"/>
        <v>decre</v>
      </c>
      <c r="Q53" s="3" t="str">
        <f t="shared" si="7"/>
        <v>decre</v>
      </c>
      <c r="R53" s="3" t="str">
        <f t="shared" si="8"/>
        <v>decre</v>
      </c>
      <c r="S53" s="3" t="str">
        <f t="shared" si="9"/>
        <v>decre</v>
      </c>
      <c r="U53" s="6">
        <f t="shared" si="10"/>
        <v>0</v>
      </c>
      <c r="V53" s="6">
        <f t="shared" si="11"/>
        <v>0</v>
      </c>
      <c r="W53" s="6">
        <f t="shared" si="12"/>
        <v>0</v>
      </c>
      <c r="X53" s="6">
        <f t="shared" si="13"/>
        <v>0</v>
      </c>
      <c r="Y53" s="6">
        <f t="shared" si="14"/>
        <v>0</v>
      </c>
      <c r="AA53" s="4">
        <f t="shared" si="15"/>
        <v>0.31730000000000003</v>
      </c>
      <c r="AB53" s="4">
        <f t="shared" si="15"/>
        <v>0.46960000000000002</v>
      </c>
      <c r="AC53" s="4">
        <f t="shared" si="15"/>
        <v>0.42889999999999995</v>
      </c>
      <c r="AD53" s="4">
        <f t="shared" si="15"/>
        <v>0.33899999999999997</v>
      </c>
      <c r="AE53" s="4">
        <f t="shared" si="15"/>
        <v>0.52669999999999995</v>
      </c>
      <c r="AF53" s="4"/>
      <c r="AG53" s="4">
        <v>0.3473</v>
      </c>
      <c r="AH53" s="4">
        <v>0.49959999999999999</v>
      </c>
      <c r="AI53" s="4">
        <v>0.45889999999999997</v>
      </c>
      <c r="AJ53" s="4">
        <v>0.36899999999999999</v>
      </c>
      <c r="AK53" s="4">
        <v>0.55669999999999997</v>
      </c>
      <c r="AM53" s="5">
        <f t="shared" si="16"/>
        <v>51.236446952715873</v>
      </c>
      <c r="AN53" s="5">
        <f t="shared" si="17"/>
        <v>51.081547952715873</v>
      </c>
      <c r="AO53" s="5">
        <f t="shared" si="18"/>
        <v>51.599678952715877</v>
      </c>
      <c r="AP53" s="5">
        <f t="shared" si="19"/>
        <v>51.37943995271587</v>
      </c>
      <c r="AQ53" s="5">
        <f t="shared" si="20"/>
        <v>51.091306952715868</v>
      </c>
      <c r="AR53" s="5"/>
      <c r="AS53" s="3" t="str">
        <f t="shared" si="21"/>
        <v>decre</v>
      </c>
      <c r="AT53" s="3" t="str">
        <f t="shared" si="22"/>
        <v>decre</v>
      </c>
      <c r="AU53" s="3" t="str">
        <f t="shared" si="23"/>
        <v>incre</v>
      </c>
      <c r="AV53" s="3" t="str">
        <f t="shared" si="24"/>
        <v>incre</v>
      </c>
      <c r="AW53" s="3" t="str">
        <f t="shared" si="25"/>
        <v>decre</v>
      </c>
      <c r="AY53" s="5">
        <f t="shared" si="26"/>
        <v>0</v>
      </c>
      <c r="AZ53" s="5">
        <f t="shared" si="27"/>
        <v>0</v>
      </c>
      <c r="BA53" s="5">
        <f t="shared" si="28"/>
        <v>-162.44212452465092</v>
      </c>
      <c r="BB53" s="5">
        <f t="shared" si="29"/>
        <v>-171.20219515551511</v>
      </c>
      <c r="BC53" s="5">
        <f t="shared" si="30"/>
        <v>0</v>
      </c>
      <c r="BE53" s="15">
        <f t="shared" si="31"/>
        <v>-1.2288011746605179</v>
      </c>
      <c r="BG53" s="7">
        <v>0.23599999999999999</v>
      </c>
      <c r="BH53" s="7">
        <v>0.28899999999999998</v>
      </c>
      <c r="BI53" s="7">
        <v>0.33750000000000002</v>
      </c>
      <c r="BJ53" s="7">
        <v>0.32729999999999998</v>
      </c>
      <c r="BK53" s="7">
        <v>0.32129999999999997</v>
      </c>
      <c r="BM53" s="5">
        <f t="shared" si="32"/>
        <v>50.651899952715873</v>
      </c>
      <c r="BN53" s="5">
        <f t="shared" si="33"/>
        <v>49.902229952715871</v>
      </c>
      <c r="BO53" s="5">
        <f t="shared" si="34"/>
        <v>50.712184952715873</v>
      </c>
      <c r="BP53" s="5">
        <f t="shared" si="35"/>
        <v>51.280925952715869</v>
      </c>
      <c r="BQ53" s="5">
        <f t="shared" si="36"/>
        <v>49.158492952715868</v>
      </c>
      <c r="BR53" s="5"/>
      <c r="BS53" s="3" t="str">
        <f t="shared" si="37"/>
        <v>decre</v>
      </c>
      <c r="BT53" s="3" t="str">
        <f t="shared" si="38"/>
        <v>decre</v>
      </c>
      <c r="BU53" s="3" t="str">
        <f t="shared" si="39"/>
        <v>decre</v>
      </c>
      <c r="BV53" s="3" t="str">
        <f t="shared" si="40"/>
        <v>decre</v>
      </c>
      <c r="BW53" s="3" t="str">
        <f t="shared" si="41"/>
        <v>decre</v>
      </c>
      <c r="BY53" s="5">
        <f t="shared" si="42"/>
        <v>0</v>
      </c>
      <c r="BZ53" s="5">
        <f t="shared" si="43"/>
        <v>0</v>
      </c>
      <c r="CA53" s="5">
        <f t="shared" si="44"/>
        <v>0</v>
      </c>
      <c r="CB53" s="5">
        <f t="shared" si="45"/>
        <v>0</v>
      </c>
      <c r="CC53" s="5">
        <f t="shared" si="46"/>
        <v>0</v>
      </c>
      <c r="CE53" s="4">
        <v>0.1613</v>
      </c>
      <c r="CF53" s="4">
        <v>0.16170000000000001</v>
      </c>
      <c r="CG53" s="4">
        <v>0.16159999999999999</v>
      </c>
      <c r="CH53" s="4">
        <v>0.1618</v>
      </c>
      <c r="CI53" s="4">
        <v>0.16189999999999999</v>
      </c>
      <c r="CK53" s="5">
        <f t="shared" si="47"/>
        <v>50.114806952715874</v>
      </c>
      <c r="CL53" s="5">
        <f t="shared" si="48"/>
        <v>49.070960952715872</v>
      </c>
      <c r="CM53" s="5">
        <f t="shared" si="49"/>
        <v>49.004195952715875</v>
      </c>
      <c r="CN53" s="5">
        <f t="shared" si="50"/>
        <v>49.88741595271587</v>
      </c>
      <c r="CO53" s="5">
        <f t="shared" si="51"/>
        <v>47.658538952715872</v>
      </c>
      <c r="CP53" s="5"/>
      <c r="CQ53" s="3" t="str">
        <f t="shared" si="52"/>
        <v>decre</v>
      </c>
      <c r="CR53" s="3" t="str">
        <f t="shared" si="53"/>
        <v>decre</v>
      </c>
      <c r="CS53" s="3" t="str">
        <f t="shared" si="54"/>
        <v>decre</v>
      </c>
      <c r="CT53" s="3" t="str">
        <f t="shared" si="55"/>
        <v>decre</v>
      </c>
      <c r="CU53" s="3" t="str">
        <f t="shared" si="56"/>
        <v>decre</v>
      </c>
      <c r="CW53" s="5">
        <f t="shared" si="57"/>
        <v>0</v>
      </c>
      <c r="CX53" s="5">
        <f t="shared" si="58"/>
        <v>0</v>
      </c>
      <c r="CY53" s="5">
        <f t="shared" si="59"/>
        <v>0</v>
      </c>
      <c r="CZ53" s="5">
        <f t="shared" si="60"/>
        <v>0</v>
      </c>
      <c r="DA53" s="5">
        <f t="shared" si="61"/>
        <v>0</v>
      </c>
      <c r="DB53" s="5"/>
      <c r="DC53" s="4">
        <v>0.34173812718759</v>
      </c>
      <c r="DD53" s="4">
        <v>0.49248606340298301</v>
      </c>
      <c r="DE53" s="4">
        <v>0.413182399845198</v>
      </c>
      <c r="DF53" s="4">
        <v>0.355916197203069</v>
      </c>
      <c r="DG53" s="4">
        <v>0.55292068040796105</v>
      </c>
      <c r="DI53" s="13">
        <f t="shared" si="62"/>
        <v>51.412157087194643</v>
      </c>
      <c r="DJ53" s="13">
        <f t="shared" si="63"/>
        <v>51.23099394673735</v>
      </c>
      <c r="DK53" s="13">
        <f t="shared" si="64"/>
        <v>51.447061055212743</v>
      </c>
      <c r="DL53" s="13">
        <f t="shared" si="65"/>
        <v>51.521874333165712</v>
      </c>
      <c r="DM53" s="13">
        <f t="shared" si="66"/>
        <v>51.338043555354787</v>
      </c>
      <c r="DN53" s="13"/>
      <c r="DO53" s="11" t="str">
        <f t="shared" si="67"/>
        <v>incre</v>
      </c>
      <c r="DP53" s="11" t="str">
        <f t="shared" si="68"/>
        <v>decre</v>
      </c>
      <c r="DQ53" s="11" t="str">
        <f t="shared" si="69"/>
        <v>incre</v>
      </c>
      <c r="DR53" s="11" t="str">
        <f t="shared" si="70"/>
        <v>incre</v>
      </c>
      <c r="DS53" s="11" t="str">
        <f t="shared" si="71"/>
        <v>decre</v>
      </c>
      <c r="DU53" s="13"/>
      <c r="DV53" s="13"/>
      <c r="DW53" s="13"/>
      <c r="DX53" s="13"/>
      <c r="DY53" s="13"/>
    </row>
    <row r="54" spans="1:129" x14ac:dyDescent="0.25">
      <c r="A54" s="5">
        <v>37.011746710789808</v>
      </c>
      <c r="B54" s="4">
        <v>2.1269131114030549E-2</v>
      </c>
      <c r="C54" s="4">
        <v>0.56440558848472222</v>
      </c>
      <c r="D54" s="4">
        <v>0.74754325102897212</v>
      </c>
      <c r="E54" s="4">
        <v>0.49850027740667346</v>
      </c>
      <c r="F54" s="4">
        <v>0.55395560811491462</v>
      </c>
      <c r="G54" s="4">
        <v>0.68341376137732768</v>
      </c>
      <c r="I54" s="5">
        <f t="shared" si="0"/>
        <v>38.679822891994959</v>
      </c>
      <c r="J54" s="5">
        <f t="shared" si="1"/>
        <v>38.563204140008999</v>
      </c>
      <c r="K54" s="5">
        <f t="shared" si="2"/>
        <v>37.942184404408607</v>
      </c>
      <c r="L54" s="5">
        <f t="shared" si="3"/>
        <v>38.856052931117389</v>
      </c>
      <c r="M54" s="5">
        <f t="shared" si="4"/>
        <v>38.232670205350459</v>
      </c>
      <c r="O54" s="3" t="str">
        <f t="shared" si="5"/>
        <v>incre</v>
      </c>
      <c r="P54" s="3" t="str">
        <f t="shared" si="6"/>
        <v>incre</v>
      </c>
      <c r="Q54" s="3" t="str">
        <f t="shared" si="7"/>
        <v>incre</v>
      </c>
      <c r="R54" s="3" t="str">
        <f t="shared" si="8"/>
        <v>incre</v>
      </c>
      <c r="S54" s="3" t="str">
        <f t="shared" si="9"/>
        <v>incre</v>
      </c>
      <c r="U54" s="6">
        <f t="shared" si="10"/>
        <v>1</v>
      </c>
      <c r="V54" s="6">
        <f t="shared" si="11"/>
        <v>1</v>
      </c>
      <c r="W54" s="6">
        <f t="shared" si="12"/>
        <v>1</v>
      </c>
      <c r="X54" s="6">
        <f t="shared" si="13"/>
        <v>1</v>
      </c>
      <c r="Y54" s="6">
        <f t="shared" si="14"/>
        <v>1</v>
      </c>
      <c r="AA54" s="4">
        <f t="shared" si="15"/>
        <v>0.34660000000000002</v>
      </c>
      <c r="AB54" s="4">
        <f t="shared" si="15"/>
        <v>0.50370000000000004</v>
      </c>
      <c r="AC54" s="4">
        <f t="shared" si="15"/>
        <v>0.44929999999999998</v>
      </c>
      <c r="AD54" s="4">
        <f t="shared" si="15"/>
        <v>0.39340000000000003</v>
      </c>
      <c r="AE54" s="4">
        <f t="shared" si="15"/>
        <v>0.57320000000000004</v>
      </c>
      <c r="AF54" s="4"/>
      <c r="AG54" s="4">
        <v>0.34660000000000002</v>
      </c>
      <c r="AH54" s="4">
        <v>0.50370000000000004</v>
      </c>
      <c r="AI54" s="4">
        <v>0.44929999999999998</v>
      </c>
      <c r="AJ54" s="4">
        <v>0.39340000000000003</v>
      </c>
      <c r="AK54" s="4">
        <v>0.57320000000000004</v>
      </c>
      <c r="AM54" s="5">
        <f t="shared" si="16"/>
        <v>37.11380071078981</v>
      </c>
      <c r="AN54" s="5">
        <f t="shared" si="17"/>
        <v>36.97090771078981</v>
      </c>
      <c r="AO54" s="5">
        <f t="shared" si="18"/>
        <v>37.464449710789808</v>
      </c>
      <c r="AP54" s="5">
        <f t="shared" si="19"/>
        <v>37.504174710789805</v>
      </c>
      <c r="AQ54" s="5">
        <f t="shared" si="20"/>
        <v>37.195558710789804</v>
      </c>
      <c r="AR54" s="5"/>
      <c r="AS54" s="3" t="str">
        <f t="shared" si="21"/>
        <v>incre</v>
      </c>
      <c r="AT54" s="3" t="str">
        <f t="shared" si="22"/>
        <v>decre</v>
      </c>
      <c r="AU54" s="3" t="str">
        <f t="shared" si="23"/>
        <v>incre</v>
      </c>
      <c r="AV54" s="3" t="str">
        <f t="shared" si="24"/>
        <v>incre</v>
      </c>
      <c r="AW54" s="3" t="str">
        <f t="shared" si="25"/>
        <v>incre</v>
      </c>
      <c r="AY54" s="5">
        <f t="shared" si="26"/>
        <v>166.80761812051514</v>
      </c>
      <c r="AZ54" s="5">
        <f t="shared" si="27"/>
        <v>0</v>
      </c>
      <c r="BA54" s="5">
        <f t="shared" si="28"/>
        <v>93.043769361879924</v>
      </c>
      <c r="BB54" s="5">
        <f t="shared" si="29"/>
        <v>184.43062203275815</v>
      </c>
      <c r="BC54" s="5">
        <f t="shared" si="30"/>
        <v>122.09234945606511</v>
      </c>
      <c r="BE54" s="15">
        <f t="shared" si="31"/>
        <v>1.6680761812051514</v>
      </c>
      <c r="BG54" s="7">
        <v>0.21640000000000001</v>
      </c>
      <c r="BH54" s="7">
        <v>0.2944</v>
      </c>
      <c r="BI54" s="7">
        <v>0.32669999999999999</v>
      </c>
      <c r="BJ54" s="7">
        <v>0.3594</v>
      </c>
      <c r="BK54" s="7">
        <v>0.35210000000000002</v>
      </c>
      <c r="BM54" s="5">
        <f t="shared" si="32"/>
        <v>36.177662710789804</v>
      </c>
      <c r="BN54" s="5">
        <f t="shared" si="33"/>
        <v>35.60417871078981</v>
      </c>
      <c r="BO54" s="5">
        <f t="shared" si="34"/>
        <v>36.274003710789813</v>
      </c>
      <c r="BP54" s="5">
        <f t="shared" si="35"/>
        <v>37.217894710789807</v>
      </c>
      <c r="BQ54" s="5">
        <f t="shared" si="36"/>
        <v>35.115007710789804</v>
      </c>
      <c r="BR54" s="5"/>
      <c r="BS54" s="3" t="str">
        <f t="shared" si="37"/>
        <v>decre</v>
      </c>
      <c r="BT54" s="3" t="str">
        <f t="shared" si="38"/>
        <v>decre</v>
      </c>
      <c r="BU54" s="3" t="str">
        <f t="shared" si="39"/>
        <v>decre</v>
      </c>
      <c r="BV54" s="3" t="str">
        <f t="shared" si="40"/>
        <v>incre</v>
      </c>
      <c r="BW54" s="3" t="str">
        <f t="shared" si="41"/>
        <v>decre</v>
      </c>
      <c r="BY54" s="5">
        <f t="shared" si="42"/>
        <v>0</v>
      </c>
      <c r="BZ54" s="5">
        <f t="shared" si="43"/>
        <v>0</v>
      </c>
      <c r="CA54" s="5">
        <f t="shared" si="44"/>
        <v>0</v>
      </c>
      <c r="CB54" s="5">
        <f t="shared" si="45"/>
        <v>184.43062203275815</v>
      </c>
      <c r="CC54" s="5">
        <f t="shared" si="46"/>
        <v>0</v>
      </c>
      <c r="CE54" s="4">
        <v>0.18190000000000001</v>
      </c>
      <c r="CF54" s="4">
        <v>0.1832</v>
      </c>
      <c r="CG54" s="4">
        <v>0.1827</v>
      </c>
      <c r="CH54" s="4">
        <v>0.18340000000000001</v>
      </c>
      <c r="CI54" s="4">
        <v>0.18360000000000001</v>
      </c>
      <c r="CK54" s="5">
        <f t="shared" si="47"/>
        <v>35.92960771078981</v>
      </c>
      <c r="CL54" s="5">
        <f t="shared" si="48"/>
        <v>34.878042710789806</v>
      </c>
      <c r="CM54" s="5">
        <f t="shared" si="49"/>
        <v>34.875763710789812</v>
      </c>
      <c r="CN54" s="5">
        <f t="shared" si="50"/>
        <v>35.735974710789804</v>
      </c>
      <c r="CO54" s="5">
        <f t="shared" si="51"/>
        <v>33.52942271078981</v>
      </c>
      <c r="CP54" s="5"/>
      <c r="CQ54" s="3" t="str">
        <f t="shared" si="52"/>
        <v>decre</v>
      </c>
      <c r="CR54" s="3" t="str">
        <f t="shared" si="53"/>
        <v>decre</v>
      </c>
      <c r="CS54" s="3" t="str">
        <f t="shared" si="54"/>
        <v>decre</v>
      </c>
      <c r="CT54" s="3" t="str">
        <f t="shared" si="55"/>
        <v>decre</v>
      </c>
      <c r="CU54" s="3" t="str">
        <f t="shared" si="56"/>
        <v>decre</v>
      </c>
      <c r="CW54" s="5">
        <f t="shared" si="57"/>
        <v>0</v>
      </c>
      <c r="CX54" s="5">
        <f t="shared" si="58"/>
        <v>0</v>
      </c>
      <c r="CY54" s="5">
        <f t="shared" si="59"/>
        <v>0</v>
      </c>
      <c r="CZ54" s="5">
        <f t="shared" si="60"/>
        <v>0</v>
      </c>
      <c r="DA54" s="5">
        <f t="shared" si="61"/>
        <v>0</v>
      </c>
      <c r="DB54" s="5"/>
      <c r="DC54" s="4">
        <v>0.33636918040701502</v>
      </c>
      <c r="DD54" s="4">
        <v>0.50167859149437499</v>
      </c>
      <c r="DE54" s="4">
        <v>0.41341539383633902</v>
      </c>
      <c r="DF54" s="4">
        <v>0.37386186388842302</v>
      </c>
      <c r="DG54" s="4">
        <v>0.56366389969766395</v>
      </c>
      <c r="DI54" s="13">
        <f t="shared" si="62"/>
        <v>37.040241117916246</v>
      </c>
      <c r="DJ54" s="13">
        <f t="shared" si="63"/>
        <v>36.957707913248079</v>
      </c>
      <c r="DK54" s="13">
        <f t="shared" si="64"/>
        <v>37.116010184940663</v>
      </c>
      <c r="DL54" s="13">
        <f t="shared" si="65"/>
        <v>37.339663604730326</v>
      </c>
      <c r="DM54" s="13">
        <f t="shared" si="66"/>
        <v>37.105824006944822</v>
      </c>
      <c r="DN54" s="13"/>
      <c r="DO54" s="11" t="str">
        <f t="shared" si="67"/>
        <v>incre</v>
      </c>
      <c r="DP54" s="11" t="str">
        <f t="shared" si="68"/>
        <v>decre</v>
      </c>
      <c r="DQ54" s="11" t="str">
        <f t="shared" si="69"/>
        <v>incre</v>
      </c>
      <c r="DR54" s="11" t="str">
        <f t="shared" si="70"/>
        <v>incre</v>
      </c>
      <c r="DS54" s="11" t="str">
        <f t="shared" si="71"/>
        <v>incre</v>
      </c>
      <c r="DU54" s="13"/>
      <c r="DV54" s="13"/>
      <c r="DW54" s="13"/>
      <c r="DX54" s="13"/>
      <c r="DY54" s="13"/>
    </row>
    <row r="55" spans="1:129" x14ac:dyDescent="0.25">
      <c r="A55" s="5">
        <v>43.087418743063601</v>
      </c>
      <c r="B55" s="4">
        <v>0.30833382636028073</v>
      </c>
      <c r="C55" s="4">
        <v>0.10970997019114689</v>
      </c>
      <c r="D55" s="4">
        <v>0.13394177653142447</v>
      </c>
      <c r="E55" s="4">
        <v>0.19128018005297234</v>
      </c>
      <c r="F55" s="4">
        <v>0.13871083772863391</v>
      </c>
      <c r="G55" s="4">
        <v>0.3845152422171973</v>
      </c>
      <c r="I55" s="5">
        <f t="shared" si="0"/>
        <v>41.486233428737947</v>
      </c>
      <c r="J55" s="5">
        <f t="shared" si="1"/>
        <v>40.632058543813805</v>
      </c>
      <c r="K55" s="5">
        <f t="shared" si="2"/>
        <v>41.034749291377963</v>
      </c>
      <c r="L55" s="5">
        <f t="shared" si="3"/>
        <v>41.435363996738701</v>
      </c>
      <c r="M55" s="5">
        <f t="shared" si="4"/>
        <v>41.495707172327428</v>
      </c>
      <c r="O55" s="3" t="str">
        <f t="shared" si="5"/>
        <v>decre</v>
      </c>
      <c r="P55" s="3" t="str">
        <f t="shared" si="6"/>
        <v>decre</v>
      </c>
      <c r="Q55" s="3" t="str">
        <f t="shared" si="7"/>
        <v>decre</v>
      </c>
      <c r="R55" s="3" t="str">
        <f t="shared" si="8"/>
        <v>decre</v>
      </c>
      <c r="S55" s="3" t="str">
        <f t="shared" si="9"/>
        <v>decre</v>
      </c>
      <c r="U55" s="6">
        <f t="shared" si="10"/>
        <v>0</v>
      </c>
      <c r="V55" s="6">
        <f t="shared" si="11"/>
        <v>0</v>
      </c>
      <c r="W55" s="6">
        <f t="shared" si="12"/>
        <v>0</v>
      </c>
      <c r="X55" s="6">
        <f t="shared" si="13"/>
        <v>0</v>
      </c>
      <c r="Y55" s="6">
        <f t="shared" si="14"/>
        <v>0</v>
      </c>
      <c r="AA55" s="4">
        <f t="shared" ref="AA55:AE105" si="72">IF(U55=0,(AG55-0.03),AG55)</f>
        <v>0.31769999999999998</v>
      </c>
      <c r="AB55" s="4">
        <f t="shared" si="72"/>
        <v>0.46340000000000003</v>
      </c>
      <c r="AC55" s="4">
        <f t="shared" si="72"/>
        <v>0.4234</v>
      </c>
      <c r="AD55" s="4">
        <f t="shared" si="72"/>
        <v>0.30910000000000004</v>
      </c>
      <c r="AE55" s="4">
        <f t="shared" si="72"/>
        <v>0.50939999999999996</v>
      </c>
      <c r="AF55" s="4"/>
      <c r="AG55" s="4">
        <v>0.34770000000000001</v>
      </c>
      <c r="AH55" s="4">
        <v>0.49340000000000001</v>
      </c>
      <c r="AI55" s="4">
        <v>0.45340000000000003</v>
      </c>
      <c r="AJ55" s="4">
        <v>0.33910000000000001</v>
      </c>
      <c r="AK55" s="4">
        <v>0.53939999999999999</v>
      </c>
      <c r="AM55" s="5">
        <f t="shared" si="16"/>
        <v>42.981681743063604</v>
      </c>
      <c r="AN55" s="5">
        <f t="shared" si="17"/>
        <v>42.783420743063601</v>
      </c>
      <c r="AO55" s="5">
        <f t="shared" si="18"/>
        <v>43.288632743063602</v>
      </c>
      <c r="AP55" s="5">
        <f t="shared" si="19"/>
        <v>42.870040743063605</v>
      </c>
      <c r="AQ55" s="5">
        <f t="shared" si="20"/>
        <v>42.670872743063597</v>
      </c>
      <c r="AR55" s="5"/>
      <c r="AS55" s="3" t="str">
        <f t="shared" si="21"/>
        <v>decre</v>
      </c>
      <c r="AT55" s="3" t="str">
        <f t="shared" si="22"/>
        <v>decre</v>
      </c>
      <c r="AU55" s="3" t="str">
        <f t="shared" si="23"/>
        <v>incre</v>
      </c>
      <c r="AV55" s="3" t="str">
        <f t="shared" si="24"/>
        <v>decre</v>
      </c>
      <c r="AW55" s="3" t="str">
        <f t="shared" si="25"/>
        <v>decre</v>
      </c>
      <c r="AY55" s="5">
        <f t="shared" si="26"/>
        <v>0</v>
      </c>
      <c r="AZ55" s="5">
        <f t="shared" si="27"/>
        <v>0</v>
      </c>
      <c r="BA55" s="5">
        <f t="shared" si="28"/>
        <v>-205.26694516856381</v>
      </c>
      <c r="BB55" s="5">
        <f t="shared" si="29"/>
        <v>0</v>
      </c>
      <c r="BC55" s="5">
        <f t="shared" si="30"/>
        <v>0</v>
      </c>
      <c r="BE55" s="15">
        <f t="shared" si="31"/>
        <v>-1.6011853143256545</v>
      </c>
      <c r="BG55" s="7">
        <v>0.26090000000000002</v>
      </c>
      <c r="BH55" s="7">
        <v>0.28810000000000002</v>
      </c>
      <c r="BI55" s="7">
        <v>0.35239999999999999</v>
      </c>
      <c r="BJ55" s="7">
        <v>0.31859999999999999</v>
      </c>
      <c r="BK55" s="7">
        <v>0.27889999999999998</v>
      </c>
      <c r="BM55" s="5">
        <f t="shared" si="32"/>
        <v>42.573289743063597</v>
      </c>
      <c r="BN55" s="5">
        <f t="shared" si="33"/>
        <v>41.638711743063602</v>
      </c>
      <c r="BO55" s="5">
        <f t="shared" si="34"/>
        <v>42.599222743063606</v>
      </c>
      <c r="BP55" s="5">
        <f t="shared" si="35"/>
        <v>42.9500307430636</v>
      </c>
      <c r="BQ55" s="5">
        <f t="shared" si="36"/>
        <v>40.501867743063599</v>
      </c>
      <c r="BR55" s="5"/>
      <c r="BS55" s="3" t="str">
        <f t="shared" si="37"/>
        <v>decre</v>
      </c>
      <c r="BT55" s="3" t="str">
        <f t="shared" si="38"/>
        <v>decre</v>
      </c>
      <c r="BU55" s="3" t="str">
        <f t="shared" si="39"/>
        <v>decre</v>
      </c>
      <c r="BV55" s="3" t="str">
        <f t="shared" si="40"/>
        <v>decre</v>
      </c>
      <c r="BW55" s="3" t="str">
        <f t="shared" si="41"/>
        <v>decre</v>
      </c>
      <c r="BY55" s="5">
        <f t="shared" si="42"/>
        <v>0</v>
      </c>
      <c r="BZ55" s="5">
        <f t="shared" si="43"/>
        <v>0</v>
      </c>
      <c r="CA55" s="5">
        <f t="shared" si="44"/>
        <v>0</v>
      </c>
      <c r="CB55" s="5">
        <f t="shared" si="45"/>
        <v>0</v>
      </c>
      <c r="CC55" s="5">
        <f t="shared" si="46"/>
        <v>0</v>
      </c>
      <c r="CE55" s="4">
        <v>0.115</v>
      </c>
      <c r="CF55" s="4">
        <v>0.11310000000000001</v>
      </c>
      <c r="CG55" s="4">
        <v>0.1139</v>
      </c>
      <c r="CH55" s="4">
        <v>0.1128</v>
      </c>
      <c r="CI55" s="4">
        <v>0.1124</v>
      </c>
      <c r="CK55" s="5">
        <f t="shared" si="47"/>
        <v>41.524268743063601</v>
      </c>
      <c r="CL55" s="5">
        <f t="shared" si="48"/>
        <v>40.495961743063603</v>
      </c>
      <c r="CM55" s="5">
        <f t="shared" si="49"/>
        <v>40.283387743063599</v>
      </c>
      <c r="CN55" s="5">
        <f t="shared" si="50"/>
        <v>41.217194743063601</v>
      </c>
      <c r="CO55" s="5">
        <f t="shared" si="51"/>
        <v>38.935102743063602</v>
      </c>
      <c r="CP55" s="5"/>
      <c r="CQ55" s="3" t="str">
        <f t="shared" si="52"/>
        <v>decre</v>
      </c>
      <c r="CR55" s="3" t="str">
        <f t="shared" si="53"/>
        <v>decre</v>
      </c>
      <c r="CS55" s="3" t="str">
        <f t="shared" si="54"/>
        <v>decre</v>
      </c>
      <c r="CT55" s="3" t="str">
        <f t="shared" si="55"/>
        <v>decre</v>
      </c>
      <c r="CU55" s="3" t="str">
        <f t="shared" si="56"/>
        <v>decre</v>
      </c>
      <c r="CW55" s="5">
        <f t="shared" si="57"/>
        <v>0</v>
      </c>
      <c r="CX55" s="5">
        <f t="shared" si="58"/>
        <v>0</v>
      </c>
      <c r="CY55" s="5">
        <f t="shared" si="59"/>
        <v>0</v>
      </c>
      <c r="CZ55" s="5">
        <f t="shared" si="60"/>
        <v>0</v>
      </c>
      <c r="DA55" s="5">
        <f t="shared" si="61"/>
        <v>0</v>
      </c>
      <c r="DB55" s="5"/>
      <c r="DC55" s="4">
        <v>0.34656023679607001</v>
      </c>
      <c r="DD55" s="4">
        <v>0.48422981132089898</v>
      </c>
      <c r="DE55" s="4">
        <v>0.41297313672352498</v>
      </c>
      <c r="DF55" s="4">
        <v>0.33979832990233499</v>
      </c>
      <c r="DG55" s="4">
        <v>0.54327167789776398</v>
      </c>
      <c r="DI55" s="13">
        <f t="shared" si="62"/>
        <v>43.189186845627347</v>
      </c>
      <c r="DJ55" s="13">
        <f t="shared" si="63"/>
        <v>42.919439410989071</v>
      </c>
      <c r="DK55" s="13">
        <f t="shared" si="64"/>
        <v>43.187387900649028</v>
      </c>
      <c r="DL55" s="13">
        <f t="shared" si="65"/>
        <v>43.128520680841262</v>
      </c>
      <c r="DM55" s="13">
        <f t="shared" si="66"/>
        <v>42.989605232081558</v>
      </c>
      <c r="DN55" s="13"/>
      <c r="DO55" s="11" t="str">
        <f t="shared" si="67"/>
        <v>incre</v>
      </c>
      <c r="DP55" s="11" t="str">
        <f t="shared" si="68"/>
        <v>decre</v>
      </c>
      <c r="DQ55" s="11" t="str">
        <f t="shared" si="69"/>
        <v>incre</v>
      </c>
      <c r="DR55" s="11" t="str">
        <f t="shared" si="70"/>
        <v>incre</v>
      </c>
      <c r="DS55" s="11" t="str">
        <f t="shared" si="71"/>
        <v>decre</v>
      </c>
      <c r="DU55" s="13"/>
      <c r="DV55" s="13"/>
      <c r="DW55" s="13"/>
      <c r="DX55" s="13"/>
      <c r="DY55" s="13"/>
    </row>
    <row r="56" spans="1:129" x14ac:dyDescent="0.25">
      <c r="A56" s="5">
        <v>40.942749753757141</v>
      </c>
      <c r="B56" s="4">
        <v>0.14352703836838138</v>
      </c>
      <c r="C56" s="4">
        <v>0.45894445379818971</v>
      </c>
      <c r="D56" s="4">
        <v>0.61326137929934255</v>
      </c>
      <c r="E56" s="4">
        <v>0.44152789678260962</v>
      </c>
      <c r="F56" s="4">
        <v>0.40328402840845801</v>
      </c>
      <c r="G56" s="4">
        <v>0.55289082880161777</v>
      </c>
      <c r="I56" s="5">
        <f t="shared" si="0"/>
        <v>41.852560376566124</v>
      </c>
      <c r="J56" s="5">
        <f t="shared" si="1"/>
        <v>41.617346560581851</v>
      </c>
      <c r="K56" s="5">
        <f t="shared" si="2"/>
        <v>41.319985631516275</v>
      </c>
      <c r="L56" s="5">
        <f t="shared" si="3"/>
        <v>41.518401272956361</v>
      </c>
      <c r="M56" s="5">
        <f t="shared" si="4"/>
        <v>40.93545245278036</v>
      </c>
      <c r="O56" s="3" t="str">
        <f t="shared" si="5"/>
        <v>incre</v>
      </c>
      <c r="P56" s="3" t="str">
        <f t="shared" si="6"/>
        <v>incre</v>
      </c>
      <c r="Q56" s="3" t="str">
        <f t="shared" si="7"/>
        <v>incre</v>
      </c>
      <c r="R56" s="3" t="str">
        <f t="shared" si="8"/>
        <v>incre</v>
      </c>
      <c r="S56" s="3" t="str">
        <f t="shared" si="9"/>
        <v>decre</v>
      </c>
      <c r="U56" s="6">
        <f t="shared" si="10"/>
        <v>1</v>
      </c>
      <c r="V56" s="6">
        <f t="shared" si="11"/>
        <v>1</v>
      </c>
      <c r="W56" s="6">
        <f t="shared" si="12"/>
        <v>1</v>
      </c>
      <c r="X56" s="6">
        <f t="shared" si="13"/>
        <v>1</v>
      </c>
      <c r="Y56" s="6">
        <f t="shared" si="14"/>
        <v>1</v>
      </c>
      <c r="AA56" s="4">
        <f t="shared" si="72"/>
        <v>0.34720000000000001</v>
      </c>
      <c r="AB56" s="4">
        <f t="shared" si="72"/>
        <v>0.50070000000000003</v>
      </c>
      <c r="AC56" s="4">
        <f t="shared" si="72"/>
        <v>0.46010000000000001</v>
      </c>
      <c r="AD56" s="4">
        <f t="shared" si="72"/>
        <v>0.37519999999999998</v>
      </c>
      <c r="AE56" s="4">
        <f t="shared" si="72"/>
        <v>0.56089999999999995</v>
      </c>
      <c r="AF56" s="4"/>
      <c r="AG56" s="4">
        <v>0.34720000000000001</v>
      </c>
      <c r="AH56" s="4">
        <v>0.50070000000000003</v>
      </c>
      <c r="AI56" s="4">
        <v>0.46010000000000001</v>
      </c>
      <c r="AJ56" s="4">
        <v>0.37519999999999998</v>
      </c>
      <c r="AK56" s="4">
        <v>0.56089999999999995</v>
      </c>
      <c r="AM56" s="5">
        <f t="shared" si="16"/>
        <v>41.049117753757137</v>
      </c>
      <c r="AN56" s="5">
        <f t="shared" si="17"/>
        <v>40.882320753757142</v>
      </c>
      <c r="AO56" s="5">
        <f t="shared" si="18"/>
        <v>41.500320753757137</v>
      </c>
      <c r="AP56" s="5">
        <f t="shared" si="19"/>
        <v>41.281933753757137</v>
      </c>
      <c r="AQ56" s="5">
        <f t="shared" si="20"/>
        <v>41.010818753757142</v>
      </c>
      <c r="AR56" s="5"/>
      <c r="AS56" s="3" t="str">
        <f t="shared" si="21"/>
        <v>incre</v>
      </c>
      <c r="AT56" s="3" t="str">
        <f t="shared" si="22"/>
        <v>decre</v>
      </c>
      <c r="AU56" s="3" t="str">
        <f t="shared" si="23"/>
        <v>incre</v>
      </c>
      <c r="AV56" s="3" t="str">
        <f t="shared" si="24"/>
        <v>incre</v>
      </c>
      <c r="AW56" s="3" t="str">
        <f t="shared" si="25"/>
        <v>incre</v>
      </c>
      <c r="AY56" s="5">
        <f t="shared" si="26"/>
        <v>90.981062280898328</v>
      </c>
      <c r="AZ56" s="5">
        <f t="shared" si="27"/>
        <v>0</v>
      </c>
      <c r="BA56" s="5">
        <f t="shared" si="28"/>
        <v>37.723587775913359</v>
      </c>
      <c r="BB56" s="5">
        <f t="shared" si="29"/>
        <v>57.565151919921931</v>
      </c>
      <c r="BC56" s="5">
        <f t="shared" si="30"/>
        <v>-0.72973009767807184</v>
      </c>
      <c r="BE56" s="15">
        <f t="shared" si="31"/>
        <v>0.90981062280898328</v>
      </c>
      <c r="BG56" s="7">
        <v>0.2303</v>
      </c>
      <c r="BH56" s="8">
        <v>0.28999999999999998</v>
      </c>
      <c r="BI56" s="7">
        <v>0.33460000000000001</v>
      </c>
      <c r="BJ56" s="7">
        <v>0.33179999999999998</v>
      </c>
      <c r="BK56" s="7">
        <v>0.3291</v>
      </c>
      <c r="BM56" s="5">
        <f t="shared" si="32"/>
        <v>40.208606753757138</v>
      </c>
      <c r="BN56" s="5">
        <f t="shared" si="33"/>
        <v>39.506449753757146</v>
      </c>
      <c r="BO56" s="5">
        <f t="shared" si="34"/>
        <v>40.28171575375714</v>
      </c>
      <c r="BP56" s="5">
        <f t="shared" si="35"/>
        <v>40.916505753757143</v>
      </c>
      <c r="BQ56" s="5">
        <f t="shared" si="36"/>
        <v>38.829580753757142</v>
      </c>
      <c r="BR56" s="5"/>
      <c r="BS56" s="3" t="str">
        <f t="shared" si="37"/>
        <v>decre</v>
      </c>
      <c r="BT56" s="3" t="str">
        <f t="shared" si="38"/>
        <v>decre</v>
      </c>
      <c r="BU56" s="3" t="str">
        <f t="shared" si="39"/>
        <v>decre</v>
      </c>
      <c r="BV56" s="3" t="str">
        <f t="shared" si="40"/>
        <v>decre</v>
      </c>
      <c r="BW56" s="3" t="str">
        <f t="shared" si="41"/>
        <v>decre</v>
      </c>
      <c r="BY56" s="5">
        <f t="shared" si="42"/>
        <v>0</v>
      </c>
      <c r="BZ56" s="5">
        <f t="shared" si="43"/>
        <v>0</v>
      </c>
      <c r="CA56" s="5">
        <f t="shared" si="44"/>
        <v>0</v>
      </c>
      <c r="CB56" s="5">
        <f t="shared" si="45"/>
        <v>0</v>
      </c>
      <c r="CC56" s="5">
        <f t="shared" si="46"/>
        <v>0</v>
      </c>
      <c r="CE56" s="4">
        <v>0.16789999999999999</v>
      </c>
      <c r="CF56" s="4">
        <v>0.16869999999999999</v>
      </c>
      <c r="CG56" s="4">
        <v>0.16839999999999999</v>
      </c>
      <c r="CH56" s="4">
        <v>0.16880000000000001</v>
      </c>
      <c r="CI56" s="4">
        <v>0.16889999999999999</v>
      </c>
      <c r="CK56" s="5">
        <f t="shared" si="47"/>
        <v>39.759950753757138</v>
      </c>
      <c r="CL56" s="5">
        <f t="shared" si="48"/>
        <v>38.714360753757141</v>
      </c>
      <c r="CM56" s="5">
        <f t="shared" si="49"/>
        <v>38.667913753757148</v>
      </c>
      <c r="CN56" s="5">
        <f t="shared" si="50"/>
        <v>39.544045753757139</v>
      </c>
      <c r="CO56" s="5">
        <f t="shared" si="51"/>
        <v>37.322098753757139</v>
      </c>
      <c r="CP56" s="5"/>
      <c r="CQ56" s="3" t="str">
        <f t="shared" si="52"/>
        <v>decre</v>
      </c>
      <c r="CR56" s="3" t="str">
        <f t="shared" si="53"/>
        <v>decre</v>
      </c>
      <c r="CS56" s="3" t="str">
        <f t="shared" si="54"/>
        <v>decre</v>
      </c>
      <c r="CT56" s="3" t="str">
        <f t="shared" si="55"/>
        <v>decre</v>
      </c>
      <c r="CU56" s="3" t="str">
        <f t="shared" si="56"/>
        <v>decre</v>
      </c>
      <c r="CW56" s="5">
        <f t="shared" si="57"/>
        <v>0</v>
      </c>
      <c r="CX56" s="5">
        <f t="shared" si="58"/>
        <v>0</v>
      </c>
      <c r="CY56" s="5">
        <f t="shared" si="59"/>
        <v>0</v>
      </c>
      <c r="CZ56" s="5">
        <f t="shared" si="60"/>
        <v>0</v>
      </c>
      <c r="DA56" s="5">
        <f t="shared" si="61"/>
        <v>0</v>
      </c>
      <c r="DB56" s="5"/>
      <c r="DC56" s="4">
        <v>0.34070836887650102</v>
      </c>
      <c r="DD56" s="4">
        <v>0.49424918056336897</v>
      </c>
      <c r="DE56" s="4">
        <v>0.41322708784614498</v>
      </c>
      <c r="DF56" s="4">
        <v>0.35935815708319702</v>
      </c>
      <c r="DG56" s="4">
        <v>0.55498121849923998</v>
      </c>
      <c r="DI56" s="13">
        <f t="shared" si="62"/>
        <v>41.002442925979182</v>
      </c>
      <c r="DJ56" s="13">
        <f t="shared" si="63"/>
        <v>40.840196902835942</v>
      </c>
      <c r="DK56" s="13">
        <f t="shared" si="64"/>
        <v>41.045184776743213</v>
      </c>
      <c r="DL56" s="13">
        <f t="shared" si="65"/>
        <v>41.148545436397661</v>
      </c>
      <c r="DM56" s="13">
        <f t="shared" si="66"/>
        <v>40.955123019834986</v>
      </c>
      <c r="DN56" s="13"/>
      <c r="DO56" s="11" t="str">
        <f t="shared" si="67"/>
        <v>incre</v>
      </c>
      <c r="DP56" s="11" t="str">
        <f t="shared" si="68"/>
        <v>decre</v>
      </c>
      <c r="DQ56" s="11" t="str">
        <f t="shared" si="69"/>
        <v>incre</v>
      </c>
      <c r="DR56" s="11" t="str">
        <f t="shared" si="70"/>
        <v>incre</v>
      </c>
      <c r="DS56" s="11" t="str">
        <f t="shared" si="71"/>
        <v>incre</v>
      </c>
      <c r="DU56" s="13"/>
      <c r="DV56" s="13"/>
      <c r="DW56" s="13"/>
      <c r="DX56" s="13"/>
      <c r="DY56" s="13"/>
    </row>
    <row r="57" spans="1:129" x14ac:dyDescent="0.25">
      <c r="A57" s="5">
        <v>49.165318347034933</v>
      </c>
      <c r="B57" s="4">
        <v>0.46726117037706666</v>
      </c>
      <c r="C57" s="4">
        <v>0.4141264463143331</v>
      </c>
      <c r="D57" s="4">
        <v>0.6336215678736774</v>
      </c>
      <c r="E57" s="4">
        <v>0.60122218693556717</v>
      </c>
      <c r="F57" s="4">
        <v>0.42183907977951857</v>
      </c>
      <c r="G57" s="4">
        <v>0.57596539455095064</v>
      </c>
      <c r="I57" s="5">
        <f t="shared" si="0"/>
        <v>49.752887496034987</v>
      </c>
      <c r="J57" s="5">
        <f t="shared" si="1"/>
        <v>49.972867185250053</v>
      </c>
      <c r="K57" s="5">
        <f t="shared" si="2"/>
        <v>51.09318578217929</v>
      </c>
      <c r="L57" s="5">
        <f t="shared" si="3"/>
        <v>49.89720339877848</v>
      </c>
      <c r="M57" s="5">
        <f t="shared" si="4"/>
        <v>49.375152709759377</v>
      </c>
      <c r="O57" s="3" t="str">
        <f t="shared" si="5"/>
        <v>incre</v>
      </c>
      <c r="P57" s="3" t="str">
        <f t="shared" si="6"/>
        <v>incre</v>
      </c>
      <c r="Q57" s="3" t="str">
        <f t="shared" si="7"/>
        <v>incre</v>
      </c>
      <c r="R57" s="3" t="str">
        <f t="shared" si="8"/>
        <v>incre</v>
      </c>
      <c r="S57" s="3" t="str">
        <f t="shared" si="9"/>
        <v>incre</v>
      </c>
      <c r="U57" s="6">
        <f t="shared" si="10"/>
        <v>1</v>
      </c>
      <c r="V57" s="6">
        <f t="shared" si="11"/>
        <v>1</v>
      </c>
      <c r="W57" s="6">
        <f t="shared" si="12"/>
        <v>1</v>
      </c>
      <c r="X57" s="6">
        <f t="shared" si="13"/>
        <v>1</v>
      </c>
      <c r="Y57" s="6">
        <f t="shared" si="14"/>
        <v>1</v>
      </c>
      <c r="AA57" s="4">
        <f t="shared" si="72"/>
        <v>0.3634</v>
      </c>
      <c r="AB57" s="4">
        <f t="shared" si="72"/>
        <v>0.48749999999999999</v>
      </c>
      <c r="AC57" s="4">
        <f t="shared" si="72"/>
        <v>0.44829999999999998</v>
      </c>
      <c r="AD57" s="4">
        <f t="shared" si="72"/>
        <v>0.34329999999999999</v>
      </c>
      <c r="AE57" s="4">
        <f t="shared" si="72"/>
        <v>0.53080000000000005</v>
      </c>
      <c r="AF57" s="4"/>
      <c r="AG57" s="4">
        <v>0.3634</v>
      </c>
      <c r="AH57" s="4">
        <v>0.48749999999999999</v>
      </c>
      <c r="AI57" s="4">
        <v>0.44829999999999998</v>
      </c>
      <c r="AJ57" s="4">
        <v>0.34329999999999999</v>
      </c>
      <c r="AK57" s="4">
        <v>0.53080000000000005</v>
      </c>
      <c r="AM57" s="5">
        <f t="shared" si="16"/>
        <v>49.38816434703493</v>
      </c>
      <c r="AN57" s="5">
        <f t="shared" si="17"/>
        <v>49.018693347034933</v>
      </c>
      <c r="AO57" s="5">
        <f t="shared" si="18"/>
        <v>49.608311347034928</v>
      </c>
      <c r="AP57" s="5">
        <f t="shared" si="19"/>
        <v>49.235904347034932</v>
      </c>
      <c r="AQ57" s="5">
        <f t="shared" si="20"/>
        <v>48.950146347034931</v>
      </c>
      <c r="AR57" s="5"/>
      <c r="AS57" s="3" t="str">
        <f t="shared" si="21"/>
        <v>incre</v>
      </c>
      <c r="AT57" s="3" t="str">
        <f t="shared" si="22"/>
        <v>decre</v>
      </c>
      <c r="AU57" s="3" t="str">
        <f t="shared" si="23"/>
        <v>incre</v>
      </c>
      <c r="AV57" s="3" t="str">
        <f t="shared" si="24"/>
        <v>incre</v>
      </c>
      <c r="AW57" s="3" t="str">
        <f t="shared" si="25"/>
        <v>decre</v>
      </c>
      <c r="AY57" s="5">
        <f t="shared" si="26"/>
        <v>58.756914900005341</v>
      </c>
      <c r="AZ57" s="5">
        <f t="shared" si="27"/>
        <v>0</v>
      </c>
      <c r="BA57" s="5">
        <f t="shared" si="28"/>
        <v>192.7867435144357</v>
      </c>
      <c r="BB57" s="5">
        <f t="shared" si="29"/>
        <v>73.188505174354646</v>
      </c>
      <c r="BC57" s="5">
        <f t="shared" si="30"/>
        <v>0</v>
      </c>
      <c r="BE57" s="15">
        <f t="shared" si="31"/>
        <v>0.20983436272444322</v>
      </c>
      <c r="BG57" s="7">
        <v>0.26590000000000003</v>
      </c>
      <c r="BH57" s="7">
        <v>0.29389999999999999</v>
      </c>
      <c r="BI57" s="7">
        <v>0.3609</v>
      </c>
      <c r="BJ57" s="7">
        <v>0.31759999999999999</v>
      </c>
      <c r="BK57" s="7">
        <v>0.2447</v>
      </c>
      <c r="BM57" s="5">
        <f t="shared" si="32"/>
        <v>48.687139347034936</v>
      </c>
      <c r="BN57" s="5">
        <f t="shared" si="33"/>
        <v>47.754485347034937</v>
      </c>
      <c r="BO57" s="5">
        <f t="shared" si="34"/>
        <v>48.759657347034931</v>
      </c>
      <c r="BP57" s="5">
        <f t="shared" si="35"/>
        <v>49.019510347034931</v>
      </c>
      <c r="BQ57" s="5">
        <f t="shared" si="36"/>
        <v>46.257945347034934</v>
      </c>
      <c r="BR57" s="5"/>
      <c r="BS57" s="3" t="str">
        <f t="shared" si="37"/>
        <v>decre</v>
      </c>
      <c r="BT57" s="3" t="str">
        <f t="shared" si="38"/>
        <v>decre</v>
      </c>
      <c r="BU57" s="3" t="str">
        <f t="shared" si="39"/>
        <v>decre</v>
      </c>
      <c r="BV57" s="3" t="str">
        <f t="shared" si="40"/>
        <v>decre</v>
      </c>
      <c r="BW57" s="3" t="str">
        <f t="shared" si="41"/>
        <v>decre</v>
      </c>
      <c r="BY57" s="5">
        <f t="shared" si="42"/>
        <v>0</v>
      </c>
      <c r="BZ57" s="5">
        <f t="shared" si="43"/>
        <v>0</v>
      </c>
      <c r="CA57" s="5">
        <f t="shared" si="44"/>
        <v>0</v>
      </c>
      <c r="CB57" s="5">
        <f t="shared" si="45"/>
        <v>0</v>
      </c>
      <c r="CC57" s="5">
        <f t="shared" si="46"/>
        <v>0</v>
      </c>
      <c r="CE57" s="4">
        <v>7.5200000000000003E-2</v>
      </c>
      <c r="CF57" s="4">
        <v>7.1499999999999994E-2</v>
      </c>
      <c r="CG57" s="4">
        <v>7.2900000000000006E-2</v>
      </c>
      <c r="CH57" s="4">
        <v>7.0900000000000005E-2</v>
      </c>
      <c r="CI57" s="4">
        <v>7.0300000000000001E-2</v>
      </c>
      <c r="CK57" s="5">
        <f t="shared" si="47"/>
        <v>47.316006347034936</v>
      </c>
      <c r="CL57" s="5">
        <f t="shared" si="48"/>
        <v>46.302213347034936</v>
      </c>
      <c r="CM57" s="5">
        <f t="shared" si="49"/>
        <v>45.963177347034929</v>
      </c>
      <c r="CN57" s="5">
        <f t="shared" si="50"/>
        <v>46.942296347034933</v>
      </c>
      <c r="CO57" s="5">
        <f t="shared" si="51"/>
        <v>44.616841347034935</v>
      </c>
      <c r="CP57" s="5"/>
      <c r="CQ57" s="3" t="str">
        <f t="shared" si="52"/>
        <v>decre</v>
      </c>
      <c r="CR57" s="3" t="str">
        <f t="shared" si="53"/>
        <v>decre</v>
      </c>
      <c r="CS57" s="3" t="str">
        <f t="shared" si="54"/>
        <v>decre</v>
      </c>
      <c r="CT57" s="3" t="str">
        <f t="shared" si="55"/>
        <v>decre</v>
      </c>
      <c r="CU57" s="3" t="str">
        <f t="shared" si="56"/>
        <v>decre</v>
      </c>
      <c r="CW57" s="5">
        <f t="shared" si="57"/>
        <v>0</v>
      </c>
      <c r="CX57" s="5">
        <f t="shared" si="58"/>
        <v>0</v>
      </c>
      <c r="CY57" s="5">
        <f t="shared" si="59"/>
        <v>0</v>
      </c>
      <c r="CZ57" s="5">
        <f t="shared" si="60"/>
        <v>0</v>
      </c>
      <c r="DA57" s="5">
        <f t="shared" si="61"/>
        <v>0</v>
      </c>
      <c r="DB57" s="5"/>
      <c r="DC57" s="4">
        <v>0.35220615305342101</v>
      </c>
      <c r="DD57" s="4">
        <v>0.47456306551050698</v>
      </c>
      <c r="DE57" s="4">
        <v>0.41272812320109498</v>
      </c>
      <c r="DF57" s="4">
        <v>0.32092689469749902</v>
      </c>
      <c r="DG57" s="4">
        <v>0.53197424491454504</v>
      </c>
      <c r="DI57" s="13">
        <f t="shared" si="62"/>
        <v>49.307680587489031</v>
      </c>
      <c r="DJ57" s="13">
        <f t="shared" si="63"/>
        <v>48.934215164818546</v>
      </c>
      <c r="DK57" s="13">
        <f t="shared" si="64"/>
        <v>49.262908423317569</v>
      </c>
      <c r="DL57" s="13">
        <f t="shared" si="65"/>
        <v>49.047522800387874</v>
      </c>
      <c r="DM57" s="13">
        <f t="shared" si="66"/>
        <v>48.961195991680803</v>
      </c>
      <c r="DN57" s="13"/>
      <c r="DO57" s="11" t="str">
        <f t="shared" si="67"/>
        <v>incre</v>
      </c>
      <c r="DP57" s="11" t="str">
        <f t="shared" si="68"/>
        <v>decre</v>
      </c>
      <c r="DQ57" s="11" t="str">
        <f t="shared" si="69"/>
        <v>incre</v>
      </c>
      <c r="DR57" s="11" t="str">
        <f t="shared" si="70"/>
        <v>decre</v>
      </c>
      <c r="DS57" s="11" t="str">
        <f t="shared" si="71"/>
        <v>decre</v>
      </c>
      <c r="DU57" s="13"/>
      <c r="DV57" s="13"/>
      <c r="DW57" s="13"/>
      <c r="DX57" s="13"/>
      <c r="DY57" s="13"/>
    </row>
    <row r="58" spans="1:129" x14ac:dyDescent="0.25">
      <c r="A58" s="5">
        <v>37.930087383726246</v>
      </c>
      <c r="B58" s="4">
        <v>6.3956076113541802E-2</v>
      </c>
      <c r="C58" s="4">
        <v>0.21657835626710392</v>
      </c>
      <c r="D58" s="4">
        <v>0.22871073227574251</v>
      </c>
      <c r="E58" s="4">
        <v>0.32321132947048903</v>
      </c>
      <c r="F58" s="4">
        <v>0.32905515773555516</v>
      </c>
      <c r="G58" s="4">
        <v>0.59633333129295363</v>
      </c>
      <c r="I58" s="5">
        <f t="shared" si="0"/>
        <v>37.097285765286721</v>
      </c>
      <c r="J58" s="5">
        <f t="shared" si="1"/>
        <v>36.093568465486847</v>
      </c>
      <c r="K58" s="5">
        <f t="shared" si="2"/>
        <v>37.158469392884697</v>
      </c>
      <c r="L58" s="5">
        <f t="shared" si="3"/>
        <v>37.880731811859619</v>
      </c>
      <c r="M58" s="5">
        <f t="shared" si="4"/>
        <v>38.331584031192939</v>
      </c>
      <c r="O58" s="3" t="str">
        <f t="shared" si="5"/>
        <v>decre</v>
      </c>
      <c r="P58" s="3" t="str">
        <f t="shared" si="6"/>
        <v>decre</v>
      </c>
      <c r="Q58" s="3" t="str">
        <f t="shared" si="7"/>
        <v>decre</v>
      </c>
      <c r="R58" s="3" t="str">
        <f t="shared" si="8"/>
        <v>decre</v>
      </c>
      <c r="S58" s="3" t="str">
        <f t="shared" si="9"/>
        <v>incre</v>
      </c>
      <c r="U58" s="6">
        <f t="shared" si="10"/>
        <v>0</v>
      </c>
      <c r="V58" s="6">
        <f t="shared" si="11"/>
        <v>0</v>
      </c>
      <c r="W58" s="6">
        <f t="shared" si="12"/>
        <v>0</v>
      </c>
      <c r="X58" s="6">
        <f t="shared" si="13"/>
        <v>0</v>
      </c>
      <c r="Y58" s="6">
        <f t="shared" si="14"/>
        <v>1</v>
      </c>
      <c r="AA58" s="4">
        <f t="shared" si="72"/>
        <v>0.31689999999999996</v>
      </c>
      <c r="AB58" s="4">
        <f t="shared" si="72"/>
        <v>0.47289999999999999</v>
      </c>
      <c r="AC58" s="4">
        <f t="shared" si="72"/>
        <v>0.43000000000000005</v>
      </c>
      <c r="AD58" s="4">
        <f t="shared" si="72"/>
        <v>0.35840000000000005</v>
      </c>
      <c r="AE58" s="4">
        <f t="shared" si="72"/>
        <v>0.57020000000000004</v>
      </c>
      <c r="AF58" s="4"/>
      <c r="AG58" s="4">
        <v>0.34689999999999999</v>
      </c>
      <c r="AH58" s="4">
        <v>0.50290000000000001</v>
      </c>
      <c r="AI58" s="4">
        <v>0.46</v>
      </c>
      <c r="AJ58" s="4">
        <v>0.38840000000000002</v>
      </c>
      <c r="AK58" s="4">
        <v>0.57020000000000004</v>
      </c>
      <c r="AM58" s="5">
        <f t="shared" si="16"/>
        <v>37.818598383726247</v>
      </c>
      <c r="AN58" s="5">
        <f t="shared" si="17"/>
        <v>37.688124383726247</v>
      </c>
      <c r="AO58" s="5">
        <f t="shared" si="18"/>
        <v>38.195387383726242</v>
      </c>
      <c r="AP58" s="5">
        <f t="shared" si="19"/>
        <v>38.127815383726244</v>
      </c>
      <c r="AQ58" s="5">
        <f t="shared" si="20"/>
        <v>38.085669383726248</v>
      </c>
      <c r="AR58" s="5"/>
      <c r="AS58" s="3" t="str">
        <f t="shared" si="21"/>
        <v>decre</v>
      </c>
      <c r="AT58" s="3" t="str">
        <f t="shared" si="22"/>
        <v>decre</v>
      </c>
      <c r="AU58" s="3" t="str">
        <f t="shared" si="23"/>
        <v>incre</v>
      </c>
      <c r="AV58" s="3" t="str">
        <f t="shared" si="24"/>
        <v>incre</v>
      </c>
      <c r="AW58" s="3" t="str">
        <f t="shared" si="25"/>
        <v>incre</v>
      </c>
      <c r="AY58" s="5">
        <f t="shared" si="26"/>
        <v>0</v>
      </c>
      <c r="AZ58" s="5">
        <f t="shared" si="27"/>
        <v>0</v>
      </c>
      <c r="BA58" s="5">
        <f t="shared" si="28"/>
        <v>-77.161799084154836</v>
      </c>
      <c r="BB58" s="5">
        <f t="shared" si="29"/>
        <v>-4.9355571866627201</v>
      </c>
      <c r="BC58" s="5">
        <f t="shared" si="30"/>
        <v>40.149664746669345</v>
      </c>
      <c r="BE58" s="15">
        <f t="shared" si="31"/>
        <v>-0.83280161843952527</v>
      </c>
      <c r="BG58" s="7">
        <v>0.21929999999999999</v>
      </c>
      <c r="BH58" s="7">
        <v>0.2928</v>
      </c>
      <c r="BI58" s="7">
        <v>0.32869999999999999</v>
      </c>
      <c r="BJ58" s="8">
        <v>0.35</v>
      </c>
      <c r="BK58" s="7">
        <v>0.3458</v>
      </c>
      <c r="BM58" s="5">
        <f t="shared" si="32"/>
        <v>37.116854383726242</v>
      </c>
      <c r="BN58" s="5">
        <f t="shared" si="33"/>
        <v>36.512071383726244</v>
      </c>
      <c r="BO58" s="5">
        <f t="shared" si="34"/>
        <v>37.211764383726248</v>
      </c>
      <c r="BP58" s="5">
        <f t="shared" si="35"/>
        <v>38.057087383726248</v>
      </c>
      <c r="BQ58" s="5">
        <f t="shared" si="36"/>
        <v>35.974065383726249</v>
      </c>
      <c r="BR58" s="5"/>
      <c r="BS58" s="3" t="str">
        <f t="shared" si="37"/>
        <v>decre</v>
      </c>
      <c r="BT58" s="3" t="str">
        <f t="shared" si="38"/>
        <v>decre</v>
      </c>
      <c r="BU58" s="3" t="str">
        <f t="shared" si="39"/>
        <v>decre</v>
      </c>
      <c r="BV58" s="3" t="str">
        <f t="shared" si="40"/>
        <v>incre</v>
      </c>
      <c r="BW58" s="3" t="str">
        <f t="shared" si="41"/>
        <v>decre</v>
      </c>
      <c r="BY58" s="5">
        <f t="shared" si="42"/>
        <v>0</v>
      </c>
      <c r="BZ58" s="5">
        <f t="shared" si="43"/>
        <v>0</v>
      </c>
      <c r="CA58" s="5">
        <f t="shared" si="44"/>
        <v>0</v>
      </c>
      <c r="CB58" s="5">
        <f t="shared" si="45"/>
        <v>-4.9355571866627201</v>
      </c>
      <c r="CC58" s="5">
        <f t="shared" si="46"/>
        <v>0</v>
      </c>
      <c r="CE58" s="4">
        <v>0.17899999999999999</v>
      </c>
      <c r="CF58" s="4">
        <v>0.1802</v>
      </c>
      <c r="CG58" s="4">
        <v>0.17979999999999999</v>
      </c>
      <c r="CH58" s="4">
        <v>0.1804</v>
      </c>
      <c r="CI58" s="4">
        <v>0.18060000000000001</v>
      </c>
      <c r="CK58" s="5">
        <f t="shared" si="47"/>
        <v>36.827097383726247</v>
      </c>
      <c r="CL58" s="5">
        <f t="shared" si="48"/>
        <v>35.77679338372625</v>
      </c>
      <c r="CM58" s="5">
        <f t="shared" si="49"/>
        <v>35.765945383726248</v>
      </c>
      <c r="CN58" s="5">
        <f t="shared" si="50"/>
        <v>36.629055383726246</v>
      </c>
      <c r="CO58" s="5">
        <f t="shared" si="51"/>
        <v>34.419533383726247</v>
      </c>
      <c r="CP58" s="5"/>
      <c r="CQ58" s="3" t="str">
        <f t="shared" si="52"/>
        <v>decre</v>
      </c>
      <c r="CR58" s="3" t="str">
        <f t="shared" si="53"/>
        <v>decre</v>
      </c>
      <c r="CS58" s="3" t="str">
        <f t="shared" si="54"/>
        <v>decre</v>
      </c>
      <c r="CT58" s="3" t="str">
        <f t="shared" si="55"/>
        <v>decre</v>
      </c>
      <c r="CU58" s="3" t="str">
        <f t="shared" si="56"/>
        <v>decre</v>
      </c>
      <c r="CW58" s="5">
        <f t="shared" si="57"/>
        <v>0</v>
      </c>
      <c r="CX58" s="5">
        <f t="shared" si="58"/>
        <v>0</v>
      </c>
      <c r="CY58" s="5">
        <f t="shared" si="59"/>
        <v>0</v>
      </c>
      <c r="CZ58" s="5">
        <f t="shared" si="60"/>
        <v>0</v>
      </c>
      <c r="DA58" s="5">
        <f t="shared" si="61"/>
        <v>0</v>
      </c>
      <c r="DB58" s="5"/>
      <c r="DC58" s="4">
        <v>0.33788541074782602</v>
      </c>
      <c r="DD58" s="4">
        <v>0.499082553468565</v>
      </c>
      <c r="DE58" s="4">
        <v>0.41334959460735998</v>
      </c>
      <c r="DF58" s="4">
        <v>0.36879387468561498</v>
      </c>
      <c r="DG58" s="4">
        <v>0.56062993499084901</v>
      </c>
      <c r="DI58" s="13">
        <f t="shared" si="62"/>
        <v>37.969483487003117</v>
      </c>
      <c r="DJ58" s="13">
        <f t="shared" si="63"/>
        <v>37.859096457875978</v>
      </c>
      <c r="DK58" s="13">
        <f t="shared" si="64"/>
        <v>38.033711947363713</v>
      </c>
      <c r="DL58" s="13">
        <f t="shared" si="65"/>
        <v>38.215331808579123</v>
      </c>
      <c r="DM58" s="13">
        <f t="shared" si="66"/>
        <v>37.995615071990137</v>
      </c>
      <c r="DN58" s="13"/>
      <c r="DO58" s="11" t="str">
        <f t="shared" si="67"/>
        <v>incre</v>
      </c>
      <c r="DP58" s="11" t="str">
        <f t="shared" si="68"/>
        <v>decre</v>
      </c>
      <c r="DQ58" s="11" t="str">
        <f t="shared" si="69"/>
        <v>incre</v>
      </c>
      <c r="DR58" s="11" t="str">
        <f t="shared" si="70"/>
        <v>incre</v>
      </c>
      <c r="DS58" s="11" t="str">
        <f t="shared" si="71"/>
        <v>incre</v>
      </c>
      <c r="DU58" s="13"/>
      <c r="DV58" s="13"/>
      <c r="DW58" s="13"/>
      <c r="DX58" s="13"/>
      <c r="DY58" s="13"/>
    </row>
    <row r="59" spans="1:129" x14ac:dyDescent="0.25">
      <c r="A59" s="5">
        <v>42.926609459351106</v>
      </c>
      <c r="B59" s="4">
        <v>0.1222742344539057</v>
      </c>
      <c r="C59" s="4">
        <v>0.24085800605652391</v>
      </c>
      <c r="D59" s="4">
        <v>0.44159249724314059</v>
      </c>
      <c r="E59" s="4">
        <v>0.36408916447363826</v>
      </c>
      <c r="F59" s="4">
        <v>0.32597892406648105</v>
      </c>
      <c r="G59" s="4">
        <v>0.56093633209083094</v>
      </c>
      <c r="I59" s="5">
        <f t="shared" si="0"/>
        <v>42.268378522897514</v>
      </c>
      <c r="J59" s="5">
        <f t="shared" si="1"/>
        <v>42.480208466348813</v>
      </c>
      <c r="K59" s="5">
        <f t="shared" si="2"/>
        <v>42.551915246390138</v>
      </c>
      <c r="L59" s="5">
        <f t="shared" si="3"/>
        <v>42.851351999990875</v>
      </c>
      <c r="M59" s="5">
        <f t="shared" si="4"/>
        <v>42.995020344325823</v>
      </c>
      <c r="O59" s="3" t="str">
        <f t="shared" si="5"/>
        <v>decre</v>
      </c>
      <c r="P59" s="3" t="str">
        <f t="shared" si="6"/>
        <v>decre</v>
      </c>
      <c r="Q59" s="3" t="str">
        <f t="shared" si="7"/>
        <v>decre</v>
      </c>
      <c r="R59" s="3" t="str">
        <f t="shared" si="8"/>
        <v>decre</v>
      </c>
      <c r="S59" s="3" t="str">
        <f t="shared" si="9"/>
        <v>incre</v>
      </c>
      <c r="U59" s="6">
        <f t="shared" si="10"/>
        <v>0</v>
      </c>
      <c r="V59" s="6">
        <f t="shared" si="11"/>
        <v>0</v>
      </c>
      <c r="W59" s="6">
        <f t="shared" si="12"/>
        <v>0</v>
      </c>
      <c r="X59" s="6">
        <f t="shared" si="13"/>
        <v>0</v>
      </c>
      <c r="Y59" s="6">
        <f t="shared" si="14"/>
        <v>1</v>
      </c>
      <c r="AA59" s="4">
        <f t="shared" si="72"/>
        <v>0.31710000000000005</v>
      </c>
      <c r="AB59" s="4">
        <f t="shared" si="72"/>
        <v>0.47139999999999993</v>
      </c>
      <c r="AC59" s="4">
        <f t="shared" si="72"/>
        <v>0.43079999999999996</v>
      </c>
      <c r="AD59" s="4">
        <f t="shared" si="72"/>
        <v>0.34930000000000005</v>
      </c>
      <c r="AE59" s="4">
        <f t="shared" si="72"/>
        <v>0.56389999999999996</v>
      </c>
      <c r="AF59" s="4"/>
      <c r="AG59" s="4">
        <v>0.34710000000000002</v>
      </c>
      <c r="AH59" s="4">
        <v>0.50139999999999996</v>
      </c>
      <c r="AI59" s="4">
        <v>0.46079999999999999</v>
      </c>
      <c r="AJ59" s="4">
        <v>0.37930000000000003</v>
      </c>
      <c r="AK59" s="4">
        <v>0.56389999999999996</v>
      </c>
      <c r="AM59" s="5">
        <f t="shared" si="16"/>
        <v>42.816558459351107</v>
      </c>
      <c r="AN59" s="5">
        <f t="shared" si="17"/>
        <v>42.674851459351103</v>
      </c>
      <c r="AO59" s="5">
        <f t="shared" si="18"/>
        <v>43.199677459351108</v>
      </c>
      <c r="AP59" s="5">
        <f t="shared" si="19"/>
        <v>43.047715459351103</v>
      </c>
      <c r="AQ59" s="5">
        <f t="shared" si="20"/>
        <v>43.022908459351108</v>
      </c>
      <c r="AR59" s="5"/>
      <c r="AS59" s="3" t="str">
        <f t="shared" si="21"/>
        <v>decre</v>
      </c>
      <c r="AT59" s="3" t="str">
        <f t="shared" si="22"/>
        <v>decre</v>
      </c>
      <c r="AU59" s="3" t="str">
        <f t="shared" si="23"/>
        <v>incre</v>
      </c>
      <c r="AV59" s="3" t="str">
        <f t="shared" si="24"/>
        <v>incre</v>
      </c>
      <c r="AW59" s="3" t="str">
        <f t="shared" si="25"/>
        <v>incre</v>
      </c>
      <c r="AY59" s="5">
        <f t="shared" si="26"/>
        <v>0</v>
      </c>
      <c r="AZ59" s="5">
        <f t="shared" si="27"/>
        <v>0</v>
      </c>
      <c r="BA59" s="5">
        <f t="shared" si="28"/>
        <v>-37.469421296096783</v>
      </c>
      <c r="BB59" s="5">
        <f t="shared" si="29"/>
        <v>-7.5257459360230428</v>
      </c>
      <c r="BC59" s="5">
        <f t="shared" si="30"/>
        <v>6.841088497471759</v>
      </c>
      <c r="BE59" s="15">
        <f t="shared" si="31"/>
        <v>-0.65823093645359165</v>
      </c>
      <c r="BG59" s="7">
        <v>0.22670000000000001</v>
      </c>
      <c r="BH59" s="7">
        <v>0.29060000000000002</v>
      </c>
      <c r="BI59" s="7">
        <v>0.33279999999999998</v>
      </c>
      <c r="BJ59" s="7">
        <v>0.33600000000000002</v>
      </c>
      <c r="BK59" s="7">
        <v>0.3342</v>
      </c>
      <c r="BM59" s="5">
        <f t="shared" si="32"/>
        <v>42.166582459351105</v>
      </c>
      <c r="BN59" s="5">
        <f t="shared" si="33"/>
        <v>41.494227459351109</v>
      </c>
      <c r="BO59" s="5">
        <f t="shared" si="34"/>
        <v>42.248097459351101</v>
      </c>
      <c r="BP59" s="5">
        <f t="shared" si="35"/>
        <v>42.935729459351109</v>
      </c>
      <c r="BQ59" s="5">
        <f t="shared" si="36"/>
        <v>40.861431459351103</v>
      </c>
      <c r="BR59" s="5"/>
      <c r="BS59" s="3" t="str">
        <f t="shared" si="37"/>
        <v>decre</v>
      </c>
      <c r="BT59" s="3" t="str">
        <f t="shared" si="38"/>
        <v>decre</v>
      </c>
      <c r="BU59" s="3" t="str">
        <f t="shared" si="39"/>
        <v>decre</v>
      </c>
      <c r="BV59" s="3" t="str">
        <f t="shared" si="40"/>
        <v>incre</v>
      </c>
      <c r="BW59" s="3" t="str">
        <f t="shared" si="41"/>
        <v>decre</v>
      </c>
      <c r="BY59" s="5">
        <f t="shared" si="42"/>
        <v>0</v>
      </c>
      <c r="BZ59" s="5">
        <f t="shared" si="43"/>
        <v>0</v>
      </c>
      <c r="CA59" s="5">
        <f t="shared" si="44"/>
        <v>0</v>
      </c>
      <c r="CB59" s="5">
        <f t="shared" si="45"/>
        <v>-7.5257459360230428</v>
      </c>
      <c r="CC59" s="5">
        <f t="shared" si="46"/>
        <v>0</v>
      </c>
      <c r="CE59" s="4">
        <v>0.17180000000000001</v>
      </c>
      <c r="CF59" s="4">
        <v>0.17269999999999999</v>
      </c>
      <c r="CG59" s="4">
        <v>0.1724</v>
      </c>
      <c r="CH59" s="4">
        <v>0.1729</v>
      </c>
      <c r="CI59" s="4">
        <v>0.17299999999999999</v>
      </c>
      <c r="CK59" s="5">
        <f t="shared" si="47"/>
        <v>41.771851459351105</v>
      </c>
      <c r="CL59" s="5">
        <f t="shared" si="48"/>
        <v>40.724340459351104</v>
      </c>
      <c r="CM59" s="5">
        <f t="shared" si="49"/>
        <v>40.690613459351113</v>
      </c>
      <c r="CN59" s="5">
        <f t="shared" si="50"/>
        <v>41.562427459351106</v>
      </c>
      <c r="CO59" s="5">
        <f t="shared" si="51"/>
        <v>39.344539459351104</v>
      </c>
      <c r="CP59" s="5"/>
      <c r="CQ59" s="3" t="str">
        <f t="shared" si="52"/>
        <v>decre</v>
      </c>
      <c r="CR59" s="3" t="str">
        <f t="shared" si="53"/>
        <v>decre</v>
      </c>
      <c r="CS59" s="3" t="str">
        <f t="shared" si="54"/>
        <v>decre</v>
      </c>
      <c r="CT59" s="3" t="str">
        <f t="shared" si="55"/>
        <v>decre</v>
      </c>
      <c r="CU59" s="3" t="str">
        <f t="shared" si="56"/>
        <v>decre</v>
      </c>
      <c r="CW59" s="5">
        <f t="shared" si="57"/>
        <v>0</v>
      </c>
      <c r="CX59" s="5">
        <f t="shared" si="58"/>
        <v>0</v>
      </c>
      <c r="CY59" s="5">
        <f t="shared" si="59"/>
        <v>0</v>
      </c>
      <c r="CZ59" s="5">
        <f t="shared" si="60"/>
        <v>0</v>
      </c>
      <c r="DA59" s="5">
        <f t="shared" si="61"/>
        <v>0</v>
      </c>
      <c r="DB59" s="5"/>
      <c r="DC59" s="4">
        <v>0.33995558004218801</v>
      </c>
      <c r="DD59" s="4">
        <v>0.49553808000475402</v>
      </c>
      <c r="DE59" s="4">
        <v>0.41325975631580197</v>
      </c>
      <c r="DF59" s="4">
        <v>0.36187434844384098</v>
      </c>
      <c r="DG59" s="4">
        <v>0.55648754289700197</v>
      </c>
      <c r="DI59" s="13">
        <f t="shared" si="62"/>
        <v>42.98089007985444</v>
      </c>
      <c r="DJ59" s="13">
        <f t="shared" si="63"/>
        <v>42.832473121782151</v>
      </c>
      <c r="DK59" s="13">
        <f t="shared" si="64"/>
        <v>43.029361693177549</v>
      </c>
      <c r="DL59" s="13">
        <f t="shared" si="65"/>
        <v>43.153591473248248</v>
      </c>
      <c r="DM59" s="13">
        <f t="shared" si="66"/>
        <v>42.95315723801189</v>
      </c>
      <c r="DN59" s="13"/>
      <c r="DO59" s="11" t="str">
        <f t="shared" si="67"/>
        <v>incre</v>
      </c>
      <c r="DP59" s="11" t="str">
        <f t="shared" si="68"/>
        <v>decre</v>
      </c>
      <c r="DQ59" s="11" t="str">
        <f t="shared" si="69"/>
        <v>incre</v>
      </c>
      <c r="DR59" s="11" t="str">
        <f t="shared" si="70"/>
        <v>incre</v>
      </c>
      <c r="DS59" s="11" t="str">
        <f t="shared" si="71"/>
        <v>incre</v>
      </c>
      <c r="DU59" s="13"/>
      <c r="DV59" s="13"/>
      <c r="DW59" s="13"/>
      <c r="DX59" s="13"/>
      <c r="DY59" s="13"/>
    </row>
    <row r="60" spans="1:129" x14ac:dyDescent="0.25">
      <c r="A60" s="5">
        <v>41.660659146948305</v>
      </c>
      <c r="B60" s="4">
        <v>0.32029251420928517</v>
      </c>
      <c r="C60" s="4">
        <v>0.37476955540504719</v>
      </c>
      <c r="D60" s="4">
        <v>0.7138769125222163</v>
      </c>
      <c r="E60" s="4">
        <v>0.57660903397609609</v>
      </c>
      <c r="F60" s="4">
        <v>0.52830227427235221</v>
      </c>
      <c r="G60" s="4">
        <v>0.74666368293595009</v>
      </c>
      <c r="I60" s="5">
        <f t="shared" si="0"/>
        <v>41.965252250310591</v>
      </c>
      <c r="J60" s="5">
        <f t="shared" si="1"/>
        <v>42.992275385718379</v>
      </c>
      <c r="K60" s="5">
        <f t="shared" si="2"/>
        <v>43.349532866856194</v>
      </c>
      <c r="L60" s="5">
        <f t="shared" si="3"/>
        <v>43.28896429632151</v>
      </c>
      <c r="M60" s="5">
        <f t="shared" si="4"/>
        <v>43.476764403375597</v>
      </c>
      <c r="O60" s="3" t="str">
        <f t="shared" si="5"/>
        <v>incre</v>
      </c>
      <c r="P60" s="3" t="str">
        <f t="shared" si="6"/>
        <v>incre</v>
      </c>
      <c r="Q60" s="3" t="str">
        <f t="shared" si="7"/>
        <v>incre</v>
      </c>
      <c r="R60" s="3" t="str">
        <f t="shared" si="8"/>
        <v>incre</v>
      </c>
      <c r="S60" s="3" t="str">
        <f t="shared" si="9"/>
        <v>incre</v>
      </c>
      <c r="U60" s="6">
        <f t="shared" si="10"/>
        <v>1</v>
      </c>
      <c r="V60" s="6">
        <f t="shared" si="11"/>
        <v>1</v>
      </c>
      <c r="W60" s="6">
        <f t="shared" si="12"/>
        <v>1</v>
      </c>
      <c r="X60" s="6">
        <f t="shared" si="13"/>
        <v>1</v>
      </c>
      <c r="Y60" s="6">
        <f t="shared" si="14"/>
        <v>1</v>
      </c>
      <c r="AA60" s="4">
        <f t="shared" si="72"/>
        <v>0.3478</v>
      </c>
      <c r="AB60" s="4">
        <f t="shared" si="72"/>
        <v>0.49280000000000002</v>
      </c>
      <c r="AC60" s="4">
        <f t="shared" si="72"/>
        <v>0.45300000000000001</v>
      </c>
      <c r="AD60" s="4">
        <f t="shared" si="72"/>
        <v>0.33810000000000001</v>
      </c>
      <c r="AE60" s="4">
        <f t="shared" si="72"/>
        <v>0.53839999999999999</v>
      </c>
      <c r="AF60" s="4"/>
      <c r="AG60" s="4">
        <v>0.3478</v>
      </c>
      <c r="AH60" s="4">
        <v>0.49280000000000002</v>
      </c>
      <c r="AI60" s="4">
        <v>0.45300000000000001</v>
      </c>
      <c r="AJ60" s="4">
        <v>0.33810000000000001</v>
      </c>
      <c r="AK60" s="4">
        <v>0.53839999999999999</v>
      </c>
      <c r="AM60" s="5">
        <f t="shared" si="16"/>
        <v>41.771341146948302</v>
      </c>
      <c r="AN60" s="5">
        <f t="shared" si="17"/>
        <v>41.548643146948308</v>
      </c>
      <c r="AO60" s="5">
        <f t="shared" si="18"/>
        <v>42.149289146948306</v>
      </c>
      <c r="AP60" s="5">
        <f t="shared" si="19"/>
        <v>41.687461146948301</v>
      </c>
      <c r="AQ60" s="5">
        <f t="shared" si="20"/>
        <v>41.517003146948305</v>
      </c>
      <c r="AR60" s="5"/>
      <c r="AS60" s="3" t="str">
        <f t="shared" si="21"/>
        <v>incre</v>
      </c>
      <c r="AT60" s="3" t="str">
        <f t="shared" si="22"/>
        <v>decre</v>
      </c>
      <c r="AU60" s="3" t="str">
        <f t="shared" si="23"/>
        <v>incre</v>
      </c>
      <c r="AV60" s="3" t="str">
        <f t="shared" si="24"/>
        <v>incre</v>
      </c>
      <c r="AW60" s="3" t="str">
        <f t="shared" si="25"/>
        <v>decre</v>
      </c>
      <c r="AY60" s="5">
        <f t="shared" si="26"/>
        <v>30.45931033622864</v>
      </c>
      <c r="AZ60" s="5">
        <f t="shared" si="27"/>
        <v>0</v>
      </c>
      <c r="BA60" s="5">
        <f t="shared" si="28"/>
        <v>168.88737199078889</v>
      </c>
      <c r="BB60" s="5">
        <f t="shared" si="29"/>
        <v>162.83051493732046</v>
      </c>
      <c r="BC60" s="5">
        <f t="shared" si="30"/>
        <v>0</v>
      </c>
      <c r="BE60" s="15">
        <f t="shared" si="31"/>
        <v>0.3045931033622864</v>
      </c>
      <c r="BG60" s="7">
        <v>0.26240000000000002</v>
      </c>
      <c r="BH60" s="7">
        <v>0.28839999999999999</v>
      </c>
      <c r="BI60" s="7">
        <v>0.35339999999999999</v>
      </c>
      <c r="BJ60" s="7">
        <v>0.31830000000000003</v>
      </c>
      <c r="BK60" s="7">
        <v>0.27529999999999999</v>
      </c>
      <c r="BM60" s="5">
        <f t="shared" si="32"/>
        <v>41.157315146948307</v>
      </c>
      <c r="BN60" s="5">
        <f t="shared" si="33"/>
        <v>40.213911146948305</v>
      </c>
      <c r="BO60" s="5">
        <f t="shared" si="34"/>
        <v>41.182173146948301</v>
      </c>
      <c r="BP60" s="5">
        <f t="shared" si="35"/>
        <v>41.520745146948308</v>
      </c>
      <c r="BQ60" s="5">
        <f t="shared" si="36"/>
        <v>39.041232146948303</v>
      </c>
      <c r="BR60" s="5"/>
      <c r="BS60" s="3" t="str">
        <f t="shared" si="37"/>
        <v>decre</v>
      </c>
      <c r="BT60" s="3" t="str">
        <f t="shared" si="38"/>
        <v>decre</v>
      </c>
      <c r="BU60" s="3" t="str">
        <f t="shared" si="39"/>
        <v>decre</v>
      </c>
      <c r="BV60" s="3" t="str">
        <f t="shared" si="40"/>
        <v>decre</v>
      </c>
      <c r="BW60" s="3" t="str">
        <f t="shared" si="41"/>
        <v>decre</v>
      </c>
      <c r="BY60" s="5">
        <f t="shared" si="42"/>
        <v>0</v>
      </c>
      <c r="BZ60" s="5">
        <f t="shared" si="43"/>
        <v>0</v>
      </c>
      <c r="CA60" s="5">
        <f t="shared" si="44"/>
        <v>0</v>
      </c>
      <c r="CB60" s="5">
        <f t="shared" si="45"/>
        <v>0</v>
      </c>
      <c r="CC60" s="5">
        <f t="shared" si="46"/>
        <v>0</v>
      </c>
      <c r="CE60" s="4">
        <v>0.1108</v>
      </c>
      <c r="CF60" s="4">
        <v>0.1087</v>
      </c>
      <c r="CG60" s="4">
        <v>0.1095</v>
      </c>
      <c r="CH60" s="4">
        <v>0.10829999999999999</v>
      </c>
      <c r="CI60" s="4">
        <v>0.1079</v>
      </c>
      <c r="CK60" s="5">
        <f t="shared" si="47"/>
        <v>40.067311146948306</v>
      </c>
      <c r="CL60" s="5">
        <f t="shared" si="48"/>
        <v>39.040470146948309</v>
      </c>
      <c r="CM60" s="5">
        <f t="shared" si="49"/>
        <v>38.813904146948303</v>
      </c>
      <c r="CN60" s="5">
        <f t="shared" si="50"/>
        <v>39.752545146948307</v>
      </c>
      <c r="CO60" s="5">
        <f t="shared" si="51"/>
        <v>37.465998146948301</v>
      </c>
      <c r="CP60" s="5"/>
      <c r="CQ60" s="3" t="str">
        <f t="shared" si="52"/>
        <v>decre</v>
      </c>
      <c r="CR60" s="3" t="str">
        <f t="shared" si="53"/>
        <v>decre</v>
      </c>
      <c r="CS60" s="3" t="str">
        <f t="shared" si="54"/>
        <v>decre</v>
      </c>
      <c r="CT60" s="3" t="str">
        <f t="shared" si="55"/>
        <v>decre</v>
      </c>
      <c r="CU60" s="3" t="str">
        <f t="shared" si="56"/>
        <v>decre</v>
      </c>
      <c r="CW60" s="5">
        <f t="shared" si="57"/>
        <v>0</v>
      </c>
      <c r="CX60" s="5">
        <f t="shared" si="58"/>
        <v>0</v>
      </c>
      <c r="CY60" s="5">
        <f t="shared" si="59"/>
        <v>0</v>
      </c>
      <c r="CZ60" s="5">
        <f t="shared" si="60"/>
        <v>0</v>
      </c>
      <c r="DA60" s="5">
        <f t="shared" si="61"/>
        <v>0</v>
      </c>
      <c r="DB60" s="5"/>
      <c r="DC60" s="4">
        <v>0.34698634368341702</v>
      </c>
      <c r="DD60" s="4">
        <v>0.48350024559936</v>
      </c>
      <c r="DE60" s="4">
        <v>0.41295464513692698</v>
      </c>
      <c r="DF60" s="4">
        <v>0.33837407064159303</v>
      </c>
      <c r="DG60" s="4">
        <v>0.54241904144620101</v>
      </c>
      <c r="DI60" s="13">
        <f t="shared" si="62"/>
        <v>41.765490958032075</v>
      </c>
      <c r="DJ60" s="13">
        <f t="shared" si="63"/>
        <v>41.487915750712126</v>
      </c>
      <c r="DK60" s="13">
        <f t="shared" si="64"/>
        <v>41.760448751227869</v>
      </c>
      <c r="DL60" s="13">
        <f t="shared" si="65"/>
        <v>41.689768821750519</v>
      </c>
      <c r="DM60" s="13">
        <f t="shared" si="66"/>
        <v>41.554822326957058</v>
      </c>
      <c r="DN60" s="13"/>
      <c r="DO60" s="11" t="str">
        <f t="shared" si="67"/>
        <v>incre</v>
      </c>
      <c r="DP60" s="11" t="str">
        <f t="shared" si="68"/>
        <v>decre</v>
      </c>
      <c r="DQ60" s="11" t="str">
        <f t="shared" si="69"/>
        <v>incre</v>
      </c>
      <c r="DR60" s="11" t="str">
        <f t="shared" si="70"/>
        <v>incre</v>
      </c>
      <c r="DS60" s="11" t="str">
        <f t="shared" si="71"/>
        <v>decre</v>
      </c>
      <c r="DU60" s="13"/>
      <c r="DV60" s="13"/>
      <c r="DW60" s="13"/>
      <c r="DX60" s="13"/>
      <c r="DY60" s="13"/>
    </row>
    <row r="61" spans="1:129" x14ac:dyDescent="0.25">
      <c r="A61" s="5">
        <v>30.049297622583431</v>
      </c>
      <c r="B61" s="4">
        <v>2.3363329248028988E-2</v>
      </c>
      <c r="C61" s="4">
        <v>0.18990165489017327</v>
      </c>
      <c r="D61" s="4">
        <v>0.41547488846191977</v>
      </c>
      <c r="E61" s="4">
        <v>0.32175047480186603</v>
      </c>
      <c r="F61" s="4">
        <v>0.14086303022971389</v>
      </c>
      <c r="G61" s="4">
        <v>0.41422211882389015</v>
      </c>
      <c r="I61" s="5">
        <f t="shared" si="0"/>
        <v>29.024690521243777</v>
      </c>
      <c r="J61" s="5">
        <f t="shared" si="1"/>
        <v>29.432348644239767</v>
      </c>
      <c r="K61" s="5">
        <f t="shared" si="2"/>
        <v>29.263494732909553</v>
      </c>
      <c r="L61" s="5">
        <f t="shared" si="3"/>
        <v>28.415364337117623</v>
      </c>
      <c r="M61" s="5">
        <f t="shared" si="4"/>
        <v>28.737127760716234</v>
      </c>
      <c r="O61" s="3" t="str">
        <f t="shared" si="5"/>
        <v>decre</v>
      </c>
      <c r="P61" s="3" t="str">
        <f t="shared" si="6"/>
        <v>decre</v>
      </c>
      <c r="Q61" s="3" t="str">
        <f t="shared" si="7"/>
        <v>decre</v>
      </c>
      <c r="R61" s="3" t="str">
        <f t="shared" si="8"/>
        <v>decre</v>
      </c>
      <c r="S61" s="3" t="str">
        <f t="shared" si="9"/>
        <v>decre</v>
      </c>
      <c r="U61" s="6">
        <f t="shared" si="10"/>
        <v>0</v>
      </c>
      <c r="V61" s="6">
        <f t="shared" si="11"/>
        <v>0</v>
      </c>
      <c r="W61" s="6">
        <f t="shared" si="12"/>
        <v>0</v>
      </c>
      <c r="X61" s="6">
        <f t="shared" si="13"/>
        <v>0</v>
      </c>
      <c r="Y61" s="6">
        <f t="shared" si="14"/>
        <v>0</v>
      </c>
      <c r="AA61" s="4">
        <f t="shared" si="72"/>
        <v>0.31669999999999998</v>
      </c>
      <c r="AB61" s="4">
        <f t="shared" si="72"/>
        <v>0.47370000000000001</v>
      </c>
      <c r="AC61" s="4">
        <f t="shared" si="72"/>
        <v>0.42030000000000001</v>
      </c>
      <c r="AD61" s="4">
        <f t="shared" si="72"/>
        <v>0.36319999999999997</v>
      </c>
      <c r="AE61" s="4">
        <f t="shared" si="72"/>
        <v>0.54299999999999993</v>
      </c>
      <c r="AF61" s="4"/>
      <c r="AG61" s="4">
        <v>0.34670000000000001</v>
      </c>
      <c r="AH61" s="4">
        <v>0.50370000000000004</v>
      </c>
      <c r="AI61" s="4">
        <v>0.45029999999999998</v>
      </c>
      <c r="AJ61" s="4">
        <v>0.39319999999999999</v>
      </c>
      <c r="AK61" s="4">
        <v>0.57299999999999995</v>
      </c>
      <c r="AM61" s="5">
        <f t="shared" si="16"/>
        <v>29.936370622583432</v>
      </c>
      <c r="AN61" s="5">
        <f t="shared" si="17"/>
        <v>29.812558622583431</v>
      </c>
      <c r="AO61" s="5">
        <f t="shared" si="18"/>
        <v>30.220410622583433</v>
      </c>
      <c r="AP61" s="5">
        <f t="shared" si="19"/>
        <v>30.28744162258343</v>
      </c>
      <c r="AQ61" s="5">
        <f t="shared" si="20"/>
        <v>29.948927622583433</v>
      </c>
      <c r="AR61" s="5"/>
      <c r="AS61" s="3" t="str">
        <f t="shared" si="21"/>
        <v>decre</v>
      </c>
      <c r="AT61" s="3" t="str">
        <f t="shared" si="22"/>
        <v>decre</v>
      </c>
      <c r="AU61" s="3" t="str">
        <f t="shared" si="23"/>
        <v>incre</v>
      </c>
      <c r="AV61" s="3" t="str">
        <f t="shared" si="24"/>
        <v>incre</v>
      </c>
      <c r="AW61" s="3" t="str">
        <f t="shared" si="25"/>
        <v>decre</v>
      </c>
      <c r="AY61" s="5">
        <f t="shared" si="26"/>
        <v>0</v>
      </c>
      <c r="AZ61" s="5">
        <f t="shared" si="27"/>
        <v>0</v>
      </c>
      <c r="BA61" s="5">
        <f t="shared" si="28"/>
        <v>-78.580288967387801</v>
      </c>
      <c r="BB61" s="5">
        <f t="shared" si="29"/>
        <v>-163.39332854658082</v>
      </c>
      <c r="BC61" s="5">
        <f t="shared" si="30"/>
        <v>0</v>
      </c>
      <c r="BE61" s="15">
        <f t="shared" si="31"/>
        <v>-1.0246071013396545</v>
      </c>
      <c r="BG61" s="7">
        <v>0.2165</v>
      </c>
      <c r="BH61" s="7">
        <v>0.2944</v>
      </c>
      <c r="BI61" s="7">
        <v>0.32679999999999998</v>
      </c>
      <c r="BJ61" s="7">
        <v>0.3589</v>
      </c>
      <c r="BK61" s="7">
        <v>0.35170000000000001</v>
      </c>
      <c r="BM61" s="5">
        <f t="shared" si="32"/>
        <v>29.215932622583431</v>
      </c>
      <c r="BN61" s="5">
        <f t="shared" si="33"/>
        <v>28.641729622583433</v>
      </c>
      <c r="BO61" s="5">
        <f t="shared" si="34"/>
        <v>29.312525622583433</v>
      </c>
      <c r="BP61" s="5">
        <f t="shared" si="35"/>
        <v>30.25123562258343</v>
      </c>
      <c r="BQ61" s="5">
        <f t="shared" si="36"/>
        <v>28.148794622583431</v>
      </c>
      <c r="BR61" s="5"/>
      <c r="BS61" s="3" t="str">
        <f t="shared" si="37"/>
        <v>decre</v>
      </c>
      <c r="BT61" s="3" t="str">
        <f t="shared" si="38"/>
        <v>decre</v>
      </c>
      <c r="BU61" s="3" t="str">
        <f t="shared" si="39"/>
        <v>decre</v>
      </c>
      <c r="BV61" s="3" t="str">
        <f t="shared" si="40"/>
        <v>incre</v>
      </c>
      <c r="BW61" s="3" t="str">
        <f t="shared" si="41"/>
        <v>decre</v>
      </c>
      <c r="BY61" s="5">
        <f t="shared" si="42"/>
        <v>0</v>
      </c>
      <c r="BZ61" s="5">
        <f t="shared" si="43"/>
        <v>0</v>
      </c>
      <c r="CA61" s="5">
        <f t="shared" si="44"/>
        <v>0</v>
      </c>
      <c r="CB61" s="5">
        <f t="shared" si="45"/>
        <v>-163.39332854658082</v>
      </c>
      <c r="CC61" s="5">
        <f t="shared" si="46"/>
        <v>0</v>
      </c>
      <c r="CE61" s="4">
        <v>0.18179999999999999</v>
      </c>
      <c r="CF61" s="4">
        <v>0.18310000000000001</v>
      </c>
      <c r="CG61" s="4">
        <v>0.18260000000000001</v>
      </c>
      <c r="CH61" s="4">
        <v>0.18329999999999999</v>
      </c>
      <c r="CI61" s="4">
        <v>0.1835</v>
      </c>
      <c r="CK61" s="5">
        <f t="shared" si="47"/>
        <v>28.96643962258343</v>
      </c>
      <c r="CL61" s="5">
        <f t="shared" si="48"/>
        <v>27.91494062258343</v>
      </c>
      <c r="CM61" s="5">
        <f t="shared" si="49"/>
        <v>27.912343622583432</v>
      </c>
      <c r="CN61" s="5">
        <f t="shared" si="50"/>
        <v>28.772683622583429</v>
      </c>
      <c r="CO61" s="5">
        <f t="shared" si="51"/>
        <v>26.566032622583432</v>
      </c>
      <c r="CP61" s="5"/>
      <c r="CQ61" s="3" t="str">
        <f t="shared" si="52"/>
        <v>decre</v>
      </c>
      <c r="CR61" s="3" t="str">
        <f t="shared" si="53"/>
        <v>decre</v>
      </c>
      <c r="CS61" s="3" t="str">
        <f t="shared" si="54"/>
        <v>decre</v>
      </c>
      <c r="CT61" s="3" t="str">
        <f t="shared" si="55"/>
        <v>decre</v>
      </c>
      <c r="CU61" s="3" t="str">
        <f t="shared" si="56"/>
        <v>decre</v>
      </c>
      <c r="CW61" s="5">
        <f t="shared" si="57"/>
        <v>0</v>
      </c>
      <c r="CX61" s="5">
        <f t="shared" si="58"/>
        <v>0</v>
      </c>
      <c r="CY61" s="5">
        <f t="shared" si="59"/>
        <v>0</v>
      </c>
      <c r="CZ61" s="5">
        <f t="shared" si="60"/>
        <v>0</v>
      </c>
      <c r="DA61" s="5">
        <f t="shared" si="61"/>
        <v>0</v>
      </c>
      <c r="DB61" s="5"/>
      <c r="DC61" s="4">
        <v>0.33644374911230102</v>
      </c>
      <c r="DD61" s="4">
        <v>0.50155091749310499</v>
      </c>
      <c r="DE61" s="4">
        <v>0.41341215780868501</v>
      </c>
      <c r="DF61" s="4">
        <v>0.37361261851779298</v>
      </c>
      <c r="DG61" s="4">
        <v>0.56351468831864004</v>
      </c>
      <c r="DI61" s="13">
        <f t="shared" si="62"/>
        <v>30.078328178700872</v>
      </c>
      <c r="DJ61" s="13">
        <f t="shared" si="63"/>
        <v>29.994425113813406</v>
      </c>
      <c r="DK61" s="13">
        <f t="shared" si="64"/>
        <v>30.153529674905766</v>
      </c>
      <c r="DL61" s="13">
        <f t="shared" si="65"/>
        <v>30.375115870503251</v>
      </c>
      <c r="DM61" s="13">
        <f t="shared" si="66"/>
        <v>30.14197083966183</v>
      </c>
      <c r="DN61" s="13"/>
      <c r="DO61" s="11" t="str">
        <f t="shared" si="67"/>
        <v>incre</v>
      </c>
      <c r="DP61" s="11" t="str">
        <f t="shared" si="68"/>
        <v>decre</v>
      </c>
      <c r="DQ61" s="11" t="str">
        <f t="shared" si="69"/>
        <v>incre</v>
      </c>
      <c r="DR61" s="11" t="str">
        <f t="shared" si="70"/>
        <v>incre</v>
      </c>
      <c r="DS61" s="11" t="str">
        <f t="shared" si="71"/>
        <v>incre</v>
      </c>
      <c r="DU61" s="13"/>
      <c r="DV61" s="13"/>
      <c r="DW61" s="13"/>
      <c r="DX61" s="13"/>
      <c r="DY61" s="13"/>
    </row>
    <row r="62" spans="1:129" x14ac:dyDescent="0.25">
      <c r="A62" s="5">
        <v>53.452582721858121</v>
      </c>
      <c r="B62" s="4">
        <v>0.19813748192623973</v>
      </c>
      <c r="C62" s="4">
        <v>0.28207796891768028</v>
      </c>
      <c r="D62" s="4">
        <v>0.37378262920969108</v>
      </c>
      <c r="E62" s="4">
        <v>0.38149952635481904</v>
      </c>
      <c r="F62" s="4">
        <v>0.24428639020129878</v>
      </c>
      <c r="G62" s="4">
        <v>0.50502642634320138</v>
      </c>
      <c r="I62" s="5">
        <f t="shared" si="0"/>
        <v>53.090723318376241</v>
      </c>
      <c r="J62" s="5">
        <f t="shared" si="1"/>
        <v>52.563383290597407</v>
      </c>
      <c r="K62" s="5">
        <f t="shared" si="2"/>
        <v>53.246943122763412</v>
      </c>
      <c r="L62" s="5">
        <f t="shared" si="3"/>
        <v>52.689474127353058</v>
      </c>
      <c r="M62" s="5">
        <f t="shared" si="4"/>
        <v>52.994881393747647</v>
      </c>
      <c r="O62" s="3" t="str">
        <f t="shared" si="5"/>
        <v>decre</v>
      </c>
      <c r="P62" s="3" t="str">
        <f t="shared" si="6"/>
        <v>decre</v>
      </c>
      <c r="Q62" s="3" t="str">
        <f t="shared" si="7"/>
        <v>decre</v>
      </c>
      <c r="R62" s="3" t="str">
        <f t="shared" si="8"/>
        <v>decre</v>
      </c>
      <c r="S62" s="3" t="str">
        <f t="shared" si="9"/>
        <v>decre</v>
      </c>
      <c r="U62" s="6">
        <f t="shared" si="10"/>
        <v>0</v>
      </c>
      <c r="V62" s="6">
        <f t="shared" si="11"/>
        <v>0</v>
      </c>
      <c r="W62" s="6">
        <f t="shared" si="12"/>
        <v>0</v>
      </c>
      <c r="X62" s="6">
        <f t="shared" si="13"/>
        <v>0</v>
      </c>
      <c r="Y62" s="6">
        <f t="shared" si="14"/>
        <v>0</v>
      </c>
      <c r="AA62" s="4">
        <f t="shared" si="72"/>
        <v>0.31740000000000002</v>
      </c>
      <c r="AB62" s="4">
        <f t="shared" si="72"/>
        <v>0.46860000000000002</v>
      </c>
      <c r="AC62" s="4">
        <f t="shared" si="72"/>
        <v>0.42779999999999996</v>
      </c>
      <c r="AD62" s="4">
        <f t="shared" si="72"/>
        <v>0.33299999999999996</v>
      </c>
      <c r="AE62" s="4">
        <f t="shared" si="72"/>
        <v>0.52300000000000002</v>
      </c>
      <c r="AF62" s="4"/>
      <c r="AG62" s="4">
        <v>0.34739999999999999</v>
      </c>
      <c r="AH62" s="4">
        <v>0.49859999999999999</v>
      </c>
      <c r="AI62" s="4">
        <v>0.45779999999999998</v>
      </c>
      <c r="AJ62" s="4">
        <v>0.36299999999999999</v>
      </c>
      <c r="AK62" s="4">
        <v>0.55300000000000005</v>
      </c>
      <c r="AM62" s="5">
        <f t="shared" si="16"/>
        <v>53.34468872185812</v>
      </c>
      <c r="AN62" s="5">
        <f t="shared" si="17"/>
        <v>53.182540721858125</v>
      </c>
      <c r="AO62" s="5">
        <f t="shared" si="18"/>
        <v>53.696520721858121</v>
      </c>
      <c r="AP62" s="5">
        <f t="shared" si="19"/>
        <v>53.436442721858121</v>
      </c>
      <c r="AQ62" s="5">
        <f t="shared" si="20"/>
        <v>53.164012721858121</v>
      </c>
      <c r="AR62" s="5"/>
      <c r="AS62" s="3" t="str">
        <f t="shared" si="21"/>
        <v>decre</v>
      </c>
      <c r="AT62" s="3" t="str">
        <f t="shared" si="22"/>
        <v>decre</v>
      </c>
      <c r="AU62" s="3" t="str">
        <f t="shared" si="23"/>
        <v>incre</v>
      </c>
      <c r="AV62" s="3" t="str">
        <f t="shared" si="24"/>
        <v>decre</v>
      </c>
      <c r="AW62" s="3" t="str">
        <f t="shared" si="25"/>
        <v>decre</v>
      </c>
      <c r="AY62" s="5">
        <f t="shared" si="26"/>
        <v>0</v>
      </c>
      <c r="AZ62" s="5">
        <f t="shared" si="27"/>
        <v>0</v>
      </c>
      <c r="BA62" s="5">
        <f t="shared" si="28"/>
        <v>-20.563959909470952</v>
      </c>
      <c r="BB62" s="5">
        <f t="shared" si="29"/>
        <v>0</v>
      </c>
      <c r="BC62" s="5">
        <f t="shared" si="30"/>
        <v>0</v>
      </c>
      <c r="BE62" s="15">
        <f t="shared" si="31"/>
        <v>-0.36185940348187984</v>
      </c>
      <c r="BG62" s="7">
        <v>0.2412</v>
      </c>
      <c r="BH62" s="7">
        <v>0.28839999999999999</v>
      </c>
      <c r="BI62" s="7">
        <v>0.34029999999999999</v>
      </c>
      <c r="BJ62" s="7">
        <v>0.32429999999999998</v>
      </c>
      <c r="BK62" s="7">
        <v>0.31380000000000002</v>
      </c>
      <c r="BM62" s="5">
        <f t="shared" si="32"/>
        <v>52.796810721858122</v>
      </c>
      <c r="BN62" s="5">
        <f t="shared" si="33"/>
        <v>52.005834721858122</v>
      </c>
      <c r="BO62" s="5">
        <f t="shared" si="34"/>
        <v>52.846895721858118</v>
      </c>
      <c r="BP62" s="5">
        <f t="shared" si="35"/>
        <v>53.363188721858123</v>
      </c>
      <c r="BQ62" s="5">
        <f t="shared" si="36"/>
        <v>51.19544072185812</v>
      </c>
      <c r="BR62" s="5"/>
      <c r="BS62" s="3" t="str">
        <f t="shared" si="37"/>
        <v>decre</v>
      </c>
      <c r="BT62" s="3" t="str">
        <f t="shared" si="38"/>
        <v>decre</v>
      </c>
      <c r="BU62" s="3" t="str">
        <f t="shared" si="39"/>
        <v>decre</v>
      </c>
      <c r="BV62" s="3" t="str">
        <f t="shared" si="40"/>
        <v>decre</v>
      </c>
      <c r="BW62" s="3" t="str">
        <f t="shared" si="41"/>
        <v>decre</v>
      </c>
      <c r="BY62" s="5">
        <f t="shared" si="42"/>
        <v>0</v>
      </c>
      <c r="BZ62" s="5">
        <f t="shared" si="43"/>
        <v>0</v>
      </c>
      <c r="CA62" s="5">
        <f t="shared" si="44"/>
        <v>0</v>
      </c>
      <c r="CB62" s="5">
        <f t="shared" si="45"/>
        <v>0</v>
      </c>
      <c r="CC62" s="5">
        <f t="shared" si="46"/>
        <v>0</v>
      </c>
      <c r="CE62" s="4">
        <v>0.15409999999999999</v>
      </c>
      <c r="CF62" s="4">
        <v>0.15429999999999999</v>
      </c>
      <c r="CG62" s="4">
        <v>0.1542</v>
      </c>
      <c r="CH62" s="4">
        <v>0.15429999999999999</v>
      </c>
      <c r="CI62" s="4">
        <v>0.15429999999999999</v>
      </c>
      <c r="CK62" s="5">
        <f t="shared" si="47"/>
        <v>52.170561721858121</v>
      </c>
      <c r="CL62" s="5">
        <f t="shared" si="48"/>
        <v>51.130161721858123</v>
      </c>
      <c r="CM62" s="5">
        <f t="shared" si="49"/>
        <v>51.039864721858123</v>
      </c>
      <c r="CN62" s="5">
        <f t="shared" si="50"/>
        <v>51.931788721858119</v>
      </c>
      <c r="CO62" s="5">
        <f t="shared" si="51"/>
        <v>49.69454572185812</v>
      </c>
      <c r="CP62" s="5"/>
      <c r="CQ62" s="3" t="str">
        <f t="shared" si="52"/>
        <v>decre</v>
      </c>
      <c r="CR62" s="3" t="str">
        <f t="shared" si="53"/>
        <v>decre</v>
      </c>
      <c r="CS62" s="3" t="str">
        <f t="shared" si="54"/>
        <v>decre</v>
      </c>
      <c r="CT62" s="3" t="str">
        <f t="shared" si="55"/>
        <v>decre</v>
      </c>
      <c r="CU62" s="3" t="str">
        <f t="shared" si="56"/>
        <v>decre</v>
      </c>
      <c r="CW62" s="5">
        <f t="shared" si="57"/>
        <v>0</v>
      </c>
      <c r="CX62" s="5">
        <f t="shared" si="58"/>
        <v>0</v>
      </c>
      <c r="CY62" s="5">
        <f t="shared" si="59"/>
        <v>0</v>
      </c>
      <c r="CZ62" s="5">
        <f t="shared" si="60"/>
        <v>0</v>
      </c>
      <c r="DA62" s="5">
        <f t="shared" si="61"/>
        <v>0</v>
      </c>
      <c r="DB62" s="5"/>
      <c r="DC62" s="4">
        <v>0.34264715521393102</v>
      </c>
      <c r="DD62" s="4">
        <v>0.49092965653036602</v>
      </c>
      <c r="DE62" s="4">
        <v>0.41314295112712202</v>
      </c>
      <c r="DF62" s="4">
        <v>0.35287777744681897</v>
      </c>
      <c r="DG62" s="4">
        <v>0.55110172264462498</v>
      </c>
      <c r="DI62" s="13">
        <f t="shared" si="62"/>
        <v>53.526215767846281</v>
      </c>
      <c r="DJ62" s="13">
        <f t="shared" si="63"/>
        <v>53.328353379001413</v>
      </c>
      <c r="DK62" s="13">
        <f t="shared" si="64"/>
        <v>53.554200777302484</v>
      </c>
      <c r="DL62" s="13">
        <f t="shared" si="65"/>
        <v>53.60381360796034</v>
      </c>
      <c r="DM62" s="13">
        <f t="shared" si="66"/>
        <v>53.428449931944044</v>
      </c>
      <c r="DN62" s="13"/>
      <c r="DO62" s="11" t="str">
        <f t="shared" si="67"/>
        <v>incre</v>
      </c>
      <c r="DP62" s="11" t="str">
        <f t="shared" si="68"/>
        <v>decre</v>
      </c>
      <c r="DQ62" s="11" t="str">
        <f t="shared" si="69"/>
        <v>incre</v>
      </c>
      <c r="DR62" s="11" t="str">
        <f t="shared" si="70"/>
        <v>incre</v>
      </c>
      <c r="DS62" s="11" t="str">
        <f t="shared" si="71"/>
        <v>decre</v>
      </c>
      <c r="DU62" s="13"/>
      <c r="DV62" s="13"/>
      <c r="DW62" s="13"/>
      <c r="DX62" s="13"/>
      <c r="DY62" s="13"/>
    </row>
    <row r="63" spans="1:129" x14ac:dyDescent="0.25">
      <c r="A63" s="5">
        <v>46.142974619517155</v>
      </c>
      <c r="B63" s="4">
        <v>3.1979798766278698E-3</v>
      </c>
      <c r="C63" s="4">
        <v>0.56354209326688154</v>
      </c>
      <c r="D63" s="4">
        <v>0.53254531987854425</v>
      </c>
      <c r="E63" s="4">
        <v>0.42217437419313025</v>
      </c>
      <c r="F63" s="4">
        <v>0.36016895558623707</v>
      </c>
      <c r="G63" s="4">
        <v>0.47332516854421264</v>
      </c>
      <c r="I63" s="5">
        <f t="shared" si="0"/>
        <v>47.804842270106029</v>
      </c>
      <c r="J63" s="5">
        <f t="shared" si="1"/>
        <v>46.290495558324054</v>
      </c>
      <c r="K63" s="5">
        <f t="shared" si="2"/>
        <v>46.332287792932448</v>
      </c>
      <c r="L63" s="5">
        <f t="shared" si="3"/>
        <v>46.355597225553268</v>
      </c>
      <c r="M63" s="5">
        <f t="shared" si="4"/>
        <v>45.386964455518196</v>
      </c>
      <c r="O63" s="3" t="str">
        <f t="shared" si="5"/>
        <v>incre</v>
      </c>
      <c r="P63" s="3" t="str">
        <f t="shared" si="6"/>
        <v>incre</v>
      </c>
      <c r="Q63" s="3" t="str">
        <f t="shared" si="7"/>
        <v>incre</v>
      </c>
      <c r="R63" s="3" t="str">
        <f t="shared" si="8"/>
        <v>incre</v>
      </c>
      <c r="S63" s="3" t="str">
        <f t="shared" si="9"/>
        <v>decre</v>
      </c>
      <c r="U63" s="6">
        <f t="shared" si="10"/>
        <v>1</v>
      </c>
      <c r="V63" s="6">
        <f t="shared" si="11"/>
        <v>1</v>
      </c>
      <c r="W63" s="6">
        <f t="shared" si="12"/>
        <v>1</v>
      </c>
      <c r="X63" s="6">
        <f t="shared" si="13"/>
        <v>1</v>
      </c>
      <c r="Y63" s="6">
        <f t="shared" si="14"/>
        <v>0</v>
      </c>
      <c r="AA63" s="4">
        <f t="shared" si="72"/>
        <v>0.34620000000000001</v>
      </c>
      <c r="AB63" s="4">
        <f t="shared" si="72"/>
        <v>0.504</v>
      </c>
      <c r="AC63" s="4">
        <f t="shared" si="72"/>
        <v>0.43580000000000002</v>
      </c>
      <c r="AD63" s="4">
        <f t="shared" si="72"/>
        <v>0.3952</v>
      </c>
      <c r="AE63" s="4">
        <f t="shared" si="72"/>
        <v>0.54379999999999995</v>
      </c>
      <c r="AF63" s="4"/>
      <c r="AG63" s="4">
        <v>0.34620000000000001</v>
      </c>
      <c r="AH63" s="4">
        <v>0.504</v>
      </c>
      <c r="AI63" s="4">
        <v>0.43580000000000002</v>
      </c>
      <c r="AJ63" s="4">
        <v>0.3952</v>
      </c>
      <c r="AK63" s="4">
        <v>0.57379999999999998</v>
      </c>
      <c r="AM63" s="5">
        <f t="shared" si="16"/>
        <v>46.242152619517157</v>
      </c>
      <c r="AN63" s="5">
        <f t="shared" si="17"/>
        <v>46.104094619517156</v>
      </c>
      <c r="AO63" s="5">
        <f t="shared" si="18"/>
        <v>46.464592619517163</v>
      </c>
      <c r="AP63" s="5">
        <f t="shared" si="19"/>
        <v>46.650558619517156</v>
      </c>
      <c r="AQ63" s="5">
        <f t="shared" si="20"/>
        <v>46.05013261951715</v>
      </c>
      <c r="AR63" s="5"/>
      <c r="AS63" s="3" t="str">
        <f t="shared" si="21"/>
        <v>incre</v>
      </c>
      <c r="AT63" s="3" t="str">
        <f t="shared" si="22"/>
        <v>decre</v>
      </c>
      <c r="AU63" s="3" t="str">
        <f t="shared" si="23"/>
        <v>incre</v>
      </c>
      <c r="AV63" s="3" t="str">
        <f t="shared" si="24"/>
        <v>incre</v>
      </c>
      <c r="AW63" s="3" t="str">
        <f t="shared" si="25"/>
        <v>decre</v>
      </c>
      <c r="AY63" s="5">
        <f t="shared" si="26"/>
        <v>166.18676505888743</v>
      </c>
      <c r="AZ63" s="5">
        <f t="shared" si="27"/>
        <v>0</v>
      </c>
      <c r="BA63" s="5">
        <f t="shared" si="28"/>
        <v>18.931317341529308</v>
      </c>
      <c r="BB63" s="5">
        <f t="shared" si="29"/>
        <v>21.262260603611338</v>
      </c>
      <c r="BC63" s="5">
        <f t="shared" si="30"/>
        <v>0</v>
      </c>
      <c r="BE63" s="15">
        <f t="shared" si="31"/>
        <v>1.6618676505888743</v>
      </c>
      <c r="BG63" s="7">
        <v>0.2157</v>
      </c>
      <c r="BH63" s="7">
        <v>0.29509999999999997</v>
      </c>
      <c r="BI63" s="7">
        <v>0.3261</v>
      </c>
      <c r="BJ63" s="7">
        <v>0.36199999999999999</v>
      </c>
      <c r="BK63" s="7">
        <v>0.35420000000000001</v>
      </c>
      <c r="BM63" s="5">
        <f t="shared" si="32"/>
        <v>45.303857619517153</v>
      </c>
      <c r="BN63" s="5">
        <f t="shared" si="33"/>
        <v>44.739977619517155</v>
      </c>
      <c r="BO63" s="5">
        <f t="shared" si="34"/>
        <v>45.399405619517154</v>
      </c>
      <c r="BP63" s="5">
        <f t="shared" si="35"/>
        <v>46.371014619517155</v>
      </c>
      <c r="BQ63" s="5">
        <f t="shared" si="36"/>
        <v>44.265996619517153</v>
      </c>
      <c r="BR63" s="5"/>
      <c r="BS63" s="3" t="str">
        <f t="shared" si="37"/>
        <v>decre</v>
      </c>
      <c r="BT63" s="3" t="str">
        <f t="shared" si="38"/>
        <v>decre</v>
      </c>
      <c r="BU63" s="3" t="str">
        <f t="shared" si="39"/>
        <v>decre</v>
      </c>
      <c r="BV63" s="3" t="str">
        <f t="shared" si="40"/>
        <v>incre</v>
      </c>
      <c r="BW63" s="3" t="str">
        <f t="shared" si="41"/>
        <v>decre</v>
      </c>
      <c r="BY63" s="5">
        <f t="shared" si="42"/>
        <v>0</v>
      </c>
      <c r="BZ63" s="5">
        <f t="shared" si="43"/>
        <v>0</v>
      </c>
      <c r="CA63" s="5">
        <f t="shared" si="44"/>
        <v>0</v>
      </c>
      <c r="CB63" s="5">
        <f t="shared" si="45"/>
        <v>21.262260603611338</v>
      </c>
      <c r="CC63" s="5">
        <f t="shared" si="46"/>
        <v>0</v>
      </c>
      <c r="CE63" s="4">
        <v>0.18279999999999999</v>
      </c>
      <c r="CF63" s="4">
        <v>0.18410000000000001</v>
      </c>
      <c r="CG63" s="4">
        <v>0.18360000000000001</v>
      </c>
      <c r="CH63" s="4">
        <v>0.18429999999999999</v>
      </c>
      <c r="CI63" s="4">
        <v>0.1845</v>
      </c>
      <c r="CK63" s="5">
        <f t="shared" si="47"/>
        <v>45.067306619517154</v>
      </c>
      <c r="CL63" s="5">
        <f t="shared" si="48"/>
        <v>44.015147619517158</v>
      </c>
      <c r="CM63" s="5">
        <f t="shared" si="49"/>
        <v>44.015730619517157</v>
      </c>
      <c r="CN63" s="5">
        <f t="shared" si="50"/>
        <v>44.874780619517153</v>
      </c>
      <c r="CO63" s="5">
        <f t="shared" si="51"/>
        <v>42.669119619517154</v>
      </c>
      <c r="CP63" s="5"/>
      <c r="CQ63" s="3" t="str">
        <f t="shared" si="52"/>
        <v>decre</v>
      </c>
      <c r="CR63" s="3" t="str">
        <f t="shared" si="53"/>
        <v>decre</v>
      </c>
      <c r="CS63" s="3" t="str">
        <f t="shared" si="54"/>
        <v>decre</v>
      </c>
      <c r="CT63" s="3" t="str">
        <f t="shared" si="55"/>
        <v>decre</v>
      </c>
      <c r="CU63" s="3" t="str">
        <f t="shared" si="56"/>
        <v>decre</v>
      </c>
      <c r="CW63" s="5">
        <f t="shared" si="57"/>
        <v>0</v>
      </c>
      <c r="CX63" s="5">
        <f t="shared" si="58"/>
        <v>0</v>
      </c>
      <c r="CY63" s="5">
        <f t="shared" si="59"/>
        <v>0</v>
      </c>
      <c r="CZ63" s="5">
        <f t="shared" si="60"/>
        <v>0</v>
      </c>
      <c r="DA63" s="5">
        <f t="shared" si="61"/>
        <v>0</v>
      </c>
      <c r="DB63" s="5"/>
      <c r="DC63" s="4">
        <v>0.335726469185267</v>
      </c>
      <c r="DD63" s="4">
        <v>0.50277901979103001</v>
      </c>
      <c r="DE63" s="4">
        <v>0.41344328531279201</v>
      </c>
      <c r="DF63" s="4">
        <v>0.37601012160670899</v>
      </c>
      <c r="DG63" s="4">
        <v>0.56494995967877204</v>
      </c>
      <c r="DI63" s="13">
        <f t="shared" si="62"/>
        <v>46.166847932959222</v>
      </c>
      <c r="DJ63" s="13">
        <f t="shared" si="63"/>
        <v>46.096121618752584</v>
      </c>
      <c r="DK63" s="13">
        <f t="shared" si="64"/>
        <v>46.247508919904362</v>
      </c>
      <c r="DL63" s="13">
        <f t="shared" si="65"/>
        <v>46.488979843445641</v>
      </c>
      <c r="DM63" s="13">
        <f t="shared" si="66"/>
        <v>46.2491537400944</v>
      </c>
      <c r="DN63" s="13"/>
      <c r="DO63" s="11" t="str">
        <f t="shared" si="67"/>
        <v>incre</v>
      </c>
      <c r="DP63" s="11" t="str">
        <f t="shared" si="68"/>
        <v>decre</v>
      </c>
      <c r="DQ63" s="11" t="str">
        <f t="shared" si="69"/>
        <v>incre</v>
      </c>
      <c r="DR63" s="11" t="str">
        <f t="shared" si="70"/>
        <v>incre</v>
      </c>
      <c r="DS63" s="11" t="str">
        <f t="shared" si="71"/>
        <v>incre</v>
      </c>
      <c r="DU63" s="13"/>
      <c r="DV63" s="13"/>
      <c r="DW63" s="13"/>
      <c r="DX63" s="13"/>
      <c r="DY63" s="13"/>
    </row>
    <row r="64" spans="1:129" x14ac:dyDescent="0.25">
      <c r="A64" s="5">
        <v>52.81590496499097</v>
      </c>
      <c r="B64" s="4">
        <v>0.34269978353603991</v>
      </c>
      <c r="C64" s="4">
        <v>0.17463521485220063</v>
      </c>
      <c r="D64" s="4">
        <v>0.41710725760864681</v>
      </c>
      <c r="E64" s="4">
        <v>0.29742581063168222</v>
      </c>
      <c r="F64" s="4">
        <v>0.18643941564215752</v>
      </c>
      <c r="G64" s="4">
        <v>0.57637658017948212</v>
      </c>
      <c r="I64" s="5">
        <f t="shared" si="0"/>
        <v>51.681532159778293</v>
      </c>
      <c r="J64" s="5">
        <f t="shared" si="1"/>
        <v>52.209615357175437</v>
      </c>
      <c r="K64" s="5">
        <f t="shared" si="2"/>
        <v>51.793909586224601</v>
      </c>
      <c r="L64" s="5">
        <f t="shared" si="3"/>
        <v>51.565724844697939</v>
      </c>
      <c r="M64" s="5">
        <f t="shared" si="4"/>
        <v>53.029608584479895</v>
      </c>
      <c r="O64" s="3" t="str">
        <f t="shared" si="5"/>
        <v>decre</v>
      </c>
      <c r="P64" s="3" t="str">
        <f t="shared" si="6"/>
        <v>decre</v>
      </c>
      <c r="Q64" s="3" t="str">
        <f t="shared" si="7"/>
        <v>decre</v>
      </c>
      <c r="R64" s="3" t="str">
        <f t="shared" si="8"/>
        <v>decre</v>
      </c>
      <c r="S64" s="3" t="str">
        <f t="shared" si="9"/>
        <v>incre</v>
      </c>
      <c r="U64" s="6">
        <f t="shared" si="10"/>
        <v>0</v>
      </c>
      <c r="V64" s="6">
        <f t="shared" si="11"/>
        <v>0</v>
      </c>
      <c r="W64" s="6">
        <f t="shared" si="12"/>
        <v>0</v>
      </c>
      <c r="X64" s="6">
        <f t="shared" si="13"/>
        <v>0</v>
      </c>
      <c r="Y64" s="6">
        <f t="shared" si="14"/>
        <v>1</v>
      </c>
      <c r="AA64" s="4">
        <f t="shared" si="72"/>
        <v>0.31789999999999996</v>
      </c>
      <c r="AB64" s="4">
        <f t="shared" si="72"/>
        <v>0.46179999999999999</v>
      </c>
      <c r="AC64" s="4">
        <f t="shared" si="72"/>
        <v>0.42220000000000002</v>
      </c>
      <c r="AD64" s="4">
        <f t="shared" si="72"/>
        <v>0.30789999999999995</v>
      </c>
      <c r="AE64" s="4">
        <f t="shared" si="72"/>
        <v>0.53649999999999998</v>
      </c>
      <c r="AF64" s="4"/>
      <c r="AG64" s="4">
        <v>0.34789999999999999</v>
      </c>
      <c r="AH64" s="4">
        <v>0.49180000000000001</v>
      </c>
      <c r="AI64" s="4">
        <v>0.45219999999999999</v>
      </c>
      <c r="AJ64" s="4">
        <v>0.33789999999999998</v>
      </c>
      <c r="AK64" s="4">
        <v>0.53649999999999998</v>
      </c>
      <c r="AM64" s="5">
        <f t="shared" si="16"/>
        <v>52.711605964990966</v>
      </c>
      <c r="AN64" s="5">
        <f t="shared" si="17"/>
        <v>52.501458964990974</v>
      </c>
      <c r="AO64" s="5">
        <f t="shared" si="18"/>
        <v>53.005466964990973</v>
      </c>
      <c r="AP64" s="5">
        <f t="shared" si="19"/>
        <v>52.588422964990968</v>
      </c>
      <c r="AQ64" s="5">
        <f t="shared" si="20"/>
        <v>52.65436996499097</v>
      </c>
      <c r="AR64" s="5"/>
      <c r="AS64" s="3" t="str">
        <f t="shared" si="21"/>
        <v>decre</v>
      </c>
      <c r="AT64" s="3" t="str">
        <f t="shared" si="22"/>
        <v>decre</v>
      </c>
      <c r="AU64" s="3" t="str">
        <f t="shared" si="23"/>
        <v>incre</v>
      </c>
      <c r="AV64" s="3" t="str">
        <f t="shared" si="24"/>
        <v>decre</v>
      </c>
      <c r="AW64" s="3" t="str">
        <f t="shared" si="25"/>
        <v>decre</v>
      </c>
      <c r="AY64" s="5">
        <f t="shared" si="26"/>
        <v>0</v>
      </c>
      <c r="AZ64" s="5">
        <f t="shared" si="27"/>
        <v>0</v>
      </c>
      <c r="BA64" s="5">
        <f t="shared" si="28"/>
        <v>-102.19953787663698</v>
      </c>
      <c r="BB64" s="5">
        <f t="shared" si="29"/>
        <v>0</v>
      </c>
      <c r="BC64" s="5">
        <f t="shared" si="30"/>
        <v>0</v>
      </c>
      <c r="BE64" s="15">
        <f t="shared" si="31"/>
        <v>0.2137036194889248</v>
      </c>
      <c r="BG64" s="7">
        <v>0.26450000000000001</v>
      </c>
      <c r="BH64" s="7">
        <v>0.28889999999999999</v>
      </c>
      <c r="BI64" s="7">
        <v>0.3553</v>
      </c>
      <c r="BJ64" s="7">
        <v>0.31809999999999999</v>
      </c>
      <c r="BK64" s="7">
        <v>0.26879999999999998</v>
      </c>
      <c r="BM64" s="5">
        <f t="shared" si="32"/>
        <v>52.327659964990971</v>
      </c>
      <c r="BN64" s="5">
        <f t="shared" si="33"/>
        <v>51.37242196499097</v>
      </c>
      <c r="BO64" s="5">
        <f t="shared" si="34"/>
        <v>52.355867964990978</v>
      </c>
      <c r="BP64" s="5">
        <f t="shared" si="35"/>
        <v>52.674306964990969</v>
      </c>
      <c r="BQ64" s="5">
        <f t="shared" si="36"/>
        <v>50.135312964990966</v>
      </c>
      <c r="BR64" s="5"/>
      <c r="BS64" s="3" t="str">
        <f t="shared" si="37"/>
        <v>decre</v>
      </c>
      <c r="BT64" s="3" t="str">
        <f t="shared" si="38"/>
        <v>decre</v>
      </c>
      <c r="BU64" s="3" t="str">
        <f t="shared" si="39"/>
        <v>decre</v>
      </c>
      <c r="BV64" s="3" t="str">
        <f t="shared" si="40"/>
        <v>decre</v>
      </c>
      <c r="BW64" s="3" t="str">
        <f t="shared" si="41"/>
        <v>decre</v>
      </c>
      <c r="BY64" s="5">
        <f t="shared" si="42"/>
        <v>0</v>
      </c>
      <c r="BZ64" s="5">
        <f t="shared" si="43"/>
        <v>0</v>
      </c>
      <c r="CA64" s="5">
        <f t="shared" si="44"/>
        <v>0</v>
      </c>
      <c r="CB64" s="5">
        <f t="shared" si="45"/>
        <v>0</v>
      </c>
      <c r="CC64" s="5">
        <f t="shared" si="46"/>
        <v>0</v>
      </c>
      <c r="CE64" s="4">
        <v>0.10340000000000001</v>
      </c>
      <c r="CF64" s="4">
        <v>0.1008</v>
      </c>
      <c r="CG64" s="4">
        <v>0.1018</v>
      </c>
      <c r="CH64" s="4">
        <v>0.1004</v>
      </c>
      <c r="CI64" s="4">
        <v>0.1</v>
      </c>
      <c r="CK64" s="5">
        <f t="shared" si="47"/>
        <v>51.169350964990969</v>
      </c>
      <c r="CL64" s="5">
        <f t="shared" si="48"/>
        <v>50.144128964990969</v>
      </c>
      <c r="CM64" s="5">
        <f t="shared" si="49"/>
        <v>49.894382964990967</v>
      </c>
      <c r="CN64" s="5">
        <f t="shared" si="50"/>
        <v>50.841272964990971</v>
      </c>
      <c r="CO64" s="5">
        <f t="shared" si="51"/>
        <v>48.546904964990972</v>
      </c>
      <c r="CP64" s="5"/>
      <c r="CQ64" s="3" t="str">
        <f t="shared" si="52"/>
        <v>decre</v>
      </c>
      <c r="CR64" s="3" t="str">
        <f t="shared" si="53"/>
        <v>decre</v>
      </c>
      <c r="CS64" s="3" t="str">
        <f t="shared" si="54"/>
        <v>decre</v>
      </c>
      <c r="CT64" s="3" t="str">
        <f t="shared" si="55"/>
        <v>decre</v>
      </c>
      <c r="CU64" s="3" t="str">
        <f t="shared" si="56"/>
        <v>decre</v>
      </c>
      <c r="CW64" s="5">
        <f t="shared" si="57"/>
        <v>0</v>
      </c>
      <c r="CX64" s="5">
        <f t="shared" si="58"/>
        <v>0</v>
      </c>
      <c r="CY64" s="5">
        <f t="shared" si="59"/>
        <v>0</v>
      </c>
      <c r="CZ64" s="5">
        <f t="shared" si="60"/>
        <v>0</v>
      </c>
      <c r="DA64" s="5">
        <f t="shared" si="61"/>
        <v>0</v>
      </c>
      <c r="DB64" s="5"/>
      <c r="DC64" s="4">
        <v>0.34778174320646499</v>
      </c>
      <c r="DD64" s="4">
        <v>0.482138389585821</v>
      </c>
      <c r="DE64" s="4">
        <v>0.41292012750861001</v>
      </c>
      <c r="DF64" s="4">
        <v>0.33571545335487402</v>
      </c>
      <c r="DG64" s="4">
        <v>0.54082745340328198</v>
      </c>
      <c r="DI64" s="13">
        <f t="shared" si="62"/>
        <v>52.926455698645455</v>
      </c>
      <c r="DJ64" s="13">
        <f t="shared" si="63"/>
        <v>52.634268648986385</v>
      </c>
      <c r="DK64" s="13">
        <f t="shared" si="64"/>
        <v>52.915359403099572</v>
      </c>
      <c r="DL64" s="13">
        <f t="shared" si="65"/>
        <v>52.822629082239011</v>
      </c>
      <c r="DM64" s="13">
        <f t="shared" si="66"/>
        <v>52.695091301515852</v>
      </c>
      <c r="DN64" s="13"/>
      <c r="DO64" s="11" t="str">
        <f t="shared" si="67"/>
        <v>incre</v>
      </c>
      <c r="DP64" s="11" t="str">
        <f t="shared" si="68"/>
        <v>decre</v>
      </c>
      <c r="DQ64" s="11" t="str">
        <f t="shared" si="69"/>
        <v>incre</v>
      </c>
      <c r="DR64" s="11" t="str">
        <f t="shared" si="70"/>
        <v>incre</v>
      </c>
      <c r="DS64" s="11" t="str">
        <f t="shared" si="71"/>
        <v>decre</v>
      </c>
      <c r="DU64" s="13"/>
      <c r="DV64" s="13"/>
      <c r="DW64" s="13"/>
      <c r="DX64" s="13"/>
      <c r="DY64" s="13"/>
    </row>
    <row r="65" spans="1:129" x14ac:dyDescent="0.25">
      <c r="A65" s="5">
        <v>49.794416485758767</v>
      </c>
      <c r="B65" s="4">
        <v>6.5001098840350616E-2</v>
      </c>
      <c r="C65" s="4">
        <v>0.49992555787401538</v>
      </c>
      <c r="D65" s="4">
        <v>0.59854643495700599</v>
      </c>
      <c r="E65" s="4">
        <v>0.47202219153313124</v>
      </c>
      <c r="F65" s="4">
        <v>0.51176192761586781</v>
      </c>
      <c r="G65" s="4">
        <v>0.60439109597719598</v>
      </c>
      <c r="I65" s="5">
        <f t="shared" si="0"/>
        <v>50.998881246872934</v>
      </c>
      <c r="J65" s="5">
        <f t="shared" si="1"/>
        <v>50.372924706028016</v>
      </c>
      <c r="K65" s="5">
        <f t="shared" si="2"/>
        <v>50.467751965545474</v>
      </c>
      <c r="L65" s="5">
        <f t="shared" si="3"/>
        <v>51.28345191628437</v>
      </c>
      <c r="M65" s="5">
        <f t="shared" si="4"/>
        <v>50.271736698904178</v>
      </c>
      <c r="O65" s="3" t="str">
        <f t="shared" si="5"/>
        <v>incre</v>
      </c>
      <c r="P65" s="3" t="str">
        <f t="shared" si="6"/>
        <v>incre</v>
      </c>
      <c r="Q65" s="3" t="str">
        <f t="shared" si="7"/>
        <v>incre</v>
      </c>
      <c r="R65" s="3" t="str">
        <f t="shared" si="8"/>
        <v>incre</v>
      </c>
      <c r="S65" s="3" t="str">
        <f t="shared" si="9"/>
        <v>incre</v>
      </c>
      <c r="U65" s="6">
        <f t="shared" si="10"/>
        <v>1</v>
      </c>
      <c r="V65" s="6">
        <f t="shared" si="11"/>
        <v>1</v>
      </c>
      <c r="W65" s="6">
        <f t="shared" si="12"/>
        <v>1</v>
      </c>
      <c r="X65" s="6">
        <f t="shared" si="13"/>
        <v>1</v>
      </c>
      <c r="Y65" s="6">
        <f t="shared" si="14"/>
        <v>1</v>
      </c>
      <c r="AA65" s="4">
        <f t="shared" si="72"/>
        <v>0.34689999999999999</v>
      </c>
      <c r="AB65" s="4">
        <f t="shared" si="72"/>
        <v>0.50290000000000001</v>
      </c>
      <c r="AC65" s="4">
        <f t="shared" si="72"/>
        <v>0.46010000000000001</v>
      </c>
      <c r="AD65" s="4">
        <f t="shared" si="72"/>
        <v>0.38829999999999998</v>
      </c>
      <c r="AE65" s="4">
        <f t="shared" si="72"/>
        <v>0.57020000000000004</v>
      </c>
      <c r="AF65" s="4"/>
      <c r="AG65" s="4">
        <v>0.34689999999999999</v>
      </c>
      <c r="AH65" s="4">
        <v>0.50290000000000001</v>
      </c>
      <c r="AI65" s="4">
        <v>0.46010000000000001</v>
      </c>
      <c r="AJ65" s="4">
        <v>0.38829999999999998</v>
      </c>
      <c r="AK65" s="4">
        <v>0.57020000000000004</v>
      </c>
      <c r="AM65" s="5">
        <f t="shared" si="16"/>
        <v>49.898627485758766</v>
      </c>
      <c r="AN65" s="5">
        <f t="shared" si="17"/>
        <v>49.74835348575877</v>
      </c>
      <c r="AO65" s="5">
        <f t="shared" si="18"/>
        <v>50.351987485758769</v>
      </c>
      <c r="AP65" s="5">
        <f t="shared" si="19"/>
        <v>50.243902485758767</v>
      </c>
      <c r="AQ65" s="5">
        <f t="shared" si="20"/>
        <v>49.949998485758769</v>
      </c>
      <c r="AR65" s="5"/>
      <c r="AS65" s="3" t="str">
        <f t="shared" si="21"/>
        <v>incre</v>
      </c>
      <c r="AT65" s="3" t="str">
        <f t="shared" si="22"/>
        <v>decre</v>
      </c>
      <c r="AU65" s="3" t="str">
        <f t="shared" si="23"/>
        <v>incre</v>
      </c>
      <c r="AV65" s="3" t="str">
        <f t="shared" si="24"/>
        <v>incre</v>
      </c>
      <c r="AW65" s="3" t="str">
        <f t="shared" si="25"/>
        <v>incre</v>
      </c>
      <c r="AY65" s="5">
        <f t="shared" si="26"/>
        <v>120.4464761114167</v>
      </c>
      <c r="AZ65" s="5">
        <f t="shared" si="27"/>
        <v>0</v>
      </c>
      <c r="BA65" s="5">
        <f t="shared" si="28"/>
        <v>67.333547978670794</v>
      </c>
      <c r="BB65" s="5">
        <f t="shared" si="29"/>
        <v>148.90354305256039</v>
      </c>
      <c r="BC65" s="5">
        <f t="shared" si="30"/>
        <v>47.732021314541129</v>
      </c>
      <c r="BE65" s="15">
        <f t="shared" si="31"/>
        <v>1.204464761114167</v>
      </c>
      <c r="BG65" s="7">
        <v>0.21940000000000001</v>
      </c>
      <c r="BH65" s="7">
        <v>0.29270000000000002</v>
      </c>
      <c r="BI65" s="7">
        <v>0.32879999999999998</v>
      </c>
      <c r="BJ65" s="7">
        <v>0.3498</v>
      </c>
      <c r="BK65" s="7">
        <v>0.34549999999999997</v>
      </c>
      <c r="BM65" s="5">
        <f t="shared" si="32"/>
        <v>48.981902485758766</v>
      </c>
      <c r="BN65" s="5">
        <f t="shared" si="33"/>
        <v>48.375747485758765</v>
      </c>
      <c r="BO65" s="5">
        <f t="shared" si="34"/>
        <v>49.077064485758768</v>
      </c>
      <c r="BP65" s="5">
        <f t="shared" si="35"/>
        <v>49.919732485758765</v>
      </c>
      <c r="BQ65" s="5">
        <f t="shared" si="36"/>
        <v>47.835571485758763</v>
      </c>
      <c r="BR65" s="5"/>
      <c r="BS65" s="3" t="str">
        <f t="shared" si="37"/>
        <v>decre</v>
      </c>
      <c r="BT65" s="3" t="str">
        <f t="shared" si="38"/>
        <v>decre</v>
      </c>
      <c r="BU65" s="3" t="str">
        <f t="shared" si="39"/>
        <v>decre</v>
      </c>
      <c r="BV65" s="3" t="str">
        <f t="shared" si="40"/>
        <v>incre</v>
      </c>
      <c r="BW65" s="3" t="str">
        <f t="shared" si="41"/>
        <v>decre</v>
      </c>
      <c r="BY65" s="5">
        <f t="shared" si="42"/>
        <v>0</v>
      </c>
      <c r="BZ65" s="5">
        <f t="shared" si="43"/>
        <v>0</v>
      </c>
      <c r="CA65" s="5">
        <f t="shared" si="44"/>
        <v>0</v>
      </c>
      <c r="CB65" s="5">
        <f t="shared" si="45"/>
        <v>148.90354305256039</v>
      </c>
      <c r="CC65" s="5">
        <f t="shared" si="46"/>
        <v>0</v>
      </c>
      <c r="CE65" s="4">
        <v>0.1789</v>
      </c>
      <c r="CF65" s="4">
        <v>0.18010000000000001</v>
      </c>
      <c r="CG65" s="4">
        <v>0.1797</v>
      </c>
      <c r="CH65" s="4">
        <v>0.18029999999999999</v>
      </c>
      <c r="CI65" s="4">
        <v>0.18049999999999999</v>
      </c>
      <c r="CK65" s="5">
        <f t="shared" si="47"/>
        <v>48.690707485758765</v>
      </c>
      <c r="CL65" s="5">
        <f t="shared" si="48"/>
        <v>47.640469485758771</v>
      </c>
      <c r="CM65" s="5">
        <f t="shared" si="49"/>
        <v>47.629303485758768</v>
      </c>
      <c r="CN65" s="5">
        <f t="shared" si="50"/>
        <v>48.492542485758769</v>
      </c>
      <c r="CO65" s="5">
        <f t="shared" si="51"/>
        <v>46.282921485758763</v>
      </c>
      <c r="CP65" s="5"/>
      <c r="CQ65" s="3" t="str">
        <f t="shared" si="52"/>
        <v>decre</v>
      </c>
      <c r="CR65" s="3" t="str">
        <f t="shared" si="53"/>
        <v>decre</v>
      </c>
      <c r="CS65" s="3" t="str">
        <f t="shared" si="54"/>
        <v>decre</v>
      </c>
      <c r="CT65" s="3" t="str">
        <f t="shared" si="55"/>
        <v>decre</v>
      </c>
      <c r="CU65" s="3" t="str">
        <f t="shared" si="56"/>
        <v>decre</v>
      </c>
      <c r="CW65" s="5">
        <f t="shared" si="57"/>
        <v>0</v>
      </c>
      <c r="CX65" s="5">
        <f t="shared" si="58"/>
        <v>0</v>
      </c>
      <c r="CY65" s="5">
        <f t="shared" si="59"/>
        <v>0</v>
      </c>
      <c r="CZ65" s="5">
        <f t="shared" si="60"/>
        <v>0</v>
      </c>
      <c r="DA65" s="5">
        <f t="shared" si="61"/>
        <v>0</v>
      </c>
      <c r="DB65" s="5"/>
      <c r="DC65" s="4">
        <v>0.33792091965510501</v>
      </c>
      <c r="DD65" s="4">
        <v>0.49902175632510298</v>
      </c>
      <c r="DE65" s="4">
        <v>0.41334805364180999</v>
      </c>
      <c r="DF65" s="4">
        <v>0.36867518641388602</v>
      </c>
      <c r="DG65" s="4">
        <v>0.56055888195321901</v>
      </c>
      <c r="DI65" s="13">
        <f t="shared" si="62"/>
        <v>49.83406789807897</v>
      </c>
      <c r="DJ65" s="13">
        <f t="shared" si="63"/>
        <v>49.723028554561694</v>
      </c>
      <c r="DK65" s="13">
        <f t="shared" si="64"/>
        <v>49.898026086620746</v>
      </c>
      <c r="DL65" s="13">
        <f t="shared" si="65"/>
        <v>50.078661555363688</v>
      </c>
      <c r="DM65" s="13">
        <f t="shared" si="66"/>
        <v>49.859275564938557</v>
      </c>
      <c r="DN65" s="13"/>
      <c r="DO65" s="11" t="str">
        <f t="shared" si="67"/>
        <v>incre</v>
      </c>
      <c r="DP65" s="11" t="str">
        <f t="shared" si="68"/>
        <v>decre</v>
      </c>
      <c r="DQ65" s="11" t="str">
        <f t="shared" si="69"/>
        <v>incre</v>
      </c>
      <c r="DR65" s="11" t="str">
        <f t="shared" si="70"/>
        <v>incre</v>
      </c>
      <c r="DS65" s="11" t="str">
        <f t="shared" si="71"/>
        <v>incre</v>
      </c>
      <c r="DU65" s="13"/>
      <c r="DV65" s="13"/>
      <c r="DW65" s="13"/>
      <c r="DX65" s="13"/>
      <c r="DY65" s="13"/>
    </row>
    <row r="66" spans="1:129" x14ac:dyDescent="0.25">
      <c r="A66" s="5">
        <v>36.670040788981964</v>
      </c>
      <c r="B66" s="4">
        <v>0.31637360431959127</v>
      </c>
      <c r="C66" s="4">
        <v>0.22880962906978417</v>
      </c>
      <c r="D66" s="4">
        <v>0.17291250227838084</v>
      </c>
      <c r="E66" s="4">
        <v>0.33687392343057165</v>
      </c>
      <c r="F66" s="4">
        <v>0.27250703862844983</v>
      </c>
      <c r="G66" s="4">
        <v>0.53603112040438139</v>
      </c>
      <c r="I66" s="5">
        <f t="shared" si="0"/>
        <v>35.925182021993713</v>
      </c>
      <c r="J66" s="5">
        <f t="shared" si="1"/>
        <v>34.46915942885979</v>
      </c>
      <c r="K66" s="5">
        <f t="shared" si="2"/>
        <v>36.031086585492815</v>
      </c>
      <c r="L66" s="5">
        <f t="shared" si="3"/>
        <v>36.144550054233513</v>
      </c>
      <c r="M66" s="5">
        <f t="shared" si="4"/>
        <v>36.504093631987196</v>
      </c>
      <c r="O66" s="3" t="str">
        <f t="shared" si="5"/>
        <v>decre</v>
      </c>
      <c r="P66" s="3" t="str">
        <f t="shared" si="6"/>
        <v>decre</v>
      </c>
      <c r="Q66" s="3" t="str">
        <f t="shared" si="7"/>
        <v>decre</v>
      </c>
      <c r="R66" s="3" t="str">
        <f t="shared" si="8"/>
        <v>decre</v>
      </c>
      <c r="S66" s="3" t="str">
        <f t="shared" si="9"/>
        <v>decre</v>
      </c>
      <c r="U66" s="6">
        <f t="shared" si="10"/>
        <v>0</v>
      </c>
      <c r="V66" s="6">
        <f t="shared" si="11"/>
        <v>0</v>
      </c>
      <c r="W66" s="6">
        <f t="shared" si="12"/>
        <v>0</v>
      </c>
      <c r="X66" s="6">
        <f t="shared" si="13"/>
        <v>0</v>
      </c>
      <c r="Y66" s="6">
        <f t="shared" si="14"/>
        <v>0</v>
      </c>
      <c r="AA66" s="4">
        <f t="shared" si="72"/>
        <v>0.31779999999999997</v>
      </c>
      <c r="AB66" s="4">
        <f t="shared" si="72"/>
        <v>0.46299999999999997</v>
      </c>
      <c r="AC66" s="4">
        <f t="shared" si="72"/>
        <v>0.42310000000000003</v>
      </c>
      <c r="AD66" s="4">
        <f t="shared" si="72"/>
        <v>0.30830000000000002</v>
      </c>
      <c r="AE66" s="4">
        <f t="shared" si="72"/>
        <v>0.50859999999999994</v>
      </c>
      <c r="AF66" s="4"/>
      <c r="AG66" s="4">
        <v>0.3478</v>
      </c>
      <c r="AH66" s="4">
        <v>0.49299999999999999</v>
      </c>
      <c r="AI66" s="4">
        <v>0.4531</v>
      </c>
      <c r="AJ66" s="4">
        <v>0.33829999999999999</v>
      </c>
      <c r="AK66" s="4">
        <v>0.53859999999999997</v>
      </c>
      <c r="AM66" s="5">
        <f t="shared" si="16"/>
        <v>36.565022788981963</v>
      </c>
      <c r="AN66" s="5">
        <f t="shared" si="17"/>
        <v>36.363430788981965</v>
      </c>
      <c r="AO66" s="5">
        <f t="shared" si="18"/>
        <v>36.868341788981965</v>
      </c>
      <c r="AP66" s="5">
        <f t="shared" si="19"/>
        <v>36.445926788981964</v>
      </c>
      <c r="AQ66" s="5">
        <f t="shared" si="20"/>
        <v>36.245966788981967</v>
      </c>
      <c r="AR66" s="5"/>
      <c r="AS66" s="3" t="str">
        <f t="shared" si="21"/>
        <v>decre</v>
      </c>
      <c r="AT66" s="3" t="str">
        <f t="shared" si="22"/>
        <v>decre</v>
      </c>
      <c r="AU66" s="3" t="str">
        <f t="shared" si="23"/>
        <v>incre</v>
      </c>
      <c r="AV66" s="3" t="str">
        <f t="shared" si="24"/>
        <v>decre</v>
      </c>
      <c r="AW66" s="3" t="str">
        <f t="shared" si="25"/>
        <v>decre</v>
      </c>
      <c r="AY66" s="5">
        <f t="shared" si="26"/>
        <v>0</v>
      </c>
      <c r="AZ66" s="5">
        <f t="shared" si="27"/>
        <v>0</v>
      </c>
      <c r="BA66" s="5">
        <f t="shared" si="28"/>
        <v>-63.895420348914911</v>
      </c>
      <c r="BB66" s="5">
        <f t="shared" si="29"/>
        <v>0</v>
      </c>
      <c r="BC66" s="5">
        <f t="shared" si="30"/>
        <v>0</v>
      </c>
      <c r="BE66" s="15">
        <f t="shared" si="31"/>
        <v>-0.74485876698825138</v>
      </c>
      <c r="BG66" s="7">
        <v>0.26190000000000002</v>
      </c>
      <c r="BH66" s="7">
        <v>0.28820000000000001</v>
      </c>
      <c r="BI66" s="7">
        <v>0.35320000000000001</v>
      </c>
      <c r="BJ66" s="7">
        <v>0.31840000000000002</v>
      </c>
      <c r="BK66" s="7">
        <v>0.27650000000000002</v>
      </c>
      <c r="BM66" s="5">
        <f t="shared" si="32"/>
        <v>36.163101788981962</v>
      </c>
      <c r="BN66" s="5">
        <f t="shared" si="33"/>
        <v>35.221986788981965</v>
      </c>
      <c r="BO66" s="5">
        <f t="shared" si="34"/>
        <v>36.189612788981961</v>
      </c>
      <c r="BP66" s="5">
        <f t="shared" si="35"/>
        <v>36.530968788981966</v>
      </c>
      <c r="BQ66" s="5">
        <f t="shared" si="36"/>
        <v>34.061905788981967</v>
      </c>
      <c r="BR66" s="5"/>
      <c r="BS66" s="3" t="str">
        <f t="shared" si="37"/>
        <v>decre</v>
      </c>
      <c r="BT66" s="3" t="str">
        <f t="shared" si="38"/>
        <v>decre</v>
      </c>
      <c r="BU66" s="3" t="str">
        <f t="shared" si="39"/>
        <v>decre</v>
      </c>
      <c r="BV66" s="3" t="str">
        <f t="shared" si="40"/>
        <v>decre</v>
      </c>
      <c r="BW66" s="3" t="str">
        <f t="shared" si="41"/>
        <v>decre</v>
      </c>
      <c r="BY66" s="5">
        <f t="shared" si="42"/>
        <v>0</v>
      </c>
      <c r="BZ66" s="5">
        <f t="shared" si="43"/>
        <v>0</v>
      </c>
      <c r="CA66" s="5">
        <f t="shared" si="44"/>
        <v>0</v>
      </c>
      <c r="CB66" s="5">
        <f t="shared" si="45"/>
        <v>0</v>
      </c>
      <c r="CC66" s="5">
        <f t="shared" si="46"/>
        <v>0</v>
      </c>
      <c r="CE66" s="4">
        <v>0.11219999999999999</v>
      </c>
      <c r="CF66" s="4">
        <v>0.1101</v>
      </c>
      <c r="CG66" s="4">
        <v>0.1109</v>
      </c>
      <c r="CH66" s="4">
        <v>0.10970000000000001</v>
      </c>
      <c r="CI66" s="4">
        <v>0.1094</v>
      </c>
      <c r="CK66" s="5">
        <f t="shared" si="47"/>
        <v>35.08675878898196</v>
      </c>
      <c r="CL66" s="5">
        <f t="shared" si="48"/>
        <v>34.058993788981965</v>
      </c>
      <c r="CM66" s="5">
        <f t="shared" si="49"/>
        <v>33.83687978898196</v>
      </c>
      <c r="CN66" s="5">
        <f t="shared" si="50"/>
        <v>34.773714788981962</v>
      </c>
      <c r="CO66" s="5">
        <f t="shared" si="51"/>
        <v>32.489494788981965</v>
      </c>
      <c r="CP66" s="5"/>
      <c r="CQ66" s="3" t="str">
        <f t="shared" si="52"/>
        <v>decre</v>
      </c>
      <c r="CR66" s="3" t="str">
        <f t="shared" si="53"/>
        <v>decre</v>
      </c>
      <c r="CS66" s="3" t="str">
        <f t="shared" si="54"/>
        <v>decre</v>
      </c>
      <c r="CT66" s="3" t="str">
        <f t="shared" si="55"/>
        <v>decre</v>
      </c>
      <c r="CU66" s="3" t="str">
        <f t="shared" si="56"/>
        <v>decre</v>
      </c>
      <c r="CW66" s="5">
        <f t="shared" si="57"/>
        <v>0</v>
      </c>
      <c r="CX66" s="5">
        <f t="shared" si="58"/>
        <v>0</v>
      </c>
      <c r="CY66" s="5">
        <f t="shared" si="59"/>
        <v>0</v>
      </c>
      <c r="CZ66" s="5">
        <f t="shared" si="60"/>
        <v>0</v>
      </c>
      <c r="DA66" s="5">
        <f t="shared" si="61"/>
        <v>0</v>
      </c>
      <c r="DB66" s="5"/>
      <c r="DC66" s="4">
        <v>0.34684785894502901</v>
      </c>
      <c r="DD66" s="4">
        <v>0.48373735445886001</v>
      </c>
      <c r="DE66" s="4">
        <v>0.412960654902571</v>
      </c>
      <c r="DF66" s="4">
        <v>0.33883695490133398</v>
      </c>
      <c r="DG66" s="4">
        <v>0.54269614829295898</v>
      </c>
      <c r="DI66" s="13">
        <f t="shared" si="62"/>
        <v>36.773876894796722</v>
      </c>
      <c r="DJ66" s="13">
        <f t="shared" si="63"/>
        <v>36.498845713598321</v>
      </c>
      <c r="DK66" s="13">
        <f t="shared" si="64"/>
        <v>36.769888748085933</v>
      </c>
      <c r="DL66" s="13">
        <f t="shared" si="65"/>
        <v>36.703047949251193</v>
      </c>
      <c r="DM66" s="13">
        <f t="shared" si="66"/>
        <v>36.566811544418705</v>
      </c>
      <c r="DN66" s="13"/>
      <c r="DO66" s="11" t="str">
        <f t="shared" si="67"/>
        <v>incre</v>
      </c>
      <c r="DP66" s="11" t="str">
        <f t="shared" si="68"/>
        <v>decre</v>
      </c>
      <c r="DQ66" s="11" t="str">
        <f t="shared" si="69"/>
        <v>incre</v>
      </c>
      <c r="DR66" s="11" t="str">
        <f t="shared" si="70"/>
        <v>incre</v>
      </c>
      <c r="DS66" s="11" t="str">
        <f t="shared" si="71"/>
        <v>decre</v>
      </c>
      <c r="DU66" s="13"/>
      <c r="DV66" s="13"/>
      <c r="DW66" s="13"/>
      <c r="DX66" s="13"/>
      <c r="DY66" s="13"/>
    </row>
    <row r="67" spans="1:129" x14ac:dyDescent="0.25">
      <c r="A67" s="5">
        <v>46.083360365823253</v>
      </c>
      <c r="B67" s="4">
        <v>0.2211321765133758</v>
      </c>
      <c r="C67" s="4">
        <v>0.18646532692055512</v>
      </c>
      <c r="D67" s="4">
        <v>0.20767632685851634</v>
      </c>
      <c r="E67" s="4">
        <v>0.25161109612193255</v>
      </c>
      <c r="F67" s="4">
        <v>0.1972176004808556</v>
      </c>
      <c r="G67" s="4">
        <v>0.42602714875867209</v>
      </c>
      <c r="I67" s="5">
        <f t="shared" si="0"/>
        <v>45.034046066382047</v>
      </c>
      <c r="J67" s="5">
        <f t="shared" si="1"/>
        <v>44.109486780209366</v>
      </c>
      <c r="K67" s="5">
        <f t="shared" si="2"/>
        <v>44.616504109167224</v>
      </c>
      <c r="L67" s="5">
        <f t="shared" si="3"/>
        <v>44.923932561872057</v>
      </c>
      <c r="M67" s="5">
        <f t="shared" si="4"/>
        <v>44.882275835642353</v>
      </c>
      <c r="O67" s="3" t="str">
        <f t="shared" si="5"/>
        <v>decre</v>
      </c>
      <c r="P67" s="3" t="str">
        <f t="shared" si="6"/>
        <v>decre</v>
      </c>
      <c r="Q67" s="3" t="str">
        <f t="shared" si="7"/>
        <v>decre</v>
      </c>
      <c r="R67" s="3" t="str">
        <f t="shared" si="8"/>
        <v>decre</v>
      </c>
      <c r="S67" s="3" t="str">
        <f t="shared" si="9"/>
        <v>decre</v>
      </c>
      <c r="U67" s="6">
        <f t="shared" si="10"/>
        <v>0</v>
      </c>
      <c r="V67" s="6">
        <f t="shared" si="11"/>
        <v>0</v>
      </c>
      <c r="W67" s="6">
        <f t="shared" si="12"/>
        <v>0</v>
      </c>
      <c r="X67" s="6">
        <f t="shared" si="13"/>
        <v>0</v>
      </c>
      <c r="Y67" s="6">
        <f t="shared" si="14"/>
        <v>0</v>
      </c>
      <c r="AA67" s="4">
        <f t="shared" si="72"/>
        <v>0.31740000000000002</v>
      </c>
      <c r="AB67" s="4">
        <f t="shared" si="72"/>
        <v>0.46760000000000002</v>
      </c>
      <c r="AC67" s="4">
        <f t="shared" si="72"/>
        <v>0.42679999999999996</v>
      </c>
      <c r="AD67" s="4">
        <f t="shared" si="72"/>
        <v>0.32709999999999995</v>
      </c>
      <c r="AE67" s="4">
        <f t="shared" si="72"/>
        <v>0.51969999999999994</v>
      </c>
      <c r="AF67" s="4"/>
      <c r="AG67" s="4">
        <v>0.34739999999999999</v>
      </c>
      <c r="AH67" s="4">
        <v>0.49759999999999999</v>
      </c>
      <c r="AI67" s="4">
        <v>0.45679999999999998</v>
      </c>
      <c r="AJ67" s="4">
        <v>0.35709999999999997</v>
      </c>
      <c r="AK67" s="4">
        <v>0.54969999999999997</v>
      </c>
      <c r="AM67" s="5">
        <f t="shared" si="16"/>
        <v>45.975466365823252</v>
      </c>
      <c r="AN67" s="5">
        <f t="shared" si="17"/>
        <v>45.806788365823252</v>
      </c>
      <c r="AO67" s="5">
        <f t="shared" si="18"/>
        <v>46.317588365823255</v>
      </c>
      <c r="AP67" s="5">
        <f t="shared" si="19"/>
        <v>46.017542365823253</v>
      </c>
      <c r="AQ67" s="5">
        <f t="shared" si="20"/>
        <v>45.763737365823253</v>
      </c>
      <c r="AR67" s="5"/>
      <c r="AS67" s="3" t="str">
        <f t="shared" si="21"/>
        <v>decre</v>
      </c>
      <c r="AT67" s="3" t="str">
        <f t="shared" si="22"/>
        <v>decre</v>
      </c>
      <c r="AU67" s="3" t="str">
        <f t="shared" si="23"/>
        <v>incre</v>
      </c>
      <c r="AV67" s="3" t="str">
        <f t="shared" si="24"/>
        <v>decre</v>
      </c>
      <c r="AW67" s="3" t="str">
        <f t="shared" si="25"/>
        <v>decre</v>
      </c>
      <c r="AY67" s="5">
        <f t="shared" si="26"/>
        <v>0</v>
      </c>
      <c r="AZ67" s="5">
        <f t="shared" si="27"/>
        <v>0</v>
      </c>
      <c r="BA67" s="5">
        <f t="shared" si="28"/>
        <v>-146.68562566560297</v>
      </c>
      <c r="BB67" s="5">
        <f t="shared" si="29"/>
        <v>0</v>
      </c>
      <c r="BC67" s="5">
        <f t="shared" si="30"/>
        <v>0</v>
      </c>
      <c r="BE67" s="15">
        <f t="shared" si="31"/>
        <v>-1.0493142994412068</v>
      </c>
      <c r="BG67" s="7">
        <v>0.24610000000000001</v>
      </c>
      <c r="BH67" s="7">
        <v>0.28810000000000002</v>
      </c>
      <c r="BI67" s="7">
        <v>0.34279999999999999</v>
      </c>
      <c r="BJ67" s="7">
        <v>0.32229999999999998</v>
      </c>
      <c r="BK67" s="7">
        <v>0.30669999999999997</v>
      </c>
      <c r="BM67" s="5">
        <f t="shared" si="32"/>
        <v>45.46281936582325</v>
      </c>
      <c r="BN67" s="5">
        <f t="shared" si="33"/>
        <v>44.634653365823254</v>
      </c>
      <c r="BO67" s="5">
        <f t="shared" si="34"/>
        <v>45.501948365823253</v>
      </c>
      <c r="BP67" s="5">
        <f t="shared" si="35"/>
        <v>45.977126365823253</v>
      </c>
      <c r="BQ67" s="5">
        <f t="shared" si="36"/>
        <v>43.75940736582325</v>
      </c>
      <c r="BR67" s="5"/>
      <c r="BS67" s="3" t="str">
        <f t="shared" si="37"/>
        <v>decre</v>
      </c>
      <c r="BT67" s="3" t="str">
        <f t="shared" si="38"/>
        <v>decre</v>
      </c>
      <c r="BU67" s="3" t="str">
        <f t="shared" si="39"/>
        <v>decre</v>
      </c>
      <c r="BV67" s="3" t="str">
        <f t="shared" si="40"/>
        <v>decre</v>
      </c>
      <c r="BW67" s="3" t="str">
        <f t="shared" si="41"/>
        <v>decre</v>
      </c>
      <c r="BY67" s="5">
        <f t="shared" si="42"/>
        <v>0</v>
      </c>
      <c r="BZ67" s="5">
        <f t="shared" si="43"/>
        <v>0</v>
      </c>
      <c r="CA67" s="5">
        <f t="shared" si="44"/>
        <v>0</v>
      </c>
      <c r="CB67" s="5">
        <f t="shared" si="45"/>
        <v>0</v>
      </c>
      <c r="CC67" s="5">
        <f t="shared" si="46"/>
        <v>0</v>
      </c>
      <c r="CE67" s="4">
        <v>0.14680000000000001</v>
      </c>
      <c r="CF67" s="4">
        <v>0.14649999999999999</v>
      </c>
      <c r="CG67" s="4">
        <v>0.1467</v>
      </c>
      <c r="CH67" s="4">
        <v>0.14649999999999999</v>
      </c>
      <c r="CI67" s="4">
        <v>0.1464</v>
      </c>
      <c r="CK67" s="5">
        <f t="shared" si="47"/>
        <v>44.748852365823254</v>
      </c>
      <c r="CL67" s="5">
        <f t="shared" si="48"/>
        <v>43.710005365823257</v>
      </c>
      <c r="CM67" s="5">
        <f t="shared" si="49"/>
        <v>43.597817365823246</v>
      </c>
      <c r="CN67" s="5">
        <f t="shared" si="50"/>
        <v>44.496890365823255</v>
      </c>
      <c r="CO67" s="5">
        <f t="shared" si="51"/>
        <v>42.25098436582325</v>
      </c>
      <c r="CP67" s="5"/>
      <c r="CQ67" s="3" t="str">
        <f t="shared" si="52"/>
        <v>decre</v>
      </c>
      <c r="CR67" s="3" t="str">
        <f t="shared" si="53"/>
        <v>decre</v>
      </c>
      <c r="CS67" s="3" t="str">
        <f t="shared" si="54"/>
        <v>decre</v>
      </c>
      <c r="CT67" s="3" t="str">
        <f t="shared" si="55"/>
        <v>decre</v>
      </c>
      <c r="CU67" s="3" t="str">
        <f t="shared" si="56"/>
        <v>decre</v>
      </c>
      <c r="CW67" s="5">
        <f t="shared" si="57"/>
        <v>0</v>
      </c>
      <c r="CX67" s="5">
        <f t="shared" si="58"/>
        <v>0</v>
      </c>
      <c r="CY67" s="5">
        <f t="shared" si="59"/>
        <v>0</v>
      </c>
      <c r="CZ67" s="5">
        <f t="shared" si="60"/>
        <v>0</v>
      </c>
      <c r="DA67" s="5">
        <f t="shared" si="61"/>
        <v>0</v>
      </c>
      <c r="DB67" s="5"/>
      <c r="DC67" s="4">
        <v>0.34346386008134699</v>
      </c>
      <c r="DD67" s="4">
        <v>0.48953132223075002</v>
      </c>
      <c r="DE67" s="4">
        <v>0.41310750891947401</v>
      </c>
      <c r="DF67" s="4">
        <v>0.35014794719706299</v>
      </c>
      <c r="DG67" s="4">
        <v>0.54946750277912704</v>
      </c>
      <c r="DI67" s="13">
        <f t="shared" si="62"/>
        <v>46.162865519808136</v>
      </c>
      <c r="DJ67" s="13">
        <f t="shared" si="63"/>
        <v>45.949999899990054</v>
      </c>
      <c r="DK67" s="13">
        <f t="shared" si="64"/>
        <v>46.184634277431343</v>
      </c>
      <c r="DL67" s="13">
        <f t="shared" si="65"/>
        <v>46.21160608122252</v>
      </c>
      <c r="DM67" s="13">
        <f t="shared" si="66"/>
        <v>46.043849566974835</v>
      </c>
      <c r="DN67" s="13"/>
      <c r="DO67" s="11" t="str">
        <f t="shared" si="67"/>
        <v>incre</v>
      </c>
      <c r="DP67" s="11" t="str">
        <f t="shared" si="68"/>
        <v>decre</v>
      </c>
      <c r="DQ67" s="11" t="str">
        <f t="shared" si="69"/>
        <v>incre</v>
      </c>
      <c r="DR67" s="11" t="str">
        <f t="shared" si="70"/>
        <v>incre</v>
      </c>
      <c r="DS67" s="11" t="str">
        <f t="shared" si="71"/>
        <v>decre</v>
      </c>
      <c r="DU67" s="13"/>
      <c r="DV67" s="13"/>
      <c r="DW67" s="13"/>
      <c r="DX67" s="13"/>
      <c r="DY67" s="13"/>
    </row>
    <row r="68" spans="1:129" x14ac:dyDescent="0.25">
      <c r="A68" s="5">
        <v>43.435743662066372</v>
      </c>
      <c r="B68" s="4">
        <v>0.1370379208548288</v>
      </c>
      <c r="C68" s="4">
        <v>0.34815194386002379</v>
      </c>
      <c r="D68" s="4">
        <v>0.51711568670757169</v>
      </c>
      <c r="E68" s="4">
        <v>0.44808774532271611</v>
      </c>
      <c r="F68" s="4">
        <v>0.47339781156516797</v>
      </c>
      <c r="G68" s="4">
        <v>0.61608518691580361</v>
      </c>
      <c r="I68" s="5">
        <f t="shared" ref="I68:I131" si="73">A68+((C68-0)*(4.8+2.39))/(1-0)+(-2.39)</f>
        <v>43.548956138419939</v>
      </c>
      <c r="J68" s="5">
        <f t="shared" ref="J68:J131" si="74">A68+((D68-0)*(3.2+3.33))/(1-0)+(-3.33)</f>
        <v>43.482509096266817</v>
      </c>
      <c r="K68" s="5">
        <f t="shared" ref="K68:K131" si="75">A68+((E68-0)*(5.8+3.91))/(1-0)+(-3.91)</f>
        <v>43.876675669149947</v>
      </c>
      <c r="L68" s="5">
        <f t="shared" ref="L68:L131" si="76">A68+((F68-0)*(5.6+2.82))/(1-0)+(-2.82)</f>
        <v>44.601753235445088</v>
      </c>
      <c r="M68" s="5">
        <f t="shared" ref="M68:M131" si="77">A68+((G68-0)*(4.2+5.21))/(1-0)+(-5.21)</f>
        <v>44.023105270944086</v>
      </c>
      <c r="O68" s="3" t="str">
        <f t="shared" ref="O68:O131" si="78">IF(I68&gt;A68,"incre","decre")</f>
        <v>incre</v>
      </c>
      <c r="P68" s="3" t="str">
        <f t="shared" ref="P68:P131" si="79">IF(J68&gt;A68,"incre","decre")</f>
        <v>incre</v>
      </c>
      <c r="Q68" s="3" t="str">
        <f t="shared" ref="Q68:Q131" si="80">IF(K68&gt;A68,"incre","decre")</f>
        <v>incre</v>
      </c>
      <c r="R68" s="3" t="str">
        <f t="shared" ref="R68:R131" si="81">IF(L68&gt;A68,"incre","decre")</f>
        <v>incre</v>
      </c>
      <c r="S68" s="3" t="str">
        <f t="shared" ref="S68:S131" si="82">IF(M68&gt;A68,"incre","decre")</f>
        <v>incre</v>
      </c>
      <c r="U68" s="6">
        <f t="shared" ref="U68:U131" si="83">IF(C68&lt;=0.33,0,1)</f>
        <v>1</v>
      </c>
      <c r="V68" s="6">
        <f t="shared" ref="V68:V131" si="84">IF(D68&lt;=0.51,0,1)</f>
        <v>1</v>
      </c>
      <c r="W68" s="6">
        <f t="shared" ref="W68:W131" si="85">IF(E68&lt;=0.4,0,1)</f>
        <v>1</v>
      </c>
      <c r="X68" s="6">
        <f t="shared" ref="X68:X131" si="86">IF(F68&lt;=0.33,0,1)</f>
        <v>1</v>
      </c>
      <c r="Y68" s="6">
        <f t="shared" ref="Y68:Y131" si="87">IF(G68&lt;=0.55,0,1)</f>
        <v>1</v>
      </c>
      <c r="AA68" s="4">
        <f t="shared" si="72"/>
        <v>0.34720000000000001</v>
      </c>
      <c r="AB68" s="4">
        <f t="shared" si="72"/>
        <v>0.50090000000000001</v>
      </c>
      <c r="AC68" s="4">
        <f t="shared" si="72"/>
        <v>0.46029999999999999</v>
      </c>
      <c r="AD68" s="4">
        <f t="shared" si="72"/>
        <v>0.3765</v>
      </c>
      <c r="AE68" s="4">
        <f t="shared" si="72"/>
        <v>0.56179999999999997</v>
      </c>
      <c r="AF68" s="4"/>
      <c r="AG68" s="4">
        <v>0.34720000000000001</v>
      </c>
      <c r="AH68" s="4">
        <v>0.50090000000000001</v>
      </c>
      <c r="AI68" s="4">
        <v>0.46029999999999999</v>
      </c>
      <c r="AJ68" s="4">
        <v>0.3765</v>
      </c>
      <c r="AK68" s="4">
        <v>0.56179999999999997</v>
      </c>
      <c r="AM68" s="5">
        <f t="shared" ref="AM68:AM131" si="88">A68+((AA68-0)*(4.8+2.39))/(1-0)+(-2.39)</f>
        <v>43.542111662066368</v>
      </c>
      <c r="AN68" s="5">
        <f t="shared" ref="AN68:AN131" si="89">A68+((AB68-0)*(3.2+3.33))/(1-0)+(-3.33)</f>
        <v>43.376620662066372</v>
      </c>
      <c r="AO68" s="5">
        <f t="shared" ref="AO68:AO131" si="90">A68+((AC68-0)*(5.8+3.91))/(1-0)+(-3.91)</f>
        <v>43.995256662066367</v>
      </c>
      <c r="AP68" s="5">
        <f t="shared" ref="AP68:AP131" si="91">A68+((AD68-0)*(5.6+2.82))/(1-0)+(-2.82)</f>
        <v>43.785873662066372</v>
      </c>
      <c r="AQ68" s="5">
        <f t="shared" ref="AQ68:AQ131" si="92">A68+((AE68-0)*(4.2+5.21))/(1-0)+(-5.21)</f>
        <v>43.512281662066371</v>
      </c>
      <c r="AR68" s="5"/>
      <c r="AS68" s="3" t="str">
        <f t="shared" ref="AS68:AS131" si="93">IF(AM68&gt;A68,"incre","decre")</f>
        <v>incre</v>
      </c>
      <c r="AT68" s="3" t="str">
        <f t="shared" ref="AT68:AT131" si="94">IF(AN68&gt;A68,"incre","decre")</f>
        <v>decre</v>
      </c>
      <c r="AU68" s="3" t="str">
        <f t="shared" ref="AU68:AU131" si="95">IF(AO68&gt;A68,"incre","decre")</f>
        <v>incre</v>
      </c>
      <c r="AV68" s="3" t="str">
        <f t="shared" ref="AV68:AV131" si="96">IF(AP68&gt;A68,"incre","decre")</f>
        <v>incre</v>
      </c>
      <c r="AW68" s="3" t="str">
        <f t="shared" ref="AW68:AW131" si="97">IF(AQ68&gt;A68,"incre","decre")</f>
        <v>incre</v>
      </c>
      <c r="AY68" s="5">
        <f t="shared" ref="AY68:AY131" si="98">IF(AM68&gt;A68,(I68-A68)*100,0)</f>
        <v>11.321247635356713</v>
      </c>
      <c r="AZ68" s="5">
        <f t="shared" ref="AZ68:AZ131" si="99">IF(AN68&gt;A68,(J68-A68)*100,0)</f>
        <v>0</v>
      </c>
      <c r="BA68" s="5">
        <f t="shared" ref="BA68:BA131" si="100">IF(AO68&gt;A68,(K68-A68)*100,0)</f>
        <v>44.093200708357472</v>
      </c>
      <c r="BB68" s="5">
        <f t="shared" ref="BB68:BB131" si="101">IF(AP68&gt;A68,(L68-A68)*100,0)</f>
        <v>116.60095733787159</v>
      </c>
      <c r="BC68" s="5">
        <f t="shared" ref="BC68:BC131" si="102">IF(AQ68&gt;A68,(M68-A68)*100,0)</f>
        <v>58.736160887771405</v>
      </c>
      <c r="BE68" s="15">
        <f t="shared" ref="BE68:BE131" si="103">IF(B68&lt;=0.33,I68-A68,M68-A68)</f>
        <v>0.11321247635356713</v>
      </c>
      <c r="BG68" s="7">
        <v>0.22919999999999999</v>
      </c>
      <c r="BH68" s="7">
        <v>0.29020000000000001</v>
      </c>
      <c r="BI68" s="7">
        <v>0.33400000000000002</v>
      </c>
      <c r="BJ68" s="7">
        <v>0.33300000000000002</v>
      </c>
      <c r="BK68" s="7">
        <v>0.33069999999999999</v>
      </c>
      <c r="BM68" s="5">
        <f t="shared" ref="BM68:BM131" si="104">A68+((BG68-0)*(4.8+2.39))/(1-0)+(-2.39)</f>
        <v>42.693691662066371</v>
      </c>
      <c r="BN68" s="5">
        <f t="shared" ref="BN68:BN131" si="105">A68+((BH68-0)*(3.2+3.33))/(1-0)+(-3.33)</f>
        <v>42.000749662066376</v>
      </c>
      <c r="BO68" s="5">
        <f t="shared" ref="BO68:BO131" si="106">A68+((BI68-0)*(5.8+3.91))/(1-0)+(-3.91)</f>
        <v>42.768883662066372</v>
      </c>
      <c r="BP68" s="5">
        <f t="shared" ref="BP68:BP131" si="107">A68+((BJ68-0)*(5.6+2.82))/(1-0)+(-2.82)</f>
        <v>43.419603662066372</v>
      </c>
      <c r="BQ68" s="5">
        <f t="shared" ref="BQ68:BQ131" si="108">A68+((BK68-0)*(4.2+5.21))/(1-0)+(-5.21)</f>
        <v>41.337630662066374</v>
      </c>
      <c r="BR68" s="5"/>
      <c r="BS68" s="3" t="str">
        <f t="shared" ref="BS68:BS131" si="109">IF(BM68&gt;A68,"incre","decre")</f>
        <v>decre</v>
      </c>
      <c r="BT68" s="3" t="str">
        <f t="shared" ref="BT68:BT131" si="110">IF(BN68&gt;A68,"incre","decre")</f>
        <v>decre</v>
      </c>
      <c r="BU68" s="3" t="str">
        <f t="shared" ref="BU68:BU131" si="111">IF(BO68&gt;A68,"incre","decre")</f>
        <v>decre</v>
      </c>
      <c r="BV68" s="3" t="str">
        <f t="shared" ref="BV68:BV131" si="112">IF(BP68&gt;A68,"incre","decre")</f>
        <v>decre</v>
      </c>
      <c r="BW68" s="3" t="str">
        <f t="shared" ref="BW68:BW131" si="113">IF(BQ68&gt;A68,"incre","decre")</f>
        <v>decre</v>
      </c>
      <c r="BY68" s="5">
        <f t="shared" ref="BY68:BY131" si="114">IF(BM68&gt;A68,(I68-A68)*100,0)</f>
        <v>0</v>
      </c>
      <c r="BZ68" s="5">
        <f t="shared" ref="BZ68:BZ131" si="115">IF(BN68&gt;A68,(J68-A68)*100,0)</f>
        <v>0</v>
      </c>
      <c r="CA68" s="5">
        <f t="shared" ref="CA68:CA131" si="116">IF(BO68&gt;A68,(K68-A68)*100,0)</f>
        <v>0</v>
      </c>
      <c r="CB68" s="5">
        <f t="shared" ref="CB68:CB131" si="117">IF(BP68&gt;A68,(L68-A68)*100,0)</f>
        <v>0</v>
      </c>
      <c r="CC68" s="5">
        <f t="shared" ref="CC68:CC131" si="118">IF(BQ68&gt;A68,(M68-A68)*100,0)</f>
        <v>0</v>
      </c>
      <c r="CE68" s="4">
        <v>0.16919999999999999</v>
      </c>
      <c r="CF68" s="4">
        <v>0.17</v>
      </c>
      <c r="CG68" s="4">
        <v>0.16969999999999999</v>
      </c>
      <c r="CH68" s="4">
        <v>0.17019999999999999</v>
      </c>
      <c r="CI68" s="4">
        <v>0.17019999999999999</v>
      </c>
      <c r="CK68" s="5">
        <f t="shared" ref="CK68:CK131" si="119">A68+((CE68-0)*(4.8+2.39))/(1-0)+(-2.39)</f>
        <v>42.262291662066374</v>
      </c>
      <c r="CL68" s="5">
        <f t="shared" ref="CL68:CL131" si="120">A68+((CF68-0)*(3.2+3.33))/(1-0)+(-3.33)</f>
        <v>41.215843662066376</v>
      </c>
      <c r="CM68" s="5">
        <f t="shared" ref="CM68:CM131" si="121">A68+((CG68-0)*(5.8+3.91))/(1-0)+(-3.91)</f>
        <v>41.173530662066369</v>
      </c>
      <c r="CN68" s="5">
        <f t="shared" ref="CN68:CN131" si="122">A68+((CH68-0)*(5.6+2.82))/(1-0)+(-2.82)</f>
        <v>42.048827662066373</v>
      </c>
      <c r="CO68" s="5">
        <f t="shared" ref="CO68:CO131" si="123">A68+((CI68-0)*(4.2+5.21))/(1-0)+(-5.21)</f>
        <v>39.827325662066372</v>
      </c>
      <c r="CP68" s="5"/>
      <c r="CQ68" s="3" t="str">
        <f t="shared" ref="CQ68:CQ131" si="124">IF(CK68&gt;A68,"incre","decre")</f>
        <v>decre</v>
      </c>
      <c r="CR68" s="3" t="str">
        <f t="shared" ref="CR68:CR131" si="125">IF(CL68&gt;A68,"incre","decre")</f>
        <v>decre</v>
      </c>
      <c r="CS68" s="3" t="str">
        <f t="shared" ref="CS68:CS131" si="126">IF(CM68&gt;A68,"incre","decre")</f>
        <v>decre</v>
      </c>
      <c r="CT68" s="3" t="str">
        <f t="shared" ref="CT68:CT131" si="127">IF(CN68&gt;A68,"incre","decre")</f>
        <v>decre</v>
      </c>
      <c r="CU68" s="3" t="str">
        <f t="shared" ref="CU68:CU131" si="128">IF(CO68&gt;A68,"incre","decre")</f>
        <v>decre</v>
      </c>
      <c r="CW68" s="5">
        <f t="shared" ref="CW68:CW131" si="129">IF(CK68&gt;A68,(I68-A68)*100,0)</f>
        <v>0</v>
      </c>
      <c r="CX68" s="5">
        <f t="shared" ref="CX68:CX131" si="130">IF(CL68&gt;A68,(J68-A68)*100,0)</f>
        <v>0</v>
      </c>
      <c r="CY68" s="5">
        <f t="shared" ref="CY68:CY131" si="131">IF(CM68&gt;A68,(K68-A68)*100,0)</f>
        <v>0</v>
      </c>
      <c r="CZ68" s="5">
        <f t="shared" ref="CZ68:CZ131" si="132">IF(CN68&gt;A68,(L68-A68)*100,0)</f>
        <v>0</v>
      </c>
      <c r="DA68" s="5">
        <f t="shared" ref="DA68:DA131" si="133">IF(CO68&gt;A68,(M68-A68)*100,0)</f>
        <v>0</v>
      </c>
      <c r="DB68" s="5"/>
      <c r="DC68" s="4">
        <v>0.34047756097918802</v>
      </c>
      <c r="DD68" s="4">
        <v>0.49464436199586898</v>
      </c>
      <c r="DE68" s="4">
        <v>0.41323710412221898</v>
      </c>
      <c r="DF68" s="4">
        <v>0.360129630849432</v>
      </c>
      <c r="DG68" s="4">
        <v>0.55544306324383697</v>
      </c>
      <c r="DI68" s="13">
        <f t="shared" ref="DI68:DI131" si="134">A68+((DC68-0)*(4.8+2.39))/(1-0)+(-2.39)</f>
        <v>43.493777325506734</v>
      </c>
      <c r="DJ68" s="13">
        <f t="shared" ref="DJ68:DJ131" si="135">A68+((DD68-0)*(3.2+3.33))/(1-0)+(-3.33)</f>
        <v>43.335771345899396</v>
      </c>
      <c r="DK68" s="13">
        <f t="shared" ref="DK68:DK131" si="136">A68+((DE68-0)*(5.8+3.91))/(1-0)+(-3.91)</f>
        <v>43.538275943093126</v>
      </c>
      <c r="DL68" s="13">
        <f t="shared" ref="DL68:DL131" si="137">A68+((DF68-0)*(5.6+2.82))/(1-0)+(-2.82)</f>
        <v>43.64803515381859</v>
      </c>
      <c r="DM68" s="13">
        <f t="shared" ref="DM68:DM131" si="138">A68+((DG68-0)*(4.2+5.21))/(1-0)+(-5.21)</f>
        <v>43.452462887190876</v>
      </c>
      <c r="DN68" s="13"/>
      <c r="DO68" s="11" t="str">
        <f t="shared" ref="DO68:DO131" si="139">IF(DI68&gt;A68,"incre","decre")</f>
        <v>incre</v>
      </c>
      <c r="DP68" s="11" t="str">
        <f t="shared" ref="DP68:DP131" si="140">IF(DJ68&gt;A68,"incre","decre")</f>
        <v>decre</v>
      </c>
      <c r="DQ68" s="11" t="str">
        <f t="shared" ref="DQ68:DQ131" si="141">IF(DK68&gt;A68,"incre","decre")</f>
        <v>incre</v>
      </c>
      <c r="DR68" s="11" t="str">
        <f t="shared" ref="DR68:DR131" si="142">IF(DL68&gt;A68,"incre","decre")</f>
        <v>incre</v>
      </c>
      <c r="DS68" s="11" t="str">
        <f t="shared" ref="DS68:DS131" si="143">IF(DM68&gt;A68,"incre","decre")</f>
        <v>incre</v>
      </c>
      <c r="DU68" s="13"/>
      <c r="DV68" s="13"/>
      <c r="DW68" s="13"/>
      <c r="DX68" s="13"/>
      <c r="DY68" s="13"/>
    </row>
    <row r="69" spans="1:129" x14ac:dyDescent="0.25">
      <c r="A69" s="5">
        <v>42.236713144044714</v>
      </c>
      <c r="B69" s="4">
        <v>0.51159456252247204</v>
      </c>
      <c r="C69" s="4">
        <v>0.5212425656455083</v>
      </c>
      <c r="D69" s="4">
        <v>0.79800817885672493</v>
      </c>
      <c r="E69" s="4">
        <v>0.52544520225927371</v>
      </c>
      <c r="F69" s="4">
        <v>0.51983893841781481</v>
      </c>
      <c r="G69" s="4">
        <v>0.72611486614834864</v>
      </c>
      <c r="I69" s="5">
        <f t="shared" si="73"/>
        <v>43.594447191035918</v>
      </c>
      <c r="J69" s="5">
        <f t="shared" si="74"/>
        <v>44.117706551979126</v>
      </c>
      <c r="K69" s="5">
        <f t="shared" si="75"/>
        <v>43.428786057982265</v>
      </c>
      <c r="L69" s="5">
        <f t="shared" si="76"/>
        <v>43.793757005522714</v>
      </c>
      <c r="M69" s="5">
        <f t="shared" si="77"/>
        <v>43.859454034500672</v>
      </c>
      <c r="O69" s="3" t="str">
        <f t="shared" si="78"/>
        <v>incre</v>
      </c>
      <c r="P69" s="3" t="str">
        <f t="shared" si="79"/>
        <v>incre</v>
      </c>
      <c r="Q69" s="3" t="str">
        <f t="shared" si="80"/>
        <v>incre</v>
      </c>
      <c r="R69" s="3" t="str">
        <f t="shared" si="81"/>
        <v>incre</v>
      </c>
      <c r="S69" s="3" t="str">
        <f t="shared" si="82"/>
        <v>incre</v>
      </c>
      <c r="U69" s="6">
        <f t="shared" si="83"/>
        <v>1</v>
      </c>
      <c r="V69" s="6">
        <f t="shared" si="84"/>
        <v>1</v>
      </c>
      <c r="W69" s="6">
        <f t="shared" si="85"/>
        <v>1</v>
      </c>
      <c r="X69" s="6">
        <f t="shared" si="86"/>
        <v>1</v>
      </c>
      <c r="Y69" s="6">
        <f t="shared" si="87"/>
        <v>1</v>
      </c>
      <c r="AA69" s="4">
        <f t="shared" si="72"/>
        <v>0.36349999999999999</v>
      </c>
      <c r="AB69" s="4">
        <f t="shared" si="72"/>
        <v>0.48680000000000001</v>
      </c>
      <c r="AC69" s="4">
        <f t="shared" si="72"/>
        <v>0.43740000000000001</v>
      </c>
      <c r="AD69" s="4">
        <f t="shared" si="72"/>
        <v>0.34110000000000001</v>
      </c>
      <c r="AE69" s="4">
        <f t="shared" si="72"/>
        <v>0.52990000000000004</v>
      </c>
      <c r="AF69" s="4"/>
      <c r="AG69" s="4">
        <v>0.36349999999999999</v>
      </c>
      <c r="AH69" s="4">
        <v>0.48680000000000001</v>
      </c>
      <c r="AI69" s="4">
        <v>0.43740000000000001</v>
      </c>
      <c r="AJ69" s="4">
        <v>0.34110000000000001</v>
      </c>
      <c r="AK69" s="4">
        <v>0.52990000000000004</v>
      </c>
      <c r="AM69" s="5">
        <f t="shared" si="88"/>
        <v>42.460278144044715</v>
      </c>
      <c r="AN69" s="5">
        <f t="shared" si="89"/>
        <v>42.085517144044715</v>
      </c>
      <c r="AO69" s="5">
        <f t="shared" si="90"/>
        <v>42.573867144044712</v>
      </c>
      <c r="AP69" s="5">
        <f t="shared" si="91"/>
        <v>42.288775144044713</v>
      </c>
      <c r="AQ69" s="5">
        <f t="shared" si="92"/>
        <v>42.013072144044713</v>
      </c>
      <c r="AR69" s="5"/>
      <c r="AS69" s="3" t="str">
        <f t="shared" si="93"/>
        <v>incre</v>
      </c>
      <c r="AT69" s="3" t="str">
        <f t="shared" si="94"/>
        <v>decre</v>
      </c>
      <c r="AU69" s="3" t="str">
        <f t="shared" si="95"/>
        <v>incre</v>
      </c>
      <c r="AV69" s="3" t="str">
        <f t="shared" si="96"/>
        <v>incre</v>
      </c>
      <c r="AW69" s="3" t="str">
        <f t="shared" si="97"/>
        <v>decre</v>
      </c>
      <c r="AY69" s="5">
        <f t="shared" si="98"/>
        <v>135.77340469912045</v>
      </c>
      <c r="AZ69" s="5">
        <f t="shared" si="99"/>
        <v>0</v>
      </c>
      <c r="BA69" s="5">
        <f t="shared" si="100"/>
        <v>119.2072913937551</v>
      </c>
      <c r="BB69" s="5">
        <f t="shared" si="101"/>
        <v>155.70438614780002</v>
      </c>
      <c r="BC69" s="5">
        <f t="shared" si="102"/>
        <v>0</v>
      </c>
      <c r="BE69" s="15">
        <f t="shared" si="103"/>
        <v>1.6227408904559582</v>
      </c>
      <c r="BG69" s="7">
        <v>0.26379999999999998</v>
      </c>
      <c r="BH69" s="7">
        <v>0.29599999999999999</v>
      </c>
      <c r="BI69" s="7">
        <v>0.36159999999999998</v>
      </c>
      <c r="BJ69" s="7">
        <v>0.31769999999999998</v>
      </c>
      <c r="BK69" s="7">
        <v>0.24110000000000001</v>
      </c>
      <c r="BM69" s="5">
        <f t="shared" si="104"/>
        <v>41.74343514404471</v>
      </c>
      <c r="BN69" s="5">
        <f t="shared" si="105"/>
        <v>40.839593144044713</v>
      </c>
      <c r="BO69" s="5">
        <f t="shared" si="106"/>
        <v>41.837849144044711</v>
      </c>
      <c r="BP69" s="5">
        <f t="shared" si="107"/>
        <v>42.09174714404471</v>
      </c>
      <c r="BQ69" s="5">
        <f t="shared" si="108"/>
        <v>39.295464144044715</v>
      </c>
      <c r="BR69" s="5"/>
      <c r="BS69" s="3" t="str">
        <f t="shared" si="109"/>
        <v>decre</v>
      </c>
      <c r="BT69" s="3" t="str">
        <f t="shared" si="110"/>
        <v>decre</v>
      </c>
      <c r="BU69" s="3" t="str">
        <f t="shared" si="111"/>
        <v>decre</v>
      </c>
      <c r="BV69" s="3" t="str">
        <f t="shared" si="112"/>
        <v>decre</v>
      </c>
      <c r="BW69" s="3" t="str">
        <f t="shared" si="113"/>
        <v>decre</v>
      </c>
      <c r="BY69" s="5">
        <f t="shared" si="114"/>
        <v>0</v>
      </c>
      <c r="BZ69" s="5">
        <f t="shared" si="115"/>
        <v>0</v>
      </c>
      <c r="CA69" s="5">
        <f t="shared" si="116"/>
        <v>0</v>
      </c>
      <c r="CB69" s="5">
        <f t="shared" si="117"/>
        <v>0</v>
      </c>
      <c r="CC69" s="5">
        <f t="shared" si="118"/>
        <v>0</v>
      </c>
      <c r="CE69" s="4">
        <v>6.9400000000000003E-2</v>
      </c>
      <c r="CF69" s="4">
        <v>6.5600000000000006E-2</v>
      </c>
      <c r="CG69" s="4">
        <v>6.7000000000000004E-2</v>
      </c>
      <c r="CH69" s="4">
        <v>6.4899999999999999E-2</v>
      </c>
      <c r="CI69" s="4">
        <v>6.4299999999999996E-2</v>
      </c>
      <c r="CK69" s="5">
        <f t="shared" si="119"/>
        <v>40.345699144044715</v>
      </c>
      <c r="CL69" s="5">
        <f t="shared" si="120"/>
        <v>39.335081144044715</v>
      </c>
      <c r="CM69" s="5">
        <f t="shared" si="121"/>
        <v>38.977283144044719</v>
      </c>
      <c r="CN69" s="5">
        <f t="shared" si="122"/>
        <v>39.963171144044715</v>
      </c>
      <c r="CO69" s="5">
        <f t="shared" si="123"/>
        <v>37.631776144044714</v>
      </c>
      <c r="CP69" s="5"/>
      <c r="CQ69" s="3" t="str">
        <f t="shared" si="124"/>
        <v>decre</v>
      </c>
      <c r="CR69" s="3" t="str">
        <f t="shared" si="125"/>
        <v>decre</v>
      </c>
      <c r="CS69" s="3" t="str">
        <f t="shared" si="126"/>
        <v>decre</v>
      </c>
      <c r="CT69" s="3" t="str">
        <f t="shared" si="127"/>
        <v>decre</v>
      </c>
      <c r="CU69" s="3" t="str">
        <f t="shared" si="128"/>
        <v>decre</v>
      </c>
      <c r="CW69" s="5">
        <f t="shared" si="129"/>
        <v>0</v>
      </c>
      <c r="CX69" s="5">
        <f t="shared" si="130"/>
        <v>0</v>
      </c>
      <c r="CY69" s="5">
        <f t="shared" si="131"/>
        <v>0</v>
      </c>
      <c r="CZ69" s="5">
        <f t="shared" si="132"/>
        <v>0</v>
      </c>
      <c r="DA69" s="5">
        <f t="shared" si="133"/>
        <v>0</v>
      </c>
      <c r="DB69" s="5"/>
      <c r="DC69" s="4">
        <v>0.35377919764587701</v>
      </c>
      <c r="DD69" s="4">
        <v>0.47186975205515802</v>
      </c>
      <c r="DE69" s="4">
        <v>0.41265985842723601</v>
      </c>
      <c r="DF69" s="4">
        <v>0.315669004259925</v>
      </c>
      <c r="DG69" s="4">
        <v>0.52882659534752197</v>
      </c>
      <c r="DI69" s="13">
        <f t="shared" si="134"/>
        <v>42.390385575118572</v>
      </c>
      <c r="DJ69" s="13">
        <f t="shared" si="135"/>
        <v>41.988022624964898</v>
      </c>
      <c r="DK69" s="13">
        <f t="shared" si="136"/>
        <v>42.333640369373171</v>
      </c>
      <c r="DL69" s="13">
        <f t="shared" si="137"/>
        <v>42.074646159913279</v>
      </c>
      <c r="DM69" s="13">
        <f t="shared" si="138"/>
        <v>42.002971406264898</v>
      </c>
      <c r="DN69" s="13"/>
      <c r="DO69" s="11" t="str">
        <f t="shared" si="139"/>
        <v>incre</v>
      </c>
      <c r="DP69" s="11" t="str">
        <f t="shared" si="140"/>
        <v>decre</v>
      </c>
      <c r="DQ69" s="11" t="str">
        <f t="shared" si="141"/>
        <v>incre</v>
      </c>
      <c r="DR69" s="11" t="str">
        <f t="shared" si="142"/>
        <v>decre</v>
      </c>
      <c r="DS69" s="11" t="str">
        <f t="shared" si="143"/>
        <v>decre</v>
      </c>
      <c r="DU69" s="13"/>
      <c r="DV69" s="13"/>
      <c r="DW69" s="13"/>
      <c r="DX69" s="13"/>
      <c r="DY69" s="13"/>
    </row>
    <row r="70" spans="1:129" x14ac:dyDescent="0.25">
      <c r="A70" s="5">
        <v>43.69731294169722</v>
      </c>
      <c r="B70" s="4">
        <v>6.5759488260343363E-2</v>
      </c>
      <c r="C70" s="4">
        <v>0.24047278094319879</v>
      </c>
      <c r="D70" s="4">
        <v>0.44294785984740137</v>
      </c>
      <c r="E70" s="4">
        <v>0.35281561601419509</v>
      </c>
      <c r="F70" s="4">
        <v>0.414022301905559</v>
      </c>
      <c r="G70" s="4">
        <v>0.59815909137055778</v>
      </c>
      <c r="I70" s="5">
        <f t="shared" si="73"/>
        <v>43.036312236678818</v>
      </c>
      <c r="J70" s="5">
        <f t="shared" si="74"/>
        <v>43.259762466500753</v>
      </c>
      <c r="K70" s="5">
        <f t="shared" si="75"/>
        <v>43.21315257319506</v>
      </c>
      <c r="L70" s="5">
        <f t="shared" si="76"/>
        <v>44.363380723742026</v>
      </c>
      <c r="M70" s="5">
        <f t="shared" si="77"/>
        <v>44.115989991494168</v>
      </c>
      <c r="O70" s="3" t="str">
        <f t="shared" si="78"/>
        <v>decre</v>
      </c>
      <c r="P70" s="3" t="str">
        <f t="shared" si="79"/>
        <v>decre</v>
      </c>
      <c r="Q70" s="3" t="str">
        <f t="shared" si="80"/>
        <v>decre</v>
      </c>
      <c r="R70" s="3" t="str">
        <f t="shared" si="81"/>
        <v>incre</v>
      </c>
      <c r="S70" s="3" t="str">
        <f t="shared" si="82"/>
        <v>incre</v>
      </c>
      <c r="U70" s="6">
        <f t="shared" si="83"/>
        <v>0</v>
      </c>
      <c r="V70" s="6">
        <f t="shared" si="84"/>
        <v>0</v>
      </c>
      <c r="W70" s="6">
        <f t="shared" si="85"/>
        <v>0</v>
      </c>
      <c r="X70" s="6">
        <f t="shared" si="86"/>
        <v>1</v>
      </c>
      <c r="Y70" s="6">
        <f t="shared" si="87"/>
        <v>1</v>
      </c>
      <c r="AA70" s="4">
        <f t="shared" si="72"/>
        <v>0.31689999999999996</v>
      </c>
      <c r="AB70" s="4">
        <f t="shared" si="72"/>
        <v>0.47289999999999999</v>
      </c>
      <c r="AC70" s="4">
        <f t="shared" si="72"/>
        <v>0.43010000000000004</v>
      </c>
      <c r="AD70" s="4">
        <f t="shared" si="72"/>
        <v>0.3881</v>
      </c>
      <c r="AE70" s="4">
        <f t="shared" si="72"/>
        <v>0.57010000000000005</v>
      </c>
      <c r="AF70" s="4"/>
      <c r="AG70" s="4">
        <v>0.34689999999999999</v>
      </c>
      <c r="AH70" s="4">
        <v>0.50290000000000001</v>
      </c>
      <c r="AI70" s="4">
        <v>0.46010000000000001</v>
      </c>
      <c r="AJ70" s="4">
        <v>0.3881</v>
      </c>
      <c r="AK70" s="4">
        <v>0.57010000000000005</v>
      </c>
      <c r="AM70" s="5">
        <f t="shared" si="88"/>
        <v>43.585823941697221</v>
      </c>
      <c r="AN70" s="5">
        <f t="shared" si="89"/>
        <v>43.455349941697222</v>
      </c>
      <c r="AO70" s="5">
        <f t="shared" si="90"/>
        <v>43.963583941697223</v>
      </c>
      <c r="AP70" s="5">
        <f t="shared" si="91"/>
        <v>44.145114941697223</v>
      </c>
      <c r="AQ70" s="5">
        <f t="shared" si="92"/>
        <v>43.851953941697218</v>
      </c>
      <c r="AR70" s="5"/>
      <c r="AS70" s="3" t="str">
        <f t="shared" si="93"/>
        <v>decre</v>
      </c>
      <c r="AT70" s="3" t="str">
        <f t="shared" si="94"/>
        <v>decre</v>
      </c>
      <c r="AU70" s="3" t="str">
        <f t="shared" si="95"/>
        <v>incre</v>
      </c>
      <c r="AV70" s="3" t="str">
        <f t="shared" si="96"/>
        <v>incre</v>
      </c>
      <c r="AW70" s="3" t="str">
        <f t="shared" si="97"/>
        <v>incre</v>
      </c>
      <c r="AY70" s="5">
        <f t="shared" si="98"/>
        <v>0</v>
      </c>
      <c r="AZ70" s="5">
        <f t="shared" si="99"/>
        <v>0</v>
      </c>
      <c r="BA70" s="5">
        <f t="shared" si="100"/>
        <v>-48.41603685021596</v>
      </c>
      <c r="BB70" s="5">
        <f t="shared" si="101"/>
        <v>66.606778204480577</v>
      </c>
      <c r="BC70" s="5">
        <f t="shared" si="102"/>
        <v>41.867704979694764</v>
      </c>
      <c r="BE70" s="15">
        <f t="shared" si="103"/>
        <v>-0.66100070501840236</v>
      </c>
      <c r="BG70" s="7">
        <v>0.2195</v>
      </c>
      <c r="BH70" s="7">
        <v>0.29270000000000002</v>
      </c>
      <c r="BI70" s="7">
        <v>0.32869999999999999</v>
      </c>
      <c r="BJ70" s="7">
        <v>0.34960000000000002</v>
      </c>
      <c r="BK70" s="7">
        <v>0.34539999999999998</v>
      </c>
      <c r="BM70" s="5">
        <f t="shared" si="104"/>
        <v>42.885517941697216</v>
      </c>
      <c r="BN70" s="5">
        <f t="shared" si="105"/>
        <v>42.278643941697219</v>
      </c>
      <c r="BO70" s="5">
        <f t="shared" si="106"/>
        <v>42.978989941697222</v>
      </c>
      <c r="BP70" s="5">
        <f t="shared" si="107"/>
        <v>43.820944941697221</v>
      </c>
      <c r="BQ70" s="5">
        <f t="shared" si="108"/>
        <v>41.737526941697219</v>
      </c>
      <c r="BR70" s="5"/>
      <c r="BS70" s="3" t="str">
        <f t="shared" si="109"/>
        <v>decre</v>
      </c>
      <c r="BT70" s="3" t="str">
        <f t="shared" si="110"/>
        <v>decre</v>
      </c>
      <c r="BU70" s="3" t="str">
        <f t="shared" si="111"/>
        <v>decre</v>
      </c>
      <c r="BV70" s="3" t="str">
        <f t="shared" si="112"/>
        <v>incre</v>
      </c>
      <c r="BW70" s="3" t="str">
        <f t="shared" si="113"/>
        <v>decre</v>
      </c>
      <c r="BY70" s="5">
        <f t="shared" si="114"/>
        <v>0</v>
      </c>
      <c r="BZ70" s="5">
        <f t="shared" si="115"/>
        <v>0</v>
      </c>
      <c r="CA70" s="5">
        <f t="shared" si="116"/>
        <v>0</v>
      </c>
      <c r="CB70" s="5">
        <f t="shared" si="117"/>
        <v>66.606778204480577</v>
      </c>
      <c r="CC70" s="5">
        <f t="shared" si="118"/>
        <v>0</v>
      </c>
      <c r="CE70" s="4">
        <v>0.1789</v>
      </c>
      <c r="CF70" s="4">
        <v>0.18</v>
      </c>
      <c r="CG70" s="4">
        <v>0.17960000000000001</v>
      </c>
      <c r="CH70" s="4">
        <v>0.18029999999999999</v>
      </c>
      <c r="CI70" s="4">
        <v>0.1804</v>
      </c>
      <c r="CK70" s="5">
        <f t="shared" si="119"/>
        <v>42.593603941697218</v>
      </c>
      <c r="CL70" s="5">
        <f t="shared" si="120"/>
        <v>41.542712941697225</v>
      </c>
      <c r="CM70" s="5">
        <f t="shared" si="121"/>
        <v>41.531228941697222</v>
      </c>
      <c r="CN70" s="5">
        <f t="shared" si="122"/>
        <v>42.395438941697222</v>
      </c>
      <c r="CO70" s="5">
        <f t="shared" si="123"/>
        <v>40.184876941697219</v>
      </c>
      <c r="CP70" s="5"/>
      <c r="CQ70" s="3" t="str">
        <f t="shared" si="124"/>
        <v>decre</v>
      </c>
      <c r="CR70" s="3" t="str">
        <f t="shared" si="125"/>
        <v>decre</v>
      </c>
      <c r="CS70" s="3" t="str">
        <f t="shared" si="126"/>
        <v>decre</v>
      </c>
      <c r="CT70" s="3" t="str">
        <f t="shared" si="127"/>
        <v>decre</v>
      </c>
      <c r="CU70" s="3" t="str">
        <f t="shared" si="128"/>
        <v>decre</v>
      </c>
      <c r="CW70" s="5">
        <f t="shared" si="129"/>
        <v>0</v>
      </c>
      <c r="CX70" s="5">
        <f t="shared" si="130"/>
        <v>0</v>
      </c>
      <c r="CY70" s="5">
        <f t="shared" si="131"/>
        <v>0</v>
      </c>
      <c r="CZ70" s="5">
        <f t="shared" si="132"/>
        <v>0</v>
      </c>
      <c r="DA70" s="5">
        <f t="shared" si="133"/>
        <v>0</v>
      </c>
      <c r="DB70" s="5"/>
      <c r="DC70" s="4">
        <v>0.33794932678092798</v>
      </c>
      <c r="DD70" s="4">
        <v>0.498973118610334</v>
      </c>
      <c r="DE70" s="4">
        <v>0.41334682086937002</v>
      </c>
      <c r="DF70" s="4">
        <v>0.36858023579650301</v>
      </c>
      <c r="DG70" s="4">
        <v>0.56050203952311495</v>
      </c>
      <c r="DI70" s="13">
        <f t="shared" si="134"/>
        <v>43.737168601252094</v>
      </c>
      <c r="DJ70" s="13">
        <f t="shared" si="135"/>
        <v>43.625607406222706</v>
      </c>
      <c r="DK70" s="13">
        <f t="shared" si="136"/>
        <v>43.800910572338807</v>
      </c>
      <c r="DL70" s="13">
        <f t="shared" si="137"/>
        <v>43.980758527103774</v>
      </c>
      <c r="DM70" s="13">
        <f t="shared" si="138"/>
        <v>43.761637133609732</v>
      </c>
      <c r="DN70" s="13"/>
      <c r="DO70" s="11" t="str">
        <f t="shared" si="139"/>
        <v>incre</v>
      </c>
      <c r="DP70" s="11" t="str">
        <f t="shared" si="140"/>
        <v>decre</v>
      </c>
      <c r="DQ70" s="11" t="str">
        <f t="shared" si="141"/>
        <v>incre</v>
      </c>
      <c r="DR70" s="11" t="str">
        <f t="shared" si="142"/>
        <v>incre</v>
      </c>
      <c r="DS70" s="11" t="str">
        <f t="shared" si="143"/>
        <v>incre</v>
      </c>
      <c r="DU70" s="13"/>
      <c r="DV70" s="13"/>
      <c r="DW70" s="13"/>
      <c r="DX70" s="13"/>
      <c r="DY70" s="13"/>
    </row>
    <row r="71" spans="1:129" x14ac:dyDescent="0.25">
      <c r="A71" s="5">
        <v>44.809019931026526</v>
      </c>
      <c r="B71" s="4">
        <v>0.22756073599647486</v>
      </c>
      <c r="C71" s="4">
        <v>0.33862460034038744</v>
      </c>
      <c r="D71" s="4">
        <v>0.52136236038108419</v>
      </c>
      <c r="E71" s="4">
        <v>0.42497112392050473</v>
      </c>
      <c r="F71" s="4">
        <v>0.4016559482598</v>
      </c>
      <c r="G71" s="4">
        <v>0.62040215074061966</v>
      </c>
      <c r="I71" s="5">
        <f t="shared" si="73"/>
        <v>44.853730807473909</v>
      </c>
      <c r="J71" s="5">
        <f t="shared" si="74"/>
        <v>44.88351614431501</v>
      </c>
      <c r="K71" s="5">
        <f t="shared" si="75"/>
        <v>45.025489544294629</v>
      </c>
      <c r="L71" s="5">
        <f t="shared" si="76"/>
        <v>45.370963015374045</v>
      </c>
      <c r="M71" s="5">
        <f t="shared" si="77"/>
        <v>45.437004169495758</v>
      </c>
      <c r="O71" s="3" t="str">
        <f t="shared" si="78"/>
        <v>incre</v>
      </c>
      <c r="P71" s="3" t="str">
        <f t="shared" si="79"/>
        <v>incre</v>
      </c>
      <c r="Q71" s="3" t="str">
        <f t="shared" si="80"/>
        <v>incre</v>
      </c>
      <c r="R71" s="3" t="str">
        <f t="shared" si="81"/>
        <v>incre</v>
      </c>
      <c r="S71" s="3" t="str">
        <f t="shared" si="82"/>
        <v>incre</v>
      </c>
      <c r="U71" s="6">
        <f t="shared" si="83"/>
        <v>1</v>
      </c>
      <c r="V71" s="6">
        <f t="shared" si="84"/>
        <v>1</v>
      </c>
      <c r="W71" s="6">
        <f t="shared" si="85"/>
        <v>1</v>
      </c>
      <c r="X71" s="6">
        <f t="shared" si="86"/>
        <v>1</v>
      </c>
      <c r="Y71" s="6">
        <f t="shared" si="87"/>
        <v>1</v>
      </c>
      <c r="AA71" s="4">
        <f t="shared" si="72"/>
        <v>0.34739999999999999</v>
      </c>
      <c r="AB71" s="4">
        <f t="shared" si="72"/>
        <v>0.49730000000000002</v>
      </c>
      <c r="AC71" s="4">
        <f t="shared" si="72"/>
        <v>0.45650000000000002</v>
      </c>
      <c r="AD71" s="4">
        <f t="shared" si="72"/>
        <v>0.35549999999999998</v>
      </c>
      <c r="AE71" s="4">
        <f t="shared" si="72"/>
        <v>0.54879999999999995</v>
      </c>
      <c r="AF71" s="4"/>
      <c r="AG71" s="4">
        <v>0.34739999999999999</v>
      </c>
      <c r="AH71" s="4">
        <v>0.49730000000000002</v>
      </c>
      <c r="AI71" s="4">
        <v>0.45650000000000002</v>
      </c>
      <c r="AJ71" s="4">
        <v>0.35549999999999998</v>
      </c>
      <c r="AK71" s="4">
        <v>0.54879999999999995</v>
      </c>
      <c r="AM71" s="5">
        <f t="shared" si="88"/>
        <v>44.916825931026523</v>
      </c>
      <c r="AN71" s="5">
        <f t="shared" si="89"/>
        <v>44.726388931026527</v>
      </c>
      <c r="AO71" s="5">
        <f t="shared" si="90"/>
        <v>45.331634931026528</v>
      </c>
      <c r="AP71" s="5">
        <f t="shared" si="91"/>
        <v>44.982329931026527</v>
      </c>
      <c r="AQ71" s="5">
        <f t="shared" si="92"/>
        <v>44.763227931026528</v>
      </c>
      <c r="AR71" s="5"/>
      <c r="AS71" s="3" t="str">
        <f t="shared" si="93"/>
        <v>incre</v>
      </c>
      <c r="AT71" s="3" t="str">
        <f t="shared" si="94"/>
        <v>decre</v>
      </c>
      <c r="AU71" s="3" t="str">
        <f t="shared" si="95"/>
        <v>incre</v>
      </c>
      <c r="AV71" s="3" t="str">
        <f t="shared" si="96"/>
        <v>incre</v>
      </c>
      <c r="AW71" s="3" t="str">
        <f t="shared" si="97"/>
        <v>decre</v>
      </c>
      <c r="AY71" s="5">
        <f t="shared" si="98"/>
        <v>4.4710876447382475</v>
      </c>
      <c r="AZ71" s="5">
        <f t="shared" si="99"/>
        <v>0</v>
      </c>
      <c r="BA71" s="5">
        <f t="shared" si="100"/>
        <v>21.646961326810299</v>
      </c>
      <c r="BB71" s="5">
        <f t="shared" si="101"/>
        <v>56.194308434751861</v>
      </c>
      <c r="BC71" s="5">
        <f t="shared" si="102"/>
        <v>0</v>
      </c>
      <c r="BE71" s="15">
        <f t="shared" si="103"/>
        <v>4.4710876447382475E-2</v>
      </c>
      <c r="BG71" s="7">
        <v>0.24740000000000001</v>
      </c>
      <c r="BH71" s="7">
        <v>0.28799999999999998</v>
      </c>
      <c r="BI71" s="7">
        <v>0.34360000000000002</v>
      </c>
      <c r="BJ71" s="7">
        <v>0.32179999999999997</v>
      </c>
      <c r="BK71" s="7">
        <v>0.30470000000000003</v>
      </c>
      <c r="BM71" s="5">
        <f t="shared" si="104"/>
        <v>44.197825931026529</v>
      </c>
      <c r="BN71" s="5">
        <f t="shared" si="105"/>
        <v>43.359659931026528</v>
      </c>
      <c r="BO71" s="5">
        <f t="shared" si="106"/>
        <v>44.235375931026525</v>
      </c>
      <c r="BP71" s="5">
        <f t="shared" si="107"/>
        <v>44.698575931026525</v>
      </c>
      <c r="BQ71" s="5">
        <f t="shared" si="108"/>
        <v>42.466246931026525</v>
      </c>
      <c r="BR71" s="5"/>
      <c r="BS71" s="3" t="str">
        <f t="shared" si="109"/>
        <v>decre</v>
      </c>
      <c r="BT71" s="3" t="str">
        <f t="shared" si="110"/>
        <v>decre</v>
      </c>
      <c r="BU71" s="3" t="str">
        <f t="shared" si="111"/>
        <v>decre</v>
      </c>
      <c r="BV71" s="3" t="str">
        <f t="shared" si="112"/>
        <v>decre</v>
      </c>
      <c r="BW71" s="3" t="str">
        <f t="shared" si="113"/>
        <v>decre</v>
      </c>
      <c r="BY71" s="5">
        <f t="shared" si="114"/>
        <v>0</v>
      </c>
      <c r="BZ71" s="5">
        <f t="shared" si="115"/>
        <v>0</v>
      </c>
      <c r="CA71" s="5">
        <f t="shared" si="116"/>
        <v>0</v>
      </c>
      <c r="CB71" s="5">
        <f t="shared" si="117"/>
        <v>0</v>
      </c>
      <c r="CC71" s="5">
        <f t="shared" si="118"/>
        <v>0</v>
      </c>
      <c r="CE71" s="4">
        <v>0.14460000000000001</v>
      </c>
      <c r="CF71" s="4">
        <v>0.14419999999999999</v>
      </c>
      <c r="CG71" s="4">
        <v>0.1444</v>
      </c>
      <c r="CH71" s="4">
        <v>0.14419999999999999</v>
      </c>
      <c r="CI71" s="4">
        <v>0.14410000000000001</v>
      </c>
      <c r="CK71" s="5">
        <f t="shared" si="119"/>
        <v>43.458693931026524</v>
      </c>
      <c r="CL71" s="5">
        <f t="shared" si="120"/>
        <v>42.420645931026527</v>
      </c>
      <c r="CM71" s="5">
        <f t="shared" si="121"/>
        <v>42.30114393102653</v>
      </c>
      <c r="CN71" s="5">
        <f t="shared" si="122"/>
        <v>43.203183931026523</v>
      </c>
      <c r="CO71" s="5">
        <f t="shared" si="123"/>
        <v>40.955000931026525</v>
      </c>
      <c r="CP71" s="5"/>
      <c r="CQ71" s="3" t="str">
        <f t="shared" si="124"/>
        <v>decre</v>
      </c>
      <c r="CR71" s="3" t="str">
        <f t="shared" si="125"/>
        <v>decre</v>
      </c>
      <c r="CS71" s="3" t="str">
        <f t="shared" si="126"/>
        <v>decre</v>
      </c>
      <c r="CT71" s="3" t="str">
        <f t="shared" si="127"/>
        <v>decre</v>
      </c>
      <c r="CU71" s="3" t="str">
        <f t="shared" si="128"/>
        <v>decre</v>
      </c>
      <c r="CW71" s="5">
        <f t="shared" si="129"/>
        <v>0</v>
      </c>
      <c r="CX71" s="5">
        <f t="shared" si="130"/>
        <v>0</v>
      </c>
      <c r="CY71" s="5">
        <f t="shared" si="131"/>
        <v>0</v>
      </c>
      <c r="CZ71" s="5">
        <f t="shared" si="132"/>
        <v>0</v>
      </c>
      <c r="DA71" s="5">
        <f t="shared" si="133"/>
        <v>0</v>
      </c>
      <c r="DB71" s="5"/>
      <c r="DC71" s="4">
        <v>0.34369466797866</v>
      </c>
      <c r="DD71" s="4">
        <v>0.48913614079824902</v>
      </c>
      <c r="DE71" s="4">
        <v>0.41309749264340001</v>
      </c>
      <c r="DF71" s="4">
        <v>0.34937647343082701</v>
      </c>
      <c r="DG71" s="4">
        <v>0.54900565803453005</v>
      </c>
      <c r="DI71" s="13">
        <f t="shared" si="134"/>
        <v>44.890184593793094</v>
      </c>
      <c r="DJ71" s="13">
        <f t="shared" si="135"/>
        <v>44.673078930439097</v>
      </c>
      <c r="DK71" s="13">
        <f t="shared" si="136"/>
        <v>44.910196584593947</v>
      </c>
      <c r="DL71" s="13">
        <f t="shared" si="137"/>
        <v>44.930769837314088</v>
      </c>
      <c r="DM71" s="13">
        <f t="shared" si="138"/>
        <v>44.765163173131455</v>
      </c>
      <c r="DN71" s="13"/>
      <c r="DO71" s="11" t="str">
        <f t="shared" si="139"/>
        <v>incre</v>
      </c>
      <c r="DP71" s="11" t="str">
        <f t="shared" si="140"/>
        <v>decre</v>
      </c>
      <c r="DQ71" s="11" t="str">
        <f t="shared" si="141"/>
        <v>incre</v>
      </c>
      <c r="DR71" s="11" t="str">
        <f t="shared" si="142"/>
        <v>incre</v>
      </c>
      <c r="DS71" s="11" t="str">
        <f t="shared" si="143"/>
        <v>decre</v>
      </c>
      <c r="DU71" s="13"/>
      <c r="DV71" s="13"/>
      <c r="DW71" s="13"/>
      <c r="DX71" s="13"/>
      <c r="DY71" s="13"/>
    </row>
    <row r="72" spans="1:129" x14ac:dyDescent="0.25">
      <c r="A72" s="5">
        <v>45.405738687776484</v>
      </c>
      <c r="B72" s="4">
        <v>0.64902679491813331</v>
      </c>
      <c r="C72" s="4">
        <v>0.30952227690170625</v>
      </c>
      <c r="D72" s="4">
        <v>0.56461600283685098</v>
      </c>
      <c r="E72" s="4">
        <v>0.56748416654824485</v>
      </c>
      <c r="F72" s="4">
        <v>0.49450652163857622</v>
      </c>
      <c r="G72" s="4">
        <v>0.72123992526512659</v>
      </c>
      <c r="I72" s="5">
        <f t="shared" si="73"/>
        <v>45.241203858699748</v>
      </c>
      <c r="J72" s="5">
        <f t="shared" si="74"/>
        <v>45.762681186301123</v>
      </c>
      <c r="K72" s="5">
        <f t="shared" si="75"/>
        <v>47.006009944959942</v>
      </c>
      <c r="L72" s="5">
        <f t="shared" si="76"/>
        <v>46.749483599973296</v>
      </c>
      <c r="M72" s="5">
        <f t="shared" si="77"/>
        <v>46.982606384521326</v>
      </c>
      <c r="O72" s="3" t="str">
        <f t="shared" si="78"/>
        <v>decre</v>
      </c>
      <c r="P72" s="3" t="str">
        <f t="shared" si="79"/>
        <v>incre</v>
      </c>
      <c r="Q72" s="3" t="str">
        <f t="shared" si="80"/>
        <v>incre</v>
      </c>
      <c r="R72" s="3" t="str">
        <f t="shared" si="81"/>
        <v>incre</v>
      </c>
      <c r="S72" s="3" t="str">
        <f t="shared" si="82"/>
        <v>incre</v>
      </c>
      <c r="U72" s="6">
        <f t="shared" si="83"/>
        <v>0</v>
      </c>
      <c r="V72" s="6">
        <f t="shared" si="84"/>
        <v>1</v>
      </c>
      <c r="W72" s="6">
        <f t="shared" si="85"/>
        <v>1</v>
      </c>
      <c r="X72" s="6">
        <f t="shared" si="86"/>
        <v>1</v>
      </c>
      <c r="Y72" s="6">
        <f t="shared" si="87"/>
        <v>1</v>
      </c>
      <c r="AA72" s="4">
        <f t="shared" si="72"/>
        <v>0.33389999999999997</v>
      </c>
      <c r="AB72" s="4">
        <f t="shared" si="72"/>
        <v>0.49120000000000003</v>
      </c>
      <c r="AC72" s="4">
        <f t="shared" si="72"/>
        <v>0.43209999999999998</v>
      </c>
      <c r="AD72" s="4">
        <f t="shared" si="72"/>
        <v>0.34050000000000002</v>
      </c>
      <c r="AE72" s="4">
        <f t="shared" si="72"/>
        <v>0.54200000000000004</v>
      </c>
      <c r="AF72" s="4"/>
      <c r="AG72" s="4">
        <v>0.3639</v>
      </c>
      <c r="AH72" s="4">
        <v>0.49120000000000003</v>
      </c>
      <c r="AI72" s="4">
        <v>0.43209999999999998</v>
      </c>
      <c r="AJ72" s="4">
        <v>0.34050000000000002</v>
      </c>
      <c r="AK72" s="4">
        <v>0.54200000000000004</v>
      </c>
      <c r="AM72" s="5">
        <f t="shared" si="88"/>
        <v>45.41647968777648</v>
      </c>
      <c r="AN72" s="5">
        <f t="shared" si="89"/>
        <v>45.283274687776483</v>
      </c>
      <c r="AO72" s="5">
        <f t="shared" si="90"/>
        <v>45.691429687776491</v>
      </c>
      <c r="AP72" s="5">
        <f t="shared" si="91"/>
        <v>45.452748687776484</v>
      </c>
      <c r="AQ72" s="5">
        <f t="shared" si="92"/>
        <v>45.295958687776483</v>
      </c>
      <c r="AR72" s="5"/>
      <c r="AS72" s="3" t="str">
        <f t="shared" si="93"/>
        <v>incre</v>
      </c>
      <c r="AT72" s="3" t="str">
        <f t="shared" si="94"/>
        <v>decre</v>
      </c>
      <c r="AU72" s="3" t="str">
        <f t="shared" si="95"/>
        <v>incre</v>
      </c>
      <c r="AV72" s="3" t="str">
        <f t="shared" si="96"/>
        <v>incre</v>
      </c>
      <c r="AW72" s="3" t="str">
        <f t="shared" si="97"/>
        <v>decre</v>
      </c>
      <c r="AY72" s="5">
        <f t="shared" si="98"/>
        <v>-16.453482907673589</v>
      </c>
      <c r="AZ72" s="5">
        <f t="shared" si="99"/>
        <v>0</v>
      </c>
      <c r="BA72" s="5">
        <f t="shared" si="100"/>
        <v>160.02712571834579</v>
      </c>
      <c r="BB72" s="5">
        <f t="shared" si="101"/>
        <v>134.37449121968115</v>
      </c>
      <c r="BC72" s="5">
        <f t="shared" si="102"/>
        <v>0</v>
      </c>
      <c r="BE72" s="15">
        <f t="shared" si="103"/>
        <v>1.5768676967448414</v>
      </c>
      <c r="BG72" s="7">
        <v>0.25109999999999999</v>
      </c>
      <c r="BH72" s="7">
        <v>0.2858</v>
      </c>
      <c r="BI72" s="7">
        <v>0.3669</v>
      </c>
      <c r="BJ72" s="7">
        <v>0.3196</v>
      </c>
      <c r="BK72" s="7">
        <v>0.25130000000000002</v>
      </c>
      <c r="BM72" s="5">
        <f t="shared" si="104"/>
        <v>44.821147687776481</v>
      </c>
      <c r="BN72" s="5">
        <f t="shared" si="105"/>
        <v>43.942012687776483</v>
      </c>
      <c r="BO72" s="5">
        <f t="shared" si="106"/>
        <v>45.058337687776486</v>
      </c>
      <c r="BP72" s="5">
        <f t="shared" si="107"/>
        <v>45.276770687776484</v>
      </c>
      <c r="BQ72" s="5">
        <f t="shared" si="108"/>
        <v>42.560471687776484</v>
      </c>
      <c r="BR72" s="5"/>
      <c r="BS72" s="3" t="str">
        <f t="shared" si="109"/>
        <v>decre</v>
      </c>
      <c r="BT72" s="3" t="str">
        <f t="shared" si="110"/>
        <v>decre</v>
      </c>
      <c r="BU72" s="3" t="str">
        <f t="shared" si="111"/>
        <v>decre</v>
      </c>
      <c r="BV72" s="3" t="str">
        <f t="shared" si="112"/>
        <v>decre</v>
      </c>
      <c r="BW72" s="3" t="str">
        <f t="shared" si="113"/>
        <v>decre</v>
      </c>
      <c r="BY72" s="5">
        <f t="shared" si="114"/>
        <v>0</v>
      </c>
      <c r="BZ72" s="5">
        <f t="shared" si="115"/>
        <v>0</v>
      </c>
      <c r="CA72" s="5">
        <f t="shared" si="116"/>
        <v>0</v>
      </c>
      <c r="CB72" s="5">
        <f t="shared" si="117"/>
        <v>0</v>
      </c>
      <c r="CC72" s="5">
        <f t="shared" si="118"/>
        <v>0</v>
      </c>
      <c r="CE72" s="4">
        <v>5.2299999999999999E-2</v>
      </c>
      <c r="CF72" s="4">
        <v>4.9000000000000002E-2</v>
      </c>
      <c r="CG72" s="4">
        <v>5.0299999999999997E-2</v>
      </c>
      <c r="CH72" s="4">
        <v>4.8399999999999999E-2</v>
      </c>
      <c r="CI72" s="4">
        <v>4.7800000000000002E-2</v>
      </c>
      <c r="CK72" s="5">
        <f t="shared" si="119"/>
        <v>43.39177568777648</v>
      </c>
      <c r="CL72" s="5">
        <f t="shared" si="120"/>
        <v>42.395708687776484</v>
      </c>
      <c r="CM72" s="5">
        <f t="shared" si="121"/>
        <v>41.984151687776489</v>
      </c>
      <c r="CN72" s="5">
        <f t="shared" si="122"/>
        <v>42.993266687776483</v>
      </c>
      <c r="CO72" s="5">
        <f t="shared" si="123"/>
        <v>40.645536687776485</v>
      </c>
      <c r="CP72" s="5"/>
      <c r="CQ72" s="3" t="str">
        <f t="shared" si="124"/>
        <v>decre</v>
      </c>
      <c r="CR72" s="3" t="str">
        <f t="shared" si="125"/>
        <v>decre</v>
      </c>
      <c r="CS72" s="3" t="str">
        <f t="shared" si="126"/>
        <v>decre</v>
      </c>
      <c r="CT72" s="3" t="str">
        <f t="shared" si="127"/>
        <v>decre</v>
      </c>
      <c r="CU72" s="3" t="str">
        <f t="shared" si="128"/>
        <v>decre</v>
      </c>
      <c r="CW72" s="5">
        <f t="shared" si="129"/>
        <v>0</v>
      </c>
      <c r="CX72" s="5">
        <f t="shared" si="130"/>
        <v>0</v>
      </c>
      <c r="CY72" s="5">
        <f t="shared" si="131"/>
        <v>0</v>
      </c>
      <c r="CZ72" s="5">
        <f t="shared" si="132"/>
        <v>0</v>
      </c>
      <c r="DA72" s="5">
        <f t="shared" si="133"/>
        <v>0</v>
      </c>
      <c r="DB72" s="5"/>
      <c r="DC72" s="4">
        <v>0.35865812150600301</v>
      </c>
      <c r="DD72" s="4">
        <v>0.46351622454353603</v>
      </c>
      <c r="DE72" s="4">
        <v>0.41244812976068301</v>
      </c>
      <c r="DF72" s="4">
        <v>0.29936123572442502</v>
      </c>
      <c r="DG72" s="4">
        <v>0.51906390797711699</v>
      </c>
      <c r="DI72" s="13">
        <f t="shared" si="134"/>
        <v>45.594490581404642</v>
      </c>
      <c r="DJ72" s="13">
        <f t="shared" si="135"/>
        <v>45.102499634045778</v>
      </c>
      <c r="DK72" s="13">
        <f t="shared" si="136"/>
        <v>45.500610027752714</v>
      </c>
      <c r="DL72" s="13">
        <f t="shared" si="137"/>
        <v>45.106360292576142</v>
      </c>
      <c r="DM72" s="13">
        <f t="shared" si="138"/>
        <v>45.080130061841153</v>
      </c>
      <c r="DN72" s="13"/>
      <c r="DO72" s="11" t="str">
        <f t="shared" si="139"/>
        <v>incre</v>
      </c>
      <c r="DP72" s="11" t="str">
        <f t="shared" si="140"/>
        <v>decre</v>
      </c>
      <c r="DQ72" s="11" t="str">
        <f t="shared" si="141"/>
        <v>incre</v>
      </c>
      <c r="DR72" s="11" t="str">
        <f t="shared" si="142"/>
        <v>decre</v>
      </c>
      <c r="DS72" s="11" t="str">
        <f t="shared" si="143"/>
        <v>decre</v>
      </c>
      <c r="DU72" s="13"/>
      <c r="DV72" s="13"/>
      <c r="DW72" s="13"/>
      <c r="DX72" s="13"/>
      <c r="DY72" s="13"/>
    </row>
    <row r="73" spans="1:129" x14ac:dyDescent="0.25">
      <c r="A73" s="5">
        <v>42.712375550797468</v>
      </c>
      <c r="B73" s="4">
        <v>0.15308197798965958</v>
      </c>
      <c r="C73" s="4">
        <v>0.44152281653878389</v>
      </c>
      <c r="D73" s="4">
        <v>0.68455738339931083</v>
      </c>
      <c r="E73" s="4">
        <v>0.5653241284214281</v>
      </c>
      <c r="F73" s="4">
        <v>0.39387240891092712</v>
      </c>
      <c r="G73" s="4">
        <v>0.63316696443220799</v>
      </c>
      <c r="I73" s="5">
        <f t="shared" si="73"/>
        <v>43.496924601711321</v>
      </c>
      <c r="J73" s="5">
        <f t="shared" si="74"/>
        <v>43.852535264394973</v>
      </c>
      <c r="K73" s="5">
        <f t="shared" si="75"/>
        <v>44.291672837769539</v>
      </c>
      <c r="L73" s="5">
        <f t="shared" si="76"/>
        <v>43.208781233827473</v>
      </c>
      <c r="M73" s="5">
        <f t="shared" si="77"/>
        <v>43.460476686104542</v>
      </c>
      <c r="O73" s="3" t="str">
        <f t="shared" si="78"/>
        <v>incre</v>
      </c>
      <c r="P73" s="3" t="str">
        <f t="shared" si="79"/>
        <v>incre</v>
      </c>
      <c r="Q73" s="3" t="str">
        <f t="shared" si="80"/>
        <v>incre</v>
      </c>
      <c r="R73" s="3" t="str">
        <f t="shared" si="81"/>
        <v>incre</v>
      </c>
      <c r="S73" s="3" t="str">
        <f t="shared" si="82"/>
        <v>incre</v>
      </c>
      <c r="U73" s="6">
        <f t="shared" si="83"/>
        <v>1</v>
      </c>
      <c r="V73" s="6">
        <f t="shared" si="84"/>
        <v>1</v>
      </c>
      <c r="W73" s="6">
        <f t="shared" si="85"/>
        <v>1</v>
      </c>
      <c r="X73" s="6">
        <f t="shared" si="86"/>
        <v>1</v>
      </c>
      <c r="Y73" s="6">
        <f t="shared" si="87"/>
        <v>1</v>
      </c>
      <c r="AA73" s="4">
        <f t="shared" si="72"/>
        <v>0.3473</v>
      </c>
      <c r="AB73" s="4">
        <f t="shared" si="72"/>
        <v>0.50039999999999996</v>
      </c>
      <c r="AC73" s="4">
        <f t="shared" si="72"/>
        <v>0.4597</v>
      </c>
      <c r="AD73" s="4">
        <f t="shared" si="72"/>
        <v>0.37319999999999998</v>
      </c>
      <c r="AE73" s="4">
        <f t="shared" si="72"/>
        <v>0.5595</v>
      </c>
      <c r="AF73" s="4"/>
      <c r="AG73" s="4">
        <v>0.3473</v>
      </c>
      <c r="AH73" s="4">
        <v>0.50039999999999996</v>
      </c>
      <c r="AI73" s="4">
        <v>0.4597</v>
      </c>
      <c r="AJ73" s="4">
        <v>0.37319999999999998</v>
      </c>
      <c r="AK73" s="4">
        <v>0.5595</v>
      </c>
      <c r="AM73" s="5">
        <f t="shared" si="88"/>
        <v>42.819462550797468</v>
      </c>
      <c r="AN73" s="5">
        <f t="shared" si="89"/>
        <v>42.649987550797469</v>
      </c>
      <c r="AO73" s="5">
        <f t="shared" si="90"/>
        <v>43.266062550797471</v>
      </c>
      <c r="AP73" s="5">
        <f t="shared" si="91"/>
        <v>43.034719550797469</v>
      </c>
      <c r="AQ73" s="5">
        <f t="shared" si="92"/>
        <v>42.76727055079747</v>
      </c>
      <c r="AR73" s="5"/>
      <c r="AS73" s="3" t="str">
        <f t="shared" si="93"/>
        <v>incre</v>
      </c>
      <c r="AT73" s="3" t="str">
        <f t="shared" si="94"/>
        <v>decre</v>
      </c>
      <c r="AU73" s="3" t="str">
        <f t="shared" si="95"/>
        <v>incre</v>
      </c>
      <c r="AV73" s="3" t="str">
        <f t="shared" si="96"/>
        <v>incre</v>
      </c>
      <c r="AW73" s="3" t="str">
        <f t="shared" si="97"/>
        <v>incre</v>
      </c>
      <c r="AY73" s="5">
        <f t="shared" si="98"/>
        <v>78.454905091385285</v>
      </c>
      <c r="AZ73" s="5">
        <f t="shared" si="99"/>
        <v>0</v>
      </c>
      <c r="BA73" s="5">
        <f t="shared" si="100"/>
        <v>157.92972869720714</v>
      </c>
      <c r="BB73" s="5">
        <f t="shared" si="101"/>
        <v>49.640568303000521</v>
      </c>
      <c r="BC73" s="5">
        <f t="shared" si="102"/>
        <v>74.810113530707412</v>
      </c>
      <c r="BE73" s="15">
        <f t="shared" si="103"/>
        <v>0.78454905091385285</v>
      </c>
      <c r="BG73" s="7">
        <v>0.2321</v>
      </c>
      <c r="BH73" s="7">
        <v>0.28960000000000002</v>
      </c>
      <c r="BI73" s="7">
        <v>0.33550000000000002</v>
      </c>
      <c r="BJ73" s="7">
        <v>0.33019999999999999</v>
      </c>
      <c r="BK73" s="7">
        <v>0.3266</v>
      </c>
      <c r="BM73" s="5">
        <f t="shared" si="104"/>
        <v>41.991174550797467</v>
      </c>
      <c r="BN73" s="5">
        <f t="shared" si="105"/>
        <v>41.273463550797473</v>
      </c>
      <c r="BO73" s="5">
        <f t="shared" si="106"/>
        <v>42.060080550797466</v>
      </c>
      <c r="BP73" s="5">
        <f t="shared" si="107"/>
        <v>42.672659550797469</v>
      </c>
      <c r="BQ73" s="5">
        <f t="shared" si="108"/>
        <v>40.575681550797469</v>
      </c>
      <c r="BR73" s="5"/>
      <c r="BS73" s="3" t="str">
        <f t="shared" si="109"/>
        <v>decre</v>
      </c>
      <c r="BT73" s="3" t="str">
        <f t="shared" si="110"/>
        <v>decre</v>
      </c>
      <c r="BU73" s="3" t="str">
        <f t="shared" si="111"/>
        <v>decre</v>
      </c>
      <c r="BV73" s="3" t="str">
        <f t="shared" si="112"/>
        <v>decre</v>
      </c>
      <c r="BW73" s="3" t="str">
        <f t="shared" si="113"/>
        <v>decre</v>
      </c>
      <c r="BY73" s="5">
        <f t="shared" si="114"/>
        <v>0</v>
      </c>
      <c r="BZ73" s="5">
        <f t="shared" si="115"/>
        <v>0</v>
      </c>
      <c r="CA73" s="5">
        <f t="shared" si="116"/>
        <v>0</v>
      </c>
      <c r="CB73" s="5">
        <f t="shared" si="117"/>
        <v>0</v>
      </c>
      <c r="CC73" s="5">
        <f t="shared" si="118"/>
        <v>0</v>
      </c>
      <c r="CE73" s="4">
        <v>0.16589999999999999</v>
      </c>
      <c r="CF73" s="4">
        <v>0.16650000000000001</v>
      </c>
      <c r="CG73" s="4">
        <v>0.1663</v>
      </c>
      <c r="CH73" s="4">
        <v>0.16669999999999999</v>
      </c>
      <c r="CI73" s="4">
        <v>0.1668</v>
      </c>
      <c r="CK73" s="5">
        <f t="shared" si="119"/>
        <v>41.515196550797469</v>
      </c>
      <c r="CL73" s="5">
        <f t="shared" si="120"/>
        <v>40.469620550797472</v>
      </c>
      <c r="CM73" s="5">
        <f t="shared" si="121"/>
        <v>40.417148550797464</v>
      </c>
      <c r="CN73" s="5">
        <f t="shared" si="122"/>
        <v>41.295989550797465</v>
      </c>
      <c r="CO73" s="5">
        <f t="shared" si="123"/>
        <v>39.07196355079747</v>
      </c>
      <c r="CP73" s="5"/>
      <c r="CQ73" s="3" t="str">
        <f t="shared" si="124"/>
        <v>decre</v>
      </c>
      <c r="CR73" s="3" t="str">
        <f t="shared" si="125"/>
        <v>decre</v>
      </c>
      <c r="CS73" s="3" t="str">
        <f t="shared" si="126"/>
        <v>decre</v>
      </c>
      <c r="CT73" s="3" t="str">
        <f t="shared" si="127"/>
        <v>decre</v>
      </c>
      <c r="CU73" s="3" t="str">
        <f t="shared" si="128"/>
        <v>decre</v>
      </c>
      <c r="CW73" s="5">
        <f t="shared" si="129"/>
        <v>0</v>
      </c>
      <c r="CX73" s="5">
        <f t="shared" si="130"/>
        <v>0</v>
      </c>
      <c r="CY73" s="5">
        <f t="shared" si="131"/>
        <v>0</v>
      </c>
      <c r="CZ73" s="5">
        <f t="shared" si="132"/>
        <v>0</v>
      </c>
      <c r="DA73" s="5">
        <f t="shared" si="133"/>
        <v>0</v>
      </c>
      <c r="DB73" s="5"/>
      <c r="DC73" s="4">
        <v>0.34104925438637901</v>
      </c>
      <c r="DD73" s="4">
        <v>0.493665527986138</v>
      </c>
      <c r="DE73" s="4">
        <v>0.41321229457686598</v>
      </c>
      <c r="DF73" s="4">
        <v>0.35821874967460299</v>
      </c>
      <c r="DG73" s="4">
        <v>0.55429910933798898</v>
      </c>
      <c r="DI73" s="13">
        <f t="shared" si="134"/>
        <v>42.774519689835529</v>
      </c>
      <c r="DJ73" s="13">
        <f t="shared" si="135"/>
        <v>42.606011448546951</v>
      </c>
      <c r="DK73" s="13">
        <f t="shared" si="136"/>
        <v>42.814666931138831</v>
      </c>
      <c r="DL73" s="13">
        <f t="shared" si="137"/>
        <v>42.908577423057622</v>
      </c>
      <c r="DM73" s="13">
        <f t="shared" si="138"/>
        <v>42.718330169667944</v>
      </c>
      <c r="DN73" s="13"/>
      <c r="DO73" s="11" t="str">
        <f t="shared" si="139"/>
        <v>incre</v>
      </c>
      <c r="DP73" s="11" t="str">
        <f t="shared" si="140"/>
        <v>decre</v>
      </c>
      <c r="DQ73" s="11" t="str">
        <f t="shared" si="141"/>
        <v>incre</v>
      </c>
      <c r="DR73" s="11" t="str">
        <f t="shared" si="142"/>
        <v>incre</v>
      </c>
      <c r="DS73" s="11" t="str">
        <f t="shared" si="143"/>
        <v>incre</v>
      </c>
      <c r="DU73" s="13"/>
      <c r="DV73" s="13"/>
      <c r="DW73" s="13"/>
      <c r="DX73" s="13"/>
      <c r="DY73" s="13"/>
    </row>
    <row r="74" spans="1:129" x14ac:dyDescent="0.25">
      <c r="A74" s="5">
        <v>23.256281515571274</v>
      </c>
      <c r="B74" s="4">
        <v>0.27116378370225169</v>
      </c>
      <c r="C74" s="4">
        <v>0.78043066852655341</v>
      </c>
      <c r="D74" s="4">
        <v>0.8762889900807509</v>
      </c>
      <c r="E74" s="4">
        <v>0.68316841592617783</v>
      </c>
      <c r="F74" s="4">
        <v>0.74189182744710491</v>
      </c>
      <c r="G74" s="4">
        <v>0.87240628352416105</v>
      </c>
      <c r="I74" s="5">
        <f t="shared" si="73"/>
        <v>26.477578022277193</v>
      </c>
      <c r="J74" s="5">
        <f t="shared" si="74"/>
        <v>25.648448620798575</v>
      </c>
      <c r="K74" s="5">
        <f t="shared" si="75"/>
        <v>25.97984683421446</v>
      </c>
      <c r="L74" s="5">
        <f t="shared" si="76"/>
        <v>26.683010702675897</v>
      </c>
      <c r="M74" s="5">
        <f t="shared" si="77"/>
        <v>26.255624643533629</v>
      </c>
      <c r="O74" s="3" t="str">
        <f t="shared" si="78"/>
        <v>incre</v>
      </c>
      <c r="P74" s="3" t="str">
        <f t="shared" si="79"/>
        <v>incre</v>
      </c>
      <c r="Q74" s="3" t="str">
        <f t="shared" si="80"/>
        <v>incre</v>
      </c>
      <c r="R74" s="3" t="str">
        <f t="shared" si="81"/>
        <v>incre</v>
      </c>
      <c r="S74" s="3" t="str">
        <f t="shared" si="82"/>
        <v>incre</v>
      </c>
      <c r="U74" s="6">
        <f t="shared" si="83"/>
        <v>1</v>
      </c>
      <c r="V74" s="6">
        <f t="shared" si="84"/>
        <v>1</v>
      </c>
      <c r="W74" s="6">
        <f t="shared" si="85"/>
        <v>1</v>
      </c>
      <c r="X74" s="6">
        <f t="shared" si="86"/>
        <v>1</v>
      </c>
      <c r="Y74" s="6">
        <f t="shared" si="87"/>
        <v>1</v>
      </c>
      <c r="AA74" s="4">
        <f t="shared" si="72"/>
        <v>0.34749999999999998</v>
      </c>
      <c r="AB74" s="4">
        <f t="shared" si="72"/>
        <v>0.49519999999999997</v>
      </c>
      <c r="AC74" s="4">
        <f t="shared" si="72"/>
        <v>0.45479999999999998</v>
      </c>
      <c r="AD74" s="4">
        <f t="shared" si="72"/>
        <v>0.34510000000000002</v>
      </c>
      <c r="AE74" s="4">
        <f t="shared" si="72"/>
        <v>0.54320000000000002</v>
      </c>
      <c r="AF74" s="4"/>
      <c r="AG74" s="4">
        <v>0.34749999999999998</v>
      </c>
      <c r="AH74" s="4">
        <v>0.49519999999999997</v>
      </c>
      <c r="AI74" s="4">
        <v>0.45479999999999998</v>
      </c>
      <c r="AJ74" s="4">
        <v>0.34510000000000002</v>
      </c>
      <c r="AK74" s="4">
        <v>0.54320000000000002</v>
      </c>
      <c r="AM74" s="5">
        <f t="shared" si="88"/>
        <v>23.364806515571274</v>
      </c>
      <c r="AN74" s="5">
        <f t="shared" si="89"/>
        <v>23.159937515571272</v>
      </c>
      <c r="AO74" s="5">
        <f t="shared" si="90"/>
        <v>23.762389515571275</v>
      </c>
      <c r="AP74" s="5">
        <f t="shared" si="91"/>
        <v>23.342023515571274</v>
      </c>
      <c r="AQ74" s="5">
        <f t="shared" si="92"/>
        <v>23.157793515571274</v>
      </c>
      <c r="AR74" s="5"/>
      <c r="AS74" s="3" t="str">
        <f t="shared" si="93"/>
        <v>incre</v>
      </c>
      <c r="AT74" s="3" t="str">
        <f t="shared" si="94"/>
        <v>decre</v>
      </c>
      <c r="AU74" s="3" t="str">
        <f t="shared" si="95"/>
        <v>incre</v>
      </c>
      <c r="AV74" s="3" t="str">
        <f t="shared" si="96"/>
        <v>incre</v>
      </c>
      <c r="AW74" s="3" t="str">
        <f t="shared" si="97"/>
        <v>decre</v>
      </c>
      <c r="AY74" s="5">
        <f t="shared" si="98"/>
        <v>322.1296506705919</v>
      </c>
      <c r="AZ74" s="5">
        <f t="shared" si="99"/>
        <v>0</v>
      </c>
      <c r="BA74" s="5">
        <f t="shared" si="100"/>
        <v>272.35653186431853</v>
      </c>
      <c r="BB74" s="5">
        <f t="shared" si="101"/>
        <v>342.67291871046234</v>
      </c>
      <c r="BC74" s="5">
        <f t="shared" si="102"/>
        <v>0</v>
      </c>
      <c r="BE74" s="15">
        <f t="shared" si="103"/>
        <v>3.2212965067059187</v>
      </c>
      <c r="BG74" s="7">
        <v>0.2555</v>
      </c>
      <c r="BH74" s="7">
        <v>0.28789999999999999</v>
      </c>
      <c r="BI74" s="7">
        <v>0.34860000000000002</v>
      </c>
      <c r="BJ74" s="7">
        <v>0.3196</v>
      </c>
      <c r="BK74" s="7">
        <v>0.29060000000000002</v>
      </c>
      <c r="BM74" s="5">
        <f t="shared" si="104"/>
        <v>22.703326515571273</v>
      </c>
      <c r="BN74" s="5">
        <f t="shared" si="105"/>
        <v>21.806268515571276</v>
      </c>
      <c r="BO74" s="5">
        <f t="shared" si="106"/>
        <v>22.731187515571275</v>
      </c>
      <c r="BP74" s="5">
        <f t="shared" si="107"/>
        <v>23.127313515571274</v>
      </c>
      <c r="BQ74" s="5">
        <f t="shared" si="108"/>
        <v>20.780827515571275</v>
      </c>
      <c r="BR74" s="5"/>
      <c r="BS74" s="3" t="str">
        <f t="shared" si="109"/>
        <v>decre</v>
      </c>
      <c r="BT74" s="3" t="str">
        <f t="shared" si="110"/>
        <v>decre</v>
      </c>
      <c r="BU74" s="3" t="str">
        <f t="shared" si="111"/>
        <v>decre</v>
      </c>
      <c r="BV74" s="3" t="str">
        <f t="shared" si="112"/>
        <v>decre</v>
      </c>
      <c r="BW74" s="3" t="str">
        <f t="shared" si="113"/>
        <v>decre</v>
      </c>
      <c r="BY74" s="5">
        <f t="shared" si="114"/>
        <v>0</v>
      </c>
      <c r="BZ74" s="5">
        <f t="shared" si="115"/>
        <v>0</v>
      </c>
      <c r="CA74" s="5">
        <f t="shared" si="116"/>
        <v>0</v>
      </c>
      <c r="CB74" s="5">
        <f t="shared" si="117"/>
        <v>0</v>
      </c>
      <c r="CC74" s="5">
        <f t="shared" si="118"/>
        <v>0</v>
      </c>
      <c r="CE74" s="4">
        <v>0.12870000000000001</v>
      </c>
      <c r="CF74" s="4">
        <v>0.1275</v>
      </c>
      <c r="CG74" s="4">
        <v>0.128</v>
      </c>
      <c r="CH74" s="4">
        <v>0.1273</v>
      </c>
      <c r="CI74" s="4">
        <v>0.12709999999999999</v>
      </c>
      <c r="CK74" s="5">
        <f t="shared" si="119"/>
        <v>21.791634515571275</v>
      </c>
      <c r="CL74" s="5">
        <f t="shared" si="120"/>
        <v>20.758856515571274</v>
      </c>
      <c r="CM74" s="5">
        <f t="shared" si="121"/>
        <v>20.589161515571273</v>
      </c>
      <c r="CN74" s="5">
        <f t="shared" si="122"/>
        <v>21.508147515571274</v>
      </c>
      <c r="CO74" s="5">
        <f t="shared" si="123"/>
        <v>19.242292515571272</v>
      </c>
      <c r="CP74" s="5"/>
      <c r="CQ74" s="3" t="str">
        <f t="shared" si="124"/>
        <v>decre</v>
      </c>
      <c r="CR74" s="3" t="str">
        <f t="shared" si="125"/>
        <v>decre</v>
      </c>
      <c r="CS74" s="3" t="str">
        <f t="shared" si="126"/>
        <v>decre</v>
      </c>
      <c r="CT74" s="3" t="str">
        <f t="shared" si="127"/>
        <v>decre</v>
      </c>
      <c r="CU74" s="3" t="str">
        <f t="shared" si="128"/>
        <v>decre</v>
      </c>
      <c r="CW74" s="5">
        <f t="shared" si="129"/>
        <v>0</v>
      </c>
      <c r="CX74" s="5">
        <f t="shared" si="130"/>
        <v>0</v>
      </c>
      <c r="CY74" s="5">
        <f t="shared" si="131"/>
        <v>0</v>
      </c>
      <c r="CZ74" s="5">
        <f t="shared" si="132"/>
        <v>0</v>
      </c>
      <c r="DA74" s="5">
        <f t="shared" si="133"/>
        <v>0</v>
      </c>
      <c r="DB74" s="5"/>
      <c r="DC74" s="4">
        <v>0.34524285633602098</v>
      </c>
      <c r="DD74" s="4">
        <v>0.48648538534332397</v>
      </c>
      <c r="DE74" s="4">
        <v>0.413030306545426</v>
      </c>
      <c r="DF74" s="4">
        <v>0.34420166478346398</v>
      </c>
      <c r="DG74" s="4">
        <v>0.54590774559384903</v>
      </c>
      <c r="DI74" s="13">
        <f t="shared" si="134"/>
        <v>23.348577652627263</v>
      </c>
      <c r="DJ74" s="13">
        <f t="shared" si="135"/>
        <v>23.103031081863179</v>
      </c>
      <c r="DK74" s="13">
        <f t="shared" si="136"/>
        <v>23.356805792127361</v>
      </c>
      <c r="DL74" s="13">
        <f t="shared" si="137"/>
        <v>23.33445953304804</v>
      </c>
      <c r="DM74" s="13">
        <f t="shared" si="138"/>
        <v>23.183273401609391</v>
      </c>
      <c r="DN74" s="13"/>
      <c r="DO74" s="11" t="str">
        <f t="shared" si="139"/>
        <v>incre</v>
      </c>
      <c r="DP74" s="11" t="str">
        <f t="shared" si="140"/>
        <v>decre</v>
      </c>
      <c r="DQ74" s="11" t="str">
        <f t="shared" si="141"/>
        <v>incre</v>
      </c>
      <c r="DR74" s="11" t="str">
        <f t="shared" si="142"/>
        <v>incre</v>
      </c>
      <c r="DS74" s="11" t="str">
        <f t="shared" si="143"/>
        <v>decre</v>
      </c>
      <c r="DU74" s="13"/>
      <c r="DV74" s="13"/>
      <c r="DW74" s="13"/>
      <c r="DX74" s="13"/>
      <c r="DY74" s="13"/>
    </row>
    <row r="75" spans="1:129" x14ac:dyDescent="0.25">
      <c r="A75" s="5">
        <v>36.316447083978126</v>
      </c>
      <c r="B75" s="4">
        <v>0.30021705513191266</v>
      </c>
      <c r="C75" s="4">
        <v>0.28171124125722302</v>
      </c>
      <c r="D75" s="4">
        <v>0.29816178005228167</v>
      </c>
      <c r="E75" s="4">
        <v>0.35824246255310244</v>
      </c>
      <c r="F75" s="4">
        <v>0.18512618929101957</v>
      </c>
      <c r="G75" s="4">
        <v>0.35349973048207817</v>
      </c>
      <c r="I75" s="5">
        <f t="shared" si="73"/>
        <v>35.951950908617562</v>
      </c>
      <c r="J75" s="5">
        <f t="shared" si="74"/>
        <v>34.933443507719524</v>
      </c>
      <c r="K75" s="5">
        <f t="shared" si="75"/>
        <v>35.884981395368754</v>
      </c>
      <c r="L75" s="5">
        <f t="shared" si="76"/>
        <v>35.055209597808513</v>
      </c>
      <c r="M75" s="5">
        <f t="shared" si="77"/>
        <v>34.43287954781448</v>
      </c>
      <c r="O75" s="3" t="str">
        <f t="shared" si="78"/>
        <v>decre</v>
      </c>
      <c r="P75" s="3" t="str">
        <f t="shared" si="79"/>
        <v>decre</v>
      </c>
      <c r="Q75" s="3" t="str">
        <f t="shared" si="80"/>
        <v>decre</v>
      </c>
      <c r="R75" s="3" t="str">
        <f t="shared" si="81"/>
        <v>decre</v>
      </c>
      <c r="S75" s="3" t="str">
        <f t="shared" si="82"/>
        <v>decre</v>
      </c>
      <c r="U75" s="6">
        <f t="shared" si="83"/>
        <v>0</v>
      </c>
      <c r="V75" s="6">
        <f t="shared" si="84"/>
        <v>0</v>
      </c>
      <c r="W75" s="6">
        <f t="shared" si="85"/>
        <v>0</v>
      </c>
      <c r="X75" s="6">
        <f t="shared" si="86"/>
        <v>0</v>
      </c>
      <c r="Y75" s="6">
        <f t="shared" si="87"/>
        <v>0</v>
      </c>
      <c r="AA75" s="4">
        <f t="shared" si="72"/>
        <v>0.31769999999999998</v>
      </c>
      <c r="AB75" s="4">
        <f t="shared" si="72"/>
        <v>0.4637</v>
      </c>
      <c r="AC75" s="4">
        <f t="shared" si="72"/>
        <v>0.42369999999999997</v>
      </c>
      <c r="AD75" s="4">
        <f t="shared" si="72"/>
        <v>0.31000000000000005</v>
      </c>
      <c r="AE75" s="4">
        <f t="shared" si="72"/>
        <v>0.51019999999999999</v>
      </c>
      <c r="AF75" s="4"/>
      <c r="AG75" s="4">
        <v>0.34770000000000001</v>
      </c>
      <c r="AH75" s="4">
        <v>0.49370000000000003</v>
      </c>
      <c r="AI75" s="4">
        <v>0.45369999999999999</v>
      </c>
      <c r="AJ75" s="4">
        <v>0.34</v>
      </c>
      <c r="AK75" s="4">
        <v>0.54020000000000001</v>
      </c>
      <c r="AM75" s="5">
        <f t="shared" si="88"/>
        <v>36.210710083978128</v>
      </c>
      <c r="AN75" s="5">
        <f t="shared" si="89"/>
        <v>36.014408083978125</v>
      </c>
      <c r="AO75" s="5">
        <f t="shared" si="90"/>
        <v>36.520574083978133</v>
      </c>
      <c r="AP75" s="5">
        <f t="shared" si="91"/>
        <v>36.106647083978125</v>
      </c>
      <c r="AQ75" s="5">
        <f t="shared" si="92"/>
        <v>35.907429083978123</v>
      </c>
      <c r="AR75" s="5"/>
      <c r="AS75" s="3" t="str">
        <f t="shared" si="93"/>
        <v>decre</v>
      </c>
      <c r="AT75" s="3" t="str">
        <f t="shared" si="94"/>
        <v>decre</v>
      </c>
      <c r="AU75" s="3" t="str">
        <f t="shared" si="95"/>
        <v>incre</v>
      </c>
      <c r="AV75" s="3" t="str">
        <f t="shared" si="96"/>
        <v>decre</v>
      </c>
      <c r="AW75" s="3" t="str">
        <f t="shared" si="97"/>
        <v>decre</v>
      </c>
      <c r="AY75" s="5">
        <f t="shared" si="98"/>
        <v>0</v>
      </c>
      <c r="AZ75" s="5">
        <f t="shared" si="99"/>
        <v>0</v>
      </c>
      <c r="BA75" s="5">
        <f t="shared" si="100"/>
        <v>-43.146568860937151</v>
      </c>
      <c r="BB75" s="5">
        <f t="shared" si="101"/>
        <v>0</v>
      </c>
      <c r="BC75" s="5">
        <f t="shared" si="102"/>
        <v>0</v>
      </c>
      <c r="BE75" s="15">
        <f t="shared" si="103"/>
        <v>-0.36449617536056422</v>
      </c>
      <c r="BG75" s="7">
        <v>0.25990000000000002</v>
      </c>
      <c r="BH75" s="7">
        <v>0.28799999999999998</v>
      </c>
      <c r="BI75" s="7">
        <v>0.35160000000000002</v>
      </c>
      <c r="BJ75" s="7">
        <v>0.31869999999999998</v>
      </c>
      <c r="BK75" s="7">
        <v>0.28149999999999997</v>
      </c>
      <c r="BM75" s="5">
        <f t="shared" si="104"/>
        <v>35.795128083978128</v>
      </c>
      <c r="BN75" s="5">
        <f t="shared" si="105"/>
        <v>34.867087083978127</v>
      </c>
      <c r="BO75" s="5">
        <f t="shared" si="106"/>
        <v>35.820483083978132</v>
      </c>
      <c r="BP75" s="5">
        <f t="shared" si="107"/>
        <v>36.179901083978123</v>
      </c>
      <c r="BQ75" s="5">
        <f t="shared" si="108"/>
        <v>33.755362083978127</v>
      </c>
      <c r="BR75" s="5"/>
      <c r="BS75" s="3" t="str">
        <f t="shared" si="109"/>
        <v>decre</v>
      </c>
      <c r="BT75" s="3" t="str">
        <f t="shared" si="110"/>
        <v>decre</v>
      </c>
      <c r="BU75" s="3" t="str">
        <f t="shared" si="111"/>
        <v>decre</v>
      </c>
      <c r="BV75" s="3" t="str">
        <f t="shared" si="112"/>
        <v>decre</v>
      </c>
      <c r="BW75" s="3" t="str">
        <f t="shared" si="113"/>
        <v>decre</v>
      </c>
      <c r="BY75" s="5">
        <f t="shared" si="114"/>
        <v>0</v>
      </c>
      <c r="BZ75" s="5">
        <f t="shared" si="115"/>
        <v>0</v>
      </c>
      <c r="CA75" s="5">
        <f t="shared" si="116"/>
        <v>0</v>
      </c>
      <c r="CB75" s="5">
        <f t="shared" si="117"/>
        <v>0</v>
      </c>
      <c r="CC75" s="5">
        <f t="shared" si="118"/>
        <v>0</v>
      </c>
      <c r="CE75" s="4">
        <v>0.11799999999999999</v>
      </c>
      <c r="CF75" s="4">
        <v>0.1162</v>
      </c>
      <c r="CG75" s="4">
        <v>0.1169</v>
      </c>
      <c r="CH75" s="4">
        <v>0.1159</v>
      </c>
      <c r="CI75" s="4">
        <v>0.11559999999999999</v>
      </c>
      <c r="CK75" s="5">
        <f t="shared" si="119"/>
        <v>34.774867083978123</v>
      </c>
      <c r="CL75" s="5">
        <f t="shared" si="120"/>
        <v>33.745233083978128</v>
      </c>
      <c r="CM75" s="5">
        <f t="shared" si="121"/>
        <v>33.541546083978119</v>
      </c>
      <c r="CN75" s="5">
        <f t="shared" si="122"/>
        <v>34.472325083978127</v>
      </c>
      <c r="CO75" s="5">
        <f t="shared" si="123"/>
        <v>32.194243083978122</v>
      </c>
      <c r="CP75" s="5"/>
      <c r="CQ75" s="3" t="str">
        <f t="shared" si="124"/>
        <v>decre</v>
      </c>
      <c r="CR75" s="3" t="str">
        <f t="shared" si="125"/>
        <v>decre</v>
      </c>
      <c r="CS75" s="3" t="str">
        <f t="shared" si="126"/>
        <v>decre</v>
      </c>
      <c r="CT75" s="3" t="str">
        <f t="shared" si="127"/>
        <v>decre</v>
      </c>
      <c r="CU75" s="3" t="str">
        <f t="shared" si="128"/>
        <v>decre</v>
      </c>
      <c r="CW75" s="5">
        <f t="shared" si="129"/>
        <v>0</v>
      </c>
      <c r="CX75" s="5">
        <f t="shared" si="130"/>
        <v>0</v>
      </c>
      <c r="CY75" s="5">
        <f t="shared" si="131"/>
        <v>0</v>
      </c>
      <c r="CZ75" s="5">
        <f t="shared" si="132"/>
        <v>0</v>
      </c>
      <c r="DA75" s="5">
        <f t="shared" si="133"/>
        <v>0</v>
      </c>
      <c r="DB75" s="5"/>
      <c r="DC75" s="4">
        <v>0.34627261464711001</v>
      </c>
      <c r="DD75" s="4">
        <v>0.48472226818293801</v>
      </c>
      <c r="DE75" s="4">
        <v>0.41298561854447902</v>
      </c>
      <c r="DF75" s="4">
        <v>0.34075970490333601</v>
      </c>
      <c r="DG75" s="4">
        <v>0.54384720750256998</v>
      </c>
      <c r="DI75" s="13">
        <f t="shared" si="134"/>
        <v>36.416147183290846</v>
      </c>
      <c r="DJ75" s="13">
        <f t="shared" si="135"/>
        <v>36.151683495212716</v>
      </c>
      <c r="DK75" s="13">
        <f t="shared" si="136"/>
        <v>36.416537440045019</v>
      </c>
      <c r="DL75" s="13">
        <f t="shared" si="137"/>
        <v>36.365643799264213</v>
      </c>
      <c r="DM75" s="13">
        <f t="shared" si="138"/>
        <v>36.224049306577307</v>
      </c>
      <c r="DN75" s="13"/>
      <c r="DO75" s="11" t="str">
        <f t="shared" si="139"/>
        <v>incre</v>
      </c>
      <c r="DP75" s="11" t="str">
        <f t="shared" si="140"/>
        <v>decre</v>
      </c>
      <c r="DQ75" s="11" t="str">
        <f t="shared" si="141"/>
        <v>incre</v>
      </c>
      <c r="DR75" s="11" t="str">
        <f t="shared" si="142"/>
        <v>incre</v>
      </c>
      <c r="DS75" s="11" t="str">
        <f t="shared" si="143"/>
        <v>decre</v>
      </c>
      <c r="DU75" s="13"/>
      <c r="DV75" s="13"/>
      <c r="DW75" s="13"/>
      <c r="DX75" s="13"/>
      <c r="DY75" s="13"/>
    </row>
    <row r="76" spans="1:129" x14ac:dyDescent="0.25">
      <c r="A76" s="5">
        <v>31.440843293499903</v>
      </c>
      <c r="B76" s="4">
        <v>0.16123877466737124</v>
      </c>
      <c r="C76" s="4">
        <v>0.43982317872674154</v>
      </c>
      <c r="D76" s="4">
        <v>0.65733643058136348</v>
      </c>
      <c r="E76" s="4">
        <v>0.49749323625262787</v>
      </c>
      <c r="F76" s="4">
        <v>0.52763421397672017</v>
      </c>
      <c r="G76" s="4">
        <v>0.7678030892875698</v>
      </c>
      <c r="I76" s="5">
        <f t="shared" si="73"/>
        <v>32.213171948545174</v>
      </c>
      <c r="J76" s="5">
        <f t="shared" si="74"/>
        <v>32.403250185196207</v>
      </c>
      <c r="K76" s="5">
        <f t="shared" si="75"/>
        <v>32.361502617512926</v>
      </c>
      <c r="L76" s="5">
        <f t="shared" si="76"/>
        <v>33.063523375183884</v>
      </c>
      <c r="M76" s="5">
        <f t="shared" si="77"/>
        <v>33.455870363695936</v>
      </c>
      <c r="O76" s="3" t="str">
        <f t="shared" si="78"/>
        <v>incre</v>
      </c>
      <c r="P76" s="3" t="str">
        <f t="shared" si="79"/>
        <v>incre</v>
      </c>
      <c r="Q76" s="3" t="str">
        <f t="shared" si="80"/>
        <v>incre</v>
      </c>
      <c r="R76" s="3" t="str">
        <f t="shared" si="81"/>
        <v>incre</v>
      </c>
      <c r="S76" s="3" t="str">
        <f t="shared" si="82"/>
        <v>incre</v>
      </c>
      <c r="U76" s="6">
        <f t="shared" si="83"/>
        <v>1</v>
      </c>
      <c r="V76" s="6">
        <f t="shared" si="84"/>
        <v>1</v>
      </c>
      <c r="W76" s="6">
        <f t="shared" si="85"/>
        <v>1</v>
      </c>
      <c r="X76" s="6">
        <f t="shared" si="86"/>
        <v>1</v>
      </c>
      <c r="Y76" s="6">
        <f t="shared" si="87"/>
        <v>1</v>
      </c>
      <c r="AA76" s="4">
        <f t="shared" si="72"/>
        <v>0.34720000000000001</v>
      </c>
      <c r="AB76" s="4">
        <f t="shared" si="72"/>
        <v>0.5</v>
      </c>
      <c r="AC76" s="4">
        <f t="shared" si="72"/>
        <v>0.45939999999999998</v>
      </c>
      <c r="AD76" s="4">
        <f t="shared" si="72"/>
        <v>0.37159999999999999</v>
      </c>
      <c r="AE76" s="4">
        <f t="shared" si="72"/>
        <v>0.55830000000000002</v>
      </c>
      <c r="AF76" s="4"/>
      <c r="AG76" s="4">
        <v>0.34720000000000001</v>
      </c>
      <c r="AH76" s="4">
        <v>0.5</v>
      </c>
      <c r="AI76" s="4">
        <v>0.45939999999999998</v>
      </c>
      <c r="AJ76" s="4">
        <v>0.37159999999999999</v>
      </c>
      <c r="AK76" s="4">
        <v>0.55830000000000002</v>
      </c>
      <c r="AM76" s="5">
        <f t="shared" si="88"/>
        <v>31.547211293499899</v>
      </c>
      <c r="AN76" s="5">
        <f t="shared" si="89"/>
        <v>31.375843293499905</v>
      </c>
      <c r="AO76" s="5">
        <f t="shared" si="90"/>
        <v>31.991617293499903</v>
      </c>
      <c r="AP76" s="5">
        <f t="shared" si="91"/>
        <v>31.749715293499904</v>
      </c>
      <c r="AQ76" s="5">
        <f t="shared" si="92"/>
        <v>31.4844462934999</v>
      </c>
      <c r="AR76" s="5"/>
      <c r="AS76" s="3" t="str">
        <f t="shared" si="93"/>
        <v>incre</v>
      </c>
      <c r="AT76" s="3" t="str">
        <f t="shared" si="94"/>
        <v>decre</v>
      </c>
      <c r="AU76" s="3" t="str">
        <f t="shared" si="95"/>
        <v>incre</v>
      </c>
      <c r="AV76" s="3" t="str">
        <f t="shared" si="96"/>
        <v>incre</v>
      </c>
      <c r="AW76" s="3" t="str">
        <f t="shared" si="97"/>
        <v>incre</v>
      </c>
      <c r="AY76" s="5">
        <f t="shared" si="98"/>
        <v>77.232865504527126</v>
      </c>
      <c r="AZ76" s="5">
        <f t="shared" si="99"/>
        <v>0</v>
      </c>
      <c r="BA76" s="5">
        <f t="shared" si="100"/>
        <v>92.065932401302319</v>
      </c>
      <c r="BB76" s="5">
        <f t="shared" si="101"/>
        <v>162.26800816839813</v>
      </c>
      <c r="BC76" s="5">
        <f t="shared" si="102"/>
        <v>201.50270701960338</v>
      </c>
      <c r="BE76" s="15">
        <f t="shared" si="103"/>
        <v>0.77232865504527126</v>
      </c>
      <c r="BG76" s="7">
        <v>0.23369999999999999</v>
      </c>
      <c r="BH76" s="7">
        <v>0.28939999999999999</v>
      </c>
      <c r="BI76" s="7">
        <v>0.33629999999999999</v>
      </c>
      <c r="BJ76" s="7">
        <v>0.32890000000000003</v>
      </c>
      <c r="BK76" s="7">
        <v>0.32440000000000002</v>
      </c>
      <c r="BM76" s="5">
        <f t="shared" si="104"/>
        <v>30.731146293499904</v>
      </c>
      <c r="BN76" s="5">
        <f t="shared" si="105"/>
        <v>30.000625293499901</v>
      </c>
      <c r="BO76" s="5">
        <f t="shared" si="106"/>
        <v>30.796316293499903</v>
      </c>
      <c r="BP76" s="5">
        <f t="shared" si="107"/>
        <v>31.3901812934999</v>
      </c>
      <c r="BQ76" s="5">
        <f t="shared" si="108"/>
        <v>29.283447293499904</v>
      </c>
      <c r="BR76" s="5"/>
      <c r="BS76" s="3" t="str">
        <f t="shared" si="109"/>
        <v>decre</v>
      </c>
      <c r="BT76" s="3" t="str">
        <f t="shared" si="110"/>
        <v>decre</v>
      </c>
      <c r="BU76" s="3" t="str">
        <f t="shared" si="111"/>
        <v>decre</v>
      </c>
      <c r="BV76" s="3" t="str">
        <f t="shared" si="112"/>
        <v>decre</v>
      </c>
      <c r="BW76" s="3" t="str">
        <f t="shared" si="113"/>
        <v>decre</v>
      </c>
      <c r="BY76" s="5">
        <f t="shared" si="114"/>
        <v>0</v>
      </c>
      <c r="BZ76" s="5">
        <f t="shared" si="115"/>
        <v>0</v>
      </c>
      <c r="CA76" s="5">
        <f t="shared" si="116"/>
        <v>0</v>
      </c>
      <c r="CB76" s="5">
        <f t="shared" si="117"/>
        <v>0</v>
      </c>
      <c r="CC76" s="5">
        <f t="shared" si="118"/>
        <v>0</v>
      </c>
      <c r="CE76" s="4">
        <v>0.16400000000000001</v>
      </c>
      <c r="CF76" s="4">
        <v>0.1646</v>
      </c>
      <c r="CG76" s="4">
        <v>0.16439999999999999</v>
      </c>
      <c r="CH76" s="4">
        <v>0.16470000000000001</v>
      </c>
      <c r="CI76" s="4">
        <v>0.1648</v>
      </c>
      <c r="CK76" s="5">
        <f t="shared" si="119"/>
        <v>30.230003293499905</v>
      </c>
      <c r="CL76" s="5">
        <f t="shared" si="120"/>
        <v>29.185681293499904</v>
      </c>
      <c r="CM76" s="5">
        <f t="shared" si="121"/>
        <v>29.127167293499905</v>
      </c>
      <c r="CN76" s="5">
        <f t="shared" si="122"/>
        <v>30.007617293499905</v>
      </c>
      <c r="CO76" s="5">
        <f t="shared" si="123"/>
        <v>27.7816112934999</v>
      </c>
      <c r="CP76" s="5"/>
      <c r="CQ76" s="3" t="str">
        <f t="shared" si="124"/>
        <v>decre</v>
      </c>
      <c r="CR76" s="3" t="str">
        <f t="shared" si="125"/>
        <v>decre</v>
      </c>
      <c r="CS76" s="3" t="str">
        <f t="shared" si="126"/>
        <v>decre</v>
      </c>
      <c r="CT76" s="3" t="str">
        <f t="shared" si="127"/>
        <v>decre</v>
      </c>
      <c r="CU76" s="3" t="str">
        <f t="shared" si="128"/>
        <v>decre</v>
      </c>
      <c r="CW76" s="5">
        <f t="shared" si="129"/>
        <v>0</v>
      </c>
      <c r="CX76" s="5">
        <f t="shared" si="130"/>
        <v>0</v>
      </c>
      <c r="CY76" s="5">
        <f t="shared" si="131"/>
        <v>0</v>
      </c>
      <c r="CZ76" s="5">
        <f t="shared" si="132"/>
        <v>0</v>
      </c>
      <c r="DA76" s="5">
        <f t="shared" si="133"/>
        <v>0</v>
      </c>
      <c r="DB76" s="5"/>
      <c r="DC76" s="4">
        <v>0.34133687653533801</v>
      </c>
      <c r="DD76" s="4">
        <v>0.49317307112409903</v>
      </c>
      <c r="DE76" s="4">
        <v>0.413199812755912</v>
      </c>
      <c r="DF76" s="4">
        <v>0.35725737467360202</v>
      </c>
      <c r="DG76" s="4">
        <v>0.55372357973318298</v>
      </c>
      <c r="DI76" s="13">
        <f t="shared" si="134"/>
        <v>31.505055435788982</v>
      </c>
      <c r="DJ76" s="13">
        <f t="shared" si="135"/>
        <v>31.331263447940273</v>
      </c>
      <c r="DK76" s="13">
        <f t="shared" si="136"/>
        <v>31.54301347535981</v>
      </c>
      <c r="DL76" s="13">
        <f t="shared" si="137"/>
        <v>31.628950388251631</v>
      </c>
      <c r="DM76" s="13">
        <f t="shared" si="138"/>
        <v>31.441382178789155</v>
      </c>
      <c r="DN76" s="13"/>
      <c r="DO76" s="11" t="str">
        <f t="shared" si="139"/>
        <v>incre</v>
      </c>
      <c r="DP76" s="11" t="str">
        <f t="shared" si="140"/>
        <v>decre</v>
      </c>
      <c r="DQ76" s="11" t="str">
        <f t="shared" si="141"/>
        <v>incre</v>
      </c>
      <c r="DR76" s="11" t="str">
        <f t="shared" si="142"/>
        <v>incre</v>
      </c>
      <c r="DS76" s="11" t="str">
        <f t="shared" si="143"/>
        <v>incre</v>
      </c>
      <c r="DU76" s="13"/>
      <c r="DV76" s="13"/>
      <c r="DW76" s="13"/>
      <c r="DX76" s="13"/>
      <c r="DY76" s="13"/>
    </row>
    <row r="77" spans="1:129" x14ac:dyDescent="0.25">
      <c r="A77" s="5">
        <v>47.734341996095672</v>
      </c>
      <c r="B77" s="4">
        <v>0.21964088256784284</v>
      </c>
      <c r="C77" s="4">
        <v>0.28444198724957809</v>
      </c>
      <c r="D77" s="4">
        <v>0.47502930692104384</v>
      </c>
      <c r="E77" s="4">
        <v>0.32850093000325831</v>
      </c>
      <c r="F77" s="4">
        <v>0.25186463513098079</v>
      </c>
      <c r="G77" s="4">
        <v>0.526041934341138</v>
      </c>
      <c r="I77" s="5">
        <f t="shared" si="73"/>
        <v>47.38947988442014</v>
      </c>
      <c r="J77" s="5">
        <f t="shared" si="74"/>
        <v>47.506283370290092</v>
      </c>
      <c r="K77" s="5">
        <f t="shared" si="75"/>
        <v>47.014086026427307</v>
      </c>
      <c r="L77" s="5">
        <f t="shared" si="76"/>
        <v>47.035042223898529</v>
      </c>
      <c r="M77" s="5">
        <f t="shared" si="77"/>
        <v>47.474396598245782</v>
      </c>
      <c r="O77" s="3" t="str">
        <f t="shared" si="78"/>
        <v>decre</v>
      </c>
      <c r="P77" s="3" t="str">
        <f t="shared" si="79"/>
        <v>decre</v>
      </c>
      <c r="Q77" s="3" t="str">
        <f t="shared" si="80"/>
        <v>decre</v>
      </c>
      <c r="R77" s="3" t="str">
        <f t="shared" si="81"/>
        <v>decre</v>
      </c>
      <c r="S77" s="3" t="str">
        <f t="shared" si="82"/>
        <v>decre</v>
      </c>
      <c r="U77" s="6">
        <f t="shared" si="83"/>
        <v>0</v>
      </c>
      <c r="V77" s="6">
        <f t="shared" si="84"/>
        <v>0</v>
      </c>
      <c r="W77" s="6">
        <f t="shared" si="85"/>
        <v>0</v>
      </c>
      <c r="X77" s="6">
        <f t="shared" si="86"/>
        <v>0</v>
      </c>
      <c r="Y77" s="6">
        <f t="shared" si="87"/>
        <v>0</v>
      </c>
      <c r="AA77" s="4">
        <f t="shared" si="72"/>
        <v>0.31740000000000002</v>
      </c>
      <c r="AB77" s="4">
        <f t="shared" si="72"/>
        <v>0.4677</v>
      </c>
      <c r="AC77" s="4">
        <f t="shared" si="72"/>
        <v>0.42689999999999995</v>
      </c>
      <c r="AD77" s="4">
        <f t="shared" si="72"/>
        <v>0.32750000000000001</v>
      </c>
      <c r="AE77" s="4">
        <f t="shared" si="72"/>
        <v>0.51990000000000003</v>
      </c>
      <c r="AF77" s="4"/>
      <c r="AG77" s="4">
        <v>0.34739999999999999</v>
      </c>
      <c r="AH77" s="4">
        <v>0.49769999999999998</v>
      </c>
      <c r="AI77" s="4">
        <v>0.45689999999999997</v>
      </c>
      <c r="AJ77" s="4">
        <v>0.35749999999999998</v>
      </c>
      <c r="AK77" s="4">
        <v>0.54990000000000006</v>
      </c>
      <c r="AM77" s="5">
        <f t="shared" si="88"/>
        <v>47.626447996095671</v>
      </c>
      <c r="AN77" s="5">
        <f t="shared" si="89"/>
        <v>47.458422996095678</v>
      </c>
      <c r="AO77" s="5">
        <f t="shared" si="90"/>
        <v>47.969540996095674</v>
      </c>
      <c r="AP77" s="5">
        <f t="shared" si="91"/>
        <v>47.671891996095674</v>
      </c>
      <c r="AQ77" s="5">
        <f t="shared" si="92"/>
        <v>47.416600996095674</v>
      </c>
      <c r="AR77" s="5"/>
      <c r="AS77" s="3" t="str">
        <f t="shared" si="93"/>
        <v>decre</v>
      </c>
      <c r="AT77" s="3" t="str">
        <f t="shared" si="94"/>
        <v>decre</v>
      </c>
      <c r="AU77" s="3" t="str">
        <f t="shared" si="95"/>
        <v>incre</v>
      </c>
      <c r="AV77" s="3" t="str">
        <f t="shared" si="96"/>
        <v>decre</v>
      </c>
      <c r="AW77" s="3" t="str">
        <f t="shared" si="97"/>
        <v>decre</v>
      </c>
      <c r="AY77" s="5">
        <f t="shared" si="98"/>
        <v>0</v>
      </c>
      <c r="AZ77" s="5">
        <f t="shared" si="99"/>
        <v>0</v>
      </c>
      <c r="BA77" s="5">
        <f t="shared" si="100"/>
        <v>-72.025596966836503</v>
      </c>
      <c r="BB77" s="5">
        <f t="shared" si="101"/>
        <v>0</v>
      </c>
      <c r="BC77" s="5">
        <f t="shared" si="102"/>
        <v>0</v>
      </c>
      <c r="BE77" s="15">
        <f t="shared" si="103"/>
        <v>-0.34486211167553193</v>
      </c>
      <c r="BG77" s="7">
        <v>0.24579999999999999</v>
      </c>
      <c r="BH77" s="7">
        <v>0.28810000000000002</v>
      </c>
      <c r="BI77" s="7">
        <v>0.3427</v>
      </c>
      <c r="BJ77" s="7">
        <v>0.32250000000000001</v>
      </c>
      <c r="BK77" s="7">
        <v>0.30719999999999997</v>
      </c>
      <c r="BM77" s="5">
        <f t="shared" si="104"/>
        <v>47.111643996095673</v>
      </c>
      <c r="BN77" s="5">
        <f t="shared" si="105"/>
        <v>46.285634996095673</v>
      </c>
      <c r="BO77" s="5">
        <f t="shared" si="106"/>
        <v>47.151958996095672</v>
      </c>
      <c r="BP77" s="5">
        <f t="shared" si="107"/>
        <v>47.629791996095669</v>
      </c>
      <c r="BQ77" s="5">
        <f t="shared" si="108"/>
        <v>45.415093996095671</v>
      </c>
      <c r="BR77" s="5"/>
      <c r="BS77" s="3" t="str">
        <f t="shared" si="109"/>
        <v>decre</v>
      </c>
      <c r="BT77" s="3" t="str">
        <f t="shared" si="110"/>
        <v>decre</v>
      </c>
      <c r="BU77" s="3" t="str">
        <f t="shared" si="111"/>
        <v>decre</v>
      </c>
      <c r="BV77" s="3" t="str">
        <f t="shared" si="112"/>
        <v>decre</v>
      </c>
      <c r="BW77" s="3" t="str">
        <f t="shared" si="113"/>
        <v>decre</v>
      </c>
      <c r="BY77" s="5">
        <f t="shared" si="114"/>
        <v>0</v>
      </c>
      <c r="BZ77" s="5">
        <f t="shared" si="115"/>
        <v>0</v>
      </c>
      <c r="CA77" s="5">
        <f t="shared" si="116"/>
        <v>0</v>
      </c>
      <c r="CB77" s="5">
        <f t="shared" si="117"/>
        <v>0</v>
      </c>
      <c r="CC77" s="5">
        <f t="shared" si="118"/>
        <v>0</v>
      </c>
      <c r="CE77" s="4">
        <v>0.14729999999999999</v>
      </c>
      <c r="CF77" s="4">
        <v>0.14710000000000001</v>
      </c>
      <c r="CG77" s="4">
        <v>0.1472</v>
      </c>
      <c r="CH77" s="4">
        <v>0.14699999999999999</v>
      </c>
      <c r="CI77" s="4">
        <v>0.14699999999999999</v>
      </c>
      <c r="CK77" s="5">
        <f t="shared" si="119"/>
        <v>46.40342899609567</v>
      </c>
      <c r="CL77" s="5">
        <f t="shared" si="120"/>
        <v>45.364904996095675</v>
      </c>
      <c r="CM77" s="5">
        <f t="shared" si="121"/>
        <v>45.253653996095679</v>
      </c>
      <c r="CN77" s="5">
        <f t="shared" si="122"/>
        <v>46.152081996095674</v>
      </c>
      <c r="CO77" s="5">
        <f t="shared" si="123"/>
        <v>43.907611996095675</v>
      </c>
      <c r="CP77" s="5"/>
      <c r="CQ77" s="3" t="str">
        <f t="shared" si="124"/>
        <v>decre</v>
      </c>
      <c r="CR77" s="3" t="str">
        <f t="shared" si="125"/>
        <v>decre</v>
      </c>
      <c r="CS77" s="3" t="str">
        <f t="shared" si="126"/>
        <v>decre</v>
      </c>
      <c r="CT77" s="3" t="str">
        <f t="shared" si="127"/>
        <v>decre</v>
      </c>
      <c r="CU77" s="3" t="str">
        <f t="shared" si="128"/>
        <v>decre</v>
      </c>
      <c r="CW77" s="5">
        <f t="shared" si="129"/>
        <v>0</v>
      </c>
      <c r="CX77" s="5">
        <f t="shared" si="130"/>
        <v>0</v>
      </c>
      <c r="CY77" s="5">
        <f t="shared" si="131"/>
        <v>0</v>
      </c>
      <c r="CZ77" s="5">
        <f t="shared" si="132"/>
        <v>0</v>
      </c>
      <c r="DA77" s="5">
        <f t="shared" si="133"/>
        <v>0</v>
      </c>
      <c r="DB77" s="5"/>
      <c r="DC77" s="4">
        <v>0.34341059672042801</v>
      </c>
      <c r="DD77" s="4">
        <v>0.48962251794594203</v>
      </c>
      <c r="DE77" s="4">
        <v>0.41310982036779897</v>
      </c>
      <c r="DF77" s="4">
        <v>0.350325979604656</v>
      </c>
      <c r="DG77" s="4">
        <v>0.54957408233557303</v>
      </c>
      <c r="DI77" s="13">
        <f t="shared" si="134"/>
        <v>47.813464186515546</v>
      </c>
      <c r="DJ77" s="13">
        <f t="shared" si="135"/>
        <v>47.601577038282677</v>
      </c>
      <c r="DK77" s="13">
        <f t="shared" si="136"/>
        <v>47.835638351867004</v>
      </c>
      <c r="DL77" s="13">
        <f t="shared" si="137"/>
        <v>47.864086744366872</v>
      </c>
      <c r="DM77" s="13">
        <f t="shared" si="138"/>
        <v>47.695834110873413</v>
      </c>
      <c r="DN77" s="13"/>
      <c r="DO77" s="11" t="str">
        <f t="shared" si="139"/>
        <v>incre</v>
      </c>
      <c r="DP77" s="11" t="str">
        <f t="shared" si="140"/>
        <v>decre</v>
      </c>
      <c r="DQ77" s="11" t="str">
        <f t="shared" si="141"/>
        <v>incre</v>
      </c>
      <c r="DR77" s="11" t="str">
        <f t="shared" si="142"/>
        <v>incre</v>
      </c>
      <c r="DS77" s="11" t="str">
        <f t="shared" si="143"/>
        <v>decre</v>
      </c>
      <c r="DU77" s="13"/>
      <c r="DV77" s="13"/>
      <c r="DW77" s="13"/>
      <c r="DX77" s="13"/>
      <c r="DY77" s="13"/>
    </row>
    <row r="78" spans="1:129" x14ac:dyDescent="0.25">
      <c r="A78" s="5">
        <v>47.976201305282288</v>
      </c>
      <c r="B78" s="4">
        <v>0.41874283980916449</v>
      </c>
      <c r="C78" s="4">
        <v>0.24227765140498264</v>
      </c>
      <c r="D78" s="4">
        <v>0.55494936846471465</v>
      </c>
      <c r="E78" s="4">
        <v>0.36880929733130169</v>
      </c>
      <c r="F78" s="4">
        <v>0.32376671534323226</v>
      </c>
      <c r="G78" s="4">
        <v>0.54323368592038335</v>
      </c>
      <c r="I78" s="5">
        <f t="shared" si="73"/>
        <v>47.328177618884112</v>
      </c>
      <c r="J78" s="5">
        <f t="shared" si="74"/>
        <v>48.270020681356876</v>
      </c>
      <c r="K78" s="5">
        <f t="shared" si="75"/>
        <v>47.647339582369227</v>
      </c>
      <c r="L78" s="5">
        <f t="shared" si="76"/>
        <v>47.882317048472302</v>
      </c>
      <c r="M78" s="5">
        <f t="shared" si="77"/>
        <v>47.878030289793095</v>
      </c>
      <c r="O78" s="3" t="str">
        <f t="shared" si="78"/>
        <v>decre</v>
      </c>
      <c r="P78" s="3" t="str">
        <f t="shared" si="79"/>
        <v>incre</v>
      </c>
      <c r="Q78" s="3" t="str">
        <f t="shared" si="80"/>
        <v>decre</v>
      </c>
      <c r="R78" s="3" t="str">
        <f t="shared" si="81"/>
        <v>decre</v>
      </c>
      <c r="S78" s="3" t="str">
        <f t="shared" si="82"/>
        <v>decre</v>
      </c>
      <c r="U78" s="6">
        <f t="shared" si="83"/>
        <v>0</v>
      </c>
      <c r="V78" s="6">
        <f t="shared" si="84"/>
        <v>1</v>
      </c>
      <c r="W78" s="6">
        <f t="shared" si="85"/>
        <v>0</v>
      </c>
      <c r="X78" s="6">
        <f t="shared" si="86"/>
        <v>0</v>
      </c>
      <c r="Y78" s="6">
        <f t="shared" si="87"/>
        <v>0</v>
      </c>
      <c r="AA78" s="4">
        <f t="shared" si="72"/>
        <v>0.33299999999999996</v>
      </c>
      <c r="AB78" s="4">
        <f t="shared" si="72"/>
        <v>0.4889</v>
      </c>
      <c r="AC78" s="4">
        <f t="shared" si="72"/>
        <v>0.41979999999999995</v>
      </c>
      <c r="AD78" s="4">
        <f t="shared" si="72"/>
        <v>0.31610000000000005</v>
      </c>
      <c r="AE78" s="4">
        <f t="shared" si="72"/>
        <v>0.50229999999999997</v>
      </c>
      <c r="AF78" s="4"/>
      <c r="AG78" s="4">
        <v>0.36299999999999999</v>
      </c>
      <c r="AH78" s="4">
        <v>0.4889</v>
      </c>
      <c r="AI78" s="4">
        <v>0.44979999999999998</v>
      </c>
      <c r="AJ78" s="4">
        <v>0.34610000000000002</v>
      </c>
      <c r="AK78" s="4">
        <v>0.5323</v>
      </c>
      <c r="AM78" s="5">
        <f t="shared" si="88"/>
        <v>47.980471305282286</v>
      </c>
      <c r="AN78" s="5">
        <f t="shared" si="89"/>
        <v>47.838718305282292</v>
      </c>
      <c r="AO78" s="5">
        <f t="shared" si="90"/>
        <v>48.142459305282287</v>
      </c>
      <c r="AP78" s="5">
        <f t="shared" si="91"/>
        <v>47.817763305282291</v>
      </c>
      <c r="AQ78" s="5">
        <f t="shared" si="92"/>
        <v>47.49284430528229</v>
      </c>
      <c r="AR78" s="5"/>
      <c r="AS78" s="3" t="str">
        <f t="shared" si="93"/>
        <v>incre</v>
      </c>
      <c r="AT78" s="3" t="str">
        <f t="shared" si="94"/>
        <v>decre</v>
      </c>
      <c r="AU78" s="3" t="str">
        <f t="shared" si="95"/>
        <v>incre</v>
      </c>
      <c r="AV78" s="3" t="str">
        <f t="shared" si="96"/>
        <v>decre</v>
      </c>
      <c r="AW78" s="3" t="str">
        <f t="shared" si="97"/>
        <v>decre</v>
      </c>
      <c r="AY78" s="5">
        <f t="shared" si="98"/>
        <v>-64.802368639817587</v>
      </c>
      <c r="AZ78" s="5">
        <f t="shared" si="99"/>
        <v>0</v>
      </c>
      <c r="BA78" s="5">
        <f t="shared" si="100"/>
        <v>-32.886172291306082</v>
      </c>
      <c r="BB78" s="5">
        <f t="shared" si="101"/>
        <v>0</v>
      </c>
      <c r="BC78" s="5">
        <f t="shared" si="102"/>
        <v>0</v>
      </c>
      <c r="BE78" s="15">
        <f t="shared" si="103"/>
        <v>-9.8171015489192825E-2</v>
      </c>
      <c r="BG78" s="7">
        <v>0.26740000000000003</v>
      </c>
      <c r="BH78" s="7">
        <v>0.29160000000000003</v>
      </c>
      <c r="BI78" s="7">
        <v>0.35959999999999998</v>
      </c>
      <c r="BJ78" s="7">
        <v>0.31759999999999999</v>
      </c>
      <c r="BK78" s="7">
        <v>0.2515</v>
      </c>
      <c r="BM78" s="5">
        <f t="shared" si="104"/>
        <v>47.508807305282289</v>
      </c>
      <c r="BN78" s="5">
        <f t="shared" si="105"/>
        <v>46.550349305282289</v>
      </c>
      <c r="BO78" s="5">
        <f t="shared" si="106"/>
        <v>47.557917305282288</v>
      </c>
      <c r="BP78" s="5">
        <f t="shared" si="107"/>
        <v>47.830393305282286</v>
      </c>
      <c r="BQ78" s="5">
        <f t="shared" si="108"/>
        <v>45.13281630528229</v>
      </c>
      <c r="BR78" s="5"/>
      <c r="BS78" s="3" t="str">
        <f t="shared" si="109"/>
        <v>decre</v>
      </c>
      <c r="BT78" s="3" t="str">
        <f t="shared" si="110"/>
        <v>decre</v>
      </c>
      <c r="BU78" s="3" t="str">
        <f t="shared" si="111"/>
        <v>decre</v>
      </c>
      <c r="BV78" s="3" t="str">
        <f t="shared" si="112"/>
        <v>decre</v>
      </c>
      <c r="BW78" s="3" t="str">
        <f t="shared" si="113"/>
        <v>decre</v>
      </c>
      <c r="BY78" s="5">
        <f t="shared" si="114"/>
        <v>0</v>
      </c>
      <c r="BZ78" s="5">
        <f t="shared" si="115"/>
        <v>0</v>
      </c>
      <c r="CA78" s="5">
        <f t="shared" si="116"/>
        <v>0</v>
      </c>
      <c r="CB78" s="5">
        <f t="shared" si="117"/>
        <v>0</v>
      </c>
      <c r="CC78" s="5">
        <f t="shared" si="118"/>
        <v>0</v>
      </c>
      <c r="CE78" s="4">
        <v>8.3599999999999994E-2</v>
      </c>
      <c r="CF78" s="4">
        <v>8.0199999999999994E-2</v>
      </c>
      <c r="CG78" s="4">
        <v>8.1500000000000003E-2</v>
      </c>
      <c r="CH78" s="4">
        <v>7.9600000000000004E-2</v>
      </c>
      <c r="CI78" s="4">
        <v>7.9000000000000001E-2</v>
      </c>
      <c r="CK78" s="5">
        <f t="shared" si="119"/>
        <v>46.187285305282288</v>
      </c>
      <c r="CL78" s="5">
        <f t="shared" si="120"/>
        <v>45.169907305282287</v>
      </c>
      <c r="CM78" s="5">
        <f t="shared" si="121"/>
        <v>44.85756630528229</v>
      </c>
      <c r="CN78" s="5">
        <f t="shared" si="122"/>
        <v>45.826433305282286</v>
      </c>
      <c r="CO78" s="5">
        <f t="shared" si="123"/>
        <v>43.509591305282285</v>
      </c>
      <c r="CP78" s="5"/>
      <c r="CQ78" s="3" t="str">
        <f t="shared" si="124"/>
        <v>decre</v>
      </c>
      <c r="CR78" s="3" t="str">
        <f t="shared" si="125"/>
        <v>decre</v>
      </c>
      <c r="CS78" s="3" t="str">
        <f t="shared" si="126"/>
        <v>decre</v>
      </c>
      <c r="CT78" s="3" t="str">
        <f t="shared" si="127"/>
        <v>decre</v>
      </c>
      <c r="CU78" s="3" t="str">
        <f t="shared" si="128"/>
        <v>decre</v>
      </c>
      <c r="CW78" s="5">
        <f t="shared" si="129"/>
        <v>0</v>
      </c>
      <c r="CX78" s="5">
        <f t="shared" si="130"/>
        <v>0</v>
      </c>
      <c r="CY78" s="5">
        <f t="shared" si="131"/>
        <v>0</v>
      </c>
      <c r="CZ78" s="5">
        <f t="shared" si="132"/>
        <v>0</v>
      </c>
      <c r="DA78" s="5">
        <f t="shared" si="133"/>
        <v>0</v>
      </c>
      <c r="DB78" s="5"/>
      <c r="DC78" s="4">
        <v>0.35048042015966402</v>
      </c>
      <c r="DD78" s="4">
        <v>0.47751780668274002</v>
      </c>
      <c r="DE78" s="4">
        <v>0.41280301412681902</v>
      </c>
      <c r="DF78" s="4">
        <v>0.32669514470350502</v>
      </c>
      <c r="DG78" s="4">
        <v>0.53542742254337805</v>
      </c>
      <c r="DI78" s="13">
        <f t="shared" si="134"/>
        <v>48.106155526230275</v>
      </c>
      <c r="DJ78" s="13">
        <f t="shared" si="135"/>
        <v>47.764392582920578</v>
      </c>
      <c r="DK78" s="13">
        <f t="shared" si="136"/>
        <v>48.074518572453698</v>
      </c>
      <c r="DL78" s="13">
        <f t="shared" si="137"/>
        <v>47.906974423685803</v>
      </c>
      <c r="DM78" s="13">
        <f t="shared" si="138"/>
        <v>47.804573351415478</v>
      </c>
      <c r="DN78" s="13"/>
      <c r="DO78" s="11" t="str">
        <f t="shared" si="139"/>
        <v>incre</v>
      </c>
      <c r="DP78" s="11" t="str">
        <f t="shared" si="140"/>
        <v>decre</v>
      </c>
      <c r="DQ78" s="11" t="str">
        <f t="shared" si="141"/>
        <v>incre</v>
      </c>
      <c r="DR78" s="11" t="str">
        <f t="shared" si="142"/>
        <v>decre</v>
      </c>
      <c r="DS78" s="11" t="str">
        <f t="shared" si="143"/>
        <v>decre</v>
      </c>
      <c r="DU78" s="13"/>
      <c r="DV78" s="13"/>
      <c r="DW78" s="13"/>
      <c r="DX78" s="13"/>
      <c r="DY78" s="13"/>
    </row>
    <row r="79" spans="1:129" x14ac:dyDescent="0.25">
      <c r="A79" s="5">
        <v>25.986898321031457</v>
      </c>
      <c r="B79" s="4">
        <v>0.17345669526463192</v>
      </c>
      <c r="C79" s="4">
        <v>0.5433150673597571</v>
      </c>
      <c r="D79" s="4">
        <v>0.66220339216965607</v>
      </c>
      <c r="E79" s="4">
        <v>0.48123368643723341</v>
      </c>
      <c r="F79" s="4">
        <v>0.70258576160173702</v>
      </c>
      <c r="G79" s="4">
        <v>0.72013929605417804</v>
      </c>
      <c r="I79" s="5">
        <f t="shared" si="73"/>
        <v>27.503333655348111</v>
      </c>
      <c r="J79" s="5">
        <f t="shared" si="74"/>
        <v>26.98108647189931</v>
      </c>
      <c r="K79" s="5">
        <f t="shared" si="75"/>
        <v>26.749677416336993</v>
      </c>
      <c r="L79" s="5">
        <f t="shared" si="76"/>
        <v>29.082670433718082</v>
      </c>
      <c r="M79" s="5">
        <f t="shared" si="77"/>
        <v>27.553409096901269</v>
      </c>
      <c r="O79" s="3" t="str">
        <f t="shared" si="78"/>
        <v>incre</v>
      </c>
      <c r="P79" s="3" t="str">
        <f t="shared" si="79"/>
        <v>incre</v>
      </c>
      <c r="Q79" s="3" t="str">
        <f t="shared" si="80"/>
        <v>incre</v>
      </c>
      <c r="R79" s="3" t="str">
        <f t="shared" si="81"/>
        <v>incre</v>
      </c>
      <c r="S79" s="3" t="str">
        <f t="shared" si="82"/>
        <v>incre</v>
      </c>
      <c r="U79" s="6">
        <f t="shared" si="83"/>
        <v>1</v>
      </c>
      <c r="V79" s="6">
        <f t="shared" si="84"/>
        <v>1</v>
      </c>
      <c r="W79" s="6">
        <f t="shared" si="85"/>
        <v>1</v>
      </c>
      <c r="X79" s="6">
        <f t="shared" si="86"/>
        <v>1</v>
      </c>
      <c r="Y79" s="6">
        <f t="shared" si="87"/>
        <v>1</v>
      </c>
      <c r="AA79" s="4">
        <f t="shared" si="72"/>
        <v>0.3473</v>
      </c>
      <c r="AB79" s="4">
        <f t="shared" si="72"/>
        <v>0.49959999999999999</v>
      </c>
      <c r="AC79" s="4">
        <f t="shared" si="72"/>
        <v>0.45879999999999999</v>
      </c>
      <c r="AD79" s="4">
        <f t="shared" si="72"/>
        <v>0.36880000000000002</v>
      </c>
      <c r="AE79" s="4">
        <f t="shared" si="72"/>
        <v>0.55659999999999998</v>
      </c>
      <c r="AF79" s="4"/>
      <c r="AG79" s="4">
        <v>0.3473</v>
      </c>
      <c r="AH79" s="4">
        <v>0.49959999999999999</v>
      </c>
      <c r="AI79" s="4">
        <v>0.45879999999999999</v>
      </c>
      <c r="AJ79" s="4">
        <v>0.36880000000000002</v>
      </c>
      <c r="AK79" s="4">
        <v>0.55659999999999998</v>
      </c>
      <c r="AM79" s="5">
        <f t="shared" si="88"/>
        <v>26.093985321031457</v>
      </c>
      <c r="AN79" s="5">
        <f t="shared" si="89"/>
        <v>25.919286321031457</v>
      </c>
      <c r="AO79" s="5">
        <f t="shared" si="90"/>
        <v>26.531846321031455</v>
      </c>
      <c r="AP79" s="5">
        <f t="shared" si="91"/>
        <v>26.272194321031456</v>
      </c>
      <c r="AQ79" s="5">
        <f t="shared" si="92"/>
        <v>26.014504321031456</v>
      </c>
      <c r="AR79" s="5"/>
      <c r="AS79" s="3" t="str">
        <f t="shared" si="93"/>
        <v>incre</v>
      </c>
      <c r="AT79" s="3" t="str">
        <f t="shared" si="94"/>
        <v>decre</v>
      </c>
      <c r="AU79" s="3" t="str">
        <f t="shared" si="95"/>
        <v>incre</v>
      </c>
      <c r="AV79" s="3" t="str">
        <f t="shared" si="96"/>
        <v>incre</v>
      </c>
      <c r="AW79" s="3" t="str">
        <f t="shared" si="97"/>
        <v>incre</v>
      </c>
      <c r="AY79" s="5">
        <f t="shared" si="98"/>
        <v>151.64353343166539</v>
      </c>
      <c r="AZ79" s="5">
        <f t="shared" si="99"/>
        <v>0</v>
      </c>
      <c r="BA79" s="5">
        <f t="shared" si="100"/>
        <v>76.2779095305536</v>
      </c>
      <c r="BB79" s="5">
        <f t="shared" si="101"/>
        <v>309.5772112686625</v>
      </c>
      <c r="BC79" s="5">
        <f t="shared" si="102"/>
        <v>156.65107758698122</v>
      </c>
      <c r="BE79" s="15">
        <f t="shared" si="103"/>
        <v>1.5164353343166539</v>
      </c>
      <c r="BG79" s="7">
        <v>0.23619999999999999</v>
      </c>
      <c r="BH79" s="7">
        <v>0.28910000000000002</v>
      </c>
      <c r="BI79" s="7">
        <v>0.33760000000000001</v>
      </c>
      <c r="BJ79" s="7">
        <v>0.3271</v>
      </c>
      <c r="BK79" s="7">
        <v>0.32100000000000001</v>
      </c>
      <c r="BM79" s="5">
        <f t="shared" si="104"/>
        <v>25.295176321031455</v>
      </c>
      <c r="BN79" s="5">
        <f t="shared" si="105"/>
        <v>24.54472132103146</v>
      </c>
      <c r="BO79" s="5">
        <f t="shared" si="106"/>
        <v>25.354994321031459</v>
      </c>
      <c r="BP79" s="5">
        <f t="shared" si="107"/>
        <v>25.921080321031457</v>
      </c>
      <c r="BQ79" s="5">
        <f t="shared" si="108"/>
        <v>23.797508321031458</v>
      </c>
      <c r="BR79" s="5"/>
      <c r="BS79" s="3" t="str">
        <f t="shared" si="109"/>
        <v>decre</v>
      </c>
      <c r="BT79" s="3" t="str">
        <f t="shared" si="110"/>
        <v>decre</v>
      </c>
      <c r="BU79" s="3" t="str">
        <f t="shared" si="111"/>
        <v>decre</v>
      </c>
      <c r="BV79" s="3" t="str">
        <f t="shared" si="112"/>
        <v>decre</v>
      </c>
      <c r="BW79" s="3" t="str">
        <f t="shared" si="113"/>
        <v>decre</v>
      </c>
      <c r="BY79" s="5">
        <f t="shared" si="114"/>
        <v>0</v>
      </c>
      <c r="BZ79" s="5">
        <f t="shared" si="115"/>
        <v>0</v>
      </c>
      <c r="CA79" s="5">
        <f t="shared" si="116"/>
        <v>0</v>
      </c>
      <c r="CB79" s="5">
        <f t="shared" si="117"/>
        <v>0</v>
      </c>
      <c r="CC79" s="5">
        <f t="shared" si="118"/>
        <v>0</v>
      </c>
      <c r="CE79" s="4">
        <v>0.161</v>
      </c>
      <c r="CF79" s="4">
        <v>0.1615</v>
      </c>
      <c r="CG79" s="4">
        <v>0.1613</v>
      </c>
      <c r="CH79" s="4">
        <v>0.16159999999999999</v>
      </c>
      <c r="CI79" s="4">
        <v>0.16159999999999999</v>
      </c>
      <c r="CK79" s="5">
        <f t="shared" si="119"/>
        <v>24.754488321031456</v>
      </c>
      <c r="CL79" s="5">
        <f t="shared" si="120"/>
        <v>23.711493321031455</v>
      </c>
      <c r="CM79" s="5">
        <f t="shared" si="121"/>
        <v>23.643121321031458</v>
      </c>
      <c r="CN79" s="5">
        <f t="shared" si="122"/>
        <v>24.527570321031458</v>
      </c>
      <c r="CO79" s="5">
        <f t="shared" si="123"/>
        <v>22.297554321031456</v>
      </c>
      <c r="CP79" s="5"/>
      <c r="CQ79" s="3" t="str">
        <f t="shared" si="124"/>
        <v>decre</v>
      </c>
      <c r="CR79" s="3" t="str">
        <f t="shared" si="125"/>
        <v>decre</v>
      </c>
      <c r="CS79" s="3" t="str">
        <f t="shared" si="126"/>
        <v>decre</v>
      </c>
      <c r="CT79" s="3" t="str">
        <f t="shared" si="127"/>
        <v>decre</v>
      </c>
      <c r="CU79" s="3" t="str">
        <f t="shared" si="128"/>
        <v>decre</v>
      </c>
      <c r="CW79" s="5">
        <f t="shared" si="129"/>
        <v>0</v>
      </c>
      <c r="CX79" s="5">
        <f t="shared" si="130"/>
        <v>0</v>
      </c>
      <c r="CY79" s="5">
        <f t="shared" si="131"/>
        <v>0</v>
      </c>
      <c r="CZ79" s="5">
        <f t="shared" si="132"/>
        <v>0</v>
      </c>
      <c r="DA79" s="5">
        <f t="shared" si="133"/>
        <v>0</v>
      </c>
      <c r="DB79" s="5"/>
      <c r="DC79" s="4">
        <v>0.34177363609486899</v>
      </c>
      <c r="DD79" s="4">
        <v>0.49242526625952099</v>
      </c>
      <c r="DE79" s="4">
        <v>0.413180858879649</v>
      </c>
      <c r="DF79" s="4">
        <v>0.35579750893134099</v>
      </c>
      <c r="DG79" s="4">
        <v>0.55284962737033005</v>
      </c>
      <c r="DI79" s="13">
        <f t="shared" si="134"/>
        <v>26.054250764553565</v>
      </c>
      <c r="DJ79" s="13">
        <f t="shared" si="135"/>
        <v>25.872435309706127</v>
      </c>
      <c r="DK79" s="13">
        <f t="shared" si="136"/>
        <v>26.088884460752848</v>
      </c>
      <c r="DL79" s="13">
        <f t="shared" si="137"/>
        <v>26.16271334623335</v>
      </c>
      <c r="DM79" s="13">
        <f t="shared" si="138"/>
        <v>25.979213314586261</v>
      </c>
      <c r="DN79" s="13"/>
      <c r="DO79" s="11" t="str">
        <f t="shared" si="139"/>
        <v>incre</v>
      </c>
      <c r="DP79" s="11" t="str">
        <f t="shared" si="140"/>
        <v>decre</v>
      </c>
      <c r="DQ79" s="11" t="str">
        <f t="shared" si="141"/>
        <v>incre</v>
      </c>
      <c r="DR79" s="11" t="str">
        <f t="shared" si="142"/>
        <v>incre</v>
      </c>
      <c r="DS79" s="11" t="str">
        <f t="shared" si="143"/>
        <v>decre</v>
      </c>
      <c r="DU79" s="13"/>
      <c r="DV79" s="13"/>
      <c r="DW79" s="13"/>
      <c r="DX79" s="13"/>
      <c r="DY79" s="13"/>
    </row>
    <row r="80" spans="1:129" x14ac:dyDescent="0.25">
      <c r="A80" s="5">
        <v>37.074312342668087</v>
      </c>
      <c r="B80" s="4">
        <v>2.2703446564491959E-2</v>
      </c>
      <c r="C80" s="4">
        <v>0.49961928887264129</v>
      </c>
      <c r="D80" s="4">
        <v>0.75861763738615506</v>
      </c>
      <c r="E80" s="4">
        <v>0.51370824463826636</v>
      </c>
      <c r="F80" s="4">
        <v>0.52513799722845489</v>
      </c>
      <c r="G80" s="4">
        <v>0.70870018740765128</v>
      </c>
      <c r="I80" s="5">
        <f t="shared" si="73"/>
        <v>38.276575029662375</v>
      </c>
      <c r="J80" s="5">
        <f t="shared" si="74"/>
        <v>38.698085514799679</v>
      </c>
      <c r="K80" s="5">
        <f t="shared" si="75"/>
        <v>38.15241939810565</v>
      </c>
      <c r="L80" s="5">
        <f t="shared" si="76"/>
        <v>38.675974279331676</v>
      </c>
      <c r="M80" s="5">
        <f t="shared" si="77"/>
        <v>38.533181106174084</v>
      </c>
      <c r="O80" s="3" t="str">
        <f t="shared" si="78"/>
        <v>incre</v>
      </c>
      <c r="P80" s="3" t="str">
        <f t="shared" si="79"/>
        <v>incre</v>
      </c>
      <c r="Q80" s="3" t="str">
        <f t="shared" si="80"/>
        <v>incre</v>
      </c>
      <c r="R80" s="3" t="str">
        <f t="shared" si="81"/>
        <v>incre</v>
      </c>
      <c r="S80" s="3" t="str">
        <f t="shared" si="82"/>
        <v>incre</v>
      </c>
      <c r="U80" s="6">
        <f t="shared" si="83"/>
        <v>1</v>
      </c>
      <c r="V80" s="6">
        <f t="shared" si="84"/>
        <v>1</v>
      </c>
      <c r="W80" s="6">
        <f t="shared" si="85"/>
        <v>1</v>
      </c>
      <c r="X80" s="6">
        <f t="shared" si="86"/>
        <v>1</v>
      </c>
      <c r="Y80" s="6">
        <f t="shared" si="87"/>
        <v>1</v>
      </c>
      <c r="AA80" s="4">
        <f t="shared" si="72"/>
        <v>0.34660000000000002</v>
      </c>
      <c r="AB80" s="4">
        <f t="shared" si="72"/>
        <v>0.50370000000000004</v>
      </c>
      <c r="AC80" s="4">
        <f t="shared" si="72"/>
        <v>0.45</v>
      </c>
      <c r="AD80" s="4">
        <f t="shared" si="72"/>
        <v>0.39329999999999998</v>
      </c>
      <c r="AE80" s="4">
        <f t="shared" si="72"/>
        <v>0.57299999999999995</v>
      </c>
      <c r="AF80" s="4"/>
      <c r="AG80" s="4">
        <v>0.34660000000000002</v>
      </c>
      <c r="AH80" s="4">
        <v>0.50370000000000004</v>
      </c>
      <c r="AI80" s="4">
        <v>0.45</v>
      </c>
      <c r="AJ80" s="4">
        <v>0.39329999999999998</v>
      </c>
      <c r="AK80" s="4">
        <v>0.57299999999999995</v>
      </c>
      <c r="AM80" s="5">
        <f t="shared" si="88"/>
        <v>37.176366342668089</v>
      </c>
      <c r="AN80" s="5">
        <f t="shared" si="89"/>
        <v>37.033473342668088</v>
      </c>
      <c r="AO80" s="5">
        <f t="shared" si="90"/>
        <v>37.533812342668085</v>
      </c>
      <c r="AP80" s="5">
        <f t="shared" si="91"/>
        <v>37.565898342668085</v>
      </c>
      <c r="AQ80" s="5">
        <f t="shared" si="92"/>
        <v>37.256242342668088</v>
      </c>
      <c r="AR80" s="5"/>
      <c r="AS80" s="3" t="str">
        <f t="shared" si="93"/>
        <v>incre</v>
      </c>
      <c r="AT80" s="3" t="str">
        <f t="shared" si="94"/>
        <v>decre</v>
      </c>
      <c r="AU80" s="3" t="str">
        <f t="shared" si="95"/>
        <v>incre</v>
      </c>
      <c r="AV80" s="3" t="str">
        <f t="shared" si="96"/>
        <v>incre</v>
      </c>
      <c r="AW80" s="3" t="str">
        <f t="shared" si="97"/>
        <v>incre</v>
      </c>
      <c r="AY80" s="5">
        <f t="shared" si="98"/>
        <v>120.22626869942883</v>
      </c>
      <c r="AZ80" s="5">
        <f t="shared" si="99"/>
        <v>0</v>
      </c>
      <c r="BA80" s="5">
        <f t="shared" si="100"/>
        <v>107.81070554375631</v>
      </c>
      <c r="BB80" s="5">
        <f t="shared" si="101"/>
        <v>160.16619366635894</v>
      </c>
      <c r="BC80" s="5">
        <f t="shared" si="102"/>
        <v>145.88687635059969</v>
      </c>
      <c r="BE80" s="15">
        <f t="shared" si="103"/>
        <v>1.2022626869942883</v>
      </c>
      <c r="BG80" s="7">
        <v>0.2165</v>
      </c>
      <c r="BH80" s="7">
        <v>0.29430000000000001</v>
      </c>
      <c r="BI80" s="7">
        <v>0.32679999999999998</v>
      </c>
      <c r="BJ80" s="7">
        <v>0.35899999999999999</v>
      </c>
      <c r="BK80" s="7">
        <v>0.3518</v>
      </c>
      <c r="BM80" s="5">
        <f t="shared" si="104"/>
        <v>36.240947342668086</v>
      </c>
      <c r="BN80" s="5">
        <f t="shared" si="105"/>
        <v>35.666091342668089</v>
      </c>
      <c r="BO80" s="5">
        <f t="shared" si="106"/>
        <v>36.337540342668092</v>
      </c>
      <c r="BP80" s="5">
        <f t="shared" si="107"/>
        <v>37.277092342668084</v>
      </c>
      <c r="BQ80" s="5">
        <f t="shared" si="108"/>
        <v>35.174750342668084</v>
      </c>
      <c r="BR80" s="5"/>
      <c r="BS80" s="3" t="str">
        <f t="shared" si="109"/>
        <v>decre</v>
      </c>
      <c r="BT80" s="3" t="str">
        <f t="shared" si="110"/>
        <v>decre</v>
      </c>
      <c r="BU80" s="3" t="str">
        <f t="shared" si="111"/>
        <v>decre</v>
      </c>
      <c r="BV80" s="3" t="str">
        <f t="shared" si="112"/>
        <v>incre</v>
      </c>
      <c r="BW80" s="3" t="str">
        <f t="shared" si="113"/>
        <v>decre</v>
      </c>
      <c r="BY80" s="5">
        <f t="shared" si="114"/>
        <v>0</v>
      </c>
      <c r="BZ80" s="5">
        <f t="shared" si="115"/>
        <v>0</v>
      </c>
      <c r="CA80" s="5">
        <f t="shared" si="116"/>
        <v>0</v>
      </c>
      <c r="CB80" s="5">
        <f t="shared" si="117"/>
        <v>160.16619366635894</v>
      </c>
      <c r="CC80" s="5">
        <f t="shared" si="118"/>
        <v>0</v>
      </c>
      <c r="CE80" s="4">
        <v>0.18190000000000001</v>
      </c>
      <c r="CF80" s="4">
        <v>0.18310000000000001</v>
      </c>
      <c r="CG80" s="4">
        <v>0.1827</v>
      </c>
      <c r="CH80" s="4">
        <v>0.18340000000000001</v>
      </c>
      <c r="CI80" s="4">
        <v>0.1835</v>
      </c>
      <c r="CK80" s="5">
        <f t="shared" si="119"/>
        <v>35.992173342668089</v>
      </c>
      <c r="CL80" s="5">
        <f t="shared" si="120"/>
        <v>34.939955342668085</v>
      </c>
      <c r="CM80" s="5">
        <f t="shared" si="121"/>
        <v>34.938329342668084</v>
      </c>
      <c r="CN80" s="5">
        <f t="shared" si="122"/>
        <v>35.798540342668083</v>
      </c>
      <c r="CO80" s="5">
        <f t="shared" si="123"/>
        <v>33.591047342668084</v>
      </c>
      <c r="CP80" s="5"/>
      <c r="CQ80" s="3" t="str">
        <f t="shared" si="124"/>
        <v>decre</v>
      </c>
      <c r="CR80" s="3" t="str">
        <f t="shared" si="125"/>
        <v>decre</v>
      </c>
      <c r="CS80" s="3" t="str">
        <f t="shared" si="126"/>
        <v>decre</v>
      </c>
      <c r="CT80" s="3" t="str">
        <f t="shared" si="127"/>
        <v>decre</v>
      </c>
      <c r="CU80" s="3" t="str">
        <f t="shared" si="128"/>
        <v>decre</v>
      </c>
      <c r="CW80" s="5">
        <f t="shared" si="129"/>
        <v>0</v>
      </c>
      <c r="CX80" s="5">
        <f t="shared" si="130"/>
        <v>0</v>
      </c>
      <c r="CY80" s="5">
        <f t="shared" si="131"/>
        <v>0</v>
      </c>
      <c r="CZ80" s="5">
        <f t="shared" si="132"/>
        <v>0</v>
      </c>
      <c r="DA80" s="5">
        <f t="shared" si="133"/>
        <v>0</v>
      </c>
      <c r="DB80" s="5"/>
      <c r="DC80" s="4">
        <v>0.336418892877206</v>
      </c>
      <c r="DD80" s="4">
        <v>0.50159347549352895</v>
      </c>
      <c r="DE80" s="4">
        <v>0.41341323648457001</v>
      </c>
      <c r="DF80" s="4">
        <v>0.37369570030800298</v>
      </c>
      <c r="DG80" s="4">
        <v>0.56356442544498098</v>
      </c>
      <c r="DI80" s="13">
        <f t="shared" si="134"/>
        <v>37.103164182455195</v>
      </c>
      <c r="DJ80" s="13">
        <f t="shared" si="135"/>
        <v>37.019717737640832</v>
      </c>
      <c r="DK80" s="13">
        <f t="shared" si="136"/>
        <v>37.178554868933261</v>
      </c>
      <c r="DL80" s="13">
        <f t="shared" si="137"/>
        <v>37.400830139261473</v>
      </c>
      <c r="DM80" s="13">
        <f t="shared" si="138"/>
        <v>37.16745358610536</v>
      </c>
      <c r="DN80" s="13"/>
      <c r="DO80" s="11" t="str">
        <f t="shared" si="139"/>
        <v>incre</v>
      </c>
      <c r="DP80" s="11" t="str">
        <f t="shared" si="140"/>
        <v>decre</v>
      </c>
      <c r="DQ80" s="11" t="str">
        <f t="shared" si="141"/>
        <v>incre</v>
      </c>
      <c r="DR80" s="11" t="str">
        <f t="shared" si="142"/>
        <v>incre</v>
      </c>
      <c r="DS80" s="11" t="str">
        <f t="shared" si="143"/>
        <v>incre</v>
      </c>
      <c r="DU80" s="13"/>
      <c r="DV80" s="13"/>
      <c r="DW80" s="13"/>
      <c r="DX80" s="13"/>
      <c r="DY80" s="13"/>
    </row>
    <row r="81" spans="1:129" x14ac:dyDescent="0.25">
      <c r="A81" s="5">
        <v>38.300946334954325</v>
      </c>
      <c r="B81" s="4">
        <v>0.19389492074015954</v>
      </c>
      <c r="C81" s="4">
        <v>0.25734025060230242</v>
      </c>
      <c r="D81" s="4">
        <v>0.48759820145054161</v>
      </c>
      <c r="E81" s="4">
        <v>0.28042431897382269</v>
      </c>
      <c r="F81" s="4">
        <v>0.27332482553859377</v>
      </c>
      <c r="G81" s="4">
        <v>0.49061006837123278</v>
      </c>
      <c r="I81" s="5">
        <f t="shared" si="73"/>
        <v>37.76122273678488</v>
      </c>
      <c r="J81" s="5">
        <f t="shared" si="74"/>
        <v>38.154962590426365</v>
      </c>
      <c r="K81" s="5">
        <f t="shared" si="75"/>
        <v>37.113866472190139</v>
      </c>
      <c r="L81" s="5">
        <f t="shared" si="76"/>
        <v>37.782341365989282</v>
      </c>
      <c r="M81" s="5">
        <f t="shared" si="77"/>
        <v>37.707587078327627</v>
      </c>
      <c r="O81" s="3" t="str">
        <f t="shared" si="78"/>
        <v>decre</v>
      </c>
      <c r="P81" s="3" t="str">
        <f t="shared" si="79"/>
        <v>decre</v>
      </c>
      <c r="Q81" s="3" t="str">
        <f t="shared" si="80"/>
        <v>decre</v>
      </c>
      <c r="R81" s="3" t="str">
        <f t="shared" si="81"/>
        <v>decre</v>
      </c>
      <c r="S81" s="3" t="str">
        <f t="shared" si="82"/>
        <v>decre</v>
      </c>
      <c r="U81" s="6">
        <f t="shared" si="83"/>
        <v>0</v>
      </c>
      <c r="V81" s="6">
        <f t="shared" si="84"/>
        <v>0</v>
      </c>
      <c r="W81" s="6">
        <f t="shared" si="85"/>
        <v>0</v>
      </c>
      <c r="X81" s="6">
        <f t="shared" si="86"/>
        <v>0</v>
      </c>
      <c r="Y81" s="6">
        <f t="shared" si="87"/>
        <v>0</v>
      </c>
      <c r="AA81" s="4">
        <f t="shared" si="72"/>
        <v>0.31740000000000002</v>
      </c>
      <c r="AB81" s="4">
        <f t="shared" si="72"/>
        <v>0.46879999999999999</v>
      </c>
      <c r="AC81" s="4">
        <f t="shared" si="72"/>
        <v>0.42800000000000005</v>
      </c>
      <c r="AD81" s="4">
        <f t="shared" si="72"/>
        <v>0.33399999999999996</v>
      </c>
      <c r="AE81" s="4">
        <f t="shared" si="72"/>
        <v>0.52349999999999997</v>
      </c>
      <c r="AF81" s="4"/>
      <c r="AG81" s="4">
        <v>0.34739999999999999</v>
      </c>
      <c r="AH81" s="4">
        <v>0.49880000000000002</v>
      </c>
      <c r="AI81" s="4">
        <v>0.45800000000000002</v>
      </c>
      <c r="AJ81" s="4">
        <v>0.36399999999999999</v>
      </c>
      <c r="AK81" s="4">
        <v>0.55349999999999999</v>
      </c>
      <c r="AM81" s="5">
        <f t="shared" si="88"/>
        <v>38.193052334954324</v>
      </c>
      <c r="AN81" s="5">
        <f t="shared" si="89"/>
        <v>38.032210334954328</v>
      </c>
      <c r="AO81" s="5">
        <f t="shared" si="90"/>
        <v>38.546826334954332</v>
      </c>
      <c r="AP81" s="5">
        <f t="shared" si="91"/>
        <v>38.293226334954326</v>
      </c>
      <c r="AQ81" s="5">
        <f t="shared" si="92"/>
        <v>38.017081334954327</v>
      </c>
      <c r="AR81" s="5"/>
      <c r="AS81" s="3" t="str">
        <f t="shared" si="93"/>
        <v>decre</v>
      </c>
      <c r="AT81" s="3" t="str">
        <f t="shared" si="94"/>
        <v>decre</v>
      </c>
      <c r="AU81" s="3" t="str">
        <f t="shared" si="95"/>
        <v>incre</v>
      </c>
      <c r="AV81" s="3" t="str">
        <f t="shared" si="96"/>
        <v>decre</v>
      </c>
      <c r="AW81" s="3" t="str">
        <f t="shared" si="97"/>
        <v>decre</v>
      </c>
      <c r="AY81" s="5">
        <f t="shared" si="98"/>
        <v>0</v>
      </c>
      <c r="AZ81" s="5">
        <f t="shared" si="99"/>
        <v>0</v>
      </c>
      <c r="BA81" s="5">
        <f t="shared" si="100"/>
        <v>-118.70798627641861</v>
      </c>
      <c r="BB81" s="5">
        <f t="shared" si="101"/>
        <v>0</v>
      </c>
      <c r="BC81" s="5">
        <f t="shared" si="102"/>
        <v>0</v>
      </c>
      <c r="BE81" s="15">
        <f t="shared" si="103"/>
        <v>-0.53972359816944504</v>
      </c>
      <c r="BG81" s="7">
        <v>0.24049999999999999</v>
      </c>
      <c r="BH81" s="7">
        <v>0.28860000000000002</v>
      </c>
      <c r="BI81" s="7">
        <v>0.33979999999999999</v>
      </c>
      <c r="BJ81" s="7">
        <v>0.32469999999999999</v>
      </c>
      <c r="BK81" s="7">
        <v>0.31509999999999999</v>
      </c>
      <c r="BM81" s="5">
        <f t="shared" si="104"/>
        <v>37.640141334954322</v>
      </c>
      <c r="BN81" s="5">
        <f t="shared" si="105"/>
        <v>36.855504334954325</v>
      </c>
      <c r="BO81" s="5">
        <f t="shared" si="106"/>
        <v>37.690404334954323</v>
      </c>
      <c r="BP81" s="5">
        <f t="shared" si="107"/>
        <v>38.214920334954321</v>
      </c>
      <c r="BQ81" s="5">
        <f t="shared" si="108"/>
        <v>36.056037334954326</v>
      </c>
      <c r="BR81" s="5"/>
      <c r="BS81" s="3" t="str">
        <f t="shared" si="109"/>
        <v>decre</v>
      </c>
      <c r="BT81" s="3" t="str">
        <f t="shared" si="110"/>
        <v>decre</v>
      </c>
      <c r="BU81" s="3" t="str">
        <f t="shared" si="111"/>
        <v>decre</v>
      </c>
      <c r="BV81" s="3" t="str">
        <f t="shared" si="112"/>
        <v>decre</v>
      </c>
      <c r="BW81" s="3" t="str">
        <f t="shared" si="113"/>
        <v>decre</v>
      </c>
      <c r="BY81" s="5">
        <f t="shared" si="114"/>
        <v>0</v>
      </c>
      <c r="BZ81" s="5">
        <f t="shared" si="115"/>
        <v>0</v>
      </c>
      <c r="CA81" s="5">
        <f t="shared" si="116"/>
        <v>0</v>
      </c>
      <c r="CB81" s="5">
        <f t="shared" si="117"/>
        <v>0</v>
      </c>
      <c r="CC81" s="5">
        <f t="shared" si="118"/>
        <v>0</v>
      </c>
      <c r="CE81" s="4">
        <v>0.15540000000000001</v>
      </c>
      <c r="CF81" s="4">
        <v>0.15559999999999999</v>
      </c>
      <c r="CG81" s="4">
        <v>0.1555</v>
      </c>
      <c r="CH81" s="4">
        <v>0.15559999999999999</v>
      </c>
      <c r="CI81" s="4">
        <v>0.15559999999999999</v>
      </c>
      <c r="CK81" s="5">
        <f t="shared" si="119"/>
        <v>37.028272334954323</v>
      </c>
      <c r="CL81" s="5">
        <f t="shared" si="120"/>
        <v>35.987014334954324</v>
      </c>
      <c r="CM81" s="5">
        <f t="shared" si="121"/>
        <v>35.900851334954325</v>
      </c>
      <c r="CN81" s="5">
        <f t="shared" si="122"/>
        <v>36.791098334954327</v>
      </c>
      <c r="CO81" s="5">
        <f t="shared" si="123"/>
        <v>34.555142334954326</v>
      </c>
      <c r="CP81" s="5"/>
      <c r="CQ81" s="3" t="str">
        <f t="shared" si="124"/>
        <v>decre</v>
      </c>
      <c r="CR81" s="3" t="str">
        <f t="shared" si="125"/>
        <v>decre</v>
      </c>
      <c r="CS81" s="3" t="str">
        <f t="shared" si="126"/>
        <v>decre</v>
      </c>
      <c r="CT81" s="3" t="str">
        <f t="shared" si="127"/>
        <v>decre</v>
      </c>
      <c r="CU81" s="3" t="str">
        <f t="shared" si="128"/>
        <v>decre</v>
      </c>
      <c r="CW81" s="5">
        <f t="shared" si="129"/>
        <v>0</v>
      </c>
      <c r="CX81" s="5">
        <f t="shared" si="130"/>
        <v>0</v>
      </c>
      <c r="CY81" s="5">
        <f t="shared" si="131"/>
        <v>0</v>
      </c>
      <c r="CZ81" s="5">
        <f t="shared" si="132"/>
        <v>0</v>
      </c>
      <c r="DA81" s="5">
        <f t="shared" si="133"/>
        <v>0</v>
      </c>
      <c r="DB81" s="5"/>
      <c r="DC81" s="4">
        <v>0.34249801780335998</v>
      </c>
      <c r="DD81" s="4">
        <v>0.49118500453290498</v>
      </c>
      <c r="DE81" s="4">
        <v>0.41314942318243097</v>
      </c>
      <c r="DF81" s="4">
        <v>0.35337626818807899</v>
      </c>
      <c r="DG81" s="4">
        <v>0.55140014540267202</v>
      </c>
      <c r="DI81" s="13">
        <f t="shared" si="134"/>
        <v>38.373507082960487</v>
      </c>
      <c r="DJ81" s="13">
        <f t="shared" si="135"/>
        <v>38.178384414554195</v>
      </c>
      <c r="DK81" s="13">
        <f t="shared" si="136"/>
        <v>38.402627234055728</v>
      </c>
      <c r="DL81" s="13">
        <f t="shared" si="137"/>
        <v>38.456374513097948</v>
      </c>
      <c r="DM81" s="13">
        <f t="shared" si="138"/>
        <v>38.27962170319347</v>
      </c>
      <c r="DN81" s="13"/>
      <c r="DO81" s="11" t="str">
        <f t="shared" si="139"/>
        <v>incre</v>
      </c>
      <c r="DP81" s="11" t="str">
        <f t="shared" si="140"/>
        <v>decre</v>
      </c>
      <c r="DQ81" s="11" t="str">
        <f t="shared" si="141"/>
        <v>incre</v>
      </c>
      <c r="DR81" s="11" t="str">
        <f t="shared" si="142"/>
        <v>incre</v>
      </c>
      <c r="DS81" s="11" t="str">
        <f t="shared" si="143"/>
        <v>decre</v>
      </c>
      <c r="DU81" s="13"/>
      <c r="DV81" s="13"/>
      <c r="DW81" s="13"/>
      <c r="DX81" s="13"/>
      <c r="DY81" s="13"/>
    </row>
    <row r="82" spans="1:129" x14ac:dyDescent="0.25">
      <c r="A82" s="5">
        <v>40.958868861156674</v>
      </c>
      <c r="B82" s="4">
        <v>0.20648284870168609</v>
      </c>
      <c r="C82" s="4">
        <v>0.34053302725432094</v>
      </c>
      <c r="D82" s="4">
        <v>0.53841636907506618</v>
      </c>
      <c r="E82" s="4">
        <v>0.44931126721401499</v>
      </c>
      <c r="F82" s="4">
        <v>0.35510995298447179</v>
      </c>
      <c r="G82" s="4">
        <v>0.45359101495262083</v>
      </c>
      <c r="I82" s="5">
        <f t="shared" si="73"/>
        <v>41.017301327115241</v>
      </c>
      <c r="J82" s="5">
        <f t="shared" si="74"/>
        <v>41.144727751216855</v>
      </c>
      <c r="K82" s="5">
        <f t="shared" si="75"/>
        <v>41.411681265804759</v>
      </c>
      <c r="L82" s="5">
        <f t="shared" si="76"/>
        <v>41.128894665285927</v>
      </c>
      <c r="M82" s="5">
        <f t="shared" si="77"/>
        <v>40.017160311860835</v>
      </c>
      <c r="O82" s="3" t="str">
        <f t="shared" si="78"/>
        <v>incre</v>
      </c>
      <c r="P82" s="3" t="str">
        <f t="shared" si="79"/>
        <v>incre</v>
      </c>
      <c r="Q82" s="3" t="str">
        <f t="shared" si="80"/>
        <v>incre</v>
      </c>
      <c r="R82" s="3" t="str">
        <f t="shared" si="81"/>
        <v>incre</v>
      </c>
      <c r="S82" s="3" t="str">
        <f t="shared" si="82"/>
        <v>decre</v>
      </c>
      <c r="U82" s="6">
        <f t="shared" si="83"/>
        <v>1</v>
      </c>
      <c r="V82" s="6">
        <f t="shared" si="84"/>
        <v>1</v>
      </c>
      <c r="W82" s="6">
        <f t="shared" si="85"/>
        <v>1</v>
      </c>
      <c r="X82" s="6">
        <f t="shared" si="86"/>
        <v>1</v>
      </c>
      <c r="Y82" s="6">
        <f t="shared" si="87"/>
        <v>0</v>
      </c>
      <c r="AA82" s="4">
        <f t="shared" si="72"/>
        <v>0.3473</v>
      </c>
      <c r="AB82" s="4">
        <f t="shared" si="72"/>
        <v>0.49819999999999998</v>
      </c>
      <c r="AC82" s="4">
        <f t="shared" si="72"/>
        <v>0.45739999999999997</v>
      </c>
      <c r="AD82" s="4">
        <f t="shared" si="72"/>
        <v>0.36080000000000001</v>
      </c>
      <c r="AE82" s="4">
        <f t="shared" si="72"/>
        <v>0.52169999999999994</v>
      </c>
      <c r="AF82" s="4"/>
      <c r="AG82" s="4">
        <v>0.3473</v>
      </c>
      <c r="AH82" s="4">
        <v>0.49819999999999998</v>
      </c>
      <c r="AI82" s="4">
        <v>0.45739999999999997</v>
      </c>
      <c r="AJ82" s="4">
        <v>0.36080000000000001</v>
      </c>
      <c r="AK82" s="4">
        <v>0.55169999999999997</v>
      </c>
      <c r="AM82" s="5">
        <f t="shared" si="88"/>
        <v>41.065955861156674</v>
      </c>
      <c r="AN82" s="5">
        <f t="shared" si="89"/>
        <v>40.882114861156673</v>
      </c>
      <c r="AO82" s="5">
        <f t="shared" si="90"/>
        <v>41.490222861156681</v>
      </c>
      <c r="AP82" s="5">
        <f t="shared" si="91"/>
        <v>41.176804861156675</v>
      </c>
      <c r="AQ82" s="5">
        <f t="shared" si="92"/>
        <v>40.658065861156672</v>
      </c>
      <c r="AR82" s="5"/>
      <c r="AS82" s="3" t="str">
        <f t="shared" si="93"/>
        <v>incre</v>
      </c>
      <c r="AT82" s="3" t="str">
        <f t="shared" si="94"/>
        <v>decre</v>
      </c>
      <c r="AU82" s="3" t="str">
        <f t="shared" si="95"/>
        <v>incre</v>
      </c>
      <c r="AV82" s="3" t="str">
        <f t="shared" si="96"/>
        <v>incre</v>
      </c>
      <c r="AW82" s="3" t="str">
        <f t="shared" si="97"/>
        <v>decre</v>
      </c>
      <c r="AY82" s="5">
        <f t="shared" si="98"/>
        <v>5.8432465958567548</v>
      </c>
      <c r="AZ82" s="5">
        <f t="shared" si="99"/>
        <v>0</v>
      </c>
      <c r="BA82" s="5">
        <f t="shared" si="100"/>
        <v>45.281240464808548</v>
      </c>
      <c r="BB82" s="5">
        <f t="shared" si="101"/>
        <v>17.002580412925283</v>
      </c>
      <c r="BC82" s="5">
        <f t="shared" si="102"/>
        <v>0</v>
      </c>
      <c r="BE82" s="15">
        <f t="shared" si="103"/>
        <v>5.8432465958567548E-2</v>
      </c>
      <c r="BG82" s="7">
        <v>0.24299999999999999</v>
      </c>
      <c r="BH82" s="7">
        <v>0.2883</v>
      </c>
      <c r="BI82" s="7">
        <v>0.34129999999999999</v>
      </c>
      <c r="BJ82" s="7">
        <v>0.32350000000000001</v>
      </c>
      <c r="BK82" s="7">
        <v>0.31119999999999998</v>
      </c>
      <c r="BM82" s="5">
        <f t="shared" si="104"/>
        <v>40.31603886115667</v>
      </c>
      <c r="BN82" s="5">
        <f t="shared" si="105"/>
        <v>39.511467861156675</v>
      </c>
      <c r="BO82" s="5">
        <f t="shared" si="106"/>
        <v>40.362891861156669</v>
      </c>
      <c r="BP82" s="5">
        <f t="shared" si="107"/>
        <v>40.862738861156672</v>
      </c>
      <c r="BQ82" s="5">
        <f t="shared" si="108"/>
        <v>38.677260861156675</v>
      </c>
      <c r="BR82" s="5"/>
      <c r="BS82" s="3" t="str">
        <f t="shared" si="109"/>
        <v>decre</v>
      </c>
      <c r="BT82" s="3" t="str">
        <f t="shared" si="110"/>
        <v>decre</v>
      </c>
      <c r="BU82" s="3" t="str">
        <f t="shared" si="111"/>
        <v>decre</v>
      </c>
      <c r="BV82" s="3" t="str">
        <f t="shared" si="112"/>
        <v>decre</v>
      </c>
      <c r="BW82" s="3" t="str">
        <f t="shared" si="113"/>
        <v>decre</v>
      </c>
      <c r="BY82" s="5">
        <f t="shared" si="114"/>
        <v>0</v>
      </c>
      <c r="BZ82" s="5">
        <f t="shared" si="115"/>
        <v>0</v>
      </c>
      <c r="CA82" s="5">
        <f t="shared" si="116"/>
        <v>0</v>
      </c>
      <c r="CB82" s="5">
        <f t="shared" si="117"/>
        <v>0</v>
      </c>
      <c r="CC82" s="5">
        <f t="shared" si="118"/>
        <v>0</v>
      </c>
      <c r="CE82" s="4">
        <v>0.1515</v>
      </c>
      <c r="CF82" s="4">
        <v>0.1515</v>
      </c>
      <c r="CG82" s="4">
        <v>0.15160000000000001</v>
      </c>
      <c r="CH82" s="4">
        <v>0.15160000000000001</v>
      </c>
      <c r="CI82" s="4">
        <v>0.1515</v>
      </c>
      <c r="CK82" s="5">
        <f t="shared" si="119"/>
        <v>39.65815386115667</v>
      </c>
      <c r="CL82" s="5">
        <f t="shared" si="120"/>
        <v>38.618163861156674</v>
      </c>
      <c r="CM82" s="5">
        <f t="shared" si="121"/>
        <v>38.52090486115668</v>
      </c>
      <c r="CN82" s="5">
        <f t="shared" si="122"/>
        <v>39.415340861156672</v>
      </c>
      <c r="CO82" s="5">
        <f t="shared" si="123"/>
        <v>37.174483861156673</v>
      </c>
      <c r="CP82" s="5"/>
      <c r="CQ82" s="3" t="str">
        <f t="shared" si="124"/>
        <v>decre</v>
      </c>
      <c r="CR82" s="3" t="str">
        <f t="shared" si="125"/>
        <v>decre</v>
      </c>
      <c r="CS82" s="3" t="str">
        <f t="shared" si="126"/>
        <v>decre</v>
      </c>
      <c r="CT82" s="3" t="str">
        <f t="shared" si="127"/>
        <v>decre</v>
      </c>
      <c r="CU82" s="3" t="str">
        <f t="shared" si="128"/>
        <v>decre</v>
      </c>
      <c r="CW82" s="5">
        <f t="shared" si="129"/>
        <v>0</v>
      </c>
      <c r="CX82" s="5">
        <f t="shared" si="130"/>
        <v>0</v>
      </c>
      <c r="CY82" s="5">
        <f t="shared" si="131"/>
        <v>0</v>
      </c>
      <c r="CZ82" s="5">
        <f t="shared" si="132"/>
        <v>0</v>
      </c>
      <c r="DA82" s="5">
        <f t="shared" si="133"/>
        <v>0</v>
      </c>
      <c r="DB82" s="5"/>
      <c r="DC82" s="4">
        <v>0.34294543003507399</v>
      </c>
      <c r="DD82" s="4">
        <v>0.49041896052528899</v>
      </c>
      <c r="DE82" s="4">
        <v>0.41313000701650299</v>
      </c>
      <c r="DF82" s="4">
        <v>0.351880795964299</v>
      </c>
      <c r="DG82" s="4">
        <v>0.55050487712853002</v>
      </c>
      <c r="DI82" s="13">
        <f t="shared" si="134"/>
        <v>41.034646503108853</v>
      </c>
      <c r="DJ82" s="13">
        <f t="shared" si="135"/>
        <v>40.831304673386811</v>
      </c>
      <c r="DK82" s="13">
        <f t="shared" si="136"/>
        <v>41.060361229286912</v>
      </c>
      <c r="DL82" s="13">
        <f t="shared" si="137"/>
        <v>41.101705163176071</v>
      </c>
      <c r="DM82" s="13">
        <f t="shared" si="138"/>
        <v>40.929119754936139</v>
      </c>
      <c r="DN82" s="13"/>
      <c r="DO82" s="11" t="str">
        <f t="shared" si="139"/>
        <v>incre</v>
      </c>
      <c r="DP82" s="11" t="str">
        <f t="shared" si="140"/>
        <v>decre</v>
      </c>
      <c r="DQ82" s="11" t="str">
        <f t="shared" si="141"/>
        <v>incre</v>
      </c>
      <c r="DR82" s="11" t="str">
        <f t="shared" si="142"/>
        <v>incre</v>
      </c>
      <c r="DS82" s="11" t="str">
        <f t="shared" si="143"/>
        <v>decre</v>
      </c>
      <c r="DU82" s="13"/>
      <c r="DV82" s="13"/>
      <c r="DW82" s="13"/>
      <c r="DX82" s="13"/>
      <c r="DY82" s="13"/>
    </row>
    <row r="83" spans="1:129" x14ac:dyDescent="0.25">
      <c r="A83" s="5">
        <v>46.631659600358013</v>
      </c>
      <c r="B83" s="4">
        <v>0.18730527230045238</v>
      </c>
      <c r="C83" s="4">
        <v>0.24737571752241969</v>
      </c>
      <c r="D83" s="4">
        <v>0.33988733665055476</v>
      </c>
      <c r="E83" s="4">
        <v>0.30132454093885774</v>
      </c>
      <c r="F83" s="4">
        <v>0.39480626738035651</v>
      </c>
      <c r="G83" s="4">
        <v>0.49355040339953832</v>
      </c>
      <c r="I83" s="5">
        <f t="shared" si="73"/>
        <v>46.020291009344213</v>
      </c>
      <c r="J83" s="5">
        <f t="shared" si="74"/>
        <v>45.521123908686135</v>
      </c>
      <c r="K83" s="5">
        <f t="shared" si="75"/>
        <v>45.647520892874326</v>
      </c>
      <c r="L83" s="5">
        <f t="shared" si="76"/>
        <v>47.135928371700615</v>
      </c>
      <c r="M83" s="5">
        <f t="shared" si="77"/>
        <v>46.06596889634767</v>
      </c>
      <c r="O83" s="3" t="str">
        <f t="shared" si="78"/>
        <v>decre</v>
      </c>
      <c r="P83" s="3" t="str">
        <f t="shared" si="79"/>
        <v>decre</v>
      </c>
      <c r="Q83" s="3" t="str">
        <f t="shared" si="80"/>
        <v>decre</v>
      </c>
      <c r="R83" s="3" t="str">
        <f t="shared" si="81"/>
        <v>incre</v>
      </c>
      <c r="S83" s="3" t="str">
        <f t="shared" si="82"/>
        <v>decre</v>
      </c>
      <c r="U83" s="6">
        <f t="shared" si="83"/>
        <v>0</v>
      </c>
      <c r="V83" s="6">
        <f t="shared" si="84"/>
        <v>0</v>
      </c>
      <c r="W83" s="6">
        <f t="shared" si="85"/>
        <v>0</v>
      </c>
      <c r="X83" s="6">
        <f t="shared" si="86"/>
        <v>1</v>
      </c>
      <c r="Y83" s="6">
        <f t="shared" si="87"/>
        <v>0</v>
      </c>
      <c r="AA83" s="4">
        <f t="shared" si="72"/>
        <v>0.31730000000000003</v>
      </c>
      <c r="AB83" s="4">
        <f t="shared" si="72"/>
        <v>0.46899999999999997</v>
      </c>
      <c r="AC83" s="4">
        <f t="shared" si="72"/>
        <v>0.42830000000000001</v>
      </c>
      <c r="AD83" s="4">
        <f t="shared" si="72"/>
        <v>0.36559999999999998</v>
      </c>
      <c r="AE83" s="4">
        <f t="shared" si="72"/>
        <v>0.52449999999999997</v>
      </c>
      <c r="AF83" s="4"/>
      <c r="AG83" s="4">
        <v>0.3473</v>
      </c>
      <c r="AH83" s="4">
        <v>0.499</v>
      </c>
      <c r="AI83" s="4">
        <v>0.45829999999999999</v>
      </c>
      <c r="AJ83" s="4">
        <v>0.36559999999999998</v>
      </c>
      <c r="AK83" s="4">
        <v>0.55449999999999999</v>
      </c>
      <c r="AM83" s="5">
        <f t="shared" si="88"/>
        <v>46.523046600358015</v>
      </c>
      <c r="AN83" s="5">
        <f t="shared" si="89"/>
        <v>46.364229600358016</v>
      </c>
      <c r="AO83" s="5">
        <f t="shared" si="90"/>
        <v>46.880452600358012</v>
      </c>
      <c r="AP83" s="5">
        <f t="shared" si="91"/>
        <v>46.890011600358015</v>
      </c>
      <c r="AQ83" s="5">
        <f t="shared" si="92"/>
        <v>46.35720460035801</v>
      </c>
      <c r="AR83" s="5"/>
      <c r="AS83" s="3" t="str">
        <f t="shared" si="93"/>
        <v>decre</v>
      </c>
      <c r="AT83" s="3" t="str">
        <f t="shared" si="94"/>
        <v>decre</v>
      </c>
      <c r="AU83" s="3" t="str">
        <f t="shared" si="95"/>
        <v>incre</v>
      </c>
      <c r="AV83" s="3" t="str">
        <f t="shared" si="96"/>
        <v>incre</v>
      </c>
      <c r="AW83" s="3" t="str">
        <f t="shared" si="97"/>
        <v>decre</v>
      </c>
      <c r="AY83" s="5">
        <f t="shared" si="98"/>
        <v>0</v>
      </c>
      <c r="AZ83" s="5">
        <f t="shared" si="99"/>
        <v>0</v>
      </c>
      <c r="BA83" s="5">
        <f t="shared" si="100"/>
        <v>-98.413870748368737</v>
      </c>
      <c r="BB83" s="5">
        <f t="shared" si="101"/>
        <v>50.426877134260195</v>
      </c>
      <c r="BC83" s="5">
        <f t="shared" si="102"/>
        <v>0</v>
      </c>
      <c r="BE83" s="15">
        <f t="shared" si="103"/>
        <v>-0.61136859101380026</v>
      </c>
      <c r="BG83" s="7">
        <v>0.23899999999999999</v>
      </c>
      <c r="BH83" s="7">
        <v>0.28870000000000001</v>
      </c>
      <c r="BI83" s="7">
        <v>0.33910000000000001</v>
      </c>
      <c r="BJ83" s="7">
        <v>0.32540000000000002</v>
      </c>
      <c r="BK83" s="7">
        <v>0.31709999999999999</v>
      </c>
      <c r="BM83" s="5">
        <f t="shared" si="104"/>
        <v>45.960069600358011</v>
      </c>
      <c r="BN83" s="5">
        <f t="shared" si="105"/>
        <v>45.186870600358013</v>
      </c>
      <c r="BO83" s="5">
        <f t="shared" si="106"/>
        <v>46.014320600358019</v>
      </c>
      <c r="BP83" s="5">
        <f t="shared" si="107"/>
        <v>46.551527600358014</v>
      </c>
      <c r="BQ83" s="5">
        <f t="shared" si="108"/>
        <v>44.405570600358011</v>
      </c>
      <c r="BR83" s="5"/>
      <c r="BS83" s="3" t="str">
        <f t="shared" si="109"/>
        <v>decre</v>
      </c>
      <c r="BT83" s="3" t="str">
        <f t="shared" si="110"/>
        <v>decre</v>
      </c>
      <c r="BU83" s="3" t="str">
        <f t="shared" si="111"/>
        <v>decre</v>
      </c>
      <c r="BV83" s="3" t="str">
        <f t="shared" si="112"/>
        <v>decre</v>
      </c>
      <c r="BW83" s="3" t="str">
        <f t="shared" si="113"/>
        <v>decre</v>
      </c>
      <c r="BY83" s="5">
        <f t="shared" si="114"/>
        <v>0</v>
      </c>
      <c r="BZ83" s="5">
        <f t="shared" si="115"/>
        <v>0</v>
      </c>
      <c r="CA83" s="5">
        <f t="shared" si="116"/>
        <v>0</v>
      </c>
      <c r="CB83" s="5">
        <f t="shared" si="117"/>
        <v>0</v>
      </c>
      <c r="CC83" s="5">
        <f t="shared" si="118"/>
        <v>0</v>
      </c>
      <c r="CE83" s="4">
        <v>0.1573</v>
      </c>
      <c r="CF83" s="4">
        <v>0.15759999999999999</v>
      </c>
      <c r="CG83" s="4">
        <v>0.1575</v>
      </c>
      <c r="CH83" s="4">
        <v>0.15759999999999999</v>
      </c>
      <c r="CI83" s="4">
        <v>0.15759999999999999</v>
      </c>
      <c r="CK83" s="5">
        <f t="shared" si="119"/>
        <v>45.37264660035801</v>
      </c>
      <c r="CL83" s="5">
        <f t="shared" si="120"/>
        <v>44.330787600358015</v>
      </c>
      <c r="CM83" s="5">
        <f t="shared" si="121"/>
        <v>44.250984600358009</v>
      </c>
      <c r="CN83" s="5">
        <f t="shared" si="122"/>
        <v>45.13865160035801</v>
      </c>
      <c r="CO83" s="5">
        <f t="shared" si="123"/>
        <v>42.904675600358011</v>
      </c>
      <c r="CP83" s="5"/>
      <c r="CQ83" s="3" t="str">
        <f t="shared" si="124"/>
        <v>decre</v>
      </c>
      <c r="CR83" s="3" t="str">
        <f t="shared" si="125"/>
        <v>decre</v>
      </c>
      <c r="CS83" s="3" t="str">
        <f t="shared" si="126"/>
        <v>decre</v>
      </c>
      <c r="CT83" s="3" t="str">
        <f t="shared" si="127"/>
        <v>decre</v>
      </c>
      <c r="CU83" s="3" t="str">
        <f t="shared" si="128"/>
        <v>decre</v>
      </c>
      <c r="CW83" s="5">
        <f t="shared" si="129"/>
        <v>0</v>
      </c>
      <c r="CX83" s="5">
        <f t="shared" si="130"/>
        <v>0</v>
      </c>
      <c r="CY83" s="5">
        <f t="shared" si="131"/>
        <v>0</v>
      </c>
      <c r="CZ83" s="5">
        <f t="shared" si="132"/>
        <v>0</v>
      </c>
      <c r="DA83" s="5">
        <f t="shared" si="133"/>
        <v>0</v>
      </c>
      <c r="DB83" s="5"/>
      <c r="DC83" s="4">
        <v>0.34226365901531902</v>
      </c>
      <c r="DD83" s="4">
        <v>0.491586265679751</v>
      </c>
      <c r="DE83" s="4">
        <v>0.41315959355505999</v>
      </c>
      <c r="DF83" s="4">
        <v>0.354159610781487</v>
      </c>
      <c r="DG83" s="4">
        <v>0.55186909545103202</v>
      </c>
      <c r="DI83" s="13">
        <f t="shared" si="134"/>
        <v>46.702535308678158</v>
      </c>
      <c r="DJ83" s="13">
        <f t="shared" si="135"/>
        <v>46.511717915246791</v>
      </c>
      <c r="DK83" s="13">
        <f t="shared" si="136"/>
        <v>46.733439253777647</v>
      </c>
      <c r="DL83" s="13">
        <f t="shared" si="137"/>
        <v>46.793683523138135</v>
      </c>
      <c r="DM83" s="13">
        <f t="shared" si="138"/>
        <v>46.614747788552222</v>
      </c>
      <c r="DN83" s="13"/>
      <c r="DO83" s="11" t="str">
        <f t="shared" si="139"/>
        <v>incre</v>
      </c>
      <c r="DP83" s="11" t="str">
        <f t="shared" si="140"/>
        <v>decre</v>
      </c>
      <c r="DQ83" s="11" t="str">
        <f t="shared" si="141"/>
        <v>incre</v>
      </c>
      <c r="DR83" s="11" t="str">
        <f t="shared" si="142"/>
        <v>incre</v>
      </c>
      <c r="DS83" s="11" t="str">
        <f t="shared" si="143"/>
        <v>decre</v>
      </c>
      <c r="DU83" s="13"/>
      <c r="DV83" s="13"/>
      <c r="DW83" s="13"/>
      <c r="DX83" s="13"/>
      <c r="DY83" s="13"/>
    </row>
    <row r="84" spans="1:129" x14ac:dyDescent="0.25">
      <c r="A84" s="5">
        <v>50.142657965540614</v>
      </c>
      <c r="B84" s="4">
        <v>5.6907712903736161E-2</v>
      </c>
      <c r="C84" s="4">
        <v>0.19143321775653438</v>
      </c>
      <c r="D84" s="4">
        <v>0.34016404062120792</v>
      </c>
      <c r="E84" s="4">
        <v>0.29214960417515312</v>
      </c>
      <c r="F84" s="4">
        <v>0.22772372951247902</v>
      </c>
      <c r="G84" s="4">
        <v>0.52984626435604576</v>
      </c>
      <c r="I84" s="5">
        <f t="shared" si="73"/>
        <v>49.129062801210097</v>
      </c>
      <c r="J84" s="5">
        <f t="shared" si="74"/>
        <v>49.033929150797107</v>
      </c>
      <c r="K84" s="5">
        <f t="shared" si="75"/>
        <v>49.069430622081356</v>
      </c>
      <c r="L84" s="5">
        <f t="shared" si="76"/>
        <v>49.24009176803569</v>
      </c>
      <c r="M84" s="5">
        <f t="shared" si="77"/>
        <v>49.918511313131006</v>
      </c>
      <c r="O84" s="3" t="str">
        <f t="shared" si="78"/>
        <v>decre</v>
      </c>
      <c r="P84" s="3" t="str">
        <f t="shared" si="79"/>
        <v>decre</v>
      </c>
      <c r="Q84" s="3" t="str">
        <f t="shared" si="80"/>
        <v>decre</v>
      </c>
      <c r="R84" s="3" t="str">
        <f t="shared" si="81"/>
        <v>decre</v>
      </c>
      <c r="S84" s="3" t="str">
        <f t="shared" si="82"/>
        <v>decre</v>
      </c>
      <c r="U84" s="6">
        <f t="shared" si="83"/>
        <v>0</v>
      </c>
      <c r="V84" s="6">
        <f t="shared" si="84"/>
        <v>0</v>
      </c>
      <c r="W84" s="6">
        <f t="shared" si="85"/>
        <v>0</v>
      </c>
      <c r="X84" s="6">
        <f t="shared" si="86"/>
        <v>0</v>
      </c>
      <c r="Y84" s="6">
        <f t="shared" si="87"/>
        <v>0</v>
      </c>
      <c r="AA84" s="4">
        <f t="shared" si="72"/>
        <v>0.31679999999999997</v>
      </c>
      <c r="AB84" s="4">
        <f t="shared" si="72"/>
        <v>0.47299999999999998</v>
      </c>
      <c r="AC84" s="4">
        <f t="shared" si="72"/>
        <v>0.42920000000000003</v>
      </c>
      <c r="AD84" s="4">
        <f t="shared" si="72"/>
        <v>0.35940000000000005</v>
      </c>
      <c r="AE84" s="4">
        <f t="shared" si="72"/>
        <v>0.54079999999999995</v>
      </c>
      <c r="AF84" s="4"/>
      <c r="AG84" s="4">
        <v>0.3468</v>
      </c>
      <c r="AH84" s="4">
        <v>0.503</v>
      </c>
      <c r="AI84" s="4">
        <v>0.4592</v>
      </c>
      <c r="AJ84" s="4">
        <v>0.38940000000000002</v>
      </c>
      <c r="AK84" s="4">
        <v>0.57079999999999997</v>
      </c>
      <c r="AM84" s="5">
        <f t="shared" si="88"/>
        <v>50.030449965540612</v>
      </c>
      <c r="AN84" s="5">
        <f t="shared" si="89"/>
        <v>49.901347965540616</v>
      </c>
      <c r="AO84" s="5">
        <f t="shared" si="90"/>
        <v>50.400189965540619</v>
      </c>
      <c r="AP84" s="5">
        <f t="shared" si="91"/>
        <v>50.348805965540613</v>
      </c>
      <c r="AQ84" s="5">
        <f t="shared" si="92"/>
        <v>50.021585965540616</v>
      </c>
      <c r="AR84" s="5"/>
      <c r="AS84" s="3" t="str">
        <f t="shared" si="93"/>
        <v>decre</v>
      </c>
      <c r="AT84" s="3" t="str">
        <f t="shared" si="94"/>
        <v>decre</v>
      </c>
      <c r="AU84" s="3" t="str">
        <f t="shared" si="95"/>
        <v>incre</v>
      </c>
      <c r="AV84" s="3" t="str">
        <f t="shared" si="96"/>
        <v>incre</v>
      </c>
      <c r="AW84" s="3" t="str">
        <f t="shared" si="97"/>
        <v>decre</v>
      </c>
      <c r="AY84" s="5">
        <f t="shared" si="98"/>
        <v>0</v>
      </c>
      <c r="AZ84" s="5">
        <f t="shared" si="99"/>
        <v>0</v>
      </c>
      <c r="BA84" s="5">
        <f t="shared" si="100"/>
        <v>-107.32273434592585</v>
      </c>
      <c r="BB84" s="5">
        <f t="shared" si="101"/>
        <v>-90.256619750492462</v>
      </c>
      <c r="BC84" s="5">
        <f t="shared" si="102"/>
        <v>0</v>
      </c>
      <c r="BE84" s="15">
        <f t="shared" si="103"/>
        <v>-1.0135951643305177</v>
      </c>
      <c r="BG84" s="7">
        <v>0.21870000000000001</v>
      </c>
      <c r="BH84" s="7">
        <v>0.29310000000000003</v>
      </c>
      <c r="BI84" s="7">
        <v>0.32829999999999998</v>
      </c>
      <c r="BJ84" s="7">
        <v>0.3518</v>
      </c>
      <c r="BK84" s="7">
        <v>0.34689999999999999</v>
      </c>
      <c r="BM84" s="5">
        <f t="shared" si="104"/>
        <v>49.325110965540617</v>
      </c>
      <c r="BN84" s="5">
        <f t="shared" si="105"/>
        <v>48.726600965540619</v>
      </c>
      <c r="BO84" s="5">
        <f t="shared" si="106"/>
        <v>49.42045096554061</v>
      </c>
      <c r="BP84" s="5">
        <f t="shared" si="107"/>
        <v>50.284813965540614</v>
      </c>
      <c r="BQ84" s="5">
        <f t="shared" si="108"/>
        <v>48.19698696554061</v>
      </c>
      <c r="BR84" s="5"/>
      <c r="BS84" s="3" t="str">
        <f t="shared" si="109"/>
        <v>decre</v>
      </c>
      <c r="BT84" s="3" t="str">
        <f t="shared" si="110"/>
        <v>decre</v>
      </c>
      <c r="BU84" s="3" t="str">
        <f t="shared" si="111"/>
        <v>decre</v>
      </c>
      <c r="BV84" s="3" t="str">
        <f t="shared" si="112"/>
        <v>incre</v>
      </c>
      <c r="BW84" s="3" t="str">
        <f t="shared" si="113"/>
        <v>decre</v>
      </c>
      <c r="BY84" s="5">
        <f t="shared" si="114"/>
        <v>0</v>
      </c>
      <c r="BZ84" s="5">
        <f t="shared" si="115"/>
        <v>0</v>
      </c>
      <c r="CA84" s="5">
        <f t="shared" si="116"/>
        <v>0</v>
      </c>
      <c r="CB84" s="5">
        <f t="shared" si="117"/>
        <v>-90.256619750492462</v>
      </c>
      <c r="CC84" s="5">
        <f t="shared" si="118"/>
        <v>0</v>
      </c>
      <c r="CE84" s="4">
        <v>0.17960000000000001</v>
      </c>
      <c r="CF84" s="4">
        <v>0.18079999999999999</v>
      </c>
      <c r="CG84" s="4">
        <v>0.1804</v>
      </c>
      <c r="CH84" s="4">
        <v>0.18099999999999999</v>
      </c>
      <c r="CI84" s="4">
        <v>0.1812</v>
      </c>
      <c r="CK84" s="5">
        <f t="shared" si="119"/>
        <v>49.043981965540617</v>
      </c>
      <c r="CL84" s="5">
        <f t="shared" si="120"/>
        <v>47.993281965540618</v>
      </c>
      <c r="CM84" s="5">
        <f t="shared" si="121"/>
        <v>47.984341965540608</v>
      </c>
      <c r="CN84" s="5">
        <f t="shared" si="122"/>
        <v>48.846677965540614</v>
      </c>
      <c r="CO84" s="5">
        <f t="shared" si="123"/>
        <v>46.637749965540614</v>
      </c>
      <c r="CP84" s="5"/>
      <c r="CQ84" s="3" t="str">
        <f t="shared" si="124"/>
        <v>decre</v>
      </c>
      <c r="CR84" s="3" t="str">
        <f t="shared" si="125"/>
        <v>decre</v>
      </c>
      <c r="CS84" s="3" t="str">
        <f t="shared" si="126"/>
        <v>decre</v>
      </c>
      <c r="CT84" s="3" t="str">
        <f t="shared" si="127"/>
        <v>decre</v>
      </c>
      <c r="CU84" s="3" t="str">
        <f t="shared" si="128"/>
        <v>decre</v>
      </c>
      <c r="CW84" s="5">
        <f t="shared" si="129"/>
        <v>0</v>
      </c>
      <c r="CX84" s="5">
        <f t="shared" si="130"/>
        <v>0</v>
      </c>
      <c r="CY84" s="5">
        <f t="shared" si="131"/>
        <v>0</v>
      </c>
      <c r="CZ84" s="5">
        <f t="shared" si="132"/>
        <v>0</v>
      </c>
      <c r="DA84" s="5">
        <f t="shared" si="133"/>
        <v>0</v>
      </c>
      <c r="DB84" s="5"/>
      <c r="DC84" s="4">
        <v>0.33763329750614501</v>
      </c>
      <c r="DD84" s="4">
        <v>0.49951421318714201</v>
      </c>
      <c r="DE84" s="4">
        <v>0.41336053546276402</v>
      </c>
      <c r="DF84" s="4">
        <v>0.36963656141488699</v>
      </c>
      <c r="DG84" s="4">
        <v>0.56113441155802501</v>
      </c>
      <c r="DI84" s="13">
        <f t="shared" si="134"/>
        <v>50.180241374609793</v>
      </c>
      <c r="DJ84" s="13">
        <f t="shared" si="135"/>
        <v>50.074485777652654</v>
      </c>
      <c r="DK84" s="13">
        <f t="shared" si="136"/>
        <v>50.24638876488406</v>
      </c>
      <c r="DL84" s="13">
        <f t="shared" si="137"/>
        <v>50.434997812653961</v>
      </c>
      <c r="DM84" s="13">
        <f t="shared" si="138"/>
        <v>50.212932778301628</v>
      </c>
      <c r="DN84" s="13"/>
      <c r="DO84" s="11" t="str">
        <f t="shared" si="139"/>
        <v>incre</v>
      </c>
      <c r="DP84" s="11" t="str">
        <f t="shared" si="140"/>
        <v>decre</v>
      </c>
      <c r="DQ84" s="11" t="str">
        <f t="shared" si="141"/>
        <v>incre</v>
      </c>
      <c r="DR84" s="11" t="str">
        <f t="shared" si="142"/>
        <v>incre</v>
      </c>
      <c r="DS84" s="11" t="str">
        <f t="shared" si="143"/>
        <v>incre</v>
      </c>
      <c r="DU84" s="13"/>
      <c r="DV84" s="13"/>
      <c r="DW84" s="13"/>
      <c r="DX84" s="13"/>
      <c r="DY84" s="13"/>
    </row>
    <row r="85" spans="1:129" x14ac:dyDescent="0.25">
      <c r="A85" s="5">
        <v>36.913939655735703</v>
      </c>
      <c r="B85" s="4">
        <v>5.6840584764797199E-3</v>
      </c>
      <c r="C85" s="4">
        <v>0.10143855205757671</v>
      </c>
      <c r="D85" s="4">
        <v>0.25785311803807653</v>
      </c>
      <c r="E85" s="4">
        <v>0.27779096548010729</v>
      </c>
      <c r="F85" s="4">
        <v>0.43599104734983957</v>
      </c>
      <c r="G85" s="4">
        <v>0.61753577277291727</v>
      </c>
      <c r="I85" s="5">
        <f t="shared" si="73"/>
        <v>35.25328284502968</v>
      </c>
      <c r="J85" s="5">
        <f t="shared" si="74"/>
        <v>35.267720516524342</v>
      </c>
      <c r="K85" s="5">
        <f t="shared" si="75"/>
        <v>35.701289930547546</v>
      </c>
      <c r="L85" s="5">
        <f t="shared" si="76"/>
        <v>37.764984274421352</v>
      </c>
      <c r="M85" s="5">
        <f t="shared" si="77"/>
        <v>37.514951277528851</v>
      </c>
      <c r="O85" s="3" t="str">
        <f t="shared" si="78"/>
        <v>decre</v>
      </c>
      <c r="P85" s="3" t="str">
        <f t="shared" si="79"/>
        <v>decre</v>
      </c>
      <c r="Q85" s="3" t="str">
        <f t="shared" si="80"/>
        <v>decre</v>
      </c>
      <c r="R85" s="3" t="str">
        <f t="shared" si="81"/>
        <v>incre</v>
      </c>
      <c r="S85" s="3" t="str">
        <f t="shared" si="82"/>
        <v>incre</v>
      </c>
      <c r="U85" s="6">
        <f t="shared" si="83"/>
        <v>0</v>
      </c>
      <c r="V85" s="6">
        <f t="shared" si="84"/>
        <v>0</v>
      </c>
      <c r="W85" s="6">
        <f t="shared" si="85"/>
        <v>0</v>
      </c>
      <c r="X85" s="6">
        <f t="shared" si="86"/>
        <v>1</v>
      </c>
      <c r="Y85" s="6">
        <f t="shared" si="87"/>
        <v>1</v>
      </c>
      <c r="AA85" s="4">
        <f t="shared" si="72"/>
        <v>0.31630000000000003</v>
      </c>
      <c r="AB85" s="4">
        <f t="shared" si="72"/>
        <v>0.47399999999999998</v>
      </c>
      <c r="AC85" s="4">
        <f t="shared" si="72"/>
        <v>0.40839999999999999</v>
      </c>
      <c r="AD85" s="4">
        <f t="shared" si="72"/>
        <v>0.39500000000000002</v>
      </c>
      <c r="AE85" s="4">
        <f t="shared" si="72"/>
        <v>0.57379999999999998</v>
      </c>
      <c r="AF85" s="4"/>
      <c r="AG85" s="4">
        <v>0.3463</v>
      </c>
      <c r="AH85" s="4">
        <v>0.504</v>
      </c>
      <c r="AI85" s="4">
        <v>0.43840000000000001</v>
      </c>
      <c r="AJ85" s="4">
        <v>0.39500000000000002</v>
      </c>
      <c r="AK85" s="4">
        <v>0.57379999999999998</v>
      </c>
      <c r="AM85" s="5">
        <f t="shared" si="88"/>
        <v>36.798136655735703</v>
      </c>
      <c r="AN85" s="5">
        <f t="shared" si="89"/>
        <v>36.679159655735702</v>
      </c>
      <c r="AO85" s="5">
        <f t="shared" si="90"/>
        <v>36.969503655735707</v>
      </c>
      <c r="AP85" s="5">
        <f t="shared" si="91"/>
        <v>37.4198396557357</v>
      </c>
      <c r="AQ85" s="5">
        <f t="shared" si="92"/>
        <v>37.103397655735705</v>
      </c>
      <c r="AR85" s="5"/>
      <c r="AS85" s="3" t="str">
        <f t="shared" si="93"/>
        <v>decre</v>
      </c>
      <c r="AT85" s="3" t="str">
        <f t="shared" si="94"/>
        <v>decre</v>
      </c>
      <c r="AU85" s="3" t="str">
        <f t="shared" si="95"/>
        <v>incre</v>
      </c>
      <c r="AV85" s="3" t="str">
        <f t="shared" si="96"/>
        <v>incre</v>
      </c>
      <c r="AW85" s="3" t="str">
        <f t="shared" si="97"/>
        <v>incre</v>
      </c>
      <c r="AY85" s="5">
        <f t="shared" si="98"/>
        <v>0</v>
      </c>
      <c r="AZ85" s="5">
        <f t="shared" si="99"/>
        <v>0</v>
      </c>
      <c r="BA85" s="5">
        <f t="shared" si="100"/>
        <v>-121.26497251881574</v>
      </c>
      <c r="BB85" s="5">
        <f t="shared" si="101"/>
        <v>85.10446186856484</v>
      </c>
      <c r="BC85" s="5">
        <f t="shared" si="102"/>
        <v>60.101162179314827</v>
      </c>
      <c r="BE85" s="15">
        <f t="shared" si="103"/>
        <v>-1.6606568107060227</v>
      </c>
      <c r="BG85" s="7">
        <v>0.2157</v>
      </c>
      <c r="BH85" s="7">
        <v>0.29499999999999998</v>
      </c>
      <c r="BI85" s="7">
        <v>0.3261</v>
      </c>
      <c r="BJ85" s="7">
        <v>0.36159999999999998</v>
      </c>
      <c r="BK85" s="7">
        <v>0.35389999999999999</v>
      </c>
      <c r="BM85" s="5">
        <f t="shared" si="104"/>
        <v>36.074822655735701</v>
      </c>
      <c r="BN85" s="5">
        <f t="shared" si="105"/>
        <v>35.510289655735704</v>
      </c>
      <c r="BO85" s="5">
        <f t="shared" si="106"/>
        <v>36.170370655735709</v>
      </c>
      <c r="BP85" s="5">
        <f t="shared" si="107"/>
        <v>37.138611655735701</v>
      </c>
      <c r="BQ85" s="5">
        <f t="shared" si="108"/>
        <v>35.034138655735703</v>
      </c>
      <c r="BR85" s="5"/>
      <c r="BS85" s="3" t="str">
        <f t="shared" si="109"/>
        <v>decre</v>
      </c>
      <c r="BT85" s="3" t="str">
        <f t="shared" si="110"/>
        <v>decre</v>
      </c>
      <c r="BU85" s="3" t="str">
        <f t="shared" si="111"/>
        <v>decre</v>
      </c>
      <c r="BV85" s="3" t="str">
        <f t="shared" si="112"/>
        <v>incre</v>
      </c>
      <c r="BW85" s="3" t="str">
        <f t="shared" si="113"/>
        <v>decre</v>
      </c>
      <c r="BY85" s="5">
        <f t="shared" si="114"/>
        <v>0</v>
      </c>
      <c r="BZ85" s="5">
        <f t="shared" si="115"/>
        <v>0</v>
      </c>
      <c r="CA85" s="5">
        <f t="shared" si="116"/>
        <v>0</v>
      </c>
      <c r="CB85" s="5">
        <f t="shared" si="117"/>
        <v>85.10446186856484</v>
      </c>
      <c r="CC85" s="5">
        <f t="shared" si="118"/>
        <v>0</v>
      </c>
      <c r="CE85" s="4">
        <v>0.1827</v>
      </c>
      <c r="CF85" s="4">
        <v>0.18390000000000001</v>
      </c>
      <c r="CG85" s="4">
        <v>0.1835</v>
      </c>
      <c r="CH85" s="4">
        <v>0.1842</v>
      </c>
      <c r="CI85" s="4">
        <v>0.18440000000000001</v>
      </c>
      <c r="CK85" s="5">
        <f t="shared" si="119"/>
        <v>35.837552655735699</v>
      </c>
      <c r="CL85" s="5">
        <f t="shared" si="120"/>
        <v>34.784806655735707</v>
      </c>
      <c r="CM85" s="5">
        <f t="shared" si="121"/>
        <v>34.785724655735706</v>
      </c>
      <c r="CN85" s="5">
        <f t="shared" si="122"/>
        <v>35.644903655735703</v>
      </c>
      <c r="CO85" s="5">
        <f t="shared" si="123"/>
        <v>33.439143655735705</v>
      </c>
      <c r="CP85" s="5"/>
      <c r="CQ85" s="3" t="str">
        <f t="shared" si="124"/>
        <v>decre</v>
      </c>
      <c r="CR85" s="3" t="str">
        <f t="shared" si="125"/>
        <v>decre</v>
      </c>
      <c r="CS85" s="3" t="str">
        <f t="shared" si="126"/>
        <v>decre</v>
      </c>
      <c r="CT85" s="3" t="str">
        <f t="shared" si="127"/>
        <v>decre</v>
      </c>
      <c r="CU85" s="3" t="str">
        <f t="shared" si="128"/>
        <v>decre</v>
      </c>
      <c r="CW85" s="5">
        <f t="shared" si="129"/>
        <v>0</v>
      </c>
      <c r="CX85" s="5">
        <f t="shared" si="130"/>
        <v>0</v>
      </c>
      <c r="CY85" s="5">
        <f t="shared" si="131"/>
        <v>0</v>
      </c>
      <c r="CZ85" s="5">
        <f t="shared" si="132"/>
        <v>0</v>
      </c>
      <c r="DA85" s="5">
        <f t="shared" si="133"/>
        <v>0</v>
      </c>
      <c r="DB85" s="5"/>
      <c r="DC85" s="4">
        <v>0.33581524145346398</v>
      </c>
      <c r="DD85" s="4">
        <v>0.50262702693237604</v>
      </c>
      <c r="DE85" s="4">
        <v>0.41343943289891699</v>
      </c>
      <c r="DF85" s="4">
        <v>0.37571340092738797</v>
      </c>
      <c r="DG85" s="4">
        <v>0.56477232708469705</v>
      </c>
      <c r="DI85" s="13">
        <f t="shared" si="134"/>
        <v>36.938451241786112</v>
      </c>
      <c r="DJ85" s="13">
        <f t="shared" si="135"/>
        <v>36.866094141604123</v>
      </c>
      <c r="DK85" s="13">
        <f t="shared" si="136"/>
        <v>37.018436549184187</v>
      </c>
      <c r="DL85" s="13">
        <f t="shared" si="137"/>
        <v>37.257446491544307</v>
      </c>
      <c r="DM85" s="13">
        <f t="shared" si="138"/>
        <v>37.018447253602702</v>
      </c>
      <c r="DN85" s="13"/>
      <c r="DO85" s="11" t="str">
        <f t="shared" si="139"/>
        <v>incre</v>
      </c>
      <c r="DP85" s="11" t="str">
        <f t="shared" si="140"/>
        <v>decre</v>
      </c>
      <c r="DQ85" s="11" t="str">
        <f t="shared" si="141"/>
        <v>incre</v>
      </c>
      <c r="DR85" s="11" t="str">
        <f t="shared" si="142"/>
        <v>incre</v>
      </c>
      <c r="DS85" s="11" t="str">
        <f t="shared" si="143"/>
        <v>incre</v>
      </c>
      <c r="DU85" s="13"/>
      <c r="DV85" s="13"/>
      <c r="DW85" s="13"/>
      <c r="DX85" s="13"/>
      <c r="DY85" s="13"/>
    </row>
    <row r="86" spans="1:129" x14ac:dyDescent="0.25">
      <c r="A86" s="5">
        <v>34.091010661120485</v>
      </c>
      <c r="B86" s="4">
        <v>4.7819596327923181E-2</v>
      </c>
      <c r="C86" s="4">
        <v>0.34003327257100385</v>
      </c>
      <c r="D86" s="4">
        <v>0.42792203472090656</v>
      </c>
      <c r="E86" s="4">
        <v>0.20260011168468831</v>
      </c>
      <c r="F86" s="4">
        <v>0.21654063432522574</v>
      </c>
      <c r="G86" s="4">
        <v>0.42311498812332721</v>
      </c>
      <c r="I86" s="5">
        <f t="shared" si="73"/>
        <v>34.145849890906</v>
      </c>
      <c r="J86" s="5">
        <f t="shared" si="74"/>
        <v>33.555341547848009</v>
      </c>
      <c r="K86" s="5">
        <f t="shared" si="75"/>
        <v>32.148257745578803</v>
      </c>
      <c r="L86" s="5">
        <f t="shared" si="76"/>
        <v>33.094282802138885</v>
      </c>
      <c r="M86" s="5">
        <f t="shared" si="77"/>
        <v>32.862522699360994</v>
      </c>
      <c r="O86" s="3" t="str">
        <f t="shared" si="78"/>
        <v>incre</v>
      </c>
      <c r="P86" s="3" t="str">
        <f t="shared" si="79"/>
        <v>decre</v>
      </c>
      <c r="Q86" s="3" t="str">
        <f t="shared" si="80"/>
        <v>decre</v>
      </c>
      <c r="R86" s="3" t="str">
        <f t="shared" si="81"/>
        <v>decre</v>
      </c>
      <c r="S86" s="3" t="str">
        <f t="shared" si="82"/>
        <v>decre</v>
      </c>
      <c r="U86" s="6">
        <f t="shared" si="83"/>
        <v>1</v>
      </c>
      <c r="V86" s="6">
        <f t="shared" si="84"/>
        <v>0</v>
      </c>
      <c r="W86" s="6">
        <f t="shared" si="85"/>
        <v>0</v>
      </c>
      <c r="X86" s="6">
        <f t="shared" si="86"/>
        <v>0</v>
      </c>
      <c r="Y86" s="6">
        <f t="shared" si="87"/>
        <v>0</v>
      </c>
      <c r="AA86" s="4">
        <f t="shared" si="72"/>
        <v>0.3468</v>
      </c>
      <c r="AB86" s="4">
        <f t="shared" si="72"/>
        <v>0.47319999999999995</v>
      </c>
      <c r="AC86" s="4">
        <f t="shared" si="72"/>
        <v>0.42789999999999995</v>
      </c>
      <c r="AD86" s="4">
        <f t="shared" si="72"/>
        <v>0.36050000000000004</v>
      </c>
      <c r="AE86" s="4">
        <f t="shared" si="72"/>
        <v>0.54149999999999998</v>
      </c>
      <c r="AF86" s="4"/>
      <c r="AG86" s="4">
        <v>0.3468</v>
      </c>
      <c r="AH86" s="4">
        <v>0.50319999999999998</v>
      </c>
      <c r="AI86" s="4">
        <v>0.45789999999999997</v>
      </c>
      <c r="AJ86" s="4">
        <v>0.39050000000000001</v>
      </c>
      <c r="AK86" s="4">
        <v>0.57150000000000001</v>
      </c>
      <c r="AM86" s="5">
        <f t="shared" si="88"/>
        <v>34.194502661120481</v>
      </c>
      <c r="AN86" s="5">
        <f t="shared" si="89"/>
        <v>33.851006661120486</v>
      </c>
      <c r="AO86" s="5">
        <f t="shared" si="90"/>
        <v>34.335919661120485</v>
      </c>
      <c r="AP86" s="5">
        <f t="shared" si="91"/>
        <v>34.306420661120484</v>
      </c>
      <c r="AQ86" s="5">
        <f t="shared" si="92"/>
        <v>33.976525661120483</v>
      </c>
      <c r="AR86" s="5"/>
      <c r="AS86" s="3" t="str">
        <f t="shared" si="93"/>
        <v>incre</v>
      </c>
      <c r="AT86" s="3" t="str">
        <f t="shared" si="94"/>
        <v>decre</v>
      </c>
      <c r="AU86" s="3" t="str">
        <f t="shared" si="95"/>
        <v>incre</v>
      </c>
      <c r="AV86" s="3" t="str">
        <f t="shared" si="96"/>
        <v>incre</v>
      </c>
      <c r="AW86" s="3" t="str">
        <f t="shared" si="97"/>
        <v>decre</v>
      </c>
      <c r="AY86" s="5">
        <f t="shared" si="98"/>
        <v>5.4839229785514476</v>
      </c>
      <c r="AZ86" s="5">
        <f t="shared" si="99"/>
        <v>0</v>
      </c>
      <c r="BA86" s="5">
        <f t="shared" si="100"/>
        <v>-194.27529155416821</v>
      </c>
      <c r="BB86" s="5">
        <f t="shared" si="101"/>
        <v>-99.672785898160043</v>
      </c>
      <c r="BC86" s="5">
        <f t="shared" si="102"/>
        <v>0</v>
      </c>
      <c r="BE86" s="15">
        <f t="shared" si="103"/>
        <v>5.4839229785514476E-2</v>
      </c>
      <c r="BG86" s="7">
        <v>0.218</v>
      </c>
      <c r="BH86" s="7">
        <v>0.29339999999999999</v>
      </c>
      <c r="BI86" s="7">
        <v>0.32779999999999998</v>
      </c>
      <c r="BJ86" s="7">
        <v>0.35389999999999999</v>
      </c>
      <c r="BK86" s="7">
        <v>0.3483</v>
      </c>
      <c r="BM86" s="5">
        <f t="shared" si="104"/>
        <v>33.268430661120483</v>
      </c>
      <c r="BN86" s="5">
        <f t="shared" si="105"/>
        <v>32.67691266112049</v>
      </c>
      <c r="BO86" s="5">
        <f t="shared" si="106"/>
        <v>33.363948661120489</v>
      </c>
      <c r="BP86" s="5">
        <f t="shared" si="107"/>
        <v>34.250848661120486</v>
      </c>
      <c r="BQ86" s="5">
        <f t="shared" si="108"/>
        <v>32.158513661120487</v>
      </c>
      <c r="BR86" s="5"/>
      <c r="BS86" s="3" t="str">
        <f t="shared" si="109"/>
        <v>decre</v>
      </c>
      <c r="BT86" s="3" t="str">
        <f t="shared" si="110"/>
        <v>decre</v>
      </c>
      <c r="BU86" s="3" t="str">
        <f t="shared" si="111"/>
        <v>decre</v>
      </c>
      <c r="BV86" s="3" t="str">
        <f t="shared" si="112"/>
        <v>incre</v>
      </c>
      <c r="BW86" s="3" t="str">
        <f t="shared" si="113"/>
        <v>decre</v>
      </c>
      <c r="BY86" s="5">
        <f t="shared" si="114"/>
        <v>0</v>
      </c>
      <c r="BZ86" s="5">
        <f t="shared" si="115"/>
        <v>0</v>
      </c>
      <c r="CA86" s="5">
        <f t="shared" si="116"/>
        <v>0</v>
      </c>
      <c r="CB86" s="5">
        <f t="shared" si="117"/>
        <v>-99.672785898160043</v>
      </c>
      <c r="CC86" s="5">
        <f t="shared" si="118"/>
        <v>0</v>
      </c>
      <c r="CE86" s="4">
        <v>0.18029999999999999</v>
      </c>
      <c r="CF86" s="4">
        <v>0.18149999999999999</v>
      </c>
      <c r="CG86" s="4">
        <v>0.18110000000000001</v>
      </c>
      <c r="CH86" s="4">
        <v>0.18179999999999999</v>
      </c>
      <c r="CI86" s="4">
        <v>0.18190000000000001</v>
      </c>
      <c r="CK86" s="5">
        <f t="shared" si="119"/>
        <v>32.997367661120485</v>
      </c>
      <c r="CL86" s="5">
        <f t="shared" si="120"/>
        <v>31.946205661120487</v>
      </c>
      <c r="CM86" s="5">
        <f t="shared" si="121"/>
        <v>31.939491661120488</v>
      </c>
      <c r="CN86" s="5">
        <f t="shared" si="122"/>
        <v>32.801766661120482</v>
      </c>
      <c r="CO86" s="5">
        <f t="shared" si="123"/>
        <v>30.592689661120481</v>
      </c>
      <c r="CP86" s="5"/>
      <c r="CQ86" s="3" t="str">
        <f t="shared" si="124"/>
        <v>decre</v>
      </c>
      <c r="CR86" s="3" t="str">
        <f t="shared" si="125"/>
        <v>decre</v>
      </c>
      <c r="CS86" s="3" t="str">
        <f t="shared" si="126"/>
        <v>decre</v>
      </c>
      <c r="CT86" s="3" t="str">
        <f t="shared" si="127"/>
        <v>decre</v>
      </c>
      <c r="CU86" s="3" t="str">
        <f t="shared" si="128"/>
        <v>decre</v>
      </c>
      <c r="CW86" s="5">
        <f t="shared" si="129"/>
        <v>0</v>
      </c>
      <c r="CX86" s="5">
        <f t="shared" si="130"/>
        <v>0</v>
      </c>
      <c r="CY86" s="5">
        <f t="shared" si="131"/>
        <v>0</v>
      </c>
      <c r="CZ86" s="5">
        <f t="shared" si="132"/>
        <v>0</v>
      </c>
      <c r="DA86" s="5">
        <f t="shared" si="133"/>
        <v>0</v>
      </c>
      <c r="DB86" s="5"/>
      <c r="DC86" s="4">
        <v>0.33731016644990702</v>
      </c>
      <c r="DD86" s="4">
        <v>0.50006746719264294</v>
      </c>
      <c r="DE86" s="4">
        <v>0.413374558249268</v>
      </c>
      <c r="DF86" s="4">
        <v>0.37071662468761701</v>
      </c>
      <c r="DG86" s="4">
        <v>0.56178099420046002</v>
      </c>
      <c r="DI86" s="13">
        <f t="shared" si="134"/>
        <v>34.126270757895313</v>
      </c>
      <c r="DJ86" s="13">
        <f t="shared" si="135"/>
        <v>34.026451221888443</v>
      </c>
      <c r="DK86" s="13">
        <f t="shared" si="136"/>
        <v>34.194877621720877</v>
      </c>
      <c r="DL86" s="13">
        <f t="shared" si="137"/>
        <v>34.39244464099022</v>
      </c>
      <c r="DM86" s="13">
        <f t="shared" si="138"/>
        <v>34.167369816546817</v>
      </c>
      <c r="DN86" s="13"/>
      <c r="DO86" s="11" t="str">
        <f t="shared" si="139"/>
        <v>incre</v>
      </c>
      <c r="DP86" s="11" t="str">
        <f t="shared" si="140"/>
        <v>decre</v>
      </c>
      <c r="DQ86" s="11" t="str">
        <f t="shared" si="141"/>
        <v>incre</v>
      </c>
      <c r="DR86" s="11" t="str">
        <f t="shared" si="142"/>
        <v>incre</v>
      </c>
      <c r="DS86" s="11" t="str">
        <f t="shared" si="143"/>
        <v>incre</v>
      </c>
      <c r="DU86" s="13"/>
      <c r="DV86" s="13"/>
      <c r="DW86" s="13"/>
      <c r="DX86" s="13"/>
      <c r="DY86" s="13"/>
    </row>
    <row r="87" spans="1:129" x14ac:dyDescent="0.25">
      <c r="A87" s="5">
        <v>43.635500479228646</v>
      </c>
      <c r="B87" s="4">
        <v>3.7601275615531803E-2</v>
      </c>
      <c r="C87" s="4">
        <v>0.21774123709506427</v>
      </c>
      <c r="D87" s="4">
        <v>0.4689553314590324</v>
      </c>
      <c r="E87" s="4">
        <v>0.21218515304062613</v>
      </c>
      <c r="F87" s="4">
        <v>0.29424504114826744</v>
      </c>
      <c r="G87" s="4">
        <v>0.44111882102699329</v>
      </c>
      <c r="I87" s="5">
        <f t="shared" si="73"/>
        <v>42.811059973942157</v>
      </c>
      <c r="J87" s="5">
        <f t="shared" si="74"/>
        <v>43.367778793656129</v>
      </c>
      <c r="K87" s="5">
        <f t="shared" si="75"/>
        <v>41.785818315253124</v>
      </c>
      <c r="L87" s="5">
        <f t="shared" si="76"/>
        <v>43.293043725697061</v>
      </c>
      <c r="M87" s="5">
        <f t="shared" si="77"/>
        <v>42.57642858509265</v>
      </c>
      <c r="O87" s="3" t="str">
        <f t="shared" si="78"/>
        <v>decre</v>
      </c>
      <c r="P87" s="3" t="str">
        <f t="shared" si="79"/>
        <v>decre</v>
      </c>
      <c r="Q87" s="3" t="str">
        <f t="shared" si="80"/>
        <v>decre</v>
      </c>
      <c r="R87" s="3" t="str">
        <f t="shared" si="81"/>
        <v>decre</v>
      </c>
      <c r="S87" s="3" t="str">
        <f t="shared" si="82"/>
        <v>decre</v>
      </c>
      <c r="U87" s="6">
        <f t="shared" si="83"/>
        <v>0</v>
      </c>
      <c r="V87" s="6">
        <f t="shared" si="84"/>
        <v>0</v>
      </c>
      <c r="W87" s="6">
        <f t="shared" si="85"/>
        <v>0</v>
      </c>
      <c r="X87" s="6">
        <f t="shared" si="86"/>
        <v>0</v>
      </c>
      <c r="Y87" s="6">
        <f t="shared" si="87"/>
        <v>0</v>
      </c>
      <c r="AA87" s="4">
        <f t="shared" si="72"/>
        <v>0.31679999999999997</v>
      </c>
      <c r="AB87" s="4">
        <f t="shared" si="72"/>
        <v>0.47339999999999993</v>
      </c>
      <c r="AC87" s="4">
        <f t="shared" si="72"/>
        <v>0.42549999999999999</v>
      </c>
      <c r="AD87" s="4">
        <f t="shared" si="72"/>
        <v>0.36170000000000002</v>
      </c>
      <c r="AE87" s="4">
        <f t="shared" si="72"/>
        <v>0.5423</v>
      </c>
      <c r="AF87" s="4"/>
      <c r="AG87" s="4">
        <v>0.3468</v>
      </c>
      <c r="AH87" s="4">
        <v>0.50339999999999996</v>
      </c>
      <c r="AI87" s="4">
        <v>0.45550000000000002</v>
      </c>
      <c r="AJ87" s="4">
        <v>0.39169999999999999</v>
      </c>
      <c r="AK87" s="4">
        <v>0.57230000000000003</v>
      </c>
      <c r="AM87" s="5">
        <f t="shared" si="88"/>
        <v>43.523292479228644</v>
      </c>
      <c r="AN87" s="5">
        <f t="shared" si="89"/>
        <v>43.396802479228647</v>
      </c>
      <c r="AO87" s="5">
        <f t="shared" si="90"/>
        <v>43.85710547922865</v>
      </c>
      <c r="AP87" s="5">
        <f t="shared" si="91"/>
        <v>43.861014479228643</v>
      </c>
      <c r="AQ87" s="5">
        <f t="shared" si="92"/>
        <v>43.528543479228645</v>
      </c>
      <c r="AR87" s="5"/>
      <c r="AS87" s="3" t="str">
        <f t="shared" si="93"/>
        <v>decre</v>
      </c>
      <c r="AT87" s="3" t="str">
        <f t="shared" si="94"/>
        <v>decre</v>
      </c>
      <c r="AU87" s="3" t="str">
        <f t="shared" si="95"/>
        <v>incre</v>
      </c>
      <c r="AV87" s="3" t="str">
        <f t="shared" si="96"/>
        <v>incre</v>
      </c>
      <c r="AW87" s="3" t="str">
        <f t="shared" si="97"/>
        <v>decre</v>
      </c>
      <c r="AY87" s="5">
        <f t="shared" si="98"/>
        <v>0</v>
      </c>
      <c r="AZ87" s="5">
        <f t="shared" si="99"/>
        <v>0</v>
      </c>
      <c r="BA87" s="5">
        <f t="shared" si="100"/>
        <v>-184.96821639755225</v>
      </c>
      <c r="BB87" s="5">
        <f t="shared" si="101"/>
        <v>-34.245675353158589</v>
      </c>
      <c r="BC87" s="5">
        <f t="shared" si="102"/>
        <v>0</v>
      </c>
      <c r="BE87" s="15">
        <f t="shared" si="103"/>
        <v>-0.82444050528648916</v>
      </c>
      <c r="BG87" s="7">
        <v>0.21729999999999999</v>
      </c>
      <c r="BH87" s="7">
        <v>0.29380000000000001</v>
      </c>
      <c r="BI87" s="7">
        <v>0.32740000000000002</v>
      </c>
      <c r="BJ87" s="7">
        <v>0.35620000000000002</v>
      </c>
      <c r="BK87" s="7">
        <v>0.3498</v>
      </c>
      <c r="BM87" s="5">
        <f t="shared" si="104"/>
        <v>42.807887479228647</v>
      </c>
      <c r="BN87" s="5">
        <f t="shared" si="105"/>
        <v>42.22401447922865</v>
      </c>
      <c r="BO87" s="5">
        <f t="shared" si="106"/>
        <v>42.904554479228651</v>
      </c>
      <c r="BP87" s="5">
        <f t="shared" si="107"/>
        <v>43.814704479228645</v>
      </c>
      <c r="BQ87" s="5">
        <f t="shared" si="108"/>
        <v>41.717118479228645</v>
      </c>
      <c r="BR87" s="5"/>
      <c r="BS87" s="3" t="str">
        <f t="shared" si="109"/>
        <v>decre</v>
      </c>
      <c r="BT87" s="3" t="str">
        <f t="shared" si="110"/>
        <v>decre</v>
      </c>
      <c r="BU87" s="3" t="str">
        <f t="shared" si="111"/>
        <v>decre</v>
      </c>
      <c r="BV87" s="3" t="str">
        <f t="shared" si="112"/>
        <v>incre</v>
      </c>
      <c r="BW87" s="3" t="str">
        <f t="shared" si="113"/>
        <v>decre</v>
      </c>
      <c r="BY87" s="5">
        <f t="shared" si="114"/>
        <v>0</v>
      </c>
      <c r="BZ87" s="5">
        <f t="shared" si="115"/>
        <v>0</v>
      </c>
      <c r="CA87" s="5">
        <f t="shared" si="116"/>
        <v>0</v>
      </c>
      <c r="CB87" s="5">
        <f t="shared" si="117"/>
        <v>-34.245675353158589</v>
      </c>
      <c r="CC87" s="5">
        <f t="shared" si="118"/>
        <v>0</v>
      </c>
      <c r="CE87" s="4">
        <v>0.18099999999999999</v>
      </c>
      <c r="CF87" s="4">
        <v>0.1822</v>
      </c>
      <c r="CG87" s="4">
        <v>0.18179999999999999</v>
      </c>
      <c r="CH87" s="4">
        <v>0.1825</v>
      </c>
      <c r="CI87" s="4">
        <v>0.18260000000000001</v>
      </c>
      <c r="CK87" s="5">
        <f t="shared" si="119"/>
        <v>42.546890479228644</v>
      </c>
      <c r="CL87" s="5">
        <f t="shared" si="120"/>
        <v>41.495266479228647</v>
      </c>
      <c r="CM87" s="5">
        <f t="shared" si="121"/>
        <v>41.490778479228652</v>
      </c>
      <c r="CN87" s="5">
        <f t="shared" si="122"/>
        <v>42.352150479228648</v>
      </c>
      <c r="CO87" s="5">
        <f t="shared" si="123"/>
        <v>40.143766479228645</v>
      </c>
      <c r="CP87" s="5"/>
      <c r="CQ87" s="3" t="str">
        <f t="shared" si="124"/>
        <v>decre</v>
      </c>
      <c r="CR87" s="3" t="str">
        <f t="shared" si="125"/>
        <v>decre</v>
      </c>
      <c r="CS87" s="3" t="str">
        <f t="shared" si="126"/>
        <v>decre</v>
      </c>
      <c r="CT87" s="3" t="str">
        <f t="shared" si="127"/>
        <v>decre</v>
      </c>
      <c r="CU87" s="3" t="str">
        <f t="shared" si="128"/>
        <v>decre</v>
      </c>
      <c r="CW87" s="5">
        <f t="shared" si="129"/>
        <v>0</v>
      </c>
      <c r="CX87" s="5">
        <f t="shared" si="130"/>
        <v>0</v>
      </c>
      <c r="CY87" s="5">
        <f t="shared" si="131"/>
        <v>0</v>
      </c>
      <c r="CZ87" s="5">
        <f t="shared" si="132"/>
        <v>0</v>
      </c>
      <c r="DA87" s="5">
        <f t="shared" si="133"/>
        <v>0</v>
      </c>
      <c r="DB87" s="5"/>
      <c r="DC87" s="4">
        <v>0.33694797559566197</v>
      </c>
      <c r="DD87" s="4">
        <v>0.50068759805595098</v>
      </c>
      <c r="DE87" s="4">
        <v>0.41339027609787599</v>
      </c>
      <c r="DF87" s="4">
        <v>0.37192724505924801</v>
      </c>
      <c r="DG87" s="4">
        <v>0.56250573518429003</v>
      </c>
      <c r="DI87" s="13">
        <f t="shared" si="134"/>
        <v>43.668156423761452</v>
      </c>
      <c r="DJ87" s="13">
        <f t="shared" si="135"/>
        <v>43.574990494534006</v>
      </c>
      <c r="DK87" s="13">
        <f t="shared" si="136"/>
        <v>43.739520060139029</v>
      </c>
      <c r="DL87" s="13">
        <f t="shared" si="137"/>
        <v>43.947127882627512</v>
      </c>
      <c r="DM87" s="13">
        <f t="shared" si="138"/>
        <v>43.718679447312816</v>
      </c>
      <c r="DN87" s="13"/>
      <c r="DO87" s="11" t="str">
        <f t="shared" si="139"/>
        <v>incre</v>
      </c>
      <c r="DP87" s="11" t="str">
        <f t="shared" si="140"/>
        <v>decre</v>
      </c>
      <c r="DQ87" s="11" t="str">
        <f t="shared" si="141"/>
        <v>incre</v>
      </c>
      <c r="DR87" s="11" t="str">
        <f t="shared" si="142"/>
        <v>incre</v>
      </c>
      <c r="DS87" s="11" t="str">
        <f t="shared" si="143"/>
        <v>incre</v>
      </c>
      <c r="DU87" s="13"/>
      <c r="DV87" s="13"/>
      <c r="DW87" s="13"/>
      <c r="DX87" s="13"/>
      <c r="DY87" s="13"/>
    </row>
    <row r="88" spans="1:129" x14ac:dyDescent="0.25">
      <c r="A88" s="5">
        <v>39.6167677154586</v>
      </c>
      <c r="B88" s="4">
        <v>3.9089715284627603E-2</v>
      </c>
      <c r="C88" s="4">
        <v>0.48770065623290304</v>
      </c>
      <c r="D88" s="4">
        <v>0.69831642584735054</v>
      </c>
      <c r="E88" s="4">
        <v>0.57538758566020254</v>
      </c>
      <c r="F88" s="4">
        <v>0.4339352680030884</v>
      </c>
      <c r="G88" s="4">
        <v>0.67562416806081305</v>
      </c>
      <c r="I88" s="5">
        <f t="shared" si="73"/>
        <v>40.733335433773171</v>
      </c>
      <c r="J88" s="5">
        <f t="shared" si="74"/>
        <v>40.846773976241799</v>
      </c>
      <c r="K88" s="5">
        <f t="shared" si="75"/>
        <v>41.29378117221917</v>
      </c>
      <c r="L88" s="5">
        <f t="shared" si="76"/>
        <v>40.450502672044607</v>
      </c>
      <c r="M88" s="5">
        <f t="shared" si="77"/>
        <v>40.764391136910852</v>
      </c>
      <c r="O88" s="3" t="str">
        <f t="shared" si="78"/>
        <v>incre</v>
      </c>
      <c r="P88" s="3" t="str">
        <f t="shared" si="79"/>
        <v>incre</v>
      </c>
      <c r="Q88" s="3" t="str">
        <f t="shared" si="80"/>
        <v>incre</v>
      </c>
      <c r="R88" s="3" t="str">
        <f t="shared" si="81"/>
        <v>incre</v>
      </c>
      <c r="S88" s="3" t="str">
        <f t="shared" si="82"/>
        <v>incre</v>
      </c>
      <c r="U88" s="6">
        <f t="shared" si="83"/>
        <v>1</v>
      </c>
      <c r="V88" s="6">
        <f t="shared" si="84"/>
        <v>1</v>
      </c>
      <c r="W88" s="6">
        <f t="shared" si="85"/>
        <v>1</v>
      </c>
      <c r="X88" s="6">
        <f t="shared" si="86"/>
        <v>1</v>
      </c>
      <c r="Y88" s="6">
        <f t="shared" si="87"/>
        <v>1</v>
      </c>
      <c r="AA88" s="4">
        <f t="shared" si="72"/>
        <v>0.3468</v>
      </c>
      <c r="AB88" s="4">
        <f t="shared" si="72"/>
        <v>0.50329999999999997</v>
      </c>
      <c r="AC88" s="4">
        <f t="shared" si="72"/>
        <v>0.45590000000000003</v>
      </c>
      <c r="AD88" s="4">
        <f t="shared" si="72"/>
        <v>0.39150000000000001</v>
      </c>
      <c r="AE88" s="4">
        <f t="shared" si="72"/>
        <v>0.57210000000000005</v>
      </c>
      <c r="AF88" s="4"/>
      <c r="AG88" s="4">
        <v>0.3468</v>
      </c>
      <c r="AH88" s="4">
        <v>0.50329999999999997</v>
      </c>
      <c r="AI88" s="4">
        <v>0.45590000000000003</v>
      </c>
      <c r="AJ88" s="4">
        <v>0.39150000000000001</v>
      </c>
      <c r="AK88" s="4">
        <v>0.57210000000000005</v>
      </c>
      <c r="AM88" s="5">
        <f t="shared" si="88"/>
        <v>39.720259715458596</v>
      </c>
      <c r="AN88" s="5">
        <f t="shared" si="89"/>
        <v>39.573316715458603</v>
      </c>
      <c r="AO88" s="5">
        <f t="shared" si="90"/>
        <v>40.133556715458596</v>
      </c>
      <c r="AP88" s="5">
        <f t="shared" si="91"/>
        <v>40.093197715458601</v>
      </c>
      <c r="AQ88" s="5">
        <f t="shared" si="92"/>
        <v>39.790228715458603</v>
      </c>
      <c r="AR88" s="5"/>
      <c r="AS88" s="3" t="str">
        <f t="shared" si="93"/>
        <v>incre</v>
      </c>
      <c r="AT88" s="3" t="str">
        <f t="shared" si="94"/>
        <v>decre</v>
      </c>
      <c r="AU88" s="3" t="str">
        <f t="shared" si="95"/>
        <v>incre</v>
      </c>
      <c r="AV88" s="3" t="str">
        <f t="shared" si="96"/>
        <v>incre</v>
      </c>
      <c r="AW88" s="3" t="str">
        <f t="shared" si="97"/>
        <v>incre</v>
      </c>
      <c r="AY88" s="5">
        <f t="shared" si="98"/>
        <v>111.65677183145704</v>
      </c>
      <c r="AZ88" s="5">
        <f t="shared" si="99"/>
        <v>0</v>
      </c>
      <c r="BA88" s="5">
        <f t="shared" si="100"/>
        <v>167.70134567605695</v>
      </c>
      <c r="BB88" s="5">
        <f t="shared" si="101"/>
        <v>83.37349565860066</v>
      </c>
      <c r="BC88" s="5">
        <f t="shared" si="102"/>
        <v>114.7623421452252</v>
      </c>
      <c r="BE88" s="15">
        <f t="shared" si="103"/>
        <v>1.1165677183145704</v>
      </c>
      <c r="BG88" s="7">
        <v>0.2175</v>
      </c>
      <c r="BH88" s="7">
        <v>0.29380000000000001</v>
      </c>
      <c r="BI88" s="7">
        <v>0.32740000000000002</v>
      </c>
      <c r="BJ88" s="7">
        <v>0.35580000000000001</v>
      </c>
      <c r="BK88" s="7">
        <v>0.34960000000000002</v>
      </c>
      <c r="BM88" s="5">
        <f t="shared" si="104"/>
        <v>38.790592715458601</v>
      </c>
      <c r="BN88" s="5">
        <f t="shared" si="105"/>
        <v>38.205281715458604</v>
      </c>
      <c r="BO88" s="5">
        <f t="shared" si="106"/>
        <v>38.885821715458604</v>
      </c>
      <c r="BP88" s="5">
        <f t="shared" si="107"/>
        <v>39.792603715458597</v>
      </c>
      <c r="BQ88" s="5">
        <f t="shared" si="108"/>
        <v>37.696503715458597</v>
      </c>
      <c r="BR88" s="5"/>
      <c r="BS88" s="3" t="str">
        <f t="shared" si="109"/>
        <v>decre</v>
      </c>
      <c r="BT88" s="3" t="str">
        <f t="shared" si="110"/>
        <v>decre</v>
      </c>
      <c r="BU88" s="3" t="str">
        <f t="shared" si="111"/>
        <v>decre</v>
      </c>
      <c r="BV88" s="3" t="str">
        <f t="shared" si="112"/>
        <v>incre</v>
      </c>
      <c r="BW88" s="3" t="str">
        <f t="shared" si="113"/>
        <v>decre</v>
      </c>
      <c r="BY88" s="5">
        <f t="shared" si="114"/>
        <v>0</v>
      </c>
      <c r="BZ88" s="5">
        <f t="shared" si="115"/>
        <v>0</v>
      </c>
      <c r="CA88" s="5">
        <f t="shared" si="116"/>
        <v>0</v>
      </c>
      <c r="CB88" s="5">
        <f t="shared" si="117"/>
        <v>83.37349565860066</v>
      </c>
      <c r="CC88" s="5">
        <f t="shared" si="118"/>
        <v>0</v>
      </c>
      <c r="CE88" s="4">
        <v>0.18090000000000001</v>
      </c>
      <c r="CF88" s="4">
        <v>0.18210000000000001</v>
      </c>
      <c r="CG88" s="4">
        <v>0.1817</v>
      </c>
      <c r="CH88" s="4">
        <v>0.18240000000000001</v>
      </c>
      <c r="CI88" s="4">
        <v>0.1825</v>
      </c>
      <c r="CK88" s="5">
        <f t="shared" si="119"/>
        <v>38.527438715458601</v>
      </c>
      <c r="CL88" s="5">
        <f t="shared" si="120"/>
        <v>37.475880715458601</v>
      </c>
      <c r="CM88" s="5">
        <f t="shared" si="121"/>
        <v>37.471074715458599</v>
      </c>
      <c r="CN88" s="5">
        <f t="shared" si="122"/>
        <v>38.332575715458603</v>
      </c>
      <c r="CO88" s="5">
        <f t="shared" si="123"/>
        <v>36.124092715458602</v>
      </c>
      <c r="CP88" s="5"/>
      <c r="CQ88" s="3" t="str">
        <f t="shared" si="124"/>
        <v>decre</v>
      </c>
      <c r="CR88" s="3" t="str">
        <f t="shared" si="125"/>
        <v>decre</v>
      </c>
      <c r="CS88" s="3" t="str">
        <f t="shared" si="126"/>
        <v>decre</v>
      </c>
      <c r="CT88" s="3" t="str">
        <f t="shared" si="127"/>
        <v>decre</v>
      </c>
      <c r="CU88" s="3" t="str">
        <f t="shared" si="128"/>
        <v>decre</v>
      </c>
      <c r="CW88" s="5">
        <f t="shared" si="129"/>
        <v>0</v>
      </c>
      <c r="CX88" s="5">
        <f t="shared" si="130"/>
        <v>0</v>
      </c>
      <c r="CY88" s="5">
        <f t="shared" si="131"/>
        <v>0</v>
      </c>
      <c r="CZ88" s="5">
        <f t="shared" si="132"/>
        <v>0</v>
      </c>
      <c r="DA88" s="5">
        <f t="shared" si="133"/>
        <v>0</v>
      </c>
      <c r="DB88" s="5"/>
      <c r="DC88" s="4">
        <v>0.33700123895658002</v>
      </c>
      <c r="DD88" s="4">
        <v>0.50059640234075897</v>
      </c>
      <c r="DE88" s="4">
        <v>0.41338796464955202</v>
      </c>
      <c r="DF88" s="4">
        <v>0.371749212651655</v>
      </c>
      <c r="DG88" s="4">
        <v>0.56239915562784404</v>
      </c>
      <c r="DI88" s="13">
        <f t="shared" si="134"/>
        <v>39.649806623556408</v>
      </c>
      <c r="DJ88" s="13">
        <f t="shared" si="135"/>
        <v>39.555662222743756</v>
      </c>
      <c r="DK88" s="13">
        <f t="shared" si="136"/>
        <v>39.720764852205747</v>
      </c>
      <c r="DL88" s="13">
        <f t="shared" si="137"/>
        <v>39.926896085985533</v>
      </c>
      <c r="DM88" s="13">
        <f t="shared" si="138"/>
        <v>39.69894376991661</v>
      </c>
      <c r="DN88" s="13"/>
      <c r="DO88" s="11" t="str">
        <f t="shared" si="139"/>
        <v>incre</v>
      </c>
      <c r="DP88" s="11" t="str">
        <f t="shared" si="140"/>
        <v>decre</v>
      </c>
      <c r="DQ88" s="11" t="str">
        <f t="shared" si="141"/>
        <v>incre</v>
      </c>
      <c r="DR88" s="11" t="str">
        <f t="shared" si="142"/>
        <v>incre</v>
      </c>
      <c r="DS88" s="11" t="str">
        <f t="shared" si="143"/>
        <v>incre</v>
      </c>
      <c r="DU88" s="13"/>
      <c r="DV88" s="13"/>
      <c r="DW88" s="13"/>
      <c r="DX88" s="13"/>
      <c r="DY88" s="13"/>
    </row>
    <row r="89" spans="1:129" x14ac:dyDescent="0.25">
      <c r="A89" s="5">
        <v>57.352459281226373</v>
      </c>
      <c r="B89" s="4">
        <v>9.1241412590393395E-2</v>
      </c>
      <c r="C89" s="4">
        <v>0.46570977357494936</v>
      </c>
      <c r="D89" s="4">
        <v>0.47548025833694674</v>
      </c>
      <c r="E89" s="4">
        <v>0.37703811498474404</v>
      </c>
      <c r="F89" s="4">
        <v>0.20852385237287199</v>
      </c>
      <c r="G89" s="4">
        <v>0.42411661676301432</v>
      </c>
      <c r="I89" s="5">
        <f t="shared" si="73"/>
        <v>58.31091255323026</v>
      </c>
      <c r="J89" s="5">
        <f t="shared" si="74"/>
        <v>57.127345368166637</v>
      </c>
      <c r="K89" s="5">
        <f t="shared" si="75"/>
        <v>57.103499377728241</v>
      </c>
      <c r="L89" s="5">
        <f t="shared" si="76"/>
        <v>56.288230118205952</v>
      </c>
      <c r="M89" s="5">
        <f t="shared" si="77"/>
        <v>56.133396644966339</v>
      </c>
      <c r="O89" s="3" t="str">
        <f t="shared" si="78"/>
        <v>incre</v>
      </c>
      <c r="P89" s="3" t="str">
        <f t="shared" si="79"/>
        <v>decre</v>
      </c>
      <c r="Q89" s="3" t="str">
        <f t="shared" si="80"/>
        <v>decre</v>
      </c>
      <c r="R89" s="3" t="str">
        <f t="shared" si="81"/>
        <v>decre</v>
      </c>
      <c r="S89" s="3" t="str">
        <f t="shared" si="82"/>
        <v>decre</v>
      </c>
      <c r="U89" s="6">
        <f t="shared" si="83"/>
        <v>1</v>
      </c>
      <c r="V89" s="6">
        <f t="shared" si="84"/>
        <v>0</v>
      </c>
      <c r="W89" s="6">
        <f t="shared" si="85"/>
        <v>0</v>
      </c>
      <c r="X89" s="6">
        <f t="shared" si="86"/>
        <v>0</v>
      </c>
      <c r="Y89" s="6">
        <f t="shared" si="87"/>
        <v>0</v>
      </c>
      <c r="AA89" s="4">
        <f t="shared" si="72"/>
        <v>0.34699999999999998</v>
      </c>
      <c r="AB89" s="4">
        <f t="shared" si="72"/>
        <v>0.47219999999999995</v>
      </c>
      <c r="AC89" s="4">
        <f t="shared" si="72"/>
        <v>0.43120000000000003</v>
      </c>
      <c r="AD89" s="4">
        <f t="shared" si="72"/>
        <v>0.35450000000000004</v>
      </c>
      <c r="AE89" s="4">
        <f t="shared" si="72"/>
        <v>0.53759999999999997</v>
      </c>
      <c r="AF89" s="4"/>
      <c r="AG89" s="4">
        <v>0.34699999999999998</v>
      </c>
      <c r="AH89" s="4">
        <v>0.50219999999999998</v>
      </c>
      <c r="AI89" s="4">
        <v>0.4612</v>
      </c>
      <c r="AJ89" s="4">
        <v>0.38450000000000001</v>
      </c>
      <c r="AK89" s="4">
        <v>0.56759999999999999</v>
      </c>
      <c r="AM89" s="5">
        <f t="shared" si="88"/>
        <v>57.457389281226369</v>
      </c>
      <c r="AN89" s="5">
        <f t="shared" si="89"/>
        <v>57.105925281226376</v>
      </c>
      <c r="AO89" s="5">
        <f t="shared" si="90"/>
        <v>57.629411281226368</v>
      </c>
      <c r="AP89" s="5">
        <f t="shared" si="91"/>
        <v>57.517349281226373</v>
      </c>
      <c r="AQ89" s="5">
        <f t="shared" si="92"/>
        <v>57.201275281226373</v>
      </c>
      <c r="AR89" s="5"/>
      <c r="AS89" s="3" t="str">
        <f t="shared" si="93"/>
        <v>incre</v>
      </c>
      <c r="AT89" s="3" t="str">
        <f t="shared" si="94"/>
        <v>decre</v>
      </c>
      <c r="AU89" s="3" t="str">
        <f t="shared" si="95"/>
        <v>incre</v>
      </c>
      <c r="AV89" s="3" t="str">
        <f t="shared" si="96"/>
        <v>incre</v>
      </c>
      <c r="AW89" s="3" t="str">
        <f t="shared" si="97"/>
        <v>decre</v>
      </c>
      <c r="AY89" s="5">
        <f t="shared" si="98"/>
        <v>95.845327200388652</v>
      </c>
      <c r="AZ89" s="5">
        <f t="shared" si="99"/>
        <v>0</v>
      </c>
      <c r="BA89" s="5">
        <f t="shared" si="100"/>
        <v>-24.895990349813246</v>
      </c>
      <c r="BB89" s="5">
        <f t="shared" si="101"/>
        <v>-106.42291630204213</v>
      </c>
      <c r="BC89" s="5">
        <f t="shared" si="102"/>
        <v>0</v>
      </c>
      <c r="BE89" s="15">
        <f t="shared" si="103"/>
        <v>0.95845327200388652</v>
      </c>
      <c r="BG89" s="7">
        <v>0.2223</v>
      </c>
      <c r="BH89" s="7">
        <v>0.29170000000000001</v>
      </c>
      <c r="BI89" s="7">
        <v>0.33040000000000003</v>
      </c>
      <c r="BJ89" s="7">
        <v>0.34320000000000001</v>
      </c>
      <c r="BK89" s="7">
        <v>0.34079999999999999</v>
      </c>
      <c r="BM89" s="5">
        <f t="shared" si="104"/>
        <v>56.560796281226374</v>
      </c>
      <c r="BN89" s="5">
        <f t="shared" si="105"/>
        <v>55.927260281226374</v>
      </c>
      <c r="BO89" s="5">
        <f t="shared" si="106"/>
        <v>56.65064328122638</v>
      </c>
      <c r="BP89" s="5">
        <f t="shared" si="107"/>
        <v>57.422203281226373</v>
      </c>
      <c r="BQ89" s="5">
        <f t="shared" si="108"/>
        <v>55.34938728122637</v>
      </c>
      <c r="BR89" s="5"/>
      <c r="BS89" s="3" t="str">
        <f t="shared" si="109"/>
        <v>decre</v>
      </c>
      <c r="BT89" s="3" t="str">
        <f t="shared" si="110"/>
        <v>decre</v>
      </c>
      <c r="BU89" s="3" t="str">
        <f t="shared" si="111"/>
        <v>decre</v>
      </c>
      <c r="BV89" s="3" t="str">
        <f t="shared" si="112"/>
        <v>incre</v>
      </c>
      <c r="BW89" s="3" t="str">
        <f t="shared" si="113"/>
        <v>decre</v>
      </c>
      <c r="BY89" s="5">
        <f t="shared" si="114"/>
        <v>0</v>
      </c>
      <c r="BZ89" s="5">
        <f t="shared" si="115"/>
        <v>0</v>
      </c>
      <c r="CA89" s="5">
        <f t="shared" si="116"/>
        <v>0</v>
      </c>
      <c r="CB89" s="5">
        <f t="shared" si="117"/>
        <v>-106.42291630204213</v>
      </c>
      <c r="CC89" s="5">
        <f t="shared" si="118"/>
        <v>0</v>
      </c>
      <c r="CE89" s="4">
        <v>0.1762</v>
      </c>
      <c r="CF89" s="4">
        <v>0.17730000000000001</v>
      </c>
      <c r="CG89" s="4">
        <v>0.1769</v>
      </c>
      <c r="CH89" s="4">
        <v>0.17749999999999999</v>
      </c>
      <c r="CI89" s="4">
        <v>0.17760000000000001</v>
      </c>
      <c r="CK89" s="5">
        <f t="shared" si="119"/>
        <v>56.229337281226371</v>
      </c>
      <c r="CL89" s="5">
        <f t="shared" si="120"/>
        <v>55.180228281226377</v>
      </c>
      <c r="CM89" s="5">
        <f t="shared" si="121"/>
        <v>55.160158281226373</v>
      </c>
      <c r="CN89" s="5">
        <f t="shared" si="122"/>
        <v>56.02700928122637</v>
      </c>
      <c r="CO89" s="5">
        <f t="shared" si="123"/>
        <v>53.813675281226374</v>
      </c>
      <c r="CP89" s="5"/>
      <c r="CQ89" s="3" t="str">
        <f t="shared" si="124"/>
        <v>decre</v>
      </c>
      <c r="CR89" s="3" t="str">
        <f t="shared" si="125"/>
        <v>decre</v>
      </c>
      <c r="CS89" s="3" t="str">
        <f t="shared" si="126"/>
        <v>decre</v>
      </c>
      <c r="CT89" s="3" t="str">
        <f t="shared" si="127"/>
        <v>decre</v>
      </c>
      <c r="CU89" s="3" t="str">
        <f t="shared" si="128"/>
        <v>decre</v>
      </c>
      <c r="CW89" s="5">
        <f t="shared" si="129"/>
        <v>0</v>
      </c>
      <c r="CX89" s="5">
        <f t="shared" si="130"/>
        <v>0</v>
      </c>
      <c r="CY89" s="5">
        <f t="shared" si="131"/>
        <v>0</v>
      </c>
      <c r="CZ89" s="5">
        <f t="shared" si="132"/>
        <v>0</v>
      </c>
      <c r="DA89" s="5">
        <f t="shared" si="133"/>
        <v>0</v>
      </c>
      <c r="DB89" s="5"/>
      <c r="DC89" s="4">
        <v>0.33885125302581298</v>
      </c>
      <c r="DD89" s="4">
        <v>0.49742887116640999</v>
      </c>
      <c r="DE89" s="4">
        <v>0.41330768034440302</v>
      </c>
      <c r="DF89" s="4">
        <v>0.36556555369459898</v>
      </c>
      <c r="DG89" s="4">
        <v>0.55869729236730503</v>
      </c>
      <c r="DI89" s="13">
        <f t="shared" si="134"/>
        <v>57.398799790481966</v>
      </c>
      <c r="DJ89" s="13">
        <f t="shared" si="135"/>
        <v>57.27066980994303</v>
      </c>
      <c r="DK89" s="13">
        <f t="shared" si="136"/>
        <v>57.455676857370534</v>
      </c>
      <c r="DL89" s="13">
        <f t="shared" si="137"/>
        <v>57.610521243334894</v>
      </c>
      <c r="DM89" s="13">
        <f t="shared" si="138"/>
        <v>57.399800802402716</v>
      </c>
      <c r="DN89" s="13"/>
      <c r="DO89" s="11" t="str">
        <f t="shared" si="139"/>
        <v>incre</v>
      </c>
      <c r="DP89" s="11" t="str">
        <f t="shared" si="140"/>
        <v>decre</v>
      </c>
      <c r="DQ89" s="11" t="str">
        <f t="shared" si="141"/>
        <v>incre</v>
      </c>
      <c r="DR89" s="11" t="str">
        <f t="shared" si="142"/>
        <v>incre</v>
      </c>
      <c r="DS89" s="11" t="str">
        <f t="shared" si="143"/>
        <v>incre</v>
      </c>
      <c r="DU89" s="13"/>
      <c r="DV89" s="13"/>
      <c r="DW89" s="13"/>
      <c r="DX89" s="13"/>
      <c r="DY89" s="13"/>
    </row>
    <row r="90" spans="1:129" x14ac:dyDescent="0.25">
      <c r="A90" s="5">
        <v>45.923438973280788</v>
      </c>
      <c r="B90" s="4">
        <v>0.40986600062442441</v>
      </c>
      <c r="C90" s="4">
        <v>0.45428945660761838</v>
      </c>
      <c r="D90" s="4">
        <v>0.55851543920405022</v>
      </c>
      <c r="E90" s="4">
        <v>0.56384815719128523</v>
      </c>
      <c r="F90" s="4">
        <v>0.67815974920364142</v>
      </c>
      <c r="G90" s="4">
        <v>0.8220776014063691</v>
      </c>
      <c r="I90" s="5">
        <f t="shared" si="73"/>
        <v>46.799780166289565</v>
      </c>
      <c r="J90" s="5">
        <f t="shared" si="74"/>
        <v>46.240544791283241</v>
      </c>
      <c r="K90" s="5">
        <f t="shared" si="75"/>
        <v>47.488404579608172</v>
      </c>
      <c r="L90" s="5">
        <f t="shared" si="76"/>
        <v>48.813544061575449</v>
      </c>
      <c r="M90" s="5">
        <f t="shared" si="77"/>
        <v>48.449189202514724</v>
      </c>
      <c r="O90" s="3" t="str">
        <f t="shared" si="78"/>
        <v>incre</v>
      </c>
      <c r="P90" s="3" t="str">
        <f t="shared" si="79"/>
        <v>incre</v>
      </c>
      <c r="Q90" s="3" t="str">
        <f t="shared" si="80"/>
        <v>incre</v>
      </c>
      <c r="R90" s="3" t="str">
        <f t="shared" si="81"/>
        <v>incre</v>
      </c>
      <c r="S90" s="3" t="str">
        <f t="shared" si="82"/>
        <v>incre</v>
      </c>
      <c r="U90" s="6">
        <f t="shared" si="83"/>
        <v>1</v>
      </c>
      <c r="V90" s="6">
        <f t="shared" si="84"/>
        <v>1</v>
      </c>
      <c r="W90" s="6">
        <f t="shared" si="85"/>
        <v>1</v>
      </c>
      <c r="X90" s="6">
        <f t="shared" si="86"/>
        <v>1</v>
      </c>
      <c r="Y90" s="6">
        <f t="shared" si="87"/>
        <v>1</v>
      </c>
      <c r="AA90" s="4">
        <f t="shared" si="72"/>
        <v>0.36280000000000001</v>
      </c>
      <c r="AB90" s="4">
        <f t="shared" si="72"/>
        <v>0.48920000000000002</v>
      </c>
      <c r="AC90" s="4">
        <f t="shared" si="72"/>
        <v>0.4501</v>
      </c>
      <c r="AD90" s="4">
        <f t="shared" si="72"/>
        <v>0.34670000000000001</v>
      </c>
      <c r="AE90" s="4">
        <f t="shared" si="72"/>
        <v>0.53269999999999995</v>
      </c>
      <c r="AF90" s="4"/>
      <c r="AG90" s="4">
        <v>0.36280000000000001</v>
      </c>
      <c r="AH90" s="4">
        <v>0.48920000000000002</v>
      </c>
      <c r="AI90" s="4">
        <v>0.4501</v>
      </c>
      <c r="AJ90" s="4">
        <v>0.34670000000000001</v>
      </c>
      <c r="AK90" s="4">
        <v>0.53269999999999995</v>
      </c>
      <c r="AM90" s="5">
        <f t="shared" si="88"/>
        <v>46.141970973280785</v>
      </c>
      <c r="AN90" s="5">
        <f t="shared" si="89"/>
        <v>45.787914973280792</v>
      </c>
      <c r="AO90" s="5">
        <f t="shared" si="90"/>
        <v>46.383909973280794</v>
      </c>
      <c r="AP90" s="5">
        <f t="shared" si="91"/>
        <v>46.022652973280792</v>
      </c>
      <c r="AQ90" s="5">
        <f t="shared" si="92"/>
        <v>45.726145973280786</v>
      </c>
      <c r="AR90" s="5"/>
      <c r="AS90" s="3" t="str">
        <f t="shared" si="93"/>
        <v>incre</v>
      </c>
      <c r="AT90" s="3" t="str">
        <f t="shared" si="94"/>
        <v>decre</v>
      </c>
      <c r="AU90" s="3" t="str">
        <f t="shared" si="95"/>
        <v>incre</v>
      </c>
      <c r="AV90" s="3" t="str">
        <f t="shared" si="96"/>
        <v>incre</v>
      </c>
      <c r="AW90" s="3" t="str">
        <f t="shared" si="97"/>
        <v>decre</v>
      </c>
      <c r="AY90" s="5">
        <f t="shared" si="98"/>
        <v>87.6341193008777</v>
      </c>
      <c r="AZ90" s="5">
        <f t="shared" si="99"/>
        <v>0</v>
      </c>
      <c r="BA90" s="5">
        <f t="shared" si="100"/>
        <v>156.49656063273838</v>
      </c>
      <c r="BB90" s="5">
        <f t="shared" si="101"/>
        <v>289.01050882946606</v>
      </c>
      <c r="BC90" s="5">
        <f t="shared" si="102"/>
        <v>0</v>
      </c>
      <c r="BE90" s="15">
        <f t="shared" si="103"/>
        <v>2.5257502292339353</v>
      </c>
      <c r="BG90" s="7">
        <v>0.26750000000000002</v>
      </c>
      <c r="BH90" s="7">
        <v>0.29120000000000001</v>
      </c>
      <c r="BI90" s="7">
        <v>0.35930000000000001</v>
      </c>
      <c r="BJ90" s="7">
        <v>0.31759999999999999</v>
      </c>
      <c r="BK90" s="7">
        <v>0.25309999999999999</v>
      </c>
      <c r="BM90" s="5">
        <f t="shared" si="104"/>
        <v>45.456763973280786</v>
      </c>
      <c r="BN90" s="5">
        <f t="shared" si="105"/>
        <v>44.49497497328079</v>
      </c>
      <c r="BO90" s="5">
        <f t="shared" si="106"/>
        <v>45.502241973280789</v>
      </c>
      <c r="BP90" s="5">
        <f t="shared" si="107"/>
        <v>45.777630973280786</v>
      </c>
      <c r="BQ90" s="5">
        <f t="shared" si="108"/>
        <v>43.095109973280785</v>
      </c>
      <c r="BR90" s="5"/>
      <c r="BS90" s="3" t="str">
        <f t="shared" si="109"/>
        <v>decre</v>
      </c>
      <c r="BT90" s="3" t="str">
        <f t="shared" si="110"/>
        <v>decre</v>
      </c>
      <c r="BU90" s="3" t="str">
        <f t="shared" si="111"/>
        <v>decre</v>
      </c>
      <c r="BV90" s="3" t="str">
        <f t="shared" si="112"/>
        <v>decre</v>
      </c>
      <c r="BW90" s="3" t="str">
        <f t="shared" si="113"/>
        <v>decre</v>
      </c>
      <c r="BY90" s="5">
        <f t="shared" si="114"/>
        <v>0</v>
      </c>
      <c r="BZ90" s="5">
        <f t="shared" si="115"/>
        <v>0</v>
      </c>
      <c r="CA90" s="5">
        <f t="shared" si="116"/>
        <v>0</v>
      </c>
      <c r="CB90" s="5">
        <f t="shared" si="117"/>
        <v>0</v>
      </c>
      <c r="CC90" s="5">
        <f t="shared" si="118"/>
        <v>0</v>
      </c>
      <c r="CE90" s="4">
        <v>8.5500000000000007E-2</v>
      </c>
      <c r="CF90" s="4">
        <v>8.2100000000000006E-2</v>
      </c>
      <c r="CG90" s="4">
        <v>8.3400000000000002E-2</v>
      </c>
      <c r="CH90" s="4">
        <v>8.1500000000000003E-2</v>
      </c>
      <c r="CI90" s="4">
        <v>8.1000000000000003E-2</v>
      </c>
      <c r="CK90" s="5">
        <f t="shared" si="119"/>
        <v>44.148183973280787</v>
      </c>
      <c r="CL90" s="5">
        <f t="shared" si="120"/>
        <v>43.12955197328079</v>
      </c>
      <c r="CM90" s="5">
        <f t="shared" si="121"/>
        <v>42.823252973280788</v>
      </c>
      <c r="CN90" s="5">
        <f t="shared" si="122"/>
        <v>43.78966897328079</v>
      </c>
      <c r="CO90" s="5">
        <f t="shared" si="123"/>
        <v>41.475648973280791</v>
      </c>
      <c r="CP90" s="5"/>
      <c r="CQ90" s="3" t="str">
        <f t="shared" si="124"/>
        <v>decre</v>
      </c>
      <c r="CR90" s="3" t="str">
        <f t="shared" si="125"/>
        <v>decre</v>
      </c>
      <c r="CS90" s="3" t="str">
        <f t="shared" si="126"/>
        <v>decre</v>
      </c>
      <c r="CT90" s="3" t="str">
        <f t="shared" si="127"/>
        <v>decre</v>
      </c>
      <c r="CU90" s="3" t="str">
        <f t="shared" si="128"/>
        <v>decre</v>
      </c>
      <c r="CW90" s="5">
        <f t="shared" si="129"/>
        <v>0</v>
      </c>
      <c r="CX90" s="5">
        <f t="shared" si="130"/>
        <v>0</v>
      </c>
      <c r="CY90" s="5">
        <f t="shared" si="131"/>
        <v>0</v>
      </c>
      <c r="CZ90" s="5">
        <f t="shared" si="132"/>
        <v>0</v>
      </c>
      <c r="DA90" s="5">
        <f t="shared" si="133"/>
        <v>0</v>
      </c>
      <c r="DB90" s="5"/>
      <c r="DC90" s="4">
        <v>0.35016794177561</v>
      </c>
      <c r="DD90" s="4">
        <v>0.47805282154520201</v>
      </c>
      <c r="DE90" s="4">
        <v>0.41281657462365801</v>
      </c>
      <c r="DF90" s="4">
        <v>0.32773960149471698</v>
      </c>
      <c r="DG90" s="4">
        <v>0.53605268927452498</v>
      </c>
      <c r="DI90" s="13">
        <f t="shared" si="134"/>
        <v>46.051146474647425</v>
      </c>
      <c r="DJ90" s="13">
        <f t="shared" si="135"/>
        <v>45.715123897970962</v>
      </c>
      <c r="DK90" s="13">
        <f t="shared" si="136"/>
        <v>46.021887912876508</v>
      </c>
      <c r="DL90" s="13">
        <f t="shared" si="137"/>
        <v>45.863006417866302</v>
      </c>
      <c r="DM90" s="13">
        <f t="shared" si="138"/>
        <v>45.757694779354068</v>
      </c>
      <c r="DN90" s="13"/>
      <c r="DO90" s="11" t="str">
        <f t="shared" si="139"/>
        <v>incre</v>
      </c>
      <c r="DP90" s="11" t="str">
        <f t="shared" si="140"/>
        <v>decre</v>
      </c>
      <c r="DQ90" s="11" t="str">
        <f t="shared" si="141"/>
        <v>incre</v>
      </c>
      <c r="DR90" s="11" t="str">
        <f t="shared" si="142"/>
        <v>decre</v>
      </c>
      <c r="DS90" s="11" t="str">
        <f t="shared" si="143"/>
        <v>decre</v>
      </c>
      <c r="DU90" s="13"/>
      <c r="DV90" s="13"/>
      <c r="DW90" s="13"/>
      <c r="DX90" s="13"/>
      <c r="DY90" s="13"/>
    </row>
    <row r="91" spans="1:129" x14ac:dyDescent="0.25">
      <c r="A91" s="5">
        <v>40.016265640348706</v>
      </c>
      <c r="B91" s="4">
        <v>5.1107394599683137E-2</v>
      </c>
      <c r="C91" s="4">
        <v>0.12816997118173082</v>
      </c>
      <c r="D91" s="4">
        <v>0.40780600687898821</v>
      </c>
      <c r="E91" s="4">
        <v>0.27968638007673285</v>
      </c>
      <c r="F91" s="4">
        <v>7.7361900186680599E-2</v>
      </c>
      <c r="G91" s="4">
        <v>0.31570147195823484</v>
      </c>
      <c r="I91" s="5">
        <f t="shared" si="73"/>
        <v>38.547807733145348</v>
      </c>
      <c r="J91" s="5">
        <f t="shared" si="74"/>
        <v>39.349238865268504</v>
      </c>
      <c r="K91" s="5">
        <f t="shared" si="75"/>
        <v>38.822020390893783</v>
      </c>
      <c r="L91" s="5">
        <f t="shared" si="76"/>
        <v>37.847652839920556</v>
      </c>
      <c r="M91" s="5">
        <f t="shared" si="77"/>
        <v>37.777016491475699</v>
      </c>
      <c r="O91" s="3" t="str">
        <f t="shared" si="78"/>
        <v>decre</v>
      </c>
      <c r="P91" s="3" t="str">
        <f t="shared" si="79"/>
        <v>decre</v>
      </c>
      <c r="Q91" s="3" t="str">
        <f t="shared" si="80"/>
        <v>decre</v>
      </c>
      <c r="R91" s="3" t="str">
        <f t="shared" si="81"/>
        <v>decre</v>
      </c>
      <c r="S91" s="3" t="str">
        <f t="shared" si="82"/>
        <v>decre</v>
      </c>
      <c r="U91" s="6">
        <f t="shared" si="83"/>
        <v>0</v>
      </c>
      <c r="V91" s="6">
        <f t="shared" si="84"/>
        <v>0</v>
      </c>
      <c r="W91" s="6">
        <f t="shared" si="85"/>
        <v>0</v>
      </c>
      <c r="X91" s="6">
        <f t="shared" si="86"/>
        <v>0</v>
      </c>
      <c r="Y91" s="6">
        <f t="shared" si="87"/>
        <v>0</v>
      </c>
      <c r="AA91" s="4">
        <f t="shared" si="72"/>
        <v>0.31689999999999996</v>
      </c>
      <c r="AB91" s="4">
        <f t="shared" si="72"/>
        <v>0.47319999999999995</v>
      </c>
      <c r="AC91" s="4">
        <f t="shared" si="72"/>
        <v>0.4284</v>
      </c>
      <c r="AD91" s="4">
        <f t="shared" si="72"/>
        <v>0.36009999999999998</v>
      </c>
      <c r="AE91" s="4">
        <f t="shared" si="72"/>
        <v>0.5413</v>
      </c>
      <c r="AF91" s="4"/>
      <c r="AG91" s="4">
        <v>0.34689999999999999</v>
      </c>
      <c r="AH91" s="4">
        <v>0.50319999999999998</v>
      </c>
      <c r="AI91" s="4">
        <v>0.45839999999999997</v>
      </c>
      <c r="AJ91" s="4">
        <v>0.3901</v>
      </c>
      <c r="AK91" s="4">
        <v>0.57130000000000003</v>
      </c>
      <c r="AM91" s="5">
        <f t="shared" si="88"/>
        <v>39.904776640348707</v>
      </c>
      <c r="AN91" s="5">
        <f t="shared" si="89"/>
        <v>39.776261640348707</v>
      </c>
      <c r="AO91" s="5">
        <f t="shared" si="90"/>
        <v>40.266029640348705</v>
      </c>
      <c r="AP91" s="5">
        <f t="shared" si="91"/>
        <v>40.228307640348703</v>
      </c>
      <c r="AQ91" s="5">
        <f t="shared" si="92"/>
        <v>39.899898640348702</v>
      </c>
      <c r="AR91" s="5"/>
      <c r="AS91" s="3" t="str">
        <f t="shared" si="93"/>
        <v>decre</v>
      </c>
      <c r="AT91" s="3" t="str">
        <f t="shared" si="94"/>
        <v>decre</v>
      </c>
      <c r="AU91" s="3" t="str">
        <f t="shared" si="95"/>
        <v>incre</v>
      </c>
      <c r="AV91" s="3" t="str">
        <f t="shared" si="96"/>
        <v>incre</v>
      </c>
      <c r="AW91" s="3" t="str">
        <f t="shared" si="97"/>
        <v>decre</v>
      </c>
      <c r="AY91" s="5">
        <f t="shared" si="98"/>
        <v>0</v>
      </c>
      <c r="AZ91" s="5">
        <f t="shared" si="99"/>
        <v>0</v>
      </c>
      <c r="BA91" s="5">
        <f t="shared" si="100"/>
        <v>-119.42452494549229</v>
      </c>
      <c r="BB91" s="5">
        <f t="shared" si="101"/>
        <v>-216.861280042815</v>
      </c>
      <c r="BC91" s="5">
        <f t="shared" si="102"/>
        <v>0</v>
      </c>
      <c r="BE91" s="15">
        <f t="shared" si="103"/>
        <v>-1.4684579072033586</v>
      </c>
      <c r="BG91" s="7">
        <v>0.21820000000000001</v>
      </c>
      <c r="BH91" s="7">
        <v>0.29320000000000002</v>
      </c>
      <c r="BI91" s="7">
        <v>0.32800000000000001</v>
      </c>
      <c r="BJ91" s="7">
        <v>0.35310000000000002</v>
      </c>
      <c r="BK91" s="7">
        <v>0.3478</v>
      </c>
      <c r="BM91" s="5">
        <f t="shared" si="104"/>
        <v>39.195123640348704</v>
      </c>
      <c r="BN91" s="5">
        <f t="shared" si="105"/>
        <v>38.600861640348711</v>
      </c>
      <c r="BO91" s="5">
        <f t="shared" si="106"/>
        <v>39.291145640348702</v>
      </c>
      <c r="BP91" s="5">
        <f t="shared" si="107"/>
        <v>40.169367640348703</v>
      </c>
      <c r="BQ91" s="5">
        <f t="shared" si="108"/>
        <v>38.079063640348707</v>
      </c>
      <c r="BR91" s="5"/>
      <c r="BS91" s="3" t="str">
        <f t="shared" si="109"/>
        <v>decre</v>
      </c>
      <c r="BT91" s="3" t="str">
        <f t="shared" si="110"/>
        <v>decre</v>
      </c>
      <c r="BU91" s="3" t="str">
        <f t="shared" si="111"/>
        <v>decre</v>
      </c>
      <c r="BV91" s="3" t="str">
        <f t="shared" si="112"/>
        <v>incre</v>
      </c>
      <c r="BW91" s="3" t="str">
        <f t="shared" si="113"/>
        <v>decre</v>
      </c>
      <c r="BY91" s="5">
        <f t="shared" si="114"/>
        <v>0</v>
      </c>
      <c r="BZ91" s="5">
        <f t="shared" si="115"/>
        <v>0</v>
      </c>
      <c r="CA91" s="5">
        <f t="shared" si="116"/>
        <v>0</v>
      </c>
      <c r="CB91" s="5">
        <f t="shared" si="117"/>
        <v>-216.861280042815</v>
      </c>
      <c r="CC91" s="5">
        <f t="shared" si="118"/>
        <v>0</v>
      </c>
      <c r="CE91" s="4">
        <v>0.18010000000000001</v>
      </c>
      <c r="CF91" s="4">
        <v>0.18129999999999999</v>
      </c>
      <c r="CG91" s="4">
        <v>0.18079999999999999</v>
      </c>
      <c r="CH91" s="4">
        <v>0.18149999999999999</v>
      </c>
      <c r="CI91" s="4">
        <v>0.1817</v>
      </c>
      <c r="CK91" s="5">
        <f t="shared" si="119"/>
        <v>38.921184640348706</v>
      </c>
      <c r="CL91" s="5">
        <f t="shared" si="120"/>
        <v>37.870154640348709</v>
      </c>
      <c r="CM91" s="5">
        <f t="shared" si="121"/>
        <v>37.861833640348706</v>
      </c>
      <c r="CN91" s="5">
        <f t="shared" si="122"/>
        <v>38.724495640348707</v>
      </c>
      <c r="CO91" s="5">
        <f t="shared" si="123"/>
        <v>36.516062640348707</v>
      </c>
      <c r="CP91" s="5"/>
      <c r="CQ91" s="3" t="str">
        <f t="shared" si="124"/>
        <v>decre</v>
      </c>
      <c r="CR91" s="3" t="str">
        <f t="shared" si="125"/>
        <v>decre</v>
      </c>
      <c r="CS91" s="3" t="str">
        <f t="shared" si="126"/>
        <v>decre</v>
      </c>
      <c r="CT91" s="3" t="str">
        <f t="shared" si="127"/>
        <v>decre</v>
      </c>
      <c r="CU91" s="3" t="str">
        <f t="shared" si="128"/>
        <v>decre</v>
      </c>
      <c r="CW91" s="5">
        <f t="shared" si="129"/>
        <v>0</v>
      </c>
      <c r="CX91" s="5">
        <f t="shared" si="130"/>
        <v>0</v>
      </c>
      <c r="CY91" s="5">
        <f t="shared" si="131"/>
        <v>0</v>
      </c>
      <c r="CZ91" s="5">
        <f t="shared" si="132"/>
        <v>0</v>
      </c>
      <c r="DA91" s="5">
        <f t="shared" si="133"/>
        <v>0</v>
      </c>
      <c r="DB91" s="5"/>
      <c r="DC91" s="4">
        <v>0.33742734584392797</v>
      </c>
      <c r="DD91" s="4">
        <v>0.49986683661921899</v>
      </c>
      <c r="DE91" s="4">
        <v>0.41336947306295302</v>
      </c>
      <c r="DF91" s="4">
        <v>0.37032495339091298</v>
      </c>
      <c r="DG91" s="4">
        <v>0.56154651917628096</v>
      </c>
      <c r="DI91" s="13">
        <f t="shared" si="134"/>
        <v>40.052368256966545</v>
      </c>
      <c r="DJ91" s="13">
        <f t="shared" si="135"/>
        <v>39.950396083472206</v>
      </c>
      <c r="DK91" s="13">
        <f t="shared" si="136"/>
        <v>40.120083223789976</v>
      </c>
      <c r="DL91" s="13">
        <f t="shared" si="137"/>
        <v>40.314401747900192</v>
      </c>
      <c r="DM91" s="13">
        <f t="shared" si="138"/>
        <v>40.090418385797513</v>
      </c>
      <c r="DN91" s="13"/>
      <c r="DO91" s="11" t="str">
        <f t="shared" si="139"/>
        <v>incre</v>
      </c>
      <c r="DP91" s="11" t="str">
        <f t="shared" si="140"/>
        <v>decre</v>
      </c>
      <c r="DQ91" s="11" t="str">
        <f t="shared" si="141"/>
        <v>incre</v>
      </c>
      <c r="DR91" s="11" t="str">
        <f t="shared" si="142"/>
        <v>incre</v>
      </c>
      <c r="DS91" s="11" t="str">
        <f t="shared" si="143"/>
        <v>incre</v>
      </c>
      <c r="DU91" s="13"/>
      <c r="DV91" s="13"/>
      <c r="DW91" s="13"/>
      <c r="DX91" s="13"/>
      <c r="DY91" s="13"/>
    </row>
    <row r="92" spans="1:129" x14ac:dyDescent="0.25">
      <c r="A92" s="5">
        <v>47.409228536762861</v>
      </c>
      <c r="B92" s="4">
        <v>0.1879273893974539</v>
      </c>
      <c r="C92" s="4">
        <v>0.28038519690693253</v>
      </c>
      <c r="D92" s="4">
        <v>0.51626138043894487</v>
      </c>
      <c r="E92" s="4">
        <v>0.47787443126867329</v>
      </c>
      <c r="F92" s="4">
        <v>0.30483175567565324</v>
      </c>
      <c r="G92" s="4">
        <v>0.54798383512203941</v>
      </c>
      <c r="I92" s="5">
        <f t="shared" si="73"/>
        <v>47.035198102523708</v>
      </c>
      <c r="J92" s="5">
        <f t="shared" si="74"/>
        <v>47.450415351029172</v>
      </c>
      <c r="K92" s="5">
        <f t="shared" si="75"/>
        <v>48.139389264381677</v>
      </c>
      <c r="L92" s="5">
        <f t="shared" si="76"/>
        <v>47.155911919551862</v>
      </c>
      <c r="M92" s="5">
        <f t="shared" si="77"/>
        <v>47.355756425261248</v>
      </c>
      <c r="O92" s="3" t="str">
        <f t="shared" si="78"/>
        <v>decre</v>
      </c>
      <c r="P92" s="3" t="str">
        <f t="shared" si="79"/>
        <v>incre</v>
      </c>
      <c r="Q92" s="3" t="str">
        <f t="shared" si="80"/>
        <v>incre</v>
      </c>
      <c r="R92" s="3" t="str">
        <f t="shared" si="81"/>
        <v>decre</v>
      </c>
      <c r="S92" s="3" t="str">
        <f t="shared" si="82"/>
        <v>decre</v>
      </c>
      <c r="U92" s="6">
        <f t="shared" si="83"/>
        <v>0</v>
      </c>
      <c r="V92" s="6">
        <f t="shared" si="84"/>
        <v>1</v>
      </c>
      <c r="W92" s="6">
        <f t="shared" si="85"/>
        <v>1</v>
      </c>
      <c r="X92" s="6">
        <f t="shared" si="86"/>
        <v>0</v>
      </c>
      <c r="Y92" s="6">
        <f t="shared" si="87"/>
        <v>0</v>
      </c>
      <c r="AA92" s="4">
        <f t="shared" si="72"/>
        <v>0.31730000000000003</v>
      </c>
      <c r="AB92" s="4">
        <f t="shared" si="72"/>
        <v>0.499</v>
      </c>
      <c r="AC92" s="4">
        <f t="shared" si="72"/>
        <v>0.4582</v>
      </c>
      <c r="AD92" s="4">
        <f t="shared" si="72"/>
        <v>0.33550000000000002</v>
      </c>
      <c r="AE92" s="4">
        <f t="shared" si="72"/>
        <v>0.52439999999999998</v>
      </c>
      <c r="AF92" s="4"/>
      <c r="AG92" s="4">
        <v>0.3473</v>
      </c>
      <c r="AH92" s="4">
        <v>0.499</v>
      </c>
      <c r="AI92" s="4">
        <v>0.4582</v>
      </c>
      <c r="AJ92" s="4">
        <v>0.36549999999999999</v>
      </c>
      <c r="AK92" s="4">
        <v>0.5544</v>
      </c>
      <c r="AM92" s="5">
        <f t="shared" si="88"/>
        <v>47.300615536762862</v>
      </c>
      <c r="AN92" s="5">
        <f t="shared" si="89"/>
        <v>47.337698536762865</v>
      </c>
      <c r="AO92" s="5">
        <f t="shared" si="90"/>
        <v>47.94835053676286</v>
      </c>
      <c r="AP92" s="5">
        <f t="shared" si="91"/>
        <v>47.414138536762863</v>
      </c>
      <c r="AQ92" s="5">
        <f t="shared" si="92"/>
        <v>47.13383253676286</v>
      </c>
      <c r="AR92" s="5"/>
      <c r="AS92" s="3" t="str">
        <f t="shared" si="93"/>
        <v>decre</v>
      </c>
      <c r="AT92" s="3" t="str">
        <f t="shared" si="94"/>
        <v>decre</v>
      </c>
      <c r="AU92" s="3" t="str">
        <f t="shared" si="95"/>
        <v>incre</v>
      </c>
      <c r="AV92" s="3" t="str">
        <f t="shared" si="96"/>
        <v>incre</v>
      </c>
      <c r="AW92" s="3" t="str">
        <f t="shared" si="97"/>
        <v>decre</v>
      </c>
      <c r="AY92" s="5">
        <f t="shared" si="98"/>
        <v>0</v>
      </c>
      <c r="AZ92" s="5">
        <f t="shared" si="99"/>
        <v>0</v>
      </c>
      <c r="BA92" s="5">
        <f t="shared" si="100"/>
        <v>73.016072761881645</v>
      </c>
      <c r="BB92" s="5">
        <f t="shared" si="101"/>
        <v>-25.331661721099863</v>
      </c>
      <c r="BC92" s="5">
        <f t="shared" si="102"/>
        <v>0</v>
      </c>
      <c r="BE92" s="15">
        <f t="shared" si="103"/>
        <v>-0.3740304342391525</v>
      </c>
      <c r="BG92" s="7">
        <v>0.23910000000000001</v>
      </c>
      <c r="BH92" s="7">
        <v>0.28870000000000001</v>
      </c>
      <c r="BI92" s="7">
        <v>0.3392</v>
      </c>
      <c r="BJ92" s="7">
        <v>0.32540000000000002</v>
      </c>
      <c r="BK92" s="7">
        <v>0.31690000000000002</v>
      </c>
      <c r="BM92" s="5">
        <f t="shared" si="104"/>
        <v>46.738357536762862</v>
      </c>
      <c r="BN92" s="5">
        <f t="shared" si="105"/>
        <v>45.96443953676286</v>
      </c>
      <c r="BO92" s="5">
        <f t="shared" si="106"/>
        <v>46.792860536762859</v>
      </c>
      <c r="BP92" s="5">
        <f t="shared" si="107"/>
        <v>47.329096536762862</v>
      </c>
      <c r="BQ92" s="5">
        <f t="shared" si="108"/>
        <v>45.181257536762857</v>
      </c>
      <c r="BR92" s="5"/>
      <c r="BS92" s="3" t="str">
        <f t="shared" si="109"/>
        <v>decre</v>
      </c>
      <c r="BT92" s="3" t="str">
        <f t="shared" si="110"/>
        <v>decre</v>
      </c>
      <c r="BU92" s="3" t="str">
        <f t="shared" si="111"/>
        <v>decre</v>
      </c>
      <c r="BV92" s="3" t="str">
        <f t="shared" si="112"/>
        <v>decre</v>
      </c>
      <c r="BW92" s="3" t="str">
        <f t="shared" si="113"/>
        <v>decre</v>
      </c>
      <c r="BY92" s="5">
        <f t="shared" si="114"/>
        <v>0</v>
      </c>
      <c r="BZ92" s="5">
        <f t="shared" si="115"/>
        <v>0</v>
      </c>
      <c r="CA92" s="5">
        <f t="shared" si="116"/>
        <v>0</v>
      </c>
      <c r="CB92" s="5">
        <f t="shared" si="117"/>
        <v>0</v>
      </c>
      <c r="CC92" s="5">
        <f t="shared" si="118"/>
        <v>0</v>
      </c>
      <c r="CE92" s="4">
        <v>0.15709999999999999</v>
      </c>
      <c r="CF92" s="4">
        <v>0.15740000000000001</v>
      </c>
      <c r="CG92" s="4">
        <v>0.1573</v>
      </c>
      <c r="CH92" s="4">
        <v>0.1575</v>
      </c>
      <c r="CI92" s="4">
        <v>0.1575</v>
      </c>
      <c r="CK92" s="5">
        <f t="shared" si="119"/>
        <v>46.148777536762857</v>
      </c>
      <c r="CL92" s="5">
        <f t="shared" si="120"/>
        <v>45.107050536762863</v>
      </c>
      <c r="CM92" s="5">
        <f t="shared" si="121"/>
        <v>45.026611536762857</v>
      </c>
      <c r="CN92" s="5">
        <f t="shared" si="122"/>
        <v>45.915378536762859</v>
      </c>
      <c r="CO92" s="5">
        <f t="shared" si="123"/>
        <v>43.681303536762861</v>
      </c>
      <c r="CP92" s="5"/>
      <c r="CQ92" s="3" t="str">
        <f t="shared" si="124"/>
        <v>decre</v>
      </c>
      <c r="CR92" s="3" t="str">
        <f t="shared" si="125"/>
        <v>decre</v>
      </c>
      <c r="CS92" s="3" t="str">
        <f t="shared" si="126"/>
        <v>decre</v>
      </c>
      <c r="CT92" s="3" t="str">
        <f t="shared" si="127"/>
        <v>decre</v>
      </c>
      <c r="CU92" s="3" t="str">
        <f t="shared" si="128"/>
        <v>decre</v>
      </c>
      <c r="CW92" s="5">
        <f t="shared" si="129"/>
        <v>0</v>
      </c>
      <c r="CX92" s="5">
        <f t="shared" si="130"/>
        <v>0</v>
      </c>
      <c r="CY92" s="5">
        <f t="shared" si="131"/>
        <v>0</v>
      </c>
      <c r="CZ92" s="5">
        <f t="shared" si="132"/>
        <v>0</v>
      </c>
      <c r="DA92" s="5">
        <f t="shared" si="133"/>
        <v>0</v>
      </c>
      <c r="DB92" s="5"/>
      <c r="DC92" s="4">
        <v>0.34228496435968597</v>
      </c>
      <c r="DD92" s="4">
        <v>0.491549787393674</v>
      </c>
      <c r="DE92" s="4">
        <v>0.41315866897573</v>
      </c>
      <c r="DF92" s="4">
        <v>0.35408839781844997</v>
      </c>
      <c r="DG92" s="4">
        <v>0.551826463628454</v>
      </c>
      <c r="DI92" s="13">
        <f t="shared" si="134"/>
        <v>47.480257430508999</v>
      </c>
      <c r="DJ92" s="13">
        <f t="shared" si="135"/>
        <v>47.289048648443554</v>
      </c>
      <c r="DK92" s="13">
        <f t="shared" si="136"/>
        <v>47.510999212517206</v>
      </c>
      <c r="DL92" s="13">
        <f t="shared" si="137"/>
        <v>47.570652846394211</v>
      </c>
      <c r="DM92" s="13">
        <f t="shared" si="138"/>
        <v>47.391915559506614</v>
      </c>
      <c r="DN92" s="13"/>
      <c r="DO92" s="11" t="str">
        <f t="shared" si="139"/>
        <v>incre</v>
      </c>
      <c r="DP92" s="11" t="str">
        <f t="shared" si="140"/>
        <v>decre</v>
      </c>
      <c r="DQ92" s="11" t="str">
        <f t="shared" si="141"/>
        <v>incre</v>
      </c>
      <c r="DR92" s="11" t="str">
        <f t="shared" si="142"/>
        <v>incre</v>
      </c>
      <c r="DS92" s="11" t="str">
        <f t="shared" si="143"/>
        <v>decre</v>
      </c>
      <c r="DU92" s="13"/>
      <c r="DV92" s="13"/>
      <c r="DW92" s="13"/>
      <c r="DX92" s="13"/>
      <c r="DY92" s="13"/>
    </row>
    <row r="93" spans="1:129" x14ac:dyDescent="0.25">
      <c r="A93" s="5">
        <v>48.522226787223303</v>
      </c>
      <c r="B93" s="4">
        <v>3.0891874923835529E-2</v>
      </c>
      <c r="C93" s="4">
        <v>0.10365727210910433</v>
      </c>
      <c r="D93" s="4">
        <v>0.31218273095184107</v>
      </c>
      <c r="E93" s="4">
        <v>0.31482013995304242</v>
      </c>
      <c r="F93" s="4">
        <v>0.17631259896320775</v>
      </c>
      <c r="G93" s="4">
        <v>0.49083241452971754</v>
      </c>
      <c r="I93" s="5">
        <f t="shared" si="73"/>
        <v>46.877522573687763</v>
      </c>
      <c r="J93" s="5">
        <f t="shared" si="74"/>
        <v>47.230780020338827</v>
      </c>
      <c r="K93" s="5">
        <f t="shared" si="75"/>
        <v>47.66913034616735</v>
      </c>
      <c r="L93" s="5">
        <f t="shared" si="76"/>
        <v>47.186778870493512</v>
      </c>
      <c r="M93" s="5">
        <f t="shared" si="77"/>
        <v>47.930959807947943</v>
      </c>
      <c r="O93" s="3" t="str">
        <f t="shared" si="78"/>
        <v>decre</v>
      </c>
      <c r="P93" s="3" t="str">
        <f t="shared" si="79"/>
        <v>decre</v>
      </c>
      <c r="Q93" s="3" t="str">
        <f t="shared" si="80"/>
        <v>decre</v>
      </c>
      <c r="R93" s="3" t="str">
        <f t="shared" si="81"/>
        <v>decre</v>
      </c>
      <c r="S93" s="3" t="str">
        <f t="shared" si="82"/>
        <v>decre</v>
      </c>
      <c r="U93" s="6">
        <f t="shared" si="83"/>
        <v>0</v>
      </c>
      <c r="V93" s="6">
        <f t="shared" si="84"/>
        <v>0</v>
      </c>
      <c r="W93" s="6">
        <f t="shared" si="85"/>
        <v>0</v>
      </c>
      <c r="X93" s="6">
        <f t="shared" si="86"/>
        <v>0</v>
      </c>
      <c r="Y93" s="6">
        <f t="shared" si="87"/>
        <v>0</v>
      </c>
      <c r="AA93" s="4">
        <f t="shared" si="72"/>
        <v>0.31669999999999998</v>
      </c>
      <c r="AB93" s="4">
        <f t="shared" si="72"/>
        <v>0.47349999999999992</v>
      </c>
      <c r="AC93" s="4">
        <f t="shared" si="72"/>
        <v>0.4234</v>
      </c>
      <c r="AD93" s="4">
        <f t="shared" si="72"/>
        <v>0.36240000000000006</v>
      </c>
      <c r="AE93" s="4">
        <f t="shared" si="72"/>
        <v>0.54259999999999997</v>
      </c>
      <c r="AF93" s="4"/>
      <c r="AG93" s="4">
        <v>0.34670000000000001</v>
      </c>
      <c r="AH93" s="4">
        <v>0.50349999999999995</v>
      </c>
      <c r="AI93" s="4">
        <v>0.45340000000000003</v>
      </c>
      <c r="AJ93" s="4">
        <v>0.39240000000000003</v>
      </c>
      <c r="AK93" s="4">
        <v>0.5726</v>
      </c>
      <c r="AM93" s="5">
        <f t="shared" si="88"/>
        <v>48.409299787223304</v>
      </c>
      <c r="AN93" s="5">
        <f t="shared" si="89"/>
        <v>48.284181787223304</v>
      </c>
      <c r="AO93" s="5">
        <f t="shared" si="90"/>
        <v>48.723440787223311</v>
      </c>
      <c r="AP93" s="5">
        <f t="shared" si="91"/>
        <v>48.753634787223305</v>
      </c>
      <c r="AQ93" s="5">
        <f t="shared" si="92"/>
        <v>48.418092787223301</v>
      </c>
      <c r="AR93" s="5"/>
      <c r="AS93" s="3" t="str">
        <f t="shared" si="93"/>
        <v>decre</v>
      </c>
      <c r="AT93" s="3" t="str">
        <f t="shared" si="94"/>
        <v>decre</v>
      </c>
      <c r="AU93" s="3" t="str">
        <f t="shared" si="95"/>
        <v>incre</v>
      </c>
      <c r="AV93" s="3" t="str">
        <f t="shared" si="96"/>
        <v>incre</v>
      </c>
      <c r="AW93" s="3" t="str">
        <f t="shared" si="97"/>
        <v>decre</v>
      </c>
      <c r="AY93" s="5">
        <f t="shared" si="98"/>
        <v>0</v>
      </c>
      <c r="AZ93" s="5">
        <f t="shared" si="99"/>
        <v>0</v>
      </c>
      <c r="BA93" s="5">
        <f t="shared" si="100"/>
        <v>-85.309644105595339</v>
      </c>
      <c r="BB93" s="5">
        <f t="shared" si="101"/>
        <v>-133.5447916729791</v>
      </c>
      <c r="BC93" s="5">
        <f t="shared" si="102"/>
        <v>0</v>
      </c>
      <c r="BE93" s="15">
        <f t="shared" si="103"/>
        <v>-1.6447042135355403</v>
      </c>
      <c r="BG93" s="7">
        <v>0.21690000000000001</v>
      </c>
      <c r="BH93" s="7">
        <v>0.29399999999999998</v>
      </c>
      <c r="BI93" s="7">
        <v>0.32700000000000001</v>
      </c>
      <c r="BJ93" s="7">
        <v>0.35749999999999998</v>
      </c>
      <c r="BK93" s="7">
        <v>0.3508</v>
      </c>
      <c r="BM93" s="5">
        <f t="shared" si="104"/>
        <v>47.691737787223303</v>
      </c>
      <c r="BN93" s="5">
        <f t="shared" si="105"/>
        <v>47.112046787223306</v>
      </c>
      <c r="BO93" s="5">
        <f t="shared" si="106"/>
        <v>47.787396787223301</v>
      </c>
      <c r="BP93" s="5">
        <f t="shared" si="107"/>
        <v>48.712376787223306</v>
      </c>
      <c r="BQ93" s="5">
        <f t="shared" si="108"/>
        <v>46.613254787223305</v>
      </c>
      <c r="BR93" s="5"/>
      <c r="BS93" s="3" t="str">
        <f t="shared" si="109"/>
        <v>decre</v>
      </c>
      <c r="BT93" s="3" t="str">
        <f t="shared" si="110"/>
        <v>decre</v>
      </c>
      <c r="BU93" s="3" t="str">
        <f t="shared" si="111"/>
        <v>decre</v>
      </c>
      <c r="BV93" s="3" t="str">
        <f t="shared" si="112"/>
        <v>incre</v>
      </c>
      <c r="BW93" s="3" t="str">
        <f t="shared" si="113"/>
        <v>decre</v>
      </c>
      <c r="BY93" s="5">
        <f t="shared" si="114"/>
        <v>0</v>
      </c>
      <c r="BZ93" s="5">
        <f t="shared" si="115"/>
        <v>0</v>
      </c>
      <c r="CA93" s="5">
        <f t="shared" si="116"/>
        <v>0</v>
      </c>
      <c r="CB93" s="5">
        <f t="shared" si="117"/>
        <v>-133.5447916729791</v>
      </c>
      <c r="CC93" s="5">
        <f t="shared" si="118"/>
        <v>0</v>
      </c>
      <c r="CE93" s="4">
        <v>0.18140000000000001</v>
      </c>
      <c r="CF93" s="4">
        <v>0.1827</v>
      </c>
      <c r="CG93" s="4">
        <v>0.1822</v>
      </c>
      <c r="CH93" s="4">
        <v>0.18290000000000001</v>
      </c>
      <c r="CI93" s="4">
        <v>0.18310000000000001</v>
      </c>
      <c r="CK93" s="5">
        <f t="shared" si="119"/>
        <v>47.436492787223301</v>
      </c>
      <c r="CL93" s="5">
        <f t="shared" si="120"/>
        <v>46.385257787223303</v>
      </c>
      <c r="CM93" s="5">
        <f t="shared" si="121"/>
        <v>46.381388787223301</v>
      </c>
      <c r="CN93" s="5">
        <f t="shared" si="122"/>
        <v>47.242244787223306</v>
      </c>
      <c r="CO93" s="5">
        <f t="shared" si="123"/>
        <v>45.035197787223304</v>
      </c>
      <c r="CP93" s="5"/>
      <c r="CQ93" s="3" t="str">
        <f t="shared" si="124"/>
        <v>decre</v>
      </c>
      <c r="CR93" s="3" t="str">
        <f t="shared" si="125"/>
        <v>decre</v>
      </c>
      <c r="CS93" s="3" t="str">
        <f t="shared" si="126"/>
        <v>decre</v>
      </c>
      <c r="CT93" s="3" t="str">
        <f t="shared" si="127"/>
        <v>decre</v>
      </c>
      <c r="CU93" s="3" t="str">
        <f t="shared" si="128"/>
        <v>decre</v>
      </c>
      <c r="CW93" s="5">
        <f t="shared" si="129"/>
        <v>0</v>
      </c>
      <c r="CX93" s="5">
        <f t="shared" si="130"/>
        <v>0</v>
      </c>
      <c r="CY93" s="5">
        <f t="shared" si="131"/>
        <v>0</v>
      </c>
      <c r="CZ93" s="5">
        <f t="shared" si="132"/>
        <v>0</v>
      </c>
      <c r="DA93" s="5">
        <f t="shared" si="133"/>
        <v>0</v>
      </c>
      <c r="DB93" s="5"/>
      <c r="DC93" s="4">
        <v>0.33671006591689301</v>
      </c>
      <c r="DD93" s="4">
        <v>0.50109493891714396</v>
      </c>
      <c r="DE93" s="4">
        <v>0.41340060056706102</v>
      </c>
      <c r="DF93" s="4">
        <v>0.37272245647982899</v>
      </c>
      <c r="DG93" s="4">
        <v>0.56298179053641295</v>
      </c>
      <c r="DI93" s="13">
        <f t="shared" si="134"/>
        <v>48.553172161165762</v>
      </c>
      <c r="DJ93" s="13">
        <f t="shared" si="135"/>
        <v>48.464376738352257</v>
      </c>
      <c r="DK93" s="13">
        <f t="shared" si="136"/>
        <v>48.626346618729471</v>
      </c>
      <c r="DL93" s="13">
        <f t="shared" si="137"/>
        <v>48.840549870783462</v>
      </c>
      <c r="DM93" s="13">
        <f t="shared" si="138"/>
        <v>48.609885436170948</v>
      </c>
      <c r="DN93" s="13"/>
      <c r="DO93" s="11" t="str">
        <f t="shared" si="139"/>
        <v>incre</v>
      </c>
      <c r="DP93" s="11" t="str">
        <f t="shared" si="140"/>
        <v>decre</v>
      </c>
      <c r="DQ93" s="11" t="str">
        <f t="shared" si="141"/>
        <v>incre</v>
      </c>
      <c r="DR93" s="11" t="str">
        <f t="shared" si="142"/>
        <v>incre</v>
      </c>
      <c r="DS93" s="11" t="str">
        <f t="shared" si="143"/>
        <v>incre</v>
      </c>
      <c r="DU93" s="13"/>
      <c r="DV93" s="13"/>
      <c r="DW93" s="13"/>
      <c r="DX93" s="13"/>
      <c r="DY93" s="13"/>
    </row>
    <row r="94" spans="1:129" x14ac:dyDescent="0.25">
      <c r="A94" s="5">
        <v>36.927979325445129</v>
      </c>
      <c r="B94" s="4">
        <v>1.9673611162282119E-2</v>
      </c>
      <c r="C94" s="4">
        <v>0.41152823069805028</v>
      </c>
      <c r="D94" s="4">
        <v>0.51617445826431807</v>
      </c>
      <c r="E94" s="4">
        <v>0.46197089103061872</v>
      </c>
      <c r="F94" s="4">
        <v>0.50534502363348111</v>
      </c>
      <c r="G94" s="4">
        <v>0.63401136367955946</v>
      </c>
      <c r="I94" s="5">
        <f t="shared" si="73"/>
        <v>37.496867304164113</v>
      </c>
      <c r="J94" s="5">
        <f t="shared" si="74"/>
        <v>36.968598537911127</v>
      </c>
      <c r="K94" s="5">
        <f t="shared" si="75"/>
        <v>37.503716677352443</v>
      </c>
      <c r="L94" s="5">
        <f t="shared" si="76"/>
        <v>38.362984424439041</v>
      </c>
      <c r="M94" s="5">
        <f t="shared" si="77"/>
        <v>37.684026257669785</v>
      </c>
      <c r="O94" s="3" t="str">
        <f t="shared" si="78"/>
        <v>incre</v>
      </c>
      <c r="P94" s="3" t="str">
        <f t="shared" si="79"/>
        <v>incre</v>
      </c>
      <c r="Q94" s="3" t="str">
        <f t="shared" si="80"/>
        <v>incre</v>
      </c>
      <c r="R94" s="3" t="str">
        <f t="shared" si="81"/>
        <v>incre</v>
      </c>
      <c r="S94" s="3" t="str">
        <f t="shared" si="82"/>
        <v>incre</v>
      </c>
      <c r="U94" s="6">
        <f t="shared" si="83"/>
        <v>1</v>
      </c>
      <c r="V94" s="6">
        <f t="shared" si="84"/>
        <v>1</v>
      </c>
      <c r="W94" s="6">
        <f t="shared" si="85"/>
        <v>1</v>
      </c>
      <c r="X94" s="6">
        <f t="shared" si="86"/>
        <v>1</v>
      </c>
      <c r="Y94" s="6">
        <f t="shared" si="87"/>
        <v>1</v>
      </c>
      <c r="AA94" s="4">
        <f t="shared" si="72"/>
        <v>0.34660000000000002</v>
      </c>
      <c r="AB94" s="4">
        <f t="shared" si="72"/>
        <v>0.50370000000000004</v>
      </c>
      <c r="AC94" s="4">
        <f t="shared" si="72"/>
        <v>0.44840000000000002</v>
      </c>
      <c r="AD94" s="4">
        <f t="shared" si="72"/>
        <v>0.39360000000000001</v>
      </c>
      <c r="AE94" s="4">
        <f t="shared" si="72"/>
        <v>0.57320000000000004</v>
      </c>
      <c r="AF94" s="4"/>
      <c r="AG94" s="4">
        <v>0.34660000000000002</v>
      </c>
      <c r="AH94" s="4">
        <v>0.50370000000000004</v>
      </c>
      <c r="AI94" s="4">
        <v>0.44840000000000002</v>
      </c>
      <c r="AJ94" s="4">
        <v>0.39360000000000001</v>
      </c>
      <c r="AK94" s="4">
        <v>0.57320000000000004</v>
      </c>
      <c r="AM94" s="5">
        <f t="shared" si="88"/>
        <v>37.030033325445132</v>
      </c>
      <c r="AN94" s="5">
        <f t="shared" si="89"/>
        <v>36.887140325445131</v>
      </c>
      <c r="AO94" s="5">
        <f t="shared" si="90"/>
        <v>37.37194332544513</v>
      </c>
      <c r="AP94" s="5">
        <f t="shared" si="91"/>
        <v>37.42209132544513</v>
      </c>
      <c r="AQ94" s="5">
        <f t="shared" si="92"/>
        <v>37.111791325445132</v>
      </c>
      <c r="AR94" s="5"/>
      <c r="AS94" s="3" t="str">
        <f t="shared" si="93"/>
        <v>incre</v>
      </c>
      <c r="AT94" s="3" t="str">
        <f t="shared" si="94"/>
        <v>decre</v>
      </c>
      <c r="AU94" s="3" t="str">
        <f t="shared" si="95"/>
        <v>incre</v>
      </c>
      <c r="AV94" s="3" t="str">
        <f t="shared" si="96"/>
        <v>incre</v>
      </c>
      <c r="AW94" s="3" t="str">
        <f t="shared" si="97"/>
        <v>incre</v>
      </c>
      <c r="AY94" s="5">
        <f t="shared" si="98"/>
        <v>56.888797871898333</v>
      </c>
      <c r="AZ94" s="5">
        <f t="shared" si="99"/>
        <v>0</v>
      </c>
      <c r="BA94" s="5">
        <f t="shared" si="100"/>
        <v>57.573735190731412</v>
      </c>
      <c r="BB94" s="5">
        <f t="shared" si="101"/>
        <v>143.5005098993912</v>
      </c>
      <c r="BC94" s="5">
        <f t="shared" si="102"/>
        <v>75.604693222465613</v>
      </c>
      <c r="BE94" s="15">
        <f t="shared" si="103"/>
        <v>0.56888797871898333</v>
      </c>
      <c r="BG94" s="7">
        <v>0.21629999999999999</v>
      </c>
      <c r="BH94" s="7">
        <v>0.2944</v>
      </c>
      <c r="BI94" s="7">
        <v>0.3266</v>
      </c>
      <c r="BJ94" s="7">
        <v>0.35949999999999999</v>
      </c>
      <c r="BK94" s="7">
        <v>0.35220000000000001</v>
      </c>
      <c r="BM94" s="5">
        <f t="shared" si="104"/>
        <v>36.093176325445128</v>
      </c>
      <c r="BN94" s="5">
        <f t="shared" si="105"/>
        <v>35.520411325445131</v>
      </c>
      <c r="BO94" s="5">
        <f t="shared" si="106"/>
        <v>36.189265325445135</v>
      </c>
      <c r="BP94" s="5">
        <f t="shared" si="107"/>
        <v>37.134969325445127</v>
      </c>
      <c r="BQ94" s="5">
        <f t="shared" si="108"/>
        <v>35.03218132544513</v>
      </c>
      <c r="BR94" s="5"/>
      <c r="BS94" s="3" t="str">
        <f t="shared" si="109"/>
        <v>decre</v>
      </c>
      <c r="BT94" s="3" t="str">
        <f t="shared" si="110"/>
        <v>decre</v>
      </c>
      <c r="BU94" s="3" t="str">
        <f t="shared" si="111"/>
        <v>decre</v>
      </c>
      <c r="BV94" s="3" t="str">
        <f t="shared" si="112"/>
        <v>incre</v>
      </c>
      <c r="BW94" s="3" t="str">
        <f t="shared" si="113"/>
        <v>decre</v>
      </c>
      <c r="BY94" s="5">
        <f t="shared" si="114"/>
        <v>0</v>
      </c>
      <c r="BZ94" s="5">
        <f t="shared" si="115"/>
        <v>0</v>
      </c>
      <c r="CA94" s="5">
        <f t="shared" si="116"/>
        <v>0</v>
      </c>
      <c r="CB94" s="5">
        <f t="shared" si="117"/>
        <v>143.5005098993912</v>
      </c>
      <c r="CC94" s="5">
        <f t="shared" si="118"/>
        <v>0</v>
      </c>
      <c r="CE94" s="4">
        <v>0.182</v>
      </c>
      <c r="CF94" s="4">
        <v>0.18329999999999999</v>
      </c>
      <c r="CG94" s="4">
        <v>0.18279999999999999</v>
      </c>
      <c r="CH94" s="4">
        <v>0.1835</v>
      </c>
      <c r="CI94" s="4">
        <v>0.1837</v>
      </c>
      <c r="CK94" s="5">
        <f t="shared" si="119"/>
        <v>35.846559325445128</v>
      </c>
      <c r="CL94" s="5">
        <f t="shared" si="120"/>
        <v>34.794928325445127</v>
      </c>
      <c r="CM94" s="5">
        <f t="shared" si="121"/>
        <v>34.792967325445133</v>
      </c>
      <c r="CN94" s="5">
        <f t="shared" si="122"/>
        <v>35.653049325445132</v>
      </c>
      <c r="CO94" s="5">
        <f t="shared" si="123"/>
        <v>33.446596325445128</v>
      </c>
      <c r="CP94" s="5"/>
      <c r="CQ94" s="3" t="str">
        <f t="shared" si="124"/>
        <v>decre</v>
      </c>
      <c r="CR94" s="3" t="str">
        <f t="shared" si="125"/>
        <v>decre</v>
      </c>
      <c r="CS94" s="3" t="str">
        <f t="shared" si="126"/>
        <v>decre</v>
      </c>
      <c r="CT94" s="3" t="str">
        <f t="shared" si="127"/>
        <v>decre</v>
      </c>
      <c r="CU94" s="3" t="str">
        <f t="shared" si="128"/>
        <v>decre</v>
      </c>
      <c r="CW94" s="5">
        <f t="shared" si="129"/>
        <v>0</v>
      </c>
      <c r="CX94" s="5">
        <f t="shared" si="130"/>
        <v>0</v>
      </c>
      <c r="CY94" s="5">
        <f t="shared" si="131"/>
        <v>0</v>
      </c>
      <c r="CZ94" s="5">
        <f t="shared" si="132"/>
        <v>0</v>
      </c>
      <c r="DA94" s="5">
        <f t="shared" si="133"/>
        <v>0</v>
      </c>
      <c r="DB94" s="5"/>
      <c r="DC94" s="4">
        <v>0.33631236615536902</v>
      </c>
      <c r="DD94" s="4">
        <v>0.50177586692391296</v>
      </c>
      <c r="DE94" s="4">
        <v>0.413417859381219</v>
      </c>
      <c r="DF94" s="4">
        <v>0.374051765123189</v>
      </c>
      <c r="DG94" s="4">
        <v>0.56377758455787197</v>
      </c>
      <c r="DI94" s="13">
        <f t="shared" si="134"/>
        <v>36.956065238102234</v>
      </c>
      <c r="DJ94" s="13">
        <f t="shared" si="135"/>
        <v>36.874575736458283</v>
      </c>
      <c r="DK94" s="13">
        <f t="shared" si="136"/>
        <v>37.032266740036761</v>
      </c>
      <c r="DL94" s="13">
        <f t="shared" si="137"/>
        <v>37.257495187782382</v>
      </c>
      <c r="DM94" s="13">
        <f t="shared" si="138"/>
        <v>37.023126396134707</v>
      </c>
      <c r="DN94" s="13"/>
      <c r="DO94" s="11" t="str">
        <f t="shared" si="139"/>
        <v>incre</v>
      </c>
      <c r="DP94" s="11" t="str">
        <f t="shared" si="140"/>
        <v>decre</v>
      </c>
      <c r="DQ94" s="11" t="str">
        <f t="shared" si="141"/>
        <v>incre</v>
      </c>
      <c r="DR94" s="11" t="str">
        <f t="shared" si="142"/>
        <v>incre</v>
      </c>
      <c r="DS94" s="11" t="str">
        <f t="shared" si="143"/>
        <v>incre</v>
      </c>
      <c r="DU94" s="13"/>
      <c r="DV94" s="13"/>
      <c r="DW94" s="13"/>
      <c r="DX94" s="13"/>
      <c r="DY94" s="13"/>
    </row>
    <row r="95" spans="1:129" x14ac:dyDescent="0.25">
      <c r="A95" s="5">
        <v>37.797645713206364</v>
      </c>
      <c r="B95" s="4">
        <v>6.94417518729427E-2</v>
      </c>
      <c r="C95" s="4">
        <v>0.32793441339008339</v>
      </c>
      <c r="D95" s="4">
        <v>0.41535490584197438</v>
      </c>
      <c r="E95" s="4">
        <v>0.48787580478792381</v>
      </c>
      <c r="F95" s="4">
        <v>0.36767857770437484</v>
      </c>
      <c r="G95" s="4">
        <v>0.52205966922604763</v>
      </c>
      <c r="I95" s="5">
        <f t="shared" si="73"/>
        <v>37.765494145481064</v>
      </c>
      <c r="J95" s="5">
        <f t="shared" si="74"/>
        <v>37.17991324835446</v>
      </c>
      <c r="K95" s="5">
        <f t="shared" si="75"/>
        <v>38.624919777697102</v>
      </c>
      <c r="L95" s="5">
        <f t="shared" si="76"/>
        <v>38.073499337477202</v>
      </c>
      <c r="M95" s="5">
        <f t="shared" si="77"/>
        <v>37.50022720062347</v>
      </c>
      <c r="O95" s="3" t="str">
        <f t="shared" si="78"/>
        <v>decre</v>
      </c>
      <c r="P95" s="3" t="str">
        <f t="shared" si="79"/>
        <v>decre</v>
      </c>
      <c r="Q95" s="3" t="str">
        <f t="shared" si="80"/>
        <v>incre</v>
      </c>
      <c r="R95" s="3" t="str">
        <f t="shared" si="81"/>
        <v>incre</v>
      </c>
      <c r="S95" s="3" t="str">
        <f t="shared" si="82"/>
        <v>decre</v>
      </c>
      <c r="U95" s="6">
        <f t="shared" si="83"/>
        <v>0</v>
      </c>
      <c r="V95" s="6">
        <f t="shared" si="84"/>
        <v>0</v>
      </c>
      <c r="W95" s="6">
        <f t="shared" si="85"/>
        <v>1</v>
      </c>
      <c r="X95" s="6">
        <f t="shared" si="86"/>
        <v>1</v>
      </c>
      <c r="Y95" s="6">
        <f t="shared" si="87"/>
        <v>0</v>
      </c>
      <c r="AA95" s="4">
        <f t="shared" si="72"/>
        <v>0.31699999999999995</v>
      </c>
      <c r="AB95" s="4">
        <f t="shared" si="72"/>
        <v>0.47289999999999999</v>
      </c>
      <c r="AC95" s="4">
        <f t="shared" si="72"/>
        <v>0.46039999999999998</v>
      </c>
      <c r="AD95" s="4">
        <f t="shared" si="72"/>
        <v>0.38769999999999999</v>
      </c>
      <c r="AE95" s="4">
        <f t="shared" si="72"/>
        <v>0.53979999999999995</v>
      </c>
      <c r="AF95" s="4"/>
      <c r="AG95" s="4">
        <v>0.34699999999999998</v>
      </c>
      <c r="AH95" s="4">
        <v>0.50290000000000001</v>
      </c>
      <c r="AI95" s="4">
        <v>0.46039999999999998</v>
      </c>
      <c r="AJ95" s="4">
        <v>0.38769999999999999</v>
      </c>
      <c r="AK95" s="4">
        <v>0.56979999999999997</v>
      </c>
      <c r="AM95" s="5">
        <f t="shared" si="88"/>
        <v>37.686875713206362</v>
      </c>
      <c r="AN95" s="5">
        <f t="shared" si="89"/>
        <v>37.555682713206366</v>
      </c>
      <c r="AO95" s="5">
        <f t="shared" si="90"/>
        <v>38.358129713206367</v>
      </c>
      <c r="AP95" s="5">
        <f t="shared" si="91"/>
        <v>38.242079713206365</v>
      </c>
      <c r="AQ95" s="5">
        <f t="shared" si="92"/>
        <v>37.667163713206364</v>
      </c>
      <c r="AR95" s="5"/>
      <c r="AS95" s="3" t="str">
        <f t="shared" si="93"/>
        <v>decre</v>
      </c>
      <c r="AT95" s="3" t="str">
        <f t="shared" si="94"/>
        <v>decre</v>
      </c>
      <c r="AU95" s="3" t="str">
        <f t="shared" si="95"/>
        <v>incre</v>
      </c>
      <c r="AV95" s="3" t="str">
        <f t="shared" si="96"/>
        <v>incre</v>
      </c>
      <c r="AW95" s="3" t="str">
        <f t="shared" si="97"/>
        <v>decre</v>
      </c>
      <c r="AY95" s="5">
        <f t="shared" si="98"/>
        <v>0</v>
      </c>
      <c r="AZ95" s="5">
        <f t="shared" si="99"/>
        <v>0</v>
      </c>
      <c r="BA95" s="5">
        <f t="shared" si="100"/>
        <v>82.727406449073726</v>
      </c>
      <c r="BB95" s="5">
        <f t="shared" si="101"/>
        <v>27.585362427083737</v>
      </c>
      <c r="BC95" s="5">
        <f t="shared" si="102"/>
        <v>0</v>
      </c>
      <c r="BE95" s="15">
        <f t="shared" si="103"/>
        <v>-3.2151567725300367E-2</v>
      </c>
      <c r="BG95" s="7">
        <v>0.21990000000000001</v>
      </c>
      <c r="BH95" s="7">
        <v>0.29249999999999998</v>
      </c>
      <c r="BI95" s="7">
        <v>0.32900000000000001</v>
      </c>
      <c r="BJ95" s="7">
        <v>0.34870000000000001</v>
      </c>
      <c r="BK95" s="7">
        <v>0.34489999999999998</v>
      </c>
      <c r="BM95" s="5">
        <f t="shared" si="104"/>
        <v>36.988726713206361</v>
      </c>
      <c r="BN95" s="5">
        <f t="shared" si="105"/>
        <v>36.377670713206363</v>
      </c>
      <c r="BO95" s="5">
        <f t="shared" si="106"/>
        <v>37.082235713206359</v>
      </c>
      <c r="BP95" s="5">
        <f t="shared" si="107"/>
        <v>37.913699713206363</v>
      </c>
      <c r="BQ95" s="5">
        <f t="shared" si="108"/>
        <v>35.833154713206362</v>
      </c>
      <c r="BR95" s="5"/>
      <c r="BS95" s="3" t="str">
        <f t="shared" si="109"/>
        <v>decre</v>
      </c>
      <c r="BT95" s="3" t="str">
        <f t="shared" si="110"/>
        <v>decre</v>
      </c>
      <c r="BU95" s="3" t="str">
        <f t="shared" si="111"/>
        <v>decre</v>
      </c>
      <c r="BV95" s="3" t="str">
        <f t="shared" si="112"/>
        <v>incre</v>
      </c>
      <c r="BW95" s="3" t="str">
        <f t="shared" si="113"/>
        <v>decre</v>
      </c>
      <c r="BY95" s="5">
        <f t="shared" si="114"/>
        <v>0</v>
      </c>
      <c r="BZ95" s="5">
        <f t="shared" si="115"/>
        <v>0</v>
      </c>
      <c r="CA95" s="5">
        <f t="shared" si="116"/>
        <v>0</v>
      </c>
      <c r="CB95" s="5">
        <f t="shared" si="117"/>
        <v>27.585362427083737</v>
      </c>
      <c r="CC95" s="5">
        <f t="shared" si="118"/>
        <v>0</v>
      </c>
      <c r="CE95" s="4">
        <v>0.17849999999999999</v>
      </c>
      <c r="CF95" s="4">
        <v>0.1797</v>
      </c>
      <c r="CG95" s="4">
        <v>0.17929999999999999</v>
      </c>
      <c r="CH95" s="4">
        <v>0.1799</v>
      </c>
      <c r="CI95" s="4">
        <v>0.18010000000000001</v>
      </c>
      <c r="CK95" s="5">
        <f t="shared" si="119"/>
        <v>36.691060713206362</v>
      </c>
      <c r="CL95" s="5">
        <f t="shared" si="120"/>
        <v>35.641086713206363</v>
      </c>
      <c r="CM95" s="5">
        <f t="shared" si="121"/>
        <v>35.62864871320636</v>
      </c>
      <c r="CN95" s="5">
        <f t="shared" si="122"/>
        <v>36.492403713206365</v>
      </c>
      <c r="CO95" s="5">
        <f t="shared" si="123"/>
        <v>34.282386713206364</v>
      </c>
      <c r="CP95" s="5"/>
      <c r="CQ95" s="3" t="str">
        <f t="shared" si="124"/>
        <v>decre</v>
      </c>
      <c r="CR95" s="3" t="str">
        <f t="shared" si="125"/>
        <v>decre</v>
      </c>
      <c r="CS95" s="3" t="str">
        <f t="shared" si="126"/>
        <v>decre</v>
      </c>
      <c r="CT95" s="3" t="str">
        <f t="shared" si="127"/>
        <v>decre</v>
      </c>
      <c r="CU95" s="3" t="str">
        <f t="shared" si="128"/>
        <v>decre</v>
      </c>
      <c r="CW95" s="5">
        <f t="shared" si="129"/>
        <v>0</v>
      </c>
      <c r="CX95" s="5">
        <f t="shared" si="130"/>
        <v>0</v>
      </c>
      <c r="CY95" s="5">
        <f t="shared" si="131"/>
        <v>0</v>
      </c>
      <c r="CZ95" s="5">
        <f t="shared" si="132"/>
        <v>0</v>
      </c>
      <c r="DA95" s="5">
        <f t="shared" si="133"/>
        <v>0</v>
      </c>
      <c r="DB95" s="5"/>
      <c r="DC95" s="4">
        <v>0.33807715884713202</v>
      </c>
      <c r="DD95" s="4">
        <v>0.49875424889387199</v>
      </c>
      <c r="DE95" s="4">
        <v>0.41334127339339</v>
      </c>
      <c r="DF95" s="4">
        <v>0.36815295801828102</v>
      </c>
      <c r="DG95" s="4">
        <v>0.56024624858764605</v>
      </c>
      <c r="DI95" s="13">
        <f t="shared" si="134"/>
        <v>37.838420485317243</v>
      </c>
      <c r="DJ95" s="13">
        <f t="shared" si="135"/>
        <v>37.72451095848335</v>
      </c>
      <c r="DK95" s="13">
        <f t="shared" si="136"/>
        <v>37.901189477856178</v>
      </c>
      <c r="DL95" s="13">
        <f t="shared" si="137"/>
        <v>38.077493619720293</v>
      </c>
      <c r="DM95" s="13">
        <f t="shared" si="138"/>
        <v>37.859562912416116</v>
      </c>
      <c r="DN95" s="13"/>
      <c r="DO95" s="11" t="str">
        <f t="shared" si="139"/>
        <v>incre</v>
      </c>
      <c r="DP95" s="11" t="str">
        <f t="shared" si="140"/>
        <v>decre</v>
      </c>
      <c r="DQ95" s="11" t="str">
        <f t="shared" si="141"/>
        <v>incre</v>
      </c>
      <c r="DR95" s="11" t="str">
        <f t="shared" si="142"/>
        <v>incre</v>
      </c>
      <c r="DS95" s="11" t="str">
        <f t="shared" si="143"/>
        <v>incre</v>
      </c>
      <c r="DU95" s="13"/>
      <c r="DV95" s="13"/>
      <c r="DW95" s="13"/>
      <c r="DX95" s="13"/>
      <c r="DY95" s="13"/>
    </row>
    <row r="96" spans="1:129" x14ac:dyDescent="0.25">
      <c r="A96" s="5">
        <v>39.385620185480583</v>
      </c>
      <c r="B96" s="4">
        <v>2.470995052084763E-2</v>
      </c>
      <c r="C96" s="4">
        <v>0.33110344016155441</v>
      </c>
      <c r="D96" s="4">
        <v>0.65826421329004359</v>
      </c>
      <c r="E96" s="4">
        <v>0.55518767638605193</v>
      </c>
      <c r="F96" s="4">
        <v>0.44560444453770498</v>
      </c>
      <c r="G96" s="4">
        <v>0.76247056058578333</v>
      </c>
      <c r="I96" s="5">
        <f t="shared" si="73"/>
        <v>39.376253920242156</v>
      </c>
      <c r="J96" s="5">
        <f t="shared" si="74"/>
        <v>40.354085498264567</v>
      </c>
      <c r="K96" s="5">
        <f t="shared" si="75"/>
        <v>40.866492523189152</v>
      </c>
      <c r="L96" s="5">
        <f t="shared" si="76"/>
        <v>40.317609608488056</v>
      </c>
      <c r="M96" s="5">
        <f t="shared" si="77"/>
        <v>41.350468160592804</v>
      </c>
      <c r="O96" s="3" t="str">
        <f t="shared" si="78"/>
        <v>decre</v>
      </c>
      <c r="P96" s="3" t="str">
        <f t="shared" si="79"/>
        <v>incre</v>
      </c>
      <c r="Q96" s="3" t="str">
        <f t="shared" si="80"/>
        <v>incre</v>
      </c>
      <c r="R96" s="3" t="str">
        <f t="shared" si="81"/>
        <v>incre</v>
      </c>
      <c r="S96" s="3" t="str">
        <f t="shared" si="82"/>
        <v>incre</v>
      </c>
      <c r="U96" s="6">
        <f t="shared" si="83"/>
        <v>1</v>
      </c>
      <c r="V96" s="6">
        <f t="shared" si="84"/>
        <v>1</v>
      </c>
      <c r="W96" s="6">
        <f t="shared" si="85"/>
        <v>1</v>
      </c>
      <c r="X96" s="6">
        <f t="shared" si="86"/>
        <v>1</v>
      </c>
      <c r="Y96" s="6">
        <f t="shared" si="87"/>
        <v>1</v>
      </c>
      <c r="AA96" s="4">
        <f t="shared" si="72"/>
        <v>0.34670000000000001</v>
      </c>
      <c r="AB96" s="4">
        <f t="shared" si="72"/>
        <v>0.50370000000000004</v>
      </c>
      <c r="AC96" s="4">
        <f t="shared" si="72"/>
        <v>0.45090000000000002</v>
      </c>
      <c r="AD96" s="4">
        <f t="shared" si="72"/>
        <v>0.39300000000000002</v>
      </c>
      <c r="AE96" s="4">
        <f t="shared" si="72"/>
        <v>0.57299999999999995</v>
      </c>
      <c r="AF96" s="4"/>
      <c r="AG96" s="4">
        <v>0.34670000000000001</v>
      </c>
      <c r="AH96" s="4">
        <v>0.50370000000000004</v>
      </c>
      <c r="AI96" s="4">
        <v>0.45090000000000002</v>
      </c>
      <c r="AJ96" s="4">
        <v>0.39300000000000002</v>
      </c>
      <c r="AK96" s="4">
        <v>0.57299999999999995</v>
      </c>
      <c r="AM96" s="5">
        <f t="shared" si="88"/>
        <v>39.488393185480582</v>
      </c>
      <c r="AN96" s="5">
        <f t="shared" si="89"/>
        <v>39.344781185480585</v>
      </c>
      <c r="AO96" s="5">
        <f t="shared" si="90"/>
        <v>39.853859185480587</v>
      </c>
      <c r="AP96" s="5">
        <f t="shared" si="91"/>
        <v>39.874680185480585</v>
      </c>
      <c r="AQ96" s="5">
        <f t="shared" si="92"/>
        <v>39.567550185480584</v>
      </c>
      <c r="AR96" s="5"/>
      <c r="AS96" s="3" t="str">
        <f t="shared" si="93"/>
        <v>incre</v>
      </c>
      <c r="AT96" s="3" t="str">
        <f t="shared" si="94"/>
        <v>decre</v>
      </c>
      <c r="AU96" s="3" t="str">
        <f t="shared" si="95"/>
        <v>incre</v>
      </c>
      <c r="AV96" s="3" t="str">
        <f t="shared" si="96"/>
        <v>incre</v>
      </c>
      <c r="AW96" s="3" t="str">
        <f t="shared" si="97"/>
        <v>incre</v>
      </c>
      <c r="AY96" s="5">
        <f t="shared" si="98"/>
        <v>-0.93662652384267631</v>
      </c>
      <c r="AZ96" s="5">
        <f>IF(AN96&gt;A96,(J96-A96)*100,0)</f>
        <v>0</v>
      </c>
      <c r="BA96" s="5">
        <f t="shared" si="100"/>
        <v>148.08723377085684</v>
      </c>
      <c r="BB96" s="5">
        <f t="shared" si="101"/>
        <v>93.198942300747234</v>
      </c>
      <c r="BC96" s="5">
        <f t="shared" si="102"/>
        <v>196.4847975112221</v>
      </c>
      <c r="BE96" s="15">
        <f t="shared" si="103"/>
        <v>-9.3662652384267631E-3</v>
      </c>
      <c r="BG96" s="7">
        <v>0.21659999999999999</v>
      </c>
      <c r="BH96" s="7">
        <v>0.29430000000000001</v>
      </c>
      <c r="BI96" s="7">
        <v>0.32679999999999998</v>
      </c>
      <c r="BJ96" s="7">
        <v>0.35870000000000002</v>
      </c>
      <c r="BK96" s="7">
        <v>0.35160000000000002</v>
      </c>
      <c r="BM96" s="5">
        <f t="shared" si="104"/>
        <v>38.552974185480579</v>
      </c>
      <c r="BN96" s="5">
        <f t="shared" si="105"/>
        <v>37.977399185480586</v>
      </c>
      <c r="BO96" s="5">
        <f t="shared" si="106"/>
        <v>38.648848185480588</v>
      </c>
      <c r="BP96" s="5">
        <f t="shared" si="107"/>
        <v>39.585874185480584</v>
      </c>
      <c r="BQ96" s="5">
        <f t="shared" si="108"/>
        <v>37.484176185480585</v>
      </c>
      <c r="BR96" s="5"/>
      <c r="BS96" s="3" t="str">
        <f t="shared" si="109"/>
        <v>decre</v>
      </c>
      <c r="BT96" s="3" t="str">
        <f t="shared" si="110"/>
        <v>decre</v>
      </c>
      <c r="BU96" s="3" t="str">
        <f t="shared" si="111"/>
        <v>decre</v>
      </c>
      <c r="BV96" s="3" t="str">
        <f t="shared" si="112"/>
        <v>incre</v>
      </c>
      <c r="BW96" s="3" t="str">
        <f t="shared" si="113"/>
        <v>decre</v>
      </c>
      <c r="BY96" s="5">
        <f t="shared" si="114"/>
        <v>0</v>
      </c>
      <c r="BZ96" s="5">
        <f t="shared" si="115"/>
        <v>0</v>
      </c>
      <c r="CA96" s="5">
        <f t="shared" si="116"/>
        <v>0</v>
      </c>
      <c r="CB96" s="5">
        <f t="shared" si="117"/>
        <v>93.198942300747234</v>
      </c>
      <c r="CC96" s="5">
        <f t="shared" si="118"/>
        <v>0</v>
      </c>
      <c r="CE96" s="4">
        <v>0.18179999999999999</v>
      </c>
      <c r="CF96" s="4">
        <v>0.183</v>
      </c>
      <c r="CG96" s="4">
        <v>0.1825</v>
      </c>
      <c r="CH96" s="4">
        <v>0.18329999999999999</v>
      </c>
      <c r="CI96" s="4">
        <v>0.18340000000000001</v>
      </c>
      <c r="CK96" s="5">
        <f t="shared" si="119"/>
        <v>38.302762185480582</v>
      </c>
      <c r="CL96" s="5">
        <f t="shared" si="120"/>
        <v>37.250610185480582</v>
      </c>
      <c r="CM96" s="5">
        <f t="shared" si="121"/>
        <v>37.24769518548058</v>
      </c>
      <c r="CN96" s="5">
        <f t="shared" si="122"/>
        <v>38.109006185480581</v>
      </c>
      <c r="CO96" s="5">
        <f t="shared" si="123"/>
        <v>35.901414185480583</v>
      </c>
      <c r="CP96" s="5"/>
      <c r="CQ96" s="3" t="str">
        <f t="shared" si="124"/>
        <v>decre</v>
      </c>
      <c r="CR96" s="3" t="str">
        <f t="shared" si="125"/>
        <v>decre</v>
      </c>
      <c r="CS96" s="3" t="str">
        <f t="shared" si="126"/>
        <v>decre</v>
      </c>
      <c r="CT96" s="3" t="str">
        <f t="shared" si="127"/>
        <v>decre</v>
      </c>
      <c r="CU96" s="3" t="str">
        <f t="shared" si="128"/>
        <v>decre</v>
      </c>
      <c r="CW96" s="5">
        <f t="shared" si="129"/>
        <v>0</v>
      </c>
      <c r="CX96" s="5">
        <f t="shared" si="130"/>
        <v>0</v>
      </c>
      <c r="CY96" s="5">
        <f t="shared" si="131"/>
        <v>0</v>
      </c>
      <c r="CZ96" s="5">
        <f t="shared" si="132"/>
        <v>0</v>
      </c>
      <c r="DA96" s="5">
        <f t="shared" si="133"/>
        <v>0</v>
      </c>
      <c r="DB96" s="5"/>
      <c r="DC96" s="4">
        <v>0.33648991069176398</v>
      </c>
      <c r="DD96" s="4">
        <v>0.50147188120660502</v>
      </c>
      <c r="DE96" s="4">
        <v>0.41341015455347002</v>
      </c>
      <c r="DF96" s="4">
        <v>0.37345832376454602</v>
      </c>
      <c r="DG96" s="4">
        <v>0.56342231936972098</v>
      </c>
      <c r="DI96" s="13">
        <f t="shared" si="134"/>
        <v>39.414982643354364</v>
      </c>
      <c r="DJ96" s="13">
        <f t="shared" si="135"/>
        <v>39.330231569759718</v>
      </c>
      <c r="DK96" s="13">
        <f t="shared" si="136"/>
        <v>39.489832786194782</v>
      </c>
      <c r="DL96" s="13">
        <f t="shared" si="137"/>
        <v>39.710139271578058</v>
      </c>
      <c r="DM96" s="13">
        <f t="shared" si="138"/>
        <v>39.477424210749653</v>
      </c>
      <c r="DN96" s="13"/>
      <c r="DO96" s="11" t="str">
        <f t="shared" si="139"/>
        <v>incre</v>
      </c>
      <c r="DP96" s="11" t="str">
        <f t="shared" si="140"/>
        <v>decre</v>
      </c>
      <c r="DQ96" s="11" t="str">
        <f t="shared" si="141"/>
        <v>incre</v>
      </c>
      <c r="DR96" s="11" t="str">
        <f t="shared" si="142"/>
        <v>incre</v>
      </c>
      <c r="DS96" s="11" t="str">
        <f t="shared" si="143"/>
        <v>incre</v>
      </c>
      <c r="DU96" s="13"/>
      <c r="DV96" s="13"/>
      <c r="DW96" s="13"/>
      <c r="DX96" s="13"/>
      <c r="DY96" s="13"/>
    </row>
    <row r="97" spans="1:129" x14ac:dyDescent="0.25">
      <c r="A97" s="5">
        <v>53.286192239382657</v>
      </c>
      <c r="B97" s="4">
        <v>0.13305333560099844</v>
      </c>
      <c r="C97" s="4">
        <v>0.24975742563418085</v>
      </c>
      <c r="D97" s="4">
        <v>0.31223973200939359</v>
      </c>
      <c r="E97" s="4">
        <v>0.25189646874093752</v>
      </c>
      <c r="F97" s="4">
        <v>0.13227159587293763</v>
      </c>
      <c r="G97" s="4">
        <v>0.42147814162854513</v>
      </c>
      <c r="I97" s="5">
        <f t="shared" si="73"/>
        <v>52.69194812969242</v>
      </c>
      <c r="J97" s="5">
        <f t="shared" si="74"/>
        <v>51.995117689403997</v>
      </c>
      <c r="K97" s="5">
        <f t="shared" si="75"/>
        <v>51.822106950857162</v>
      </c>
      <c r="L97" s="5">
        <f t="shared" si="76"/>
        <v>51.579919076632791</v>
      </c>
      <c r="M97" s="5">
        <f t="shared" si="77"/>
        <v>52.042301552107268</v>
      </c>
      <c r="O97" s="3" t="str">
        <f t="shared" si="78"/>
        <v>decre</v>
      </c>
      <c r="P97" s="3" t="str">
        <f t="shared" si="79"/>
        <v>decre</v>
      </c>
      <c r="Q97" s="3" t="str">
        <f t="shared" si="80"/>
        <v>decre</v>
      </c>
      <c r="R97" s="3" t="str">
        <f t="shared" si="81"/>
        <v>decre</v>
      </c>
      <c r="S97" s="3" t="str">
        <f t="shared" si="82"/>
        <v>decre</v>
      </c>
      <c r="U97" s="6">
        <f t="shared" si="83"/>
        <v>0</v>
      </c>
      <c r="V97" s="6">
        <f t="shared" si="84"/>
        <v>0</v>
      </c>
      <c r="W97" s="6">
        <f t="shared" si="85"/>
        <v>0</v>
      </c>
      <c r="X97" s="6">
        <f t="shared" si="86"/>
        <v>0</v>
      </c>
      <c r="Y97" s="6">
        <f t="shared" si="87"/>
        <v>0</v>
      </c>
      <c r="AA97" s="4">
        <f t="shared" si="72"/>
        <v>0.31710000000000005</v>
      </c>
      <c r="AB97" s="4">
        <f t="shared" si="72"/>
        <v>0.47099999999999997</v>
      </c>
      <c r="AC97" s="4">
        <f t="shared" si="72"/>
        <v>0.4304</v>
      </c>
      <c r="AD97" s="4">
        <f t="shared" si="72"/>
        <v>0.34719999999999995</v>
      </c>
      <c r="AE97" s="4">
        <f t="shared" si="72"/>
        <v>0.5323</v>
      </c>
      <c r="AF97" s="4"/>
      <c r="AG97" s="4">
        <v>0.34710000000000002</v>
      </c>
      <c r="AH97" s="4">
        <v>0.501</v>
      </c>
      <c r="AI97" s="4">
        <v>0.46039999999999998</v>
      </c>
      <c r="AJ97" s="4">
        <v>0.37719999999999998</v>
      </c>
      <c r="AK97" s="4">
        <v>0.56230000000000002</v>
      </c>
      <c r="AM97" s="5">
        <f t="shared" si="88"/>
        <v>53.176141239382659</v>
      </c>
      <c r="AN97" s="5">
        <f t="shared" si="89"/>
        <v>53.031822239382656</v>
      </c>
      <c r="AO97" s="5">
        <f t="shared" si="90"/>
        <v>53.555376239382653</v>
      </c>
      <c r="AP97" s="5">
        <f t="shared" si="91"/>
        <v>53.389616239382654</v>
      </c>
      <c r="AQ97" s="5">
        <f t="shared" si="92"/>
        <v>53.085135239382659</v>
      </c>
      <c r="AR97" s="5"/>
      <c r="AS97" s="3" t="str">
        <f t="shared" si="93"/>
        <v>decre</v>
      </c>
      <c r="AT97" s="3" t="str">
        <f t="shared" si="94"/>
        <v>decre</v>
      </c>
      <c r="AU97" s="3" t="str">
        <f t="shared" si="95"/>
        <v>incre</v>
      </c>
      <c r="AV97" s="3" t="str">
        <f t="shared" si="96"/>
        <v>incre</v>
      </c>
      <c r="AW97" s="3" t="str">
        <f t="shared" si="97"/>
        <v>decre</v>
      </c>
      <c r="AY97" s="5">
        <f t="shared" si="98"/>
        <v>0</v>
      </c>
      <c r="AZ97" s="5">
        <f t="shared" si="99"/>
        <v>0</v>
      </c>
      <c r="BA97" s="5">
        <f t="shared" si="100"/>
        <v>-146.40852885254958</v>
      </c>
      <c r="BB97" s="5">
        <f t="shared" si="101"/>
        <v>-170.62731627498664</v>
      </c>
      <c r="BC97" s="5">
        <f t="shared" si="102"/>
        <v>0</v>
      </c>
      <c r="BE97" s="15">
        <f t="shared" si="103"/>
        <v>-0.59424410969023711</v>
      </c>
      <c r="BG97" s="7">
        <v>0.22839999999999999</v>
      </c>
      <c r="BH97" s="7">
        <v>0.2903</v>
      </c>
      <c r="BI97" s="7">
        <v>0.3337</v>
      </c>
      <c r="BJ97" s="7">
        <v>0.33379999999999999</v>
      </c>
      <c r="BK97" s="7">
        <v>0.33169999999999999</v>
      </c>
      <c r="BM97" s="5">
        <f t="shared" si="104"/>
        <v>52.538388239382655</v>
      </c>
      <c r="BN97" s="5">
        <f t="shared" si="105"/>
        <v>51.851851239382661</v>
      </c>
      <c r="BO97" s="5">
        <f t="shared" si="106"/>
        <v>52.616419239382651</v>
      </c>
      <c r="BP97" s="5">
        <f t="shared" si="107"/>
        <v>53.276788239382654</v>
      </c>
      <c r="BQ97" s="5">
        <f t="shared" si="108"/>
        <v>51.197489239382655</v>
      </c>
      <c r="BR97" s="5"/>
      <c r="BS97" s="3" t="str">
        <f t="shared" si="109"/>
        <v>decre</v>
      </c>
      <c r="BT97" s="3" t="str">
        <f t="shared" si="110"/>
        <v>decre</v>
      </c>
      <c r="BU97" s="3" t="str">
        <f t="shared" si="111"/>
        <v>decre</v>
      </c>
      <c r="BV97" s="3" t="str">
        <f t="shared" si="112"/>
        <v>decre</v>
      </c>
      <c r="BW97" s="3" t="str">
        <f t="shared" si="113"/>
        <v>decre</v>
      </c>
      <c r="BY97" s="5">
        <f t="shared" si="114"/>
        <v>0</v>
      </c>
      <c r="BZ97" s="5">
        <f t="shared" si="115"/>
        <v>0</v>
      </c>
      <c r="CA97" s="5">
        <f t="shared" si="116"/>
        <v>0</v>
      </c>
      <c r="CB97" s="5">
        <f t="shared" si="117"/>
        <v>0</v>
      </c>
      <c r="CC97" s="5">
        <f t="shared" si="118"/>
        <v>0</v>
      </c>
      <c r="CE97" s="4">
        <v>0.1699</v>
      </c>
      <c r="CF97" s="4">
        <v>0.17069999999999999</v>
      </c>
      <c r="CG97" s="4">
        <v>0.17050000000000001</v>
      </c>
      <c r="CH97" s="4">
        <v>0.1709</v>
      </c>
      <c r="CI97" s="4">
        <v>0.17100000000000001</v>
      </c>
      <c r="CK97" s="5">
        <f t="shared" si="119"/>
        <v>52.117773239382657</v>
      </c>
      <c r="CL97" s="5">
        <f t="shared" si="120"/>
        <v>51.07086323938266</v>
      </c>
      <c r="CM97" s="5">
        <f t="shared" si="121"/>
        <v>51.031747239382653</v>
      </c>
      <c r="CN97" s="5">
        <f t="shared" si="122"/>
        <v>51.905170239382656</v>
      </c>
      <c r="CO97" s="5">
        <f t="shared" si="123"/>
        <v>49.685302239382658</v>
      </c>
      <c r="CP97" s="5"/>
      <c r="CQ97" s="3" t="str">
        <f t="shared" si="124"/>
        <v>decre</v>
      </c>
      <c r="CR97" s="3" t="str">
        <f t="shared" si="125"/>
        <v>decre</v>
      </c>
      <c r="CS97" s="3" t="str">
        <f t="shared" si="126"/>
        <v>decre</v>
      </c>
      <c r="CT97" s="3" t="str">
        <f t="shared" si="127"/>
        <v>decre</v>
      </c>
      <c r="CU97" s="3" t="str">
        <f t="shared" si="128"/>
        <v>decre</v>
      </c>
      <c r="CW97" s="5">
        <f t="shared" si="129"/>
        <v>0</v>
      </c>
      <c r="CX97" s="5">
        <f t="shared" si="130"/>
        <v>0</v>
      </c>
      <c r="CY97" s="5">
        <f t="shared" si="131"/>
        <v>0</v>
      </c>
      <c r="CZ97" s="5">
        <f t="shared" si="132"/>
        <v>0</v>
      </c>
      <c r="DA97" s="5">
        <f t="shared" si="133"/>
        <v>0</v>
      </c>
      <c r="DB97" s="5"/>
      <c r="DC97" s="4">
        <v>0.34033907624080001</v>
      </c>
      <c r="DD97" s="4">
        <v>0.49488147085536899</v>
      </c>
      <c r="DE97" s="4">
        <v>0.413243113887863</v>
      </c>
      <c r="DF97" s="4">
        <v>0.36059251510917301</v>
      </c>
      <c r="DG97" s="4">
        <v>0.55572017009059504</v>
      </c>
      <c r="DI97" s="13">
        <f t="shared" si="134"/>
        <v>53.343230197554007</v>
      </c>
      <c r="DJ97" s="13">
        <f t="shared" si="135"/>
        <v>53.187768244068216</v>
      </c>
      <c r="DK97" s="13">
        <f t="shared" si="136"/>
        <v>53.388782875233801</v>
      </c>
      <c r="DL97" s="13">
        <f t="shared" si="137"/>
        <v>53.502381216601897</v>
      </c>
      <c r="DM97" s="13">
        <f t="shared" si="138"/>
        <v>53.305519039935156</v>
      </c>
      <c r="DN97" s="13"/>
      <c r="DO97" s="11" t="str">
        <f t="shared" si="139"/>
        <v>incre</v>
      </c>
      <c r="DP97" s="11" t="str">
        <f t="shared" si="140"/>
        <v>decre</v>
      </c>
      <c r="DQ97" s="11" t="str">
        <f t="shared" si="141"/>
        <v>incre</v>
      </c>
      <c r="DR97" s="11" t="str">
        <f t="shared" si="142"/>
        <v>incre</v>
      </c>
      <c r="DS97" s="11" t="str">
        <f t="shared" si="143"/>
        <v>incre</v>
      </c>
      <c r="DU97" s="13"/>
      <c r="DV97" s="13"/>
      <c r="DW97" s="13"/>
      <c r="DX97" s="13"/>
      <c r="DY97" s="13"/>
    </row>
    <row r="98" spans="1:129" x14ac:dyDescent="0.25">
      <c r="A98" s="5">
        <v>47.98093664710332</v>
      </c>
      <c r="B98" s="4">
        <v>8.4533601271330083E-2</v>
      </c>
      <c r="C98" s="4">
        <v>0.23645788861906228</v>
      </c>
      <c r="D98" s="4">
        <v>0.49339922760876875</v>
      </c>
      <c r="E98" s="4">
        <v>0.34397679069364961</v>
      </c>
      <c r="F98" s="4">
        <v>0.23241502293099411</v>
      </c>
      <c r="G98" s="4">
        <v>0.4178918656376529</v>
      </c>
      <c r="I98" s="5">
        <f t="shared" si="73"/>
        <v>47.291068866274379</v>
      </c>
      <c r="J98" s="5">
        <f t="shared" si="74"/>
        <v>47.872833603388585</v>
      </c>
      <c r="K98" s="5">
        <f t="shared" si="75"/>
        <v>47.410951284738658</v>
      </c>
      <c r="L98" s="5">
        <f t="shared" si="76"/>
        <v>47.117871140182288</v>
      </c>
      <c r="M98" s="5">
        <f t="shared" si="77"/>
        <v>46.703299102753633</v>
      </c>
      <c r="O98" s="3" t="str">
        <f t="shared" si="78"/>
        <v>decre</v>
      </c>
      <c r="P98" s="3" t="str">
        <f t="shared" si="79"/>
        <v>decre</v>
      </c>
      <c r="Q98" s="3" t="str">
        <f t="shared" si="80"/>
        <v>decre</v>
      </c>
      <c r="R98" s="3" t="str">
        <f t="shared" si="81"/>
        <v>decre</v>
      </c>
      <c r="S98" s="3" t="str">
        <f t="shared" si="82"/>
        <v>decre</v>
      </c>
      <c r="U98" s="6">
        <f t="shared" si="83"/>
        <v>0</v>
      </c>
      <c r="V98" s="6">
        <f t="shared" si="84"/>
        <v>0</v>
      </c>
      <c r="W98" s="6">
        <f t="shared" si="85"/>
        <v>0</v>
      </c>
      <c r="X98" s="6">
        <f t="shared" si="86"/>
        <v>0</v>
      </c>
      <c r="Y98" s="6">
        <f t="shared" si="87"/>
        <v>0</v>
      </c>
      <c r="AA98" s="4">
        <f t="shared" si="72"/>
        <v>0.31699999999999995</v>
      </c>
      <c r="AB98" s="4">
        <f t="shared" si="72"/>
        <v>0.47239999999999993</v>
      </c>
      <c r="AC98" s="4">
        <f t="shared" si="72"/>
        <v>0.43100000000000005</v>
      </c>
      <c r="AD98" s="4">
        <f t="shared" si="72"/>
        <v>0.35550000000000004</v>
      </c>
      <c r="AE98" s="4">
        <f t="shared" si="72"/>
        <v>0.5383</v>
      </c>
      <c r="AF98" s="4"/>
      <c r="AG98" s="4">
        <v>0.34699999999999998</v>
      </c>
      <c r="AH98" s="4">
        <v>0.50239999999999996</v>
      </c>
      <c r="AI98" s="4">
        <v>0.46100000000000002</v>
      </c>
      <c r="AJ98" s="4">
        <v>0.38550000000000001</v>
      </c>
      <c r="AK98" s="4">
        <v>0.56830000000000003</v>
      </c>
      <c r="AM98" s="5">
        <f t="shared" si="88"/>
        <v>47.870166647103318</v>
      </c>
      <c r="AN98" s="5">
        <f t="shared" si="89"/>
        <v>47.735708647103323</v>
      </c>
      <c r="AO98" s="5">
        <f t="shared" si="90"/>
        <v>48.255946647103315</v>
      </c>
      <c r="AP98" s="5">
        <f t="shared" si="91"/>
        <v>48.154246647103321</v>
      </c>
      <c r="AQ98" s="5">
        <f t="shared" si="92"/>
        <v>47.836339647103323</v>
      </c>
      <c r="AR98" s="5"/>
      <c r="AS98" s="3" t="str">
        <f t="shared" si="93"/>
        <v>decre</v>
      </c>
      <c r="AT98" s="3" t="str">
        <f t="shared" si="94"/>
        <v>decre</v>
      </c>
      <c r="AU98" s="3" t="str">
        <f t="shared" si="95"/>
        <v>incre</v>
      </c>
      <c r="AV98" s="3" t="str">
        <f t="shared" si="96"/>
        <v>incre</v>
      </c>
      <c r="AW98" s="3" t="str">
        <f t="shared" si="97"/>
        <v>decre</v>
      </c>
      <c r="AY98" s="5">
        <f t="shared" si="98"/>
        <v>0</v>
      </c>
      <c r="AZ98" s="5">
        <f t="shared" si="99"/>
        <v>0</v>
      </c>
      <c r="BA98" s="5">
        <f t="shared" si="100"/>
        <v>-56.99853623646618</v>
      </c>
      <c r="BB98" s="5">
        <f t="shared" si="101"/>
        <v>-86.306550692103201</v>
      </c>
      <c r="BC98" s="5">
        <f t="shared" si="102"/>
        <v>0</v>
      </c>
      <c r="BE98" s="15">
        <f t="shared" si="103"/>
        <v>-0.68986778082894062</v>
      </c>
      <c r="BG98" s="7">
        <v>0.2215</v>
      </c>
      <c r="BH98" s="7">
        <v>0.29199999999999998</v>
      </c>
      <c r="BI98" s="7">
        <v>0.32990000000000003</v>
      </c>
      <c r="BJ98" s="7">
        <v>0.34489999999999998</v>
      </c>
      <c r="BK98" s="7">
        <v>0.3422</v>
      </c>
      <c r="BM98" s="5">
        <f t="shared" si="104"/>
        <v>47.183521647103319</v>
      </c>
      <c r="BN98" s="5">
        <f t="shared" si="105"/>
        <v>46.55769664710332</v>
      </c>
      <c r="BO98" s="5">
        <f t="shared" si="106"/>
        <v>47.27426564710332</v>
      </c>
      <c r="BP98" s="5">
        <f t="shared" si="107"/>
        <v>48.064994647103319</v>
      </c>
      <c r="BQ98" s="5">
        <f t="shared" si="108"/>
        <v>45.991038647103316</v>
      </c>
      <c r="BR98" s="5"/>
      <c r="BS98" s="3" t="str">
        <f t="shared" si="109"/>
        <v>decre</v>
      </c>
      <c r="BT98" s="3" t="str">
        <f t="shared" si="110"/>
        <v>decre</v>
      </c>
      <c r="BU98" s="3" t="str">
        <f t="shared" si="111"/>
        <v>decre</v>
      </c>
      <c r="BV98" s="3" t="str">
        <f t="shared" si="112"/>
        <v>incre</v>
      </c>
      <c r="BW98" s="3" t="str">
        <f t="shared" si="113"/>
        <v>decre</v>
      </c>
      <c r="BY98" s="5">
        <f t="shared" si="114"/>
        <v>0</v>
      </c>
      <c r="BZ98" s="5">
        <f t="shared" si="115"/>
        <v>0</v>
      </c>
      <c r="CA98" s="5">
        <f t="shared" si="116"/>
        <v>0</v>
      </c>
      <c r="CB98" s="5">
        <f t="shared" si="117"/>
        <v>-86.306550692103201</v>
      </c>
      <c r="CC98" s="5">
        <f t="shared" si="118"/>
        <v>0</v>
      </c>
      <c r="CE98" s="4">
        <v>0.17699999999999999</v>
      </c>
      <c r="CF98" s="4">
        <v>0.17810000000000001</v>
      </c>
      <c r="CG98" s="4">
        <v>0.1777</v>
      </c>
      <c r="CH98" s="4">
        <v>0.17829999999999999</v>
      </c>
      <c r="CI98" s="4">
        <v>0.17849999999999999</v>
      </c>
      <c r="CK98" s="5">
        <f t="shared" si="119"/>
        <v>46.863566647103319</v>
      </c>
      <c r="CL98" s="5">
        <f t="shared" si="120"/>
        <v>45.813929647103322</v>
      </c>
      <c r="CM98" s="5">
        <f t="shared" si="121"/>
        <v>45.796403647103318</v>
      </c>
      <c r="CN98" s="5">
        <f t="shared" si="122"/>
        <v>46.66222264710332</v>
      </c>
      <c r="CO98" s="5">
        <f t="shared" si="123"/>
        <v>44.450621647103318</v>
      </c>
      <c r="CP98" s="5"/>
      <c r="CQ98" s="3" t="str">
        <f t="shared" si="124"/>
        <v>decre</v>
      </c>
      <c r="CR98" s="3" t="str">
        <f t="shared" si="125"/>
        <v>decre</v>
      </c>
      <c r="CS98" s="3" t="str">
        <f t="shared" si="126"/>
        <v>decre</v>
      </c>
      <c r="CT98" s="3" t="str">
        <f t="shared" si="127"/>
        <v>decre</v>
      </c>
      <c r="CU98" s="3" t="str">
        <f t="shared" si="128"/>
        <v>decre</v>
      </c>
      <c r="CW98" s="5">
        <f t="shared" si="129"/>
        <v>0</v>
      </c>
      <c r="CX98" s="5">
        <f t="shared" si="130"/>
        <v>0</v>
      </c>
      <c r="CY98" s="5">
        <f t="shared" si="131"/>
        <v>0</v>
      </c>
      <c r="CZ98" s="5">
        <f t="shared" si="132"/>
        <v>0</v>
      </c>
      <c r="DA98" s="5">
        <f t="shared" si="133"/>
        <v>0</v>
      </c>
      <c r="DB98" s="5"/>
      <c r="DC98" s="4">
        <v>0.33861334334704402</v>
      </c>
      <c r="DD98" s="4">
        <v>0.49783621202760198</v>
      </c>
      <c r="DE98" s="4">
        <v>0.41331800481358699</v>
      </c>
      <c r="DF98" s="4">
        <v>0.36636076511518001</v>
      </c>
      <c r="DG98" s="4">
        <v>0.55917334771942795</v>
      </c>
      <c r="DI98" s="13">
        <f t="shared" si="134"/>
        <v>48.025566585768566</v>
      </c>
      <c r="DJ98" s="13">
        <f t="shared" si="135"/>
        <v>47.901807111643564</v>
      </c>
      <c r="DK98" s="13">
        <f t="shared" si="136"/>
        <v>48.084254473843245</v>
      </c>
      <c r="DL98" s="13">
        <f t="shared" si="137"/>
        <v>48.245694289373134</v>
      </c>
      <c r="DM98" s="13">
        <f t="shared" si="138"/>
        <v>48.032757849143138</v>
      </c>
      <c r="DN98" s="13"/>
      <c r="DO98" s="11" t="str">
        <f t="shared" si="139"/>
        <v>incre</v>
      </c>
      <c r="DP98" s="11" t="str">
        <f t="shared" si="140"/>
        <v>decre</v>
      </c>
      <c r="DQ98" s="11" t="str">
        <f t="shared" si="141"/>
        <v>incre</v>
      </c>
      <c r="DR98" s="11" t="str">
        <f t="shared" si="142"/>
        <v>incre</v>
      </c>
      <c r="DS98" s="11" t="str">
        <f t="shared" si="143"/>
        <v>incre</v>
      </c>
      <c r="DU98" s="13"/>
      <c r="DV98" s="13"/>
      <c r="DW98" s="13"/>
      <c r="DX98" s="13"/>
      <c r="DY98" s="13"/>
    </row>
    <row r="99" spans="1:129" x14ac:dyDescent="0.25">
      <c r="A99" s="5">
        <v>40.202715301271063</v>
      </c>
      <c r="B99" s="4">
        <v>9.1369634151747342E-2</v>
      </c>
      <c r="C99" s="4">
        <v>0.22359792290902605</v>
      </c>
      <c r="D99" s="4">
        <v>0.31819916389095526</v>
      </c>
      <c r="E99" s="4">
        <v>0.25573458686249034</v>
      </c>
      <c r="F99" s="4">
        <v>0.28331675444947235</v>
      </c>
      <c r="G99" s="4">
        <v>0.4920062424385635</v>
      </c>
      <c r="I99" s="5">
        <f t="shared" si="73"/>
        <v>39.420384366986958</v>
      </c>
      <c r="J99" s="5">
        <f t="shared" si="74"/>
        <v>38.950555841479002</v>
      </c>
      <c r="K99" s="5">
        <f t="shared" si="75"/>
        <v>38.775898139705845</v>
      </c>
      <c r="L99" s="5">
        <f t="shared" si="76"/>
        <v>39.768242373735617</v>
      </c>
      <c r="M99" s="5">
        <f t="shared" si="77"/>
        <v>39.622494042617944</v>
      </c>
      <c r="O99" s="3" t="str">
        <f t="shared" si="78"/>
        <v>decre</v>
      </c>
      <c r="P99" s="3" t="str">
        <f t="shared" si="79"/>
        <v>decre</v>
      </c>
      <c r="Q99" s="3" t="str">
        <f t="shared" si="80"/>
        <v>decre</v>
      </c>
      <c r="R99" s="3" t="str">
        <f t="shared" si="81"/>
        <v>decre</v>
      </c>
      <c r="S99" s="3" t="str">
        <f t="shared" si="82"/>
        <v>decre</v>
      </c>
      <c r="U99" s="6">
        <f t="shared" si="83"/>
        <v>0</v>
      </c>
      <c r="V99" s="6">
        <f t="shared" si="84"/>
        <v>0</v>
      </c>
      <c r="W99" s="6">
        <f t="shared" si="85"/>
        <v>0</v>
      </c>
      <c r="X99" s="6">
        <f t="shared" si="86"/>
        <v>0</v>
      </c>
      <c r="Y99" s="6">
        <f t="shared" si="87"/>
        <v>0</v>
      </c>
      <c r="AA99" s="4">
        <f t="shared" si="72"/>
        <v>0.31699999999999995</v>
      </c>
      <c r="AB99" s="4">
        <f t="shared" si="72"/>
        <v>0.47219999999999995</v>
      </c>
      <c r="AC99" s="4">
        <f t="shared" si="72"/>
        <v>0.43120000000000003</v>
      </c>
      <c r="AD99" s="4">
        <f t="shared" si="72"/>
        <v>0.35440000000000005</v>
      </c>
      <c r="AE99" s="4">
        <f t="shared" si="72"/>
        <v>0.53759999999999997</v>
      </c>
      <c r="AF99" s="4"/>
      <c r="AG99" s="4">
        <v>0.34699999999999998</v>
      </c>
      <c r="AH99" s="4">
        <v>0.50219999999999998</v>
      </c>
      <c r="AI99" s="4">
        <v>0.4612</v>
      </c>
      <c r="AJ99" s="4">
        <v>0.38440000000000002</v>
      </c>
      <c r="AK99" s="4">
        <v>0.56759999999999999</v>
      </c>
      <c r="AM99" s="5">
        <f t="shared" si="88"/>
        <v>40.09194530127106</v>
      </c>
      <c r="AN99" s="5">
        <f t="shared" si="89"/>
        <v>39.956181301271066</v>
      </c>
      <c r="AO99" s="5">
        <f t="shared" si="90"/>
        <v>40.479667301271064</v>
      </c>
      <c r="AP99" s="5">
        <f t="shared" si="91"/>
        <v>40.366763301271064</v>
      </c>
      <c r="AQ99" s="5">
        <f t="shared" si="92"/>
        <v>40.051531301271062</v>
      </c>
      <c r="AR99" s="5"/>
      <c r="AS99" s="3" t="str">
        <f t="shared" si="93"/>
        <v>decre</v>
      </c>
      <c r="AT99" s="3" t="str">
        <f t="shared" si="94"/>
        <v>decre</v>
      </c>
      <c r="AU99" s="3" t="str">
        <f t="shared" si="95"/>
        <v>incre</v>
      </c>
      <c r="AV99" s="3" t="str">
        <f t="shared" si="96"/>
        <v>incre</v>
      </c>
      <c r="AW99" s="3" t="str">
        <f t="shared" si="97"/>
        <v>decre</v>
      </c>
      <c r="AY99" s="5">
        <f t="shared" si="98"/>
        <v>0</v>
      </c>
      <c r="AZ99" s="5">
        <f t="shared" si="99"/>
        <v>0</v>
      </c>
      <c r="BA99" s="5">
        <f t="shared" si="100"/>
        <v>-142.68171615652179</v>
      </c>
      <c r="BB99" s="5">
        <f t="shared" si="101"/>
        <v>-43.447292753544531</v>
      </c>
      <c r="BC99" s="5">
        <f t="shared" si="102"/>
        <v>0</v>
      </c>
      <c r="BE99" s="15">
        <f t="shared" si="103"/>
        <v>-0.78233093428410427</v>
      </c>
      <c r="BG99" s="7">
        <v>0.2223</v>
      </c>
      <c r="BH99" s="7">
        <v>0.29170000000000001</v>
      </c>
      <c r="BI99" s="7">
        <v>0.33040000000000003</v>
      </c>
      <c r="BJ99" s="7">
        <v>0.34320000000000001</v>
      </c>
      <c r="BK99" s="7">
        <v>0.34079999999999999</v>
      </c>
      <c r="BM99" s="5">
        <f t="shared" si="104"/>
        <v>39.411052301271063</v>
      </c>
      <c r="BN99" s="5">
        <f t="shared" si="105"/>
        <v>38.777516301271064</v>
      </c>
      <c r="BO99" s="5">
        <f t="shared" si="106"/>
        <v>39.500899301271062</v>
      </c>
      <c r="BP99" s="5">
        <f t="shared" si="107"/>
        <v>40.272459301271063</v>
      </c>
      <c r="BQ99" s="5">
        <f t="shared" si="108"/>
        <v>38.19964330127106</v>
      </c>
      <c r="BR99" s="5"/>
      <c r="BS99" s="3" t="str">
        <f t="shared" si="109"/>
        <v>decre</v>
      </c>
      <c r="BT99" s="3" t="str">
        <f t="shared" si="110"/>
        <v>decre</v>
      </c>
      <c r="BU99" s="3" t="str">
        <f t="shared" si="111"/>
        <v>decre</v>
      </c>
      <c r="BV99" s="3" t="str">
        <f t="shared" si="112"/>
        <v>incre</v>
      </c>
      <c r="BW99" s="3" t="str">
        <f t="shared" si="113"/>
        <v>decre</v>
      </c>
      <c r="BY99" s="5">
        <f t="shared" si="114"/>
        <v>0</v>
      </c>
      <c r="BZ99" s="5">
        <f t="shared" si="115"/>
        <v>0</v>
      </c>
      <c r="CA99" s="5">
        <f t="shared" si="116"/>
        <v>0</v>
      </c>
      <c r="CB99" s="5">
        <f t="shared" si="117"/>
        <v>-43.447292753544531</v>
      </c>
      <c r="CC99" s="5">
        <f t="shared" si="118"/>
        <v>0</v>
      </c>
      <c r="CE99" s="4">
        <v>0.1762</v>
      </c>
      <c r="CF99" s="4">
        <v>0.17730000000000001</v>
      </c>
      <c r="CG99" s="4">
        <v>0.1769</v>
      </c>
      <c r="CH99" s="4">
        <v>0.17749999999999999</v>
      </c>
      <c r="CI99" s="4">
        <v>0.17760000000000001</v>
      </c>
      <c r="CK99" s="5">
        <f t="shared" si="119"/>
        <v>39.079593301271061</v>
      </c>
      <c r="CL99" s="5">
        <f t="shared" si="120"/>
        <v>38.030484301271066</v>
      </c>
      <c r="CM99" s="5">
        <f t="shared" si="121"/>
        <v>38.010414301271069</v>
      </c>
      <c r="CN99" s="5">
        <f t="shared" si="122"/>
        <v>38.877265301271059</v>
      </c>
      <c r="CO99" s="5">
        <f t="shared" si="123"/>
        <v>36.663931301271063</v>
      </c>
      <c r="CP99" s="5"/>
      <c r="CQ99" s="3" t="str">
        <f t="shared" si="124"/>
        <v>decre</v>
      </c>
      <c r="CR99" s="3" t="str">
        <f t="shared" si="125"/>
        <v>decre</v>
      </c>
      <c r="CS99" s="3" t="str">
        <f t="shared" si="126"/>
        <v>decre</v>
      </c>
      <c r="CT99" s="3" t="str">
        <f t="shared" si="127"/>
        <v>decre</v>
      </c>
      <c r="CU99" s="3" t="str">
        <f t="shared" si="128"/>
        <v>decre</v>
      </c>
      <c r="CW99" s="5">
        <f t="shared" si="129"/>
        <v>0</v>
      </c>
      <c r="CX99" s="5">
        <f t="shared" si="130"/>
        <v>0</v>
      </c>
      <c r="CY99" s="5">
        <f t="shared" si="131"/>
        <v>0</v>
      </c>
      <c r="CZ99" s="5">
        <f t="shared" si="132"/>
        <v>0</v>
      </c>
      <c r="DA99" s="5">
        <f t="shared" si="133"/>
        <v>0</v>
      </c>
      <c r="DB99" s="5"/>
      <c r="DC99" s="4">
        <v>0.338858354807269</v>
      </c>
      <c r="DD99" s="4">
        <v>0.49741671173771801</v>
      </c>
      <c r="DE99" s="4">
        <v>0.41330737215129298</v>
      </c>
      <c r="DF99" s="4">
        <v>0.36554181604025299</v>
      </c>
      <c r="DG99" s="4">
        <v>0.55868308175977899</v>
      </c>
      <c r="DI99" s="13">
        <f t="shared" si="134"/>
        <v>40.249106872335325</v>
      </c>
      <c r="DJ99" s="13">
        <f t="shared" si="135"/>
        <v>40.120846428918362</v>
      </c>
      <c r="DK99" s="13">
        <f t="shared" si="136"/>
        <v>40.30592988486012</v>
      </c>
      <c r="DL99" s="13">
        <f t="shared" si="137"/>
        <v>40.460577392329995</v>
      </c>
      <c r="DM99" s="13">
        <f t="shared" si="138"/>
        <v>40.249923100630582</v>
      </c>
      <c r="DN99" s="13"/>
      <c r="DO99" s="11" t="str">
        <f t="shared" si="139"/>
        <v>incre</v>
      </c>
      <c r="DP99" s="11" t="str">
        <f t="shared" si="140"/>
        <v>decre</v>
      </c>
      <c r="DQ99" s="11" t="str">
        <f t="shared" si="141"/>
        <v>incre</v>
      </c>
      <c r="DR99" s="11" t="str">
        <f t="shared" si="142"/>
        <v>incre</v>
      </c>
      <c r="DS99" s="11" t="str">
        <f t="shared" si="143"/>
        <v>incre</v>
      </c>
      <c r="DU99" s="13"/>
      <c r="DV99" s="13"/>
      <c r="DW99" s="13"/>
      <c r="DX99" s="13"/>
      <c r="DY99" s="13"/>
    </row>
    <row r="100" spans="1:129" x14ac:dyDescent="0.25">
      <c r="A100" s="5">
        <v>44.264577515276457</v>
      </c>
      <c r="B100" s="4">
        <v>0.2284310761097843</v>
      </c>
      <c r="C100" s="4">
        <v>0.24502671561027073</v>
      </c>
      <c r="D100" s="4">
        <v>0.36463811593011747</v>
      </c>
      <c r="E100" s="4">
        <v>0.35261221465324621</v>
      </c>
      <c r="F100" s="4">
        <v>0.17085549624545021</v>
      </c>
      <c r="G100" s="4">
        <v>0.34275321058615177</v>
      </c>
      <c r="I100" s="5">
        <f t="shared" si="73"/>
        <v>43.636319600514305</v>
      </c>
      <c r="J100" s="5">
        <f t="shared" si="74"/>
        <v>43.315664412300123</v>
      </c>
      <c r="K100" s="5">
        <f t="shared" si="75"/>
        <v>43.778442119559472</v>
      </c>
      <c r="L100" s="5">
        <f t="shared" si="76"/>
        <v>42.883180793663151</v>
      </c>
      <c r="M100" s="5">
        <f t="shared" si="77"/>
        <v>42.279885226892141</v>
      </c>
      <c r="O100" s="3" t="str">
        <f t="shared" si="78"/>
        <v>decre</v>
      </c>
      <c r="P100" s="3" t="str">
        <f t="shared" si="79"/>
        <v>decre</v>
      </c>
      <c r="Q100" s="3" t="str">
        <f t="shared" si="80"/>
        <v>decre</v>
      </c>
      <c r="R100" s="3" t="str">
        <f t="shared" si="81"/>
        <v>decre</v>
      </c>
      <c r="S100" s="3" t="str">
        <f t="shared" si="82"/>
        <v>decre</v>
      </c>
      <c r="U100" s="6">
        <f t="shared" si="83"/>
        <v>0</v>
      </c>
      <c r="V100" s="6">
        <f t="shared" si="84"/>
        <v>0</v>
      </c>
      <c r="W100" s="6">
        <f t="shared" si="85"/>
        <v>0</v>
      </c>
      <c r="X100" s="6">
        <f t="shared" si="86"/>
        <v>0</v>
      </c>
      <c r="Y100" s="6">
        <f t="shared" si="87"/>
        <v>0</v>
      </c>
      <c r="AA100" s="4">
        <f t="shared" si="72"/>
        <v>0.31740000000000002</v>
      </c>
      <c r="AB100" s="4">
        <f t="shared" si="72"/>
        <v>0.46719999999999995</v>
      </c>
      <c r="AC100" s="4">
        <f t="shared" si="72"/>
        <v>0.42649999999999999</v>
      </c>
      <c r="AD100" s="4">
        <f t="shared" si="72"/>
        <v>0.32530000000000003</v>
      </c>
      <c r="AE100" s="4">
        <f t="shared" si="72"/>
        <v>0.51869999999999994</v>
      </c>
      <c r="AF100" s="4"/>
      <c r="AG100" s="4">
        <v>0.34739999999999999</v>
      </c>
      <c r="AH100" s="4">
        <v>0.49719999999999998</v>
      </c>
      <c r="AI100" s="4">
        <v>0.45650000000000002</v>
      </c>
      <c r="AJ100" s="4">
        <v>0.3553</v>
      </c>
      <c r="AK100" s="4">
        <v>0.54869999999999997</v>
      </c>
      <c r="AM100" s="5">
        <f t="shared" si="88"/>
        <v>44.156683515276455</v>
      </c>
      <c r="AN100" s="5">
        <f t="shared" si="89"/>
        <v>43.985393515276456</v>
      </c>
      <c r="AO100" s="5">
        <f t="shared" si="90"/>
        <v>44.495892515276452</v>
      </c>
      <c r="AP100" s="5">
        <f t="shared" si="91"/>
        <v>44.183603515276459</v>
      </c>
      <c r="AQ100" s="5">
        <f t="shared" si="92"/>
        <v>43.935544515276455</v>
      </c>
      <c r="AR100" s="5"/>
      <c r="AS100" s="3" t="str">
        <f t="shared" si="93"/>
        <v>decre</v>
      </c>
      <c r="AT100" s="3" t="str">
        <f t="shared" si="94"/>
        <v>decre</v>
      </c>
      <c r="AU100" s="3" t="str">
        <f t="shared" si="95"/>
        <v>incre</v>
      </c>
      <c r="AV100" s="3" t="str">
        <f t="shared" si="96"/>
        <v>decre</v>
      </c>
      <c r="AW100" s="3" t="str">
        <f t="shared" si="97"/>
        <v>decre</v>
      </c>
      <c r="AY100" s="5">
        <f t="shared" si="98"/>
        <v>0</v>
      </c>
      <c r="AZ100" s="5">
        <f t="shared" si="99"/>
        <v>0</v>
      </c>
      <c r="BA100" s="5">
        <f t="shared" si="100"/>
        <v>-48.613539571698539</v>
      </c>
      <c r="BB100" s="5">
        <f t="shared" si="101"/>
        <v>0</v>
      </c>
      <c r="BC100" s="5">
        <f t="shared" si="102"/>
        <v>0</v>
      </c>
      <c r="BE100" s="15">
        <f t="shared" si="103"/>
        <v>-0.62825791476215187</v>
      </c>
      <c r="BG100" s="7">
        <v>0.24759999999999999</v>
      </c>
      <c r="BH100" s="7">
        <v>0.28799999999999998</v>
      </c>
      <c r="BI100" s="7">
        <v>0.34370000000000001</v>
      </c>
      <c r="BJ100" s="7">
        <v>0.32179999999999997</v>
      </c>
      <c r="BK100" s="7">
        <v>0.3044</v>
      </c>
      <c r="BM100" s="5">
        <f t="shared" si="104"/>
        <v>43.654821515276453</v>
      </c>
      <c r="BN100" s="5">
        <f t="shared" si="105"/>
        <v>42.815217515276458</v>
      </c>
      <c r="BO100" s="5">
        <f t="shared" si="106"/>
        <v>43.691904515276462</v>
      </c>
      <c r="BP100" s="5">
        <f t="shared" si="107"/>
        <v>44.154133515276456</v>
      </c>
      <c r="BQ100" s="5">
        <f t="shared" si="108"/>
        <v>41.918981515276457</v>
      </c>
      <c r="BR100" s="5"/>
      <c r="BS100" s="3" t="str">
        <f t="shared" si="109"/>
        <v>decre</v>
      </c>
      <c r="BT100" s="3" t="str">
        <f t="shared" si="110"/>
        <v>decre</v>
      </c>
      <c r="BU100" s="3" t="str">
        <f t="shared" si="111"/>
        <v>decre</v>
      </c>
      <c r="BV100" s="3" t="str">
        <f t="shared" si="112"/>
        <v>decre</v>
      </c>
      <c r="BW100" s="3" t="str">
        <f t="shared" si="113"/>
        <v>decre</v>
      </c>
      <c r="BY100" s="5">
        <f t="shared" si="114"/>
        <v>0</v>
      </c>
      <c r="BZ100" s="5">
        <f t="shared" si="115"/>
        <v>0</v>
      </c>
      <c r="CA100" s="5">
        <f t="shared" si="116"/>
        <v>0</v>
      </c>
      <c r="CB100" s="5">
        <f t="shared" si="117"/>
        <v>0</v>
      </c>
      <c r="CC100" s="5">
        <f t="shared" si="118"/>
        <v>0</v>
      </c>
      <c r="CE100" s="4">
        <v>0.14430000000000001</v>
      </c>
      <c r="CF100" s="4">
        <v>0.1439</v>
      </c>
      <c r="CG100" s="4">
        <v>0.14410000000000001</v>
      </c>
      <c r="CH100" s="4">
        <v>0.1439</v>
      </c>
      <c r="CI100" s="4">
        <v>0.14380000000000001</v>
      </c>
      <c r="CK100" s="5">
        <f t="shared" si="119"/>
        <v>42.912094515276458</v>
      </c>
      <c r="CL100" s="5">
        <f t="shared" si="120"/>
        <v>41.874244515276459</v>
      </c>
      <c r="CM100" s="5">
        <f t="shared" si="121"/>
        <v>41.753788515276455</v>
      </c>
      <c r="CN100" s="5">
        <f t="shared" si="122"/>
        <v>42.656215515276457</v>
      </c>
      <c r="CO100" s="5">
        <f t="shared" si="123"/>
        <v>40.407735515276457</v>
      </c>
      <c r="CP100" s="5"/>
      <c r="CQ100" s="3" t="str">
        <f t="shared" si="124"/>
        <v>decre</v>
      </c>
      <c r="CR100" s="3" t="str">
        <f t="shared" si="125"/>
        <v>decre</v>
      </c>
      <c r="CS100" s="3" t="str">
        <f t="shared" si="126"/>
        <v>decre</v>
      </c>
      <c r="CT100" s="3" t="str">
        <f t="shared" si="127"/>
        <v>decre</v>
      </c>
      <c r="CU100" s="3" t="str">
        <f t="shared" si="128"/>
        <v>decre</v>
      </c>
      <c r="CW100" s="5">
        <f t="shared" si="129"/>
        <v>0</v>
      </c>
      <c r="CX100" s="5">
        <f t="shared" si="130"/>
        <v>0</v>
      </c>
      <c r="CY100" s="5">
        <f t="shared" si="131"/>
        <v>0</v>
      </c>
      <c r="CZ100" s="5">
        <f t="shared" si="132"/>
        <v>0</v>
      </c>
      <c r="DA100" s="5">
        <f t="shared" si="133"/>
        <v>0</v>
      </c>
      <c r="DB100" s="5"/>
      <c r="DC100" s="4">
        <v>0.34372307510448302</v>
      </c>
      <c r="DD100" s="4">
        <v>0.48908750308347998</v>
      </c>
      <c r="DE100" s="4">
        <v>0.41309625987095999</v>
      </c>
      <c r="DF100" s="4">
        <v>0.34928152281344499</v>
      </c>
      <c r="DG100" s="4">
        <v>0.54894881560442599</v>
      </c>
      <c r="DI100" s="13">
        <f t="shared" si="134"/>
        <v>44.345946425277688</v>
      </c>
      <c r="DJ100" s="13">
        <f t="shared" si="135"/>
        <v>44.128318910411586</v>
      </c>
      <c r="DK100" s="13">
        <f t="shared" si="136"/>
        <v>44.365742198623479</v>
      </c>
      <c r="DL100" s="13">
        <f t="shared" si="137"/>
        <v>44.385527937365666</v>
      </c>
      <c r="DM100" s="13">
        <f t="shared" si="138"/>
        <v>44.220185870114108</v>
      </c>
      <c r="DN100" s="13"/>
      <c r="DO100" s="11" t="str">
        <f t="shared" si="139"/>
        <v>incre</v>
      </c>
      <c r="DP100" s="11" t="str">
        <f t="shared" si="140"/>
        <v>decre</v>
      </c>
      <c r="DQ100" s="11" t="str">
        <f t="shared" si="141"/>
        <v>incre</v>
      </c>
      <c r="DR100" s="11" t="str">
        <f t="shared" si="142"/>
        <v>incre</v>
      </c>
      <c r="DS100" s="11" t="str">
        <f t="shared" si="143"/>
        <v>decre</v>
      </c>
      <c r="DU100" s="13"/>
      <c r="DV100" s="13"/>
      <c r="DW100" s="13"/>
      <c r="DX100" s="13"/>
      <c r="DY100" s="13"/>
    </row>
    <row r="101" spans="1:129" x14ac:dyDescent="0.25">
      <c r="A101" s="5">
        <v>43.111732931325321</v>
      </c>
      <c r="B101" s="4">
        <v>0.12117229628127243</v>
      </c>
      <c r="C101" s="4">
        <v>0.19271229281730221</v>
      </c>
      <c r="D101" s="4">
        <v>0.5871726135290285</v>
      </c>
      <c r="E101" s="4">
        <v>0.41755245881267433</v>
      </c>
      <c r="F101" s="4">
        <v>0.20135629368427571</v>
      </c>
      <c r="G101" s="4">
        <v>0.3712809675334911</v>
      </c>
      <c r="I101" s="5">
        <f t="shared" si="73"/>
        <v>42.107334316681722</v>
      </c>
      <c r="J101" s="5">
        <f t="shared" si="74"/>
        <v>43.61597009766988</v>
      </c>
      <c r="K101" s="5">
        <f t="shared" si="75"/>
        <v>43.256167306396392</v>
      </c>
      <c r="L101" s="5">
        <f t="shared" si="76"/>
        <v>41.987152924146919</v>
      </c>
      <c r="M101" s="5">
        <f t="shared" si="77"/>
        <v>41.395486835815468</v>
      </c>
      <c r="O101" s="3" t="str">
        <f t="shared" si="78"/>
        <v>decre</v>
      </c>
      <c r="P101" s="3" t="str">
        <f t="shared" si="79"/>
        <v>incre</v>
      </c>
      <c r="Q101" s="3" t="str">
        <f t="shared" si="80"/>
        <v>incre</v>
      </c>
      <c r="R101" s="3" t="str">
        <f t="shared" si="81"/>
        <v>decre</v>
      </c>
      <c r="S101" s="3" t="str">
        <f t="shared" si="82"/>
        <v>decre</v>
      </c>
      <c r="U101" s="6">
        <f t="shared" si="83"/>
        <v>0</v>
      </c>
      <c r="V101" s="6">
        <f t="shared" si="84"/>
        <v>1</v>
      </c>
      <c r="W101" s="6">
        <f t="shared" si="85"/>
        <v>1</v>
      </c>
      <c r="X101" s="6">
        <f t="shared" si="86"/>
        <v>0</v>
      </c>
      <c r="Y101" s="6">
        <f t="shared" si="87"/>
        <v>0</v>
      </c>
      <c r="AA101" s="4">
        <f t="shared" si="72"/>
        <v>0.31710000000000005</v>
      </c>
      <c r="AB101" s="4">
        <f t="shared" si="72"/>
        <v>0.50139999999999996</v>
      </c>
      <c r="AC101" s="4">
        <f t="shared" si="72"/>
        <v>0.46079999999999999</v>
      </c>
      <c r="AD101" s="4">
        <f t="shared" si="72"/>
        <v>0.34950000000000003</v>
      </c>
      <c r="AE101" s="4">
        <f t="shared" si="72"/>
        <v>0.53389999999999993</v>
      </c>
      <c r="AF101" s="4"/>
      <c r="AG101" s="4">
        <v>0.34710000000000002</v>
      </c>
      <c r="AH101" s="4">
        <v>0.50139999999999996</v>
      </c>
      <c r="AI101" s="4">
        <v>0.46079999999999999</v>
      </c>
      <c r="AJ101" s="4">
        <v>0.3795</v>
      </c>
      <c r="AK101" s="4">
        <v>0.56389999999999996</v>
      </c>
      <c r="AM101" s="5">
        <f t="shared" si="88"/>
        <v>43.001681931325322</v>
      </c>
      <c r="AN101" s="5">
        <f t="shared" si="89"/>
        <v>43.05587493132532</v>
      </c>
      <c r="AO101" s="5">
        <f t="shared" si="90"/>
        <v>43.676100931325323</v>
      </c>
      <c r="AP101" s="5">
        <f t="shared" si="91"/>
        <v>43.234522931325323</v>
      </c>
      <c r="AQ101" s="5">
        <f t="shared" si="92"/>
        <v>42.925731931325316</v>
      </c>
      <c r="AR101" s="5"/>
      <c r="AS101" s="3" t="str">
        <f t="shared" si="93"/>
        <v>decre</v>
      </c>
      <c r="AT101" s="3" t="str">
        <f t="shared" si="94"/>
        <v>decre</v>
      </c>
      <c r="AU101" s="3" t="str">
        <f t="shared" si="95"/>
        <v>incre</v>
      </c>
      <c r="AV101" s="3" t="str">
        <f t="shared" si="96"/>
        <v>incre</v>
      </c>
      <c r="AW101" s="3" t="str">
        <f t="shared" si="97"/>
        <v>decre</v>
      </c>
      <c r="AY101" s="5">
        <f t="shared" si="98"/>
        <v>0</v>
      </c>
      <c r="AZ101" s="5">
        <f t="shared" si="99"/>
        <v>0</v>
      </c>
      <c r="BA101" s="5">
        <f t="shared" si="100"/>
        <v>14.443437507107149</v>
      </c>
      <c r="BB101" s="5">
        <f t="shared" si="101"/>
        <v>-112.45800071784018</v>
      </c>
      <c r="BC101" s="5">
        <f t="shared" si="102"/>
        <v>0</v>
      </c>
      <c r="BE101" s="15">
        <f t="shared" si="103"/>
        <v>-1.0043986146435984</v>
      </c>
      <c r="BG101" s="7">
        <v>0.22650000000000001</v>
      </c>
      <c r="BH101" s="7">
        <v>0.29060000000000002</v>
      </c>
      <c r="BI101" s="7">
        <v>0.3327</v>
      </c>
      <c r="BJ101" s="7">
        <v>0.3362</v>
      </c>
      <c r="BK101" s="7">
        <v>0.33439999999999998</v>
      </c>
      <c r="BM101" s="5">
        <f t="shared" si="104"/>
        <v>42.35026793132532</v>
      </c>
      <c r="BN101" s="5">
        <f t="shared" si="105"/>
        <v>41.679350931325324</v>
      </c>
      <c r="BO101" s="5">
        <f t="shared" si="106"/>
        <v>42.432249931325316</v>
      </c>
      <c r="BP101" s="5">
        <f t="shared" si="107"/>
        <v>43.122536931325321</v>
      </c>
      <c r="BQ101" s="5">
        <f t="shared" si="108"/>
        <v>41.04843693132532</v>
      </c>
      <c r="BR101" s="5"/>
      <c r="BS101" s="3" t="str">
        <f t="shared" si="109"/>
        <v>decre</v>
      </c>
      <c r="BT101" s="3" t="str">
        <f t="shared" si="110"/>
        <v>decre</v>
      </c>
      <c r="BU101" s="3" t="str">
        <f t="shared" si="111"/>
        <v>decre</v>
      </c>
      <c r="BV101" s="3" t="str">
        <f t="shared" si="112"/>
        <v>incre</v>
      </c>
      <c r="BW101" s="3" t="str">
        <f t="shared" si="113"/>
        <v>decre</v>
      </c>
      <c r="BY101" s="5">
        <f t="shared" si="114"/>
        <v>0</v>
      </c>
      <c r="BZ101" s="5">
        <f t="shared" si="115"/>
        <v>0</v>
      </c>
      <c r="CA101" s="5">
        <f t="shared" si="116"/>
        <v>0</v>
      </c>
      <c r="CB101" s="5">
        <f t="shared" si="117"/>
        <v>-112.45800071784018</v>
      </c>
      <c r="CC101" s="5">
        <f t="shared" si="118"/>
        <v>0</v>
      </c>
      <c r="CE101" s="4">
        <v>0.17199999999999999</v>
      </c>
      <c r="CF101" s="4">
        <v>0.1729</v>
      </c>
      <c r="CG101" s="4">
        <v>0.1726</v>
      </c>
      <c r="CH101" s="4">
        <v>0.1731</v>
      </c>
      <c r="CI101" s="4">
        <v>0.17319999999999999</v>
      </c>
      <c r="CK101" s="5">
        <f t="shared" si="119"/>
        <v>41.95841293132532</v>
      </c>
      <c r="CL101" s="5">
        <f t="shared" si="120"/>
        <v>40.910769931325319</v>
      </c>
      <c r="CM101" s="5">
        <f t="shared" si="121"/>
        <v>40.87767893132532</v>
      </c>
      <c r="CN101" s="5">
        <f t="shared" si="122"/>
        <v>41.749234931325319</v>
      </c>
      <c r="CO101" s="5">
        <f t="shared" si="123"/>
        <v>39.531544931325321</v>
      </c>
      <c r="CP101" s="5"/>
      <c r="CQ101" s="3" t="str">
        <f t="shared" si="124"/>
        <v>decre</v>
      </c>
      <c r="CR101" s="3" t="str">
        <f t="shared" si="125"/>
        <v>decre</v>
      </c>
      <c r="CS101" s="3" t="str">
        <f t="shared" si="126"/>
        <v>decre</v>
      </c>
      <c r="CT101" s="3" t="str">
        <f t="shared" si="127"/>
        <v>decre</v>
      </c>
      <c r="CU101" s="3" t="str">
        <f t="shared" si="128"/>
        <v>decre</v>
      </c>
      <c r="CW101" s="5">
        <f t="shared" si="129"/>
        <v>0</v>
      </c>
      <c r="CX101" s="5">
        <f t="shared" si="130"/>
        <v>0</v>
      </c>
      <c r="CY101" s="5">
        <f t="shared" si="131"/>
        <v>0</v>
      </c>
      <c r="CZ101" s="5">
        <f t="shared" si="132"/>
        <v>0</v>
      </c>
      <c r="DA101" s="5">
        <f t="shared" si="133"/>
        <v>0</v>
      </c>
      <c r="DB101" s="5"/>
      <c r="DC101" s="4">
        <v>0.33991652024418101</v>
      </c>
      <c r="DD101" s="4">
        <v>0.49560495686256201</v>
      </c>
      <c r="DE101" s="4">
        <v>0.41326145137790699</v>
      </c>
      <c r="DF101" s="4">
        <v>0.36200490554274301</v>
      </c>
      <c r="DG101" s="4">
        <v>0.55656570123839599</v>
      </c>
      <c r="DI101" s="13">
        <f t="shared" si="134"/>
        <v>43.165732711880985</v>
      </c>
      <c r="DJ101" s="13">
        <f t="shared" si="135"/>
        <v>43.01803329963785</v>
      </c>
      <c r="DK101" s="13">
        <f t="shared" si="136"/>
        <v>43.2145016242048</v>
      </c>
      <c r="DL101" s="13">
        <f t="shared" si="137"/>
        <v>43.339814235995213</v>
      </c>
      <c r="DM101" s="13">
        <f t="shared" si="138"/>
        <v>43.139016179978626</v>
      </c>
      <c r="DN101" s="13"/>
      <c r="DO101" s="11" t="str">
        <f t="shared" si="139"/>
        <v>incre</v>
      </c>
      <c r="DP101" s="11" t="str">
        <f t="shared" si="140"/>
        <v>decre</v>
      </c>
      <c r="DQ101" s="11" t="str">
        <f t="shared" si="141"/>
        <v>incre</v>
      </c>
      <c r="DR101" s="11" t="str">
        <f t="shared" si="142"/>
        <v>incre</v>
      </c>
      <c r="DS101" s="11" t="str">
        <f t="shared" si="143"/>
        <v>incre</v>
      </c>
      <c r="DU101" s="13"/>
      <c r="DV101" s="13"/>
      <c r="DW101" s="13"/>
      <c r="DX101" s="13"/>
      <c r="DY101" s="13"/>
    </row>
    <row r="102" spans="1:129" x14ac:dyDescent="0.25">
      <c r="A102" s="5">
        <v>40.231896978653012</v>
      </c>
      <c r="B102" s="4">
        <v>0.17325060041467144</v>
      </c>
      <c r="C102" s="4">
        <v>0.32898363257554447</v>
      </c>
      <c r="D102" s="4">
        <v>0.65447969553909791</v>
      </c>
      <c r="E102" s="4">
        <v>0.495158315726765</v>
      </c>
      <c r="F102" s="4">
        <v>0.41742017649458008</v>
      </c>
      <c r="G102" s="4">
        <v>0.62262208341292447</v>
      </c>
      <c r="I102" s="5">
        <f t="shared" si="73"/>
        <v>40.207289296871174</v>
      </c>
      <c r="J102" s="5">
        <f t="shared" si="74"/>
        <v>41.175649390523326</v>
      </c>
      <c r="K102" s="5">
        <f t="shared" si="75"/>
        <v>41.129884224359898</v>
      </c>
      <c r="L102" s="5">
        <f t="shared" si="76"/>
        <v>40.926574864737375</v>
      </c>
      <c r="M102" s="5">
        <f t="shared" si="77"/>
        <v>40.880770783568629</v>
      </c>
      <c r="O102" s="3" t="str">
        <f t="shared" si="78"/>
        <v>decre</v>
      </c>
      <c r="P102" s="3" t="str">
        <f t="shared" si="79"/>
        <v>incre</v>
      </c>
      <c r="Q102" s="3" t="str">
        <f t="shared" si="80"/>
        <v>incre</v>
      </c>
      <c r="R102" s="3" t="str">
        <f t="shared" si="81"/>
        <v>incre</v>
      </c>
      <c r="S102" s="3" t="str">
        <f t="shared" si="82"/>
        <v>incre</v>
      </c>
      <c r="U102" s="6">
        <f t="shared" si="83"/>
        <v>0</v>
      </c>
      <c r="V102" s="6">
        <f t="shared" si="84"/>
        <v>1</v>
      </c>
      <c r="W102" s="6">
        <f t="shared" si="85"/>
        <v>1</v>
      </c>
      <c r="X102" s="6">
        <f t="shared" si="86"/>
        <v>1</v>
      </c>
      <c r="Y102" s="6">
        <f t="shared" si="87"/>
        <v>1</v>
      </c>
      <c r="AA102" s="4">
        <f t="shared" si="72"/>
        <v>0.31730000000000003</v>
      </c>
      <c r="AB102" s="4">
        <f t="shared" si="72"/>
        <v>0.49959999999999999</v>
      </c>
      <c r="AC102" s="4">
        <f t="shared" si="72"/>
        <v>0.45889999999999997</v>
      </c>
      <c r="AD102" s="4">
        <f t="shared" si="72"/>
        <v>0.36890000000000001</v>
      </c>
      <c r="AE102" s="4">
        <f t="shared" si="72"/>
        <v>0.55659999999999998</v>
      </c>
      <c r="AF102" s="4"/>
      <c r="AG102" s="4">
        <v>0.3473</v>
      </c>
      <c r="AH102" s="4">
        <v>0.49959999999999999</v>
      </c>
      <c r="AI102" s="4">
        <v>0.45889999999999997</v>
      </c>
      <c r="AJ102" s="4">
        <v>0.36890000000000001</v>
      </c>
      <c r="AK102" s="4">
        <v>0.55659999999999998</v>
      </c>
      <c r="AM102" s="5">
        <f t="shared" si="88"/>
        <v>40.123283978653014</v>
      </c>
      <c r="AN102" s="5">
        <f t="shared" si="89"/>
        <v>40.164284978653015</v>
      </c>
      <c r="AO102" s="5">
        <f t="shared" si="90"/>
        <v>40.77781597865301</v>
      </c>
      <c r="AP102" s="5">
        <f t="shared" si="91"/>
        <v>40.518034978653013</v>
      </c>
      <c r="AQ102" s="5">
        <f t="shared" si="92"/>
        <v>40.259502978653011</v>
      </c>
      <c r="AR102" s="5"/>
      <c r="AS102" s="3" t="str">
        <f t="shared" si="93"/>
        <v>decre</v>
      </c>
      <c r="AT102" s="3" t="str">
        <f t="shared" si="94"/>
        <v>decre</v>
      </c>
      <c r="AU102" s="3" t="str">
        <f t="shared" si="95"/>
        <v>incre</v>
      </c>
      <c r="AV102" s="3" t="str">
        <f t="shared" si="96"/>
        <v>incre</v>
      </c>
      <c r="AW102" s="3" t="str">
        <f t="shared" si="97"/>
        <v>incre</v>
      </c>
      <c r="AY102" s="5">
        <f t="shared" si="98"/>
        <v>0</v>
      </c>
      <c r="AZ102" s="5">
        <f t="shared" si="99"/>
        <v>0</v>
      </c>
      <c r="BA102" s="5">
        <f t="shared" si="100"/>
        <v>89.798724570688648</v>
      </c>
      <c r="BB102" s="5">
        <f t="shared" si="101"/>
        <v>69.467788608436365</v>
      </c>
      <c r="BC102" s="5">
        <f t="shared" si="102"/>
        <v>64.887380491561686</v>
      </c>
      <c r="BE102" s="15">
        <f t="shared" si="103"/>
        <v>-2.4607681781837698E-2</v>
      </c>
      <c r="BG102" s="7">
        <v>0.23619999999999999</v>
      </c>
      <c r="BH102" s="7">
        <v>0.28899999999999998</v>
      </c>
      <c r="BI102" s="7">
        <v>0.33760000000000001</v>
      </c>
      <c r="BJ102" s="7">
        <v>0.32719999999999999</v>
      </c>
      <c r="BK102" s="7">
        <v>0.3211</v>
      </c>
      <c r="BM102" s="5">
        <f t="shared" si="104"/>
        <v>39.540174978653013</v>
      </c>
      <c r="BN102" s="5">
        <f t="shared" si="105"/>
        <v>38.789066978653011</v>
      </c>
      <c r="BO102" s="5">
        <f t="shared" si="106"/>
        <v>39.599992978653006</v>
      </c>
      <c r="BP102" s="5">
        <f t="shared" si="107"/>
        <v>40.16692097865301</v>
      </c>
      <c r="BQ102" s="5">
        <f t="shared" si="108"/>
        <v>38.043447978653013</v>
      </c>
      <c r="BR102" s="5"/>
      <c r="BS102" s="3" t="str">
        <f t="shared" si="109"/>
        <v>decre</v>
      </c>
      <c r="BT102" s="3" t="str">
        <f t="shared" si="110"/>
        <v>decre</v>
      </c>
      <c r="BU102" s="3" t="str">
        <f t="shared" si="111"/>
        <v>decre</v>
      </c>
      <c r="BV102" s="3" t="str">
        <f t="shared" si="112"/>
        <v>decre</v>
      </c>
      <c r="BW102" s="3" t="str">
        <f t="shared" si="113"/>
        <v>decre</v>
      </c>
      <c r="BY102" s="5">
        <f t="shared" si="114"/>
        <v>0</v>
      </c>
      <c r="BZ102" s="5">
        <f t="shared" si="115"/>
        <v>0</v>
      </c>
      <c r="CA102" s="5">
        <f t="shared" si="116"/>
        <v>0</v>
      </c>
      <c r="CB102" s="5">
        <f t="shared" si="117"/>
        <v>0</v>
      </c>
      <c r="CC102" s="5">
        <f t="shared" si="118"/>
        <v>0</v>
      </c>
      <c r="CE102" s="4">
        <v>0.161</v>
      </c>
      <c r="CF102" s="4">
        <v>0.1615</v>
      </c>
      <c r="CG102" s="4">
        <v>0.16139999999999999</v>
      </c>
      <c r="CH102" s="4">
        <v>0.16159999999999999</v>
      </c>
      <c r="CI102" s="4">
        <v>0.16159999999999999</v>
      </c>
      <c r="CK102" s="5">
        <f t="shared" si="119"/>
        <v>38.99948697865301</v>
      </c>
      <c r="CL102" s="5">
        <f t="shared" si="120"/>
        <v>37.956491978653013</v>
      </c>
      <c r="CM102" s="5">
        <f t="shared" si="121"/>
        <v>37.889090978653016</v>
      </c>
      <c r="CN102" s="5">
        <f t="shared" si="122"/>
        <v>38.772568978653013</v>
      </c>
      <c r="CO102" s="5">
        <f t="shared" si="123"/>
        <v>36.542552978653013</v>
      </c>
      <c r="CP102" s="5"/>
      <c r="CQ102" s="3" t="str">
        <f t="shared" si="124"/>
        <v>decre</v>
      </c>
      <c r="CR102" s="3" t="str">
        <f t="shared" si="125"/>
        <v>decre</v>
      </c>
      <c r="CS102" s="3" t="str">
        <f t="shared" si="126"/>
        <v>decre</v>
      </c>
      <c r="CT102" s="3" t="str">
        <f t="shared" si="127"/>
        <v>decre</v>
      </c>
      <c r="CU102" s="3" t="str">
        <f t="shared" si="128"/>
        <v>decre</v>
      </c>
      <c r="CW102" s="5">
        <f t="shared" si="129"/>
        <v>0</v>
      </c>
      <c r="CX102" s="5">
        <f t="shared" si="130"/>
        <v>0</v>
      </c>
      <c r="CY102" s="5">
        <f t="shared" si="131"/>
        <v>0</v>
      </c>
      <c r="CZ102" s="5">
        <f t="shared" si="132"/>
        <v>0</v>
      </c>
      <c r="DA102" s="5">
        <f t="shared" si="133"/>
        <v>0</v>
      </c>
      <c r="DB102" s="5"/>
      <c r="DC102" s="4">
        <v>0.34176653431341403</v>
      </c>
      <c r="DD102" s="4">
        <v>0.49243742568821403</v>
      </c>
      <c r="DE102" s="4">
        <v>0.41318116707275798</v>
      </c>
      <c r="DF102" s="4">
        <v>0.35582124658568598</v>
      </c>
      <c r="DG102" s="4">
        <v>0.55286383797785599</v>
      </c>
      <c r="DI102" s="13">
        <f t="shared" si="134"/>
        <v>40.299198360366461</v>
      </c>
      <c r="DJ102" s="13">
        <f t="shared" si="135"/>
        <v>40.117513368397049</v>
      </c>
      <c r="DK102" s="13">
        <f t="shared" si="136"/>
        <v>40.333886110929498</v>
      </c>
      <c r="DL102" s="13">
        <f t="shared" si="137"/>
        <v>40.407911874904485</v>
      </c>
      <c r="DM102" s="13">
        <f t="shared" si="138"/>
        <v>40.224345694024635</v>
      </c>
      <c r="DN102" s="13"/>
      <c r="DO102" s="11" t="str">
        <f t="shared" si="139"/>
        <v>incre</v>
      </c>
      <c r="DP102" s="11" t="str">
        <f t="shared" si="140"/>
        <v>decre</v>
      </c>
      <c r="DQ102" s="11" t="str">
        <f t="shared" si="141"/>
        <v>incre</v>
      </c>
      <c r="DR102" s="11" t="str">
        <f t="shared" si="142"/>
        <v>incre</v>
      </c>
      <c r="DS102" s="11" t="str">
        <f t="shared" si="143"/>
        <v>decre</v>
      </c>
      <c r="DU102" s="13"/>
      <c r="DV102" s="13"/>
      <c r="DW102" s="13"/>
      <c r="DX102" s="13"/>
      <c r="DY102" s="13"/>
    </row>
    <row r="103" spans="1:129" x14ac:dyDescent="0.25">
      <c r="A103" s="5">
        <v>47.571474152773987</v>
      </c>
      <c r="B103" s="4">
        <v>0.26732426010845811</v>
      </c>
      <c r="C103" s="4">
        <v>0.19979306431575361</v>
      </c>
      <c r="D103" s="4">
        <v>0.44564830108098424</v>
      </c>
      <c r="E103" s="4">
        <v>0.34740262281744716</v>
      </c>
      <c r="F103" s="4">
        <v>0.23703346370208694</v>
      </c>
      <c r="G103" s="4">
        <v>0.46850847017159408</v>
      </c>
      <c r="I103" s="5">
        <f t="shared" si="73"/>
        <v>46.617986285204253</v>
      </c>
      <c r="J103" s="5">
        <f t="shared" si="74"/>
        <v>47.151557558832813</v>
      </c>
      <c r="K103" s="5">
        <f t="shared" si="75"/>
        <v>47.034753620331401</v>
      </c>
      <c r="L103" s="5">
        <f t="shared" si="76"/>
        <v>46.747295917145557</v>
      </c>
      <c r="M103" s="5">
        <f t="shared" si="77"/>
        <v>46.770138857088689</v>
      </c>
      <c r="O103" s="3" t="str">
        <f t="shared" si="78"/>
        <v>decre</v>
      </c>
      <c r="P103" s="3" t="str">
        <f t="shared" si="79"/>
        <v>decre</v>
      </c>
      <c r="Q103" s="3" t="str">
        <f t="shared" si="80"/>
        <v>decre</v>
      </c>
      <c r="R103" s="3" t="str">
        <f t="shared" si="81"/>
        <v>decre</v>
      </c>
      <c r="S103" s="3" t="str">
        <f t="shared" si="82"/>
        <v>decre</v>
      </c>
      <c r="U103" s="6">
        <f t="shared" si="83"/>
        <v>0</v>
      </c>
      <c r="V103" s="6">
        <f t="shared" si="84"/>
        <v>0</v>
      </c>
      <c r="W103" s="6">
        <f t="shared" si="85"/>
        <v>0</v>
      </c>
      <c r="X103" s="6">
        <f t="shared" si="86"/>
        <v>0</v>
      </c>
      <c r="Y103" s="6">
        <f t="shared" si="87"/>
        <v>0</v>
      </c>
      <c r="AA103" s="4">
        <f t="shared" si="72"/>
        <v>0.31759999999999999</v>
      </c>
      <c r="AB103" s="4">
        <f t="shared" si="72"/>
        <v>0.46540000000000004</v>
      </c>
      <c r="AC103" s="4">
        <f t="shared" si="72"/>
        <v>0.42490000000000006</v>
      </c>
      <c r="AD103" s="4">
        <f t="shared" si="72"/>
        <v>0.31589999999999996</v>
      </c>
      <c r="AE103" s="4">
        <f t="shared" si="72"/>
        <v>0.51369999999999993</v>
      </c>
      <c r="AF103" s="4"/>
      <c r="AG103" s="4">
        <v>0.34760000000000002</v>
      </c>
      <c r="AH103" s="4">
        <v>0.49540000000000001</v>
      </c>
      <c r="AI103" s="4">
        <v>0.45490000000000003</v>
      </c>
      <c r="AJ103" s="4">
        <v>0.34589999999999999</v>
      </c>
      <c r="AK103" s="4">
        <v>0.54369999999999996</v>
      </c>
      <c r="AM103" s="5">
        <f t="shared" si="88"/>
        <v>47.465018152773986</v>
      </c>
      <c r="AN103" s="5">
        <f t="shared" si="89"/>
        <v>47.28053615277399</v>
      </c>
      <c r="AO103" s="5">
        <f t="shared" si="90"/>
        <v>47.787253152773985</v>
      </c>
      <c r="AP103" s="5">
        <f t="shared" si="91"/>
        <v>47.411352152773986</v>
      </c>
      <c r="AQ103" s="5">
        <f t="shared" si="92"/>
        <v>47.195391152773986</v>
      </c>
      <c r="AR103" s="5"/>
      <c r="AS103" s="3" t="str">
        <f t="shared" si="93"/>
        <v>decre</v>
      </c>
      <c r="AT103" s="3" t="str">
        <f t="shared" si="94"/>
        <v>decre</v>
      </c>
      <c r="AU103" s="3" t="str">
        <f t="shared" si="95"/>
        <v>incre</v>
      </c>
      <c r="AV103" s="3" t="str">
        <f t="shared" si="96"/>
        <v>decre</v>
      </c>
      <c r="AW103" s="3" t="str">
        <f t="shared" si="97"/>
        <v>decre</v>
      </c>
      <c r="AY103" s="5">
        <f t="shared" si="98"/>
        <v>0</v>
      </c>
      <c r="AZ103" s="5">
        <f t="shared" si="99"/>
        <v>0</v>
      </c>
      <c r="BA103" s="5">
        <f t="shared" si="100"/>
        <v>-53.672053244258677</v>
      </c>
      <c r="BB103" s="5">
        <f t="shared" si="101"/>
        <v>0</v>
      </c>
      <c r="BC103" s="5">
        <f t="shared" si="102"/>
        <v>0</v>
      </c>
      <c r="BE103" s="15">
        <f t="shared" si="103"/>
        <v>-0.95348786756973425</v>
      </c>
      <c r="BG103" s="7">
        <v>0.25490000000000002</v>
      </c>
      <c r="BH103" s="7">
        <v>0.2878</v>
      </c>
      <c r="BI103" s="7">
        <v>0.34810000000000002</v>
      </c>
      <c r="BJ103" s="7">
        <v>0.31969999999999998</v>
      </c>
      <c r="BK103" s="7">
        <v>0.29189999999999999</v>
      </c>
      <c r="BM103" s="5">
        <f t="shared" si="104"/>
        <v>47.014205152773989</v>
      </c>
      <c r="BN103" s="5">
        <f t="shared" si="105"/>
        <v>46.120808152773989</v>
      </c>
      <c r="BO103" s="5">
        <f t="shared" si="106"/>
        <v>47.041525152773985</v>
      </c>
      <c r="BP103" s="5">
        <f t="shared" si="107"/>
        <v>47.443348152773986</v>
      </c>
      <c r="BQ103" s="5">
        <f t="shared" si="108"/>
        <v>45.10825315277399</v>
      </c>
      <c r="BR103" s="5"/>
      <c r="BS103" s="3" t="str">
        <f t="shared" si="109"/>
        <v>decre</v>
      </c>
      <c r="BT103" s="3" t="str">
        <f t="shared" si="110"/>
        <v>decre</v>
      </c>
      <c r="BU103" s="3" t="str">
        <f t="shared" si="111"/>
        <v>decre</v>
      </c>
      <c r="BV103" s="3" t="str">
        <f t="shared" si="112"/>
        <v>decre</v>
      </c>
      <c r="BW103" s="3" t="str">
        <f t="shared" si="113"/>
        <v>decre</v>
      </c>
      <c r="BY103" s="5">
        <f t="shared" si="114"/>
        <v>0</v>
      </c>
      <c r="BZ103" s="5">
        <f t="shared" si="115"/>
        <v>0</v>
      </c>
      <c r="CA103" s="5">
        <f t="shared" si="116"/>
        <v>0</v>
      </c>
      <c r="CB103" s="5">
        <f t="shared" si="117"/>
        <v>0</v>
      </c>
      <c r="CC103" s="5">
        <f t="shared" si="118"/>
        <v>0</v>
      </c>
      <c r="CE103" s="4">
        <v>0.13020000000000001</v>
      </c>
      <c r="CF103" s="4">
        <v>0.12909999999999999</v>
      </c>
      <c r="CG103" s="4">
        <v>0.1295</v>
      </c>
      <c r="CH103" s="4">
        <v>0.12889999999999999</v>
      </c>
      <c r="CI103" s="4">
        <v>0.12870000000000001</v>
      </c>
      <c r="CK103" s="5">
        <f t="shared" si="119"/>
        <v>46.117612152773987</v>
      </c>
      <c r="CL103" s="5">
        <f t="shared" si="120"/>
        <v>45.084497152773992</v>
      </c>
      <c r="CM103" s="5">
        <f t="shared" si="121"/>
        <v>44.918919152773981</v>
      </c>
      <c r="CN103" s="5">
        <f t="shared" si="122"/>
        <v>45.836812152773987</v>
      </c>
      <c r="CO103" s="5">
        <f t="shared" si="123"/>
        <v>43.572541152773987</v>
      </c>
      <c r="CP103" s="5"/>
      <c r="CQ103" s="3" t="str">
        <f t="shared" si="124"/>
        <v>decre</v>
      </c>
      <c r="CR103" s="3" t="str">
        <f t="shared" si="125"/>
        <v>decre</v>
      </c>
      <c r="CS103" s="3" t="str">
        <f t="shared" si="126"/>
        <v>decre</v>
      </c>
      <c r="CT103" s="3" t="str">
        <f t="shared" si="127"/>
        <v>decre</v>
      </c>
      <c r="CU103" s="3" t="str">
        <f t="shared" si="128"/>
        <v>decre</v>
      </c>
      <c r="CW103" s="5">
        <f t="shared" si="129"/>
        <v>0</v>
      </c>
      <c r="CX103" s="5">
        <f t="shared" si="130"/>
        <v>0</v>
      </c>
      <c r="CY103" s="5">
        <f t="shared" si="131"/>
        <v>0</v>
      </c>
      <c r="CZ103" s="5">
        <f t="shared" si="132"/>
        <v>0</v>
      </c>
      <c r="DA103" s="5">
        <f t="shared" si="133"/>
        <v>0</v>
      </c>
      <c r="DB103" s="5"/>
      <c r="DC103" s="4">
        <v>0.34510437159763302</v>
      </c>
      <c r="DD103" s="4">
        <v>0.48672249420282399</v>
      </c>
      <c r="DE103" s="4">
        <v>0.41303631631107002</v>
      </c>
      <c r="DF103" s="4">
        <v>0.34466454904320498</v>
      </c>
      <c r="DG103" s="4">
        <v>0.54618485244060699</v>
      </c>
      <c r="DI103" s="13">
        <f t="shared" si="134"/>
        <v>47.662774584560971</v>
      </c>
      <c r="DJ103" s="13">
        <f t="shared" si="135"/>
        <v>47.419772039918428</v>
      </c>
      <c r="DK103" s="13">
        <f t="shared" si="136"/>
        <v>47.672056784154478</v>
      </c>
      <c r="DL103" s="13">
        <f t="shared" si="137"/>
        <v>47.653549655717775</v>
      </c>
      <c r="DM103" s="13">
        <f t="shared" si="138"/>
        <v>47.501073614240099</v>
      </c>
      <c r="DN103" s="13"/>
      <c r="DO103" s="11" t="str">
        <f t="shared" si="139"/>
        <v>incre</v>
      </c>
      <c r="DP103" s="11" t="str">
        <f t="shared" si="140"/>
        <v>decre</v>
      </c>
      <c r="DQ103" s="11" t="str">
        <f t="shared" si="141"/>
        <v>incre</v>
      </c>
      <c r="DR103" s="11" t="str">
        <f t="shared" si="142"/>
        <v>incre</v>
      </c>
      <c r="DS103" s="11" t="str">
        <f t="shared" si="143"/>
        <v>decre</v>
      </c>
      <c r="DU103" s="13"/>
      <c r="DV103" s="13"/>
      <c r="DW103" s="13"/>
      <c r="DX103" s="13"/>
      <c r="DY103" s="13"/>
    </row>
    <row r="104" spans="1:129" x14ac:dyDescent="0.25">
      <c r="A104" s="5">
        <v>45.293045761138096</v>
      </c>
      <c r="B104" s="4">
        <v>9.7638588735349474E-2</v>
      </c>
      <c r="C104" s="4">
        <v>0.24401624402991401</v>
      </c>
      <c r="D104" s="4">
        <v>0.37408373782298465</v>
      </c>
      <c r="E104" s="4">
        <v>0.34698462874407676</v>
      </c>
      <c r="F104" s="4">
        <v>0.26050419925935309</v>
      </c>
      <c r="G104" s="4">
        <v>0.5936632750863361</v>
      </c>
      <c r="I104" s="5">
        <f t="shared" si="73"/>
        <v>44.657522555713179</v>
      </c>
      <c r="J104" s="5">
        <f t="shared" si="74"/>
        <v>44.40581256912219</v>
      </c>
      <c r="K104" s="5">
        <f t="shared" si="75"/>
        <v>44.752266506243075</v>
      </c>
      <c r="L104" s="5">
        <f t="shared" si="76"/>
        <v>44.666491118901845</v>
      </c>
      <c r="M104" s="5">
        <f t="shared" si="77"/>
        <v>45.669417179700517</v>
      </c>
      <c r="O104" s="3" t="str">
        <f t="shared" si="78"/>
        <v>decre</v>
      </c>
      <c r="P104" s="3" t="str">
        <f t="shared" si="79"/>
        <v>decre</v>
      </c>
      <c r="Q104" s="3" t="str">
        <f t="shared" si="80"/>
        <v>decre</v>
      </c>
      <c r="R104" s="3" t="str">
        <f t="shared" si="81"/>
        <v>decre</v>
      </c>
      <c r="S104" s="3" t="str">
        <f t="shared" si="82"/>
        <v>incre</v>
      </c>
      <c r="U104" s="6">
        <f t="shared" si="83"/>
        <v>0</v>
      </c>
      <c r="V104" s="6">
        <f t="shared" si="84"/>
        <v>0</v>
      </c>
      <c r="W104" s="6">
        <f t="shared" si="85"/>
        <v>0</v>
      </c>
      <c r="X104" s="6">
        <f t="shared" si="86"/>
        <v>0</v>
      </c>
      <c r="Y104" s="6">
        <f t="shared" si="87"/>
        <v>1</v>
      </c>
      <c r="AA104" s="4">
        <f t="shared" si="72"/>
        <v>0.31699999999999995</v>
      </c>
      <c r="AB104" s="4">
        <f t="shared" si="72"/>
        <v>0.47209999999999996</v>
      </c>
      <c r="AC104" s="4">
        <f t="shared" si="72"/>
        <v>0.43120000000000003</v>
      </c>
      <c r="AD104" s="4">
        <f t="shared" si="72"/>
        <v>0.35350000000000004</v>
      </c>
      <c r="AE104" s="4">
        <f t="shared" si="72"/>
        <v>0.56689999999999996</v>
      </c>
      <c r="AF104" s="4"/>
      <c r="AG104" s="4">
        <v>0.34699999999999998</v>
      </c>
      <c r="AH104" s="4">
        <v>0.50209999999999999</v>
      </c>
      <c r="AI104" s="4">
        <v>0.4612</v>
      </c>
      <c r="AJ104" s="4">
        <v>0.38350000000000001</v>
      </c>
      <c r="AK104" s="4">
        <v>0.56689999999999996</v>
      </c>
      <c r="AM104" s="5">
        <f t="shared" si="88"/>
        <v>45.182275761138094</v>
      </c>
      <c r="AN104" s="5">
        <f t="shared" si="89"/>
        <v>45.045858761138099</v>
      </c>
      <c r="AO104" s="5">
        <f t="shared" si="90"/>
        <v>45.569997761138097</v>
      </c>
      <c r="AP104" s="5">
        <f t="shared" si="91"/>
        <v>45.449515761138095</v>
      </c>
      <c r="AQ104" s="5">
        <f t="shared" si="92"/>
        <v>45.417574761138091</v>
      </c>
      <c r="AR104" s="5"/>
      <c r="AS104" s="3" t="str">
        <f t="shared" si="93"/>
        <v>decre</v>
      </c>
      <c r="AT104" s="3" t="str">
        <f t="shared" si="94"/>
        <v>decre</v>
      </c>
      <c r="AU104" s="3" t="str">
        <f t="shared" si="95"/>
        <v>incre</v>
      </c>
      <c r="AV104" s="3" t="str">
        <f t="shared" si="96"/>
        <v>incre</v>
      </c>
      <c r="AW104" s="3" t="str">
        <f t="shared" si="97"/>
        <v>incre</v>
      </c>
      <c r="AY104" s="5">
        <f t="shared" si="98"/>
        <v>0</v>
      </c>
      <c r="AZ104" s="5">
        <f t="shared" si="99"/>
        <v>0</v>
      </c>
      <c r="BA104" s="5">
        <f t="shared" si="100"/>
        <v>-54.077925489502121</v>
      </c>
      <c r="BB104" s="5">
        <f t="shared" si="101"/>
        <v>-62.655464223625046</v>
      </c>
      <c r="BC104" s="5">
        <f t="shared" si="102"/>
        <v>37.637141856242096</v>
      </c>
      <c r="BE104" s="15">
        <f t="shared" si="103"/>
        <v>-0.63552320542491714</v>
      </c>
      <c r="BG104" s="7">
        <v>0.22309999999999999</v>
      </c>
      <c r="BH104" s="7">
        <v>0.29149999999999998</v>
      </c>
      <c r="BI104" s="7">
        <v>0.33079999999999998</v>
      </c>
      <c r="BJ104" s="7">
        <v>0.3417</v>
      </c>
      <c r="BK104" s="7">
        <v>0.33960000000000001</v>
      </c>
      <c r="BM104" s="5">
        <f t="shared" si="104"/>
        <v>44.507134761138097</v>
      </c>
      <c r="BN104" s="5">
        <f t="shared" si="105"/>
        <v>43.866540761138097</v>
      </c>
      <c r="BO104" s="5">
        <f t="shared" si="106"/>
        <v>44.595113761138094</v>
      </c>
      <c r="BP104" s="5">
        <f t="shared" si="107"/>
        <v>45.350159761138094</v>
      </c>
      <c r="BQ104" s="5">
        <f t="shared" si="108"/>
        <v>43.278681761138095</v>
      </c>
      <c r="BR104" s="5"/>
      <c r="BS104" s="3" t="str">
        <f t="shared" si="109"/>
        <v>decre</v>
      </c>
      <c r="BT104" s="3" t="str">
        <f t="shared" si="110"/>
        <v>decre</v>
      </c>
      <c r="BU104" s="3" t="str">
        <f t="shared" si="111"/>
        <v>decre</v>
      </c>
      <c r="BV104" s="3" t="str">
        <f t="shared" si="112"/>
        <v>incre</v>
      </c>
      <c r="BW104" s="3" t="str">
        <f t="shared" si="113"/>
        <v>decre</v>
      </c>
      <c r="BY104" s="5">
        <f t="shared" si="114"/>
        <v>0</v>
      </c>
      <c r="BZ104" s="5">
        <f t="shared" si="115"/>
        <v>0</v>
      </c>
      <c r="CA104" s="5">
        <f t="shared" si="116"/>
        <v>0</v>
      </c>
      <c r="CB104" s="5">
        <f t="shared" si="117"/>
        <v>-62.655464223625046</v>
      </c>
      <c r="CC104" s="5">
        <f t="shared" si="118"/>
        <v>0</v>
      </c>
      <c r="CE104" s="4">
        <v>0.1754</v>
      </c>
      <c r="CF104" s="4">
        <v>0.17649999999999999</v>
      </c>
      <c r="CG104" s="4">
        <v>0.17610000000000001</v>
      </c>
      <c r="CH104" s="4">
        <v>0.1767</v>
      </c>
      <c r="CI104" s="4">
        <v>0.17680000000000001</v>
      </c>
      <c r="CK104" s="5">
        <f t="shared" si="119"/>
        <v>44.164171761138093</v>
      </c>
      <c r="CL104" s="5">
        <f t="shared" si="120"/>
        <v>43.115590761138094</v>
      </c>
      <c r="CM104" s="5">
        <f t="shared" si="121"/>
        <v>43.09297676113809</v>
      </c>
      <c r="CN104" s="5">
        <f t="shared" si="122"/>
        <v>43.960859761138096</v>
      </c>
      <c r="CO104" s="5">
        <f t="shared" si="123"/>
        <v>41.746733761138096</v>
      </c>
      <c r="CP104" s="5"/>
      <c r="CQ104" s="3" t="str">
        <f t="shared" si="124"/>
        <v>decre</v>
      </c>
      <c r="CR104" s="3" t="str">
        <f t="shared" si="125"/>
        <v>decre</v>
      </c>
      <c r="CS104" s="3" t="str">
        <f t="shared" si="126"/>
        <v>decre</v>
      </c>
      <c r="CT104" s="3" t="str">
        <f t="shared" si="127"/>
        <v>decre</v>
      </c>
      <c r="CU104" s="3" t="str">
        <f t="shared" si="128"/>
        <v>decre</v>
      </c>
      <c r="CW104" s="5">
        <f t="shared" si="129"/>
        <v>0</v>
      </c>
      <c r="CX104" s="5">
        <f t="shared" si="130"/>
        <v>0</v>
      </c>
      <c r="CY104" s="5">
        <f t="shared" si="131"/>
        <v>0</v>
      </c>
      <c r="CZ104" s="5">
        <f t="shared" si="132"/>
        <v>0</v>
      </c>
      <c r="DA104" s="5">
        <f t="shared" si="133"/>
        <v>0</v>
      </c>
      <c r="DB104" s="5"/>
      <c r="DC104" s="4">
        <v>0.33907851003239797</v>
      </c>
      <c r="DD104" s="4">
        <v>0.49703976944825601</v>
      </c>
      <c r="DE104" s="4">
        <v>0.41329781816488398</v>
      </c>
      <c r="DF104" s="4">
        <v>0.36480594875553601</v>
      </c>
      <c r="DG104" s="4">
        <v>0.55824255292647096</v>
      </c>
      <c r="DI104" s="13">
        <f t="shared" si="134"/>
        <v>45.341020248271036</v>
      </c>
      <c r="DJ104" s="13">
        <f t="shared" si="135"/>
        <v>45.208715455635208</v>
      </c>
      <c r="DK104" s="13">
        <f t="shared" si="136"/>
        <v>45.396167575519115</v>
      </c>
      <c r="DL104" s="13">
        <f t="shared" si="137"/>
        <v>45.544711849659706</v>
      </c>
      <c r="DM104" s="13">
        <f t="shared" si="138"/>
        <v>45.33610818417619</v>
      </c>
      <c r="DN104" s="13"/>
      <c r="DO104" s="11" t="str">
        <f t="shared" si="139"/>
        <v>incre</v>
      </c>
      <c r="DP104" s="11" t="str">
        <f t="shared" si="140"/>
        <v>decre</v>
      </c>
      <c r="DQ104" s="11" t="str">
        <f t="shared" si="141"/>
        <v>incre</v>
      </c>
      <c r="DR104" s="11" t="str">
        <f t="shared" si="142"/>
        <v>incre</v>
      </c>
      <c r="DS104" s="11" t="str">
        <f t="shared" si="143"/>
        <v>incre</v>
      </c>
      <c r="DU104" s="13"/>
      <c r="DV104" s="13"/>
      <c r="DW104" s="13"/>
      <c r="DX104" s="13"/>
      <c r="DY104" s="13"/>
    </row>
    <row r="105" spans="1:129" x14ac:dyDescent="0.25">
      <c r="A105" s="5">
        <v>42.292448417627369</v>
      </c>
      <c r="B105" s="4">
        <v>0.27869052964908736</v>
      </c>
      <c r="C105" s="4">
        <v>0.33531223557394951</v>
      </c>
      <c r="D105" s="4">
        <v>0.26724669503360177</v>
      </c>
      <c r="E105" s="4">
        <v>0.30530397667935583</v>
      </c>
      <c r="F105" s="4">
        <v>0.17482522764535474</v>
      </c>
      <c r="G105" s="4">
        <v>0.35194603456515117</v>
      </c>
      <c r="I105" s="5">
        <f t="shared" si="73"/>
        <v>42.313343391404068</v>
      </c>
      <c r="J105" s="5">
        <f t="shared" si="74"/>
        <v>40.707569336196791</v>
      </c>
      <c r="K105" s="5">
        <f t="shared" si="75"/>
        <v>41.346950031183908</v>
      </c>
      <c r="L105" s="5">
        <f t="shared" si="76"/>
        <v>40.944476834401257</v>
      </c>
      <c r="M105" s="5">
        <f t="shared" si="77"/>
        <v>40.394260602885439</v>
      </c>
      <c r="O105" s="3" t="str">
        <f t="shared" si="78"/>
        <v>incre</v>
      </c>
      <c r="P105" s="3" t="str">
        <f t="shared" si="79"/>
        <v>decre</v>
      </c>
      <c r="Q105" s="3" t="str">
        <f t="shared" si="80"/>
        <v>decre</v>
      </c>
      <c r="R105" s="3" t="str">
        <f t="shared" si="81"/>
        <v>decre</v>
      </c>
      <c r="S105" s="3" t="str">
        <f t="shared" si="82"/>
        <v>decre</v>
      </c>
      <c r="U105" s="6">
        <f t="shared" si="83"/>
        <v>1</v>
      </c>
      <c r="V105" s="6">
        <f t="shared" si="84"/>
        <v>0</v>
      </c>
      <c r="W105" s="6">
        <f t="shared" si="85"/>
        <v>0</v>
      </c>
      <c r="X105" s="6">
        <f t="shared" si="86"/>
        <v>0</v>
      </c>
      <c r="Y105" s="6">
        <f t="shared" si="87"/>
        <v>0</v>
      </c>
      <c r="AA105" s="4">
        <f t="shared" si="72"/>
        <v>0.34760000000000002</v>
      </c>
      <c r="AB105" s="4">
        <f t="shared" si="72"/>
        <v>0.46479999999999999</v>
      </c>
      <c r="AC105" s="4">
        <f t="shared" si="72"/>
        <v>0.42449999999999999</v>
      </c>
      <c r="AD105" s="4">
        <f t="shared" si="72"/>
        <v>0.31359999999999999</v>
      </c>
      <c r="AE105" s="4">
        <f t="shared" si="72"/>
        <v>0.51239999999999997</v>
      </c>
      <c r="AF105" s="4"/>
      <c r="AG105" s="4">
        <v>0.34760000000000002</v>
      </c>
      <c r="AH105" s="4">
        <v>0.49480000000000002</v>
      </c>
      <c r="AI105" s="4">
        <v>0.45450000000000002</v>
      </c>
      <c r="AJ105" s="4">
        <v>0.34360000000000002</v>
      </c>
      <c r="AK105" s="4">
        <v>0.54239999999999999</v>
      </c>
      <c r="AM105" s="5">
        <f t="shared" si="88"/>
        <v>42.401692417627366</v>
      </c>
      <c r="AN105" s="5">
        <f t="shared" si="89"/>
        <v>41.997592417627374</v>
      </c>
      <c r="AO105" s="5">
        <f t="shared" si="90"/>
        <v>42.504343417627368</v>
      </c>
      <c r="AP105" s="5">
        <f t="shared" si="91"/>
        <v>42.11296041762737</v>
      </c>
      <c r="AQ105" s="5">
        <f t="shared" si="92"/>
        <v>41.904132417627366</v>
      </c>
      <c r="AR105" s="5"/>
      <c r="AS105" s="3" t="str">
        <f t="shared" si="93"/>
        <v>incre</v>
      </c>
      <c r="AT105" s="3" t="str">
        <f t="shared" si="94"/>
        <v>decre</v>
      </c>
      <c r="AU105" s="3" t="str">
        <f t="shared" si="95"/>
        <v>incre</v>
      </c>
      <c r="AV105" s="3" t="str">
        <f t="shared" si="96"/>
        <v>decre</v>
      </c>
      <c r="AW105" s="3" t="str">
        <f t="shared" si="97"/>
        <v>decre</v>
      </c>
      <c r="AY105" s="5">
        <f t="shared" si="98"/>
        <v>2.0894973776698578</v>
      </c>
      <c r="AZ105" s="5">
        <f t="shared" si="99"/>
        <v>0</v>
      </c>
      <c r="BA105" s="5">
        <f t="shared" si="100"/>
        <v>-94.549838644346096</v>
      </c>
      <c r="BB105" s="5">
        <f t="shared" si="101"/>
        <v>0</v>
      </c>
      <c r="BC105" s="5">
        <f t="shared" si="102"/>
        <v>0</v>
      </c>
      <c r="BE105" s="15">
        <f t="shared" si="103"/>
        <v>2.0894973776698578E-2</v>
      </c>
      <c r="BG105" s="7">
        <v>0.25679999999999997</v>
      </c>
      <c r="BH105" s="7">
        <v>0.28789999999999999</v>
      </c>
      <c r="BI105" s="7">
        <v>0.34939999999999999</v>
      </c>
      <c r="BJ105" s="7">
        <v>0.31929999999999997</v>
      </c>
      <c r="BK105" s="7">
        <v>0.28820000000000001</v>
      </c>
      <c r="BM105" s="5">
        <f t="shared" si="104"/>
        <v>41.74884041762737</v>
      </c>
      <c r="BN105" s="5">
        <f t="shared" si="105"/>
        <v>40.842435417627371</v>
      </c>
      <c r="BO105" s="5">
        <f t="shared" si="106"/>
        <v>41.775122417627372</v>
      </c>
      <c r="BP105" s="5">
        <f t="shared" si="107"/>
        <v>42.160954417627366</v>
      </c>
      <c r="BQ105" s="5">
        <f t="shared" si="108"/>
        <v>39.794410417627368</v>
      </c>
      <c r="BR105" s="5"/>
      <c r="BS105" s="3" t="str">
        <f t="shared" si="109"/>
        <v>decre</v>
      </c>
      <c r="BT105" s="3" t="str">
        <f t="shared" si="110"/>
        <v>decre</v>
      </c>
      <c r="BU105" s="3" t="str">
        <f t="shared" si="111"/>
        <v>decre</v>
      </c>
      <c r="BV105" s="3" t="str">
        <f t="shared" si="112"/>
        <v>decre</v>
      </c>
      <c r="BW105" s="3" t="str">
        <f t="shared" si="113"/>
        <v>decre</v>
      </c>
      <c r="BY105" s="5">
        <f t="shared" si="114"/>
        <v>0</v>
      </c>
      <c r="BZ105" s="5">
        <f t="shared" si="115"/>
        <v>0</v>
      </c>
      <c r="CA105" s="5">
        <f t="shared" si="116"/>
        <v>0</v>
      </c>
      <c r="CB105" s="5">
        <f t="shared" si="117"/>
        <v>0</v>
      </c>
      <c r="CC105" s="5">
        <f t="shared" si="118"/>
        <v>0</v>
      </c>
      <c r="CE105" s="4">
        <v>0.12590000000000001</v>
      </c>
      <c r="CF105" s="4">
        <v>0.1246</v>
      </c>
      <c r="CG105" s="4">
        <v>0.12509999999999999</v>
      </c>
      <c r="CH105" s="4">
        <v>0.1244</v>
      </c>
      <c r="CI105" s="4">
        <v>0.1241</v>
      </c>
      <c r="CK105" s="5">
        <f t="shared" si="119"/>
        <v>40.807669417627366</v>
      </c>
      <c r="CL105" s="5">
        <f t="shared" si="120"/>
        <v>39.776086417627369</v>
      </c>
      <c r="CM105" s="5">
        <f t="shared" si="121"/>
        <v>39.59716941762737</v>
      </c>
      <c r="CN105" s="5">
        <f t="shared" si="122"/>
        <v>40.519896417627372</v>
      </c>
      <c r="CO105" s="5">
        <f t="shared" si="123"/>
        <v>38.250229417627367</v>
      </c>
      <c r="CP105" s="5"/>
      <c r="CQ105" s="3" t="str">
        <f t="shared" si="124"/>
        <v>decre</v>
      </c>
      <c r="CR105" s="3" t="str">
        <f t="shared" si="125"/>
        <v>decre</v>
      </c>
      <c r="CS105" s="3" t="str">
        <f t="shared" si="126"/>
        <v>decre</v>
      </c>
      <c r="CT105" s="3" t="str">
        <f t="shared" si="127"/>
        <v>decre</v>
      </c>
      <c r="CU105" s="3" t="str">
        <f t="shared" si="128"/>
        <v>decre</v>
      </c>
      <c r="CW105" s="5">
        <f t="shared" si="129"/>
        <v>0</v>
      </c>
      <c r="CX105" s="5">
        <f t="shared" si="130"/>
        <v>0</v>
      </c>
      <c r="CY105" s="5">
        <f t="shared" si="131"/>
        <v>0</v>
      </c>
      <c r="CZ105" s="5">
        <f t="shared" si="132"/>
        <v>0</v>
      </c>
      <c r="DA105" s="5">
        <f t="shared" si="133"/>
        <v>0</v>
      </c>
      <c r="DB105" s="5"/>
      <c r="DC105" s="4">
        <v>0.34550917314061302</v>
      </c>
      <c r="DD105" s="4">
        <v>0.486029406767362</v>
      </c>
      <c r="DE105" s="4">
        <v>0.413018749303802</v>
      </c>
      <c r="DF105" s="4">
        <v>0.34331150274549999</v>
      </c>
      <c r="DG105" s="4">
        <v>0.54537484781162204</v>
      </c>
      <c r="DI105" s="13">
        <f t="shared" si="134"/>
        <v>42.386659372508376</v>
      </c>
      <c r="DJ105" s="13">
        <f t="shared" si="135"/>
        <v>42.136220443818246</v>
      </c>
      <c r="DK105" s="13">
        <f t="shared" si="136"/>
        <v>42.392860473367293</v>
      </c>
      <c r="DL105" s="13">
        <f t="shared" si="137"/>
        <v>42.363131270744482</v>
      </c>
      <c r="DM105" s="13">
        <f t="shared" si="138"/>
        <v>42.214425735534732</v>
      </c>
      <c r="DN105" s="13"/>
      <c r="DO105" s="11" t="str">
        <f t="shared" si="139"/>
        <v>incre</v>
      </c>
      <c r="DP105" s="11" t="str">
        <f t="shared" si="140"/>
        <v>decre</v>
      </c>
      <c r="DQ105" s="11" t="str">
        <f t="shared" si="141"/>
        <v>incre</v>
      </c>
      <c r="DR105" s="11" t="str">
        <f t="shared" si="142"/>
        <v>incre</v>
      </c>
      <c r="DS105" s="11" t="str">
        <f t="shared" si="143"/>
        <v>decre</v>
      </c>
      <c r="DU105" s="13"/>
      <c r="DV105" s="13"/>
      <c r="DW105" s="13"/>
      <c r="DX105" s="13"/>
      <c r="DY105" s="13"/>
    </row>
    <row r="106" spans="1:129" x14ac:dyDescent="0.25">
      <c r="A106" s="5">
        <v>47.861504046012051</v>
      </c>
      <c r="B106" s="4">
        <v>0.20336219061557628</v>
      </c>
      <c r="C106" s="4">
        <v>0.30985983351374641</v>
      </c>
      <c r="D106" s="4">
        <v>0.58657754521331906</v>
      </c>
      <c r="E106" s="4">
        <v>0.40656393055964335</v>
      </c>
      <c r="F106" s="4">
        <v>0.26713870418797575</v>
      </c>
      <c r="G106" s="4">
        <v>0.47411841761235068</v>
      </c>
      <c r="I106" s="5">
        <f t="shared" si="73"/>
        <v>47.699396248975887</v>
      </c>
      <c r="J106" s="5">
        <f t="shared" si="74"/>
        <v>48.361855416255025</v>
      </c>
      <c r="K106" s="5">
        <f t="shared" si="75"/>
        <v>47.899239811746185</v>
      </c>
      <c r="L106" s="5">
        <f t="shared" si="76"/>
        <v>47.29081193527481</v>
      </c>
      <c r="M106" s="5">
        <f t="shared" si="77"/>
        <v>47.112958355744269</v>
      </c>
      <c r="O106" s="3" t="str">
        <f t="shared" si="78"/>
        <v>decre</v>
      </c>
      <c r="P106" s="3" t="str">
        <f t="shared" si="79"/>
        <v>incre</v>
      </c>
      <c r="Q106" s="3" t="str">
        <f t="shared" si="80"/>
        <v>incre</v>
      </c>
      <c r="R106" s="3" t="str">
        <f t="shared" si="81"/>
        <v>decre</v>
      </c>
      <c r="S106" s="3" t="str">
        <f t="shared" si="82"/>
        <v>decre</v>
      </c>
      <c r="U106" s="6">
        <f t="shared" si="83"/>
        <v>0</v>
      </c>
      <c r="V106" s="6">
        <f t="shared" si="84"/>
        <v>1</v>
      </c>
      <c r="W106" s="6">
        <f t="shared" si="85"/>
        <v>1</v>
      </c>
      <c r="X106" s="6">
        <f t="shared" si="86"/>
        <v>0</v>
      </c>
      <c r="Y106" s="6">
        <f t="shared" si="87"/>
        <v>0</v>
      </c>
      <c r="AA106" s="4">
        <f t="shared" ref="AA106:AE156" si="144">IF(U106=0,(AG106-0.03),AG106)</f>
        <v>0.31740000000000002</v>
      </c>
      <c r="AB106" s="4">
        <f t="shared" si="144"/>
        <v>0.49840000000000001</v>
      </c>
      <c r="AC106" s="4">
        <f t="shared" si="144"/>
        <v>0.45760000000000001</v>
      </c>
      <c r="AD106" s="4">
        <f t="shared" si="144"/>
        <v>0.33160000000000001</v>
      </c>
      <c r="AE106" s="4">
        <f t="shared" si="144"/>
        <v>0.5222</v>
      </c>
      <c r="AF106" s="4"/>
      <c r="AG106" s="4">
        <v>0.34739999999999999</v>
      </c>
      <c r="AH106" s="4">
        <v>0.49840000000000001</v>
      </c>
      <c r="AI106" s="4">
        <v>0.45760000000000001</v>
      </c>
      <c r="AJ106" s="4">
        <v>0.36159999999999998</v>
      </c>
      <c r="AK106" s="4">
        <v>0.55220000000000002</v>
      </c>
      <c r="AM106" s="5">
        <f t="shared" si="88"/>
        <v>47.753610046012049</v>
      </c>
      <c r="AN106" s="5">
        <f t="shared" si="89"/>
        <v>47.78605604601205</v>
      </c>
      <c r="AO106" s="5">
        <f t="shared" si="90"/>
        <v>48.394800046012051</v>
      </c>
      <c r="AP106" s="5">
        <f t="shared" si="91"/>
        <v>47.833576046012048</v>
      </c>
      <c r="AQ106" s="5">
        <f t="shared" si="92"/>
        <v>47.56540604601205</v>
      </c>
      <c r="AR106" s="5"/>
      <c r="AS106" s="3" t="str">
        <f t="shared" si="93"/>
        <v>decre</v>
      </c>
      <c r="AT106" s="3" t="str">
        <f t="shared" si="94"/>
        <v>decre</v>
      </c>
      <c r="AU106" s="3" t="str">
        <f t="shared" si="95"/>
        <v>incre</v>
      </c>
      <c r="AV106" s="3" t="str">
        <f t="shared" si="96"/>
        <v>decre</v>
      </c>
      <c r="AW106" s="3" t="str">
        <f t="shared" si="97"/>
        <v>decre</v>
      </c>
      <c r="AY106" s="5">
        <f t="shared" si="98"/>
        <v>0</v>
      </c>
      <c r="AZ106" s="5">
        <f t="shared" si="99"/>
        <v>0</v>
      </c>
      <c r="BA106" s="5">
        <f t="shared" si="100"/>
        <v>3.7735765734133508</v>
      </c>
      <c r="BB106" s="5">
        <f t="shared" si="101"/>
        <v>0</v>
      </c>
      <c r="BC106" s="5">
        <f t="shared" si="102"/>
        <v>0</v>
      </c>
      <c r="BE106" s="15">
        <f t="shared" si="103"/>
        <v>-0.16210779703616396</v>
      </c>
      <c r="BG106" s="7">
        <v>0.2424</v>
      </c>
      <c r="BH106" s="7">
        <v>0.28839999999999999</v>
      </c>
      <c r="BI106" s="7">
        <v>0.34089999999999998</v>
      </c>
      <c r="BJ106" s="7">
        <v>0.32379999999999998</v>
      </c>
      <c r="BK106" s="7">
        <v>0.31230000000000002</v>
      </c>
      <c r="BM106" s="5">
        <f t="shared" si="104"/>
        <v>47.214360046012054</v>
      </c>
      <c r="BN106" s="5">
        <f t="shared" si="105"/>
        <v>46.414756046012052</v>
      </c>
      <c r="BO106" s="5">
        <f t="shared" si="106"/>
        <v>47.261643046012054</v>
      </c>
      <c r="BP106" s="5">
        <f t="shared" si="107"/>
        <v>47.767900046012052</v>
      </c>
      <c r="BQ106" s="5">
        <f t="shared" si="108"/>
        <v>45.590247046012053</v>
      </c>
      <c r="BR106" s="5"/>
      <c r="BS106" s="3" t="str">
        <f t="shared" si="109"/>
        <v>decre</v>
      </c>
      <c r="BT106" s="3" t="str">
        <f t="shared" si="110"/>
        <v>decre</v>
      </c>
      <c r="BU106" s="3" t="str">
        <f t="shared" si="111"/>
        <v>decre</v>
      </c>
      <c r="BV106" s="3" t="str">
        <f t="shared" si="112"/>
        <v>decre</v>
      </c>
      <c r="BW106" s="3" t="str">
        <f t="shared" si="113"/>
        <v>decre</v>
      </c>
      <c r="BY106" s="5">
        <f t="shared" si="114"/>
        <v>0</v>
      </c>
      <c r="BZ106" s="5">
        <f t="shared" si="115"/>
        <v>0</v>
      </c>
      <c r="CA106" s="5">
        <f t="shared" si="116"/>
        <v>0</v>
      </c>
      <c r="CB106" s="5">
        <f t="shared" si="117"/>
        <v>0</v>
      </c>
      <c r="CC106" s="5">
        <f t="shared" si="118"/>
        <v>0</v>
      </c>
      <c r="CE106" s="4">
        <v>0.1525</v>
      </c>
      <c r="CF106" s="4">
        <v>0.15260000000000001</v>
      </c>
      <c r="CG106" s="4">
        <v>0.15260000000000001</v>
      </c>
      <c r="CH106" s="4">
        <v>0.15260000000000001</v>
      </c>
      <c r="CI106" s="4">
        <v>0.15260000000000001</v>
      </c>
      <c r="CK106" s="5">
        <f t="shared" si="119"/>
        <v>46.567979046012049</v>
      </c>
      <c r="CL106" s="5">
        <f t="shared" si="120"/>
        <v>45.527982046012056</v>
      </c>
      <c r="CM106" s="5">
        <f t="shared" si="121"/>
        <v>45.433250046012049</v>
      </c>
      <c r="CN106" s="5">
        <f t="shared" si="122"/>
        <v>46.32639604601205</v>
      </c>
      <c r="CO106" s="5">
        <f t="shared" si="123"/>
        <v>44.087470046012051</v>
      </c>
      <c r="CP106" s="5"/>
      <c r="CQ106" s="3" t="str">
        <f t="shared" si="124"/>
        <v>decre</v>
      </c>
      <c r="CR106" s="3" t="str">
        <f t="shared" si="125"/>
        <v>decre</v>
      </c>
      <c r="CS106" s="3" t="str">
        <f t="shared" si="126"/>
        <v>decre</v>
      </c>
      <c r="CT106" s="3" t="str">
        <f t="shared" si="127"/>
        <v>decre</v>
      </c>
      <c r="CU106" s="3" t="str">
        <f t="shared" si="128"/>
        <v>decre</v>
      </c>
      <c r="CW106" s="5">
        <f t="shared" si="129"/>
        <v>0</v>
      </c>
      <c r="CX106" s="5">
        <f t="shared" si="130"/>
        <v>0</v>
      </c>
      <c r="CY106" s="5">
        <f t="shared" si="131"/>
        <v>0</v>
      </c>
      <c r="CZ106" s="5">
        <f t="shared" si="132"/>
        <v>0</v>
      </c>
      <c r="DA106" s="5">
        <f t="shared" si="133"/>
        <v>0</v>
      </c>
      <c r="DB106" s="5"/>
      <c r="DC106" s="4">
        <v>0.34283535242250901</v>
      </c>
      <c r="DD106" s="4">
        <v>0.49060743167002002</v>
      </c>
      <c r="DE106" s="4">
        <v>0.41313478400970699</v>
      </c>
      <c r="DF106" s="4">
        <v>0.35224872960665798</v>
      </c>
      <c r="DG106" s="4">
        <v>0.55072514154518404</v>
      </c>
      <c r="DI106" s="13">
        <f t="shared" si="134"/>
        <v>47.936490229929888</v>
      </c>
      <c r="DJ106" s="13">
        <f t="shared" si="135"/>
        <v>47.735170574817282</v>
      </c>
      <c r="DK106" s="13">
        <f t="shared" si="136"/>
        <v>47.963042798746301</v>
      </c>
      <c r="DL106" s="13">
        <f t="shared" si="137"/>
        <v>48.007438349300109</v>
      </c>
      <c r="DM106" s="13">
        <f t="shared" si="138"/>
        <v>47.833827627952232</v>
      </c>
      <c r="DN106" s="13"/>
      <c r="DO106" s="11" t="str">
        <f t="shared" si="139"/>
        <v>incre</v>
      </c>
      <c r="DP106" s="11" t="str">
        <f t="shared" si="140"/>
        <v>decre</v>
      </c>
      <c r="DQ106" s="11" t="str">
        <f t="shared" si="141"/>
        <v>incre</v>
      </c>
      <c r="DR106" s="11" t="str">
        <f t="shared" si="142"/>
        <v>incre</v>
      </c>
      <c r="DS106" s="11" t="str">
        <f t="shared" si="143"/>
        <v>decre</v>
      </c>
      <c r="DU106" s="13"/>
      <c r="DV106" s="13"/>
      <c r="DW106" s="13"/>
      <c r="DX106" s="13"/>
      <c r="DY106" s="13"/>
    </row>
    <row r="107" spans="1:129" x14ac:dyDescent="0.25">
      <c r="A107" s="5">
        <v>55.339975249296891</v>
      </c>
      <c r="B107" s="4">
        <v>8.8715678459837369E-2</v>
      </c>
      <c r="C107" s="4">
        <v>0.23126395161558594</v>
      </c>
      <c r="D107" s="4">
        <v>0.62722939644106401</v>
      </c>
      <c r="E107" s="4">
        <v>0.43953366988172993</v>
      </c>
      <c r="F107" s="4">
        <v>0.48559874384872492</v>
      </c>
      <c r="G107" s="4">
        <v>0.65077062603162461</v>
      </c>
      <c r="I107" s="5">
        <f t="shared" si="73"/>
        <v>54.612763061412956</v>
      </c>
      <c r="J107" s="5">
        <f t="shared" si="74"/>
        <v>56.105783208057041</v>
      </c>
      <c r="K107" s="5">
        <f t="shared" si="75"/>
        <v>55.697847183848495</v>
      </c>
      <c r="L107" s="5">
        <f t="shared" si="76"/>
        <v>56.608716672503157</v>
      </c>
      <c r="M107" s="5">
        <f t="shared" si="77"/>
        <v>56.25372684025448</v>
      </c>
      <c r="O107" s="3" t="str">
        <f t="shared" si="78"/>
        <v>decre</v>
      </c>
      <c r="P107" s="3" t="str">
        <f t="shared" si="79"/>
        <v>incre</v>
      </c>
      <c r="Q107" s="3" t="str">
        <f t="shared" si="80"/>
        <v>incre</v>
      </c>
      <c r="R107" s="3" t="str">
        <f t="shared" si="81"/>
        <v>incre</v>
      </c>
      <c r="S107" s="3" t="str">
        <f t="shared" si="82"/>
        <v>incre</v>
      </c>
      <c r="U107" s="6">
        <f t="shared" si="83"/>
        <v>0</v>
      </c>
      <c r="V107" s="6">
        <f t="shared" si="84"/>
        <v>1</v>
      </c>
      <c r="W107" s="6">
        <f t="shared" si="85"/>
        <v>1</v>
      </c>
      <c r="X107" s="6">
        <f t="shared" si="86"/>
        <v>1</v>
      </c>
      <c r="Y107" s="6">
        <f t="shared" si="87"/>
        <v>1</v>
      </c>
      <c r="AA107" s="4">
        <f t="shared" si="144"/>
        <v>0.31699999999999995</v>
      </c>
      <c r="AB107" s="4">
        <f t="shared" si="144"/>
        <v>0.50239999999999996</v>
      </c>
      <c r="AC107" s="4">
        <f t="shared" si="144"/>
        <v>0.4612</v>
      </c>
      <c r="AD107" s="4">
        <f t="shared" si="144"/>
        <v>0.38490000000000002</v>
      </c>
      <c r="AE107" s="4">
        <f t="shared" si="144"/>
        <v>0.56789999999999996</v>
      </c>
      <c r="AF107" s="4"/>
      <c r="AG107" s="4">
        <v>0.34699999999999998</v>
      </c>
      <c r="AH107" s="4">
        <v>0.50239999999999996</v>
      </c>
      <c r="AI107" s="4">
        <v>0.4612</v>
      </c>
      <c r="AJ107" s="4">
        <v>0.38490000000000002</v>
      </c>
      <c r="AK107" s="4">
        <v>0.56789999999999996</v>
      </c>
      <c r="AM107" s="5">
        <f t="shared" si="88"/>
        <v>55.229205249296889</v>
      </c>
      <c r="AN107" s="5">
        <f t="shared" si="89"/>
        <v>55.290647249296896</v>
      </c>
      <c r="AO107" s="5">
        <f t="shared" si="90"/>
        <v>55.908227249296885</v>
      </c>
      <c r="AP107" s="5">
        <f t="shared" si="91"/>
        <v>55.760833249296894</v>
      </c>
      <c r="AQ107" s="5">
        <f t="shared" si="92"/>
        <v>55.47391424929689</v>
      </c>
      <c r="AR107" s="5"/>
      <c r="AS107" s="3" t="str">
        <f t="shared" si="93"/>
        <v>decre</v>
      </c>
      <c r="AT107" s="3" t="str">
        <f t="shared" si="94"/>
        <v>decre</v>
      </c>
      <c r="AU107" s="3" t="str">
        <f t="shared" si="95"/>
        <v>incre</v>
      </c>
      <c r="AV107" s="3" t="str">
        <f t="shared" si="96"/>
        <v>incre</v>
      </c>
      <c r="AW107" s="3" t="str">
        <f t="shared" si="97"/>
        <v>incre</v>
      </c>
      <c r="AY107" s="5">
        <f t="shared" si="98"/>
        <v>0</v>
      </c>
      <c r="AZ107" s="5">
        <f t="shared" si="99"/>
        <v>0</v>
      </c>
      <c r="BA107" s="5">
        <f t="shared" si="100"/>
        <v>35.787193455160349</v>
      </c>
      <c r="BB107" s="5">
        <f t="shared" si="101"/>
        <v>126.8741423206265</v>
      </c>
      <c r="BC107" s="5">
        <f t="shared" si="102"/>
        <v>91.375159095758818</v>
      </c>
      <c r="BE107" s="15">
        <f t="shared" si="103"/>
        <v>-0.72721218788393571</v>
      </c>
      <c r="BG107" s="7">
        <v>0.222</v>
      </c>
      <c r="BH107" s="7">
        <v>0.2918</v>
      </c>
      <c r="BI107" s="7">
        <v>0.33019999999999999</v>
      </c>
      <c r="BJ107" s="7">
        <v>0.34379999999999999</v>
      </c>
      <c r="BK107" s="7">
        <v>0.34129999999999999</v>
      </c>
      <c r="BM107" s="5">
        <f t="shared" si="104"/>
        <v>54.546155249296888</v>
      </c>
      <c r="BN107" s="5">
        <f t="shared" si="105"/>
        <v>53.915429249296892</v>
      </c>
      <c r="BO107" s="5">
        <f t="shared" si="106"/>
        <v>54.636217249296891</v>
      </c>
      <c r="BP107" s="5">
        <f t="shared" si="107"/>
        <v>55.414771249296891</v>
      </c>
      <c r="BQ107" s="5">
        <f t="shared" si="108"/>
        <v>53.34160824929689</v>
      </c>
      <c r="BR107" s="5"/>
      <c r="BS107" s="3" t="str">
        <f t="shared" si="109"/>
        <v>decre</v>
      </c>
      <c r="BT107" s="3" t="str">
        <f t="shared" si="110"/>
        <v>decre</v>
      </c>
      <c r="BU107" s="3" t="str">
        <f t="shared" si="111"/>
        <v>decre</v>
      </c>
      <c r="BV107" s="3" t="str">
        <f t="shared" si="112"/>
        <v>incre</v>
      </c>
      <c r="BW107" s="3" t="str">
        <f t="shared" si="113"/>
        <v>decre</v>
      </c>
      <c r="BY107" s="5">
        <f t="shared" si="114"/>
        <v>0</v>
      </c>
      <c r="BZ107" s="5">
        <f t="shared" si="115"/>
        <v>0</v>
      </c>
      <c r="CA107" s="5">
        <f t="shared" si="116"/>
        <v>0</v>
      </c>
      <c r="CB107" s="5">
        <f t="shared" si="117"/>
        <v>126.8741423206265</v>
      </c>
      <c r="CC107" s="5">
        <f t="shared" si="118"/>
        <v>0</v>
      </c>
      <c r="CE107" s="4">
        <v>0.17649999999999999</v>
      </c>
      <c r="CF107" s="4">
        <v>0.17760000000000001</v>
      </c>
      <c r="CG107" s="4">
        <v>0.1772</v>
      </c>
      <c r="CH107" s="4">
        <v>0.17780000000000001</v>
      </c>
      <c r="CI107" s="4">
        <v>0.17799999999999999</v>
      </c>
      <c r="CK107" s="5">
        <f t="shared" si="119"/>
        <v>54.219010249296893</v>
      </c>
      <c r="CL107" s="5">
        <f t="shared" si="120"/>
        <v>53.169703249296894</v>
      </c>
      <c r="CM107" s="5">
        <f t="shared" si="121"/>
        <v>53.15058724929689</v>
      </c>
      <c r="CN107" s="5">
        <f t="shared" si="122"/>
        <v>54.017051249296891</v>
      </c>
      <c r="CO107" s="5">
        <f t="shared" si="123"/>
        <v>51.804955249296889</v>
      </c>
      <c r="CP107" s="5"/>
      <c r="CQ107" s="3" t="str">
        <f t="shared" si="124"/>
        <v>decre</v>
      </c>
      <c r="CR107" s="3" t="str">
        <f t="shared" si="125"/>
        <v>decre</v>
      </c>
      <c r="CS107" s="3" t="str">
        <f t="shared" si="126"/>
        <v>decre</v>
      </c>
      <c r="CT107" s="3" t="str">
        <f t="shared" si="127"/>
        <v>decre</v>
      </c>
      <c r="CU107" s="3" t="str">
        <f t="shared" si="128"/>
        <v>decre</v>
      </c>
      <c r="CW107" s="5">
        <f t="shared" si="129"/>
        <v>0</v>
      </c>
      <c r="CX107" s="5">
        <f t="shared" si="130"/>
        <v>0</v>
      </c>
      <c r="CY107" s="5">
        <f t="shared" si="131"/>
        <v>0</v>
      </c>
      <c r="CZ107" s="5">
        <f t="shared" si="132"/>
        <v>0</v>
      </c>
      <c r="DA107" s="5">
        <f t="shared" si="133"/>
        <v>0</v>
      </c>
      <c r="DB107" s="5"/>
      <c r="DC107" s="4">
        <v>0.338762480757616</v>
      </c>
      <c r="DD107" s="4">
        <v>0.49758086402506402</v>
      </c>
      <c r="DE107" s="4">
        <v>0.41331153275827798</v>
      </c>
      <c r="DF107" s="4">
        <v>0.36586227437391999</v>
      </c>
      <c r="DG107" s="4">
        <v>0.55887492496138103</v>
      </c>
      <c r="DI107" s="13">
        <f t="shared" si="134"/>
        <v>55.38567748594415</v>
      </c>
      <c r="DJ107" s="13">
        <f t="shared" si="135"/>
        <v>55.259178291380564</v>
      </c>
      <c r="DK107" s="13">
        <f t="shared" si="136"/>
        <v>55.443230232379776</v>
      </c>
      <c r="DL107" s="13">
        <f t="shared" si="137"/>
        <v>55.600535599525294</v>
      </c>
      <c r="DM107" s="13">
        <f t="shared" si="138"/>
        <v>55.388988293183488</v>
      </c>
      <c r="DN107" s="13"/>
      <c r="DO107" s="11" t="str">
        <f t="shared" si="139"/>
        <v>incre</v>
      </c>
      <c r="DP107" s="11" t="str">
        <f t="shared" si="140"/>
        <v>decre</v>
      </c>
      <c r="DQ107" s="11" t="str">
        <f t="shared" si="141"/>
        <v>incre</v>
      </c>
      <c r="DR107" s="11" t="str">
        <f t="shared" si="142"/>
        <v>incre</v>
      </c>
      <c r="DS107" s="11" t="str">
        <f t="shared" si="143"/>
        <v>incre</v>
      </c>
      <c r="DU107" s="13"/>
      <c r="DV107" s="13"/>
      <c r="DW107" s="13"/>
      <c r="DX107" s="13"/>
      <c r="DY107" s="13"/>
    </row>
    <row r="108" spans="1:129" x14ac:dyDescent="0.25">
      <c r="A108" s="5">
        <v>41.903542640786881</v>
      </c>
      <c r="B108" s="4">
        <v>0.10542253297304674</v>
      </c>
      <c r="C108" s="4">
        <v>0.1758300203652797</v>
      </c>
      <c r="D108" s="4">
        <v>0.38240824654452521</v>
      </c>
      <c r="E108" s="4">
        <v>0.2792538953508179</v>
      </c>
      <c r="F108" s="4">
        <v>0.33503453073020817</v>
      </c>
      <c r="G108" s="4">
        <v>0.59901884415162154</v>
      </c>
      <c r="I108" s="5">
        <f t="shared" si="73"/>
        <v>40.777760487213243</v>
      </c>
      <c r="J108" s="5">
        <f t="shared" si="74"/>
        <v>41.070668490722632</v>
      </c>
      <c r="K108" s="5">
        <f t="shared" si="75"/>
        <v>40.705097964643329</v>
      </c>
      <c r="L108" s="5">
        <f t="shared" si="76"/>
        <v>41.904533389535231</v>
      </c>
      <c r="M108" s="5">
        <f t="shared" si="77"/>
        <v>42.330309964253637</v>
      </c>
      <c r="O108" s="3" t="str">
        <f t="shared" si="78"/>
        <v>decre</v>
      </c>
      <c r="P108" s="3" t="str">
        <f t="shared" si="79"/>
        <v>decre</v>
      </c>
      <c r="Q108" s="3" t="str">
        <f t="shared" si="80"/>
        <v>decre</v>
      </c>
      <c r="R108" s="3" t="str">
        <f t="shared" si="81"/>
        <v>incre</v>
      </c>
      <c r="S108" s="3" t="str">
        <f t="shared" si="82"/>
        <v>incre</v>
      </c>
      <c r="U108" s="6">
        <f t="shared" si="83"/>
        <v>0</v>
      </c>
      <c r="V108" s="6">
        <f t="shared" si="84"/>
        <v>0</v>
      </c>
      <c r="W108" s="6">
        <f t="shared" si="85"/>
        <v>0</v>
      </c>
      <c r="X108" s="6">
        <f t="shared" si="86"/>
        <v>1</v>
      </c>
      <c r="Y108" s="6">
        <f t="shared" si="87"/>
        <v>1</v>
      </c>
      <c r="AA108" s="4">
        <f t="shared" si="144"/>
        <v>0.31710000000000005</v>
      </c>
      <c r="AB108" s="4">
        <f t="shared" si="144"/>
        <v>0.47189999999999999</v>
      </c>
      <c r="AC108" s="4">
        <f t="shared" si="144"/>
        <v>0.43110000000000004</v>
      </c>
      <c r="AD108" s="4">
        <f t="shared" si="144"/>
        <v>0.38219999999999998</v>
      </c>
      <c r="AE108" s="4">
        <f t="shared" si="144"/>
        <v>0.56599999999999995</v>
      </c>
      <c r="AF108" s="4"/>
      <c r="AG108" s="4">
        <v>0.34710000000000002</v>
      </c>
      <c r="AH108" s="4">
        <v>0.50190000000000001</v>
      </c>
      <c r="AI108" s="4">
        <v>0.46110000000000001</v>
      </c>
      <c r="AJ108" s="4">
        <v>0.38219999999999998</v>
      </c>
      <c r="AK108" s="4">
        <v>0.56599999999999995</v>
      </c>
      <c r="AM108" s="5">
        <f t="shared" si="88"/>
        <v>41.793491640786883</v>
      </c>
      <c r="AN108" s="5">
        <f t="shared" si="89"/>
        <v>41.655049640786885</v>
      </c>
      <c r="AO108" s="5">
        <f t="shared" si="90"/>
        <v>42.179523640786883</v>
      </c>
      <c r="AP108" s="5">
        <f t="shared" si="91"/>
        <v>42.301666640786884</v>
      </c>
      <c r="AQ108" s="5">
        <f t="shared" si="92"/>
        <v>42.019602640786879</v>
      </c>
      <c r="AR108" s="5"/>
      <c r="AS108" s="3" t="str">
        <f t="shared" si="93"/>
        <v>decre</v>
      </c>
      <c r="AT108" s="3" t="str">
        <f t="shared" si="94"/>
        <v>decre</v>
      </c>
      <c r="AU108" s="3" t="str">
        <f t="shared" si="95"/>
        <v>incre</v>
      </c>
      <c r="AV108" s="3" t="str">
        <f t="shared" si="96"/>
        <v>incre</v>
      </c>
      <c r="AW108" s="3" t="str">
        <f t="shared" si="97"/>
        <v>incre</v>
      </c>
      <c r="AY108" s="5">
        <f t="shared" si="98"/>
        <v>0</v>
      </c>
      <c r="AZ108" s="5">
        <f t="shared" si="99"/>
        <v>0</v>
      </c>
      <c r="BA108" s="5">
        <f t="shared" si="100"/>
        <v>-119.84446761435521</v>
      </c>
      <c r="BB108" s="5">
        <f t="shared" si="101"/>
        <v>9.9074874835025639E-2</v>
      </c>
      <c r="BC108" s="5">
        <f t="shared" si="102"/>
        <v>42.67673234667555</v>
      </c>
      <c r="BE108" s="15">
        <f t="shared" si="103"/>
        <v>-1.1257821535736383</v>
      </c>
      <c r="BG108" s="7">
        <v>0.22409999999999999</v>
      </c>
      <c r="BH108" s="7">
        <v>0.29120000000000001</v>
      </c>
      <c r="BI108" s="7">
        <v>0.33139999999999997</v>
      </c>
      <c r="BJ108" s="7">
        <v>0.3397</v>
      </c>
      <c r="BK108" s="7">
        <v>0.33789999999999998</v>
      </c>
      <c r="BM108" s="5">
        <f t="shared" si="104"/>
        <v>41.124821640786884</v>
      </c>
      <c r="BN108" s="5">
        <f t="shared" si="105"/>
        <v>40.475078640786883</v>
      </c>
      <c r="BO108" s="5">
        <f t="shared" si="106"/>
        <v>41.211436640786886</v>
      </c>
      <c r="BP108" s="5">
        <f t="shared" si="107"/>
        <v>41.943816640786878</v>
      </c>
      <c r="BQ108" s="5">
        <f t="shared" si="108"/>
        <v>39.873181640786882</v>
      </c>
      <c r="BR108" s="5"/>
      <c r="BS108" s="3" t="str">
        <f t="shared" si="109"/>
        <v>decre</v>
      </c>
      <c r="BT108" s="3" t="str">
        <f t="shared" si="110"/>
        <v>decre</v>
      </c>
      <c r="BU108" s="3" t="str">
        <f t="shared" si="111"/>
        <v>decre</v>
      </c>
      <c r="BV108" s="3" t="str">
        <f t="shared" si="112"/>
        <v>incre</v>
      </c>
      <c r="BW108" s="3" t="str">
        <f t="shared" si="113"/>
        <v>decre</v>
      </c>
      <c r="BY108" s="5">
        <f t="shared" si="114"/>
        <v>0</v>
      </c>
      <c r="BZ108" s="5">
        <f t="shared" si="115"/>
        <v>0</v>
      </c>
      <c r="CA108" s="5">
        <f t="shared" si="116"/>
        <v>0</v>
      </c>
      <c r="CB108" s="5">
        <f t="shared" si="117"/>
        <v>9.9074874835025639E-2</v>
      </c>
      <c r="CC108" s="5">
        <f t="shared" si="118"/>
        <v>0</v>
      </c>
      <c r="CE108" s="4">
        <v>0.1744</v>
      </c>
      <c r="CF108" s="4">
        <v>0.1754</v>
      </c>
      <c r="CG108" s="4">
        <v>0.17499999999999999</v>
      </c>
      <c r="CH108" s="4">
        <v>0.17560000000000001</v>
      </c>
      <c r="CI108" s="4">
        <v>0.1757</v>
      </c>
      <c r="CK108" s="5">
        <f t="shared" si="119"/>
        <v>40.767478640786884</v>
      </c>
      <c r="CL108" s="5">
        <f t="shared" si="120"/>
        <v>39.718904640786882</v>
      </c>
      <c r="CM108" s="5">
        <f t="shared" si="121"/>
        <v>39.692792640786877</v>
      </c>
      <c r="CN108" s="5">
        <f t="shared" si="122"/>
        <v>40.562094640786881</v>
      </c>
      <c r="CO108" s="5">
        <f t="shared" si="123"/>
        <v>38.346879640786881</v>
      </c>
      <c r="CP108" s="5"/>
      <c r="CQ108" s="3" t="str">
        <f t="shared" si="124"/>
        <v>decre</v>
      </c>
      <c r="CR108" s="3" t="str">
        <f t="shared" si="125"/>
        <v>decre</v>
      </c>
      <c r="CS108" s="3" t="str">
        <f t="shared" si="126"/>
        <v>decre</v>
      </c>
      <c r="CT108" s="3" t="str">
        <f t="shared" si="127"/>
        <v>decre</v>
      </c>
      <c r="CU108" s="3" t="str">
        <f t="shared" si="128"/>
        <v>decre</v>
      </c>
      <c r="CW108" s="5">
        <f t="shared" si="129"/>
        <v>0</v>
      </c>
      <c r="CX108" s="5">
        <f t="shared" si="130"/>
        <v>0</v>
      </c>
      <c r="CY108" s="5">
        <f t="shared" si="131"/>
        <v>0</v>
      </c>
      <c r="CZ108" s="5">
        <f t="shared" si="132"/>
        <v>0</v>
      </c>
      <c r="DA108" s="5">
        <f t="shared" si="133"/>
        <v>0</v>
      </c>
      <c r="DB108" s="5"/>
      <c r="DC108" s="4">
        <v>0.339355479509174</v>
      </c>
      <c r="DD108" s="4">
        <v>0.49656555172925498</v>
      </c>
      <c r="DE108" s="4">
        <v>0.41328579863359499</v>
      </c>
      <c r="DF108" s="4">
        <v>0.36388018023605401</v>
      </c>
      <c r="DG108" s="4">
        <v>0.55768833923295502</v>
      </c>
      <c r="DI108" s="13">
        <f t="shared" si="134"/>
        <v>41.953508538457839</v>
      </c>
      <c r="DJ108" s="13">
        <f t="shared" si="135"/>
        <v>41.816115693578915</v>
      </c>
      <c r="DK108" s="13">
        <f t="shared" si="136"/>
        <v>42.006547745519086</v>
      </c>
      <c r="DL108" s="13">
        <f t="shared" si="137"/>
        <v>42.147413758374455</v>
      </c>
      <c r="DM108" s="13">
        <f t="shared" si="138"/>
        <v>41.941389912968987</v>
      </c>
      <c r="DN108" s="13"/>
      <c r="DO108" s="11" t="str">
        <f t="shared" si="139"/>
        <v>incre</v>
      </c>
      <c r="DP108" s="11" t="str">
        <f t="shared" si="140"/>
        <v>decre</v>
      </c>
      <c r="DQ108" s="11" t="str">
        <f t="shared" si="141"/>
        <v>incre</v>
      </c>
      <c r="DR108" s="11" t="str">
        <f t="shared" si="142"/>
        <v>incre</v>
      </c>
      <c r="DS108" s="11" t="str">
        <f t="shared" si="143"/>
        <v>incre</v>
      </c>
      <c r="DU108" s="13"/>
      <c r="DV108" s="13"/>
      <c r="DW108" s="13"/>
      <c r="DX108" s="13"/>
      <c r="DY108" s="13"/>
    </row>
    <row r="109" spans="1:129" x14ac:dyDescent="0.25">
      <c r="A109" s="5">
        <v>56.053542279392879</v>
      </c>
      <c r="B109" s="4">
        <v>0.64375652578159492</v>
      </c>
      <c r="C109" s="4">
        <v>0.28733276151588344</v>
      </c>
      <c r="D109" s="4">
        <v>0.31898727867714538</v>
      </c>
      <c r="E109" s="4">
        <v>0.34837535017011079</v>
      </c>
      <c r="F109" s="4">
        <v>1.9139489767659279E-2</v>
      </c>
      <c r="G109" s="4">
        <v>0.20178162266862104</v>
      </c>
      <c r="I109" s="5">
        <f t="shared" si="73"/>
        <v>55.729464834692081</v>
      </c>
      <c r="J109" s="5">
        <f t="shared" si="74"/>
        <v>54.80652920915464</v>
      </c>
      <c r="K109" s="5">
        <f t="shared" si="75"/>
        <v>55.526266929544661</v>
      </c>
      <c r="L109" s="5">
        <f t="shared" si="76"/>
        <v>53.394696783236569</v>
      </c>
      <c r="M109" s="5">
        <f t="shared" si="77"/>
        <v>52.7423073487046</v>
      </c>
      <c r="O109" s="3" t="str">
        <f t="shared" si="78"/>
        <v>decre</v>
      </c>
      <c r="P109" s="3" t="str">
        <f t="shared" si="79"/>
        <v>decre</v>
      </c>
      <c r="Q109" s="3" t="str">
        <f t="shared" si="80"/>
        <v>decre</v>
      </c>
      <c r="R109" s="3" t="str">
        <f t="shared" si="81"/>
        <v>decre</v>
      </c>
      <c r="S109" s="3" t="str">
        <f t="shared" si="82"/>
        <v>decre</v>
      </c>
      <c r="U109" s="6">
        <f t="shared" si="83"/>
        <v>0</v>
      </c>
      <c r="V109" s="6">
        <f t="shared" si="84"/>
        <v>0</v>
      </c>
      <c r="W109" s="6">
        <f t="shared" si="85"/>
        <v>0</v>
      </c>
      <c r="X109" s="6">
        <f t="shared" si="86"/>
        <v>0</v>
      </c>
      <c r="Y109" s="6">
        <f t="shared" si="87"/>
        <v>0</v>
      </c>
      <c r="AA109" s="4">
        <f t="shared" si="144"/>
        <v>0.33399999999999996</v>
      </c>
      <c r="AB109" s="4">
        <f t="shared" si="144"/>
        <v>0.46050000000000002</v>
      </c>
      <c r="AC109" s="4">
        <f t="shared" si="144"/>
        <v>0.40139999999999998</v>
      </c>
      <c r="AD109" s="4">
        <f t="shared" si="144"/>
        <v>0.31030000000000002</v>
      </c>
      <c r="AE109" s="4">
        <f t="shared" si="144"/>
        <v>0.51029999999999998</v>
      </c>
      <c r="AF109" s="4"/>
      <c r="AG109" s="4">
        <v>0.36399999999999999</v>
      </c>
      <c r="AH109" s="4">
        <v>0.49049999999999999</v>
      </c>
      <c r="AI109" s="4">
        <v>0.43140000000000001</v>
      </c>
      <c r="AJ109" s="4">
        <v>0.34029999999999999</v>
      </c>
      <c r="AK109" s="4">
        <v>0.5403</v>
      </c>
      <c r="AM109" s="5">
        <f t="shared" si="88"/>
        <v>56.065002279392878</v>
      </c>
      <c r="AN109" s="5">
        <f t="shared" si="89"/>
        <v>55.730607279392878</v>
      </c>
      <c r="AO109" s="5">
        <f t="shared" si="90"/>
        <v>56.041136279392873</v>
      </c>
      <c r="AP109" s="5">
        <f t="shared" si="91"/>
        <v>55.846268279392881</v>
      </c>
      <c r="AQ109" s="5">
        <f t="shared" si="92"/>
        <v>55.64546527939288</v>
      </c>
      <c r="AR109" s="5"/>
      <c r="AS109" s="3" t="str">
        <f t="shared" si="93"/>
        <v>incre</v>
      </c>
      <c r="AT109" s="3" t="str">
        <f t="shared" si="94"/>
        <v>decre</v>
      </c>
      <c r="AU109" s="3" t="str">
        <f t="shared" si="95"/>
        <v>decre</v>
      </c>
      <c r="AV109" s="3" t="str">
        <f t="shared" si="96"/>
        <v>decre</v>
      </c>
      <c r="AW109" s="3" t="str">
        <f t="shared" si="97"/>
        <v>decre</v>
      </c>
      <c r="AY109" s="5">
        <f t="shared" si="98"/>
        <v>-32.407744470079791</v>
      </c>
      <c r="AZ109" s="5">
        <f t="shared" si="99"/>
        <v>0</v>
      </c>
      <c r="BA109" s="5">
        <f t="shared" si="100"/>
        <v>0</v>
      </c>
      <c r="BB109" s="5">
        <f t="shared" si="101"/>
        <v>0</v>
      </c>
      <c r="BC109" s="5">
        <f t="shared" si="102"/>
        <v>0</v>
      </c>
      <c r="BE109" s="15">
        <f t="shared" si="103"/>
        <v>-3.3112349306882791</v>
      </c>
      <c r="BG109" s="7">
        <v>0.25169999999999998</v>
      </c>
      <c r="BH109" s="7">
        <v>0.28739999999999999</v>
      </c>
      <c r="BI109" s="7">
        <v>0.36680000000000001</v>
      </c>
      <c r="BJ109" s="7">
        <v>0.31940000000000002</v>
      </c>
      <c r="BK109" s="7">
        <v>0.24970000000000001</v>
      </c>
      <c r="BM109" s="5">
        <f t="shared" si="104"/>
        <v>55.473265279392876</v>
      </c>
      <c r="BN109" s="5">
        <f t="shared" si="105"/>
        <v>54.600264279392881</v>
      </c>
      <c r="BO109" s="5">
        <f t="shared" si="106"/>
        <v>55.705170279392874</v>
      </c>
      <c r="BP109" s="5">
        <f t="shared" si="107"/>
        <v>55.922890279392881</v>
      </c>
      <c r="BQ109" s="5">
        <f t="shared" si="108"/>
        <v>53.193219279392878</v>
      </c>
      <c r="BR109" s="5"/>
      <c r="BS109" s="3" t="str">
        <f t="shared" si="109"/>
        <v>decre</v>
      </c>
      <c r="BT109" s="3" t="str">
        <f t="shared" si="110"/>
        <v>decre</v>
      </c>
      <c r="BU109" s="3" t="str">
        <f t="shared" si="111"/>
        <v>decre</v>
      </c>
      <c r="BV109" s="3" t="str">
        <f t="shared" si="112"/>
        <v>decre</v>
      </c>
      <c r="BW109" s="3" t="str">
        <f t="shared" si="113"/>
        <v>decre</v>
      </c>
      <c r="BY109" s="5">
        <f t="shared" si="114"/>
        <v>0</v>
      </c>
      <c r="BZ109" s="5">
        <f t="shared" si="115"/>
        <v>0</v>
      </c>
      <c r="CA109" s="5">
        <f t="shared" si="116"/>
        <v>0</v>
      </c>
      <c r="CB109" s="5">
        <f t="shared" si="117"/>
        <v>0</v>
      </c>
      <c r="CC109" s="5">
        <f t="shared" si="118"/>
        <v>0</v>
      </c>
      <c r="CE109" s="4">
        <v>5.3100000000000001E-2</v>
      </c>
      <c r="CF109" s="4">
        <v>4.9700000000000001E-2</v>
      </c>
      <c r="CG109" s="4">
        <v>5.0999999999999997E-2</v>
      </c>
      <c r="CH109" s="4">
        <v>4.9099999999999998E-2</v>
      </c>
      <c r="CI109" s="4">
        <v>4.8599999999999997E-2</v>
      </c>
      <c r="CK109" s="5">
        <f t="shared" si="119"/>
        <v>54.045331279392876</v>
      </c>
      <c r="CL109" s="5">
        <f t="shared" si="120"/>
        <v>53.048083279392884</v>
      </c>
      <c r="CM109" s="5">
        <f t="shared" si="121"/>
        <v>52.638752279392875</v>
      </c>
      <c r="CN109" s="5">
        <f t="shared" si="122"/>
        <v>53.646964279392876</v>
      </c>
      <c r="CO109" s="5">
        <f t="shared" si="123"/>
        <v>51.30086827939288</v>
      </c>
      <c r="CP109" s="5"/>
      <c r="CQ109" s="3" t="str">
        <f t="shared" si="124"/>
        <v>decre</v>
      </c>
      <c r="CR109" s="3" t="str">
        <f t="shared" si="125"/>
        <v>decre</v>
      </c>
      <c r="CS109" s="3" t="str">
        <f t="shared" si="126"/>
        <v>decre</v>
      </c>
      <c r="CT109" s="3" t="str">
        <f t="shared" si="127"/>
        <v>decre</v>
      </c>
      <c r="CU109" s="3" t="str">
        <f t="shared" si="128"/>
        <v>decre</v>
      </c>
      <c r="CW109" s="5">
        <f t="shared" si="129"/>
        <v>0</v>
      </c>
      <c r="CX109" s="5">
        <f t="shared" si="130"/>
        <v>0</v>
      </c>
      <c r="CY109" s="5">
        <f t="shared" si="131"/>
        <v>0</v>
      </c>
      <c r="CZ109" s="5">
        <f t="shared" si="132"/>
        <v>0</v>
      </c>
      <c r="DA109" s="5">
        <f t="shared" si="133"/>
        <v>0</v>
      </c>
      <c r="DB109" s="5"/>
      <c r="DC109" s="4">
        <v>0.35847347518815298</v>
      </c>
      <c r="DD109" s="4">
        <v>0.46383236968953701</v>
      </c>
      <c r="DE109" s="4">
        <v>0.41245614278154202</v>
      </c>
      <c r="DF109" s="4">
        <v>0.29997841473741399</v>
      </c>
      <c r="DG109" s="4">
        <v>0.51943338377279502</v>
      </c>
      <c r="DI109" s="13">
        <f t="shared" si="134"/>
        <v>56.240966565995699</v>
      </c>
      <c r="DJ109" s="13">
        <f t="shared" si="135"/>
        <v>55.752367653465555</v>
      </c>
      <c r="DK109" s="13">
        <f t="shared" si="136"/>
        <v>56.148491425801652</v>
      </c>
      <c r="DL109" s="13">
        <f t="shared" si="137"/>
        <v>55.759360531481903</v>
      </c>
      <c r="DM109" s="13">
        <f t="shared" si="138"/>
        <v>55.731410420694878</v>
      </c>
      <c r="DN109" s="13"/>
      <c r="DO109" s="11" t="str">
        <f t="shared" si="139"/>
        <v>incre</v>
      </c>
      <c r="DP109" s="11" t="str">
        <f t="shared" si="140"/>
        <v>decre</v>
      </c>
      <c r="DQ109" s="11" t="str">
        <f t="shared" si="141"/>
        <v>incre</v>
      </c>
      <c r="DR109" s="11" t="str">
        <f t="shared" si="142"/>
        <v>decre</v>
      </c>
      <c r="DS109" s="11" t="str">
        <f t="shared" si="143"/>
        <v>decre</v>
      </c>
      <c r="DU109" s="13"/>
      <c r="DV109" s="13"/>
      <c r="DW109" s="13"/>
      <c r="DX109" s="13"/>
      <c r="DY109" s="13"/>
    </row>
    <row r="110" spans="1:129" x14ac:dyDescent="0.25">
      <c r="A110" s="5">
        <v>40.27260448058577</v>
      </c>
      <c r="B110" s="4">
        <v>4.4413654404691638E-2</v>
      </c>
      <c r="C110" s="4">
        <v>0.23073096991915421</v>
      </c>
      <c r="D110" s="4">
        <v>0.63461098147848549</v>
      </c>
      <c r="E110" s="4">
        <v>0.35072244082511095</v>
      </c>
      <c r="F110" s="4">
        <v>0.48392138919755318</v>
      </c>
      <c r="G110" s="4">
        <v>0.73358006983004898</v>
      </c>
      <c r="I110" s="5">
        <f t="shared" si="73"/>
        <v>39.541560154304484</v>
      </c>
      <c r="J110" s="5">
        <f t="shared" si="74"/>
        <v>41.086614189640279</v>
      </c>
      <c r="K110" s="5">
        <f t="shared" si="75"/>
        <v>39.768119380997604</v>
      </c>
      <c r="L110" s="5">
        <f t="shared" si="76"/>
        <v>41.527222577629168</v>
      </c>
      <c r="M110" s="5">
        <f t="shared" si="77"/>
        <v>41.96559293768653</v>
      </c>
      <c r="O110" s="3" t="str">
        <f t="shared" si="78"/>
        <v>decre</v>
      </c>
      <c r="P110" s="3" t="str">
        <f t="shared" si="79"/>
        <v>incre</v>
      </c>
      <c r="Q110" s="3" t="str">
        <f t="shared" si="80"/>
        <v>decre</v>
      </c>
      <c r="R110" s="3" t="str">
        <f t="shared" si="81"/>
        <v>incre</v>
      </c>
      <c r="S110" s="3" t="str">
        <f t="shared" si="82"/>
        <v>incre</v>
      </c>
      <c r="U110" s="6">
        <f t="shared" si="83"/>
        <v>0</v>
      </c>
      <c r="V110" s="6">
        <f t="shared" si="84"/>
        <v>1</v>
      </c>
      <c r="W110" s="6">
        <f t="shared" si="85"/>
        <v>0</v>
      </c>
      <c r="X110" s="6">
        <f t="shared" si="86"/>
        <v>1</v>
      </c>
      <c r="Y110" s="6">
        <f t="shared" si="87"/>
        <v>1</v>
      </c>
      <c r="AA110" s="4">
        <f t="shared" si="144"/>
        <v>0.31689999999999996</v>
      </c>
      <c r="AB110" s="4">
        <f t="shared" si="144"/>
        <v>0.50329999999999997</v>
      </c>
      <c r="AC110" s="4">
        <f t="shared" si="144"/>
        <v>0.42710000000000004</v>
      </c>
      <c r="AD110" s="4">
        <f t="shared" si="144"/>
        <v>0.39079999999999998</v>
      </c>
      <c r="AE110" s="4">
        <f t="shared" si="144"/>
        <v>0.57179999999999997</v>
      </c>
      <c r="AF110" s="4"/>
      <c r="AG110" s="4">
        <v>0.34689999999999999</v>
      </c>
      <c r="AH110" s="4">
        <v>0.50329999999999997</v>
      </c>
      <c r="AI110" s="4">
        <v>0.45710000000000001</v>
      </c>
      <c r="AJ110" s="4">
        <v>0.39079999999999998</v>
      </c>
      <c r="AK110" s="4">
        <v>0.57179999999999997</v>
      </c>
      <c r="AM110" s="5">
        <f t="shared" si="88"/>
        <v>40.161115480585771</v>
      </c>
      <c r="AN110" s="5">
        <f t="shared" si="89"/>
        <v>40.229153480585772</v>
      </c>
      <c r="AO110" s="5">
        <f t="shared" si="90"/>
        <v>40.509745480585764</v>
      </c>
      <c r="AP110" s="5">
        <f t="shared" si="91"/>
        <v>40.743140480585772</v>
      </c>
      <c r="AQ110" s="5">
        <f t="shared" si="92"/>
        <v>40.443242480585766</v>
      </c>
      <c r="AR110" s="5"/>
      <c r="AS110" s="3" t="str">
        <f t="shared" si="93"/>
        <v>decre</v>
      </c>
      <c r="AT110" s="3" t="str">
        <f t="shared" si="94"/>
        <v>decre</v>
      </c>
      <c r="AU110" s="3" t="str">
        <f t="shared" si="95"/>
        <v>incre</v>
      </c>
      <c r="AV110" s="3" t="str">
        <f t="shared" si="96"/>
        <v>incre</v>
      </c>
      <c r="AW110" s="3" t="str">
        <f t="shared" si="97"/>
        <v>incre</v>
      </c>
      <c r="AY110" s="5">
        <f t="shared" si="98"/>
        <v>0</v>
      </c>
      <c r="AZ110" s="5">
        <f t="shared" si="99"/>
        <v>0</v>
      </c>
      <c r="BA110" s="5">
        <f t="shared" si="100"/>
        <v>-50.448509958816601</v>
      </c>
      <c r="BB110" s="5">
        <f t="shared" si="101"/>
        <v>125.4618097043398</v>
      </c>
      <c r="BC110" s="5">
        <f t="shared" si="102"/>
        <v>169.29884571007605</v>
      </c>
      <c r="BE110" s="15">
        <f t="shared" si="103"/>
        <v>-0.73104432628128535</v>
      </c>
      <c r="BG110" s="7">
        <v>0.2177</v>
      </c>
      <c r="BH110" s="7">
        <v>0.29349999999999998</v>
      </c>
      <c r="BI110" s="7">
        <v>0.32769999999999999</v>
      </c>
      <c r="BJ110" s="7">
        <v>0.35470000000000002</v>
      </c>
      <c r="BK110" s="7">
        <v>0.34889999999999999</v>
      </c>
      <c r="BM110" s="5">
        <f t="shared" si="104"/>
        <v>39.447867480585771</v>
      </c>
      <c r="BN110" s="5">
        <f t="shared" si="105"/>
        <v>38.859159480585774</v>
      </c>
      <c r="BO110" s="5">
        <f t="shared" si="106"/>
        <v>39.544571480585773</v>
      </c>
      <c r="BP110" s="5">
        <f t="shared" si="107"/>
        <v>40.439178480585767</v>
      </c>
      <c r="BQ110" s="5">
        <f t="shared" si="108"/>
        <v>38.34575348058577</v>
      </c>
      <c r="BR110" s="5"/>
      <c r="BS110" s="3" t="str">
        <f t="shared" si="109"/>
        <v>decre</v>
      </c>
      <c r="BT110" s="3" t="str">
        <f t="shared" si="110"/>
        <v>decre</v>
      </c>
      <c r="BU110" s="3" t="str">
        <f t="shared" si="111"/>
        <v>decre</v>
      </c>
      <c r="BV110" s="3" t="str">
        <f t="shared" si="112"/>
        <v>incre</v>
      </c>
      <c r="BW110" s="3" t="str">
        <f t="shared" si="113"/>
        <v>decre</v>
      </c>
      <c r="BY110" s="5">
        <f t="shared" si="114"/>
        <v>0</v>
      </c>
      <c r="BZ110" s="5">
        <f t="shared" si="115"/>
        <v>0</v>
      </c>
      <c r="CA110" s="5">
        <f t="shared" si="116"/>
        <v>0</v>
      </c>
      <c r="CB110" s="5">
        <f t="shared" si="117"/>
        <v>125.4618097043398</v>
      </c>
      <c r="CC110" s="5">
        <f t="shared" si="118"/>
        <v>0</v>
      </c>
      <c r="CE110" s="4">
        <v>0.18060000000000001</v>
      </c>
      <c r="CF110" s="4">
        <v>0.18179999999999999</v>
      </c>
      <c r="CG110" s="4">
        <v>0.18129999999999999</v>
      </c>
      <c r="CH110" s="4">
        <v>0.182</v>
      </c>
      <c r="CI110" s="4">
        <v>0.1822</v>
      </c>
      <c r="CK110" s="5">
        <f t="shared" si="119"/>
        <v>39.181118480585766</v>
      </c>
      <c r="CL110" s="5">
        <f t="shared" si="120"/>
        <v>38.129758480585771</v>
      </c>
      <c r="CM110" s="5">
        <f t="shared" si="121"/>
        <v>38.123027480585776</v>
      </c>
      <c r="CN110" s="5">
        <f t="shared" si="122"/>
        <v>38.985044480585771</v>
      </c>
      <c r="CO110" s="5">
        <f t="shared" si="123"/>
        <v>36.777106480585772</v>
      </c>
      <c r="CP110" s="5"/>
      <c r="CQ110" s="3" t="str">
        <f t="shared" si="124"/>
        <v>decre</v>
      </c>
      <c r="CR110" s="3" t="str">
        <f t="shared" si="125"/>
        <v>decre</v>
      </c>
      <c r="CS110" s="3" t="str">
        <f t="shared" si="126"/>
        <v>decre</v>
      </c>
      <c r="CT110" s="3" t="str">
        <f t="shared" si="127"/>
        <v>decre</v>
      </c>
      <c r="CU110" s="3" t="str">
        <f t="shared" si="128"/>
        <v>decre</v>
      </c>
      <c r="CW110" s="5">
        <f t="shared" si="129"/>
        <v>0</v>
      </c>
      <c r="CX110" s="5">
        <f t="shared" si="130"/>
        <v>0</v>
      </c>
      <c r="CY110" s="5">
        <f t="shared" si="131"/>
        <v>0</v>
      </c>
      <c r="CZ110" s="5">
        <f t="shared" si="132"/>
        <v>0</v>
      </c>
      <c r="DA110" s="5">
        <f t="shared" si="133"/>
        <v>0</v>
      </c>
      <c r="DB110" s="5"/>
      <c r="DC110" s="4">
        <v>0.33718943616515901</v>
      </c>
      <c r="DD110" s="4">
        <v>0.50027417748041203</v>
      </c>
      <c r="DE110" s="4">
        <v>0.41337979753213699</v>
      </c>
      <c r="DF110" s="4">
        <v>0.37112016481149401</v>
      </c>
      <c r="DG110" s="4">
        <v>0.56202257452840398</v>
      </c>
      <c r="DI110" s="13">
        <f t="shared" si="134"/>
        <v>40.306996526613261</v>
      </c>
      <c r="DJ110" s="13">
        <f t="shared" si="135"/>
        <v>40.209394859532864</v>
      </c>
      <c r="DK110" s="13">
        <f t="shared" si="136"/>
        <v>40.376522314622818</v>
      </c>
      <c r="DL110" s="13">
        <f t="shared" si="137"/>
        <v>40.577436268298548</v>
      </c>
      <c r="DM110" s="13">
        <f t="shared" si="138"/>
        <v>40.351236906898052</v>
      </c>
      <c r="DN110" s="13"/>
      <c r="DO110" s="11" t="str">
        <f t="shared" si="139"/>
        <v>incre</v>
      </c>
      <c r="DP110" s="11" t="str">
        <f t="shared" si="140"/>
        <v>decre</v>
      </c>
      <c r="DQ110" s="11" t="str">
        <f t="shared" si="141"/>
        <v>incre</v>
      </c>
      <c r="DR110" s="11" t="str">
        <f t="shared" si="142"/>
        <v>incre</v>
      </c>
      <c r="DS110" s="11" t="str">
        <f t="shared" si="143"/>
        <v>incre</v>
      </c>
      <c r="DU110" s="13"/>
      <c r="DV110" s="13"/>
      <c r="DW110" s="13"/>
      <c r="DX110" s="13"/>
      <c r="DY110" s="13"/>
    </row>
    <row r="111" spans="1:129" x14ac:dyDescent="0.25">
      <c r="A111" s="5">
        <v>42.132554810947092</v>
      </c>
      <c r="B111" s="4">
        <v>1.3837752533607389E-2</v>
      </c>
      <c r="C111" s="4">
        <v>0.21664684853002258</v>
      </c>
      <c r="D111" s="4">
        <v>0.35070520978449299</v>
      </c>
      <c r="E111" s="4">
        <v>0.35039325111215835</v>
      </c>
      <c r="F111" s="4">
        <v>0.36472770036156416</v>
      </c>
      <c r="G111" s="4">
        <v>0.44403105391808251</v>
      </c>
      <c r="I111" s="5">
        <f t="shared" si="73"/>
        <v>41.300245651877951</v>
      </c>
      <c r="J111" s="5">
        <f t="shared" si="74"/>
        <v>41.092659830839835</v>
      </c>
      <c r="K111" s="5">
        <f t="shared" si="75"/>
        <v>41.624873279246145</v>
      </c>
      <c r="L111" s="5">
        <f t="shared" si="76"/>
        <v>42.383562047991461</v>
      </c>
      <c r="M111" s="5">
        <f t="shared" si="77"/>
        <v>41.100887028316244</v>
      </c>
      <c r="O111" s="3" t="str">
        <f t="shared" si="78"/>
        <v>decre</v>
      </c>
      <c r="P111" s="3" t="str">
        <f t="shared" si="79"/>
        <v>decre</v>
      </c>
      <c r="Q111" s="3" t="str">
        <f t="shared" si="80"/>
        <v>decre</v>
      </c>
      <c r="R111" s="3" t="str">
        <f t="shared" si="81"/>
        <v>incre</v>
      </c>
      <c r="S111" s="3" t="str">
        <f t="shared" si="82"/>
        <v>decre</v>
      </c>
      <c r="U111" s="6">
        <f t="shared" si="83"/>
        <v>0</v>
      </c>
      <c r="V111" s="6">
        <f t="shared" si="84"/>
        <v>0</v>
      </c>
      <c r="W111" s="6">
        <f t="shared" si="85"/>
        <v>0</v>
      </c>
      <c r="X111" s="6">
        <f t="shared" si="86"/>
        <v>1</v>
      </c>
      <c r="Y111" s="6">
        <f t="shared" si="87"/>
        <v>0</v>
      </c>
      <c r="AA111" s="4">
        <f t="shared" si="144"/>
        <v>0.3165</v>
      </c>
      <c r="AB111" s="4">
        <f t="shared" si="144"/>
        <v>0.4738</v>
      </c>
      <c r="AC111" s="4">
        <f t="shared" si="144"/>
        <v>0.41490000000000005</v>
      </c>
      <c r="AD111" s="4">
        <f t="shared" si="144"/>
        <v>0.39419999999999999</v>
      </c>
      <c r="AE111" s="4">
        <f t="shared" si="144"/>
        <v>0.54349999999999998</v>
      </c>
      <c r="AF111" s="4"/>
      <c r="AG111" s="4">
        <v>0.34649999999999997</v>
      </c>
      <c r="AH111" s="4">
        <v>0.50380000000000003</v>
      </c>
      <c r="AI111" s="4">
        <v>0.44490000000000002</v>
      </c>
      <c r="AJ111" s="4">
        <v>0.39419999999999999</v>
      </c>
      <c r="AK111" s="4">
        <v>0.57350000000000001</v>
      </c>
      <c r="AM111" s="5">
        <f t="shared" si="88"/>
        <v>42.018189810947092</v>
      </c>
      <c r="AN111" s="5">
        <f t="shared" si="89"/>
        <v>41.896468810947091</v>
      </c>
      <c r="AO111" s="5">
        <f t="shared" si="90"/>
        <v>42.251233810947099</v>
      </c>
      <c r="AP111" s="5">
        <f t="shared" si="91"/>
        <v>42.631718810947092</v>
      </c>
      <c r="AQ111" s="5">
        <f t="shared" si="92"/>
        <v>42.036889810947088</v>
      </c>
      <c r="AR111" s="5"/>
      <c r="AS111" s="3" t="str">
        <f t="shared" si="93"/>
        <v>decre</v>
      </c>
      <c r="AT111" s="3" t="str">
        <f t="shared" si="94"/>
        <v>decre</v>
      </c>
      <c r="AU111" s="3" t="str">
        <f t="shared" si="95"/>
        <v>incre</v>
      </c>
      <c r="AV111" s="3" t="str">
        <f t="shared" si="96"/>
        <v>incre</v>
      </c>
      <c r="AW111" s="3" t="str">
        <f t="shared" si="97"/>
        <v>decre</v>
      </c>
      <c r="AY111" s="5">
        <f t="shared" si="98"/>
        <v>0</v>
      </c>
      <c r="AZ111" s="5">
        <f t="shared" si="99"/>
        <v>0</v>
      </c>
      <c r="BA111" s="5">
        <f t="shared" si="100"/>
        <v>-50.768153170094621</v>
      </c>
      <c r="BB111" s="5">
        <f t="shared" si="101"/>
        <v>25.100723704436945</v>
      </c>
      <c r="BC111" s="5">
        <f t="shared" si="102"/>
        <v>0</v>
      </c>
      <c r="BE111" s="15">
        <f t="shared" si="103"/>
        <v>-0.83230915906914049</v>
      </c>
      <c r="BG111" s="7">
        <v>0.216</v>
      </c>
      <c r="BH111" s="7">
        <v>0.29470000000000002</v>
      </c>
      <c r="BI111" s="7">
        <v>0.32640000000000002</v>
      </c>
      <c r="BJ111" s="7">
        <v>0.36049999999999999</v>
      </c>
      <c r="BK111" s="7">
        <v>0.35289999999999999</v>
      </c>
      <c r="BM111" s="5">
        <f t="shared" si="104"/>
        <v>41.295594810947094</v>
      </c>
      <c r="BN111" s="5">
        <f t="shared" si="105"/>
        <v>40.726945810947093</v>
      </c>
      <c r="BO111" s="5">
        <f t="shared" si="106"/>
        <v>41.391898810947097</v>
      </c>
      <c r="BP111" s="5">
        <f t="shared" si="107"/>
        <v>42.34796481094709</v>
      </c>
      <c r="BQ111" s="5">
        <f t="shared" si="108"/>
        <v>40.243343810947088</v>
      </c>
      <c r="BR111" s="5"/>
      <c r="BS111" s="3" t="str">
        <f t="shared" si="109"/>
        <v>decre</v>
      </c>
      <c r="BT111" s="3" t="str">
        <f t="shared" si="110"/>
        <v>decre</v>
      </c>
      <c r="BU111" s="3" t="str">
        <f t="shared" si="111"/>
        <v>decre</v>
      </c>
      <c r="BV111" s="3" t="str">
        <f t="shared" si="112"/>
        <v>incre</v>
      </c>
      <c r="BW111" s="3" t="str">
        <f t="shared" si="113"/>
        <v>decre</v>
      </c>
      <c r="BY111" s="5">
        <f t="shared" si="114"/>
        <v>0</v>
      </c>
      <c r="BZ111" s="5">
        <f t="shared" si="115"/>
        <v>0</v>
      </c>
      <c r="CA111" s="5">
        <f t="shared" si="116"/>
        <v>0</v>
      </c>
      <c r="CB111" s="5">
        <f t="shared" si="117"/>
        <v>25.100723704436945</v>
      </c>
      <c r="CC111" s="5">
        <f t="shared" si="118"/>
        <v>0</v>
      </c>
      <c r="CE111" s="4">
        <v>0.18229999999999999</v>
      </c>
      <c r="CF111" s="4">
        <v>0.18360000000000001</v>
      </c>
      <c r="CG111" s="4">
        <v>0.18310000000000001</v>
      </c>
      <c r="CH111" s="4">
        <v>0.18379999999999999</v>
      </c>
      <c r="CI111" s="4">
        <v>0.184</v>
      </c>
      <c r="CK111" s="5">
        <f t="shared" si="119"/>
        <v>41.053291810947094</v>
      </c>
      <c r="CL111" s="5">
        <f t="shared" si="120"/>
        <v>40.001462810947096</v>
      </c>
      <c r="CM111" s="5">
        <f t="shared" si="121"/>
        <v>40.000455810947088</v>
      </c>
      <c r="CN111" s="5">
        <f t="shared" si="122"/>
        <v>40.86015081094709</v>
      </c>
      <c r="CO111" s="5">
        <f t="shared" si="123"/>
        <v>38.65399481094709</v>
      </c>
      <c r="CP111" s="5"/>
      <c r="CQ111" s="3" t="str">
        <f t="shared" si="124"/>
        <v>decre</v>
      </c>
      <c r="CR111" s="3" t="str">
        <f t="shared" si="125"/>
        <v>decre</v>
      </c>
      <c r="CS111" s="3" t="str">
        <f t="shared" si="126"/>
        <v>decre</v>
      </c>
      <c r="CT111" s="3" t="str">
        <f t="shared" si="127"/>
        <v>decre</v>
      </c>
      <c r="CU111" s="3" t="str">
        <f t="shared" si="128"/>
        <v>decre</v>
      </c>
      <c r="CW111" s="5">
        <f t="shared" si="129"/>
        <v>0</v>
      </c>
      <c r="CX111" s="5">
        <f t="shared" si="130"/>
        <v>0</v>
      </c>
      <c r="CY111" s="5">
        <f t="shared" si="131"/>
        <v>0</v>
      </c>
      <c r="CZ111" s="5">
        <f t="shared" si="132"/>
        <v>0</v>
      </c>
      <c r="DA111" s="5">
        <f t="shared" si="133"/>
        <v>0</v>
      </c>
      <c r="DB111" s="5"/>
      <c r="DC111" s="4">
        <v>0.33610286360242297</v>
      </c>
      <c r="DD111" s="4">
        <v>0.50213457007033702</v>
      </c>
      <c r="DE111" s="4">
        <v>0.41342695107796301</v>
      </c>
      <c r="DF111" s="4">
        <v>0.37475202592638701</v>
      </c>
      <c r="DG111" s="4">
        <v>0.56419679747989104</v>
      </c>
      <c r="DI111" s="13">
        <f t="shared" si="134"/>
        <v>42.159134400248512</v>
      </c>
      <c r="DJ111" s="13">
        <f t="shared" si="135"/>
        <v>42.081493553506391</v>
      </c>
      <c r="DK111" s="13">
        <f t="shared" si="136"/>
        <v>42.236930505914117</v>
      </c>
      <c r="DL111" s="13">
        <f t="shared" si="137"/>
        <v>42.46796686924727</v>
      </c>
      <c r="DM111" s="13">
        <f t="shared" si="138"/>
        <v>42.231646675232867</v>
      </c>
      <c r="DN111" s="13"/>
      <c r="DO111" s="11" t="str">
        <f t="shared" si="139"/>
        <v>incre</v>
      </c>
      <c r="DP111" s="11" t="str">
        <f t="shared" si="140"/>
        <v>decre</v>
      </c>
      <c r="DQ111" s="11" t="str">
        <f t="shared" si="141"/>
        <v>incre</v>
      </c>
      <c r="DR111" s="11" t="str">
        <f t="shared" si="142"/>
        <v>incre</v>
      </c>
      <c r="DS111" s="11" t="str">
        <f t="shared" si="143"/>
        <v>incre</v>
      </c>
      <c r="DU111" s="13"/>
      <c r="DV111" s="13"/>
      <c r="DW111" s="13"/>
      <c r="DX111" s="13"/>
      <c r="DY111" s="13"/>
    </row>
    <row r="112" spans="1:129" x14ac:dyDescent="0.25">
      <c r="A112" s="5">
        <v>47.26634087711988</v>
      </c>
      <c r="B112" s="4">
        <v>0.27124528135950587</v>
      </c>
      <c r="C112" s="4">
        <v>0.41129648567254495</v>
      </c>
      <c r="D112" s="4">
        <v>0.46695724275008227</v>
      </c>
      <c r="E112" s="4">
        <v>0.36165513180029879</v>
      </c>
      <c r="F112" s="4">
        <v>0.2997790528714363</v>
      </c>
      <c r="G112" s="4">
        <v>0.51780786026098657</v>
      </c>
      <c r="I112" s="5">
        <f t="shared" si="73"/>
        <v>47.833562609105478</v>
      </c>
      <c r="J112" s="5">
        <f t="shared" si="74"/>
        <v>46.985571672277921</v>
      </c>
      <c r="K112" s="5">
        <f t="shared" si="75"/>
        <v>46.868012206900787</v>
      </c>
      <c r="L112" s="5">
        <f t="shared" si="76"/>
        <v>46.97048050229737</v>
      </c>
      <c r="M112" s="5">
        <f t="shared" si="77"/>
        <v>46.928912842175762</v>
      </c>
      <c r="O112" s="3" t="str">
        <f t="shared" si="78"/>
        <v>incre</v>
      </c>
      <c r="P112" s="3" t="str">
        <f t="shared" si="79"/>
        <v>decre</v>
      </c>
      <c r="Q112" s="3" t="str">
        <f t="shared" si="80"/>
        <v>decre</v>
      </c>
      <c r="R112" s="3" t="str">
        <f t="shared" si="81"/>
        <v>decre</v>
      </c>
      <c r="S112" s="3" t="str">
        <f t="shared" si="82"/>
        <v>decre</v>
      </c>
      <c r="U112" s="6">
        <f t="shared" si="83"/>
        <v>1</v>
      </c>
      <c r="V112" s="6">
        <f t="shared" si="84"/>
        <v>0</v>
      </c>
      <c r="W112" s="6">
        <f t="shared" si="85"/>
        <v>0</v>
      </c>
      <c r="X112" s="6">
        <f t="shared" si="86"/>
        <v>0</v>
      </c>
      <c r="Y112" s="6">
        <f t="shared" si="87"/>
        <v>0</v>
      </c>
      <c r="AA112" s="4">
        <f t="shared" si="144"/>
        <v>0.34749999999999998</v>
      </c>
      <c r="AB112" s="4">
        <f t="shared" si="144"/>
        <v>0.46519999999999995</v>
      </c>
      <c r="AC112" s="4">
        <f t="shared" si="144"/>
        <v>0.42479999999999996</v>
      </c>
      <c r="AD112" s="4">
        <f t="shared" si="144"/>
        <v>0.31510000000000005</v>
      </c>
      <c r="AE112" s="4">
        <f t="shared" si="144"/>
        <v>0.51319999999999999</v>
      </c>
      <c r="AF112" s="4"/>
      <c r="AG112" s="4">
        <v>0.34749999999999998</v>
      </c>
      <c r="AH112" s="4">
        <v>0.49519999999999997</v>
      </c>
      <c r="AI112" s="4">
        <v>0.45479999999999998</v>
      </c>
      <c r="AJ112" s="4">
        <v>0.34510000000000002</v>
      </c>
      <c r="AK112" s="4">
        <v>0.54320000000000002</v>
      </c>
      <c r="AM112" s="5">
        <f t="shared" si="88"/>
        <v>47.374865877119881</v>
      </c>
      <c r="AN112" s="5">
        <f t="shared" si="89"/>
        <v>46.974096877119884</v>
      </c>
      <c r="AO112" s="5">
        <f t="shared" si="90"/>
        <v>47.481148877119878</v>
      </c>
      <c r="AP112" s="5">
        <f t="shared" si="91"/>
        <v>47.099482877119883</v>
      </c>
      <c r="AQ112" s="5">
        <f t="shared" si="92"/>
        <v>46.885552877119878</v>
      </c>
      <c r="AR112" s="5"/>
      <c r="AS112" s="3" t="str">
        <f t="shared" si="93"/>
        <v>incre</v>
      </c>
      <c r="AT112" s="3" t="str">
        <f t="shared" si="94"/>
        <v>decre</v>
      </c>
      <c r="AU112" s="3" t="str">
        <f t="shared" si="95"/>
        <v>incre</v>
      </c>
      <c r="AV112" s="3" t="str">
        <f t="shared" si="96"/>
        <v>decre</v>
      </c>
      <c r="AW112" s="3" t="str">
        <f t="shared" si="97"/>
        <v>decre</v>
      </c>
      <c r="AY112" s="5">
        <f t="shared" si="98"/>
        <v>56.722173198559744</v>
      </c>
      <c r="AZ112" s="5">
        <f t="shared" si="99"/>
        <v>0</v>
      </c>
      <c r="BA112" s="5">
        <f t="shared" si="100"/>
        <v>-39.832867021909379</v>
      </c>
      <c r="BB112" s="5">
        <f t="shared" si="101"/>
        <v>0</v>
      </c>
      <c r="BC112" s="5">
        <f t="shared" si="102"/>
        <v>0</v>
      </c>
      <c r="BE112" s="15">
        <f t="shared" si="103"/>
        <v>0.56722173198559744</v>
      </c>
      <c r="BG112" s="7">
        <v>0.2555</v>
      </c>
      <c r="BH112" s="7">
        <v>0.28789999999999999</v>
      </c>
      <c r="BI112" s="7">
        <v>0.34860000000000002</v>
      </c>
      <c r="BJ112" s="7">
        <v>0.3196</v>
      </c>
      <c r="BK112" s="7">
        <v>0.29060000000000002</v>
      </c>
      <c r="BM112" s="5">
        <f t="shared" si="104"/>
        <v>46.713385877119876</v>
      </c>
      <c r="BN112" s="5">
        <f t="shared" si="105"/>
        <v>45.816327877119882</v>
      </c>
      <c r="BO112" s="5">
        <f t="shared" si="106"/>
        <v>46.741246877119877</v>
      </c>
      <c r="BP112" s="5">
        <f t="shared" si="107"/>
        <v>47.13737287711988</v>
      </c>
      <c r="BQ112" s="5">
        <f t="shared" si="108"/>
        <v>44.790886877119881</v>
      </c>
      <c r="BR112" s="5"/>
      <c r="BS112" s="3" t="str">
        <f t="shared" si="109"/>
        <v>decre</v>
      </c>
      <c r="BT112" s="3" t="str">
        <f t="shared" si="110"/>
        <v>decre</v>
      </c>
      <c r="BU112" s="3" t="str">
        <f t="shared" si="111"/>
        <v>decre</v>
      </c>
      <c r="BV112" s="3" t="str">
        <f t="shared" si="112"/>
        <v>decre</v>
      </c>
      <c r="BW112" s="3" t="str">
        <f t="shared" si="113"/>
        <v>decre</v>
      </c>
      <c r="BY112" s="5">
        <f t="shared" si="114"/>
        <v>0</v>
      </c>
      <c r="BZ112" s="5">
        <f t="shared" si="115"/>
        <v>0</v>
      </c>
      <c r="CA112" s="5">
        <f t="shared" si="116"/>
        <v>0</v>
      </c>
      <c r="CB112" s="5">
        <f t="shared" si="117"/>
        <v>0</v>
      </c>
      <c r="CC112" s="5">
        <f t="shared" si="118"/>
        <v>0</v>
      </c>
      <c r="CE112" s="4">
        <v>0.12870000000000001</v>
      </c>
      <c r="CF112" s="4">
        <v>0.1275</v>
      </c>
      <c r="CG112" s="4">
        <v>0.128</v>
      </c>
      <c r="CH112" s="4">
        <v>0.1273</v>
      </c>
      <c r="CI112" s="4">
        <v>0.12709999999999999</v>
      </c>
      <c r="CK112" s="5">
        <f t="shared" si="119"/>
        <v>45.801693877119881</v>
      </c>
      <c r="CL112" s="5">
        <f t="shared" si="120"/>
        <v>44.768915877119881</v>
      </c>
      <c r="CM112" s="5">
        <f t="shared" si="121"/>
        <v>44.599220877119876</v>
      </c>
      <c r="CN112" s="5">
        <f t="shared" si="122"/>
        <v>45.51820687711988</v>
      </c>
      <c r="CO112" s="5">
        <f t="shared" si="123"/>
        <v>43.252351877119878</v>
      </c>
      <c r="CP112" s="5"/>
      <c r="CQ112" s="3" t="str">
        <f t="shared" si="124"/>
        <v>decre</v>
      </c>
      <c r="CR112" s="3" t="str">
        <f t="shared" si="125"/>
        <v>decre</v>
      </c>
      <c r="CS112" s="3" t="str">
        <f t="shared" si="126"/>
        <v>decre</v>
      </c>
      <c r="CT112" s="3" t="str">
        <f t="shared" si="127"/>
        <v>decre</v>
      </c>
      <c r="CU112" s="3" t="str">
        <f t="shared" si="128"/>
        <v>decre</v>
      </c>
      <c r="CW112" s="5">
        <f t="shared" si="129"/>
        <v>0</v>
      </c>
      <c r="CX112" s="5">
        <f t="shared" si="130"/>
        <v>0</v>
      </c>
      <c r="CY112" s="5">
        <f t="shared" si="131"/>
        <v>0</v>
      </c>
      <c r="CZ112" s="5">
        <f t="shared" si="132"/>
        <v>0</v>
      </c>
      <c r="DA112" s="5">
        <f t="shared" si="133"/>
        <v>0</v>
      </c>
      <c r="DB112" s="5"/>
      <c r="DC112" s="4">
        <v>0.34524285633602098</v>
      </c>
      <c r="DD112" s="4">
        <v>0.48648538534332397</v>
      </c>
      <c r="DE112" s="4">
        <v>0.413030306545426</v>
      </c>
      <c r="DF112" s="4">
        <v>0.34420166478346398</v>
      </c>
      <c r="DG112" s="4">
        <v>0.54590774559384903</v>
      </c>
      <c r="DI112" s="13">
        <f t="shared" si="134"/>
        <v>47.358637014175869</v>
      </c>
      <c r="DJ112" s="13">
        <f t="shared" si="135"/>
        <v>47.113090443411785</v>
      </c>
      <c r="DK112" s="13">
        <f t="shared" si="136"/>
        <v>47.366865153675974</v>
      </c>
      <c r="DL112" s="13">
        <f t="shared" si="137"/>
        <v>47.344518894596646</v>
      </c>
      <c r="DM112" s="13">
        <f t="shared" si="138"/>
        <v>47.193332763157997</v>
      </c>
      <c r="DN112" s="13"/>
      <c r="DO112" s="11" t="str">
        <f t="shared" si="139"/>
        <v>incre</v>
      </c>
      <c r="DP112" s="11" t="str">
        <f t="shared" si="140"/>
        <v>decre</v>
      </c>
      <c r="DQ112" s="11" t="str">
        <f t="shared" si="141"/>
        <v>incre</v>
      </c>
      <c r="DR112" s="11" t="str">
        <f t="shared" si="142"/>
        <v>incre</v>
      </c>
      <c r="DS112" s="11" t="str">
        <f t="shared" si="143"/>
        <v>decre</v>
      </c>
      <c r="DU112" s="13"/>
      <c r="DV112" s="13"/>
      <c r="DW112" s="13"/>
      <c r="DX112" s="13"/>
      <c r="DY112" s="13"/>
    </row>
    <row r="113" spans="1:129" x14ac:dyDescent="0.25">
      <c r="A113" s="5">
        <v>45.080682669229653</v>
      </c>
      <c r="B113" s="4">
        <v>0.35757153202795072</v>
      </c>
      <c r="C113" s="4">
        <v>0.45578962892290159</v>
      </c>
      <c r="D113" s="4">
        <v>0.34723515377633457</v>
      </c>
      <c r="E113" s="4">
        <v>0.41281623932009615</v>
      </c>
      <c r="F113" s="4">
        <v>0.21222767674526657</v>
      </c>
      <c r="G113" s="4">
        <v>0.43086487766140985</v>
      </c>
      <c r="I113" s="5">
        <f t="shared" si="73"/>
        <v>45.967810101185314</v>
      </c>
      <c r="J113" s="5">
        <f t="shared" si="74"/>
        <v>44.01812822338912</v>
      </c>
      <c r="K113" s="5">
        <f t="shared" si="75"/>
        <v>45.179128353027792</v>
      </c>
      <c r="L113" s="5">
        <f t="shared" si="76"/>
        <v>44.0476397074248</v>
      </c>
      <c r="M113" s="5">
        <f t="shared" si="77"/>
        <v>43.925121168023516</v>
      </c>
      <c r="O113" s="3" t="str">
        <f t="shared" si="78"/>
        <v>incre</v>
      </c>
      <c r="P113" s="3" t="str">
        <f t="shared" si="79"/>
        <v>decre</v>
      </c>
      <c r="Q113" s="3" t="str">
        <f t="shared" si="80"/>
        <v>incre</v>
      </c>
      <c r="R113" s="3" t="str">
        <f t="shared" si="81"/>
        <v>decre</v>
      </c>
      <c r="S113" s="3" t="str">
        <f t="shared" si="82"/>
        <v>decre</v>
      </c>
      <c r="U113" s="6">
        <f t="shared" si="83"/>
        <v>1</v>
      </c>
      <c r="V113" s="6">
        <f t="shared" si="84"/>
        <v>0</v>
      </c>
      <c r="W113" s="6">
        <f t="shared" si="85"/>
        <v>1</v>
      </c>
      <c r="X113" s="6">
        <f t="shared" si="86"/>
        <v>0</v>
      </c>
      <c r="Y113" s="6">
        <f t="shared" si="87"/>
        <v>0</v>
      </c>
      <c r="AA113" s="4">
        <f t="shared" si="144"/>
        <v>0.34799999999999998</v>
      </c>
      <c r="AB113" s="4">
        <f t="shared" si="144"/>
        <v>0.46120000000000005</v>
      </c>
      <c r="AC113" s="4">
        <f t="shared" si="144"/>
        <v>0.45169999999999999</v>
      </c>
      <c r="AD113" s="4">
        <f t="shared" si="144"/>
        <v>0.30920000000000003</v>
      </c>
      <c r="AE113" s="4">
        <f t="shared" si="144"/>
        <v>0.50549999999999995</v>
      </c>
      <c r="AF113" s="4"/>
      <c r="AG113" s="4">
        <v>0.34799999999999998</v>
      </c>
      <c r="AH113" s="4">
        <v>0.49120000000000003</v>
      </c>
      <c r="AI113" s="4">
        <v>0.45169999999999999</v>
      </c>
      <c r="AJ113" s="4">
        <v>0.3392</v>
      </c>
      <c r="AK113" s="4">
        <v>0.53549999999999998</v>
      </c>
      <c r="AM113" s="5">
        <f t="shared" si="88"/>
        <v>45.19280266922965</v>
      </c>
      <c r="AN113" s="5">
        <f t="shared" si="89"/>
        <v>44.762318669229657</v>
      </c>
      <c r="AO113" s="5">
        <f t="shared" si="90"/>
        <v>45.556689669229655</v>
      </c>
      <c r="AP113" s="5">
        <f t="shared" si="91"/>
        <v>44.864146669229655</v>
      </c>
      <c r="AQ113" s="5">
        <f t="shared" si="92"/>
        <v>44.62743766922965</v>
      </c>
      <c r="AR113" s="5"/>
      <c r="AS113" s="3" t="str">
        <f t="shared" si="93"/>
        <v>incre</v>
      </c>
      <c r="AT113" s="3" t="str">
        <f t="shared" si="94"/>
        <v>decre</v>
      </c>
      <c r="AU113" s="3" t="str">
        <f t="shared" si="95"/>
        <v>incre</v>
      </c>
      <c r="AV113" s="3" t="str">
        <f t="shared" si="96"/>
        <v>decre</v>
      </c>
      <c r="AW113" s="3" t="str">
        <f t="shared" si="97"/>
        <v>decre</v>
      </c>
      <c r="AY113" s="5">
        <f t="shared" si="98"/>
        <v>88.71274319556619</v>
      </c>
      <c r="AZ113" s="5">
        <f t="shared" si="99"/>
        <v>0</v>
      </c>
      <c r="BA113" s="5">
        <f t="shared" si="100"/>
        <v>9.8445683798139783</v>
      </c>
      <c r="BB113" s="5">
        <f t="shared" si="101"/>
        <v>0</v>
      </c>
      <c r="BC113" s="5">
        <f t="shared" si="102"/>
        <v>0</v>
      </c>
      <c r="BE113" s="15">
        <f t="shared" si="103"/>
        <v>-1.1555615012061367</v>
      </c>
      <c r="BG113" s="7">
        <v>0.2656</v>
      </c>
      <c r="BH113" s="7">
        <v>0.28939999999999999</v>
      </c>
      <c r="BI113" s="7">
        <v>0.35639999999999999</v>
      </c>
      <c r="BJ113" s="7">
        <v>0.31780000000000003</v>
      </c>
      <c r="BK113" s="7">
        <v>0.26479999999999998</v>
      </c>
      <c r="BM113" s="5">
        <f t="shared" si="104"/>
        <v>44.600346669229651</v>
      </c>
      <c r="BN113" s="5">
        <f t="shared" si="105"/>
        <v>43.640464669229651</v>
      </c>
      <c r="BO113" s="5">
        <f t="shared" si="106"/>
        <v>44.631326669229651</v>
      </c>
      <c r="BP113" s="5">
        <f t="shared" si="107"/>
        <v>44.936558669229655</v>
      </c>
      <c r="BQ113" s="5">
        <f t="shared" si="108"/>
        <v>42.362450669229652</v>
      </c>
      <c r="BR113" s="5"/>
      <c r="BS113" s="3" t="str">
        <f t="shared" si="109"/>
        <v>decre</v>
      </c>
      <c r="BT113" s="3" t="str">
        <f t="shared" si="110"/>
        <v>decre</v>
      </c>
      <c r="BU113" s="3" t="str">
        <f t="shared" si="111"/>
        <v>decre</v>
      </c>
      <c r="BV113" s="3" t="str">
        <f t="shared" si="112"/>
        <v>decre</v>
      </c>
      <c r="BW113" s="3" t="str">
        <f t="shared" si="113"/>
        <v>decre</v>
      </c>
      <c r="BY113" s="5">
        <f t="shared" si="114"/>
        <v>0</v>
      </c>
      <c r="BZ113" s="5">
        <f t="shared" si="115"/>
        <v>0</v>
      </c>
      <c r="CA113" s="5">
        <f t="shared" si="116"/>
        <v>0</v>
      </c>
      <c r="CB113" s="5">
        <f t="shared" si="117"/>
        <v>0</v>
      </c>
      <c r="CC113" s="5">
        <f t="shared" si="118"/>
        <v>0</v>
      </c>
      <c r="CE113" s="4">
        <v>9.8799999999999999E-2</v>
      </c>
      <c r="CF113" s="4">
        <v>9.6000000000000002E-2</v>
      </c>
      <c r="CG113" s="4">
        <v>9.7100000000000006E-2</v>
      </c>
      <c r="CH113" s="4">
        <v>9.5500000000000002E-2</v>
      </c>
      <c r="CI113" s="4">
        <v>9.5100000000000004E-2</v>
      </c>
      <c r="CK113" s="5">
        <f t="shared" si="119"/>
        <v>43.401054669229651</v>
      </c>
      <c r="CL113" s="5">
        <f t="shared" si="120"/>
        <v>42.377562669229654</v>
      </c>
      <c r="CM113" s="5">
        <f t="shared" si="121"/>
        <v>42.11352366922965</v>
      </c>
      <c r="CN113" s="5">
        <f t="shared" si="122"/>
        <v>43.064792669229654</v>
      </c>
      <c r="CO113" s="5">
        <f t="shared" si="123"/>
        <v>40.765573669229653</v>
      </c>
      <c r="CP113" s="5"/>
      <c r="CQ113" s="3" t="str">
        <f t="shared" si="124"/>
        <v>decre</v>
      </c>
      <c r="CR113" s="3" t="str">
        <f t="shared" si="125"/>
        <v>decre</v>
      </c>
      <c r="CS113" s="3" t="str">
        <f t="shared" si="126"/>
        <v>decre</v>
      </c>
      <c r="CT113" s="3" t="str">
        <f t="shared" si="127"/>
        <v>decre</v>
      </c>
      <c r="CU113" s="3" t="str">
        <f t="shared" si="128"/>
        <v>decre</v>
      </c>
      <c r="CW113" s="5">
        <f t="shared" si="129"/>
        <v>0</v>
      </c>
      <c r="CX113" s="5">
        <f t="shared" si="130"/>
        <v>0</v>
      </c>
      <c r="CY113" s="5">
        <f t="shared" si="131"/>
        <v>0</v>
      </c>
      <c r="CZ113" s="5">
        <f t="shared" si="132"/>
        <v>0</v>
      </c>
      <c r="DA113" s="5">
        <f t="shared" si="133"/>
        <v>0</v>
      </c>
      <c r="DB113" s="5"/>
      <c r="DC113" s="4">
        <v>0.34831082592492102</v>
      </c>
      <c r="DD113" s="4">
        <v>0.48123251214824297</v>
      </c>
      <c r="DE113" s="4">
        <v>0.41289716712191699</v>
      </c>
      <c r="DF113" s="4">
        <v>0.333946998106119</v>
      </c>
      <c r="DG113" s="4">
        <v>0.53976876314259004</v>
      </c>
      <c r="DI113" s="13">
        <f t="shared" si="134"/>
        <v>45.195037507629834</v>
      </c>
      <c r="DJ113" s="13">
        <f t="shared" si="135"/>
        <v>44.893130973557682</v>
      </c>
      <c r="DK113" s="13">
        <f t="shared" si="136"/>
        <v>45.179914161983461</v>
      </c>
      <c r="DL113" s="13">
        <f t="shared" si="137"/>
        <v>45.072516393283173</v>
      </c>
      <c r="DM113" s="13">
        <f t="shared" si="138"/>
        <v>44.949906730401423</v>
      </c>
      <c r="DN113" s="13"/>
      <c r="DO113" s="11" t="str">
        <f t="shared" si="139"/>
        <v>incre</v>
      </c>
      <c r="DP113" s="11" t="str">
        <f t="shared" si="140"/>
        <v>decre</v>
      </c>
      <c r="DQ113" s="11" t="str">
        <f t="shared" si="141"/>
        <v>incre</v>
      </c>
      <c r="DR113" s="11" t="str">
        <f t="shared" si="142"/>
        <v>decre</v>
      </c>
      <c r="DS113" s="11" t="str">
        <f t="shared" si="143"/>
        <v>decre</v>
      </c>
      <c r="DU113" s="13"/>
      <c r="DV113" s="13"/>
      <c r="DW113" s="13"/>
      <c r="DX113" s="13"/>
      <c r="DY113" s="13"/>
    </row>
    <row r="114" spans="1:129" x14ac:dyDescent="0.25">
      <c r="A114" s="5">
        <v>34.219822709544324</v>
      </c>
      <c r="B114" s="4">
        <v>0.31522545165860416</v>
      </c>
      <c r="C114" s="4">
        <v>0.46244013752702962</v>
      </c>
      <c r="D114" s="4">
        <v>0.37033541804733328</v>
      </c>
      <c r="E114" s="4">
        <v>0.44698674332890725</v>
      </c>
      <c r="F114" s="4">
        <v>0.19982746528665279</v>
      </c>
      <c r="G114" s="4">
        <v>0.36892092692819717</v>
      </c>
      <c r="I114" s="5">
        <f t="shared" si="73"/>
        <v>35.154767298363666</v>
      </c>
      <c r="J114" s="5">
        <f t="shared" si="74"/>
        <v>33.308112989393415</v>
      </c>
      <c r="K114" s="5">
        <f t="shared" si="75"/>
        <v>34.650063987268013</v>
      </c>
      <c r="L114" s="5">
        <f t="shared" si="76"/>
        <v>33.082369967257939</v>
      </c>
      <c r="M114" s="5">
        <f t="shared" si="77"/>
        <v>32.481368631938658</v>
      </c>
      <c r="O114" s="3" t="str">
        <f t="shared" si="78"/>
        <v>incre</v>
      </c>
      <c r="P114" s="3" t="str">
        <f t="shared" si="79"/>
        <v>decre</v>
      </c>
      <c r="Q114" s="3" t="str">
        <f t="shared" si="80"/>
        <v>incre</v>
      </c>
      <c r="R114" s="3" t="str">
        <f t="shared" si="81"/>
        <v>decre</v>
      </c>
      <c r="S114" s="3" t="str">
        <f t="shared" si="82"/>
        <v>decre</v>
      </c>
      <c r="U114" s="6">
        <f t="shared" si="83"/>
        <v>1</v>
      </c>
      <c r="V114" s="6">
        <f t="shared" si="84"/>
        <v>0</v>
      </c>
      <c r="W114" s="6">
        <f t="shared" si="85"/>
        <v>1</v>
      </c>
      <c r="X114" s="6">
        <f t="shared" si="86"/>
        <v>0</v>
      </c>
      <c r="Y114" s="6">
        <f t="shared" si="87"/>
        <v>0</v>
      </c>
      <c r="AA114" s="4">
        <f t="shared" si="144"/>
        <v>0.34770000000000001</v>
      </c>
      <c r="AB114" s="4">
        <f t="shared" si="144"/>
        <v>0.46309999999999996</v>
      </c>
      <c r="AC114" s="4">
        <f t="shared" si="144"/>
        <v>0.45319999999999999</v>
      </c>
      <c r="AD114" s="4">
        <f t="shared" si="144"/>
        <v>0.30840000000000001</v>
      </c>
      <c r="AE114" s="4">
        <f t="shared" si="144"/>
        <v>0.50879999999999992</v>
      </c>
      <c r="AF114" s="4"/>
      <c r="AG114" s="4">
        <v>0.34770000000000001</v>
      </c>
      <c r="AH114" s="4">
        <v>0.49309999999999998</v>
      </c>
      <c r="AI114" s="4">
        <v>0.45319999999999999</v>
      </c>
      <c r="AJ114" s="4">
        <v>0.33839999999999998</v>
      </c>
      <c r="AK114" s="4">
        <v>0.53879999999999995</v>
      </c>
      <c r="AM114" s="5">
        <f t="shared" si="88"/>
        <v>34.329785709544325</v>
      </c>
      <c r="AN114" s="5">
        <f t="shared" si="89"/>
        <v>33.913865709544325</v>
      </c>
      <c r="AO114" s="5">
        <f t="shared" si="90"/>
        <v>34.710394709544332</v>
      </c>
      <c r="AP114" s="5">
        <f t="shared" si="91"/>
        <v>33.996550709544323</v>
      </c>
      <c r="AQ114" s="5">
        <f t="shared" si="92"/>
        <v>33.797630709544322</v>
      </c>
      <c r="AR114" s="5"/>
      <c r="AS114" s="3" t="str">
        <f t="shared" si="93"/>
        <v>incre</v>
      </c>
      <c r="AT114" s="3" t="str">
        <f t="shared" si="94"/>
        <v>decre</v>
      </c>
      <c r="AU114" s="3" t="str">
        <f t="shared" si="95"/>
        <v>incre</v>
      </c>
      <c r="AV114" s="3" t="str">
        <f t="shared" si="96"/>
        <v>decre</v>
      </c>
      <c r="AW114" s="3" t="str">
        <f t="shared" si="97"/>
        <v>decre</v>
      </c>
      <c r="AY114" s="5">
        <f t="shared" si="98"/>
        <v>93.49445888193415</v>
      </c>
      <c r="AZ114" s="5">
        <f t="shared" si="99"/>
        <v>0</v>
      </c>
      <c r="BA114" s="5">
        <f t="shared" si="100"/>
        <v>43.024127772368814</v>
      </c>
      <c r="BB114" s="5">
        <f t="shared" si="101"/>
        <v>0</v>
      </c>
      <c r="BC114" s="5">
        <f t="shared" si="102"/>
        <v>0</v>
      </c>
      <c r="BE114" s="15">
        <f t="shared" si="103"/>
        <v>0.9349445888193415</v>
      </c>
      <c r="BG114" s="7">
        <v>0.26179999999999998</v>
      </c>
      <c r="BH114" s="7">
        <v>0.28820000000000001</v>
      </c>
      <c r="BI114" s="7">
        <v>0.35299999999999998</v>
      </c>
      <c r="BJ114" s="7">
        <v>0.31830000000000003</v>
      </c>
      <c r="BK114" s="7">
        <v>0.27689999999999998</v>
      </c>
      <c r="BM114" s="5">
        <f t="shared" si="104"/>
        <v>33.712164709544325</v>
      </c>
      <c r="BN114" s="5">
        <f t="shared" si="105"/>
        <v>32.771768709544325</v>
      </c>
      <c r="BO114" s="5">
        <f t="shared" si="106"/>
        <v>33.737452709544328</v>
      </c>
      <c r="BP114" s="5">
        <f t="shared" si="107"/>
        <v>34.079908709544327</v>
      </c>
      <c r="BQ114" s="5">
        <f t="shared" si="108"/>
        <v>31.615451709544324</v>
      </c>
      <c r="BR114" s="5"/>
      <c r="BS114" s="3" t="str">
        <f t="shared" si="109"/>
        <v>decre</v>
      </c>
      <c r="BT114" s="3" t="str">
        <f t="shared" si="110"/>
        <v>decre</v>
      </c>
      <c r="BU114" s="3" t="str">
        <f t="shared" si="111"/>
        <v>decre</v>
      </c>
      <c r="BV114" s="3" t="str">
        <f t="shared" si="112"/>
        <v>decre</v>
      </c>
      <c r="BW114" s="3" t="str">
        <f t="shared" si="113"/>
        <v>decre</v>
      </c>
      <c r="BY114" s="5">
        <f t="shared" si="114"/>
        <v>0</v>
      </c>
      <c r="BZ114" s="5">
        <f t="shared" si="115"/>
        <v>0</v>
      </c>
      <c r="CA114" s="5">
        <f t="shared" si="116"/>
        <v>0</v>
      </c>
      <c r="CB114" s="5">
        <f t="shared" si="117"/>
        <v>0</v>
      </c>
      <c r="CC114" s="5">
        <f t="shared" si="118"/>
        <v>0</v>
      </c>
      <c r="CE114" s="4">
        <v>0.11260000000000001</v>
      </c>
      <c r="CF114" s="4">
        <v>0.1105</v>
      </c>
      <c r="CG114" s="4">
        <v>0.1113</v>
      </c>
      <c r="CH114" s="4">
        <v>0.11020000000000001</v>
      </c>
      <c r="CI114" s="4">
        <v>0.10979999999999999</v>
      </c>
      <c r="CK114" s="5">
        <f t="shared" si="119"/>
        <v>32.639416709544321</v>
      </c>
      <c r="CL114" s="5">
        <f t="shared" si="120"/>
        <v>31.611387709544324</v>
      </c>
      <c r="CM114" s="5">
        <f t="shared" si="121"/>
        <v>31.390545709544323</v>
      </c>
      <c r="CN114" s="5">
        <f t="shared" si="122"/>
        <v>32.327706709544323</v>
      </c>
      <c r="CO114" s="5">
        <f t="shared" si="123"/>
        <v>30.043040709544321</v>
      </c>
      <c r="CP114" s="5"/>
      <c r="CQ114" s="3" t="str">
        <f t="shared" si="124"/>
        <v>decre</v>
      </c>
      <c r="CR114" s="3" t="str">
        <f t="shared" si="125"/>
        <v>decre</v>
      </c>
      <c r="CS114" s="3" t="str">
        <f t="shared" si="126"/>
        <v>decre</v>
      </c>
      <c r="CT114" s="3" t="str">
        <f t="shared" si="127"/>
        <v>decre</v>
      </c>
      <c r="CU114" s="3" t="str">
        <f t="shared" si="128"/>
        <v>decre</v>
      </c>
      <c r="CW114" s="5">
        <f t="shared" si="129"/>
        <v>0</v>
      </c>
      <c r="CX114" s="5">
        <f t="shared" si="130"/>
        <v>0</v>
      </c>
      <c r="CY114" s="5">
        <f t="shared" si="131"/>
        <v>0</v>
      </c>
      <c r="CZ114" s="5">
        <f t="shared" si="132"/>
        <v>0</v>
      </c>
      <c r="DA114" s="5">
        <f t="shared" si="133"/>
        <v>0</v>
      </c>
      <c r="DB114" s="5"/>
      <c r="DC114" s="4">
        <v>0.346805248256294</v>
      </c>
      <c r="DD114" s="4">
        <v>0.48381031103101402</v>
      </c>
      <c r="DE114" s="4">
        <v>0.41296250406123097</v>
      </c>
      <c r="DF114" s="4">
        <v>0.33897938082740797</v>
      </c>
      <c r="DG114" s="4">
        <v>0.54278141193811502</v>
      </c>
      <c r="DI114" s="13">
        <f t="shared" si="134"/>
        <v>34.32335244450708</v>
      </c>
      <c r="DJ114" s="13">
        <f t="shared" si="135"/>
        <v>34.04910404057685</v>
      </c>
      <c r="DK114" s="13">
        <f t="shared" si="136"/>
        <v>34.319688623978877</v>
      </c>
      <c r="DL114" s="13">
        <f t="shared" si="137"/>
        <v>34.254029096111097</v>
      </c>
      <c r="DM114" s="13">
        <f t="shared" si="138"/>
        <v>34.117395795881983</v>
      </c>
      <c r="DN114" s="13"/>
      <c r="DO114" s="11" t="str">
        <f t="shared" si="139"/>
        <v>incre</v>
      </c>
      <c r="DP114" s="11" t="str">
        <f t="shared" si="140"/>
        <v>decre</v>
      </c>
      <c r="DQ114" s="11" t="str">
        <f t="shared" si="141"/>
        <v>incre</v>
      </c>
      <c r="DR114" s="11" t="str">
        <f t="shared" si="142"/>
        <v>incre</v>
      </c>
      <c r="DS114" s="11" t="str">
        <f t="shared" si="143"/>
        <v>decre</v>
      </c>
      <c r="DU114" s="13"/>
      <c r="DV114" s="13"/>
      <c r="DW114" s="13"/>
      <c r="DX114" s="13"/>
      <c r="DY114" s="13"/>
    </row>
    <row r="115" spans="1:129" x14ac:dyDescent="0.25">
      <c r="A115" s="5">
        <v>50.465552633284005</v>
      </c>
      <c r="B115" s="4">
        <v>0.16711807394894518</v>
      </c>
      <c r="C115" s="4">
        <v>0.39634858341166485</v>
      </c>
      <c r="D115" s="4">
        <v>0.54743890818134733</v>
      </c>
      <c r="E115" s="4">
        <v>0.53360171787143285</v>
      </c>
      <c r="F115" s="4">
        <v>0.31925581903292072</v>
      </c>
      <c r="G115" s="4">
        <v>0.497444863518402</v>
      </c>
      <c r="I115" s="5">
        <f t="shared" si="73"/>
        <v>50.925298948013875</v>
      </c>
      <c r="J115" s="5">
        <f t="shared" si="74"/>
        <v>50.710328703708207</v>
      </c>
      <c r="K115" s="5">
        <f t="shared" si="75"/>
        <v>51.736825313815615</v>
      </c>
      <c r="L115" s="5">
        <f t="shared" si="76"/>
        <v>50.333686629541198</v>
      </c>
      <c r="M115" s="5">
        <f t="shared" si="77"/>
        <v>49.936508798992165</v>
      </c>
      <c r="O115" s="3" t="str">
        <f t="shared" si="78"/>
        <v>incre</v>
      </c>
      <c r="P115" s="3" t="str">
        <f t="shared" si="79"/>
        <v>incre</v>
      </c>
      <c r="Q115" s="3" t="str">
        <f t="shared" si="80"/>
        <v>incre</v>
      </c>
      <c r="R115" s="3" t="str">
        <f t="shared" si="81"/>
        <v>decre</v>
      </c>
      <c r="S115" s="3" t="str">
        <f t="shared" si="82"/>
        <v>decre</v>
      </c>
      <c r="U115" s="6">
        <f t="shared" si="83"/>
        <v>1</v>
      </c>
      <c r="V115" s="6">
        <f t="shared" si="84"/>
        <v>1</v>
      </c>
      <c r="W115" s="6">
        <f t="shared" si="85"/>
        <v>1</v>
      </c>
      <c r="X115" s="6">
        <f t="shared" si="86"/>
        <v>0</v>
      </c>
      <c r="Y115" s="6">
        <f t="shared" si="87"/>
        <v>0</v>
      </c>
      <c r="AA115" s="4">
        <f t="shared" si="144"/>
        <v>0.3473</v>
      </c>
      <c r="AB115" s="4">
        <f t="shared" si="144"/>
        <v>0.49990000000000001</v>
      </c>
      <c r="AC115" s="4">
        <f t="shared" si="144"/>
        <v>0.45910000000000001</v>
      </c>
      <c r="AD115" s="4">
        <f t="shared" si="144"/>
        <v>0.34019999999999995</v>
      </c>
      <c r="AE115" s="4">
        <f t="shared" si="144"/>
        <v>0.52749999999999997</v>
      </c>
      <c r="AF115" s="4"/>
      <c r="AG115" s="4">
        <v>0.3473</v>
      </c>
      <c r="AH115" s="4">
        <v>0.49990000000000001</v>
      </c>
      <c r="AI115" s="4">
        <v>0.45910000000000001</v>
      </c>
      <c r="AJ115" s="4">
        <v>0.37019999999999997</v>
      </c>
      <c r="AK115" s="4">
        <v>0.5575</v>
      </c>
      <c r="AM115" s="5">
        <f t="shared" si="88"/>
        <v>50.572639633284005</v>
      </c>
      <c r="AN115" s="5">
        <f t="shared" si="89"/>
        <v>50.399899633284008</v>
      </c>
      <c r="AO115" s="5">
        <f t="shared" si="90"/>
        <v>51.013413633284003</v>
      </c>
      <c r="AP115" s="5">
        <f t="shared" si="91"/>
        <v>50.510036633284003</v>
      </c>
      <c r="AQ115" s="5">
        <f t="shared" si="92"/>
        <v>50.219327633284003</v>
      </c>
      <c r="AR115" s="5"/>
      <c r="AS115" s="3" t="str">
        <f t="shared" si="93"/>
        <v>incre</v>
      </c>
      <c r="AT115" s="3" t="str">
        <f t="shared" si="94"/>
        <v>decre</v>
      </c>
      <c r="AU115" s="3" t="str">
        <f t="shared" si="95"/>
        <v>incre</v>
      </c>
      <c r="AV115" s="3" t="str">
        <f t="shared" si="96"/>
        <v>incre</v>
      </c>
      <c r="AW115" s="3" t="str">
        <f t="shared" si="97"/>
        <v>decre</v>
      </c>
      <c r="AY115" s="5">
        <f t="shared" si="98"/>
        <v>45.974631472986971</v>
      </c>
      <c r="AZ115" s="5">
        <f t="shared" si="99"/>
        <v>0</v>
      </c>
      <c r="BA115" s="5">
        <f t="shared" si="100"/>
        <v>127.12726805316095</v>
      </c>
      <c r="BB115" s="5">
        <f t="shared" si="101"/>
        <v>-13.186600374280744</v>
      </c>
      <c r="BC115" s="5">
        <f t="shared" si="102"/>
        <v>0</v>
      </c>
      <c r="BE115" s="15">
        <f t="shared" si="103"/>
        <v>0.45974631472986971</v>
      </c>
      <c r="BG115" s="7">
        <v>0.23480000000000001</v>
      </c>
      <c r="BH115" s="7">
        <v>0.28920000000000001</v>
      </c>
      <c r="BI115" s="7">
        <v>0.33700000000000002</v>
      </c>
      <c r="BJ115" s="7">
        <v>0.32800000000000001</v>
      </c>
      <c r="BK115" s="7">
        <v>0.32279999999999998</v>
      </c>
      <c r="BM115" s="5">
        <f t="shared" si="104"/>
        <v>49.763764633284005</v>
      </c>
      <c r="BN115" s="5">
        <f t="shared" si="105"/>
        <v>49.024028633284004</v>
      </c>
      <c r="BO115" s="5">
        <f t="shared" si="106"/>
        <v>49.827822633284001</v>
      </c>
      <c r="BP115" s="5">
        <f t="shared" si="107"/>
        <v>50.407312633284008</v>
      </c>
      <c r="BQ115" s="5">
        <f t="shared" si="108"/>
        <v>48.293100633284006</v>
      </c>
      <c r="BR115" s="5"/>
      <c r="BS115" s="3" t="str">
        <f t="shared" si="109"/>
        <v>decre</v>
      </c>
      <c r="BT115" s="3" t="str">
        <f t="shared" si="110"/>
        <v>decre</v>
      </c>
      <c r="BU115" s="3" t="str">
        <f t="shared" si="111"/>
        <v>decre</v>
      </c>
      <c r="BV115" s="3" t="str">
        <f t="shared" si="112"/>
        <v>decre</v>
      </c>
      <c r="BW115" s="3" t="str">
        <f t="shared" si="113"/>
        <v>decre</v>
      </c>
      <c r="BY115" s="5">
        <f t="shared" si="114"/>
        <v>0</v>
      </c>
      <c r="BZ115" s="5">
        <f t="shared" si="115"/>
        <v>0</v>
      </c>
      <c r="CA115" s="5">
        <f t="shared" si="116"/>
        <v>0</v>
      </c>
      <c r="CB115" s="5">
        <f t="shared" si="117"/>
        <v>0</v>
      </c>
      <c r="CC115" s="5">
        <f t="shared" si="118"/>
        <v>0</v>
      </c>
      <c r="CE115" s="4">
        <v>0.16259999999999999</v>
      </c>
      <c r="CF115" s="4">
        <v>0.16309999999999999</v>
      </c>
      <c r="CG115" s="4">
        <v>0.16300000000000001</v>
      </c>
      <c r="CH115" s="4">
        <v>0.1633</v>
      </c>
      <c r="CI115" s="4">
        <v>0.1633</v>
      </c>
      <c r="CK115" s="5">
        <f t="shared" si="119"/>
        <v>49.244646633284006</v>
      </c>
      <c r="CL115" s="5">
        <f t="shared" si="120"/>
        <v>48.20059563328401</v>
      </c>
      <c r="CM115" s="5">
        <f t="shared" si="121"/>
        <v>48.138282633284007</v>
      </c>
      <c r="CN115" s="5">
        <f t="shared" si="122"/>
        <v>49.020538633284005</v>
      </c>
      <c r="CO115" s="5">
        <f t="shared" si="123"/>
        <v>46.792205633284006</v>
      </c>
      <c r="CP115" s="5"/>
      <c r="CQ115" s="3" t="str">
        <f t="shared" si="124"/>
        <v>decre</v>
      </c>
      <c r="CR115" s="3" t="str">
        <f t="shared" si="125"/>
        <v>decre</v>
      </c>
      <c r="CS115" s="3" t="str">
        <f t="shared" si="126"/>
        <v>decre</v>
      </c>
      <c r="CT115" s="3" t="str">
        <f t="shared" si="127"/>
        <v>decre</v>
      </c>
      <c r="CU115" s="3" t="str">
        <f t="shared" si="128"/>
        <v>decre</v>
      </c>
      <c r="CW115" s="5">
        <f t="shared" si="129"/>
        <v>0</v>
      </c>
      <c r="CX115" s="5">
        <f t="shared" si="130"/>
        <v>0</v>
      </c>
      <c r="CY115" s="5">
        <f t="shared" si="131"/>
        <v>0</v>
      </c>
      <c r="CZ115" s="5">
        <f t="shared" si="132"/>
        <v>0</v>
      </c>
      <c r="DA115" s="5">
        <f t="shared" si="133"/>
        <v>0</v>
      </c>
      <c r="DB115" s="5"/>
      <c r="DC115" s="4">
        <v>0.341546379088284</v>
      </c>
      <c r="DD115" s="4">
        <v>0.49281436797767503</v>
      </c>
      <c r="DE115" s="4">
        <v>0.41319072105916799</v>
      </c>
      <c r="DF115" s="4">
        <v>0.35655711387040301</v>
      </c>
      <c r="DG115" s="4">
        <v>0.55330436681116402</v>
      </c>
      <c r="DI115" s="13">
        <f t="shared" si="134"/>
        <v>50.531271098928769</v>
      </c>
      <c r="DJ115" s="13">
        <f t="shared" si="135"/>
        <v>50.353630456178223</v>
      </c>
      <c r="DK115" s="13">
        <f t="shared" si="136"/>
        <v>50.56763453476853</v>
      </c>
      <c r="DL115" s="13">
        <f t="shared" si="137"/>
        <v>50.647763532072801</v>
      </c>
      <c r="DM115" s="13">
        <f t="shared" si="138"/>
        <v>50.46214672497706</v>
      </c>
      <c r="DN115" s="13"/>
      <c r="DO115" s="11" t="str">
        <f t="shared" si="139"/>
        <v>incre</v>
      </c>
      <c r="DP115" s="11" t="str">
        <f t="shared" si="140"/>
        <v>decre</v>
      </c>
      <c r="DQ115" s="11" t="str">
        <f t="shared" si="141"/>
        <v>incre</v>
      </c>
      <c r="DR115" s="11" t="str">
        <f t="shared" si="142"/>
        <v>incre</v>
      </c>
      <c r="DS115" s="11" t="str">
        <f t="shared" si="143"/>
        <v>decre</v>
      </c>
      <c r="DU115" s="13"/>
      <c r="DV115" s="13"/>
      <c r="DW115" s="13"/>
      <c r="DX115" s="13"/>
      <c r="DY115" s="13"/>
    </row>
    <row r="116" spans="1:129" x14ac:dyDescent="0.25">
      <c r="A116" s="5">
        <v>32.157022779378224</v>
      </c>
      <c r="B116" s="4">
        <v>0.12633512290756413</v>
      </c>
      <c r="C116" s="4">
        <v>0.30090387900969179</v>
      </c>
      <c r="D116" s="4">
        <v>0.30283547507381248</v>
      </c>
      <c r="E116" s="4">
        <v>0.37328343002950498</v>
      </c>
      <c r="F116" s="4">
        <v>0.32520123719058308</v>
      </c>
      <c r="G116" s="4">
        <v>0.51809609771509546</v>
      </c>
      <c r="I116" s="5">
        <f t="shared" si="73"/>
        <v>31.93052166945791</v>
      </c>
      <c r="J116" s="5">
        <f t="shared" si="74"/>
        <v>30.804538431610219</v>
      </c>
      <c r="K116" s="5">
        <f t="shared" si="75"/>
        <v>31.871604884964714</v>
      </c>
      <c r="L116" s="5">
        <f t="shared" si="76"/>
        <v>32.075217196522935</v>
      </c>
      <c r="M116" s="5">
        <f t="shared" si="77"/>
        <v>31.822307058877271</v>
      </c>
      <c r="O116" s="3" t="str">
        <f t="shared" si="78"/>
        <v>decre</v>
      </c>
      <c r="P116" s="3" t="str">
        <f t="shared" si="79"/>
        <v>decre</v>
      </c>
      <c r="Q116" s="3" t="str">
        <f t="shared" si="80"/>
        <v>decre</v>
      </c>
      <c r="R116" s="3" t="str">
        <f t="shared" si="81"/>
        <v>decre</v>
      </c>
      <c r="S116" s="3" t="str">
        <f t="shared" si="82"/>
        <v>decre</v>
      </c>
      <c r="U116" s="6">
        <f t="shared" si="83"/>
        <v>0</v>
      </c>
      <c r="V116" s="6">
        <f t="shared" si="84"/>
        <v>0</v>
      </c>
      <c r="W116" s="6">
        <f t="shared" si="85"/>
        <v>0</v>
      </c>
      <c r="X116" s="6">
        <f t="shared" si="86"/>
        <v>0</v>
      </c>
      <c r="Y116" s="6">
        <f t="shared" si="87"/>
        <v>0</v>
      </c>
      <c r="AA116" s="4">
        <f t="shared" si="144"/>
        <v>0.31720000000000004</v>
      </c>
      <c r="AB116" s="4">
        <f t="shared" si="144"/>
        <v>0.47129999999999994</v>
      </c>
      <c r="AC116" s="4">
        <f t="shared" si="144"/>
        <v>0.43069999999999997</v>
      </c>
      <c r="AD116" s="4">
        <f t="shared" si="144"/>
        <v>0.34860000000000002</v>
      </c>
      <c r="AE116" s="4">
        <f t="shared" si="144"/>
        <v>0.53320000000000001</v>
      </c>
      <c r="AF116" s="4"/>
      <c r="AG116" s="4">
        <v>0.34720000000000001</v>
      </c>
      <c r="AH116" s="4">
        <v>0.50129999999999997</v>
      </c>
      <c r="AI116" s="4">
        <v>0.4607</v>
      </c>
      <c r="AJ116" s="4">
        <v>0.37859999999999999</v>
      </c>
      <c r="AK116" s="4">
        <v>0.56320000000000003</v>
      </c>
      <c r="AM116" s="5">
        <f t="shared" si="88"/>
        <v>32.047690779378222</v>
      </c>
      <c r="AN116" s="5">
        <f t="shared" si="89"/>
        <v>31.904611779378229</v>
      </c>
      <c r="AO116" s="5">
        <f t="shared" si="90"/>
        <v>32.429119779378226</v>
      </c>
      <c r="AP116" s="5">
        <f t="shared" si="91"/>
        <v>32.272234779378223</v>
      </c>
      <c r="AQ116" s="5">
        <f t="shared" si="92"/>
        <v>31.964434779378223</v>
      </c>
      <c r="AR116" s="5"/>
      <c r="AS116" s="3" t="str">
        <f t="shared" si="93"/>
        <v>decre</v>
      </c>
      <c r="AT116" s="3" t="str">
        <f t="shared" si="94"/>
        <v>decre</v>
      </c>
      <c r="AU116" s="3" t="str">
        <f t="shared" si="95"/>
        <v>incre</v>
      </c>
      <c r="AV116" s="3" t="str">
        <f t="shared" si="96"/>
        <v>incre</v>
      </c>
      <c r="AW116" s="3" t="str">
        <f t="shared" si="97"/>
        <v>decre</v>
      </c>
      <c r="AY116" s="5">
        <f t="shared" si="98"/>
        <v>0</v>
      </c>
      <c r="AZ116" s="5">
        <f t="shared" si="99"/>
        <v>0</v>
      </c>
      <c r="BA116" s="5">
        <f t="shared" si="100"/>
        <v>-28.541789441350929</v>
      </c>
      <c r="BB116" s="5">
        <f t="shared" si="101"/>
        <v>-8.1805582855288606</v>
      </c>
      <c r="BC116" s="5">
        <f t="shared" si="102"/>
        <v>0</v>
      </c>
      <c r="BE116" s="15">
        <f t="shared" si="103"/>
        <v>-0.22650110992031358</v>
      </c>
      <c r="BG116" s="7">
        <v>0.22739999999999999</v>
      </c>
      <c r="BH116" s="7">
        <v>0.29049999999999998</v>
      </c>
      <c r="BI116" s="7">
        <v>0.33310000000000001</v>
      </c>
      <c r="BJ116" s="7">
        <v>0.33510000000000001</v>
      </c>
      <c r="BK116" s="7">
        <v>0.3332</v>
      </c>
      <c r="BM116" s="5">
        <f t="shared" si="104"/>
        <v>31.40202877937822</v>
      </c>
      <c r="BN116" s="5">
        <f t="shared" si="105"/>
        <v>30.723987779378227</v>
      </c>
      <c r="BO116" s="5">
        <f t="shared" si="106"/>
        <v>31.481423779378222</v>
      </c>
      <c r="BP116" s="5">
        <f t="shared" si="107"/>
        <v>32.158564779378224</v>
      </c>
      <c r="BQ116" s="5">
        <f t="shared" si="108"/>
        <v>30.082434779378225</v>
      </c>
      <c r="BR116" s="5"/>
      <c r="BS116" s="3" t="str">
        <f t="shared" si="109"/>
        <v>decre</v>
      </c>
      <c r="BT116" s="3" t="str">
        <f t="shared" si="110"/>
        <v>decre</v>
      </c>
      <c r="BU116" s="3" t="str">
        <f t="shared" si="111"/>
        <v>decre</v>
      </c>
      <c r="BV116" s="3" t="str">
        <f t="shared" si="112"/>
        <v>incre</v>
      </c>
      <c r="BW116" s="3" t="str">
        <f t="shared" si="113"/>
        <v>decre</v>
      </c>
      <c r="BY116" s="5">
        <f t="shared" si="114"/>
        <v>0</v>
      </c>
      <c r="BZ116" s="5">
        <f t="shared" si="115"/>
        <v>0</v>
      </c>
      <c r="CA116" s="5">
        <f t="shared" si="116"/>
        <v>0</v>
      </c>
      <c r="CB116" s="5">
        <f t="shared" si="117"/>
        <v>-8.1805582855288606</v>
      </c>
      <c r="CC116" s="5">
        <f t="shared" si="118"/>
        <v>0</v>
      </c>
      <c r="CE116" s="4">
        <v>0.1711</v>
      </c>
      <c r="CF116" s="4">
        <v>0.17199999999999999</v>
      </c>
      <c r="CG116" s="4">
        <v>0.17169999999999999</v>
      </c>
      <c r="CH116" s="4">
        <v>0.17219999999999999</v>
      </c>
      <c r="CI116" s="4">
        <v>0.17230000000000001</v>
      </c>
      <c r="CK116" s="5">
        <f t="shared" si="119"/>
        <v>30.997231779378225</v>
      </c>
      <c r="CL116" s="5">
        <f t="shared" si="120"/>
        <v>29.950182779378224</v>
      </c>
      <c r="CM116" s="5">
        <f t="shared" si="121"/>
        <v>29.914229779378221</v>
      </c>
      <c r="CN116" s="5">
        <f t="shared" si="122"/>
        <v>30.786946779378226</v>
      </c>
      <c r="CO116" s="5">
        <f t="shared" si="123"/>
        <v>28.568365779378226</v>
      </c>
      <c r="CP116" s="5"/>
      <c r="CQ116" s="3" t="str">
        <f t="shared" si="124"/>
        <v>decre</v>
      </c>
      <c r="CR116" s="3" t="str">
        <f t="shared" si="125"/>
        <v>decre</v>
      </c>
      <c r="CS116" s="3" t="str">
        <f t="shared" si="126"/>
        <v>decre</v>
      </c>
      <c r="CT116" s="3" t="str">
        <f t="shared" si="127"/>
        <v>decre</v>
      </c>
      <c r="CU116" s="3" t="str">
        <f t="shared" si="128"/>
        <v>decre</v>
      </c>
      <c r="CW116" s="5">
        <f t="shared" si="129"/>
        <v>0</v>
      </c>
      <c r="CX116" s="5">
        <f t="shared" si="130"/>
        <v>0</v>
      </c>
      <c r="CY116" s="5">
        <f t="shared" si="131"/>
        <v>0</v>
      </c>
      <c r="CZ116" s="5">
        <f t="shared" si="132"/>
        <v>0</v>
      </c>
      <c r="DA116" s="5">
        <f t="shared" si="133"/>
        <v>0</v>
      </c>
      <c r="DB116" s="5"/>
      <c r="DC116" s="4">
        <v>0.34009761567130398</v>
      </c>
      <c r="DD116" s="4">
        <v>0.49529489143090799</v>
      </c>
      <c r="DE116" s="4">
        <v>0.41325359245360299</v>
      </c>
      <c r="DF116" s="4">
        <v>0.36139959535692701</v>
      </c>
      <c r="DG116" s="4">
        <v>0.55620333074648098</v>
      </c>
      <c r="DI116" s="13">
        <f t="shared" si="134"/>
        <v>32.212324636054902</v>
      </c>
      <c r="DJ116" s="13">
        <f t="shared" si="135"/>
        <v>32.061298420422055</v>
      </c>
      <c r="DK116" s="13">
        <f t="shared" si="136"/>
        <v>32.259715162102708</v>
      </c>
      <c r="DL116" s="13">
        <f t="shared" si="137"/>
        <v>32.380007372283551</v>
      </c>
      <c r="DM116" s="13">
        <f t="shared" si="138"/>
        <v>32.180896121702609</v>
      </c>
      <c r="DN116" s="13"/>
      <c r="DO116" s="11" t="str">
        <f t="shared" si="139"/>
        <v>incre</v>
      </c>
      <c r="DP116" s="11" t="str">
        <f t="shared" si="140"/>
        <v>decre</v>
      </c>
      <c r="DQ116" s="11" t="str">
        <f t="shared" si="141"/>
        <v>incre</v>
      </c>
      <c r="DR116" s="11" t="str">
        <f t="shared" si="142"/>
        <v>incre</v>
      </c>
      <c r="DS116" s="11" t="str">
        <f t="shared" si="143"/>
        <v>incre</v>
      </c>
      <c r="DU116" s="13"/>
      <c r="DV116" s="13"/>
      <c r="DW116" s="13"/>
      <c r="DX116" s="13"/>
      <c r="DY116" s="13"/>
    </row>
    <row r="117" spans="1:129" x14ac:dyDescent="0.25">
      <c r="A117" s="5">
        <v>56.36213049993119</v>
      </c>
      <c r="B117" s="4">
        <v>0.44475088082095376</v>
      </c>
      <c r="C117" s="4">
        <v>0.37956060978471601</v>
      </c>
      <c r="D117" s="4">
        <v>0.47709134874083881</v>
      </c>
      <c r="E117" s="4">
        <v>0.41462334089747876</v>
      </c>
      <c r="F117" s="4">
        <v>0.40655682636332691</v>
      </c>
      <c r="G117" s="4">
        <v>0.66464862168041239</v>
      </c>
      <c r="I117" s="5">
        <f t="shared" si="73"/>
        <v>56.701171284283298</v>
      </c>
      <c r="J117" s="5">
        <f t="shared" si="74"/>
        <v>56.147537007208868</v>
      </c>
      <c r="K117" s="5">
        <f t="shared" si="75"/>
        <v>56.47812314004571</v>
      </c>
      <c r="L117" s="5">
        <f t="shared" si="76"/>
        <v>56.965338977910399</v>
      </c>
      <c r="M117" s="5">
        <f t="shared" si="77"/>
        <v>57.406474029943872</v>
      </c>
      <c r="O117" s="3" t="str">
        <f t="shared" si="78"/>
        <v>incre</v>
      </c>
      <c r="P117" s="3" t="str">
        <f t="shared" si="79"/>
        <v>decre</v>
      </c>
      <c r="Q117" s="3" t="str">
        <f t="shared" si="80"/>
        <v>incre</v>
      </c>
      <c r="R117" s="3" t="str">
        <f t="shared" si="81"/>
        <v>incre</v>
      </c>
      <c r="S117" s="3" t="str">
        <f t="shared" si="82"/>
        <v>incre</v>
      </c>
      <c r="U117" s="6">
        <f t="shared" si="83"/>
        <v>1</v>
      </c>
      <c r="V117" s="6">
        <f t="shared" si="84"/>
        <v>0</v>
      </c>
      <c r="W117" s="6">
        <f t="shared" si="85"/>
        <v>1</v>
      </c>
      <c r="X117" s="6">
        <f t="shared" si="86"/>
        <v>1</v>
      </c>
      <c r="Y117" s="6">
        <f t="shared" si="87"/>
        <v>1</v>
      </c>
      <c r="AA117" s="4">
        <f t="shared" si="144"/>
        <v>0.36320000000000002</v>
      </c>
      <c r="AB117" s="4">
        <f t="shared" si="144"/>
        <v>0.45799999999999996</v>
      </c>
      <c r="AC117" s="4">
        <f t="shared" si="144"/>
        <v>0.44900000000000001</v>
      </c>
      <c r="AD117" s="4">
        <f t="shared" si="144"/>
        <v>0.34460000000000002</v>
      </c>
      <c r="AE117" s="4">
        <f t="shared" si="144"/>
        <v>0.53139999999999998</v>
      </c>
      <c r="AF117" s="4"/>
      <c r="AG117" s="4">
        <v>0.36320000000000002</v>
      </c>
      <c r="AH117" s="4">
        <v>0.48799999999999999</v>
      </c>
      <c r="AI117" s="4">
        <v>0.44900000000000001</v>
      </c>
      <c r="AJ117" s="4">
        <v>0.34460000000000002</v>
      </c>
      <c r="AK117" s="4">
        <v>0.53139999999999998</v>
      </c>
      <c r="AM117" s="5">
        <f t="shared" si="88"/>
        <v>56.583538499931187</v>
      </c>
      <c r="AN117" s="5">
        <f t="shared" si="89"/>
        <v>56.022870499931194</v>
      </c>
      <c r="AO117" s="5">
        <f t="shared" si="90"/>
        <v>56.81192049993119</v>
      </c>
      <c r="AP117" s="5">
        <f t="shared" si="91"/>
        <v>56.443662499931193</v>
      </c>
      <c r="AQ117" s="5">
        <f t="shared" si="92"/>
        <v>56.152604499931186</v>
      </c>
      <c r="AR117" s="5"/>
      <c r="AS117" s="3" t="str">
        <f t="shared" si="93"/>
        <v>incre</v>
      </c>
      <c r="AT117" s="3" t="str">
        <f t="shared" si="94"/>
        <v>decre</v>
      </c>
      <c r="AU117" s="3" t="str">
        <f t="shared" si="95"/>
        <v>incre</v>
      </c>
      <c r="AV117" s="3" t="str">
        <f t="shared" si="96"/>
        <v>incre</v>
      </c>
      <c r="AW117" s="3" t="str">
        <f t="shared" si="97"/>
        <v>decre</v>
      </c>
      <c r="AY117" s="5">
        <f t="shared" si="98"/>
        <v>33.904078435210749</v>
      </c>
      <c r="AZ117" s="5">
        <f t="shared" si="99"/>
        <v>0</v>
      </c>
      <c r="BA117" s="5">
        <f t="shared" si="100"/>
        <v>11.599264011451993</v>
      </c>
      <c r="BB117" s="5">
        <f t="shared" si="101"/>
        <v>60.320847797920862</v>
      </c>
      <c r="BC117" s="5">
        <f t="shared" si="102"/>
        <v>0</v>
      </c>
      <c r="BE117" s="15">
        <f t="shared" si="103"/>
        <v>1.0443435300126822</v>
      </c>
      <c r="BG117" s="7">
        <v>0.26669999999999999</v>
      </c>
      <c r="BH117" s="7">
        <v>0.2928</v>
      </c>
      <c r="BI117" s="7">
        <v>0.36049999999999999</v>
      </c>
      <c r="BJ117" s="7">
        <v>0.3175</v>
      </c>
      <c r="BK117" s="7">
        <v>0.24740000000000001</v>
      </c>
      <c r="BM117" s="5">
        <f t="shared" si="104"/>
        <v>55.889703499931187</v>
      </c>
      <c r="BN117" s="5">
        <f t="shared" si="105"/>
        <v>54.944114499931189</v>
      </c>
      <c r="BO117" s="5">
        <f t="shared" si="106"/>
        <v>55.952585499931189</v>
      </c>
      <c r="BP117" s="5">
        <f t="shared" si="107"/>
        <v>56.215480499931189</v>
      </c>
      <c r="BQ117" s="5">
        <f t="shared" si="108"/>
        <v>53.480164499931192</v>
      </c>
      <c r="BR117" s="5"/>
      <c r="BS117" s="3" t="str">
        <f t="shared" si="109"/>
        <v>decre</v>
      </c>
      <c r="BT117" s="3" t="str">
        <f t="shared" si="110"/>
        <v>decre</v>
      </c>
      <c r="BU117" s="3" t="str">
        <f t="shared" si="111"/>
        <v>decre</v>
      </c>
      <c r="BV117" s="3" t="str">
        <f t="shared" si="112"/>
        <v>decre</v>
      </c>
      <c r="BW117" s="3" t="str">
        <f t="shared" si="113"/>
        <v>decre</v>
      </c>
      <c r="BY117" s="5">
        <f t="shared" si="114"/>
        <v>0</v>
      </c>
      <c r="BZ117" s="5">
        <f t="shared" si="115"/>
        <v>0</v>
      </c>
      <c r="CA117" s="5">
        <f t="shared" si="116"/>
        <v>0</v>
      </c>
      <c r="CB117" s="5">
        <f t="shared" si="117"/>
        <v>0</v>
      </c>
      <c r="CC117" s="5">
        <f t="shared" si="118"/>
        <v>0</v>
      </c>
      <c r="CE117" s="4">
        <v>7.8799999999999995E-2</v>
      </c>
      <c r="CF117" s="4">
        <v>7.5200000000000003E-2</v>
      </c>
      <c r="CG117" s="4">
        <v>7.6600000000000001E-2</v>
      </c>
      <c r="CH117" s="4">
        <v>7.4499999999999997E-2</v>
      </c>
      <c r="CI117" s="4">
        <v>7.3999999999999996E-2</v>
      </c>
      <c r="CK117" s="5">
        <f t="shared" si="119"/>
        <v>54.53870249993119</v>
      </c>
      <c r="CL117" s="5">
        <f t="shared" si="120"/>
        <v>53.523186499931192</v>
      </c>
      <c r="CM117" s="5">
        <f t="shared" si="121"/>
        <v>53.195916499931187</v>
      </c>
      <c r="CN117" s="5">
        <f t="shared" si="122"/>
        <v>54.169420499931192</v>
      </c>
      <c r="CO117" s="5">
        <f t="shared" si="123"/>
        <v>51.848470499931189</v>
      </c>
      <c r="CP117" s="5"/>
      <c r="CQ117" s="3" t="str">
        <f t="shared" si="124"/>
        <v>decre</v>
      </c>
      <c r="CR117" s="3" t="str">
        <f t="shared" si="125"/>
        <v>decre</v>
      </c>
      <c r="CS117" s="3" t="str">
        <f t="shared" si="126"/>
        <v>decre</v>
      </c>
      <c r="CT117" s="3" t="str">
        <f t="shared" si="127"/>
        <v>decre</v>
      </c>
      <c r="CU117" s="3" t="str">
        <f t="shared" si="128"/>
        <v>decre</v>
      </c>
      <c r="CW117" s="5">
        <f t="shared" si="129"/>
        <v>0</v>
      </c>
      <c r="CX117" s="5">
        <f t="shared" si="130"/>
        <v>0</v>
      </c>
      <c r="CY117" s="5">
        <f t="shared" si="131"/>
        <v>0</v>
      </c>
      <c r="CZ117" s="5">
        <f t="shared" si="132"/>
        <v>0</v>
      </c>
      <c r="DA117" s="5">
        <f t="shared" si="133"/>
        <v>0</v>
      </c>
      <c r="DB117" s="5"/>
      <c r="DC117" s="4">
        <v>0.35140720263964498</v>
      </c>
      <c r="DD117" s="4">
        <v>0.47593100123839299</v>
      </c>
      <c r="DE117" s="4">
        <v>0.41276279492596801</v>
      </c>
      <c r="DF117" s="4">
        <v>0.323597380811391</v>
      </c>
      <c r="DG117" s="4">
        <v>0.53357293826122698</v>
      </c>
      <c r="DI117" s="13">
        <f t="shared" si="134"/>
        <v>56.498748286910235</v>
      </c>
      <c r="DJ117" s="13">
        <f t="shared" si="135"/>
        <v>56.139959938017896</v>
      </c>
      <c r="DK117" s="13">
        <f t="shared" si="136"/>
        <v>56.460057238662344</v>
      </c>
      <c r="DL117" s="13">
        <f t="shared" si="137"/>
        <v>56.266820446363106</v>
      </c>
      <c r="DM117" s="13">
        <f t="shared" si="138"/>
        <v>56.173051848969337</v>
      </c>
      <c r="DN117" s="13"/>
      <c r="DO117" s="11" t="str">
        <f t="shared" si="139"/>
        <v>incre</v>
      </c>
      <c r="DP117" s="11" t="str">
        <f t="shared" si="140"/>
        <v>decre</v>
      </c>
      <c r="DQ117" s="11" t="str">
        <f t="shared" si="141"/>
        <v>incre</v>
      </c>
      <c r="DR117" s="11" t="str">
        <f t="shared" si="142"/>
        <v>decre</v>
      </c>
      <c r="DS117" s="11" t="str">
        <f t="shared" si="143"/>
        <v>decre</v>
      </c>
      <c r="DU117" s="13"/>
      <c r="DV117" s="13"/>
      <c r="DW117" s="13"/>
      <c r="DX117" s="13"/>
      <c r="DY117" s="13"/>
    </row>
    <row r="118" spans="1:129" x14ac:dyDescent="0.25">
      <c r="A118" s="5">
        <v>25.6442990878171</v>
      </c>
      <c r="B118" s="4">
        <v>0.11526657532057882</v>
      </c>
      <c r="C118" s="4">
        <v>0.48644515451994308</v>
      </c>
      <c r="D118" s="4">
        <v>0.76956633376782402</v>
      </c>
      <c r="E118" s="4">
        <v>0.66748666106717169</v>
      </c>
      <c r="F118" s="4">
        <v>0.64760151850496639</v>
      </c>
      <c r="G118" s="4">
        <v>0.86736995314188836</v>
      </c>
      <c r="I118" s="5">
        <f t="shared" si="73"/>
        <v>26.751839748815488</v>
      </c>
      <c r="J118" s="5">
        <f t="shared" si="74"/>
        <v>27.339567247320993</v>
      </c>
      <c r="K118" s="5">
        <f t="shared" si="75"/>
        <v>28.215594566779341</v>
      </c>
      <c r="L118" s="5">
        <f t="shared" si="76"/>
        <v>28.277103873628917</v>
      </c>
      <c r="M118" s="5">
        <f t="shared" si="77"/>
        <v>28.596250346882265</v>
      </c>
      <c r="O118" s="3" t="str">
        <f t="shared" si="78"/>
        <v>incre</v>
      </c>
      <c r="P118" s="3" t="str">
        <f t="shared" si="79"/>
        <v>incre</v>
      </c>
      <c r="Q118" s="3" t="str">
        <f t="shared" si="80"/>
        <v>incre</v>
      </c>
      <c r="R118" s="3" t="str">
        <f t="shared" si="81"/>
        <v>incre</v>
      </c>
      <c r="S118" s="3" t="str">
        <f t="shared" si="82"/>
        <v>incre</v>
      </c>
      <c r="U118" s="6">
        <f t="shared" si="83"/>
        <v>1</v>
      </c>
      <c r="V118" s="6">
        <f t="shared" si="84"/>
        <v>1</v>
      </c>
      <c r="W118" s="6">
        <f t="shared" si="85"/>
        <v>1</v>
      </c>
      <c r="X118" s="6">
        <f t="shared" si="86"/>
        <v>1</v>
      </c>
      <c r="Y118" s="6">
        <f t="shared" si="87"/>
        <v>1</v>
      </c>
      <c r="AA118" s="4">
        <f t="shared" si="144"/>
        <v>0.34710000000000002</v>
      </c>
      <c r="AB118" s="4">
        <f t="shared" si="144"/>
        <v>0.50160000000000005</v>
      </c>
      <c r="AC118" s="4">
        <f t="shared" si="144"/>
        <v>0.46089999999999998</v>
      </c>
      <c r="AD118" s="4">
        <f t="shared" si="144"/>
        <v>0.3805</v>
      </c>
      <c r="AE118" s="4">
        <f t="shared" si="144"/>
        <v>0.56469999999999998</v>
      </c>
      <c r="AF118" s="4"/>
      <c r="AG118" s="4">
        <v>0.34710000000000002</v>
      </c>
      <c r="AH118" s="4">
        <v>0.50160000000000005</v>
      </c>
      <c r="AI118" s="4">
        <v>0.46089999999999998</v>
      </c>
      <c r="AJ118" s="4">
        <v>0.3805</v>
      </c>
      <c r="AK118" s="4">
        <v>0.56469999999999998</v>
      </c>
      <c r="AM118" s="5">
        <f t="shared" si="88"/>
        <v>25.749948087817099</v>
      </c>
      <c r="AN118" s="5">
        <f t="shared" si="89"/>
        <v>25.589747087817102</v>
      </c>
      <c r="AO118" s="5">
        <f t="shared" si="90"/>
        <v>26.209638087817101</v>
      </c>
      <c r="AP118" s="5">
        <f t="shared" si="91"/>
        <v>26.0281090878171</v>
      </c>
      <c r="AQ118" s="5">
        <f t="shared" si="92"/>
        <v>25.748126087817099</v>
      </c>
      <c r="AR118" s="5"/>
      <c r="AS118" s="3" t="str">
        <f t="shared" si="93"/>
        <v>incre</v>
      </c>
      <c r="AT118" s="3" t="str">
        <f t="shared" si="94"/>
        <v>decre</v>
      </c>
      <c r="AU118" s="3" t="str">
        <f t="shared" si="95"/>
        <v>incre</v>
      </c>
      <c r="AV118" s="3" t="str">
        <f t="shared" si="96"/>
        <v>incre</v>
      </c>
      <c r="AW118" s="3" t="str">
        <f t="shared" si="97"/>
        <v>incre</v>
      </c>
      <c r="AY118" s="5">
        <f t="shared" si="98"/>
        <v>110.75406609983887</v>
      </c>
      <c r="AZ118" s="5">
        <f t="shared" si="99"/>
        <v>0</v>
      </c>
      <c r="BA118" s="5">
        <f t="shared" si="100"/>
        <v>257.12954789622415</v>
      </c>
      <c r="BB118" s="5">
        <f t="shared" si="101"/>
        <v>263.28047858118174</v>
      </c>
      <c r="BC118" s="5">
        <f t="shared" si="102"/>
        <v>295.19512590651652</v>
      </c>
      <c r="BE118" s="15">
        <f t="shared" si="103"/>
        <v>1.1075406609983887</v>
      </c>
      <c r="BG118" s="7">
        <v>0.22559999999999999</v>
      </c>
      <c r="BH118" s="7">
        <v>0.29089999999999999</v>
      </c>
      <c r="BI118" s="7">
        <v>0.3322</v>
      </c>
      <c r="BJ118" s="7">
        <v>0.33750000000000002</v>
      </c>
      <c r="BK118" s="7">
        <v>0.3357</v>
      </c>
      <c r="BM118" s="5">
        <f t="shared" si="104"/>
        <v>24.876363087817097</v>
      </c>
      <c r="BN118" s="5">
        <f t="shared" si="105"/>
        <v>24.213876087817098</v>
      </c>
      <c r="BO118" s="5">
        <f t="shared" si="106"/>
        <v>24.959961087817099</v>
      </c>
      <c r="BP118" s="5">
        <f t="shared" si="107"/>
        <v>25.6660490878171</v>
      </c>
      <c r="BQ118" s="5">
        <f t="shared" si="108"/>
        <v>23.593236087817097</v>
      </c>
      <c r="BR118" s="5"/>
      <c r="BS118" s="3" t="str">
        <f t="shared" si="109"/>
        <v>decre</v>
      </c>
      <c r="BT118" s="3" t="str">
        <f t="shared" si="110"/>
        <v>decre</v>
      </c>
      <c r="BU118" s="3" t="str">
        <f t="shared" si="111"/>
        <v>decre</v>
      </c>
      <c r="BV118" s="3" t="str">
        <f t="shared" si="112"/>
        <v>incre</v>
      </c>
      <c r="BW118" s="3" t="str">
        <f t="shared" si="113"/>
        <v>decre</v>
      </c>
      <c r="BY118" s="5">
        <f t="shared" si="114"/>
        <v>0</v>
      </c>
      <c r="BZ118" s="5">
        <f t="shared" si="115"/>
        <v>0</v>
      </c>
      <c r="CA118" s="5">
        <f t="shared" si="116"/>
        <v>0</v>
      </c>
      <c r="CB118" s="5">
        <f t="shared" si="117"/>
        <v>263.28047858118174</v>
      </c>
      <c r="CC118" s="5">
        <f t="shared" si="118"/>
        <v>0</v>
      </c>
      <c r="CE118" s="4">
        <v>0.1729</v>
      </c>
      <c r="CF118" s="4">
        <v>0.1739</v>
      </c>
      <c r="CG118" s="4">
        <v>0.17349999999999999</v>
      </c>
      <c r="CH118" s="4">
        <v>0.1741</v>
      </c>
      <c r="CI118" s="4">
        <v>0.17419999999999999</v>
      </c>
      <c r="CK118" s="5">
        <f t="shared" si="119"/>
        <v>24.4974500878171</v>
      </c>
      <c r="CL118" s="5">
        <f t="shared" si="120"/>
        <v>23.449866087817099</v>
      </c>
      <c r="CM118" s="5">
        <f t="shared" si="121"/>
        <v>23.418984087817098</v>
      </c>
      <c r="CN118" s="5">
        <f t="shared" si="122"/>
        <v>24.290221087817098</v>
      </c>
      <c r="CO118" s="5">
        <f t="shared" si="123"/>
        <v>22.073521087817099</v>
      </c>
      <c r="CP118" s="5"/>
      <c r="CQ118" s="3" t="str">
        <f t="shared" si="124"/>
        <v>decre</v>
      </c>
      <c r="CR118" s="3" t="str">
        <f t="shared" si="125"/>
        <v>decre</v>
      </c>
      <c r="CS118" s="3" t="str">
        <f t="shared" si="126"/>
        <v>decre</v>
      </c>
      <c r="CT118" s="3" t="str">
        <f t="shared" si="127"/>
        <v>decre</v>
      </c>
      <c r="CU118" s="3" t="str">
        <f t="shared" si="128"/>
        <v>decre</v>
      </c>
      <c r="CW118" s="5">
        <f t="shared" si="129"/>
        <v>0</v>
      </c>
      <c r="CX118" s="5">
        <f t="shared" si="130"/>
        <v>0</v>
      </c>
      <c r="CY118" s="5">
        <f t="shared" si="131"/>
        <v>0</v>
      </c>
      <c r="CZ118" s="5">
        <f t="shared" si="132"/>
        <v>0</v>
      </c>
      <c r="DA118" s="5">
        <f t="shared" si="133"/>
        <v>0</v>
      </c>
      <c r="DB118" s="5"/>
      <c r="DC118" s="4">
        <v>0.33970701769123501</v>
      </c>
      <c r="DD118" s="4">
        <v>0.49596366000898601</v>
      </c>
      <c r="DE118" s="4">
        <v>0.413270543074651</v>
      </c>
      <c r="DF118" s="4">
        <v>0.36270516634594102</v>
      </c>
      <c r="DG118" s="4">
        <v>0.55698491416041496</v>
      </c>
      <c r="DI118" s="13">
        <f t="shared" si="134"/>
        <v>25.696792545017079</v>
      </c>
      <c r="DJ118" s="13">
        <f t="shared" si="135"/>
        <v>25.552941787675778</v>
      </c>
      <c r="DK118" s="13">
        <f t="shared" si="136"/>
        <v>25.747156061071962</v>
      </c>
      <c r="DL118" s="13">
        <f t="shared" si="137"/>
        <v>25.878276588449921</v>
      </c>
      <c r="DM118" s="13">
        <f t="shared" si="138"/>
        <v>25.675527130066605</v>
      </c>
      <c r="DN118" s="13"/>
      <c r="DO118" s="11" t="str">
        <f t="shared" si="139"/>
        <v>incre</v>
      </c>
      <c r="DP118" s="11" t="str">
        <f t="shared" si="140"/>
        <v>decre</v>
      </c>
      <c r="DQ118" s="11" t="str">
        <f t="shared" si="141"/>
        <v>incre</v>
      </c>
      <c r="DR118" s="11" t="str">
        <f t="shared" si="142"/>
        <v>incre</v>
      </c>
      <c r="DS118" s="11" t="str">
        <f t="shared" si="143"/>
        <v>incre</v>
      </c>
      <c r="DU118" s="13"/>
      <c r="DV118" s="13"/>
      <c r="DW118" s="13"/>
      <c r="DX118" s="13"/>
      <c r="DY118" s="13"/>
    </row>
    <row r="119" spans="1:129" x14ac:dyDescent="0.25">
      <c r="A119" s="5">
        <v>50.583590115717499</v>
      </c>
      <c r="B119" s="4">
        <v>0.11208142124136755</v>
      </c>
      <c r="C119" s="4">
        <v>0.28620847881029127</v>
      </c>
      <c r="D119" s="4">
        <v>0.36773128334451766</v>
      </c>
      <c r="E119" s="4">
        <v>0.29853073191936241</v>
      </c>
      <c r="F119" s="4">
        <v>0.21243338137004014</v>
      </c>
      <c r="G119" s="4">
        <v>0.47613068188308816</v>
      </c>
      <c r="I119" s="5">
        <f t="shared" si="73"/>
        <v>50.251429078363493</v>
      </c>
      <c r="J119" s="5">
        <f t="shared" si="74"/>
        <v>49.654875395957198</v>
      </c>
      <c r="K119" s="5">
        <f t="shared" si="75"/>
        <v>49.572323522654514</v>
      </c>
      <c r="L119" s="5">
        <f t="shared" si="76"/>
        <v>49.552279186853234</v>
      </c>
      <c r="M119" s="5">
        <f t="shared" si="77"/>
        <v>49.853979832237357</v>
      </c>
      <c r="O119" s="3" t="str">
        <f t="shared" si="78"/>
        <v>decre</v>
      </c>
      <c r="P119" s="3" t="str">
        <f t="shared" si="79"/>
        <v>decre</v>
      </c>
      <c r="Q119" s="3" t="str">
        <f t="shared" si="80"/>
        <v>decre</v>
      </c>
      <c r="R119" s="3" t="str">
        <f t="shared" si="81"/>
        <v>decre</v>
      </c>
      <c r="S119" s="3" t="str">
        <f t="shared" si="82"/>
        <v>decre</v>
      </c>
      <c r="U119" s="6">
        <f t="shared" si="83"/>
        <v>0</v>
      </c>
      <c r="V119" s="6">
        <f t="shared" si="84"/>
        <v>0</v>
      </c>
      <c r="W119" s="6">
        <f t="shared" si="85"/>
        <v>0</v>
      </c>
      <c r="X119" s="6">
        <f t="shared" si="86"/>
        <v>0</v>
      </c>
      <c r="Y119" s="6">
        <f t="shared" si="87"/>
        <v>0</v>
      </c>
      <c r="AA119" s="4">
        <f t="shared" si="144"/>
        <v>0.31710000000000005</v>
      </c>
      <c r="AB119" s="4">
        <f t="shared" si="144"/>
        <v>0.47170000000000001</v>
      </c>
      <c r="AC119" s="4">
        <f t="shared" si="144"/>
        <v>0.43100000000000005</v>
      </c>
      <c r="AD119" s="4">
        <f t="shared" si="144"/>
        <v>0.35109999999999997</v>
      </c>
      <c r="AE119" s="4">
        <f t="shared" si="144"/>
        <v>0.53510000000000002</v>
      </c>
      <c r="AF119" s="4"/>
      <c r="AG119" s="4">
        <v>0.34710000000000002</v>
      </c>
      <c r="AH119" s="4">
        <v>0.50170000000000003</v>
      </c>
      <c r="AI119" s="4">
        <v>0.46100000000000002</v>
      </c>
      <c r="AJ119" s="4">
        <v>0.38109999999999999</v>
      </c>
      <c r="AK119" s="4">
        <v>0.56510000000000005</v>
      </c>
      <c r="AM119" s="5">
        <f t="shared" si="88"/>
        <v>50.4735391157175</v>
      </c>
      <c r="AN119" s="5">
        <f t="shared" si="89"/>
        <v>50.333791115717503</v>
      </c>
      <c r="AO119" s="5">
        <f t="shared" si="90"/>
        <v>50.858600115717493</v>
      </c>
      <c r="AP119" s="5">
        <f t="shared" si="91"/>
        <v>50.719852115717501</v>
      </c>
      <c r="AQ119" s="5">
        <f t="shared" si="92"/>
        <v>50.408881115717499</v>
      </c>
      <c r="AR119" s="5"/>
      <c r="AS119" s="3" t="str">
        <f t="shared" si="93"/>
        <v>decre</v>
      </c>
      <c r="AT119" s="3" t="str">
        <f t="shared" si="94"/>
        <v>decre</v>
      </c>
      <c r="AU119" s="3" t="str">
        <f t="shared" si="95"/>
        <v>incre</v>
      </c>
      <c r="AV119" s="3" t="str">
        <f t="shared" si="96"/>
        <v>incre</v>
      </c>
      <c r="AW119" s="3" t="str">
        <f t="shared" si="97"/>
        <v>decre</v>
      </c>
      <c r="AY119" s="5">
        <f t="shared" si="98"/>
        <v>0</v>
      </c>
      <c r="AZ119" s="5">
        <f t="shared" si="99"/>
        <v>0</v>
      </c>
      <c r="BA119" s="5">
        <f t="shared" si="100"/>
        <v>-101.12665930629845</v>
      </c>
      <c r="BB119" s="5">
        <f t="shared" si="101"/>
        <v>-103.1310928864265</v>
      </c>
      <c r="BC119" s="5">
        <f t="shared" si="102"/>
        <v>0</v>
      </c>
      <c r="BE119" s="15">
        <f t="shared" si="103"/>
        <v>-0.33216103735400537</v>
      </c>
      <c r="BG119" s="7">
        <v>0.22520000000000001</v>
      </c>
      <c r="BH119" s="7">
        <v>0.29110000000000003</v>
      </c>
      <c r="BI119" s="7">
        <v>0.33189999999999997</v>
      </c>
      <c r="BJ119" s="7">
        <v>0.33829999999999999</v>
      </c>
      <c r="BK119" s="7">
        <v>0.33650000000000002</v>
      </c>
      <c r="BM119" s="5">
        <f t="shared" si="104"/>
        <v>49.812778115717499</v>
      </c>
      <c r="BN119" s="5">
        <f t="shared" si="105"/>
        <v>49.154473115717501</v>
      </c>
      <c r="BO119" s="5">
        <f t="shared" si="106"/>
        <v>49.896339115717495</v>
      </c>
      <c r="BP119" s="5">
        <f t="shared" si="107"/>
        <v>50.6120761157175</v>
      </c>
      <c r="BQ119" s="5">
        <f t="shared" si="108"/>
        <v>48.5400551157175</v>
      </c>
      <c r="BR119" s="5"/>
      <c r="BS119" s="3" t="str">
        <f t="shared" si="109"/>
        <v>decre</v>
      </c>
      <c r="BT119" s="3" t="str">
        <f t="shared" si="110"/>
        <v>decre</v>
      </c>
      <c r="BU119" s="3" t="str">
        <f t="shared" si="111"/>
        <v>decre</v>
      </c>
      <c r="BV119" s="3" t="str">
        <f t="shared" si="112"/>
        <v>incre</v>
      </c>
      <c r="BW119" s="3" t="str">
        <f t="shared" si="113"/>
        <v>decre</v>
      </c>
      <c r="BY119" s="5">
        <f t="shared" si="114"/>
        <v>0</v>
      </c>
      <c r="BZ119" s="5">
        <f t="shared" si="115"/>
        <v>0</v>
      </c>
      <c r="CA119" s="5">
        <f t="shared" si="116"/>
        <v>0</v>
      </c>
      <c r="CB119" s="5">
        <f t="shared" si="117"/>
        <v>-103.1310928864265</v>
      </c>
      <c r="CC119" s="5">
        <f t="shared" si="118"/>
        <v>0</v>
      </c>
      <c r="CE119" s="4">
        <v>0.1734</v>
      </c>
      <c r="CF119" s="4">
        <v>0.1744</v>
      </c>
      <c r="CG119" s="4">
        <v>0.17399999999999999</v>
      </c>
      <c r="CH119" s="4">
        <v>0.17460000000000001</v>
      </c>
      <c r="CI119" s="4">
        <v>0.17469999999999999</v>
      </c>
      <c r="CK119" s="5">
        <f t="shared" si="119"/>
        <v>49.4403361157175</v>
      </c>
      <c r="CL119" s="5">
        <f t="shared" si="120"/>
        <v>48.392422115717501</v>
      </c>
      <c r="CM119" s="5">
        <f t="shared" si="121"/>
        <v>48.363130115717496</v>
      </c>
      <c r="CN119" s="5">
        <f t="shared" si="122"/>
        <v>49.233722115717498</v>
      </c>
      <c r="CO119" s="5">
        <f t="shared" si="123"/>
        <v>47.017517115717496</v>
      </c>
      <c r="CP119" s="5"/>
      <c r="CQ119" s="3" t="str">
        <f t="shared" si="124"/>
        <v>decre</v>
      </c>
      <c r="CR119" s="3" t="str">
        <f t="shared" si="125"/>
        <v>decre</v>
      </c>
      <c r="CS119" s="3" t="str">
        <f t="shared" si="126"/>
        <v>decre</v>
      </c>
      <c r="CT119" s="3" t="str">
        <f t="shared" si="127"/>
        <v>decre</v>
      </c>
      <c r="CU119" s="3" t="str">
        <f t="shared" si="128"/>
        <v>decre</v>
      </c>
      <c r="CW119" s="5">
        <f t="shared" si="129"/>
        <v>0</v>
      </c>
      <c r="CX119" s="5">
        <f t="shared" si="130"/>
        <v>0</v>
      </c>
      <c r="CY119" s="5">
        <f t="shared" si="131"/>
        <v>0</v>
      </c>
      <c r="CZ119" s="5">
        <f t="shared" si="132"/>
        <v>0</v>
      </c>
      <c r="DA119" s="5">
        <f t="shared" si="133"/>
        <v>0</v>
      </c>
      <c r="DB119" s="5"/>
      <c r="DC119" s="4">
        <v>0.33959338918794302</v>
      </c>
      <c r="DD119" s="4">
        <v>0.496158210868063</v>
      </c>
      <c r="DE119" s="4">
        <v>0.41327547416441102</v>
      </c>
      <c r="DF119" s="4">
        <v>0.36308496881547198</v>
      </c>
      <c r="DG119" s="4">
        <v>0.55721228388083099</v>
      </c>
      <c r="DI119" s="13">
        <f t="shared" si="134"/>
        <v>50.635266583978805</v>
      </c>
      <c r="DJ119" s="13">
        <f t="shared" si="135"/>
        <v>50.493503232685953</v>
      </c>
      <c r="DK119" s="13">
        <f t="shared" si="136"/>
        <v>50.686494969853925</v>
      </c>
      <c r="DL119" s="13">
        <f t="shared" si="137"/>
        <v>50.820765553143772</v>
      </c>
      <c r="DM119" s="13">
        <f t="shared" si="138"/>
        <v>50.616957707036114</v>
      </c>
      <c r="DN119" s="13"/>
      <c r="DO119" s="11" t="str">
        <f t="shared" si="139"/>
        <v>incre</v>
      </c>
      <c r="DP119" s="11" t="str">
        <f t="shared" si="140"/>
        <v>decre</v>
      </c>
      <c r="DQ119" s="11" t="str">
        <f t="shared" si="141"/>
        <v>incre</v>
      </c>
      <c r="DR119" s="11" t="str">
        <f t="shared" si="142"/>
        <v>incre</v>
      </c>
      <c r="DS119" s="11" t="str">
        <f t="shared" si="143"/>
        <v>incre</v>
      </c>
      <c r="DU119" s="13"/>
      <c r="DV119" s="13"/>
      <c r="DW119" s="13"/>
      <c r="DX119" s="13"/>
      <c r="DY119" s="13"/>
    </row>
    <row r="120" spans="1:129" x14ac:dyDescent="0.25">
      <c r="A120" s="5">
        <v>56.089622908575862</v>
      </c>
      <c r="B120" s="4">
        <v>0.23031255816649157</v>
      </c>
      <c r="C120" s="4">
        <v>0.16418753117852292</v>
      </c>
      <c r="D120" s="4">
        <v>0.37778100878426035</v>
      </c>
      <c r="E120" s="4">
        <v>0.31097147844190537</v>
      </c>
      <c r="F120" s="4">
        <v>0.1555655238901151</v>
      </c>
      <c r="G120" s="4">
        <v>0.36702284686214115</v>
      </c>
      <c r="I120" s="5">
        <f t="shared" si="73"/>
        <v>54.88013125774944</v>
      </c>
      <c r="J120" s="5">
        <f t="shared" si="74"/>
        <v>55.226532895937083</v>
      </c>
      <c r="K120" s="5">
        <f t="shared" si="75"/>
        <v>55.199155964246756</v>
      </c>
      <c r="L120" s="5">
        <f t="shared" si="76"/>
        <v>54.579484619730628</v>
      </c>
      <c r="M120" s="5">
        <f t="shared" si="77"/>
        <v>54.333307897548607</v>
      </c>
      <c r="O120" s="3" t="str">
        <f t="shared" si="78"/>
        <v>decre</v>
      </c>
      <c r="P120" s="3" t="str">
        <f t="shared" si="79"/>
        <v>decre</v>
      </c>
      <c r="Q120" s="3" t="str">
        <f t="shared" si="80"/>
        <v>decre</v>
      </c>
      <c r="R120" s="3" t="str">
        <f t="shared" si="81"/>
        <v>decre</v>
      </c>
      <c r="S120" s="3" t="str">
        <f t="shared" si="82"/>
        <v>decre</v>
      </c>
      <c r="U120" s="6">
        <f t="shared" si="83"/>
        <v>0</v>
      </c>
      <c r="V120" s="6">
        <f t="shared" si="84"/>
        <v>0</v>
      </c>
      <c r="W120" s="6">
        <f t="shared" si="85"/>
        <v>0</v>
      </c>
      <c r="X120" s="6">
        <f t="shared" si="86"/>
        <v>0</v>
      </c>
      <c r="Y120" s="6">
        <f t="shared" si="87"/>
        <v>0</v>
      </c>
      <c r="AA120" s="4">
        <f t="shared" si="144"/>
        <v>0.31740000000000002</v>
      </c>
      <c r="AB120" s="4">
        <f t="shared" si="144"/>
        <v>0.46719999999999995</v>
      </c>
      <c r="AC120" s="4">
        <f t="shared" si="144"/>
        <v>0.4264</v>
      </c>
      <c r="AD120" s="4">
        <f t="shared" si="144"/>
        <v>0.32479999999999998</v>
      </c>
      <c r="AE120" s="4">
        <f t="shared" si="144"/>
        <v>0.51839999999999997</v>
      </c>
      <c r="AF120" s="4"/>
      <c r="AG120" s="4">
        <v>0.34739999999999999</v>
      </c>
      <c r="AH120" s="4">
        <v>0.49719999999999998</v>
      </c>
      <c r="AI120" s="4">
        <v>0.45639999999999997</v>
      </c>
      <c r="AJ120" s="4">
        <v>0.3548</v>
      </c>
      <c r="AK120" s="4">
        <v>0.5484</v>
      </c>
      <c r="AM120" s="5">
        <f t="shared" si="88"/>
        <v>55.98172890857586</v>
      </c>
      <c r="AN120" s="5">
        <f t="shared" si="89"/>
        <v>55.810438908575861</v>
      </c>
      <c r="AO120" s="5">
        <f t="shared" si="90"/>
        <v>56.319966908575864</v>
      </c>
      <c r="AP120" s="5">
        <f t="shared" si="91"/>
        <v>56.004438908575864</v>
      </c>
      <c r="AQ120" s="5">
        <f t="shared" si="92"/>
        <v>55.75776690857586</v>
      </c>
      <c r="AR120" s="5"/>
      <c r="AS120" s="3" t="str">
        <f t="shared" si="93"/>
        <v>decre</v>
      </c>
      <c r="AT120" s="3" t="str">
        <f t="shared" si="94"/>
        <v>decre</v>
      </c>
      <c r="AU120" s="3" t="str">
        <f t="shared" si="95"/>
        <v>incre</v>
      </c>
      <c r="AV120" s="3" t="str">
        <f t="shared" si="96"/>
        <v>decre</v>
      </c>
      <c r="AW120" s="3" t="str">
        <f t="shared" si="97"/>
        <v>decre</v>
      </c>
      <c r="AY120" s="5">
        <f t="shared" si="98"/>
        <v>0</v>
      </c>
      <c r="AZ120" s="5">
        <f t="shared" si="99"/>
        <v>0</v>
      </c>
      <c r="BA120" s="5">
        <f t="shared" si="100"/>
        <v>-89.046694432910556</v>
      </c>
      <c r="BB120" s="5">
        <f t="shared" si="101"/>
        <v>0</v>
      </c>
      <c r="BC120" s="5">
        <f t="shared" si="102"/>
        <v>0</v>
      </c>
      <c r="BE120" s="15">
        <f t="shared" si="103"/>
        <v>-1.209491650826422</v>
      </c>
      <c r="BG120" s="7">
        <v>0.24790000000000001</v>
      </c>
      <c r="BH120" s="7">
        <v>0.28789999999999999</v>
      </c>
      <c r="BI120" s="7">
        <v>0.34399999999999997</v>
      </c>
      <c r="BJ120" s="7">
        <v>0.3216</v>
      </c>
      <c r="BK120" s="7">
        <v>0.30380000000000001</v>
      </c>
      <c r="BM120" s="5">
        <f t="shared" si="104"/>
        <v>55.482023908575862</v>
      </c>
      <c r="BN120" s="5">
        <f t="shared" si="105"/>
        <v>54.639609908575864</v>
      </c>
      <c r="BO120" s="5">
        <f t="shared" si="106"/>
        <v>55.51986290857586</v>
      </c>
      <c r="BP120" s="5">
        <f t="shared" si="107"/>
        <v>55.977494908575864</v>
      </c>
      <c r="BQ120" s="5">
        <f t="shared" si="108"/>
        <v>53.738380908575863</v>
      </c>
      <c r="BR120" s="5"/>
      <c r="BS120" s="3" t="str">
        <f t="shared" si="109"/>
        <v>decre</v>
      </c>
      <c r="BT120" s="3" t="str">
        <f t="shared" si="110"/>
        <v>decre</v>
      </c>
      <c r="BU120" s="3" t="str">
        <f t="shared" si="111"/>
        <v>decre</v>
      </c>
      <c r="BV120" s="3" t="str">
        <f t="shared" si="112"/>
        <v>decre</v>
      </c>
      <c r="BW120" s="3" t="str">
        <f t="shared" si="113"/>
        <v>decre</v>
      </c>
      <c r="BY120" s="5">
        <f t="shared" si="114"/>
        <v>0</v>
      </c>
      <c r="BZ120" s="5">
        <f t="shared" si="115"/>
        <v>0</v>
      </c>
      <c r="CA120" s="5">
        <f t="shared" si="116"/>
        <v>0</v>
      </c>
      <c r="CB120" s="5">
        <f t="shared" si="117"/>
        <v>0</v>
      </c>
      <c r="CC120" s="5">
        <f t="shared" si="118"/>
        <v>0</v>
      </c>
      <c r="CE120" s="4">
        <v>0.14360000000000001</v>
      </c>
      <c r="CF120" s="4">
        <v>0.14319999999999999</v>
      </c>
      <c r="CG120" s="4">
        <v>0.1434</v>
      </c>
      <c r="CH120" s="4">
        <v>0.14319999999999999</v>
      </c>
      <c r="CI120" s="4">
        <v>0.1431</v>
      </c>
      <c r="CK120" s="5">
        <f t="shared" si="119"/>
        <v>54.732106908575858</v>
      </c>
      <c r="CL120" s="5">
        <f t="shared" si="120"/>
        <v>53.694718908575865</v>
      </c>
      <c r="CM120" s="5">
        <f t="shared" si="121"/>
        <v>53.572036908575868</v>
      </c>
      <c r="CN120" s="5">
        <f t="shared" si="122"/>
        <v>54.475366908575864</v>
      </c>
      <c r="CO120" s="5">
        <f t="shared" si="123"/>
        <v>52.226193908575858</v>
      </c>
      <c r="CP120" s="5"/>
      <c r="CQ120" s="3" t="str">
        <f t="shared" si="124"/>
        <v>decre</v>
      </c>
      <c r="CR120" s="3" t="str">
        <f t="shared" si="125"/>
        <v>decre</v>
      </c>
      <c r="CS120" s="3" t="str">
        <f t="shared" si="126"/>
        <v>decre</v>
      </c>
      <c r="CT120" s="3" t="str">
        <f t="shared" si="127"/>
        <v>decre</v>
      </c>
      <c r="CU120" s="3" t="str">
        <f t="shared" si="128"/>
        <v>decre</v>
      </c>
      <c r="CW120" s="5">
        <f t="shared" si="129"/>
        <v>0</v>
      </c>
      <c r="CX120" s="5">
        <f t="shared" si="130"/>
        <v>0</v>
      </c>
      <c r="CY120" s="5">
        <f t="shared" si="131"/>
        <v>0</v>
      </c>
      <c r="CZ120" s="5">
        <f t="shared" si="132"/>
        <v>0</v>
      </c>
      <c r="DA120" s="5">
        <f t="shared" si="133"/>
        <v>0</v>
      </c>
      <c r="DB120" s="5"/>
      <c r="DC120" s="4">
        <v>0.343790542028313</v>
      </c>
      <c r="DD120" s="4">
        <v>0.48897198851090301</v>
      </c>
      <c r="DE120" s="4">
        <v>0.41309333203641602</v>
      </c>
      <c r="DF120" s="4">
        <v>0.34905601509716</v>
      </c>
      <c r="DG120" s="4">
        <v>0.54881381483292901</v>
      </c>
      <c r="DI120" s="13">
        <f t="shared" si="134"/>
        <v>56.171476905759434</v>
      </c>
      <c r="DJ120" s="13">
        <f t="shared" si="135"/>
        <v>55.952609993552059</v>
      </c>
      <c r="DK120" s="13">
        <f t="shared" si="136"/>
        <v>56.190759162649456</v>
      </c>
      <c r="DL120" s="13">
        <f t="shared" si="137"/>
        <v>56.208674555693946</v>
      </c>
      <c r="DM120" s="13">
        <f t="shared" si="138"/>
        <v>56.043960906153721</v>
      </c>
      <c r="DN120" s="13"/>
      <c r="DO120" s="11" t="str">
        <f t="shared" si="139"/>
        <v>incre</v>
      </c>
      <c r="DP120" s="11" t="str">
        <f t="shared" si="140"/>
        <v>decre</v>
      </c>
      <c r="DQ120" s="11" t="str">
        <f t="shared" si="141"/>
        <v>incre</v>
      </c>
      <c r="DR120" s="11" t="str">
        <f t="shared" si="142"/>
        <v>incre</v>
      </c>
      <c r="DS120" s="11" t="str">
        <f t="shared" si="143"/>
        <v>decre</v>
      </c>
      <c r="DU120" s="13"/>
      <c r="DV120" s="13"/>
      <c r="DW120" s="13"/>
      <c r="DX120" s="13"/>
      <c r="DY120" s="13"/>
    </row>
    <row r="121" spans="1:129" x14ac:dyDescent="0.25">
      <c r="A121" s="5">
        <v>59.471392348677234</v>
      </c>
      <c r="B121" s="4">
        <v>0.57857884900759482</v>
      </c>
      <c r="C121" s="4">
        <v>0.358675852189134</v>
      </c>
      <c r="D121" s="4">
        <v>0.45876208386406042</v>
      </c>
      <c r="E121" s="4">
        <v>0.37146267212996914</v>
      </c>
      <c r="F121" s="4">
        <v>0.23900387007171503</v>
      </c>
      <c r="G121" s="4">
        <v>0.42086927054284157</v>
      </c>
      <c r="I121" s="5">
        <f t="shared" si="73"/>
        <v>59.660271725917106</v>
      </c>
      <c r="J121" s="5">
        <f t="shared" si="74"/>
        <v>59.137108756309551</v>
      </c>
      <c r="K121" s="5">
        <f t="shared" si="75"/>
        <v>59.168294895059233</v>
      </c>
      <c r="L121" s="5">
        <f t="shared" si="76"/>
        <v>58.663804934681075</v>
      </c>
      <c r="M121" s="5">
        <f t="shared" si="77"/>
        <v>58.221772184485374</v>
      </c>
      <c r="O121" s="3" t="str">
        <f t="shared" si="78"/>
        <v>incre</v>
      </c>
      <c r="P121" s="3" t="str">
        <f t="shared" si="79"/>
        <v>decre</v>
      </c>
      <c r="Q121" s="3" t="str">
        <f t="shared" si="80"/>
        <v>decre</v>
      </c>
      <c r="R121" s="3" t="str">
        <f t="shared" si="81"/>
        <v>decre</v>
      </c>
      <c r="S121" s="3" t="str">
        <f t="shared" si="82"/>
        <v>decre</v>
      </c>
      <c r="U121" s="6">
        <f t="shared" si="83"/>
        <v>1</v>
      </c>
      <c r="V121" s="6">
        <f t="shared" si="84"/>
        <v>0</v>
      </c>
      <c r="W121" s="6">
        <f t="shared" si="85"/>
        <v>0</v>
      </c>
      <c r="X121" s="6">
        <f t="shared" si="86"/>
        <v>0</v>
      </c>
      <c r="Y121" s="6">
        <f t="shared" si="87"/>
        <v>0</v>
      </c>
      <c r="AA121" s="4">
        <f t="shared" si="144"/>
        <v>0.36370000000000002</v>
      </c>
      <c r="AB121" s="4">
        <f t="shared" si="144"/>
        <v>0.45609999999999995</v>
      </c>
      <c r="AC121" s="4">
        <f t="shared" si="144"/>
        <v>0.39449999999999996</v>
      </c>
      <c r="AD121" s="4">
        <f t="shared" si="144"/>
        <v>0.30930000000000002</v>
      </c>
      <c r="AE121" s="4">
        <f t="shared" si="144"/>
        <v>0.49919999999999998</v>
      </c>
      <c r="AF121" s="4"/>
      <c r="AG121" s="4">
        <v>0.36370000000000002</v>
      </c>
      <c r="AH121" s="4">
        <v>0.48609999999999998</v>
      </c>
      <c r="AI121" s="4">
        <v>0.42449999999999999</v>
      </c>
      <c r="AJ121" s="4">
        <v>0.33929999999999999</v>
      </c>
      <c r="AK121" s="4">
        <v>0.5292</v>
      </c>
      <c r="AM121" s="5">
        <f t="shared" si="88"/>
        <v>59.696395348677235</v>
      </c>
      <c r="AN121" s="5">
        <f t="shared" si="89"/>
        <v>59.119725348677235</v>
      </c>
      <c r="AO121" s="5">
        <f t="shared" si="90"/>
        <v>59.391987348677233</v>
      </c>
      <c r="AP121" s="5">
        <f t="shared" si="91"/>
        <v>59.255698348677235</v>
      </c>
      <c r="AQ121" s="5">
        <f t="shared" si="92"/>
        <v>58.958864348677231</v>
      </c>
      <c r="AR121" s="5"/>
      <c r="AS121" s="3" t="str">
        <f t="shared" si="93"/>
        <v>incre</v>
      </c>
      <c r="AT121" s="3" t="str">
        <f t="shared" si="94"/>
        <v>decre</v>
      </c>
      <c r="AU121" s="3" t="str">
        <f t="shared" si="95"/>
        <v>decre</v>
      </c>
      <c r="AV121" s="3" t="str">
        <f t="shared" si="96"/>
        <v>decre</v>
      </c>
      <c r="AW121" s="3" t="str">
        <f t="shared" si="97"/>
        <v>decre</v>
      </c>
      <c r="AY121" s="5">
        <f t="shared" si="98"/>
        <v>18.887937723987136</v>
      </c>
      <c r="AZ121" s="5">
        <f t="shared" si="99"/>
        <v>0</v>
      </c>
      <c r="BA121" s="5">
        <f t="shared" si="100"/>
        <v>0</v>
      </c>
      <c r="BB121" s="5">
        <f t="shared" si="101"/>
        <v>0</v>
      </c>
      <c r="BC121" s="5">
        <f t="shared" si="102"/>
        <v>0</v>
      </c>
      <c r="BE121" s="15">
        <f t="shared" si="103"/>
        <v>-1.2496201641918603</v>
      </c>
      <c r="BG121" s="7">
        <v>0.25879999999999997</v>
      </c>
      <c r="BH121" s="7">
        <v>0.29909999999999998</v>
      </c>
      <c r="BI121" s="7">
        <v>0.36430000000000001</v>
      </c>
      <c r="BJ121" s="7">
        <v>0.31830000000000003</v>
      </c>
      <c r="BK121" s="7">
        <v>0.2397</v>
      </c>
      <c r="BM121" s="5">
        <f t="shared" si="104"/>
        <v>58.942164348677231</v>
      </c>
      <c r="BN121" s="5">
        <f t="shared" si="105"/>
        <v>58.094515348677234</v>
      </c>
      <c r="BO121" s="5">
        <f t="shared" si="106"/>
        <v>59.098745348677241</v>
      </c>
      <c r="BP121" s="5">
        <f t="shared" si="107"/>
        <v>59.331478348677237</v>
      </c>
      <c r="BQ121" s="5">
        <f t="shared" si="108"/>
        <v>56.516969348677236</v>
      </c>
      <c r="BR121" s="5"/>
      <c r="BS121" s="3" t="str">
        <f t="shared" si="109"/>
        <v>decre</v>
      </c>
      <c r="BT121" s="3" t="str">
        <f t="shared" si="110"/>
        <v>decre</v>
      </c>
      <c r="BU121" s="3" t="str">
        <f t="shared" si="111"/>
        <v>decre</v>
      </c>
      <c r="BV121" s="3" t="str">
        <f t="shared" si="112"/>
        <v>decre</v>
      </c>
      <c r="BW121" s="3" t="str">
        <f t="shared" si="113"/>
        <v>decre</v>
      </c>
      <c r="BY121" s="5">
        <f t="shared" si="114"/>
        <v>0</v>
      </c>
      <c r="BZ121" s="5">
        <f t="shared" si="115"/>
        <v>0</v>
      </c>
      <c r="CA121" s="5">
        <f t="shared" si="116"/>
        <v>0</v>
      </c>
      <c r="CB121" s="5">
        <f t="shared" si="117"/>
        <v>0</v>
      </c>
      <c r="CC121" s="5">
        <f t="shared" si="118"/>
        <v>0</v>
      </c>
      <c r="CE121" s="4">
        <v>6.1699999999999998E-2</v>
      </c>
      <c r="CF121" s="4">
        <v>5.8000000000000003E-2</v>
      </c>
      <c r="CG121" s="4">
        <v>5.9400000000000001E-2</v>
      </c>
      <c r="CH121" s="4">
        <v>5.7299999999999997E-2</v>
      </c>
      <c r="CI121" s="4">
        <v>5.67E-2</v>
      </c>
      <c r="CK121" s="5">
        <f t="shared" si="119"/>
        <v>57.525015348677236</v>
      </c>
      <c r="CL121" s="5">
        <f t="shared" si="120"/>
        <v>56.520132348677237</v>
      </c>
      <c r="CM121" s="5">
        <f t="shared" si="121"/>
        <v>56.138166348677231</v>
      </c>
      <c r="CN121" s="5">
        <f t="shared" si="122"/>
        <v>57.133858348677236</v>
      </c>
      <c r="CO121" s="5">
        <f t="shared" si="123"/>
        <v>54.794939348677232</v>
      </c>
      <c r="CP121" s="5"/>
      <c r="CQ121" s="3" t="str">
        <f t="shared" si="124"/>
        <v>decre</v>
      </c>
      <c r="CR121" s="3" t="str">
        <f t="shared" si="125"/>
        <v>decre</v>
      </c>
      <c r="CS121" s="3" t="str">
        <f t="shared" si="126"/>
        <v>decre</v>
      </c>
      <c r="CT121" s="3" t="str">
        <f t="shared" si="127"/>
        <v>decre</v>
      </c>
      <c r="CU121" s="3" t="str">
        <f t="shared" si="128"/>
        <v>decre</v>
      </c>
      <c r="CW121" s="5">
        <f t="shared" si="129"/>
        <v>0</v>
      </c>
      <c r="CX121" s="5">
        <f t="shared" si="130"/>
        <v>0</v>
      </c>
      <c r="CY121" s="5">
        <f t="shared" si="131"/>
        <v>0</v>
      </c>
      <c r="CZ121" s="5">
        <f t="shared" si="132"/>
        <v>0</v>
      </c>
      <c r="DA121" s="5">
        <f t="shared" si="133"/>
        <v>0</v>
      </c>
      <c r="DB121" s="5"/>
      <c r="DC121" s="4">
        <v>0.356158294433566</v>
      </c>
      <c r="DD121" s="4">
        <v>0.46779634344323201</v>
      </c>
      <c r="DE121" s="4">
        <v>0.41255661373539398</v>
      </c>
      <c r="DF121" s="4">
        <v>0.30771689005411401</v>
      </c>
      <c r="DG121" s="4">
        <v>0.52406604182629102</v>
      </c>
      <c r="DI121" s="13">
        <f t="shared" si="134"/>
        <v>59.642170485654574</v>
      </c>
      <c r="DJ121" s="13">
        <f t="shared" si="135"/>
        <v>59.196102471361542</v>
      </c>
      <c r="DK121" s="13">
        <f t="shared" si="136"/>
        <v>59.567317068047913</v>
      </c>
      <c r="DL121" s="13">
        <f t="shared" si="137"/>
        <v>59.242368562932874</v>
      </c>
      <c r="DM121" s="13">
        <f t="shared" si="138"/>
        <v>59.192853802262626</v>
      </c>
      <c r="DN121" s="13"/>
      <c r="DO121" s="11" t="str">
        <f t="shared" si="139"/>
        <v>incre</v>
      </c>
      <c r="DP121" s="11" t="str">
        <f t="shared" si="140"/>
        <v>decre</v>
      </c>
      <c r="DQ121" s="11" t="str">
        <f t="shared" si="141"/>
        <v>incre</v>
      </c>
      <c r="DR121" s="11" t="str">
        <f t="shared" si="142"/>
        <v>decre</v>
      </c>
      <c r="DS121" s="11" t="str">
        <f t="shared" si="143"/>
        <v>decre</v>
      </c>
      <c r="DU121" s="13"/>
      <c r="DV121" s="13"/>
      <c r="DW121" s="13"/>
      <c r="DX121" s="13"/>
      <c r="DY121" s="13"/>
    </row>
    <row r="122" spans="1:129" x14ac:dyDescent="0.25">
      <c r="A122" s="5">
        <v>50.531499120645762</v>
      </c>
      <c r="B122" s="4">
        <v>0.22172235791732839</v>
      </c>
      <c r="C122" s="4">
        <v>0.33296706796619702</v>
      </c>
      <c r="D122" s="4">
        <v>0.46822409137105514</v>
      </c>
      <c r="E122" s="4">
        <v>0.27344164442004115</v>
      </c>
      <c r="F122" s="4">
        <v>0.10363091870973418</v>
      </c>
      <c r="G122" s="4">
        <v>0.3430310120408383</v>
      </c>
      <c r="I122" s="5">
        <f t="shared" si="73"/>
        <v>50.535532339322721</v>
      </c>
      <c r="J122" s="5">
        <f t="shared" si="74"/>
        <v>50.259002437298754</v>
      </c>
      <c r="K122" s="5">
        <f t="shared" si="75"/>
        <v>49.276617487964359</v>
      </c>
      <c r="L122" s="5">
        <f t="shared" si="76"/>
        <v>48.584071456181725</v>
      </c>
      <c r="M122" s="5">
        <f t="shared" si="77"/>
        <v>48.549420943950047</v>
      </c>
      <c r="O122" s="3" t="str">
        <f t="shared" si="78"/>
        <v>incre</v>
      </c>
      <c r="P122" s="3" t="str">
        <f t="shared" si="79"/>
        <v>decre</v>
      </c>
      <c r="Q122" s="3" t="str">
        <f t="shared" si="80"/>
        <v>decre</v>
      </c>
      <c r="R122" s="3" t="str">
        <f t="shared" si="81"/>
        <v>decre</v>
      </c>
      <c r="S122" s="3" t="str">
        <f t="shared" si="82"/>
        <v>decre</v>
      </c>
      <c r="U122" s="6">
        <f t="shared" si="83"/>
        <v>1</v>
      </c>
      <c r="V122" s="6">
        <f t="shared" si="84"/>
        <v>0</v>
      </c>
      <c r="W122" s="6">
        <f t="shared" si="85"/>
        <v>0</v>
      </c>
      <c r="X122" s="6">
        <f t="shared" si="86"/>
        <v>0</v>
      </c>
      <c r="Y122" s="6">
        <f t="shared" si="87"/>
        <v>0</v>
      </c>
      <c r="AA122" s="4">
        <f t="shared" si="144"/>
        <v>0.34739999999999999</v>
      </c>
      <c r="AB122" s="4">
        <f t="shared" si="144"/>
        <v>0.46750000000000003</v>
      </c>
      <c r="AC122" s="4">
        <f t="shared" si="144"/>
        <v>0.42679999999999996</v>
      </c>
      <c r="AD122" s="4">
        <f t="shared" si="144"/>
        <v>0.32699999999999996</v>
      </c>
      <c r="AE122" s="4">
        <f t="shared" si="144"/>
        <v>0.51949999999999996</v>
      </c>
      <c r="AF122" s="4"/>
      <c r="AG122" s="4">
        <v>0.34739999999999999</v>
      </c>
      <c r="AH122" s="4">
        <v>0.4975</v>
      </c>
      <c r="AI122" s="4">
        <v>0.45679999999999998</v>
      </c>
      <c r="AJ122" s="4">
        <v>0.35699999999999998</v>
      </c>
      <c r="AK122" s="4">
        <v>0.54949999999999999</v>
      </c>
      <c r="AM122" s="5">
        <f t="shared" si="88"/>
        <v>50.639305120645759</v>
      </c>
      <c r="AN122" s="5">
        <f t="shared" si="89"/>
        <v>50.254274120645761</v>
      </c>
      <c r="AO122" s="5">
        <f t="shared" si="90"/>
        <v>50.765727120645764</v>
      </c>
      <c r="AP122" s="5">
        <f t="shared" si="91"/>
        <v>50.464839120645763</v>
      </c>
      <c r="AQ122" s="5">
        <f t="shared" si="92"/>
        <v>50.20999412064576</v>
      </c>
      <c r="AR122" s="5"/>
      <c r="AS122" s="3" t="str">
        <f t="shared" si="93"/>
        <v>incre</v>
      </c>
      <c r="AT122" s="3" t="str">
        <f t="shared" si="94"/>
        <v>decre</v>
      </c>
      <c r="AU122" s="3" t="str">
        <f t="shared" si="95"/>
        <v>incre</v>
      </c>
      <c r="AV122" s="3" t="str">
        <f t="shared" si="96"/>
        <v>decre</v>
      </c>
      <c r="AW122" s="3" t="str">
        <f t="shared" si="97"/>
        <v>decre</v>
      </c>
      <c r="AY122" s="5">
        <f t="shared" si="98"/>
        <v>0.40332186769589384</v>
      </c>
      <c r="AZ122" s="5">
        <f t="shared" si="99"/>
        <v>0</v>
      </c>
      <c r="BA122" s="5">
        <f t="shared" si="100"/>
        <v>-125.48816326814034</v>
      </c>
      <c r="BB122" s="5">
        <f t="shared" si="101"/>
        <v>0</v>
      </c>
      <c r="BC122" s="5">
        <f t="shared" si="102"/>
        <v>0</v>
      </c>
      <c r="BE122" s="15">
        <f t="shared" si="103"/>
        <v>4.0332186769589384E-3</v>
      </c>
      <c r="BG122" s="7">
        <v>0.2462</v>
      </c>
      <c r="BH122" s="7">
        <v>0.28810000000000002</v>
      </c>
      <c r="BI122" s="7">
        <v>0.34300000000000003</v>
      </c>
      <c r="BJ122" s="7">
        <v>0.32219999999999999</v>
      </c>
      <c r="BK122" s="7">
        <v>0.30649999999999999</v>
      </c>
      <c r="BM122" s="5">
        <f t="shared" si="104"/>
        <v>49.911677120645763</v>
      </c>
      <c r="BN122" s="5">
        <f t="shared" si="105"/>
        <v>49.082792120645763</v>
      </c>
      <c r="BO122" s="5">
        <f t="shared" si="106"/>
        <v>49.952029120645761</v>
      </c>
      <c r="BP122" s="5">
        <f t="shared" si="107"/>
        <v>50.424423120645763</v>
      </c>
      <c r="BQ122" s="5">
        <f t="shared" si="108"/>
        <v>48.205664120645764</v>
      </c>
      <c r="BR122" s="5"/>
      <c r="BS122" s="3" t="str">
        <f t="shared" si="109"/>
        <v>decre</v>
      </c>
      <c r="BT122" s="3" t="str">
        <f t="shared" si="110"/>
        <v>decre</v>
      </c>
      <c r="BU122" s="3" t="str">
        <f t="shared" si="111"/>
        <v>decre</v>
      </c>
      <c r="BV122" s="3" t="str">
        <f t="shared" si="112"/>
        <v>decre</v>
      </c>
      <c r="BW122" s="3" t="str">
        <f t="shared" si="113"/>
        <v>decre</v>
      </c>
      <c r="BY122" s="5">
        <f t="shared" si="114"/>
        <v>0</v>
      </c>
      <c r="BZ122" s="5">
        <f t="shared" si="115"/>
        <v>0</v>
      </c>
      <c r="CA122" s="5">
        <f t="shared" si="116"/>
        <v>0</v>
      </c>
      <c r="CB122" s="5">
        <f t="shared" si="117"/>
        <v>0</v>
      </c>
      <c r="CC122" s="5">
        <f t="shared" si="118"/>
        <v>0</v>
      </c>
      <c r="CE122" s="4">
        <v>0.14660000000000001</v>
      </c>
      <c r="CF122" s="4">
        <v>0.14630000000000001</v>
      </c>
      <c r="CG122" s="4">
        <v>0.14649999999999999</v>
      </c>
      <c r="CH122" s="4">
        <v>0.14630000000000001</v>
      </c>
      <c r="CI122" s="4">
        <v>0.1462</v>
      </c>
      <c r="CK122" s="5">
        <f t="shared" si="119"/>
        <v>49.195553120645762</v>
      </c>
      <c r="CL122" s="5">
        <f t="shared" si="120"/>
        <v>48.156838120645766</v>
      </c>
      <c r="CM122" s="5">
        <f t="shared" si="121"/>
        <v>48.044014120645755</v>
      </c>
      <c r="CN122" s="5">
        <f t="shared" si="122"/>
        <v>48.943345120645759</v>
      </c>
      <c r="CO122" s="5">
        <f t="shared" si="123"/>
        <v>46.697241120645764</v>
      </c>
      <c r="CP122" s="5"/>
      <c r="CQ122" s="3" t="str">
        <f t="shared" si="124"/>
        <v>decre</v>
      </c>
      <c r="CR122" s="3" t="str">
        <f t="shared" si="125"/>
        <v>decre</v>
      </c>
      <c r="CS122" s="3" t="str">
        <f t="shared" si="126"/>
        <v>decre</v>
      </c>
      <c r="CT122" s="3" t="str">
        <f t="shared" si="127"/>
        <v>decre</v>
      </c>
      <c r="CU122" s="3" t="str">
        <f t="shared" si="128"/>
        <v>decre</v>
      </c>
      <c r="CW122" s="5">
        <f t="shared" si="129"/>
        <v>0</v>
      </c>
      <c r="CX122" s="5">
        <f t="shared" si="130"/>
        <v>0</v>
      </c>
      <c r="CY122" s="5">
        <f t="shared" si="131"/>
        <v>0</v>
      </c>
      <c r="CZ122" s="5">
        <f t="shared" si="132"/>
        <v>0</v>
      </c>
      <c r="DA122" s="5">
        <f t="shared" si="133"/>
        <v>0</v>
      </c>
      <c r="DB122" s="5"/>
      <c r="DC122" s="4">
        <v>0.343485165425714</v>
      </c>
      <c r="DD122" s="4">
        <v>0.48949484394467302</v>
      </c>
      <c r="DE122" s="4">
        <v>0.41310658434014502</v>
      </c>
      <c r="DF122" s="4">
        <v>0.35007673423402602</v>
      </c>
      <c r="DG122" s="4">
        <v>0.54942487095654902</v>
      </c>
      <c r="DI122" s="13">
        <f t="shared" si="134"/>
        <v>50.611157460056646</v>
      </c>
      <c r="DJ122" s="13">
        <f t="shared" si="135"/>
        <v>50.397900451604478</v>
      </c>
      <c r="DK122" s="13">
        <f t="shared" si="136"/>
        <v>50.632764054588577</v>
      </c>
      <c r="DL122" s="13">
        <f t="shared" si="137"/>
        <v>50.659145222896264</v>
      </c>
      <c r="DM122" s="13">
        <f t="shared" si="138"/>
        <v>50.491587156346888</v>
      </c>
      <c r="DN122" s="13"/>
      <c r="DO122" s="11" t="str">
        <f t="shared" si="139"/>
        <v>incre</v>
      </c>
      <c r="DP122" s="11" t="str">
        <f t="shared" si="140"/>
        <v>decre</v>
      </c>
      <c r="DQ122" s="11" t="str">
        <f t="shared" si="141"/>
        <v>incre</v>
      </c>
      <c r="DR122" s="11" t="str">
        <f t="shared" si="142"/>
        <v>incre</v>
      </c>
      <c r="DS122" s="11" t="str">
        <f t="shared" si="143"/>
        <v>decre</v>
      </c>
      <c r="DU122" s="13"/>
      <c r="DV122" s="13"/>
      <c r="DW122" s="13"/>
      <c r="DX122" s="13"/>
      <c r="DY122" s="13"/>
    </row>
    <row r="123" spans="1:129" x14ac:dyDescent="0.25">
      <c r="A123" s="5">
        <v>28.364621972346708</v>
      </c>
      <c r="B123" s="4">
        <v>3.46887508058901E-3</v>
      </c>
      <c r="C123" s="4">
        <v>0.61404889365523774</v>
      </c>
      <c r="D123" s="4">
        <v>0.67130393195578608</v>
      </c>
      <c r="E123" s="4">
        <v>0.62681447726515249</v>
      </c>
      <c r="F123" s="4">
        <v>0.67754970887974153</v>
      </c>
      <c r="G123" s="4">
        <v>0.91772544648714582</v>
      </c>
      <c r="I123" s="5">
        <f t="shared" si="73"/>
        <v>30.389633517727866</v>
      </c>
      <c r="J123" s="5">
        <f t="shared" si="74"/>
        <v>29.418236648017995</v>
      </c>
      <c r="K123" s="5">
        <f t="shared" si="75"/>
        <v>30.540990546591342</v>
      </c>
      <c r="L123" s="5">
        <f t="shared" si="76"/>
        <v>31.249590521114129</v>
      </c>
      <c r="M123" s="5">
        <f t="shared" si="77"/>
        <v>31.790418423790747</v>
      </c>
      <c r="O123" s="3" t="str">
        <f t="shared" si="78"/>
        <v>incre</v>
      </c>
      <c r="P123" s="3" t="str">
        <f t="shared" si="79"/>
        <v>incre</v>
      </c>
      <c r="Q123" s="3" t="str">
        <f t="shared" si="80"/>
        <v>incre</v>
      </c>
      <c r="R123" s="3" t="str">
        <f t="shared" si="81"/>
        <v>incre</v>
      </c>
      <c r="S123" s="3" t="str">
        <f t="shared" si="82"/>
        <v>incre</v>
      </c>
      <c r="U123" s="6">
        <f t="shared" si="83"/>
        <v>1</v>
      </c>
      <c r="V123" s="6">
        <f t="shared" si="84"/>
        <v>1</v>
      </c>
      <c r="W123" s="6">
        <f t="shared" si="85"/>
        <v>1</v>
      </c>
      <c r="X123" s="6">
        <f t="shared" si="86"/>
        <v>1</v>
      </c>
      <c r="Y123" s="6">
        <f t="shared" si="87"/>
        <v>1</v>
      </c>
      <c r="AA123" s="4">
        <f t="shared" si="144"/>
        <v>0.34610000000000002</v>
      </c>
      <c r="AB123" s="4">
        <f t="shared" si="144"/>
        <v>0.504</v>
      </c>
      <c r="AC123" s="4">
        <f t="shared" si="144"/>
        <v>0.43609999999999999</v>
      </c>
      <c r="AD123" s="4">
        <f t="shared" si="144"/>
        <v>0.3952</v>
      </c>
      <c r="AE123" s="4">
        <f t="shared" si="144"/>
        <v>0.57379999999999998</v>
      </c>
      <c r="AF123" s="4"/>
      <c r="AG123" s="4">
        <v>0.34610000000000002</v>
      </c>
      <c r="AH123" s="4">
        <v>0.504</v>
      </c>
      <c r="AI123" s="4">
        <v>0.43609999999999999</v>
      </c>
      <c r="AJ123" s="4">
        <v>0.3952</v>
      </c>
      <c r="AK123" s="4">
        <v>0.57379999999999998</v>
      </c>
      <c r="AM123" s="5">
        <f t="shared" si="88"/>
        <v>28.463080972346706</v>
      </c>
      <c r="AN123" s="5">
        <f t="shared" si="89"/>
        <v>28.325741972346705</v>
      </c>
      <c r="AO123" s="5">
        <f t="shared" si="90"/>
        <v>28.689152972346708</v>
      </c>
      <c r="AP123" s="5">
        <f t="shared" si="91"/>
        <v>28.872205972346705</v>
      </c>
      <c r="AQ123" s="5">
        <f t="shared" si="92"/>
        <v>28.554079972346706</v>
      </c>
      <c r="AR123" s="5"/>
      <c r="AS123" s="3" t="str">
        <f t="shared" si="93"/>
        <v>incre</v>
      </c>
      <c r="AT123" s="3" t="str">
        <f t="shared" si="94"/>
        <v>decre</v>
      </c>
      <c r="AU123" s="3" t="str">
        <f t="shared" si="95"/>
        <v>incre</v>
      </c>
      <c r="AV123" s="3" t="str">
        <f t="shared" si="96"/>
        <v>incre</v>
      </c>
      <c r="AW123" s="3" t="str">
        <f t="shared" si="97"/>
        <v>incre</v>
      </c>
      <c r="AY123" s="5">
        <f t="shared" si="98"/>
        <v>202.50115453811583</v>
      </c>
      <c r="AZ123" s="5">
        <f t="shared" si="99"/>
        <v>0</v>
      </c>
      <c r="BA123" s="5">
        <f t="shared" si="100"/>
        <v>217.63685742446341</v>
      </c>
      <c r="BB123" s="5">
        <f t="shared" si="101"/>
        <v>288.49685487674213</v>
      </c>
      <c r="BC123" s="5">
        <f t="shared" si="102"/>
        <v>342.57964514440397</v>
      </c>
      <c r="BE123" s="15">
        <f t="shared" si="103"/>
        <v>2.0250115453811581</v>
      </c>
      <c r="BG123" s="7">
        <v>0.2157</v>
      </c>
      <c r="BH123" s="7">
        <v>0.29509999999999997</v>
      </c>
      <c r="BI123" s="7">
        <v>0.32600000000000001</v>
      </c>
      <c r="BJ123" s="7">
        <v>0.3619</v>
      </c>
      <c r="BK123" s="7">
        <v>0.35420000000000001</v>
      </c>
      <c r="BM123" s="5">
        <f t="shared" si="104"/>
        <v>27.525504972346706</v>
      </c>
      <c r="BN123" s="5">
        <f t="shared" si="105"/>
        <v>26.961624972346705</v>
      </c>
      <c r="BO123" s="5">
        <f t="shared" si="106"/>
        <v>27.620081972346707</v>
      </c>
      <c r="BP123" s="5">
        <f t="shared" si="107"/>
        <v>28.591819972346705</v>
      </c>
      <c r="BQ123" s="5">
        <f t="shared" si="108"/>
        <v>26.487643972346707</v>
      </c>
      <c r="BR123" s="5"/>
      <c r="BS123" s="3" t="str">
        <f t="shared" si="109"/>
        <v>decre</v>
      </c>
      <c r="BT123" s="3" t="str">
        <f t="shared" si="110"/>
        <v>decre</v>
      </c>
      <c r="BU123" s="3" t="str">
        <f t="shared" si="111"/>
        <v>decre</v>
      </c>
      <c r="BV123" s="3" t="str">
        <f t="shared" si="112"/>
        <v>incre</v>
      </c>
      <c r="BW123" s="3" t="str">
        <f t="shared" si="113"/>
        <v>decre</v>
      </c>
      <c r="BY123" s="5">
        <f t="shared" si="114"/>
        <v>0</v>
      </c>
      <c r="BZ123" s="5">
        <f t="shared" si="115"/>
        <v>0</v>
      </c>
      <c r="CA123" s="5">
        <f t="shared" si="116"/>
        <v>0</v>
      </c>
      <c r="CB123" s="5">
        <f t="shared" si="117"/>
        <v>288.49685487674213</v>
      </c>
      <c r="CC123" s="5">
        <f t="shared" si="118"/>
        <v>0</v>
      </c>
      <c r="CE123" s="4">
        <v>0.18279999999999999</v>
      </c>
      <c r="CF123" s="4">
        <v>0.184</v>
      </c>
      <c r="CG123" s="4">
        <v>0.18360000000000001</v>
      </c>
      <c r="CH123" s="4">
        <v>0.18429999999999999</v>
      </c>
      <c r="CI123" s="4">
        <v>0.1845</v>
      </c>
      <c r="CK123" s="5">
        <f t="shared" si="119"/>
        <v>27.288953972346707</v>
      </c>
      <c r="CL123" s="5">
        <f t="shared" si="120"/>
        <v>26.236141972346708</v>
      </c>
      <c r="CM123" s="5">
        <f t="shared" si="121"/>
        <v>26.237377972346707</v>
      </c>
      <c r="CN123" s="5">
        <f t="shared" si="122"/>
        <v>27.096427972346707</v>
      </c>
      <c r="CO123" s="5">
        <f t="shared" si="123"/>
        <v>24.890766972346707</v>
      </c>
      <c r="CP123" s="5"/>
      <c r="CQ123" s="3" t="str">
        <f t="shared" si="124"/>
        <v>decre</v>
      </c>
      <c r="CR123" s="3" t="str">
        <f t="shared" si="125"/>
        <v>decre</v>
      </c>
      <c r="CS123" s="3" t="str">
        <f t="shared" si="126"/>
        <v>decre</v>
      </c>
      <c r="CT123" s="3" t="str">
        <f t="shared" si="127"/>
        <v>decre</v>
      </c>
      <c r="CU123" s="3" t="str">
        <f t="shared" si="128"/>
        <v>decre</v>
      </c>
      <c r="CW123" s="5">
        <f t="shared" si="129"/>
        <v>0</v>
      </c>
      <c r="CX123" s="5">
        <f t="shared" si="130"/>
        <v>0</v>
      </c>
      <c r="CY123" s="5">
        <f t="shared" si="131"/>
        <v>0</v>
      </c>
      <c r="CZ123" s="5">
        <f t="shared" si="132"/>
        <v>0</v>
      </c>
      <c r="DA123" s="5">
        <f t="shared" si="133"/>
        <v>0</v>
      </c>
      <c r="DB123" s="5"/>
      <c r="DC123" s="4">
        <v>0.33573712185745003</v>
      </c>
      <c r="DD123" s="4">
        <v>0.50276078064799101</v>
      </c>
      <c r="DE123" s="4">
        <v>0.41344282302312702</v>
      </c>
      <c r="DF123" s="4">
        <v>0.37597451512519098</v>
      </c>
      <c r="DG123" s="4">
        <v>0.56492864376748297</v>
      </c>
      <c r="DI123" s="13">
        <f t="shared" si="134"/>
        <v>28.388571878501772</v>
      </c>
      <c r="DJ123" s="13">
        <f t="shared" si="135"/>
        <v>28.317649869978091</v>
      </c>
      <c r="DK123" s="13">
        <f t="shared" si="136"/>
        <v>28.469151783901271</v>
      </c>
      <c r="DL123" s="13">
        <f t="shared" si="137"/>
        <v>28.710327389700815</v>
      </c>
      <c r="DM123" s="13">
        <f t="shared" si="138"/>
        <v>28.470600510198722</v>
      </c>
      <c r="DN123" s="13"/>
      <c r="DO123" s="11" t="str">
        <f t="shared" si="139"/>
        <v>incre</v>
      </c>
      <c r="DP123" s="11" t="str">
        <f t="shared" si="140"/>
        <v>decre</v>
      </c>
      <c r="DQ123" s="11" t="str">
        <f t="shared" si="141"/>
        <v>incre</v>
      </c>
      <c r="DR123" s="11" t="str">
        <f t="shared" si="142"/>
        <v>incre</v>
      </c>
      <c r="DS123" s="11" t="str">
        <f t="shared" si="143"/>
        <v>incre</v>
      </c>
      <c r="DU123" s="13"/>
      <c r="DV123" s="13"/>
      <c r="DW123" s="13"/>
      <c r="DX123" s="13"/>
      <c r="DY123" s="13"/>
    </row>
    <row r="124" spans="1:129" x14ac:dyDescent="0.25">
      <c r="A124" s="5">
        <v>48.511327332781086</v>
      </c>
      <c r="B124" s="4">
        <v>7.1921151031164893E-2</v>
      </c>
      <c r="C124" s="4">
        <v>0.29389474108781294</v>
      </c>
      <c r="D124" s="4">
        <v>0.48645924237552546</v>
      </c>
      <c r="E124" s="4">
        <v>0.28557927414614726</v>
      </c>
      <c r="F124" s="4">
        <v>0.23548323242169777</v>
      </c>
      <c r="G124" s="4">
        <v>0.35936454730934619</v>
      </c>
      <c r="I124" s="5">
        <f t="shared" si="73"/>
        <v>48.234430521202462</v>
      </c>
      <c r="J124" s="5">
        <f t="shared" si="74"/>
        <v>48.35790618549327</v>
      </c>
      <c r="K124" s="5">
        <f t="shared" si="75"/>
        <v>47.374302084740179</v>
      </c>
      <c r="L124" s="5">
        <f t="shared" si="76"/>
        <v>47.674096149771778</v>
      </c>
      <c r="M124" s="5">
        <f t="shared" si="77"/>
        <v>46.682947722962034</v>
      </c>
      <c r="O124" s="3" t="str">
        <f t="shared" si="78"/>
        <v>decre</v>
      </c>
      <c r="P124" s="3" t="str">
        <f t="shared" si="79"/>
        <v>decre</v>
      </c>
      <c r="Q124" s="3" t="str">
        <f t="shared" si="80"/>
        <v>decre</v>
      </c>
      <c r="R124" s="3" t="str">
        <f t="shared" si="81"/>
        <v>decre</v>
      </c>
      <c r="S124" s="3" t="str">
        <f t="shared" si="82"/>
        <v>decre</v>
      </c>
      <c r="U124" s="6">
        <f t="shared" si="83"/>
        <v>0</v>
      </c>
      <c r="V124" s="6">
        <f t="shared" si="84"/>
        <v>0</v>
      </c>
      <c r="W124" s="6">
        <f t="shared" si="85"/>
        <v>0</v>
      </c>
      <c r="X124" s="6">
        <f t="shared" si="86"/>
        <v>0</v>
      </c>
      <c r="Y124" s="6">
        <f t="shared" si="87"/>
        <v>0</v>
      </c>
      <c r="AA124" s="4">
        <f t="shared" si="144"/>
        <v>0.31699999999999995</v>
      </c>
      <c r="AB124" s="4">
        <f t="shared" si="144"/>
        <v>0.47270000000000001</v>
      </c>
      <c r="AC124" s="4">
        <f t="shared" si="144"/>
        <v>0.43059999999999998</v>
      </c>
      <c r="AD124" s="4">
        <f t="shared" si="144"/>
        <v>0.35729999999999995</v>
      </c>
      <c r="AE124" s="4">
        <f t="shared" si="144"/>
        <v>0.53959999999999997</v>
      </c>
      <c r="AF124" s="4"/>
      <c r="AG124" s="4">
        <v>0.34699999999999998</v>
      </c>
      <c r="AH124" s="4">
        <v>0.50270000000000004</v>
      </c>
      <c r="AI124" s="4">
        <v>0.46060000000000001</v>
      </c>
      <c r="AJ124" s="4">
        <v>0.38729999999999998</v>
      </c>
      <c r="AK124" s="4">
        <v>0.5696</v>
      </c>
      <c r="AM124" s="5">
        <f t="shared" si="88"/>
        <v>48.400557332781084</v>
      </c>
      <c r="AN124" s="5">
        <f t="shared" si="89"/>
        <v>48.268058332781088</v>
      </c>
      <c r="AO124" s="5">
        <f t="shared" si="90"/>
        <v>48.782453332781088</v>
      </c>
      <c r="AP124" s="5">
        <f t="shared" si="91"/>
        <v>48.699793332781084</v>
      </c>
      <c r="AQ124" s="5">
        <f t="shared" si="92"/>
        <v>48.378963332781083</v>
      </c>
      <c r="AR124" s="5"/>
      <c r="AS124" s="3" t="str">
        <f t="shared" si="93"/>
        <v>decre</v>
      </c>
      <c r="AT124" s="3" t="str">
        <f t="shared" si="94"/>
        <v>decre</v>
      </c>
      <c r="AU124" s="3" t="str">
        <f t="shared" si="95"/>
        <v>incre</v>
      </c>
      <c r="AV124" s="3" t="str">
        <f t="shared" si="96"/>
        <v>incre</v>
      </c>
      <c r="AW124" s="3" t="str">
        <f t="shared" si="97"/>
        <v>decre</v>
      </c>
      <c r="AY124" s="5">
        <f t="shared" si="98"/>
        <v>0</v>
      </c>
      <c r="AZ124" s="5">
        <f t="shared" si="99"/>
        <v>0</v>
      </c>
      <c r="BA124" s="5">
        <f t="shared" si="100"/>
        <v>-113.70252480409064</v>
      </c>
      <c r="BB124" s="5">
        <f t="shared" si="101"/>
        <v>-83.723118300930821</v>
      </c>
      <c r="BC124" s="5">
        <f t="shared" si="102"/>
        <v>0</v>
      </c>
      <c r="BE124" s="15">
        <f t="shared" si="103"/>
        <v>-0.27689681157862367</v>
      </c>
      <c r="BG124" s="7">
        <v>0.22009999999999999</v>
      </c>
      <c r="BH124" s="7">
        <v>0.29239999999999999</v>
      </c>
      <c r="BI124" s="7">
        <v>0.3291</v>
      </c>
      <c r="BJ124" s="7">
        <v>0.34810000000000002</v>
      </c>
      <c r="BK124" s="7">
        <v>0.34439999999999998</v>
      </c>
      <c r="BM124" s="5">
        <f t="shared" si="104"/>
        <v>47.703846332781083</v>
      </c>
      <c r="BN124" s="5">
        <f t="shared" si="105"/>
        <v>47.090699332781085</v>
      </c>
      <c r="BO124" s="5">
        <f t="shared" si="106"/>
        <v>47.79688833278108</v>
      </c>
      <c r="BP124" s="5">
        <f t="shared" si="107"/>
        <v>48.622329332781085</v>
      </c>
      <c r="BQ124" s="5">
        <f t="shared" si="108"/>
        <v>46.542131332781082</v>
      </c>
      <c r="BR124" s="5"/>
      <c r="BS124" s="3" t="str">
        <f t="shared" si="109"/>
        <v>decre</v>
      </c>
      <c r="BT124" s="3" t="str">
        <f t="shared" si="110"/>
        <v>decre</v>
      </c>
      <c r="BU124" s="3" t="str">
        <f t="shared" si="111"/>
        <v>decre</v>
      </c>
      <c r="BV124" s="3" t="str">
        <f t="shared" si="112"/>
        <v>incre</v>
      </c>
      <c r="BW124" s="3" t="str">
        <f t="shared" si="113"/>
        <v>decre</v>
      </c>
      <c r="BY124" s="5">
        <f t="shared" si="114"/>
        <v>0</v>
      </c>
      <c r="BZ124" s="5">
        <f t="shared" si="115"/>
        <v>0</v>
      </c>
      <c r="CA124" s="5">
        <f t="shared" si="116"/>
        <v>0</v>
      </c>
      <c r="CB124" s="5">
        <f t="shared" si="117"/>
        <v>-83.723118300930821</v>
      </c>
      <c r="CC124" s="5">
        <f t="shared" si="118"/>
        <v>0</v>
      </c>
      <c r="CE124" s="4">
        <v>0.17829999999999999</v>
      </c>
      <c r="CF124" s="4">
        <v>0.1794</v>
      </c>
      <c r="CG124" s="4">
        <v>0.17899999999999999</v>
      </c>
      <c r="CH124" s="4">
        <v>0.1797</v>
      </c>
      <c r="CI124" s="4">
        <v>0.17979999999999999</v>
      </c>
      <c r="CK124" s="5">
        <f t="shared" si="119"/>
        <v>47.403304332781083</v>
      </c>
      <c r="CL124" s="5">
        <f t="shared" si="120"/>
        <v>46.352809332781085</v>
      </c>
      <c r="CM124" s="5">
        <f t="shared" si="121"/>
        <v>46.339417332781082</v>
      </c>
      <c r="CN124" s="5">
        <f t="shared" si="122"/>
        <v>47.204401332781089</v>
      </c>
      <c r="CO124" s="5">
        <f t="shared" si="123"/>
        <v>44.993245332781086</v>
      </c>
      <c r="CP124" s="5"/>
      <c r="CQ124" s="3" t="str">
        <f t="shared" si="124"/>
        <v>decre</v>
      </c>
      <c r="CR124" s="3" t="str">
        <f t="shared" si="125"/>
        <v>decre</v>
      </c>
      <c r="CS124" s="3" t="str">
        <f t="shared" si="126"/>
        <v>decre</v>
      </c>
      <c r="CT124" s="3" t="str">
        <f t="shared" si="127"/>
        <v>decre</v>
      </c>
      <c r="CU124" s="3" t="str">
        <f t="shared" si="128"/>
        <v>decre</v>
      </c>
      <c r="CW124" s="5">
        <f t="shared" si="129"/>
        <v>0</v>
      </c>
      <c r="CX124" s="5">
        <f t="shared" si="130"/>
        <v>0</v>
      </c>
      <c r="CY124" s="5">
        <f t="shared" si="131"/>
        <v>0</v>
      </c>
      <c r="CZ124" s="5">
        <f t="shared" si="132"/>
        <v>0</v>
      </c>
      <c r="DA124" s="5">
        <f t="shared" si="133"/>
        <v>0</v>
      </c>
      <c r="DB124" s="5"/>
      <c r="DC124" s="4">
        <v>0.338165931115329</v>
      </c>
      <c r="DD124" s="4">
        <v>0.49860225603521802</v>
      </c>
      <c r="DE124" s="4">
        <v>0.41333742097951598</v>
      </c>
      <c r="DF124" s="4">
        <v>0.367856237338959</v>
      </c>
      <c r="DG124" s="4">
        <v>0.56006861599357005</v>
      </c>
      <c r="DI124" s="13">
        <f t="shared" si="134"/>
        <v>48.552740377500299</v>
      </c>
      <c r="DJ124" s="13">
        <f t="shared" si="135"/>
        <v>48.437200064691062</v>
      </c>
      <c r="DK124" s="13">
        <f t="shared" si="136"/>
        <v>48.61483369049219</v>
      </c>
      <c r="DL124" s="13">
        <f t="shared" si="137"/>
        <v>48.788676851175119</v>
      </c>
      <c r="DM124" s="13">
        <f t="shared" si="138"/>
        <v>48.571573009280577</v>
      </c>
      <c r="DN124" s="13"/>
      <c r="DO124" s="11" t="str">
        <f t="shared" si="139"/>
        <v>incre</v>
      </c>
      <c r="DP124" s="11" t="str">
        <f t="shared" si="140"/>
        <v>decre</v>
      </c>
      <c r="DQ124" s="11" t="str">
        <f t="shared" si="141"/>
        <v>incre</v>
      </c>
      <c r="DR124" s="11" t="str">
        <f t="shared" si="142"/>
        <v>incre</v>
      </c>
      <c r="DS124" s="11" t="str">
        <f t="shared" si="143"/>
        <v>incre</v>
      </c>
      <c r="DU124" s="13"/>
      <c r="DV124" s="13"/>
      <c r="DW124" s="13"/>
      <c r="DX124" s="13"/>
      <c r="DY124" s="13"/>
    </row>
    <row r="125" spans="1:129" x14ac:dyDescent="0.25">
      <c r="A125" s="5">
        <v>38.783530742148848</v>
      </c>
      <c r="B125" s="4">
        <v>0.19726093691582497</v>
      </c>
      <c r="C125" s="4">
        <v>0.25699557078582214</v>
      </c>
      <c r="D125" s="4">
        <v>0.21460116883009561</v>
      </c>
      <c r="E125" s="4">
        <v>0.37503570004357273</v>
      </c>
      <c r="F125" s="4">
        <v>5.6067857047568059E-2</v>
      </c>
      <c r="G125" s="4">
        <v>0.30076300242110704</v>
      </c>
      <c r="I125" s="5">
        <f t="shared" si="73"/>
        <v>38.241328896098906</v>
      </c>
      <c r="J125" s="5">
        <f t="shared" si="74"/>
        <v>36.854876374609375</v>
      </c>
      <c r="K125" s="5">
        <f t="shared" si="75"/>
        <v>38.515127389571944</v>
      </c>
      <c r="L125" s="5">
        <f t="shared" si="76"/>
        <v>36.435622098489368</v>
      </c>
      <c r="M125" s="5">
        <f t="shared" si="77"/>
        <v>36.403710594931461</v>
      </c>
      <c r="O125" s="3" t="str">
        <f t="shared" si="78"/>
        <v>decre</v>
      </c>
      <c r="P125" s="3" t="str">
        <f t="shared" si="79"/>
        <v>decre</v>
      </c>
      <c r="Q125" s="3" t="str">
        <f t="shared" si="80"/>
        <v>decre</v>
      </c>
      <c r="R125" s="3" t="str">
        <f t="shared" si="81"/>
        <v>decre</v>
      </c>
      <c r="S125" s="3" t="str">
        <f t="shared" si="82"/>
        <v>decre</v>
      </c>
      <c r="U125" s="6">
        <f t="shared" si="83"/>
        <v>0</v>
      </c>
      <c r="V125" s="6">
        <f t="shared" si="84"/>
        <v>0</v>
      </c>
      <c r="W125" s="6">
        <f t="shared" si="85"/>
        <v>0</v>
      </c>
      <c r="X125" s="6">
        <f t="shared" si="86"/>
        <v>0</v>
      </c>
      <c r="Y125" s="6">
        <f t="shared" si="87"/>
        <v>0</v>
      </c>
      <c r="AA125" s="4">
        <f t="shared" si="144"/>
        <v>0.31740000000000002</v>
      </c>
      <c r="AB125" s="4">
        <f t="shared" si="144"/>
        <v>0.46870000000000001</v>
      </c>
      <c r="AC125" s="4">
        <f t="shared" si="144"/>
        <v>0.42779999999999996</v>
      </c>
      <c r="AD125" s="4">
        <f t="shared" si="144"/>
        <v>0.33309999999999995</v>
      </c>
      <c r="AE125" s="4">
        <f t="shared" si="144"/>
        <v>0.52300000000000002</v>
      </c>
      <c r="AF125" s="4"/>
      <c r="AG125" s="4">
        <v>0.34739999999999999</v>
      </c>
      <c r="AH125" s="4">
        <v>0.49869999999999998</v>
      </c>
      <c r="AI125" s="4">
        <v>0.45779999999999998</v>
      </c>
      <c r="AJ125" s="4">
        <v>0.36309999999999998</v>
      </c>
      <c r="AK125" s="4">
        <v>0.55300000000000005</v>
      </c>
      <c r="AM125" s="5">
        <f t="shared" si="88"/>
        <v>38.675636742148846</v>
      </c>
      <c r="AN125" s="5">
        <f t="shared" si="89"/>
        <v>38.514141742148851</v>
      </c>
      <c r="AO125" s="5">
        <f t="shared" si="90"/>
        <v>39.027468742148855</v>
      </c>
      <c r="AP125" s="5">
        <f t="shared" si="91"/>
        <v>38.768232742148847</v>
      </c>
      <c r="AQ125" s="5">
        <f t="shared" si="92"/>
        <v>38.494960742148848</v>
      </c>
      <c r="AR125" s="5"/>
      <c r="AS125" s="3" t="str">
        <f t="shared" si="93"/>
        <v>decre</v>
      </c>
      <c r="AT125" s="3" t="str">
        <f t="shared" si="94"/>
        <v>decre</v>
      </c>
      <c r="AU125" s="3" t="str">
        <f t="shared" si="95"/>
        <v>incre</v>
      </c>
      <c r="AV125" s="3" t="str">
        <f t="shared" si="96"/>
        <v>decre</v>
      </c>
      <c r="AW125" s="3" t="str">
        <f t="shared" si="97"/>
        <v>decre</v>
      </c>
      <c r="AY125" s="5">
        <f t="shared" si="98"/>
        <v>0</v>
      </c>
      <c r="AZ125" s="5">
        <f t="shared" si="99"/>
        <v>0</v>
      </c>
      <c r="BA125" s="5">
        <f t="shared" si="100"/>
        <v>-26.840335257690384</v>
      </c>
      <c r="BB125" s="5">
        <f t="shared" si="101"/>
        <v>0</v>
      </c>
      <c r="BC125" s="5">
        <f t="shared" si="102"/>
        <v>0</v>
      </c>
      <c r="BE125" s="15">
        <f t="shared" si="103"/>
        <v>-0.54220184604994159</v>
      </c>
      <c r="BG125" s="7">
        <v>0.24110000000000001</v>
      </c>
      <c r="BH125" s="7">
        <v>0.28849999999999998</v>
      </c>
      <c r="BI125" s="7">
        <v>0.3402</v>
      </c>
      <c r="BJ125" s="7">
        <v>0.32440000000000002</v>
      </c>
      <c r="BK125" s="7">
        <v>0.314</v>
      </c>
      <c r="BM125" s="5">
        <f t="shared" si="104"/>
        <v>38.127039742148845</v>
      </c>
      <c r="BN125" s="5">
        <f t="shared" si="105"/>
        <v>37.337435742148848</v>
      </c>
      <c r="BO125" s="5">
        <f t="shared" si="106"/>
        <v>38.176872742148845</v>
      </c>
      <c r="BP125" s="5">
        <f t="shared" si="107"/>
        <v>38.694978742148848</v>
      </c>
      <c r="BQ125" s="5">
        <f t="shared" si="108"/>
        <v>36.528270742148848</v>
      </c>
      <c r="BR125" s="5"/>
      <c r="BS125" s="3" t="str">
        <f t="shared" si="109"/>
        <v>decre</v>
      </c>
      <c r="BT125" s="3" t="str">
        <f t="shared" si="110"/>
        <v>decre</v>
      </c>
      <c r="BU125" s="3" t="str">
        <f t="shared" si="111"/>
        <v>decre</v>
      </c>
      <c r="BV125" s="3" t="str">
        <f t="shared" si="112"/>
        <v>decre</v>
      </c>
      <c r="BW125" s="3" t="str">
        <f t="shared" si="113"/>
        <v>decre</v>
      </c>
      <c r="BY125" s="5">
        <f t="shared" si="114"/>
        <v>0</v>
      </c>
      <c r="BZ125" s="5">
        <f t="shared" si="115"/>
        <v>0</v>
      </c>
      <c r="CA125" s="5">
        <f t="shared" si="116"/>
        <v>0</v>
      </c>
      <c r="CB125" s="5">
        <f t="shared" si="117"/>
        <v>0</v>
      </c>
      <c r="CC125" s="5">
        <f t="shared" si="118"/>
        <v>0</v>
      </c>
      <c r="CE125" s="4">
        <v>0.15440000000000001</v>
      </c>
      <c r="CF125" s="4">
        <v>0.1545</v>
      </c>
      <c r="CG125" s="4">
        <v>0.1545</v>
      </c>
      <c r="CH125" s="4">
        <v>0.15459999999999999</v>
      </c>
      <c r="CI125" s="4">
        <v>0.1545</v>
      </c>
      <c r="CK125" s="5">
        <f t="shared" si="119"/>
        <v>37.503666742148845</v>
      </c>
      <c r="CL125" s="5">
        <f t="shared" si="120"/>
        <v>36.462415742148849</v>
      </c>
      <c r="CM125" s="5">
        <f t="shared" si="121"/>
        <v>36.373725742148849</v>
      </c>
      <c r="CN125" s="5">
        <f t="shared" si="122"/>
        <v>37.265262742148849</v>
      </c>
      <c r="CO125" s="5">
        <f t="shared" si="123"/>
        <v>35.027375742148848</v>
      </c>
      <c r="CP125" s="5"/>
      <c r="CQ125" s="3" t="str">
        <f t="shared" si="124"/>
        <v>decre</v>
      </c>
      <c r="CR125" s="3" t="str">
        <f t="shared" si="125"/>
        <v>decre</v>
      </c>
      <c r="CS125" s="3" t="str">
        <f t="shared" si="126"/>
        <v>decre</v>
      </c>
      <c r="CT125" s="3" t="str">
        <f t="shared" si="127"/>
        <v>decre</v>
      </c>
      <c r="CU125" s="3" t="str">
        <f t="shared" si="128"/>
        <v>decre</v>
      </c>
      <c r="CW125" s="5">
        <f t="shared" si="129"/>
        <v>0</v>
      </c>
      <c r="CX125" s="5">
        <f t="shared" si="130"/>
        <v>0</v>
      </c>
      <c r="CY125" s="5">
        <f t="shared" si="131"/>
        <v>0</v>
      </c>
      <c r="CZ125" s="5">
        <f t="shared" si="132"/>
        <v>0</v>
      </c>
      <c r="DA125" s="5">
        <f t="shared" si="133"/>
        <v>0</v>
      </c>
      <c r="DB125" s="5"/>
      <c r="DC125" s="4">
        <v>0.34261874808810799</v>
      </c>
      <c r="DD125" s="4">
        <v>0.49097829424513501</v>
      </c>
      <c r="DE125" s="4">
        <v>0.41314418389956098</v>
      </c>
      <c r="DF125" s="4">
        <v>0.35297272806420199</v>
      </c>
      <c r="DG125" s="4">
        <v>0.55115856507472905</v>
      </c>
      <c r="DI125" s="13">
        <f t="shared" si="134"/>
        <v>38.856959540902345</v>
      </c>
      <c r="DJ125" s="13">
        <f t="shared" si="135"/>
        <v>38.659619003569581</v>
      </c>
      <c r="DK125" s="13">
        <f t="shared" si="136"/>
        <v>38.885160767813588</v>
      </c>
      <c r="DL125" s="13">
        <f t="shared" si="137"/>
        <v>38.935561112449427</v>
      </c>
      <c r="DM125" s="13">
        <f t="shared" si="138"/>
        <v>38.759932839502049</v>
      </c>
      <c r="DN125" s="13"/>
      <c r="DO125" s="11" t="str">
        <f t="shared" si="139"/>
        <v>incre</v>
      </c>
      <c r="DP125" s="11" t="str">
        <f t="shared" si="140"/>
        <v>decre</v>
      </c>
      <c r="DQ125" s="11" t="str">
        <f t="shared" si="141"/>
        <v>incre</v>
      </c>
      <c r="DR125" s="11" t="str">
        <f t="shared" si="142"/>
        <v>incre</v>
      </c>
      <c r="DS125" s="11" t="str">
        <f t="shared" si="143"/>
        <v>decre</v>
      </c>
      <c r="DU125" s="13"/>
      <c r="DV125" s="13"/>
      <c r="DW125" s="13"/>
      <c r="DX125" s="13"/>
      <c r="DY125" s="13"/>
    </row>
    <row r="126" spans="1:129" x14ac:dyDescent="0.25">
      <c r="A126" s="5">
        <v>32.519579835755721</v>
      </c>
      <c r="B126" s="4">
        <v>0.82267948421186876</v>
      </c>
      <c r="C126" s="4">
        <v>0.38659016729273499</v>
      </c>
      <c r="D126" s="4">
        <v>0.43672948328623168</v>
      </c>
      <c r="E126" s="4">
        <v>0.2617843208047661</v>
      </c>
      <c r="F126" s="4">
        <v>0.19696398932307102</v>
      </c>
      <c r="G126" s="4">
        <v>0.23469025404199201</v>
      </c>
      <c r="I126" s="5">
        <f t="shared" si="73"/>
        <v>32.909163138590486</v>
      </c>
      <c r="J126" s="5">
        <f t="shared" si="74"/>
        <v>32.041423361614818</v>
      </c>
      <c r="K126" s="5">
        <f t="shared" si="75"/>
        <v>31.151505590769997</v>
      </c>
      <c r="L126" s="5">
        <f t="shared" si="76"/>
        <v>31.358016625855981</v>
      </c>
      <c r="M126" s="5">
        <f t="shared" si="77"/>
        <v>29.518015126290862</v>
      </c>
      <c r="O126" s="3" t="str">
        <f t="shared" si="78"/>
        <v>incre</v>
      </c>
      <c r="P126" s="3" t="str">
        <f t="shared" si="79"/>
        <v>decre</v>
      </c>
      <c r="Q126" s="3" t="str">
        <f t="shared" si="80"/>
        <v>decre</v>
      </c>
      <c r="R126" s="3" t="str">
        <f t="shared" si="81"/>
        <v>decre</v>
      </c>
      <c r="S126" s="3" t="str">
        <f t="shared" si="82"/>
        <v>decre</v>
      </c>
      <c r="U126" s="6">
        <f t="shared" si="83"/>
        <v>1</v>
      </c>
      <c r="V126" s="6">
        <f t="shared" si="84"/>
        <v>0</v>
      </c>
      <c r="W126" s="6">
        <f t="shared" si="85"/>
        <v>0</v>
      </c>
      <c r="X126" s="6">
        <f t="shared" si="86"/>
        <v>0</v>
      </c>
      <c r="Y126" s="6">
        <f t="shared" si="87"/>
        <v>0</v>
      </c>
      <c r="AA126" s="4">
        <f t="shared" si="144"/>
        <v>0.3644</v>
      </c>
      <c r="AB126" s="4">
        <f t="shared" si="144"/>
        <v>0.50439999999999996</v>
      </c>
      <c r="AC126" s="4">
        <f t="shared" si="144"/>
        <v>0.42020000000000002</v>
      </c>
      <c r="AD126" s="4">
        <f t="shared" si="144"/>
        <v>0.33279999999999998</v>
      </c>
      <c r="AE126" s="4">
        <f t="shared" si="144"/>
        <v>0.55259999999999998</v>
      </c>
      <c r="AF126" s="4"/>
      <c r="AG126" s="4">
        <v>0.3644</v>
      </c>
      <c r="AH126" s="4">
        <v>0.53439999999999999</v>
      </c>
      <c r="AI126" s="4">
        <v>0.45019999999999999</v>
      </c>
      <c r="AJ126" s="4">
        <v>0.36280000000000001</v>
      </c>
      <c r="AK126" s="4">
        <v>0.58260000000000001</v>
      </c>
      <c r="AM126" s="5">
        <f t="shared" si="88"/>
        <v>32.749615835755719</v>
      </c>
      <c r="AN126" s="5">
        <f t="shared" si="89"/>
        <v>32.483311835755721</v>
      </c>
      <c r="AO126" s="5">
        <f t="shared" si="90"/>
        <v>32.689721835755719</v>
      </c>
      <c r="AP126" s="5">
        <f t="shared" si="91"/>
        <v>32.501755835755723</v>
      </c>
      <c r="AQ126" s="5">
        <f t="shared" si="92"/>
        <v>32.509545835755723</v>
      </c>
      <c r="AR126" s="5"/>
      <c r="AS126" s="3" t="str">
        <f t="shared" si="93"/>
        <v>incre</v>
      </c>
      <c r="AT126" s="3" t="str">
        <f t="shared" si="94"/>
        <v>decre</v>
      </c>
      <c r="AU126" s="3" t="str">
        <f t="shared" si="95"/>
        <v>incre</v>
      </c>
      <c r="AV126" s="3" t="str">
        <f t="shared" si="96"/>
        <v>decre</v>
      </c>
      <c r="AW126" s="3" t="str">
        <f t="shared" si="97"/>
        <v>decre</v>
      </c>
      <c r="AY126" s="5">
        <f t="shared" si="98"/>
        <v>38.958330283476528</v>
      </c>
      <c r="AZ126" s="5">
        <f t="shared" si="99"/>
        <v>0</v>
      </c>
      <c r="BA126" s="5">
        <f t="shared" si="100"/>
        <v>-136.8074244985724</v>
      </c>
      <c r="BB126" s="5">
        <f t="shared" si="101"/>
        <v>0</v>
      </c>
      <c r="BC126" s="5">
        <f t="shared" si="102"/>
        <v>0</v>
      </c>
      <c r="BE126" s="15">
        <f t="shared" si="103"/>
        <v>-3.0015647094648585</v>
      </c>
      <c r="BG126" s="7">
        <v>0.22939999999999999</v>
      </c>
      <c r="BH126" s="7">
        <v>0.24809999999999999</v>
      </c>
      <c r="BI126" s="7">
        <v>0.36720000000000003</v>
      </c>
      <c r="BJ126" s="7">
        <v>0.32400000000000001</v>
      </c>
      <c r="BK126" s="7">
        <v>0.35899999999999999</v>
      </c>
      <c r="BM126" s="5">
        <f t="shared" si="104"/>
        <v>31.77896583575572</v>
      </c>
      <c r="BN126" s="5">
        <f t="shared" si="105"/>
        <v>30.80967283575572</v>
      </c>
      <c r="BO126" s="5">
        <f t="shared" si="106"/>
        <v>32.175091835755723</v>
      </c>
      <c r="BP126" s="5">
        <f t="shared" si="107"/>
        <v>32.427659835755719</v>
      </c>
      <c r="BQ126" s="5">
        <f t="shared" si="108"/>
        <v>30.687769835755724</v>
      </c>
      <c r="BR126" s="5"/>
      <c r="BS126" s="3" t="str">
        <f t="shared" si="109"/>
        <v>decre</v>
      </c>
      <c r="BT126" s="3" t="str">
        <f t="shared" si="110"/>
        <v>decre</v>
      </c>
      <c r="BU126" s="3" t="str">
        <f t="shared" si="111"/>
        <v>decre</v>
      </c>
      <c r="BV126" s="3" t="str">
        <f t="shared" si="112"/>
        <v>decre</v>
      </c>
      <c r="BW126" s="3" t="str">
        <f t="shared" si="113"/>
        <v>decre</v>
      </c>
      <c r="BY126" s="5">
        <f t="shared" si="114"/>
        <v>0</v>
      </c>
      <c r="BZ126" s="5">
        <f t="shared" si="115"/>
        <v>0</v>
      </c>
      <c r="CA126" s="5">
        <f t="shared" si="116"/>
        <v>0</v>
      </c>
      <c r="CB126" s="5">
        <f t="shared" si="117"/>
        <v>0</v>
      </c>
      <c r="CC126" s="5">
        <f t="shared" si="118"/>
        <v>0</v>
      </c>
      <c r="CE126" s="4">
        <v>2.0899999999999998E-2</v>
      </c>
      <c r="CF126" s="4">
        <v>1.9300000000000001E-2</v>
      </c>
      <c r="CG126" s="4">
        <v>1.9900000000000001E-2</v>
      </c>
      <c r="CH126" s="4">
        <v>1.9099999999999999E-2</v>
      </c>
      <c r="CI126" s="4">
        <v>1.8700000000000001E-2</v>
      </c>
      <c r="CK126" s="5">
        <f t="shared" si="119"/>
        <v>30.279850835755717</v>
      </c>
      <c r="CL126" s="5">
        <f t="shared" si="120"/>
        <v>29.315608835755725</v>
      </c>
      <c r="CM126" s="5">
        <f t="shared" si="121"/>
        <v>28.802808835755723</v>
      </c>
      <c r="CN126" s="5">
        <f t="shared" si="122"/>
        <v>29.860401835755724</v>
      </c>
      <c r="CO126" s="5">
        <f t="shared" si="123"/>
        <v>27.48554683575572</v>
      </c>
      <c r="CP126" s="5"/>
      <c r="CQ126" s="3" t="str">
        <f t="shared" si="124"/>
        <v>decre</v>
      </c>
      <c r="CR126" s="3" t="str">
        <f t="shared" si="125"/>
        <v>decre</v>
      </c>
      <c r="CS126" s="3" t="str">
        <f t="shared" si="126"/>
        <v>decre</v>
      </c>
      <c r="CT126" s="3" t="str">
        <f t="shared" si="127"/>
        <v>decre</v>
      </c>
      <c r="CU126" s="3" t="str">
        <f t="shared" si="128"/>
        <v>decre</v>
      </c>
      <c r="CW126" s="5">
        <f t="shared" si="129"/>
        <v>0</v>
      </c>
      <c r="CX126" s="5">
        <f t="shared" si="130"/>
        <v>0</v>
      </c>
      <c r="CY126" s="5">
        <f t="shared" si="131"/>
        <v>0</v>
      </c>
      <c r="CZ126" s="5">
        <f t="shared" si="132"/>
        <v>0</v>
      </c>
      <c r="DA126" s="5">
        <f t="shared" si="133"/>
        <v>0</v>
      </c>
      <c r="DB126" s="5"/>
      <c r="DC126" s="4">
        <v>0.36482601870035403</v>
      </c>
      <c r="DD126" s="4">
        <v>0.45295576072425903</v>
      </c>
      <c r="DE126" s="4">
        <v>0.41218046404467001</v>
      </c>
      <c r="DF126" s="4">
        <v>0.27874508292518002</v>
      </c>
      <c r="DG126" s="4">
        <v>0.50672199534073203</v>
      </c>
      <c r="DI126" s="13">
        <f t="shared" si="134"/>
        <v>32.752678910211266</v>
      </c>
      <c r="DJ126" s="13">
        <f t="shared" si="135"/>
        <v>32.147380953285136</v>
      </c>
      <c r="DK126" s="13">
        <f t="shared" si="136"/>
        <v>32.61185214162947</v>
      </c>
      <c r="DL126" s="13">
        <f t="shared" si="137"/>
        <v>32.046613433985733</v>
      </c>
      <c r="DM126" s="13">
        <f t="shared" si="138"/>
        <v>32.077833811912008</v>
      </c>
      <c r="DN126" s="13"/>
      <c r="DO126" s="11" t="str">
        <f t="shared" si="139"/>
        <v>incre</v>
      </c>
      <c r="DP126" s="11" t="str">
        <f t="shared" si="140"/>
        <v>decre</v>
      </c>
      <c r="DQ126" s="11" t="str">
        <f t="shared" si="141"/>
        <v>incre</v>
      </c>
      <c r="DR126" s="11" t="str">
        <f t="shared" si="142"/>
        <v>decre</v>
      </c>
      <c r="DS126" s="11" t="str">
        <f t="shared" si="143"/>
        <v>decre</v>
      </c>
      <c r="DU126" s="13"/>
      <c r="DV126" s="13"/>
      <c r="DW126" s="13"/>
      <c r="DX126" s="13"/>
      <c r="DY126" s="13"/>
    </row>
    <row r="127" spans="1:129" x14ac:dyDescent="0.25">
      <c r="A127" s="5">
        <v>38.46153032975058</v>
      </c>
      <c r="B127" s="4">
        <v>8.8106207720763774E-2</v>
      </c>
      <c r="C127" s="4">
        <v>0.29601749963053359</v>
      </c>
      <c r="D127" s="4">
        <v>0.47031942522548659</v>
      </c>
      <c r="E127" s="4">
        <v>0.40228055073179148</v>
      </c>
      <c r="F127" s="4">
        <v>0.29934619593267053</v>
      </c>
      <c r="G127" s="4">
        <v>0.54288227192482552</v>
      </c>
      <c r="I127" s="5">
        <f t="shared" si="73"/>
        <v>38.199896152094119</v>
      </c>
      <c r="J127" s="5">
        <f t="shared" si="74"/>
        <v>38.202716176473011</v>
      </c>
      <c r="K127" s="5">
        <f t="shared" si="75"/>
        <v>38.457674477356278</v>
      </c>
      <c r="L127" s="5">
        <f t="shared" si="76"/>
        <v>38.162025299503668</v>
      </c>
      <c r="M127" s="5">
        <f t="shared" si="77"/>
        <v>38.360052508563186</v>
      </c>
      <c r="O127" s="3" t="str">
        <f t="shared" si="78"/>
        <v>decre</v>
      </c>
      <c r="P127" s="3" t="str">
        <f t="shared" si="79"/>
        <v>decre</v>
      </c>
      <c r="Q127" s="3" t="str">
        <f t="shared" si="80"/>
        <v>decre</v>
      </c>
      <c r="R127" s="3" t="str">
        <f t="shared" si="81"/>
        <v>decre</v>
      </c>
      <c r="S127" s="3" t="str">
        <f t="shared" si="82"/>
        <v>decre</v>
      </c>
      <c r="U127" s="6">
        <f t="shared" si="83"/>
        <v>0</v>
      </c>
      <c r="V127" s="6">
        <f t="shared" si="84"/>
        <v>0</v>
      </c>
      <c r="W127" s="6">
        <f t="shared" si="85"/>
        <v>1</v>
      </c>
      <c r="X127" s="6">
        <f t="shared" si="86"/>
        <v>0</v>
      </c>
      <c r="Y127" s="6">
        <f t="shared" si="87"/>
        <v>0</v>
      </c>
      <c r="AA127" s="4">
        <f t="shared" si="144"/>
        <v>0.31699999999999995</v>
      </c>
      <c r="AB127" s="4">
        <f t="shared" si="144"/>
        <v>0.47239999999999993</v>
      </c>
      <c r="AC127" s="4">
        <f t="shared" si="144"/>
        <v>0.46110000000000001</v>
      </c>
      <c r="AD127" s="4">
        <f t="shared" si="144"/>
        <v>0.35499999999999998</v>
      </c>
      <c r="AE127" s="4">
        <f t="shared" si="144"/>
        <v>0.53799999999999992</v>
      </c>
      <c r="AF127" s="4"/>
      <c r="AG127" s="4">
        <v>0.34699999999999998</v>
      </c>
      <c r="AH127" s="4">
        <v>0.50239999999999996</v>
      </c>
      <c r="AI127" s="4">
        <v>0.46110000000000001</v>
      </c>
      <c r="AJ127" s="4">
        <v>0.38500000000000001</v>
      </c>
      <c r="AK127" s="4">
        <v>0.56799999999999995</v>
      </c>
      <c r="AM127" s="5">
        <f t="shared" si="88"/>
        <v>38.350760329750578</v>
      </c>
      <c r="AN127" s="5">
        <f t="shared" si="89"/>
        <v>38.216302329750583</v>
      </c>
      <c r="AO127" s="5">
        <f t="shared" si="90"/>
        <v>39.028811329750582</v>
      </c>
      <c r="AP127" s="5">
        <f t="shared" si="91"/>
        <v>38.630630329750581</v>
      </c>
      <c r="AQ127" s="5">
        <f t="shared" si="92"/>
        <v>38.314110329750577</v>
      </c>
      <c r="AR127" s="5"/>
      <c r="AS127" s="3" t="str">
        <f t="shared" si="93"/>
        <v>decre</v>
      </c>
      <c r="AT127" s="3" t="str">
        <f t="shared" si="94"/>
        <v>decre</v>
      </c>
      <c r="AU127" s="3" t="str">
        <f t="shared" si="95"/>
        <v>incre</v>
      </c>
      <c r="AV127" s="3" t="str">
        <f t="shared" si="96"/>
        <v>incre</v>
      </c>
      <c r="AW127" s="3" t="str">
        <f t="shared" si="97"/>
        <v>decre</v>
      </c>
      <c r="AY127" s="5">
        <f t="shared" si="98"/>
        <v>0</v>
      </c>
      <c r="AZ127" s="5">
        <f t="shared" si="99"/>
        <v>0</v>
      </c>
      <c r="BA127" s="5">
        <f t="shared" si="100"/>
        <v>-0.3855852394302417</v>
      </c>
      <c r="BB127" s="5">
        <f t="shared" si="101"/>
        <v>-29.950503024691244</v>
      </c>
      <c r="BC127" s="5">
        <f t="shared" si="102"/>
        <v>0</v>
      </c>
      <c r="BE127" s="15">
        <f t="shared" si="103"/>
        <v>-0.26163417765646102</v>
      </c>
      <c r="BG127" s="7">
        <v>0.22189999999999999</v>
      </c>
      <c r="BH127" s="7">
        <v>0.29189999999999999</v>
      </c>
      <c r="BI127" s="7">
        <v>0.33019999999999999</v>
      </c>
      <c r="BJ127" s="7">
        <v>0.34410000000000002</v>
      </c>
      <c r="BK127" s="7">
        <v>0.34150000000000003</v>
      </c>
      <c r="BM127" s="5">
        <f t="shared" si="104"/>
        <v>37.66699132975058</v>
      </c>
      <c r="BN127" s="5">
        <f t="shared" si="105"/>
        <v>37.037637329750581</v>
      </c>
      <c r="BO127" s="5">
        <f t="shared" si="106"/>
        <v>37.75777232975058</v>
      </c>
      <c r="BP127" s="5">
        <f t="shared" si="107"/>
        <v>38.538852329750583</v>
      </c>
      <c r="BQ127" s="5">
        <f t="shared" si="108"/>
        <v>36.465045329750581</v>
      </c>
      <c r="BR127" s="5"/>
      <c r="BS127" s="3" t="str">
        <f t="shared" si="109"/>
        <v>decre</v>
      </c>
      <c r="BT127" s="3" t="str">
        <f t="shared" si="110"/>
        <v>decre</v>
      </c>
      <c r="BU127" s="3" t="str">
        <f t="shared" si="111"/>
        <v>decre</v>
      </c>
      <c r="BV127" s="3" t="str">
        <f t="shared" si="112"/>
        <v>incre</v>
      </c>
      <c r="BW127" s="3" t="str">
        <f t="shared" si="113"/>
        <v>decre</v>
      </c>
      <c r="BY127" s="5">
        <f t="shared" si="114"/>
        <v>0</v>
      </c>
      <c r="BZ127" s="5">
        <f t="shared" si="115"/>
        <v>0</v>
      </c>
      <c r="CA127" s="5">
        <f t="shared" si="116"/>
        <v>0</v>
      </c>
      <c r="CB127" s="5">
        <f t="shared" si="117"/>
        <v>-29.950503024691244</v>
      </c>
      <c r="CC127" s="5">
        <f t="shared" si="118"/>
        <v>0</v>
      </c>
      <c r="CE127" s="4">
        <v>0.17660000000000001</v>
      </c>
      <c r="CF127" s="4">
        <v>0.1777</v>
      </c>
      <c r="CG127" s="4">
        <v>0.17730000000000001</v>
      </c>
      <c r="CH127" s="4">
        <v>0.1779</v>
      </c>
      <c r="CI127" s="4">
        <v>0.17799999999999999</v>
      </c>
      <c r="CK127" s="5">
        <f t="shared" si="119"/>
        <v>37.341284329750579</v>
      </c>
      <c r="CL127" s="5">
        <f t="shared" si="120"/>
        <v>36.291911329750583</v>
      </c>
      <c r="CM127" s="5">
        <f t="shared" si="121"/>
        <v>36.273113329750586</v>
      </c>
      <c r="CN127" s="5">
        <f t="shared" si="122"/>
        <v>37.139448329750579</v>
      </c>
      <c r="CO127" s="5">
        <f t="shared" si="123"/>
        <v>34.926510329750577</v>
      </c>
      <c r="CP127" s="5"/>
      <c r="CQ127" s="3" t="str">
        <f t="shared" si="124"/>
        <v>decre</v>
      </c>
      <c r="CR127" s="3" t="str">
        <f t="shared" si="125"/>
        <v>decre</v>
      </c>
      <c r="CS127" s="3" t="str">
        <f t="shared" si="126"/>
        <v>decre</v>
      </c>
      <c r="CT127" s="3" t="str">
        <f t="shared" si="127"/>
        <v>decre</v>
      </c>
      <c r="CU127" s="3" t="str">
        <f t="shared" si="128"/>
        <v>decre</v>
      </c>
      <c r="CW127" s="5">
        <f t="shared" si="129"/>
        <v>0</v>
      </c>
      <c r="CX127" s="5">
        <f t="shared" si="130"/>
        <v>0</v>
      </c>
      <c r="CY127" s="5">
        <f t="shared" si="131"/>
        <v>0</v>
      </c>
      <c r="CZ127" s="5">
        <f t="shared" si="132"/>
        <v>0</v>
      </c>
      <c r="DA127" s="5">
        <f t="shared" si="133"/>
        <v>0</v>
      </c>
      <c r="DB127" s="5"/>
      <c r="DC127" s="4">
        <v>0.338741175413248</v>
      </c>
      <c r="DD127" s="4">
        <v>0.49761734231114102</v>
      </c>
      <c r="DE127" s="4">
        <v>0.41331245733760802</v>
      </c>
      <c r="DF127" s="4">
        <v>0.36593348733695702</v>
      </c>
      <c r="DG127" s="4">
        <v>0.55891755678395905</v>
      </c>
      <c r="DI127" s="13">
        <f t="shared" si="134"/>
        <v>38.507079380971831</v>
      </c>
      <c r="DJ127" s="13">
        <f t="shared" si="135"/>
        <v>38.380971575042331</v>
      </c>
      <c r="DK127" s="13">
        <f t="shared" si="136"/>
        <v>38.564794290498753</v>
      </c>
      <c r="DL127" s="13">
        <f t="shared" si="137"/>
        <v>38.722690293127755</v>
      </c>
      <c r="DM127" s="13">
        <f t="shared" si="138"/>
        <v>38.510944539087632</v>
      </c>
      <c r="DN127" s="13"/>
      <c r="DO127" s="11" t="str">
        <f t="shared" si="139"/>
        <v>incre</v>
      </c>
      <c r="DP127" s="11" t="str">
        <f t="shared" si="140"/>
        <v>decre</v>
      </c>
      <c r="DQ127" s="11" t="str">
        <f t="shared" si="141"/>
        <v>incre</v>
      </c>
      <c r="DR127" s="11" t="str">
        <f t="shared" si="142"/>
        <v>incre</v>
      </c>
      <c r="DS127" s="11" t="str">
        <f t="shared" si="143"/>
        <v>incre</v>
      </c>
      <c r="DU127" s="13"/>
      <c r="DV127" s="13"/>
      <c r="DW127" s="13"/>
      <c r="DX127" s="13"/>
      <c r="DY127" s="13"/>
    </row>
    <row r="128" spans="1:129" x14ac:dyDescent="0.25">
      <c r="A128" s="5">
        <v>30.73332439608285</v>
      </c>
      <c r="B128" s="4">
        <v>5.6535521826038696E-3</v>
      </c>
      <c r="C128" s="4">
        <v>0.38842107266535664</v>
      </c>
      <c r="D128" s="4">
        <v>0.69460926187375427</v>
      </c>
      <c r="E128" s="4">
        <v>0.5147686512235885</v>
      </c>
      <c r="F128" s="4">
        <v>0.60930356273937702</v>
      </c>
      <c r="G128" s="4">
        <v>0.83878747188032332</v>
      </c>
      <c r="I128" s="5">
        <f t="shared" si="73"/>
        <v>31.136071908546761</v>
      </c>
      <c r="J128" s="5">
        <f t="shared" si="74"/>
        <v>31.939122876118468</v>
      </c>
      <c r="K128" s="5">
        <f t="shared" si="75"/>
        <v>31.821727999463892</v>
      </c>
      <c r="L128" s="5">
        <f t="shared" si="76"/>
        <v>33.0436603943484</v>
      </c>
      <c r="M128" s="5">
        <f t="shared" si="77"/>
        <v>33.416314506476688</v>
      </c>
      <c r="O128" s="3" t="str">
        <f t="shared" si="78"/>
        <v>incre</v>
      </c>
      <c r="P128" s="3" t="str">
        <f t="shared" si="79"/>
        <v>incre</v>
      </c>
      <c r="Q128" s="3" t="str">
        <f t="shared" si="80"/>
        <v>incre</v>
      </c>
      <c r="R128" s="3" t="str">
        <f t="shared" si="81"/>
        <v>incre</v>
      </c>
      <c r="S128" s="3" t="str">
        <f t="shared" si="82"/>
        <v>incre</v>
      </c>
      <c r="U128" s="6">
        <f t="shared" si="83"/>
        <v>1</v>
      </c>
      <c r="V128" s="6">
        <f t="shared" si="84"/>
        <v>1</v>
      </c>
      <c r="W128" s="6">
        <f t="shared" si="85"/>
        <v>1</v>
      </c>
      <c r="X128" s="6">
        <f t="shared" si="86"/>
        <v>1</v>
      </c>
      <c r="Y128" s="6">
        <f t="shared" si="87"/>
        <v>1</v>
      </c>
      <c r="AA128" s="4">
        <f t="shared" si="144"/>
        <v>0.3463</v>
      </c>
      <c r="AB128" s="4">
        <f t="shared" si="144"/>
        <v>0.504</v>
      </c>
      <c r="AC128" s="4">
        <f t="shared" si="144"/>
        <v>0.43840000000000001</v>
      </c>
      <c r="AD128" s="4">
        <f t="shared" si="144"/>
        <v>0.39500000000000002</v>
      </c>
      <c r="AE128" s="4">
        <f t="shared" si="144"/>
        <v>0.57379999999999998</v>
      </c>
      <c r="AF128" s="4"/>
      <c r="AG128" s="4">
        <v>0.3463</v>
      </c>
      <c r="AH128" s="4">
        <v>0.504</v>
      </c>
      <c r="AI128" s="4">
        <v>0.43840000000000001</v>
      </c>
      <c r="AJ128" s="4">
        <v>0.39500000000000002</v>
      </c>
      <c r="AK128" s="4">
        <v>0.57379999999999998</v>
      </c>
      <c r="AM128" s="5">
        <f t="shared" si="88"/>
        <v>30.833221396082848</v>
      </c>
      <c r="AN128" s="5">
        <f t="shared" si="89"/>
        <v>30.694444396082851</v>
      </c>
      <c r="AO128" s="5">
        <f t="shared" si="90"/>
        <v>31.08018839608285</v>
      </c>
      <c r="AP128" s="5">
        <f t="shared" si="91"/>
        <v>31.239224396082847</v>
      </c>
      <c r="AQ128" s="5">
        <f t="shared" si="92"/>
        <v>30.922782396082852</v>
      </c>
      <c r="AR128" s="5"/>
      <c r="AS128" s="3" t="str">
        <f t="shared" si="93"/>
        <v>incre</v>
      </c>
      <c r="AT128" s="3" t="str">
        <f t="shared" si="94"/>
        <v>decre</v>
      </c>
      <c r="AU128" s="3" t="str">
        <f t="shared" si="95"/>
        <v>incre</v>
      </c>
      <c r="AV128" s="3" t="str">
        <f t="shared" si="96"/>
        <v>incre</v>
      </c>
      <c r="AW128" s="3" t="str">
        <f t="shared" si="97"/>
        <v>incre</v>
      </c>
      <c r="AY128" s="5">
        <f t="shared" si="98"/>
        <v>40.274751246391105</v>
      </c>
      <c r="AZ128" s="5">
        <f t="shared" si="99"/>
        <v>0</v>
      </c>
      <c r="BA128" s="5">
        <f t="shared" si="100"/>
        <v>108.84036033810425</v>
      </c>
      <c r="BB128" s="5">
        <f t="shared" si="101"/>
        <v>231.03359982655505</v>
      </c>
      <c r="BC128" s="5">
        <f t="shared" si="102"/>
        <v>268.2990110393838</v>
      </c>
      <c r="BE128" s="15">
        <f t="shared" si="103"/>
        <v>0.40274751246391105</v>
      </c>
      <c r="BG128" s="7">
        <v>0.2157</v>
      </c>
      <c r="BH128" s="7">
        <v>0.29499999999999998</v>
      </c>
      <c r="BI128" s="7">
        <v>0.3261</v>
      </c>
      <c r="BJ128" s="7">
        <v>0.36159999999999998</v>
      </c>
      <c r="BK128" s="7">
        <v>0.35389999999999999</v>
      </c>
      <c r="BM128" s="5">
        <f t="shared" si="104"/>
        <v>29.894207396082848</v>
      </c>
      <c r="BN128" s="5">
        <f t="shared" si="105"/>
        <v>29.329674396082851</v>
      </c>
      <c r="BO128" s="5">
        <f t="shared" si="106"/>
        <v>29.989755396082852</v>
      </c>
      <c r="BP128" s="5">
        <f t="shared" si="107"/>
        <v>30.957996396082848</v>
      </c>
      <c r="BQ128" s="5">
        <f t="shared" si="108"/>
        <v>28.853523396082849</v>
      </c>
      <c r="BR128" s="5"/>
      <c r="BS128" s="3" t="str">
        <f t="shared" si="109"/>
        <v>decre</v>
      </c>
      <c r="BT128" s="3" t="str">
        <f t="shared" si="110"/>
        <v>decre</v>
      </c>
      <c r="BU128" s="3" t="str">
        <f t="shared" si="111"/>
        <v>decre</v>
      </c>
      <c r="BV128" s="3" t="str">
        <f t="shared" si="112"/>
        <v>incre</v>
      </c>
      <c r="BW128" s="3" t="str">
        <f t="shared" si="113"/>
        <v>decre</v>
      </c>
      <c r="BY128" s="5">
        <f t="shared" si="114"/>
        <v>0</v>
      </c>
      <c r="BZ128" s="5">
        <f t="shared" si="115"/>
        <v>0</v>
      </c>
      <c r="CA128" s="5">
        <f t="shared" si="116"/>
        <v>0</v>
      </c>
      <c r="CB128" s="5">
        <f t="shared" si="117"/>
        <v>231.03359982655505</v>
      </c>
      <c r="CC128" s="5">
        <f t="shared" si="118"/>
        <v>0</v>
      </c>
      <c r="CE128" s="4">
        <v>0.1827</v>
      </c>
      <c r="CF128" s="4">
        <v>0.18390000000000001</v>
      </c>
      <c r="CG128" s="4">
        <v>0.1835</v>
      </c>
      <c r="CH128" s="4">
        <v>0.1842</v>
      </c>
      <c r="CI128" s="4">
        <v>0.18440000000000001</v>
      </c>
      <c r="CK128" s="5">
        <f t="shared" si="119"/>
        <v>29.656937396082846</v>
      </c>
      <c r="CL128" s="5">
        <f t="shared" si="120"/>
        <v>28.604191396082847</v>
      </c>
      <c r="CM128" s="5">
        <f t="shared" si="121"/>
        <v>28.605109396082849</v>
      </c>
      <c r="CN128" s="5">
        <f t="shared" si="122"/>
        <v>29.46428839608285</v>
      </c>
      <c r="CO128" s="5">
        <f t="shared" si="123"/>
        <v>27.258528396082852</v>
      </c>
      <c r="CP128" s="5"/>
      <c r="CQ128" s="3" t="str">
        <f t="shared" si="124"/>
        <v>decre</v>
      </c>
      <c r="CR128" s="3" t="str">
        <f t="shared" si="125"/>
        <v>decre</v>
      </c>
      <c r="CS128" s="3" t="str">
        <f t="shared" si="126"/>
        <v>decre</v>
      </c>
      <c r="CT128" s="3" t="str">
        <f t="shared" si="127"/>
        <v>decre</v>
      </c>
      <c r="CU128" s="3" t="str">
        <f t="shared" si="128"/>
        <v>decre</v>
      </c>
      <c r="CW128" s="5">
        <f t="shared" si="129"/>
        <v>0</v>
      </c>
      <c r="CX128" s="5">
        <f t="shared" si="130"/>
        <v>0</v>
      </c>
      <c r="CY128" s="5">
        <f t="shared" si="131"/>
        <v>0</v>
      </c>
      <c r="CZ128" s="5">
        <f t="shared" si="132"/>
        <v>0</v>
      </c>
      <c r="DA128" s="5">
        <f t="shared" si="133"/>
        <v>0</v>
      </c>
      <c r="DB128" s="5"/>
      <c r="DC128" s="4">
        <v>0.33581524145346398</v>
      </c>
      <c r="DD128" s="4">
        <v>0.50262702693237604</v>
      </c>
      <c r="DE128" s="4">
        <v>0.41343943289891699</v>
      </c>
      <c r="DF128" s="4">
        <v>0.37571340092738797</v>
      </c>
      <c r="DG128" s="4">
        <v>0.56477232708469705</v>
      </c>
      <c r="DI128" s="13">
        <f t="shared" si="134"/>
        <v>30.757835982133258</v>
      </c>
      <c r="DJ128" s="13">
        <f t="shared" si="135"/>
        <v>30.685478881951269</v>
      </c>
      <c r="DK128" s="13">
        <f t="shared" si="136"/>
        <v>30.83782128953133</v>
      </c>
      <c r="DL128" s="13">
        <f t="shared" si="137"/>
        <v>31.076831231891454</v>
      </c>
      <c r="DM128" s="13">
        <f t="shared" si="138"/>
        <v>30.837831993949848</v>
      </c>
      <c r="DN128" s="13"/>
      <c r="DO128" s="11" t="str">
        <f t="shared" si="139"/>
        <v>incre</v>
      </c>
      <c r="DP128" s="11" t="str">
        <f t="shared" si="140"/>
        <v>decre</v>
      </c>
      <c r="DQ128" s="11" t="str">
        <f t="shared" si="141"/>
        <v>incre</v>
      </c>
      <c r="DR128" s="11" t="str">
        <f t="shared" si="142"/>
        <v>incre</v>
      </c>
      <c r="DS128" s="11" t="str">
        <f t="shared" si="143"/>
        <v>incre</v>
      </c>
      <c r="DU128" s="13"/>
      <c r="DV128" s="13"/>
      <c r="DW128" s="13"/>
      <c r="DX128" s="13"/>
      <c r="DY128" s="13"/>
    </row>
    <row r="129" spans="1:129" x14ac:dyDescent="0.25">
      <c r="A129" s="5">
        <v>44.363965664281885</v>
      </c>
      <c r="B129" s="4">
        <v>6.6488438196965101E-3</v>
      </c>
      <c r="C129" s="4">
        <v>0.36056180603457055</v>
      </c>
      <c r="D129" s="4">
        <v>0.5577451411987534</v>
      </c>
      <c r="E129" s="4">
        <v>0.45801229859909875</v>
      </c>
      <c r="F129" s="4">
        <v>0.33732222646504462</v>
      </c>
      <c r="G129" s="4">
        <v>0.57024523553955808</v>
      </c>
      <c r="I129" s="5">
        <f t="shared" si="73"/>
        <v>44.566405049670443</v>
      </c>
      <c r="J129" s="5">
        <f t="shared" si="74"/>
        <v>44.676041436309745</v>
      </c>
      <c r="K129" s="5">
        <f t="shared" si="75"/>
        <v>44.901265083679135</v>
      </c>
      <c r="L129" s="5">
        <f t="shared" si="76"/>
        <v>44.384218811117563</v>
      </c>
      <c r="M129" s="5">
        <f t="shared" si="77"/>
        <v>44.519973330709128</v>
      </c>
      <c r="O129" s="3" t="str">
        <f t="shared" si="78"/>
        <v>incre</v>
      </c>
      <c r="P129" s="3" t="str">
        <f t="shared" si="79"/>
        <v>incre</v>
      </c>
      <c r="Q129" s="3" t="str">
        <f t="shared" si="80"/>
        <v>incre</v>
      </c>
      <c r="R129" s="3" t="str">
        <f t="shared" si="81"/>
        <v>incre</v>
      </c>
      <c r="S129" s="3" t="str">
        <f t="shared" si="82"/>
        <v>incre</v>
      </c>
      <c r="U129" s="6">
        <f t="shared" si="83"/>
        <v>1</v>
      </c>
      <c r="V129" s="6">
        <f t="shared" si="84"/>
        <v>1</v>
      </c>
      <c r="W129" s="6">
        <f t="shared" si="85"/>
        <v>1</v>
      </c>
      <c r="X129" s="6">
        <f t="shared" si="86"/>
        <v>1</v>
      </c>
      <c r="Y129" s="6">
        <f t="shared" si="87"/>
        <v>1</v>
      </c>
      <c r="AA129" s="4">
        <f t="shared" si="144"/>
        <v>0.34639999999999999</v>
      </c>
      <c r="AB129" s="4">
        <f t="shared" si="144"/>
        <v>0.50380000000000003</v>
      </c>
      <c r="AC129" s="4">
        <f t="shared" si="144"/>
        <v>0.43930000000000002</v>
      </c>
      <c r="AD129" s="4">
        <f t="shared" si="144"/>
        <v>0.39489999999999997</v>
      </c>
      <c r="AE129" s="4">
        <f t="shared" si="144"/>
        <v>0.57369999999999999</v>
      </c>
      <c r="AF129" s="4"/>
      <c r="AG129" s="4">
        <v>0.34639999999999999</v>
      </c>
      <c r="AH129" s="4">
        <v>0.50380000000000003</v>
      </c>
      <c r="AI129" s="4">
        <v>0.43930000000000002</v>
      </c>
      <c r="AJ129" s="4">
        <v>0.39489999999999997</v>
      </c>
      <c r="AK129" s="4">
        <v>0.57369999999999999</v>
      </c>
      <c r="AM129" s="5">
        <f t="shared" si="88"/>
        <v>44.464581664281887</v>
      </c>
      <c r="AN129" s="5">
        <f t="shared" si="89"/>
        <v>44.323779664281886</v>
      </c>
      <c r="AO129" s="5">
        <f t="shared" si="90"/>
        <v>44.71956866428188</v>
      </c>
      <c r="AP129" s="5">
        <f t="shared" si="91"/>
        <v>44.869023664281883</v>
      </c>
      <c r="AQ129" s="5">
        <f t="shared" si="92"/>
        <v>44.552482664281882</v>
      </c>
      <c r="AR129" s="5"/>
      <c r="AS129" s="3" t="str">
        <f t="shared" si="93"/>
        <v>incre</v>
      </c>
      <c r="AT129" s="3" t="str">
        <f t="shared" si="94"/>
        <v>decre</v>
      </c>
      <c r="AU129" s="3" t="str">
        <f t="shared" si="95"/>
        <v>incre</v>
      </c>
      <c r="AV129" s="3" t="str">
        <f t="shared" si="96"/>
        <v>incre</v>
      </c>
      <c r="AW129" s="3" t="str">
        <f t="shared" si="97"/>
        <v>incre</v>
      </c>
      <c r="AY129" s="5">
        <f t="shared" si="98"/>
        <v>20.243938538855843</v>
      </c>
      <c r="AZ129" s="5">
        <f t="shared" si="99"/>
        <v>0</v>
      </c>
      <c r="BA129" s="5">
        <f t="shared" si="100"/>
        <v>53.729941939725023</v>
      </c>
      <c r="BB129" s="5">
        <f t="shared" si="101"/>
        <v>2.0253146835678137</v>
      </c>
      <c r="BC129" s="5">
        <f t="shared" si="102"/>
        <v>15.600766642724295</v>
      </c>
      <c r="BE129" s="15">
        <f t="shared" si="103"/>
        <v>0.20243938538855843</v>
      </c>
      <c r="BG129" s="7">
        <v>0.2157</v>
      </c>
      <c r="BH129" s="7">
        <v>0.29509999999999997</v>
      </c>
      <c r="BI129" s="7">
        <v>0.32619999999999999</v>
      </c>
      <c r="BJ129" s="7">
        <v>0.36149999999999999</v>
      </c>
      <c r="BK129" s="7">
        <v>0.3538</v>
      </c>
      <c r="BM129" s="5">
        <f t="shared" si="104"/>
        <v>43.524848664281883</v>
      </c>
      <c r="BN129" s="5">
        <f t="shared" si="105"/>
        <v>42.960968664281886</v>
      </c>
      <c r="BO129" s="5">
        <f t="shared" si="106"/>
        <v>43.621367664281891</v>
      </c>
      <c r="BP129" s="5">
        <f t="shared" si="107"/>
        <v>44.587795664281884</v>
      </c>
      <c r="BQ129" s="5">
        <f t="shared" si="108"/>
        <v>42.483223664281887</v>
      </c>
      <c r="BR129" s="5"/>
      <c r="BS129" s="3" t="str">
        <f t="shared" si="109"/>
        <v>decre</v>
      </c>
      <c r="BT129" s="3" t="str">
        <f t="shared" si="110"/>
        <v>decre</v>
      </c>
      <c r="BU129" s="3" t="str">
        <f t="shared" si="111"/>
        <v>decre</v>
      </c>
      <c r="BV129" s="3" t="str">
        <f t="shared" si="112"/>
        <v>incre</v>
      </c>
      <c r="BW129" s="3" t="str">
        <f t="shared" si="113"/>
        <v>decre</v>
      </c>
      <c r="BY129" s="5">
        <f t="shared" si="114"/>
        <v>0</v>
      </c>
      <c r="BZ129" s="5">
        <f t="shared" si="115"/>
        <v>0</v>
      </c>
      <c r="CA129" s="5">
        <f t="shared" si="116"/>
        <v>0</v>
      </c>
      <c r="CB129" s="5">
        <f t="shared" si="117"/>
        <v>2.0253146835678137</v>
      </c>
      <c r="CC129" s="5">
        <f t="shared" si="118"/>
        <v>0</v>
      </c>
      <c r="CE129" s="4">
        <v>0.18260000000000001</v>
      </c>
      <c r="CF129" s="4">
        <v>0.18390000000000001</v>
      </c>
      <c r="CG129" s="4">
        <v>0.18340000000000001</v>
      </c>
      <c r="CH129" s="4">
        <v>0.1842</v>
      </c>
      <c r="CI129" s="4">
        <v>0.18429999999999999</v>
      </c>
      <c r="CK129" s="5">
        <f t="shared" si="119"/>
        <v>43.286859664281884</v>
      </c>
      <c r="CL129" s="5">
        <f t="shared" si="120"/>
        <v>42.234832664281889</v>
      </c>
      <c r="CM129" s="5">
        <f t="shared" si="121"/>
        <v>42.234779664281888</v>
      </c>
      <c r="CN129" s="5">
        <f t="shared" si="122"/>
        <v>43.094929664281885</v>
      </c>
      <c r="CO129" s="5">
        <f t="shared" si="123"/>
        <v>40.888228664281883</v>
      </c>
      <c r="CP129" s="5"/>
      <c r="CQ129" s="3" t="str">
        <f t="shared" si="124"/>
        <v>decre</v>
      </c>
      <c r="CR129" s="3" t="str">
        <f t="shared" si="125"/>
        <v>decre</v>
      </c>
      <c r="CS129" s="3" t="str">
        <f t="shared" si="126"/>
        <v>decre</v>
      </c>
      <c r="CT129" s="3" t="str">
        <f t="shared" si="127"/>
        <v>decre</v>
      </c>
      <c r="CU129" s="3" t="str">
        <f t="shared" si="128"/>
        <v>decre</v>
      </c>
      <c r="CW129" s="5">
        <f t="shared" si="129"/>
        <v>0</v>
      </c>
      <c r="CX129" s="5">
        <f t="shared" si="130"/>
        <v>0</v>
      </c>
      <c r="CY129" s="5">
        <f t="shared" si="131"/>
        <v>0</v>
      </c>
      <c r="CZ129" s="5">
        <f t="shared" si="132"/>
        <v>0</v>
      </c>
      <c r="DA129" s="5">
        <f t="shared" si="133"/>
        <v>0</v>
      </c>
      <c r="DB129" s="5"/>
      <c r="DC129" s="4">
        <v>0.33584719947001501</v>
      </c>
      <c r="DD129" s="4">
        <v>0.50257230950326004</v>
      </c>
      <c r="DE129" s="4">
        <v>0.41343804602992301</v>
      </c>
      <c r="DF129" s="4">
        <v>0.37560658148283199</v>
      </c>
      <c r="DG129" s="4">
        <v>0.56470837935082896</v>
      </c>
      <c r="DI129" s="13">
        <f t="shared" si="134"/>
        <v>44.388707028471295</v>
      </c>
      <c r="DJ129" s="13">
        <f t="shared" si="135"/>
        <v>44.315762845338178</v>
      </c>
      <c r="DK129" s="13">
        <f t="shared" si="136"/>
        <v>44.468449091232443</v>
      </c>
      <c r="DL129" s="13">
        <f t="shared" si="137"/>
        <v>44.706573080367328</v>
      </c>
      <c r="DM129" s="13">
        <f t="shared" si="138"/>
        <v>44.467871513973186</v>
      </c>
      <c r="DN129" s="13"/>
      <c r="DO129" s="11" t="str">
        <f t="shared" si="139"/>
        <v>incre</v>
      </c>
      <c r="DP129" s="11" t="str">
        <f t="shared" si="140"/>
        <v>decre</v>
      </c>
      <c r="DQ129" s="11" t="str">
        <f t="shared" si="141"/>
        <v>incre</v>
      </c>
      <c r="DR129" s="11" t="str">
        <f t="shared" si="142"/>
        <v>incre</v>
      </c>
      <c r="DS129" s="11" t="str">
        <f t="shared" si="143"/>
        <v>incre</v>
      </c>
      <c r="DU129" s="13"/>
      <c r="DV129" s="13"/>
      <c r="DW129" s="13"/>
      <c r="DX129" s="13"/>
      <c r="DY129" s="13"/>
    </row>
    <row r="130" spans="1:129" x14ac:dyDescent="0.25">
      <c r="A130" s="5">
        <v>53.473062153839535</v>
      </c>
      <c r="B130" s="4">
        <v>0.39183529575984766</v>
      </c>
      <c r="C130" s="4">
        <v>0.31132728427454903</v>
      </c>
      <c r="D130" s="4">
        <v>0.36380194099965923</v>
      </c>
      <c r="E130" s="4">
        <v>0.33049787848455159</v>
      </c>
      <c r="F130" s="4">
        <v>0.26889624939007362</v>
      </c>
      <c r="G130" s="4">
        <v>0.45166526251953548</v>
      </c>
      <c r="I130" s="5">
        <f t="shared" si="73"/>
        <v>53.321505327773544</v>
      </c>
      <c r="J130" s="5">
        <f t="shared" si="74"/>
        <v>52.518688828567313</v>
      </c>
      <c r="K130" s="5">
        <f t="shared" si="75"/>
        <v>52.77219655392453</v>
      </c>
      <c r="L130" s="5">
        <f t="shared" si="76"/>
        <v>52.917168573703954</v>
      </c>
      <c r="M130" s="5">
        <f t="shared" si="77"/>
        <v>52.513232274148365</v>
      </c>
      <c r="O130" s="3" t="str">
        <f t="shared" si="78"/>
        <v>decre</v>
      </c>
      <c r="P130" s="3" t="str">
        <f t="shared" si="79"/>
        <v>decre</v>
      </c>
      <c r="Q130" s="3" t="str">
        <f t="shared" si="80"/>
        <v>decre</v>
      </c>
      <c r="R130" s="3" t="str">
        <f t="shared" si="81"/>
        <v>decre</v>
      </c>
      <c r="S130" s="3" t="str">
        <f t="shared" si="82"/>
        <v>decre</v>
      </c>
      <c r="U130" s="6">
        <f t="shared" si="83"/>
        <v>0</v>
      </c>
      <c r="V130" s="6">
        <f t="shared" si="84"/>
        <v>0</v>
      </c>
      <c r="W130" s="6">
        <f t="shared" si="85"/>
        <v>0</v>
      </c>
      <c r="X130" s="6">
        <f t="shared" si="86"/>
        <v>0</v>
      </c>
      <c r="Y130" s="6">
        <f t="shared" si="87"/>
        <v>0</v>
      </c>
      <c r="AA130" s="4">
        <f t="shared" si="144"/>
        <v>0.31850000000000001</v>
      </c>
      <c r="AB130" s="4">
        <f t="shared" si="144"/>
        <v>0.45979999999999999</v>
      </c>
      <c r="AC130" s="4">
        <f t="shared" si="144"/>
        <v>0.42069999999999996</v>
      </c>
      <c r="AD130" s="4">
        <f t="shared" si="144"/>
        <v>0.31530000000000002</v>
      </c>
      <c r="AE130" s="4">
        <f t="shared" si="144"/>
        <v>0.50349999999999995</v>
      </c>
      <c r="AF130" s="4"/>
      <c r="AG130" s="4">
        <v>0.34849999999999998</v>
      </c>
      <c r="AH130" s="4">
        <v>0.48980000000000001</v>
      </c>
      <c r="AI130" s="4">
        <v>0.45069999999999999</v>
      </c>
      <c r="AJ130" s="4">
        <v>0.3453</v>
      </c>
      <c r="AK130" s="4">
        <v>0.53349999999999997</v>
      </c>
      <c r="AM130" s="5">
        <f t="shared" si="88"/>
        <v>53.373077153839532</v>
      </c>
      <c r="AN130" s="5">
        <f t="shared" si="89"/>
        <v>53.145556153839536</v>
      </c>
      <c r="AO130" s="5">
        <f t="shared" si="90"/>
        <v>53.64805915383954</v>
      </c>
      <c r="AP130" s="5">
        <f t="shared" si="91"/>
        <v>53.307888153839535</v>
      </c>
      <c r="AQ130" s="5">
        <f t="shared" si="92"/>
        <v>53.000997153839535</v>
      </c>
      <c r="AR130" s="5"/>
      <c r="AS130" s="3" t="str">
        <f t="shared" si="93"/>
        <v>decre</v>
      </c>
      <c r="AT130" s="3" t="str">
        <f t="shared" si="94"/>
        <v>decre</v>
      </c>
      <c r="AU130" s="3" t="str">
        <f t="shared" si="95"/>
        <v>incre</v>
      </c>
      <c r="AV130" s="3" t="str">
        <f t="shared" si="96"/>
        <v>decre</v>
      </c>
      <c r="AW130" s="3" t="str">
        <f t="shared" si="97"/>
        <v>decre</v>
      </c>
      <c r="AY130" s="5">
        <f t="shared" si="98"/>
        <v>0</v>
      </c>
      <c r="AZ130" s="5">
        <f t="shared" si="99"/>
        <v>0</v>
      </c>
      <c r="BA130" s="5">
        <f t="shared" si="100"/>
        <v>-70.086559991500508</v>
      </c>
      <c r="BB130" s="5">
        <f t="shared" si="101"/>
        <v>0</v>
      </c>
      <c r="BC130" s="5">
        <f t="shared" si="102"/>
        <v>0</v>
      </c>
      <c r="BE130" s="15">
        <f t="shared" si="103"/>
        <v>-0.95982987969117062</v>
      </c>
      <c r="BG130" s="7">
        <v>0.26740000000000003</v>
      </c>
      <c r="BH130" s="7">
        <v>0.29049999999999998</v>
      </c>
      <c r="BI130" s="7">
        <v>0.35849999999999999</v>
      </c>
      <c r="BJ130" s="7">
        <v>0.31759999999999999</v>
      </c>
      <c r="BK130" s="7">
        <v>0.25679999999999997</v>
      </c>
      <c r="BM130" s="5">
        <f t="shared" si="104"/>
        <v>53.005668153839537</v>
      </c>
      <c r="BN130" s="5">
        <f t="shared" si="105"/>
        <v>52.040027153839539</v>
      </c>
      <c r="BO130" s="5">
        <f t="shared" si="106"/>
        <v>53.04409715383953</v>
      </c>
      <c r="BP130" s="5">
        <f t="shared" si="107"/>
        <v>53.327254153839533</v>
      </c>
      <c r="BQ130" s="5">
        <f t="shared" si="108"/>
        <v>50.679550153839536</v>
      </c>
      <c r="BR130" s="5"/>
      <c r="BS130" s="3" t="str">
        <f t="shared" si="109"/>
        <v>decre</v>
      </c>
      <c r="BT130" s="3" t="str">
        <f t="shared" si="110"/>
        <v>decre</v>
      </c>
      <c r="BU130" s="3" t="str">
        <f t="shared" si="111"/>
        <v>decre</v>
      </c>
      <c r="BV130" s="3" t="str">
        <f t="shared" si="112"/>
        <v>decre</v>
      </c>
      <c r="BW130" s="3" t="str">
        <f t="shared" si="113"/>
        <v>decre</v>
      </c>
      <c r="BY130" s="5">
        <f t="shared" si="114"/>
        <v>0</v>
      </c>
      <c r="BZ130" s="5">
        <f t="shared" si="115"/>
        <v>0</v>
      </c>
      <c r="CA130" s="5">
        <f t="shared" si="116"/>
        <v>0</v>
      </c>
      <c r="CB130" s="5">
        <f t="shared" si="117"/>
        <v>0</v>
      </c>
      <c r="CC130" s="5">
        <f t="shared" si="118"/>
        <v>0</v>
      </c>
      <c r="CE130" s="4">
        <v>8.9599999999999999E-2</v>
      </c>
      <c r="CF130" s="4">
        <v>8.6400000000000005E-2</v>
      </c>
      <c r="CG130" s="4">
        <v>8.7599999999999997E-2</v>
      </c>
      <c r="CH130" s="4">
        <v>8.5900000000000004E-2</v>
      </c>
      <c r="CI130" s="4">
        <v>8.5300000000000001E-2</v>
      </c>
      <c r="CK130" s="5">
        <f t="shared" si="119"/>
        <v>51.727286153839536</v>
      </c>
      <c r="CL130" s="5">
        <f t="shared" si="120"/>
        <v>50.707254153839536</v>
      </c>
      <c r="CM130" s="5">
        <f t="shared" si="121"/>
        <v>50.413658153839535</v>
      </c>
      <c r="CN130" s="5">
        <f t="shared" si="122"/>
        <v>51.376340153839536</v>
      </c>
      <c r="CO130" s="5">
        <f t="shared" si="123"/>
        <v>49.065735153839533</v>
      </c>
      <c r="CP130" s="5"/>
      <c r="CQ130" s="3" t="str">
        <f t="shared" si="124"/>
        <v>decre</v>
      </c>
      <c r="CR130" s="3" t="str">
        <f t="shared" si="125"/>
        <v>decre</v>
      </c>
      <c r="CS130" s="3" t="str">
        <f t="shared" si="126"/>
        <v>decre</v>
      </c>
      <c r="CT130" s="3" t="str">
        <f t="shared" si="127"/>
        <v>decre</v>
      </c>
      <c r="CU130" s="3" t="str">
        <f t="shared" si="128"/>
        <v>decre</v>
      </c>
      <c r="CW130" s="5">
        <f t="shared" si="129"/>
        <v>0</v>
      </c>
      <c r="CX130" s="5">
        <f t="shared" si="130"/>
        <v>0</v>
      </c>
      <c r="CY130" s="5">
        <f t="shared" si="131"/>
        <v>0</v>
      </c>
      <c r="CZ130" s="5">
        <f t="shared" si="132"/>
        <v>0</v>
      </c>
      <c r="DA130" s="5">
        <f t="shared" si="133"/>
        <v>0</v>
      </c>
      <c r="DB130" s="5"/>
      <c r="DC130" s="4">
        <v>0.34952523055386098</v>
      </c>
      <c r="DD130" s="4">
        <v>0.47915324984185698</v>
      </c>
      <c r="DE130" s="4">
        <v>0.412844466100111</v>
      </c>
      <c r="DF130" s="4">
        <v>0.32988785921300301</v>
      </c>
      <c r="DG130" s="4">
        <v>0.53733874925563296</v>
      </c>
      <c r="DI130" s="13">
        <f t="shared" si="134"/>
        <v>53.596148561521794</v>
      </c>
      <c r="DJ130" s="13">
        <f t="shared" si="135"/>
        <v>53.271932875306867</v>
      </c>
      <c r="DK130" s="13">
        <f t="shared" si="136"/>
        <v>53.571781919671608</v>
      </c>
      <c r="DL130" s="13">
        <f t="shared" si="137"/>
        <v>53.430717928413017</v>
      </c>
      <c r="DM130" s="13">
        <f t="shared" si="138"/>
        <v>53.319419784335039</v>
      </c>
      <c r="DN130" s="13"/>
      <c r="DO130" s="11" t="str">
        <f t="shared" si="139"/>
        <v>incre</v>
      </c>
      <c r="DP130" s="11" t="str">
        <f t="shared" si="140"/>
        <v>decre</v>
      </c>
      <c r="DQ130" s="11" t="str">
        <f t="shared" si="141"/>
        <v>incre</v>
      </c>
      <c r="DR130" s="11" t="str">
        <f t="shared" si="142"/>
        <v>decre</v>
      </c>
      <c r="DS130" s="11" t="str">
        <f t="shared" si="143"/>
        <v>decre</v>
      </c>
      <c r="DU130" s="13"/>
      <c r="DV130" s="13"/>
      <c r="DW130" s="13"/>
      <c r="DX130" s="13"/>
      <c r="DY130" s="13"/>
    </row>
    <row r="131" spans="1:129" x14ac:dyDescent="0.25">
      <c r="A131" s="5">
        <v>44.538542138854588</v>
      </c>
      <c r="B131" s="4">
        <v>0.1292243470844785</v>
      </c>
      <c r="C131" s="4">
        <v>0.47289560421872379</v>
      </c>
      <c r="D131" s="4">
        <v>0.5675066843243739</v>
      </c>
      <c r="E131" s="4">
        <v>0.52744450046220026</v>
      </c>
      <c r="F131" s="4">
        <v>0.47852145437920424</v>
      </c>
      <c r="G131" s="4">
        <v>0.55505743891668979</v>
      </c>
      <c r="I131" s="5">
        <f t="shared" si="73"/>
        <v>45.548661533187214</v>
      </c>
      <c r="J131" s="5">
        <f t="shared" si="74"/>
        <v>44.914360787492754</v>
      </c>
      <c r="K131" s="5">
        <f t="shared" si="75"/>
        <v>45.750028238342551</v>
      </c>
      <c r="L131" s="5">
        <f t="shared" si="76"/>
        <v>45.747692784727484</v>
      </c>
      <c r="M131" s="5">
        <f t="shared" si="77"/>
        <v>44.551632639060635</v>
      </c>
      <c r="O131" s="3" t="str">
        <f t="shared" si="78"/>
        <v>incre</v>
      </c>
      <c r="P131" s="3" t="str">
        <f t="shared" si="79"/>
        <v>incre</v>
      </c>
      <c r="Q131" s="3" t="str">
        <f t="shared" si="80"/>
        <v>incre</v>
      </c>
      <c r="R131" s="3" t="str">
        <f t="shared" si="81"/>
        <v>incre</v>
      </c>
      <c r="S131" s="3" t="str">
        <f t="shared" si="82"/>
        <v>incre</v>
      </c>
      <c r="U131" s="6">
        <f t="shared" si="83"/>
        <v>1</v>
      </c>
      <c r="V131" s="6">
        <f t="shared" si="84"/>
        <v>1</v>
      </c>
      <c r="W131" s="6">
        <f t="shared" si="85"/>
        <v>1</v>
      </c>
      <c r="X131" s="6">
        <f t="shared" si="86"/>
        <v>1</v>
      </c>
      <c r="Y131" s="6">
        <f t="shared" si="87"/>
        <v>1</v>
      </c>
      <c r="AA131" s="4">
        <f t="shared" si="144"/>
        <v>0.34710000000000002</v>
      </c>
      <c r="AB131" s="4">
        <f t="shared" si="144"/>
        <v>0.50119999999999998</v>
      </c>
      <c r="AC131" s="4">
        <f t="shared" si="144"/>
        <v>0.46060000000000001</v>
      </c>
      <c r="AD131" s="4">
        <f t="shared" si="144"/>
        <v>0.378</v>
      </c>
      <c r="AE131" s="4">
        <f t="shared" si="144"/>
        <v>0.56289999999999996</v>
      </c>
      <c r="AF131" s="4"/>
      <c r="AG131" s="4">
        <v>0.34710000000000002</v>
      </c>
      <c r="AH131" s="4">
        <v>0.50119999999999998</v>
      </c>
      <c r="AI131" s="4">
        <v>0.46060000000000001</v>
      </c>
      <c r="AJ131" s="4">
        <v>0.378</v>
      </c>
      <c r="AK131" s="4">
        <v>0.56289999999999996</v>
      </c>
      <c r="AM131" s="5">
        <f t="shared" si="88"/>
        <v>44.644191138854588</v>
      </c>
      <c r="AN131" s="5">
        <f t="shared" si="89"/>
        <v>44.481378138854588</v>
      </c>
      <c r="AO131" s="5">
        <f t="shared" si="90"/>
        <v>45.100968138854583</v>
      </c>
      <c r="AP131" s="5">
        <f t="shared" si="91"/>
        <v>44.901302138854589</v>
      </c>
      <c r="AQ131" s="5">
        <f t="shared" si="92"/>
        <v>44.625431138854587</v>
      </c>
      <c r="AR131" s="5"/>
      <c r="AS131" s="3" t="str">
        <f t="shared" si="93"/>
        <v>incre</v>
      </c>
      <c r="AT131" s="3" t="str">
        <f t="shared" si="94"/>
        <v>decre</v>
      </c>
      <c r="AU131" s="3" t="str">
        <f t="shared" si="95"/>
        <v>incre</v>
      </c>
      <c r="AV131" s="3" t="str">
        <f t="shared" si="96"/>
        <v>incre</v>
      </c>
      <c r="AW131" s="3" t="str">
        <f t="shared" si="97"/>
        <v>incre</v>
      </c>
      <c r="AY131" s="5">
        <f t="shared" si="98"/>
        <v>101.01193943326265</v>
      </c>
      <c r="AZ131" s="5">
        <f t="shared" si="99"/>
        <v>0</v>
      </c>
      <c r="BA131" s="5">
        <f t="shared" si="100"/>
        <v>121.14860994879635</v>
      </c>
      <c r="BB131" s="5">
        <f t="shared" si="101"/>
        <v>120.91506458728958</v>
      </c>
      <c r="BC131" s="5">
        <f t="shared" si="102"/>
        <v>1.3090500206047295</v>
      </c>
      <c r="BE131" s="15">
        <f t="shared" si="103"/>
        <v>1.0101193943326265</v>
      </c>
      <c r="BG131" s="7">
        <v>0.2278</v>
      </c>
      <c r="BH131" s="7">
        <v>0.29039999999999999</v>
      </c>
      <c r="BI131" s="7">
        <v>0.33339999999999997</v>
      </c>
      <c r="BJ131" s="7">
        <v>0.33460000000000001</v>
      </c>
      <c r="BK131" s="7">
        <v>0.33260000000000001</v>
      </c>
      <c r="BM131" s="5">
        <f t="shared" si="104"/>
        <v>43.786424138854585</v>
      </c>
      <c r="BN131" s="5">
        <f t="shared" si="105"/>
        <v>43.104854138854591</v>
      </c>
      <c r="BO131" s="5">
        <f t="shared" si="106"/>
        <v>43.865856138854582</v>
      </c>
      <c r="BP131" s="5">
        <f t="shared" si="107"/>
        <v>44.535874138854588</v>
      </c>
      <c r="BQ131" s="5">
        <f t="shared" si="108"/>
        <v>42.458308138854584</v>
      </c>
      <c r="BR131" s="5"/>
      <c r="BS131" s="3" t="str">
        <f t="shared" si="109"/>
        <v>decre</v>
      </c>
      <c r="BT131" s="3" t="str">
        <f t="shared" si="110"/>
        <v>decre</v>
      </c>
      <c r="BU131" s="3" t="str">
        <f t="shared" si="111"/>
        <v>decre</v>
      </c>
      <c r="BV131" s="3" t="str">
        <f t="shared" si="112"/>
        <v>decre</v>
      </c>
      <c r="BW131" s="3" t="str">
        <f t="shared" si="113"/>
        <v>decre</v>
      </c>
      <c r="BY131" s="5">
        <f t="shared" si="114"/>
        <v>0</v>
      </c>
      <c r="BZ131" s="5">
        <f t="shared" si="115"/>
        <v>0</v>
      </c>
      <c r="CA131" s="5">
        <f t="shared" si="116"/>
        <v>0</v>
      </c>
      <c r="CB131" s="5">
        <f t="shared" si="117"/>
        <v>0</v>
      </c>
      <c r="CC131" s="5">
        <f t="shared" si="118"/>
        <v>0</v>
      </c>
      <c r="CE131" s="4">
        <v>0.1706</v>
      </c>
      <c r="CF131" s="4">
        <v>0.17150000000000001</v>
      </c>
      <c r="CG131" s="4">
        <v>0.17119999999999999</v>
      </c>
      <c r="CH131" s="4">
        <v>0.17169999999999999</v>
      </c>
      <c r="CI131" s="4">
        <v>0.17180000000000001</v>
      </c>
      <c r="CK131" s="5">
        <f t="shared" si="119"/>
        <v>43.375156138854585</v>
      </c>
      <c r="CL131" s="5">
        <f t="shared" si="120"/>
        <v>42.328437138854589</v>
      </c>
      <c r="CM131" s="5">
        <f t="shared" si="121"/>
        <v>42.290894138854583</v>
      </c>
      <c r="CN131" s="5">
        <f t="shared" si="122"/>
        <v>43.16425613885459</v>
      </c>
      <c r="CO131" s="5">
        <f t="shared" si="123"/>
        <v>40.945180138854589</v>
      </c>
      <c r="CP131" s="5"/>
      <c r="CQ131" s="3" t="str">
        <f t="shared" si="124"/>
        <v>decre</v>
      </c>
      <c r="CR131" s="3" t="str">
        <f t="shared" si="125"/>
        <v>decre</v>
      </c>
      <c r="CS131" s="3" t="str">
        <f t="shared" si="126"/>
        <v>decre</v>
      </c>
      <c r="CT131" s="3" t="str">
        <f t="shared" si="127"/>
        <v>decre</v>
      </c>
      <c r="CU131" s="3" t="str">
        <f t="shared" si="128"/>
        <v>decre</v>
      </c>
      <c r="CW131" s="5">
        <f t="shared" si="129"/>
        <v>0</v>
      </c>
      <c r="CX131" s="5">
        <f t="shared" si="130"/>
        <v>0</v>
      </c>
      <c r="CY131" s="5">
        <f t="shared" si="131"/>
        <v>0</v>
      </c>
      <c r="CZ131" s="5">
        <f t="shared" si="132"/>
        <v>0</v>
      </c>
      <c r="DA131" s="5">
        <f t="shared" si="133"/>
        <v>0</v>
      </c>
      <c r="DB131" s="5"/>
      <c r="DC131" s="4">
        <v>0.340200591502412</v>
      </c>
      <c r="DD131" s="4">
        <v>0.49511857971487</v>
      </c>
      <c r="DE131" s="4">
        <v>0.41324912365350802</v>
      </c>
      <c r="DF131" s="4">
        <v>0.36105539936891501</v>
      </c>
      <c r="DG131" s="4">
        <v>0.55599727693735301</v>
      </c>
      <c r="DI131" s="13">
        <f t="shared" si="134"/>
        <v>44.594584391756932</v>
      </c>
      <c r="DJ131" s="13">
        <f t="shared" si="135"/>
        <v>44.441666464392689</v>
      </c>
      <c r="DK131" s="13">
        <f t="shared" si="136"/>
        <v>44.641191129530156</v>
      </c>
      <c r="DL131" s="13">
        <f t="shared" si="137"/>
        <v>44.758628601540849</v>
      </c>
      <c r="DM131" s="13">
        <f t="shared" si="138"/>
        <v>44.560476514835081</v>
      </c>
      <c r="DN131" s="13"/>
      <c r="DO131" s="11" t="str">
        <f t="shared" si="139"/>
        <v>incre</v>
      </c>
      <c r="DP131" s="11" t="str">
        <f t="shared" si="140"/>
        <v>decre</v>
      </c>
      <c r="DQ131" s="11" t="str">
        <f t="shared" si="141"/>
        <v>incre</v>
      </c>
      <c r="DR131" s="11" t="str">
        <f t="shared" si="142"/>
        <v>incre</v>
      </c>
      <c r="DS131" s="11" t="str">
        <f t="shared" si="143"/>
        <v>incre</v>
      </c>
      <c r="DU131" s="13"/>
      <c r="DV131" s="13"/>
      <c r="DW131" s="13"/>
      <c r="DX131" s="13"/>
      <c r="DY131" s="13"/>
    </row>
    <row r="132" spans="1:129" x14ac:dyDescent="0.25">
      <c r="A132" s="5">
        <v>36.036448555756209</v>
      </c>
      <c r="B132" s="4">
        <v>0.11227349199637592</v>
      </c>
      <c r="C132" s="4">
        <v>0.23454465754924564</v>
      </c>
      <c r="D132" s="4">
        <v>0.45448094918228993</v>
      </c>
      <c r="E132" s="4">
        <v>0.4769960470385769</v>
      </c>
      <c r="F132" s="4">
        <v>0.42873090506130024</v>
      </c>
      <c r="G132" s="4">
        <v>0.71618931229046379</v>
      </c>
      <c r="I132" s="5">
        <f t="shared" ref="I132:I195" si="145">A132+((C132-0)*(4.8+2.39))/(1-0)+(-2.39)</f>
        <v>35.332824643535282</v>
      </c>
      <c r="J132" s="5">
        <f t="shared" ref="J132:J195" si="146">A132+((D132-0)*(3.2+3.33))/(1-0)+(-3.33)</f>
        <v>35.674209153916564</v>
      </c>
      <c r="K132" s="5">
        <f t="shared" ref="K132:K195" si="147">A132+((E132-0)*(5.8+3.91))/(1-0)+(-3.91)</f>
        <v>36.758080172500797</v>
      </c>
      <c r="L132" s="5">
        <f t="shared" ref="L132:L195" si="148">A132+((F132-0)*(5.6+2.82))/(1-0)+(-2.82)</f>
        <v>36.826362776372356</v>
      </c>
      <c r="M132" s="5">
        <f t="shared" ref="M132:M195" si="149">A132+((G132-0)*(4.2+5.21))/(1-0)+(-5.21)</f>
        <v>37.56578998440947</v>
      </c>
      <c r="O132" s="3" t="str">
        <f t="shared" ref="O132:O195" si="150">IF(I132&gt;A132,"incre","decre")</f>
        <v>decre</v>
      </c>
      <c r="P132" s="3" t="str">
        <f t="shared" ref="P132:P195" si="151">IF(J132&gt;A132,"incre","decre")</f>
        <v>decre</v>
      </c>
      <c r="Q132" s="3" t="str">
        <f t="shared" ref="Q132:Q195" si="152">IF(K132&gt;A132,"incre","decre")</f>
        <v>incre</v>
      </c>
      <c r="R132" s="3" t="str">
        <f t="shared" ref="R132:R195" si="153">IF(L132&gt;A132,"incre","decre")</f>
        <v>incre</v>
      </c>
      <c r="S132" s="3" t="str">
        <f t="shared" ref="S132:S195" si="154">IF(M132&gt;A132,"incre","decre")</f>
        <v>incre</v>
      </c>
      <c r="U132" s="6">
        <f t="shared" ref="U132:U195" si="155">IF(C132&lt;=0.33,0,1)</f>
        <v>0</v>
      </c>
      <c r="V132" s="6">
        <f t="shared" ref="V132:V195" si="156">IF(D132&lt;=0.51,0,1)</f>
        <v>0</v>
      </c>
      <c r="W132" s="6">
        <f t="shared" ref="W132:W195" si="157">IF(E132&lt;=0.4,0,1)</f>
        <v>1</v>
      </c>
      <c r="X132" s="6">
        <f t="shared" ref="X132:X195" si="158">IF(F132&lt;=0.33,0,1)</f>
        <v>1</v>
      </c>
      <c r="Y132" s="6">
        <f t="shared" ref="Y132:Y195" si="159">IF(G132&lt;=0.55,0,1)</f>
        <v>1</v>
      </c>
      <c r="AA132" s="4">
        <f t="shared" si="144"/>
        <v>0.31710000000000005</v>
      </c>
      <c r="AB132" s="4">
        <f t="shared" si="144"/>
        <v>0.47170000000000001</v>
      </c>
      <c r="AC132" s="4">
        <f t="shared" si="144"/>
        <v>0.46100000000000002</v>
      </c>
      <c r="AD132" s="4">
        <f t="shared" si="144"/>
        <v>0.38109999999999999</v>
      </c>
      <c r="AE132" s="4">
        <f t="shared" si="144"/>
        <v>0.56510000000000005</v>
      </c>
      <c r="AF132" s="4"/>
      <c r="AG132" s="4">
        <v>0.34710000000000002</v>
      </c>
      <c r="AH132" s="4">
        <v>0.50170000000000003</v>
      </c>
      <c r="AI132" s="4">
        <v>0.46100000000000002</v>
      </c>
      <c r="AJ132" s="4">
        <v>0.38109999999999999</v>
      </c>
      <c r="AK132" s="4">
        <v>0.56510000000000005</v>
      </c>
      <c r="AM132" s="5">
        <f t="shared" ref="AM132:AM195" si="160">A132+((AA132-0)*(4.8+2.39))/(1-0)+(-2.39)</f>
        <v>35.926397555756211</v>
      </c>
      <c r="AN132" s="5">
        <f t="shared" ref="AN132:AN195" si="161">A132+((AB132-0)*(3.2+3.33))/(1-0)+(-3.33)</f>
        <v>35.786649555756213</v>
      </c>
      <c r="AO132" s="5">
        <f t="shared" ref="AO132:AO195" si="162">A132+((AC132-0)*(5.8+3.91))/(1-0)+(-3.91)</f>
        <v>36.602758555756211</v>
      </c>
      <c r="AP132" s="5">
        <f t="shared" ref="AP132:AP195" si="163">A132+((AD132-0)*(5.6+2.82))/(1-0)+(-2.82)</f>
        <v>36.425310555756205</v>
      </c>
      <c r="AQ132" s="5">
        <f t="shared" ref="AQ132:AQ195" si="164">A132+((AE132-0)*(4.2+5.21))/(1-0)+(-5.21)</f>
        <v>36.144039555756208</v>
      </c>
      <c r="AR132" s="5"/>
      <c r="AS132" s="3" t="str">
        <f t="shared" ref="AS132:AS195" si="165">IF(AM132&gt;A132,"incre","decre")</f>
        <v>decre</v>
      </c>
      <c r="AT132" s="3" t="str">
        <f t="shared" ref="AT132:AT195" si="166">IF(AN132&gt;A132,"incre","decre")</f>
        <v>decre</v>
      </c>
      <c r="AU132" s="3" t="str">
        <f t="shared" ref="AU132:AU195" si="167">IF(AO132&gt;A132,"incre","decre")</f>
        <v>incre</v>
      </c>
      <c r="AV132" s="3" t="str">
        <f t="shared" ref="AV132:AV195" si="168">IF(AP132&gt;A132,"incre","decre")</f>
        <v>incre</v>
      </c>
      <c r="AW132" s="3" t="str">
        <f t="shared" ref="AW132:AW195" si="169">IF(AQ132&gt;A132,"incre","decre")</f>
        <v>incre</v>
      </c>
      <c r="AY132" s="5">
        <f t="shared" ref="AY132:AY195" si="170">IF(AM132&gt;A132,(I132-A132)*100,0)</f>
        <v>0</v>
      </c>
      <c r="AZ132" s="5">
        <f t="shared" ref="AZ132:AZ195" si="171">IF(AN132&gt;A132,(J132-A132)*100,0)</f>
        <v>0</v>
      </c>
      <c r="BA132" s="5">
        <f t="shared" ref="BA132:BA195" si="172">IF(AO132&gt;A132,(K132-A132)*100,0)</f>
        <v>72.16316167445882</v>
      </c>
      <c r="BB132" s="5">
        <f t="shared" ref="BB132:BB195" si="173">IF(AP132&gt;A132,(L132-A132)*100,0)</f>
        <v>78.991422061614713</v>
      </c>
      <c r="BC132" s="5">
        <f t="shared" ref="BC132:BC195" si="174">IF(AQ132&gt;A132,(M132-A132)*100,0)</f>
        <v>152.93414286532609</v>
      </c>
      <c r="BE132" s="15">
        <f t="shared" ref="BE132:BE195" si="175">IF(B132&lt;=0.33,I132-A132,M132-A132)</f>
        <v>-0.70362391222092668</v>
      </c>
      <c r="BG132" s="7">
        <v>0.22520000000000001</v>
      </c>
      <c r="BH132" s="7">
        <v>0.29099999999999998</v>
      </c>
      <c r="BI132" s="7">
        <v>0.33189999999999997</v>
      </c>
      <c r="BJ132" s="7">
        <v>0.3382</v>
      </c>
      <c r="BK132" s="7">
        <v>0.33639999999999998</v>
      </c>
      <c r="BM132" s="5">
        <f t="shared" ref="BM132:BM195" si="176">A132+((BG132-0)*(4.8+2.39))/(1-0)+(-2.39)</f>
        <v>35.26563655575621</v>
      </c>
      <c r="BN132" s="5">
        <f t="shared" ref="BN132:BN195" si="177">A132+((BH132-0)*(3.2+3.33))/(1-0)+(-3.33)</f>
        <v>34.606678555756211</v>
      </c>
      <c r="BO132" s="5">
        <f t="shared" ref="BO132:BO195" si="178">A132+((BI132-0)*(5.8+3.91))/(1-0)+(-3.91)</f>
        <v>35.349197555756206</v>
      </c>
      <c r="BP132" s="5">
        <f t="shared" ref="BP132:BP195" si="179">A132+((BJ132-0)*(5.6+2.82))/(1-0)+(-2.82)</f>
        <v>36.064092555756211</v>
      </c>
      <c r="BQ132" s="5">
        <f t="shared" ref="BQ132:BQ195" si="180">A132+((BK132-0)*(4.2+5.21))/(1-0)+(-5.21)</f>
        <v>33.991972555756206</v>
      </c>
      <c r="BR132" s="5"/>
      <c r="BS132" s="3" t="str">
        <f t="shared" ref="BS132:BS195" si="181">IF(BM132&gt;A132,"incre","decre")</f>
        <v>decre</v>
      </c>
      <c r="BT132" s="3" t="str">
        <f t="shared" ref="BT132:BT195" si="182">IF(BN132&gt;A132,"incre","decre")</f>
        <v>decre</v>
      </c>
      <c r="BU132" s="3" t="str">
        <f t="shared" ref="BU132:BU195" si="183">IF(BO132&gt;A132,"incre","decre")</f>
        <v>decre</v>
      </c>
      <c r="BV132" s="3" t="str">
        <f t="shared" ref="BV132:BV195" si="184">IF(BP132&gt;A132,"incre","decre")</f>
        <v>incre</v>
      </c>
      <c r="BW132" s="3" t="str">
        <f t="shared" ref="BW132:BW195" si="185">IF(BQ132&gt;A132,"incre","decre")</f>
        <v>decre</v>
      </c>
      <c r="BY132" s="5">
        <f t="shared" ref="BY132:BY195" si="186">IF(BM132&gt;A132,(I132-A132)*100,0)</f>
        <v>0</v>
      </c>
      <c r="BZ132" s="5">
        <f t="shared" ref="BZ132:BZ195" si="187">IF(BN132&gt;A132,(J132-A132)*100,0)</f>
        <v>0</v>
      </c>
      <c r="CA132" s="5">
        <f t="shared" ref="CA132:CA195" si="188">IF(BO132&gt;A132,(K132-A132)*100,0)</f>
        <v>0</v>
      </c>
      <c r="CB132" s="5">
        <f t="shared" ref="CB132:CB195" si="189">IF(BP132&gt;A132,(L132-A132)*100,0)</f>
        <v>78.991422061614713</v>
      </c>
      <c r="CC132" s="5">
        <f t="shared" ref="CC132:CC195" si="190">IF(BQ132&gt;A132,(M132-A132)*100,0)</f>
        <v>0</v>
      </c>
      <c r="CE132" s="4">
        <v>0.1734</v>
      </c>
      <c r="CF132" s="4">
        <v>0.17430000000000001</v>
      </c>
      <c r="CG132" s="4">
        <v>0.17399999999999999</v>
      </c>
      <c r="CH132" s="4">
        <v>0.17449999999999999</v>
      </c>
      <c r="CI132" s="4">
        <v>0.17469999999999999</v>
      </c>
      <c r="CK132" s="5">
        <f t="shared" ref="CK132:CK195" si="191">A132+((CE132-0)*(4.8+2.39))/(1-0)+(-2.39)</f>
        <v>34.89319455575621</v>
      </c>
      <c r="CL132" s="5">
        <f t="shared" ref="CL132:CL195" si="192">A132+((CF132-0)*(3.2+3.33))/(1-0)+(-3.33)</f>
        <v>33.844627555756212</v>
      </c>
      <c r="CM132" s="5">
        <f t="shared" ref="CM132:CM195" si="193">A132+((CG132-0)*(5.8+3.91))/(1-0)+(-3.91)</f>
        <v>33.815988555756206</v>
      </c>
      <c r="CN132" s="5">
        <f t="shared" ref="CN132:CN195" si="194">A132+((CH132-0)*(5.6+2.82))/(1-0)+(-2.82)</f>
        <v>34.68573855575621</v>
      </c>
      <c r="CO132" s="5">
        <f t="shared" ref="CO132:CO195" si="195">A132+((CI132-0)*(4.2+5.21))/(1-0)+(-5.21)</f>
        <v>32.470375555756206</v>
      </c>
      <c r="CP132" s="5"/>
      <c r="CQ132" s="3" t="str">
        <f t="shared" ref="CQ132:CQ195" si="196">IF(CK132&gt;A132,"incre","decre")</f>
        <v>decre</v>
      </c>
      <c r="CR132" s="3" t="str">
        <f t="shared" ref="CR132:CR195" si="197">IF(CL132&gt;A132,"incre","decre")</f>
        <v>decre</v>
      </c>
      <c r="CS132" s="3" t="str">
        <f t="shared" ref="CS132:CS195" si="198">IF(CM132&gt;A132,"incre","decre")</f>
        <v>decre</v>
      </c>
      <c r="CT132" s="3" t="str">
        <f t="shared" ref="CT132:CT195" si="199">IF(CN132&gt;A132,"incre","decre")</f>
        <v>decre</v>
      </c>
      <c r="CU132" s="3" t="str">
        <f t="shared" ref="CU132:CU195" si="200">IF(CO132&gt;A132,"incre","decre")</f>
        <v>decre</v>
      </c>
      <c r="CW132" s="5">
        <f t="shared" ref="CW132:CW195" si="201">IF(CK132&gt;A132,(I132-A132)*100,0)</f>
        <v>0</v>
      </c>
      <c r="CX132" s="5">
        <f t="shared" ref="CX132:CX195" si="202">IF(CL132&gt;A132,(J132-A132)*100,0)</f>
        <v>0</v>
      </c>
      <c r="CY132" s="5">
        <f t="shared" ref="CY132:CY195" si="203">IF(CM132&gt;A132,(K132-A132)*100,0)</f>
        <v>0</v>
      </c>
      <c r="CZ132" s="5">
        <f t="shared" ref="CZ132:CZ195" si="204">IF(CN132&gt;A132,(L132-A132)*100,0)</f>
        <v>0</v>
      </c>
      <c r="DA132" s="5">
        <f t="shared" ref="DA132:DA195" si="205">IF(CO132&gt;A132,(M132-A132)*100,0)</f>
        <v>0</v>
      </c>
      <c r="DB132" s="5"/>
      <c r="DC132" s="4">
        <v>0.33960049096939798</v>
      </c>
      <c r="DD132" s="4">
        <v>0.49614605143937002</v>
      </c>
      <c r="DE132" s="4">
        <v>0.41327516597130098</v>
      </c>
      <c r="DF132" s="4">
        <v>0.36306123116112698</v>
      </c>
      <c r="DG132" s="4">
        <v>0.55719807327330495</v>
      </c>
      <c r="DI132" s="13">
        <f t="shared" ref="DI132:DI195" si="206">A132+((DC132-0)*(4.8+2.39))/(1-0)+(-2.39)</f>
        <v>36.088176085826177</v>
      </c>
      <c r="DJ132" s="13">
        <f t="shared" ref="DJ132:DJ195" si="207">A132+((DD132-0)*(3.2+3.33))/(1-0)+(-3.33)</f>
        <v>35.946282271655299</v>
      </c>
      <c r="DK132" s="13">
        <f t="shared" ref="DK132:DK195" si="208">A132+((DE132-0)*(5.8+3.91))/(1-0)+(-3.91)</f>
        <v>36.139350417337539</v>
      </c>
      <c r="DL132" s="13">
        <f t="shared" ref="DL132:DL195" si="209">A132+((DF132-0)*(5.6+2.82))/(1-0)+(-2.82)</f>
        <v>36.273424122132901</v>
      </c>
      <c r="DM132" s="13">
        <f t="shared" ref="DM132:DM195" si="210">A132+((DG132-0)*(4.2+5.21))/(1-0)+(-5.21)</f>
        <v>36.069682425258009</v>
      </c>
      <c r="DN132" s="13"/>
      <c r="DO132" s="11" t="str">
        <f t="shared" ref="DO132:DO195" si="211">IF(DI132&gt;A132,"incre","decre")</f>
        <v>incre</v>
      </c>
      <c r="DP132" s="11" t="str">
        <f t="shared" ref="DP132:DP195" si="212">IF(DJ132&gt;A132,"incre","decre")</f>
        <v>decre</v>
      </c>
      <c r="DQ132" s="11" t="str">
        <f t="shared" ref="DQ132:DQ195" si="213">IF(DK132&gt;A132,"incre","decre")</f>
        <v>incre</v>
      </c>
      <c r="DR132" s="11" t="str">
        <f t="shared" ref="DR132:DR195" si="214">IF(DL132&gt;A132,"incre","decre")</f>
        <v>incre</v>
      </c>
      <c r="DS132" s="11" t="str">
        <f t="shared" ref="DS132:DS195" si="215">IF(DM132&gt;A132,"incre","decre")</f>
        <v>incre</v>
      </c>
      <c r="DU132" s="13"/>
      <c r="DV132" s="13"/>
      <c r="DW132" s="13"/>
      <c r="DX132" s="13"/>
      <c r="DY132" s="13"/>
    </row>
    <row r="133" spans="1:129" x14ac:dyDescent="0.25">
      <c r="A133" s="5">
        <v>42.034098935370203</v>
      </c>
      <c r="B133" s="4">
        <v>5.2059463461950672E-2</v>
      </c>
      <c r="C133" s="4">
        <v>4.435487149603623E-2</v>
      </c>
      <c r="D133" s="4">
        <v>0.11304792635129796</v>
      </c>
      <c r="E133" s="4">
        <v>0.11305086814359128</v>
      </c>
      <c r="F133" s="4">
        <v>3.3615106571551652E-2</v>
      </c>
      <c r="G133" s="4">
        <v>0.22207703556911362</v>
      </c>
      <c r="I133" s="5">
        <f t="shared" si="145"/>
        <v>39.963010461426705</v>
      </c>
      <c r="J133" s="5">
        <f t="shared" si="146"/>
        <v>39.442301894444178</v>
      </c>
      <c r="K133" s="5">
        <f t="shared" si="147"/>
        <v>39.221822865044473</v>
      </c>
      <c r="L133" s="5">
        <f t="shared" si="148"/>
        <v>39.497138132702666</v>
      </c>
      <c r="M133" s="5">
        <f t="shared" si="149"/>
        <v>38.913843840075565</v>
      </c>
      <c r="O133" s="3" t="str">
        <f t="shared" si="150"/>
        <v>decre</v>
      </c>
      <c r="P133" s="3" t="str">
        <f t="shared" si="151"/>
        <v>decre</v>
      </c>
      <c r="Q133" s="3" t="str">
        <f t="shared" si="152"/>
        <v>decre</v>
      </c>
      <c r="R133" s="3" t="str">
        <f t="shared" si="153"/>
        <v>decre</v>
      </c>
      <c r="S133" s="3" t="str">
        <f t="shared" si="154"/>
        <v>decre</v>
      </c>
      <c r="U133" s="6">
        <f t="shared" si="155"/>
        <v>0</v>
      </c>
      <c r="V133" s="6">
        <f t="shared" si="156"/>
        <v>0</v>
      </c>
      <c r="W133" s="6">
        <f t="shared" si="157"/>
        <v>0</v>
      </c>
      <c r="X133" s="6">
        <f t="shared" si="158"/>
        <v>0</v>
      </c>
      <c r="Y133" s="6">
        <f t="shared" si="159"/>
        <v>0</v>
      </c>
      <c r="AA133" s="4">
        <f t="shared" si="144"/>
        <v>0.31689999999999996</v>
      </c>
      <c r="AB133" s="4">
        <f t="shared" si="144"/>
        <v>0.47319999999999995</v>
      </c>
      <c r="AC133" s="4">
        <f t="shared" si="144"/>
        <v>0.42859999999999998</v>
      </c>
      <c r="AD133" s="4">
        <f t="shared" si="144"/>
        <v>0.3599</v>
      </c>
      <c r="AE133" s="4">
        <f t="shared" si="144"/>
        <v>0.5413</v>
      </c>
      <c r="AF133" s="4"/>
      <c r="AG133" s="4">
        <v>0.34689999999999999</v>
      </c>
      <c r="AH133" s="4">
        <v>0.50319999999999998</v>
      </c>
      <c r="AI133" s="4">
        <v>0.45860000000000001</v>
      </c>
      <c r="AJ133" s="4">
        <v>0.38990000000000002</v>
      </c>
      <c r="AK133" s="4">
        <v>0.57130000000000003</v>
      </c>
      <c r="AM133" s="5">
        <f t="shared" si="160"/>
        <v>41.922609935370204</v>
      </c>
      <c r="AN133" s="5">
        <f t="shared" si="161"/>
        <v>41.794094935370204</v>
      </c>
      <c r="AO133" s="5">
        <f t="shared" si="162"/>
        <v>42.285804935370209</v>
      </c>
      <c r="AP133" s="5">
        <f t="shared" si="163"/>
        <v>42.244456935370202</v>
      </c>
      <c r="AQ133" s="5">
        <f t="shared" si="164"/>
        <v>41.917731935370206</v>
      </c>
      <c r="AR133" s="5"/>
      <c r="AS133" s="3" t="str">
        <f t="shared" si="165"/>
        <v>decre</v>
      </c>
      <c r="AT133" s="3" t="str">
        <f t="shared" si="166"/>
        <v>decre</v>
      </c>
      <c r="AU133" s="3" t="str">
        <f t="shared" si="167"/>
        <v>incre</v>
      </c>
      <c r="AV133" s="3" t="str">
        <f t="shared" si="168"/>
        <v>incre</v>
      </c>
      <c r="AW133" s="3" t="str">
        <f t="shared" si="169"/>
        <v>decre</v>
      </c>
      <c r="AY133" s="5">
        <f t="shared" si="170"/>
        <v>0</v>
      </c>
      <c r="AZ133" s="5">
        <f t="shared" si="171"/>
        <v>0</v>
      </c>
      <c r="BA133" s="5">
        <f t="shared" si="172"/>
        <v>-281.22760703257302</v>
      </c>
      <c r="BB133" s="5">
        <f t="shared" si="173"/>
        <v>-253.69608026675365</v>
      </c>
      <c r="BC133" s="5">
        <f t="shared" si="174"/>
        <v>0</v>
      </c>
      <c r="BE133" s="15">
        <f t="shared" si="175"/>
        <v>-2.0710884739434974</v>
      </c>
      <c r="BG133" s="7">
        <v>0.21829999999999999</v>
      </c>
      <c r="BH133" s="7">
        <v>0.29320000000000002</v>
      </c>
      <c r="BI133" s="7">
        <v>0.3281</v>
      </c>
      <c r="BJ133" s="7">
        <v>0.35299999999999998</v>
      </c>
      <c r="BK133" s="7">
        <v>0.34770000000000001</v>
      </c>
      <c r="BM133" s="5">
        <f t="shared" si="176"/>
        <v>41.213675935370205</v>
      </c>
      <c r="BN133" s="5">
        <f t="shared" si="177"/>
        <v>40.618694935370208</v>
      </c>
      <c r="BO133" s="5">
        <f t="shared" si="178"/>
        <v>41.309949935370199</v>
      </c>
      <c r="BP133" s="5">
        <f t="shared" si="179"/>
        <v>42.186358935370201</v>
      </c>
      <c r="BQ133" s="5">
        <f t="shared" si="180"/>
        <v>40.095955935370199</v>
      </c>
      <c r="BR133" s="5"/>
      <c r="BS133" s="3" t="str">
        <f t="shared" si="181"/>
        <v>decre</v>
      </c>
      <c r="BT133" s="3" t="str">
        <f t="shared" si="182"/>
        <v>decre</v>
      </c>
      <c r="BU133" s="3" t="str">
        <f t="shared" si="183"/>
        <v>decre</v>
      </c>
      <c r="BV133" s="3" t="str">
        <f t="shared" si="184"/>
        <v>incre</v>
      </c>
      <c r="BW133" s="3" t="str">
        <f t="shared" si="185"/>
        <v>decre</v>
      </c>
      <c r="BY133" s="5">
        <f t="shared" si="186"/>
        <v>0</v>
      </c>
      <c r="BZ133" s="5">
        <f t="shared" si="187"/>
        <v>0</v>
      </c>
      <c r="CA133" s="5">
        <f t="shared" si="188"/>
        <v>0</v>
      </c>
      <c r="CB133" s="5">
        <f t="shared" si="189"/>
        <v>-253.69608026675365</v>
      </c>
      <c r="CC133" s="5">
        <f t="shared" si="190"/>
        <v>0</v>
      </c>
      <c r="CE133" s="4">
        <v>0.18</v>
      </c>
      <c r="CF133" s="4">
        <v>0.1812</v>
      </c>
      <c r="CG133" s="4">
        <v>0.18079999999999999</v>
      </c>
      <c r="CH133" s="4">
        <v>0.18140000000000001</v>
      </c>
      <c r="CI133" s="4">
        <v>0.18160000000000001</v>
      </c>
      <c r="CK133" s="5">
        <f t="shared" si="191"/>
        <v>40.938298935370199</v>
      </c>
      <c r="CL133" s="5">
        <f t="shared" si="192"/>
        <v>39.887334935370205</v>
      </c>
      <c r="CM133" s="5">
        <f t="shared" si="193"/>
        <v>39.879666935370196</v>
      </c>
      <c r="CN133" s="5">
        <f t="shared" si="194"/>
        <v>40.741486935370204</v>
      </c>
      <c r="CO133" s="5">
        <f t="shared" si="195"/>
        <v>38.532954935370199</v>
      </c>
      <c r="CP133" s="5"/>
      <c r="CQ133" s="3" t="str">
        <f t="shared" si="196"/>
        <v>decre</v>
      </c>
      <c r="CR133" s="3" t="str">
        <f t="shared" si="197"/>
        <v>decre</v>
      </c>
      <c r="CS133" s="3" t="str">
        <f t="shared" si="198"/>
        <v>decre</v>
      </c>
      <c r="CT133" s="3" t="str">
        <f t="shared" si="199"/>
        <v>decre</v>
      </c>
      <c r="CU133" s="3" t="str">
        <f t="shared" si="200"/>
        <v>decre</v>
      </c>
      <c r="CW133" s="5">
        <f t="shared" si="201"/>
        <v>0</v>
      </c>
      <c r="CX133" s="5">
        <f t="shared" si="202"/>
        <v>0</v>
      </c>
      <c r="CY133" s="5">
        <f t="shared" si="203"/>
        <v>0</v>
      </c>
      <c r="CZ133" s="5">
        <f t="shared" si="204"/>
        <v>0</v>
      </c>
      <c r="DA133" s="5">
        <f t="shared" si="205"/>
        <v>0</v>
      </c>
      <c r="DB133" s="5"/>
      <c r="DC133" s="4">
        <v>0.33746285475120702</v>
      </c>
      <c r="DD133" s="4">
        <v>0.49980603947575802</v>
      </c>
      <c r="DE133" s="4">
        <v>0.41336793209740302</v>
      </c>
      <c r="DF133" s="4">
        <v>0.37020626511918397</v>
      </c>
      <c r="DG133" s="4">
        <v>0.56147546613864996</v>
      </c>
      <c r="DI133" s="13">
        <f t="shared" si="206"/>
        <v>42.070456861031381</v>
      </c>
      <c r="DJ133" s="13">
        <f t="shared" si="207"/>
        <v>41.967832373146905</v>
      </c>
      <c r="DK133" s="13">
        <f t="shared" si="208"/>
        <v>42.137901556035985</v>
      </c>
      <c r="DL133" s="13">
        <f t="shared" si="209"/>
        <v>42.331235687673733</v>
      </c>
      <c r="DM133" s="13">
        <f t="shared" si="210"/>
        <v>42.107583071734901</v>
      </c>
      <c r="DN133" s="13"/>
      <c r="DO133" s="11" t="str">
        <f t="shared" si="211"/>
        <v>incre</v>
      </c>
      <c r="DP133" s="11" t="str">
        <f t="shared" si="212"/>
        <v>decre</v>
      </c>
      <c r="DQ133" s="11" t="str">
        <f t="shared" si="213"/>
        <v>incre</v>
      </c>
      <c r="DR133" s="11" t="str">
        <f t="shared" si="214"/>
        <v>incre</v>
      </c>
      <c r="DS133" s="11" t="str">
        <f t="shared" si="215"/>
        <v>incre</v>
      </c>
      <c r="DU133" s="13"/>
      <c r="DV133" s="13"/>
      <c r="DW133" s="13"/>
      <c r="DX133" s="13"/>
      <c r="DY133" s="13"/>
    </row>
    <row r="134" spans="1:129" x14ac:dyDescent="0.25">
      <c r="A134" s="5">
        <v>44.628151970045934</v>
      </c>
      <c r="B134" s="4">
        <v>2.9605766209625139E-2</v>
      </c>
      <c r="C134" s="4">
        <v>0.45659873810903506</v>
      </c>
      <c r="D134" s="4">
        <v>0.63310469747360287</v>
      </c>
      <c r="E134" s="4">
        <v>0.39002864254356584</v>
      </c>
      <c r="F134" s="4">
        <v>0.38638263532084383</v>
      </c>
      <c r="G134" s="4">
        <v>0.5683631476406501</v>
      </c>
      <c r="I134" s="5">
        <f t="shared" si="145"/>
        <v>45.521096897049894</v>
      </c>
      <c r="J134" s="5">
        <f t="shared" si="146"/>
        <v>45.432325644548563</v>
      </c>
      <c r="K134" s="5">
        <f t="shared" si="147"/>
        <v>44.505330089143953</v>
      </c>
      <c r="L134" s="5">
        <f t="shared" si="148"/>
        <v>45.061493759447437</v>
      </c>
      <c r="M134" s="5">
        <f t="shared" si="149"/>
        <v>44.766449189344449</v>
      </c>
      <c r="O134" s="3" t="str">
        <f t="shared" si="150"/>
        <v>incre</v>
      </c>
      <c r="P134" s="3" t="str">
        <f t="shared" si="151"/>
        <v>incre</v>
      </c>
      <c r="Q134" s="3" t="str">
        <f t="shared" si="152"/>
        <v>decre</v>
      </c>
      <c r="R134" s="3" t="str">
        <f t="shared" si="153"/>
        <v>incre</v>
      </c>
      <c r="S134" s="3" t="str">
        <f t="shared" si="154"/>
        <v>incre</v>
      </c>
      <c r="U134" s="6">
        <f t="shared" si="155"/>
        <v>1</v>
      </c>
      <c r="V134" s="6">
        <f t="shared" si="156"/>
        <v>1</v>
      </c>
      <c r="W134" s="6">
        <f t="shared" si="157"/>
        <v>0</v>
      </c>
      <c r="X134" s="6">
        <f t="shared" si="158"/>
        <v>1</v>
      </c>
      <c r="Y134" s="6">
        <f t="shared" si="159"/>
        <v>1</v>
      </c>
      <c r="AA134" s="4">
        <f t="shared" si="144"/>
        <v>0.34670000000000001</v>
      </c>
      <c r="AB134" s="4">
        <f t="shared" si="144"/>
        <v>0.50349999999999995</v>
      </c>
      <c r="AC134" s="4">
        <f t="shared" si="144"/>
        <v>0.42290000000000005</v>
      </c>
      <c r="AD134" s="4">
        <f t="shared" si="144"/>
        <v>0.3926</v>
      </c>
      <c r="AE134" s="4">
        <f t="shared" si="144"/>
        <v>0.57269999999999999</v>
      </c>
      <c r="AF134" s="4"/>
      <c r="AG134" s="4">
        <v>0.34670000000000001</v>
      </c>
      <c r="AH134" s="4">
        <v>0.50349999999999995</v>
      </c>
      <c r="AI134" s="4">
        <v>0.45290000000000002</v>
      </c>
      <c r="AJ134" s="4">
        <v>0.3926</v>
      </c>
      <c r="AK134" s="4">
        <v>0.57269999999999999</v>
      </c>
      <c r="AM134" s="5">
        <f t="shared" si="160"/>
        <v>44.730924970045933</v>
      </c>
      <c r="AN134" s="5">
        <f t="shared" si="161"/>
        <v>44.586006970045936</v>
      </c>
      <c r="AO134" s="5">
        <f t="shared" si="162"/>
        <v>44.824510970045935</v>
      </c>
      <c r="AP134" s="5">
        <f t="shared" si="163"/>
        <v>45.113843970045934</v>
      </c>
      <c r="AQ134" s="5">
        <f t="shared" si="164"/>
        <v>44.807258970045936</v>
      </c>
      <c r="AR134" s="5"/>
      <c r="AS134" s="3" t="str">
        <f t="shared" si="165"/>
        <v>incre</v>
      </c>
      <c r="AT134" s="3" t="str">
        <f t="shared" si="166"/>
        <v>decre</v>
      </c>
      <c r="AU134" s="3" t="str">
        <f t="shared" si="167"/>
        <v>incre</v>
      </c>
      <c r="AV134" s="3" t="str">
        <f t="shared" si="168"/>
        <v>incre</v>
      </c>
      <c r="AW134" s="3" t="str">
        <f t="shared" si="169"/>
        <v>incre</v>
      </c>
      <c r="AY134" s="5">
        <f t="shared" si="170"/>
        <v>89.294492700395978</v>
      </c>
      <c r="AZ134" s="5">
        <f t="shared" si="171"/>
        <v>0</v>
      </c>
      <c r="BA134" s="5">
        <f t="shared" si="172"/>
        <v>-12.282188090198076</v>
      </c>
      <c r="BB134" s="5">
        <f t="shared" si="173"/>
        <v>43.334178940150281</v>
      </c>
      <c r="BC134" s="5">
        <f t="shared" si="174"/>
        <v>13.829721929851502</v>
      </c>
      <c r="BE134" s="15">
        <f t="shared" si="175"/>
        <v>0.89294492700395978</v>
      </c>
      <c r="BG134" s="7">
        <v>0.21679999999999999</v>
      </c>
      <c r="BH134" s="7">
        <v>0.29409999999999997</v>
      </c>
      <c r="BI134" s="7">
        <v>0.3271</v>
      </c>
      <c r="BJ134" s="7">
        <v>0.35770000000000002</v>
      </c>
      <c r="BK134" s="7">
        <v>0.35089999999999999</v>
      </c>
      <c r="BM134" s="5">
        <f t="shared" si="176"/>
        <v>43.79694397004593</v>
      </c>
      <c r="BN134" s="5">
        <f t="shared" si="177"/>
        <v>43.218624970045937</v>
      </c>
      <c r="BO134" s="5">
        <f t="shared" si="178"/>
        <v>43.894292970045939</v>
      </c>
      <c r="BP134" s="5">
        <f t="shared" si="179"/>
        <v>44.819985970045934</v>
      </c>
      <c r="BQ134" s="5">
        <f t="shared" si="180"/>
        <v>42.720120970045933</v>
      </c>
      <c r="BR134" s="5"/>
      <c r="BS134" s="3" t="str">
        <f t="shared" si="181"/>
        <v>decre</v>
      </c>
      <c r="BT134" s="3" t="str">
        <f t="shared" si="182"/>
        <v>decre</v>
      </c>
      <c r="BU134" s="3" t="str">
        <f t="shared" si="183"/>
        <v>decre</v>
      </c>
      <c r="BV134" s="3" t="str">
        <f t="shared" si="184"/>
        <v>incre</v>
      </c>
      <c r="BW134" s="3" t="str">
        <f t="shared" si="185"/>
        <v>decre</v>
      </c>
      <c r="BY134" s="5">
        <f t="shared" si="186"/>
        <v>0</v>
      </c>
      <c r="BZ134" s="5">
        <f t="shared" si="187"/>
        <v>0</v>
      </c>
      <c r="CA134" s="5">
        <f t="shared" si="188"/>
        <v>0</v>
      </c>
      <c r="CB134" s="5">
        <f t="shared" si="189"/>
        <v>43.334178940150281</v>
      </c>
      <c r="CC134" s="5">
        <f t="shared" si="190"/>
        <v>0</v>
      </c>
      <c r="CE134" s="4">
        <v>0.18149999999999999</v>
      </c>
      <c r="CF134" s="4">
        <v>0.1827</v>
      </c>
      <c r="CG134" s="4">
        <v>0.18229999999999999</v>
      </c>
      <c r="CH134" s="4">
        <v>0.183</v>
      </c>
      <c r="CI134" s="4">
        <v>0.18310000000000001</v>
      </c>
      <c r="CK134" s="5">
        <f t="shared" si="191"/>
        <v>43.543136970045936</v>
      </c>
      <c r="CL134" s="5">
        <f t="shared" si="192"/>
        <v>42.491182970045934</v>
      </c>
      <c r="CM134" s="5">
        <f t="shared" si="193"/>
        <v>42.488284970045939</v>
      </c>
      <c r="CN134" s="5">
        <f t="shared" si="194"/>
        <v>43.349011970045936</v>
      </c>
      <c r="CO134" s="5">
        <f t="shared" si="195"/>
        <v>41.141122970045934</v>
      </c>
      <c r="CP134" s="5"/>
      <c r="CQ134" s="3" t="str">
        <f t="shared" si="196"/>
        <v>decre</v>
      </c>
      <c r="CR134" s="3" t="str">
        <f t="shared" si="197"/>
        <v>decre</v>
      </c>
      <c r="CS134" s="3" t="str">
        <f t="shared" si="198"/>
        <v>decre</v>
      </c>
      <c r="CT134" s="3" t="str">
        <f t="shared" si="199"/>
        <v>decre</v>
      </c>
      <c r="CU134" s="3" t="str">
        <f t="shared" si="200"/>
        <v>decre</v>
      </c>
      <c r="CW134" s="5">
        <f t="shared" si="201"/>
        <v>0</v>
      </c>
      <c r="CX134" s="5">
        <f t="shared" si="202"/>
        <v>0</v>
      </c>
      <c r="CY134" s="5">
        <f t="shared" si="203"/>
        <v>0</v>
      </c>
      <c r="CZ134" s="5">
        <f t="shared" si="204"/>
        <v>0</v>
      </c>
      <c r="DA134" s="5">
        <f t="shared" si="205"/>
        <v>0</v>
      </c>
      <c r="DB134" s="5"/>
      <c r="DC134" s="4">
        <v>0.33666390433742999</v>
      </c>
      <c r="DD134" s="4">
        <v>0.50117397520364404</v>
      </c>
      <c r="DE134" s="4">
        <v>0.41340260382227501</v>
      </c>
      <c r="DF134" s="4">
        <v>0.37287675123307601</v>
      </c>
      <c r="DG134" s="4">
        <v>0.56307415948533202</v>
      </c>
      <c r="DI134" s="13">
        <f t="shared" si="206"/>
        <v>44.658765442232053</v>
      </c>
      <c r="DJ134" s="13">
        <f t="shared" si="207"/>
        <v>44.570818028125728</v>
      </c>
      <c r="DK134" s="13">
        <f t="shared" si="208"/>
        <v>44.732291253160227</v>
      </c>
      <c r="DL134" s="13">
        <f t="shared" si="209"/>
        <v>44.947774215428431</v>
      </c>
      <c r="DM134" s="13">
        <f t="shared" si="210"/>
        <v>44.716679810802908</v>
      </c>
      <c r="DN134" s="13"/>
      <c r="DO134" s="11" t="str">
        <f t="shared" si="211"/>
        <v>incre</v>
      </c>
      <c r="DP134" s="11" t="str">
        <f t="shared" si="212"/>
        <v>decre</v>
      </c>
      <c r="DQ134" s="11" t="str">
        <f t="shared" si="213"/>
        <v>incre</v>
      </c>
      <c r="DR134" s="11" t="str">
        <f t="shared" si="214"/>
        <v>incre</v>
      </c>
      <c r="DS134" s="11" t="str">
        <f t="shared" si="215"/>
        <v>incre</v>
      </c>
      <c r="DU134" s="13"/>
      <c r="DV134" s="13"/>
      <c r="DW134" s="13"/>
      <c r="DX134" s="13"/>
      <c r="DY134" s="13"/>
    </row>
    <row r="135" spans="1:129" x14ac:dyDescent="0.25">
      <c r="A135" s="5">
        <v>48.833156041304875</v>
      </c>
      <c r="B135" s="4">
        <v>0.3885353997596066</v>
      </c>
      <c r="C135" s="4">
        <v>0.33368653593861208</v>
      </c>
      <c r="D135" s="4">
        <v>0.6595770682775115</v>
      </c>
      <c r="E135" s="4">
        <v>0.42271949938553244</v>
      </c>
      <c r="F135" s="4">
        <v>0.42310704686394346</v>
      </c>
      <c r="G135" s="4">
        <v>0.70928830678540278</v>
      </c>
      <c r="I135" s="5">
        <f t="shared" si="145"/>
        <v>48.842362234703494</v>
      </c>
      <c r="J135" s="5">
        <f t="shared" si="146"/>
        <v>49.810194297157025</v>
      </c>
      <c r="K135" s="5">
        <f t="shared" si="147"/>
        <v>49.027762380338402</v>
      </c>
      <c r="L135" s="5">
        <f t="shared" si="148"/>
        <v>49.575717375899281</v>
      </c>
      <c r="M135" s="5">
        <f t="shared" si="149"/>
        <v>50.297559008155517</v>
      </c>
      <c r="O135" s="3" t="str">
        <f t="shared" si="150"/>
        <v>incre</v>
      </c>
      <c r="P135" s="3" t="str">
        <f t="shared" si="151"/>
        <v>incre</v>
      </c>
      <c r="Q135" s="3" t="str">
        <f t="shared" si="152"/>
        <v>incre</v>
      </c>
      <c r="R135" s="3" t="str">
        <f t="shared" si="153"/>
        <v>incre</v>
      </c>
      <c r="S135" s="3" t="str">
        <f t="shared" si="154"/>
        <v>incre</v>
      </c>
      <c r="U135" s="6">
        <f t="shared" si="155"/>
        <v>1</v>
      </c>
      <c r="V135" s="6">
        <f t="shared" si="156"/>
        <v>1</v>
      </c>
      <c r="W135" s="6">
        <f t="shared" si="157"/>
        <v>1</v>
      </c>
      <c r="X135" s="6">
        <f t="shared" si="158"/>
        <v>1</v>
      </c>
      <c r="Y135" s="6">
        <f t="shared" si="159"/>
        <v>1</v>
      </c>
      <c r="AA135" s="4">
        <f t="shared" si="144"/>
        <v>0.34839999999999999</v>
      </c>
      <c r="AB135" s="4">
        <f t="shared" si="144"/>
        <v>0.4899</v>
      </c>
      <c r="AC135" s="4">
        <f t="shared" si="144"/>
        <v>0.45079999999999998</v>
      </c>
      <c r="AD135" s="4">
        <f t="shared" si="144"/>
        <v>0.34449999999999997</v>
      </c>
      <c r="AE135" s="4">
        <f t="shared" si="144"/>
        <v>0.53369999999999995</v>
      </c>
      <c r="AF135" s="4"/>
      <c r="AG135" s="4">
        <v>0.34839999999999999</v>
      </c>
      <c r="AH135" s="4">
        <v>0.4899</v>
      </c>
      <c r="AI135" s="4">
        <v>0.45079999999999998</v>
      </c>
      <c r="AJ135" s="4">
        <v>0.34449999999999997</v>
      </c>
      <c r="AK135" s="4">
        <v>0.53369999999999995</v>
      </c>
      <c r="AM135" s="5">
        <f t="shared" si="160"/>
        <v>48.948152041304873</v>
      </c>
      <c r="AN135" s="5">
        <f t="shared" si="161"/>
        <v>48.702203041304877</v>
      </c>
      <c r="AO135" s="5">
        <f t="shared" si="162"/>
        <v>49.300424041304879</v>
      </c>
      <c r="AP135" s="5">
        <f t="shared" si="163"/>
        <v>48.913846041304872</v>
      </c>
      <c r="AQ135" s="5">
        <f t="shared" si="164"/>
        <v>48.645273041304876</v>
      </c>
      <c r="AR135" s="5"/>
      <c r="AS135" s="3" t="str">
        <f t="shared" si="165"/>
        <v>incre</v>
      </c>
      <c r="AT135" s="3" t="str">
        <f t="shared" si="166"/>
        <v>decre</v>
      </c>
      <c r="AU135" s="3" t="str">
        <f t="shared" si="167"/>
        <v>incre</v>
      </c>
      <c r="AV135" s="3" t="str">
        <f t="shared" si="168"/>
        <v>incre</v>
      </c>
      <c r="AW135" s="3" t="str">
        <f t="shared" si="169"/>
        <v>decre</v>
      </c>
      <c r="AY135" s="5">
        <f t="shared" si="170"/>
        <v>0.92061933986187228</v>
      </c>
      <c r="AZ135" s="5">
        <f t="shared" si="171"/>
        <v>0</v>
      </c>
      <c r="BA135" s="5">
        <f t="shared" si="172"/>
        <v>19.460633903352687</v>
      </c>
      <c r="BB135" s="5">
        <f t="shared" si="173"/>
        <v>74.256133459440576</v>
      </c>
      <c r="BC135" s="5">
        <f t="shared" si="174"/>
        <v>0</v>
      </c>
      <c r="BE135" s="15">
        <f t="shared" si="175"/>
        <v>1.464402966850642</v>
      </c>
      <c r="BG135" s="7">
        <v>0.26729999999999998</v>
      </c>
      <c r="BH135" s="7">
        <v>0.29039999999999999</v>
      </c>
      <c r="BI135" s="7">
        <v>0.35830000000000001</v>
      </c>
      <c r="BJ135" s="7">
        <v>0.31769999999999998</v>
      </c>
      <c r="BK135" s="7">
        <v>0.25740000000000002</v>
      </c>
      <c r="BM135" s="5">
        <f t="shared" si="176"/>
        <v>48.365043041304872</v>
      </c>
      <c r="BN135" s="5">
        <f t="shared" si="177"/>
        <v>47.399468041304878</v>
      </c>
      <c r="BO135" s="5">
        <f t="shared" si="178"/>
        <v>48.40224904130487</v>
      </c>
      <c r="BP135" s="5">
        <f t="shared" si="179"/>
        <v>48.688190041304871</v>
      </c>
      <c r="BQ135" s="5">
        <f t="shared" si="180"/>
        <v>46.045290041304874</v>
      </c>
      <c r="BR135" s="5"/>
      <c r="BS135" s="3" t="str">
        <f t="shared" si="181"/>
        <v>decre</v>
      </c>
      <c r="BT135" s="3" t="str">
        <f t="shared" si="182"/>
        <v>decre</v>
      </c>
      <c r="BU135" s="3" t="str">
        <f t="shared" si="183"/>
        <v>decre</v>
      </c>
      <c r="BV135" s="3" t="str">
        <f t="shared" si="184"/>
        <v>decre</v>
      </c>
      <c r="BW135" s="3" t="str">
        <f t="shared" si="185"/>
        <v>decre</v>
      </c>
      <c r="BY135" s="5">
        <f t="shared" si="186"/>
        <v>0</v>
      </c>
      <c r="BZ135" s="5">
        <f t="shared" si="187"/>
        <v>0</v>
      </c>
      <c r="CA135" s="5">
        <f t="shared" si="188"/>
        <v>0</v>
      </c>
      <c r="CB135" s="5">
        <f t="shared" si="189"/>
        <v>0</v>
      </c>
      <c r="CC135" s="5">
        <f t="shared" si="190"/>
        <v>0</v>
      </c>
      <c r="CE135" s="4">
        <v>9.0399999999999994E-2</v>
      </c>
      <c r="CF135" s="4">
        <v>8.7300000000000003E-2</v>
      </c>
      <c r="CG135" s="4">
        <v>8.8499999999999995E-2</v>
      </c>
      <c r="CH135" s="4">
        <v>8.6699999999999999E-2</v>
      </c>
      <c r="CI135" s="4">
        <v>8.6199999999999999E-2</v>
      </c>
      <c r="CK135" s="5">
        <f t="shared" si="191"/>
        <v>47.093132041304877</v>
      </c>
      <c r="CL135" s="5">
        <f t="shared" si="192"/>
        <v>46.073225041304873</v>
      </c>
      <c r="CM135" s="5">
        <f t="shared" si="193"/>
        <v>45.78249104130488</v>
      </c>
      <c r="CN135" s="5">
        <f t="shared" si="194"/>
        <v>46.743170041304872</v>
      </c>
      <c r="CO135" s="5">
        <f t="shared" si="195"/>
        <v>44.434298041304871</v>
      </c>
      <c r="CP135" s="5"/>
      <c r="CQ135" s="3" t="str">
        <f t="shared" si="196"/>
        <v>decre</v>
      </c>
      <c r="CR135" s="3" t="str">
        <f t="shared" si="197"/>
        <v>decre</v>
      </c>
      <c r="CS135" s="3" t="str">
        <f t="shared" si="198"/>
        <v>decre</v>
      </c>
      <c r="CT135" s="3" t="str">
        <f t="shared" si="199"/>
        <v>decre</v>
      </c>
      <c r="CU135" s="3" t="str">
        <f t="shared" si="200"/>
        <v>decre</v>
      </c>
      <c r="CW135" s="5">
        <f t="shared" si="201"/>
        <v>0</v>
      </c>
      <c r="CX135" s="5">
        <f t="shared" si="202"/>
        <v>0</v>
      </c>
      <c r="CY135" s="5">
        <f t="shared" si="203"/>
        <v>0</v>
      </c>
      <c r="CZ135" s="5">
        <f t="shared" si="204"/>
        <v>0</v>
      </c>
      <c r="DA135" s="5">
        <f t="shared" si="205"/>
        <v>0</v>
      </c>
      <c r="DB135" s="5"/>
      <c r="DC135" s="4">
        <v>0.34940805115984003</v>
      </c>
      <c r="DD135" s="4">
        <v>0.47935388041527999</v>
      </c>
      <c r="DE135" s="4">
        <v>0.41284955128642498</v>
      </c>
      <c r="DF135" s="4">
        <v>0.33027953050970699</v>
      </c>
      <c r="DG135" s="4">
        <v>0.53757322427981302</v>
      </c>
      <c r="DI135" s="13">
        <f t="shared" si="206"/>
        <v>48.955399929144122</v>
      </c>
      <c r="DJ135" s="13">
        <f t="shared" si="207"/>
        <v>48.633336880416657</v>
      </c>
      <c r="DK135" s="13">
        <f t="shared" si="208"/>
        <v>48.931925184296063</v>
      </c>
      <c r="DL135" s="13">
        <f t="shared" si="209"/>
        <v>48.794109688196606</v>
      </c>
      <c r="DM135" s="13">
        <f t="shared" si="210"/>
        <v>48.681720081777918</v>
      </c>
      <c r="DN135" s="13"/>
      <c r="DO135" s="11" t="str">
        <f t="shared" si="211"/>
        <v>incre</v>
      </c>
      <c r="DP135" s="11" t="str">
        <f t="shared" si="212"/>
        <v>decre</v>
      </c>
      <c r="DQ135" s="11" t="str">
        <f t="shared" si="213"/>
        <v>incre</v>
      </c>
      <c r="DR135" s="11" t="str">
        <f t="shared" si="214"/>
        <v>decre</v>
      </c>
      <c r="DS135" s="11" t="str">
        <f t="shared" si="215"/>
        <v>decre</v>
      </c>
      <c r="DU135" s="13"/>
      <c r="DV135" s="13"/>
      <c r="DW135" s="13"/>
      <c r="DX135" s="13"/>
      <c r="DY135" s="13"/>
    </row>
    <row r="136" spans="1:129" x14ac:dyDescent="0.25">
      <c r="A136" s="5">
        <v>36.504501632725919</v>
      </c>
      <c r="B136" s="4">
        <v>0.35568385077156039</v>
      </c>
      <c r="C136" s="4">
        <v>0.34669691179222301</v>
      </c>
      <c r="D136" s="4">
        <v>0.4648524984745106</v>
      </c>
      <c r="E136" s="4">
        <v>0.25859843285992568</v>
      </c>
      <c r="F136" s="4">
        <v>0.21310769367931778</v>
      </c>
      <c r="G136" s="4">
        <v>0.40362247740752921</v>
      </c>
      <c r="I136" s="5">
        <f t="shared" si="145"/>
        <v>36.607252428511998</v>
      </c>
      <c r="J136" s="5">
        <f t="shared" si="146"/>
        <v>36.209988447764474</v>
      </c>
      <c r="K136" s="5">
        <f t="shared" si="147"/>
        <v>35.105492415795794</v>
      </c>
      <c r="L136" s="5">
        <f t="shared" si="148"/>
        <v>35.478868413505772</v>
      </c>
      <c r="M136" s="5">
        <f t="shared" si="149"/>
        <v>35.092589145130766</v>
      </c>
      <c r="O136" s="3" t="str">
        <f t="shared" si="150"/>
        <v>incre</v>
      </c>
      <c r="P136" s="3" t="str">
        <f t="shared" si="151"/>
        <v>decre</v>
      </c>
      <c r="Q136" s="3" t="str">
        <f t="shared" si="152"/>
        <v>decre</v>
      </c>
      <c r="R136" s="3" t="str">
        <f t="shared" si="153"/>
        <v>decre</v>
      </c>
      <c r="S136" s="3" t="str">
        <f t="shared" si="154"/>
        <v>decre</v>
      </c>
      <c r="U136" s="6">
        <f t="shared" si="155"/>
        <v>1</v>
      </c>
      <c r="V136" s="6">
        <f t="shared" si="156"/>
        <v>0</v>
      </c>
      <c r="W136" s="6">
        <f t="shared" si="157"/>
        <v>0</v>
      </c>
      <c r="X136" s="6">
        <f t="shared" si="158"/>
        <v>0</v>
      </c>
      <c r="Y136" s="6">
        <f t="shared" si="159"/>
        <v>0</v>
      </c>
      <c r="AA136" s="4">
        <f t="shared" si="144"/>
        <v>0.34789999999999999</v>
      </c>
      <c r="AB136" s="4">
        <f t="shared" si="144"/>
        <v>0.46130000000000004</v>
      </c>
      <c r="AC136" s="4">
        <f t="shared" si="144"/>
        <v>0.42179999999999995</v>
      </c>
      <c r="AD136" s="4">
        <f t="shared" si="144"/>
        <v>0.30889999999999995</v>
      </c>
      <c r="AE136" s="4">
        <f t="shared" si="144"/>
        <v>0.50569999999999993</v>
      </c>
      <c r="AF136" s="4"/>
      <c r="AG136" s="4">
        <v>0.34789999999999999</v>
      </c>
      <c r="AH136" s="4">
        <v>0.49130000000000001</v>
      </c>
      <c r="AI136" s="4">
        <v>0.45179999999999998</v>
      </c>
      <c r="AJ136" s="4">
        <v>0.33889999999999998</v>
      </c>
      <c r="AK136" s="4">
        <v>0.53569999999999995</v>
      </c>
      <c r="AM136" s="5">
        <f t="shared" si="160"/>
        <v>36.61590263272592</v>
      </c>
      <c r="AN136" s="5">
        <f t="shared" si="161"/>
        <v>36.186790632725923</v>
      </c>
      <c r="AO136" s="5">
        <f t="shared" si="162"/>
        <v>36.690179632725915</v>
      </c>
      <c r="AP136" s="5">
        <f t="shared" si="163"/>
        <v>36.285439632725918</v>
      </c>
      <c r="AQ136" s="5">
        <f t="shared" si="164"/>
        <v>36.053138632725918</v>
      </c>
      <c r="AR136" s="5"/>
      <c r="AS136" s="3" t="str">
        <f t="shared" si="165"/>
        <v>incre</v>
      </c>
      <c r="AT136" s="3" t="str">
        <f t="shared" si="166"/>
        <v>decre</v>
      </c>
      <c r="AU136" s="3" t="str">
        <f t="shared" si="167"/>
        <v>incre</v>
      </c>
      <c r="AV136" s="3" t="str">
        <f t="shared" si="168"/>
        <v>decre</v>
      </c>
      <c r="AW136" s="3" t="str">
        <f t="shared" si="169"/>
        <v>decre</v>
      </c>
      <c r="AY136" s="5">
        <f t="shared" si="170"/>
        <v>10.275079578607915</v>
      </c>
      <c r="AZ136" s="5">
        <f t="shared" si="171"/>
        <v>0</v>
      </c>
      <c r="BA136" s="5">
        <f t="shared" si="172"/>
        <v>-139.90092169301249</v>
      </c>
      <c r="BB136" s="5">
        <f t="shared" si="173"/>
        <v>0</v>
      </c>
      <c r="BC136" s="5">
        <f t="shared" si="174"/>
        <v>0</v>
      </c>
      <c r="BE136" s="15">
        <f t="shared" si="175"/>
        <v>-1.4119124875951528</v>
      </c>
      <c r="BG136" s="7">
        <v>0.26540000000000002</v>
      </c>
      <c r="BH136" s="7">
        <v>0.28920000000000001</v>
      </c>
      <c r="BI136" s="7">
        <v>0.35639999999999999</v>
      </c>
      <c r="BJ136" s="7">
        <v>0.31790000000000002</v>
      </c>
      <c r="BK136" s="7">
        <v>0.26540000000000002</v>
      </c>
      <c r="BM136" s="5">
        <f t="shared" si="176"/>
        <v>36.022727632725918</v>
      </c>
      <c r="BN136" s="5">
        <f t="shared" si="177"/>
        <v>35.062977632725918</v>
      </c>
      <c r="BO136" s="5">
        <f t="shared" si="178"/>
        <v>36.055145632725925</v>
      </c>
      <c r="BP136" s="5">
        <f t="shared" si="179"/>
        <v>36.36121963272592</v>
      </c>
      <c r="BQ136" s="5">
        <f t="shared" si="180"/>
        <v>33.791915632725917</v>
      </c>
      <c r="BR136" s="5"/>
      <c r="BS136" s="3" t="str">
        <f t="shared" si="181"/>
        <v>decre</v>
      </c>
      <c r="BT136" s="3" t="str">
        <f t="shared" si="182"/>
        <v>decre</v>
      </c>
      <c r="BU136" s="3" t="str">
        <f t="shared" si="183"/>
        <v>decre</v>
      </c>
      <c r="BV136" s="3" t="str">
        <f t="shared" si="184"/>
        <v>decre</v>
      </c>
      <c r="BW136" s="3" t="str">
        <f t="shared" si="185"/>
        <v>decre</v>
      </c>
      <c r="BY136" s="5">
        <f t="shared" si="186"/>
        <v>0</v>
      </c>
      <c r="BZ136" s="5">
        <f t="shared" si="187"/>
        <v>0</v>
      </c>
      <c r="CA136" s="5">
        <f t="shared" si="188"/>
        <v>0</v>
      </c>
      <c r="CB136" s="5">
        <f t="shared" si="189"/>
        <v>0</v>
      </c>
      <c r="CC136" s="5">
        <f t="shared" si="190"/>
        <v>0</v>
      </c>
      <c r="CE136" s="4">
        <v>9.9400000000000002E-2</v>
      </c>
      <c r="CF136" s="4">
        <v>9.6600000000000005E-2</v>
      </c>
      <c r="CG136" s="4">
        <v>9.7699999999999995E-2</v>
      </c>
      <c r="CH136" s="4">
        <v>9.6100000000000005E-2</v>
      </c>
      <c r="CI136" s="4">
        <v>9.5699999999999993E-2</v>
      </c>
      <c r="CK136" s="5">
        <f t="shared" si="191"/>
        <v>34.829187632725919</v>
      </c>
      <c r="CL136" s="5">
        <f t="shared" si="192"/>
        <v>33.805299632725919</v>
      </c>
      <c r="CM136" s="5">
        <f t="shared" si="193"/>
        <v>33.543168632725923</v>
      </c>
      <c r="CN136" s="5">
        <f t="shared" si="194"/>
        <v>34.493663632725919</v>
      </c>
      <c r="CO136" s="5">
        <f t="shared" si="195"/>
        <v>32.195038632725918</v>
      </c>
      <c r="CP136" s="5"/>
      <c r="CQ136" s="3" t="str">
        <f t="shared" si="196"/>
        <v>decre</v>
      </c>
      <c r="CR136" s="3" t="str">
        <f t="shared" si="197"/>
        <v>decre</v>
      </c>
      <c r="CS136" s="3" t="str">
        <f t="shared" si="198"/>
        <v>decre</v>
      </c>
      <c r="CT136" s="3" t="str">
        <f t="shared" si="199"/>
        <v>decre</v>
      </c>
      <c r="CU136" s="3" t="str">
        <f t="shared" si="200"/>
        <v>decre</v>
      </c>
      <c r="CW136" s="5">
        <f t="shared" si="201"/>
        <v>0</v>
      </c>
      <c r="CX136" s="5">
        <f t="shared" si="202"/>
        <v>0</v>
      </c>
      <c r="CY136" s="5">
        <f t="shared" si="203"/>
        <v>0</v>
      </c>
      <c r="CZ136" s="5">
        <f t="shared" si="204"/>
        <v>0</v>
      </c>
      <c r="DA136" s="5">
        <f t="shared" si="205"/>
        <v>0</v>
      </c>
      <c r="DB136" s="5"/>
      <c r="DC136" s="4">
        <v>0.34824335900109099</v>
      </c>
      <c r="DD136" s="4">
        <v>0.48134802672082</v>
      </c>
      <c r="DE136" s="4">
        <v>0.41290009495646102</v>
      </c>
      <c r="DF136" s="4">
        <v>0.33417250582240299</v>
      </c>
      <c r="DG136" s="4">
        <v>0.53990376391408801</v>
      </c>
      <c r="DI136" s="13">
        <f t="shared" si="206"/>
        <v>36.61837138394376</v>
      </c>
      <c r="DJ136" s="13">
        <f t="shared" si="207"/>
        <v>36.317704247212873</v>
      </c>
      <c r="DK136" s="13">
        <f t="shared" si="208"/>
        <v>36.603761554753163</v>
      </c>
      <c r="DL136" s="13">
        <f t="shared" si="209"/>
        <v>36.49823413175055</v>
      </c>
      <c r="DM136" s="13">
        <f t="shared" si="210"/>
        <v>36.374996051157488</v>
      </c>
      <c r="DN136" s="13"/>
      <c r="DO136" s="11" t="str">
        <f t="shared" si="211"/>
        <v>incre</v>
      </c>
      <c r="DP136" s="11" t="str">
        <f t="shared" si="212"/>
        <v>decre</v>
      </c>
      <c r="DQ136" s="11" t="str">
        <f t="shared" si="213"/>
        <v>incre</v>
      </c>
      <c r="DR136" s="11" t="str">
        <f t="shared" si="214"/>
        <v>decre</v>
      </c>
      <c r="DS136" s="11" t="str">
        <f t="shared" si="215"/>
        <v>decre</v>
      </c>
      <c r="DU136" s="13"/>
      <c r="DV136" s="13"/>
      <c r="DW136" s="13"/>
      <c r="DX136" s="13"/>
      <c r="DY136" s="13"/>
    </row>
    <row r="137" spans="1:129" x14ac:dyDescent="0.25">
      <c r="A137" s="5">
        <v>56.12019144830677</v>
      </c>
      <c r="B137" s="4">
        <v>8.9617216020929008E-2</v>
      </c>
      <c r="C137" s="4">
        <v>0.18191077012320386</v>
      </c>
      <c r="D137" s="4">
        <v>0.35380401873542416</v>
      </c>
      <c r="E137" s="4">
        <v>0.19621058758835253</v>
      </c>
      <c r="F137" s="4">
        <v>0.17161864762323695</v>
      </c>
      <c r="G137" s="4">
        <v>0.34671532002148503</v>
      </c>
      <c r="I137" s="5">
        <f t="shared" si="145"/>
        <v>55.038129885492602</v>
      </c>
      <c r="J137" s="5">
        <f t="shared" si="146"/>
        <v>55.100531690649092</v>
      </c>
      <c r="K137" s="5">
        <f t="shared" si="147"/>
        <v>54.115396253789669</v>
      </c>
      <c r="L137" s="5">
        <f t="shared" si="148"/>
        <v>54.745220461294423</v>
      </c>
      <c r="M137" s="5">
        <f t="shared" si="149"/>
        <v>54.172782609708946</v>
      </c>
      <c r="O137" s="3" t="str">
        <f t="shared" si="150"/>
        <v>decre</v>
      </c>
      <c r="P137" s="3" t="str">
        <f t="shared" si="151"/>
        <v>decre</v>
      </c>
      <c r="Q137" s="3" t="str">
        <f t="shared" si="152"/>
        <v>decre</v>
      </c>
      <c r="R137" s="3" t="str">
        <f t="shared" si="153"/>
        <v>decre</v>
      </c>
      <c r="S137" s="3" t="str">
        <f t="shared" si="154"/>
        <v>decre</v>
      </c>
      <c r="U137" s="6">
        <f t="shared" si="155"/>
        <v>0</v>
      </c>
      <c r="V137" s="6">
        <f t="shared" si="156"/>
        <v>0</v>
      </c>
      <c r="W137" s="6">
        <f t="shared" si="157"/>
        <v>0</v>
      </c>
      <c r="X137" s="6">
        <f t="shared" si="158"/>
        <v>0</v>
      </c>
      <c r="Y137" s="6">
        <f t="shared" si="159"/>
        <v>0</v>
      </c>
      <c r="AA137" s="4">
        <f t="shared" si="144"/>
        <v>0.31699999999999995</v>
      </c>
      <c r="AB137" s="4">
        <f t="shared" si="144"/>
        <v>0.47239999999999993</v>
      </c>
      <c r="AC137" s="4">
        <f t="shared" si="144"/>
        <v>0.43120000000000003</v>
      </c>
      <c r="AD137" s="4">
        <f t="shared" si="144"/>
        <v>0.35470000000000002</v>
      </c>
      <c r="AE137" s="4">
        <f t="shared" si="144"/>
        <v>0.53769999999999996</v>
      </c>
      <c r="AF137" s="4"/>
      <c r="AG137" s="4">
        <v>0.34699999999999998</v>
      </c>
      <c r="AH137" s="4">
        <v>0.50239999999999996</v>
      </c>
      <c r="AI137" s="4">
        <v>0.4612</v>
      </c>
      <c r="AJ137" s="4">
        <v>0.38469999999999999</v>
      </c>
      <c r="AK137" s="4">
        <v>0.56769999999999998</v>
      </c>
      <c r="AM137" s="5">
        <f t="shared" si="160"/>
        <v>56.009421448306767</v>
      </c>
      <c r="AN137" s="5">
        <f t="shared" si="161"/>
        <v>55.874963448306772</v>
      </c>
      <c r="AO137" s="5">
        <f t="shared" si="162"/>
        <v>56.397143448306764</v>
      </c>
      <c r="AP137" s="5">
        <f t="shared" si="163"/>
        <v>56.286765448306767</v>
      </c>
      <c r="AQ137" s="5">
        <f t="shared" si="164"/>
        <v>55.969948448306766</v>
      </c>
      <c r="AR137" s="5"/>
      <c r="AS137" s="3" t="str">
        <f t="shared" si="165"/>
        <v>decre</v>
      </c>
      <c r="AT137" s="3" t="str">
        <f t="shared" si="166"/>
        <v>decre</v>
      </c>
      <c r="AU137" s="3" t="str">
        <f t="shared" si="167"/>
        <v>incre</v>
      </c>
      <c r="AV137" s="3" t="str">
        <f t="shared" si="168"/>
        <v>incre</v>
      </c>
      <c r="AW137" s="3" t="str">
        <f t="shared" si="169"/>
        <v>decre</v>
      </c>
      <c r="AY137" s="5">
        <f t="shared" si="170"/>
        <v>0</v>
      </c>
      <c r="AZ137" s="5">
        <f t="shared" si="171"/>
        <v>0</v>
      </c>
      <c r="BA137" s="5">
        <f t="shared" si="172"/>
        <v>-200.47951945171008</v>
      </c>
      <c r="BB137" s="5">
        <f t="shared" si="173"/>
        <v>-137.49709870123468</v>
      </c>
      <c r="BC137" s="5">
        <f t="shared" si="174"/>
        <v>0</v>
      </c>
      <c r="BE137" s="15">
        <f t="shared" si="175"/>
        <v>-1.0820615628141681</v>
      </c>
      <c r="BG137" s="7">
        <v>0.22209999999999999</v>
      </c>
      <c r="BH137" s="7">
        <v>0.2918</v>
      </c>
      <c r="BI137" s="7">
        <v>0.33029999999999998</v>
      </c>
      <c r="BJ137" s="7">
        <v>0.34360000000000002</v>
      </c>
      <c r="BK137" s="7">
        <v>0.3412</v>
      </c>
      <c r="BM137" s="5">
        <f t="shared" si="176"/>
        <v>55.32709044830677</v>
      </c>
      <c r="BN137" s="5">
        <f t="shared" si="177"/>
        <v>54.69564544830677</v>
      </c>
      <c r="BO137" s="5">
        <f t="shared" si="178"/>
        <v>55.417404448306769</v>
      </c>
      <c r="BP137" s="5">
        <f t="shared" si="179"/>
        <v>56.193303448306771</v>
      </c>
      <c r="BQ137" s="5">
        <f t="shared" si="180"/>
        <v>54.12088344830677</v>
      </c>
      <c r="BR137" s="5"/>
      <c r="BS137" s="3" t="str">
        <f t="shared" si="181"/>
        <v>decre</v>
      </c>
      <c r="BT137" s="3" t="str">
        <f t="shared" si="182"/>
        <v>decre</v>
      </c>
      <c r="BU137" s="3" t="str">
        <f t="shared" si="183"/>
        <v>decre</v>
      </c>
      <c r="BV137" s="3" t="str">
        <f t="shared" si="184"/>
        <v>incre</v>
      </c>
      <c r="BW137" s="3" t="str">
        <f t="shared" si="185"/>
        <v>decre</v>
      </c>
      <c r="BY137" s="5">
        <f t="shared" si="186"/>
        <v>0</v>
      </c>
      <c r="BZ137" s="5">
        <f t="shared" si="187"/>
        <v>0</v>
      </c>
      <c r="CA137" s="5">
        <f t="shared" si="188"/>
        <v>0</v>
      </c>
      <c r="CB137" s="5">
        <f t="shared" si="189"/>
        <v>-137.49709870123468</v>
      </c>
      <c r="CC137" s="5">
        <f t="shared" si="190"/>
        <v>0</v>
      </c>
      <c r="CE137" s="4">
        <v>0.1764</v>
      </c>
      <c r="CF137" s="4">
        <v>0.17749999999999999</v>
      </c>
      <c r="CG137" s="4">
        <v>0.17710000000000001</v>
      </c>
      <c r="CH137" s="4">
        <v>0.1777</v>
      </c>
      <c r="CI137" s="4">
        <v>0.17780000000000001</v>
      </c>
      <c r="CK137" s="5">
        <f t="shared" si="191"/>
        <v>54.998507448306768</v>
      </c>
      <c r="CL137" s="5">
        <f t="shared" si="192"/>
        <v>53.949266448306773</v>
      </c>
      <c r="CM137" s="5">
        <f t="shared" si="193"/>
        <v>53.929832448306769</v>
      </c>
      <c r="CN137" s="5">
        <f t="shared" si="194"/>
        <v>54.796425448306771</v>
      </c>
      <c r="CO137" s="5">
        <f t="shared" si="195"/>
        <v>52.583289448306772</v>
      </c>
      <c r="CP137" s="5"/>
      <c r="CQ137" s="3" t="str">
        <f t="shared" si="196"/>
        <v>decre</v>
      </c>
      <c r="CR137" s="3" t="str">
        <f t="shared" si="197"/>
        <v>decre</v>
      </c>
      <c r="CS137" s="3" t="str">
        <f t="shared" si="198"/>
        <v>decre</v>
      </c>
      <c r="CT137" s="3" t="str">
        <f t="shared" si="199"/>
        <v>decre</v>
      </c>
      <c r="CU137" s="3" t="str">
        <f t="shared" si="200"/>
        <v>decre</v>
      </c>
      <c r="CW137" s="5">
        <f t="shared" si="201"/>
        <v>0</v>
      </c>
      <c r="CX137" s="5">
        <f t="shared" si="202"/>
        <v>0</v>
      </c>
      <c r="CY137" s="5">
        <f t="shared" si="203"/>
        <v>0</v>
      </c>
      <c r="CZ137" s="5">
        <f t="shared" si="204"/>
        <v>0</v>
      </c>
      <c r="DA137" s="5">
        <f t="shared" si="205"/>
        <v>0</v>
      </c>
      <c r="DB137" s="5"/>
      <c r="DC137" s="4">
        <v>0.33879443877416698</v>
      </c>
      <c r="DD137" s="4">
        <v>0.49752614659594802</v>
      </c>
      <c r="DE137" s="4">
        <v>0.413310145889283</v>
      </c>
      <c r="DF137" s="4">
        <v>0.36575545492936401</v>
      </c>
      <c r="DG137" s="4">
        <v>0.55881097722751305</v>
      </c>
      <c r="DI137" s="13">
        <f t="shared" si="206"/>
        <v>56.166123463093029</v>
      </c>
      <c r="DJ137" s="13">
        <f t="shared" si="207"/>
        <v>56.039037185578309</v>
      </c>
      <c r="DK137" s="13">
        <f t="shared" si="208"/>
        <v>56.223432964891714</v>
      </c>
      <c r="DL137" s="13">
        <f t="shared" si="209"/>
        <v>56.379852378812011</v>
      </c>
      <c r="DM137" s="13">
        <f t="shared" si="210"/>
        <v>56.168602744017669</v>
      </c>
      <c r="DN137" s="13"/>
      <c r="DO137" s="11" t="str">
        <f t="shared" si="211"/>
        <v>incre</v>
      </c>
      <c r="DP137" s="11" t="str">
        <f t="shared" si="212"/>
        <v>decre</v>
      </c>
      <c r="DQ137" s="11" t="str">
        <f t="shared" si="213"/>
        <v>incre</v>
      </c>
      <c r="DR137" s="11" t="str">
        <f t="shared" si="214"/>
        <v>incre</v>
      </c>
      <c r="DS137" s="11" t="str">
        <f t="shared" si="215"/>
        <v>incre</v>
      </c>
      <c r="DU137" s="13"/>
      <c r="DV137" s="13"/>
      <c r="DW137" s="13"/>
      <c r="DX137" s="13"/>
      <c r="DY137" s="13"/>
    </row>
    <row r="138" spans="1:129" x14ac:dyDescent="0.25">
      <c r="A138" s="5">
        <v>44.69855524271231</v>
      </c>
      <c r="B138" s="4">
        <v>2.707648292007582E-2</v>
      </c>
      <c r="C138" s="4">
        <v>0.14876591140744705</v>
      </c>
      <c r="D138" s="4">
        <v>0.18576883701488273</v>
      </c>
      <c r="E138" s="4">
        <v>0.21346719435753705</v>
      </c>
      <c r="F138" s="4">
        <v>0.20490828237246847</v>
      </c>
      <c r="G138" s="4">
        <v>0.52625045884183419</v>
      </c>
      <c r="I138" s="5">
        <f t="shared" si="145"/>
        <v>43.378182145731856</v>
      </c>
      <c r="J138" s="5">
        <f t="shared" si="146"/>
        <v>42.581625748419498</v>
      </c>
      <c r="K138" s="5">
        <f t="shared" si="147"/>
        <v>42.861321699923991</v>
      </c>
      <c r="L138" s="5">
        <f t="shared" si="148"/>
        <v>43.603882980288496</v>
      </c>
      <c r="M138" s="5">
        <f t="shared" si="149"/>
        <v>44.44057206041397</v>
      </c>
      <c r="O138" s="3" t="str">
        <f t="shared" si="150"/>
        <v>decre</v>
      </c>
      <c r="P138" s="3" t="str">
        <f t="shared" si="151"/>
        <v>decre</v>
      </c>
      <c r="Q138" s="3" t="str">
        <f t="shared" si="152"/>
        <v>decre</v>
      </c>
      <c r="R138" s="3" t="str">
        <f t="shared" si="153"/>
        <v>decre</v>
      </c>
      <c r="S138" s="3" t="str">
        <f t="shared" si="154"/>
        <v>decre</v>
      </c>
      <c r="U138" s="6">
        <f t="shared" si="155"/>
        <v>0</v>
      </c>
      <c r="V138" s="6">
        <f t="shared" si="156"/>
        <v>0</v>
      </c>
      <c r="W138" s="6">
        <f t="shared" si="157"/>
        <v>0</v>
      </c>
      <c r="X138" s="6">
        <f t="shared" si="158"/>
        <v>0</v>
      </c>
      <c r="Y138" s="6">
        <f t="shared" si="159"/>
        <v>0</v>
      </c>
      <c r="AA138" s="4">
        <f t="shared" si="144"/>
        <v>0.31659999999999999</v>
      </c>
      <c r="AB138" s="4">
        <f t="shared" si="144"/>
        <v>0.47370000000000001</v>
      </c>
      <c r="AC138" s="4">
        <f t="shared" si="144"/>
        <v>0.42190000000000005</v>
      </c>
      <c r="AD138" s="4">
        <f t="shared" si="144"/>
        <v>0.3629</v>
      </c>
      <c r="AE138" s="4">
        <f t="shared" si="144"/>
        <v>0.54279999999999995</v>
      </c>
      <c r="AF138" s="4"/>
      <c r="AG138" s="4">
        <v>0.34660000000000002</v>
      </c>
      <c r="AH138" s="4">
        <v>0.50370000000000004</v>
      </c>
      <c r="AI138" s="4">
        <v>0.45190000000000002</v>
      </c>
      <c r="AJ138" s="4">
        <v>0.39290000000000003</v>
      </c>
      <c r="AK138" s="4">
        <v>0.57279999999999998</v>
      </c>
      <c r="AM138" s="5">
        <f t="shared" si="160"/>
        <v>44.584909242712307</v>
      </c>
      <c r="AN138" s="5">
        <f t="shared" si="161"/>
        <v>44.46181624271231</v>
      </c>
      <c r="AO138" s="5">
        <f t="shared" si="162"/>
        <v>44.885204242712305</v>
      </c>
      <c r="AP138" s="5">
        <f t="shared" si="163"/>
        <v>44.934173242712312</v>
      </c>
      <c r="AQ138" s="5">
        <f t="shared" si="164"/>
        <v>44.59630324271231</v>
      </c>
      <c r="AR138" s="5"/>
      <c r="AS138" s="3" t="str">
        <f t="shared" si="165"/>
        <v>decre</v>
      </c>
      <c r="AT138" s="3" t="str">
        <f t="shared" si="166"/>
        <v>decre</v>
      </c>
      <c r="AU138" s="3" t="str">
        <f t="shared" si="167"/>
        <v>incre</v>
      </c>
      <c r="AV138" s="3" t="str">
        <f t="shared" si="168"/>
        <v>incre</v>
      </c>
      <c r="AW138" s="3" t="str">
        <f t="shared" si="169"/>
        <v>decre</v>
      </c>
      <c r="AY138" s="5">
        <f t="shared" si="170"/>
        <v>0</v>
      </c>
      <c r="AZ138" s="5">
        <f t="shared" si="171"/>
        <v>0</v>
      </c>
      <c r="BA138" s="5">
        <f t="shared" si="172"/>
        <v>-183.72335427883186</v>
      </c>
      <c r="BB138" s="5">
        <f t="shared" si="173"/>
        <v>-109.46722624238134</v>
      </c>
      <c r="BC138" s="5">
        <f t="shared" si="174"/>
        <v>0</v>
      </c>
      <c r="BE138" s="15">
        <f t="shared" si="175"/>
        <v>-1.3203730969804539</v>
      </c>
      <c r="BG138" s="7">
        <v>0.2167</v>
      </c>
      <c r="BH138" s="7">
        <v>0.29420000000000002</v>
      </c>
      <c r="BI138" s="7">
        <v>0.32690000000000002</v>
      </c>
      <c r="BJ138" s="7">
        <v>0.35830000000000001</v>
      </c>
      <c r="BK138" s="7">
        <v>0.3513</v>
      </c>
      <c r="BM138" s="5">
        <f t="shared" si="176"/>
        <v>43.866628242712309</v>
      </c>
      <c r="BN138" s="5">
        <f t="shared" si="177"/>
        <v>43.289681242712312</v>
      </c>
      <c r="BO138" s="5">
        <f t="shared" si="178"/>
        <v>43.962754242712307</v>
      </c>
      <c r="BP138" s="5">
        <f t="shared" si="179"/>
        <v>44.895441242712309</v>
      </c>
      <c r="BQ138" s="5">
        <f t="shared" si="180"/>
        <v>42.794288242712305</v>
      </c>
      <c r="BR138" s="5"/>
      <c r="BS138" s="3" t="str">
        <f t="shared" si="181"/>
        <v>decre</v>
      </c>
      <c r="BT138" s="3" t="str">
        <f t="shared" si="182"/>
        <v>decre</v>
      </c>
      <c r="BU138" s="3" t="str">
        <f t="shared" si="183"/>
        <v>decre</v>
      </c>
      <c r="BV138" s="3" t="str">
        <f t="shared" si="184"/>
        <v>incre</v>
      </c>
      <c r="BW138" s="3" t="str">
        <f t="shared" si="185"/>
        <v>decre</v>
      </c>
      <c r="BY138" s="5">
        <f t="shared" si="186"/>
        <v>0</v>
      </c>
      <c r="BZ138" s="5">
        <f t="shared" si="187"/>
        <v>0</v>
      </c>
      <c r="CA138" s="5">
        <f t="shared" si="188"/>
        <v>0</v>
      </c>
      <c r="CB138" s="5">
        <f t="shared" si="189"/>
        <v>-109.46722624238134</v>
      </c>
      <c r="CC138" s="5">
        <f t="shared" si="190"/>
        <v>0</v>
      </c>
      <c r="CE138" s="4">
        <v>0.18160000000000001</v>
      </c>
      <c r="CF138" s="4">
        <v>0.18290000000000001</v>
      </c>
      <c r="CG138" s="4">
        <v>0.18240000000000001</v>
      </c>
      <c r="CH138" s="4">
        <v>0.18310000000000001</v>
      </c>
      <c r="CI138" s="4">
        <v>0.18329999999999999</v>
      </c>
      <c r="CK138" s="5">
        <f t="shared" si="191"/>
        <v>43.614259242712308</v>
      </c>
      <c r="CL138" s="5">
        <f t="shared" si="192"/>
        <v>42.562892242712309</v>
      </c>
      <c r="CM138" s="5">
        <f t="shared" si="193"/>
        <v>42.559659242712314</v>
      </c>
      <c r="CN138" s="5">
        <f t="shared" si="194"/>
        <v>43.42025724271231</v>
      </c>
      <c r="CO138" s="5">
        <f t="shared" si="195"/>
        <v>41.213408242712312</v>
      </c>
      <c r="CP138" s="5"/>
      <c r="CQ138" s="3" t="str">
        <f t="shared" si="196"/>
        <v>decre</v>
      </c>
      <c r="CR138" s="3" t="str">
        <f t="shared" si="197"/>
        <v>decre</v>
      </c>
      <c r="CS138" s="3" t="str">
        <f t="shared" si="198"/>
        <v>decre</v>
      </c>
      <c r="CT138" s="3" t="str">
        <f t="shared" si="199"/>
        <v>decre</v>
      </c>
      <c r="CU138" s="3" t="str">
        <f t="shared" si="200"/>
        <v>decre</v>
      </c>
      <c r="CW138" s="5">
        <f t="shared" si="201"/>
        <v>0</v>
      </c>
      <c r="CX138" s="5">
        <f t="shared" si="202"/>
        <v>0</v>
      </c>
      <c r="CY138" s="5">
        <f t="shared" si="203"/>
        <v>0</v>
      </c>
      <c r="CZ138" s="5">
        <f t="shared" si="204"/>
        <v>0</v>
      </c>
      <c r="DA138" s="5">
        <f t="shared" si="205"/>
        <v>0</v>
      </c>
      <c r="DB138" s="5"/>
      <c r="DC138" s="4">
        <v>0.33657513206923301</v>
      </c>
      <c r="DD138" s="4">
        <v>0.50132596806229801</v>
      </c>
      <c r="DE138" s="4">
        <v>0.41340645623615002</v>
      </c>
      <c r="DF138" s="4">
        <v>0.37317347191239703</v>
      </c>
      <c r="DG138" s="4">
        <v>0.56325179207940801</v>
      </c>
      <c r="DI138" s="13">
        <f t="shared" si="206"/>
        <v>44.728530442290094</v>
      </c>
      <c r="DJ138" s="13">
        <f t="shared" si="207"/>
        <v>44.64221381415912</v>
      </c>
      <c r="DK138" s="13">
        <f t="shared" si="208"/>
        <v>44.802731932765326</v>
      </c>
      <c r="DL138" s="13">
        <f t="shared" si="209"/>
        <v>45.020675876214689</v>
      </c>
      <c r="DM138" s="13">
        <f t="shared" si="210"/>
        <v>44.788754606179538</v>
      </c>
      <c r="DN138" s="13"/>
      <c r="DO138" s="11" t="str">
        <f t="shared" si="211"/>
        <v>incre</v>
      </c>
      <c r="DP138" s="11" t="str">
        <f t="shared" si="212"/>
        <v>decre</v>
      </c>
      <c r="DQ138" s="11" t="str">
        <f t="shared" si="213"/>
        <v>incre</v>
      </c>
      <c r="DR138" s="11" t="str">
        <f t="shared" si="214"/>
        <v>incre</v>
      </c>
      <c r="DS138" s="11" t="str">
        <f t="shared" si="215"/>
        <v>incre</v>
      </c>
      <c r="DU138" s="13"/>
      <c r="DV138" s="13"/>
      <c r="DW138" s="13"/>
      <c r="DX138" s="13"/>
      <c r="DY138" s="13"/>
    </row>
    <row r="139" spans="1:129" x14ac:dyDescent="0.25">
      <c r="A139" s="5">
        <v>39.363596525176916</v>
      </c>
      <c r="B139" s="4">
        <v>1.7840610821455999E-4</v>
      </c>
      <c r="C139" s="4">
        <v>0.19704809275653368</v>
      </c>
      <c r="D139" s="4">
        <v>0.47987677978343185</v>
      </c>
      <c r="E139" s="4">
        <v>0.54164964546131034</v>
      </c>
      <c r="F139" s="4">
        <v>0.48252913543905085</v>
      </c>
      <c r="G139" s="4">
        <v>0.68897865047832563</v>
      </c>
      <c r="I139" s="5">
        <f t="shared" si="145"/>
        <v>38.390372312096396</v>
      </c>
      <c r="J139" s="5">
        <f t="shared" si="146"/>
        <v>39.167191897162731</v>
      </c>
      <c r="K139" s="5">
        <f t="shared" si="147"/>
        <v>40.713014582606235</v>
      </c>
      <c r="L139" s="5">
        <f t="shared" si="148"/>
        <v>40.606491845573721</v>
      </c>
      <c r="M139" s="5">
        <f t="shared" si="149"/>
        <v>40.636885626177957</v>
      </c>
      <c r="O139" s="3" t="str">
        <f t="shared" si="150"/>
        <v>decre</v>
      </c>
      <c r="P139" s="3" t="str">
        <f t="shared" si="151"/>
        <v>decre</v>
      </c>
      <c r="Q139" s="3" t="str">
        <f t="shared" si="152"/>
        <v>incre</v>
      </c>
      <c r="R139" s="3" t="str">
        <f t="shared" si="153"/>
        <v>incre</v>
      </c>
      <c r="S139" s="3" t="str">
        <f t="shared" si="154"/>
        <v>incre</v>
      </c>
      <c r="U139" s="6">
        <f t="shared" si="155"/>
        <v>0</v>
      </c>
      <c r="V139" s="6">
        <f t="shared" si="156"/>
        <v>0</v>
      </c>
      <c r="W139" s="6">
        <f t="shared" si="157"/>
        <v>1</v>
      </c>
      <c r="X139" s="6">
        <f t="shared" si="158"/>
        <v>1</v>
      </c>
      <c r="Y139" s="6">
        <f t="shared" si="159"/>
        <v>1</v>
      </c>
      <c r="AA139" s="4">
        <f t="shared" si="144"/>
        <v>0.31559999999999999</v>
      </c>
      <c r="AB139" s="4">
        <f t="shared" si="144"/>
        <v>0.47399999999999998</v>
      </c>
      <c r="AC139" s="4">
        <f t="shared" si="144"/>
        <v>0.43159999999999998</v>
      </c>
      <c r="AD139" s="4">
        <f t="shared" si="144"/>
        <v>0.39550000000000002</v>
      </c>
      <c r="AE139" s="4">
        <f t="shared" si="144"/>
        <v>0.57389999999999997</v>
      </c>
      <c r="AF139" s="4"/>
      <c r="AG139" s="4">
        <v>0.34560000000000002</v>
      </c>
      <c r="AH139" s="4">
        <v>0.504</v>
      </c>
      <c r="AI139" s="4">
        <v>0.43159999999999998</v>
      </c>
      <c r="AJ139" s="4">
        <v>0.39550000000000002</v>
      </c>
      <c r="AK139" s="4">
        <v>0.57389999999999997</v>
      </c>
      <c r="AM139" s="5">
        <f t="shared" si="160"/>
        <v>39.242760525176919</v>
      </c>
      <c r="AN139" s="5">
        <f t="shared" si="161"/>
        <v>39.128816525176916</v>
      </c>
      <c r="AO139" s="5">
        <f t="shared" si="162"/>
        <v>39.64443252517691</v>
      </c>
      <c r="AP139" s="5">
        <f t="shared" si="163"/>
        <v>39.873706525176914</v>
      </c>
      <c r="AQ139" s="5">
        <f t="shared" si="164"/>
        <v>39.553995525176916</v>
      </c>
      <c r="AR139" s="5"/>
      <c r="AS139" s="3" t="str">
        <f t="shared" si="165"/>
        <v>decre</v>
      </c>
      <c r="AT139" s="3" t="str">
        <f t="shared" si="166"/>
        <v>decre</v>
      </c>
      <c r="AU139" s="3" t="str">
        <f t="shared" si="167"/>
        <v>incre</v>
      </c>
      <c r="AV139" s="3" t="str">
        <f t="shared" si="168"/>
        <v>incre</v>
      </c>
      <c r="AW139" s="3" t="str">
        <f t="shared" si="169"/>
        <v>incre</v>
      </c>
      <c r="AY139" s="5">
        <f t="shared" si="170"/>
        <v>0</v>
      </c>
      <c r="AZ139" s="5">
        <f t="shared" si="171"/>
        <v>0</v>
      </c>
      <c r="BA139" s="5">
        <f t="shared" si="172"/>
        <v>134.94180574293182</v>
      </c>
      <c r="BB139" s="5">
        <f t="shared" si="173"/>
        <v>124.28953203968049</v>
      </c>
      <c r="BC139" s="5">
        <f t="shared" si="174"/>
        <v>127.32891010010405</v>
      </c>
      <c r="BE139" s="15">
        <f t="shared" si="175"/>
        <v>-0.97322421308052043</v>
      </c>
      <c r="BG139" s="7">
        <v>0.2155</v>
      </c>
      <c r="BH139" s="7">
        <v>0.29520000000000002</v>
      </c>
      <c r="BI139" s="7">
        <v>0.32600000000000001</v>
      </c>
      <c r="BJ139" s="7">
        <v>0.36230000000000001</v>
      </c>
      <c r="BK139" s="7">
        <v>0.35449999999999998</v>
      </c>
      <c r="BM139" s="5">
        <f t="shared" si="176"/>
        <v>38.523041525176914</v>
      </c>
      <c r="BN139" s="5">
        <f t="shared" si="177"/>
        <v>37.961252525176917</v>
      </c>
      <c r="BO139" s="5">
        <f t="shared" si="178"/>
        <v>38.619056525176916</v>
      </c>
      <c r="BP139" s="5">
        <f t="shared" si="179"/>
        <v>39.59416252517692</v>
      </c>
      <c r="BQ139" s="5">
        <f t="shared" si="180"/>
        <v>37.489441525176915</v>
      </c>
      <c r="BR139" s="5"/>
      <c r="BS139" s="3" t="str">
        <f t="shared" si="181"/>
        <v>decre</v>
      </c>
      <c r="BT139" s="3" t="str">
        <f t="shared" si="182"/>
        <v>decre</v>
      </c>
      <c r="BU139" s="3" t="str">
        <f t="shared" si="183"/>
        <v>decre</v>
      </c>
      <c r="BV139" s="3" t="str">
        <f t="shared" si="184"/>
        <v>incre</v>
      </c>
      <c r="BW139" s="3" t="str">
        <f t="shared" si="185"/>
        <v>decre</v>
      </c>
      <c r="BY139" s="5">
        <f t="shared" si="186"/>
        <v>0</v>
      </c>
      <c r="BZ139" s="5">
        <f t="shared" si="187"/>
        <v>0</v>
      </c>
      <c r="CA139" s="5">
        <f t="shared" si="188"/>
        <v>0</v>
      </c>
      <c r="CB139" s="5">
        <f t="shared" si="189"/>
        <v>124.28953203968049</v>
      </c>
      <c r="CC139" s="5">
        <f t="shared" si="190"/>
        <v>0</v>
      </c>
      <c r="CE139" s="4">
        <v>0.18290000000000001</v>
      </c>
      <c r="CF139" s="4">
        <v>0.1842</v>
      </c>
      <c r="CG139" s="4">
        <v>0.1837</v>
      </c>
      <c r="CH139" s="4">
        <v>0.18440000000000001</v>
      </c>
      <c r="CI139" s="4">
        <v>0.18459999999999999</v>
      </c>
      <c r="CK139" s="5">
        <f t="shared" si="191"/>
        <v>38.288647525176913</v>
      </c>
      <c r="CL139" s="5">
        <f t="shared" si="192"/>
        <v>37.23642252517692</v>
      </c>
      <c r="CM139" s="5">
        <f t="shared" si="193"/>
        <v>37.237323525176919</v>
      </c>
      <c r="CN139" s="5">
        <f t="shared" si="194"/>
        <v>38.096244525176914</v>
      </c>
      <c r="CO139" s="5">
        <f t="shared" si="195"/>
        <v>35.890682525176913</v>
      </c>
      <c r="CP139" s="5"/>
      <c r="CQ139" s="3" t="str">
        <f t="shared" si="196"/>
        <v>decre</v>
      </c>
      <c r="CR139" s="3" t="str">
        <f t="shared" si="197"/>
        <v>decre</v>
      </c>
      <c r="CS139" s="3" t="str">
        <f t="shared" si="198"/>
        <v>decre</v>
      </c>
      <c r="CT139" s="3" t="str">
        <f t="shared" si="199"/>
        <v>decre</v>
      </c>
      <c r="CU139" s="3" t="str">
        <f t="shared" si="200"/>
        <v>decre</v>
      </c>
      <c r="CW139" s="5">
        <f t="shared" si="201"/>
        <v>0</v>
      </c>
      <c r="CX139" s="5">
        <f t="shared" si="202"/>
        <v>0</v>
      </c>
      <c r="CY139" s="5">
        <f t="shared" si="203"/>
        <v>0</v>
      </c>
      <c r="CZ139" s="5">
        <f t="shared" si="204"/>
        <v>0</v>
      </c>
      <c r="DA139" s="5">
        <f t="shared" si="205"/>
        <v>0</v>
      </c>
      <c r="DB139" s="5"/>
      <c r="DC139" s="4">
        <v>0.33561994246343002</v>
      </c>
      <c r="DD139" s="4">
        <v>0.50296141122141402</v>
      </c>
      <c r="DE139" s="4">
        <v>0.41344790820944199</v>
      </c>
      <c r="DF139" s="4">
        <v>0.37636618642189501</v>
      </c>
      <c r="DG139" s="4">
        <v>0.56516311879166303</v>
      </c>
      <c r="DI139" s="13">
        <f t="shared" si="206"/>
        <v>39.386703911488979</v>
      </c>
      <c r="DJ139" s="13">
        <f t="shared" si="207"/>
        <v>39.317934540452754</v>
      </c>
      <c r="DK139" s="13">
        <f t="shared" si="208"/>
        <v>39.468175713890602</v>
      </c>
      <c r="DL139" s="13">
        <f t="shared" si="209"/>
        <v>39.71259981484927</v>
      </c>
      <c r="DM139" s="13">
        <f t="shared" si="210"/>
        <v>39.471781473006466</v>
      </c>
      <c r="DN139" s="13"/>
      <c r="DO139" s="11" t="str">
        <f t="shared" si="211"/>
        <v>incre</v>
      </c>
      <c r="DP139" s="11" t="str">
        <f t="shared" si="212"/>
        <v>decre</v>
      </c>
      <c r="DQ139" s="11" t="str">
        <f t="shared" si="213"/>
        <v>incre</v>
      </c>
      <c r="DR139" s="11" t="str">
        <f t="shared" si="214"/>
        <v>incre</v>
      </c>
      <c r="DS139" s="11" t="str">
        <f t="shared" si="215"/>
        <v>incre</v>
      </c>
      <c r="DU139" s="13"/>
      <c r="DV139" s="13"/>
      <c r="DW139" s="13"/>
      <c r="DX139" s="13"/>
      <c r="DY139" s="13"/>
    </row>
    <row r="140" spans="1:129" x14ac:dyDescent="0.25">
      <c r="A140" s="5">
        <v>47.439195625480941</v>
      </c>
      <c r="B140" s="4">
        <v>2.5968342477481251E-2</v>
      </c>
      <c r="C140" s="4">
        <v>0.31458283127356967</v>
      </c>
      <c r="D140" s="4">
        <v>0.39681188505749998</v>
      </c>
      <c r="E140" s="4">
        <v>0.33436661593623362</v>
      </c>
      <c r="F140" s="4">
        <v>0.38313331322611749</v>
      </c>
      <c r="G140" s="4">
        <v>0.5906922636189369</v>
      </c>
      <c r="I140" s="5">
        <f t="shared" si="145"/>
        <v>47.311046182337904</v>
      </c>
      <c r="J140" s="5">
        <f t="shared" si="146"/>
        <v>46.700377234906419</v>
      </c>
      <c r="K140" s="5">
        <f t="shared" si="147"/>
        <v>46.775895466221769</v>
      </c>
      <c r="L140" s="5">
        <f t="shared" si="148"/>
        <v>47.84517812284485</v>
      </c>
      <c r="M140" s="5">
        <f t="shared" si="149"/>
        <v>47.787609826135139</v>
      </c>
      <c r="O140" s="3" t="str">
        <f t="shared" si="150"/>
        <v>decre</v>
      </c>
      <c r="P140" s="3" t="str">
        <f t="shared" si="151"/>
        <v>decre</v>
      </c>
      <c r="Q140" s="3" t="str">
        <f t="shared" si="152"/>
        <v>decre</v>
      </c>
      <c r="R140" s="3" t="str">
        <f t="shared" si="153"/>
        <v>incre</v>
      </c>
      <c r="S140" s="3" t="str">
        <f t="shared" si="154"/>
        <v>incre</v>
      </c>
      <c r="U140" s="6">
        <f t="shared" si="155"/>
        <v>0</v>
      </c>
      <c r="V140" s="6">
        <f t="shared" si="156"/>
        <v>0</v>
      </c>
      <c r="W140" s="6">
        <f t="shared" si="157"/>
        <v>0</v>
      </c>
      <c r="X140" s="6">
        <f t="shared" si="158"/>
        <v>1</v>
      </c>
      <c r="Y140" s="6">
        <f t="shared" si="159"/>
        <v>1</v>
      </c>
      <c r="AA140" s="4">
        <f t="shared" si="144"/>
        <v>0.31659999999999999</v>
      </c>
      <c r="AB140" s="4">
        <f t="shared" si="144"/>
        <v>0.47370000000000001</v>
      </c>
      <c r="AC140" s="4">
        <f t="shared" si="144"/>
        <v>0.42149999999999999</v>
      </c>
      <c r="AD140" s="4">
        <f t="shared" si="144"/>
        <v>0.39290000000000003</v>
      </c>
      <c r="AE140" s="4">
        <f t="shared" si="144"/>
        <v>0.57289999999999996</v>
      </c>
      <c r="AF140" s="4"/>
      <c r="AG140" s="4">
        <v>0.34660000000000002</v>
      </c>
      <c r="AH140" s="4">
        <v>0.50370000000000004</v>
      </c>
      <c r="AI140" s="4">
        <v>0.45150000000000001</v>
      </c>
      <c r="AJ140" s="4">
        <v>0.39290000000000003</v>
      </c>
      <c r="AK140" s="4">
        <v>0.57289999999999996</v>
      </c>
      <c r="AM140" s="5">
        <f t="shared" si="160"/>
        <v>47.325549625480939</v>
      </c>
      <c r="AN140" s="5">
        <f t="shared" si="161"/>
        <v>47.202456625480941</v>
      </c>
      <c r="AO140" s="5">
        <f t="shared" si="162"/>
        <v>47.621960625480938</v>
      </c>
      <c r="AP140" s="5">
        <f t="shared" si="163"/>
        <v>47.927413625480945</v>
      </c>
      <c r="AQ140" s="5">
        <f t="shared" si="164"/>
        <v>47.620184625480938</v>
      </c>
      <c r="AR140" s="5"/>
      <c r="AS140" s="3" t="str">
        <f t="shared" si="165"/>
        <v>decre</v>
      </c>
      <c r="AT140" s="3" t="str">
        <f t="shared" si="166"/>
        <v>decre</v>
      </c>
      <c r="AU140" s="3" t="str">
        <f t="shared" si="167"/>
        <v>incre</v>
      </c>
      <c r="AV140" s="3" t="str">
        <f t="shared" si="168"/>
        <v>incre</v>
      </c>
      <c r="AW140" s="3" t="str">
        <f t="shared" si="169"/>
        <v>incre</v>
      </c>
      <c r="AY140" s="5">
        <f t="shared" si="170"/>
        <v>0</v>
      </c>
      <c r="AZ140" s="5">
        <f t="shared" si="171"/>
        <v>0</v>
      </c>
      <c r="BA140" s="5">
        <f t="shared" si="172"/>
        <v>-66.330015925917252</v>
      </c>
      <c r="BB140" s="5">
        <f t="shared" si="173"/>
        <v>40.598249736390812</v>
      </c>
      <c r="BC140" s="5">
        <f t="shared" si="174"/>
        <v>34.841420065419726</v>
      </c>
      <c r="BE140" s="15">
        <f t="shared" si="175"/>
        <v>-0.12814944314303744</v>
      </c>
      <c r="BG140" s="7">
        <v>0.21659999999999999</v>
      </c>
      <c r="BH140" s="7">
        <v>0.29420000000000002</v>
      </c>
      <c r="BI140" s="7">
        <v>0.32690000000000002</v>
      </c>
      <c r="BJ140" s="7">
        <v>0.35849999999999999</v>
      </c>
      <c r="BK140" s="7">
        <v>0.35139999999999999</v>
      </c>
      <c r="BM140" s="5">
        <f t="shared" si="176"/>
        <v>46.606549625480937</v>
      </c>
      <c r="BN140" s="5">
        <f t="shared" si="177"/>
        <v>46.030321625480944</v>
      </c>
      <c r="BO140" s="5">
        <f t="shared" si="178"/>
        <v>46.703394625480939</v>
      </c>
      <c r="BP140" s="5">
        <f t="shared" si="179"/>
        <v>47.637765625480938</v>
      </c>
      <c r="BQ140" s="5">
        <f t="shared" si="180"/>
        <v>45.535869625480942</v>
      </c>
      <c r="BR140" s="5"/>
      <c r="BS140" s="3" t="str">
        <f t="shared" si="181"/>
        <v>decre</v>
      </c>
      <c r="BT140" s="3" t="str">
        <f t="shared" si="182"/>
        <v>decre</v>
      </c>
      <c r="BU140" s="3" t="str">
        <f t="shared" si="183"/>
        <v>decre</v>
      </c>
      <c r="BV140" s="3" t="str">
        <f t="shared" si="184"/>
        <v>incre</v>
      </c>
      <c r="BW140" s="3" t="str">
        <f t="shared" si="185"/>
        <v>decre</v>
      </c>
      <c r="BY140" s="5">
        <f t="shared" si="186"/>
        <v>0</v>
      </c>
      <c r="BZ140" s="5">
        <f t="shared" si="187"/>
        <v>0</v>
      </c>
      <c r="CA140" s="5">
        <f t="shared" si="188"/>
        <v>0</v>
      </c>
      <c r="CB140" s="5">
        <f t="shared" si="189"/>
        <v>40.598249736390812</v>
      </c>
      <c r="CC140" s="5">
        <f t="shared" si="190"/>
        <v>0</v>
      </c>
      <c r="CE140" s="4">
        <v>0.1817</v>
      </c>
      <c r="CF140" s="4">
        <v>0.18290000000000001</v>
      </c>
      <c r="CG140" s="4">
        <v>0.1825</v>
      </c>
      <c r="CH140" s="4">
        <v>0.1832</v>
      </c>
      <c r="CI140" s="4">
        <v>0.18329999999999999</v>
      </c>
      <c r="CK140" s="5">
        <f t="shared" si="191"/>
        <v>46.355618625480943</v>
      </c>
      <c r="CL140" s="5">
        <f t="shared" si="192"/>
        <v>45.303532625480941</v>
      </c>
      <c r="CM140" s="5">
        <f t="shared" si="193"/>
        <v>45.301270625480939</v>
      </c>
      <c r="CN140" s="5">
        <f t="shared" si="194"/>
        <v>46.161739625480941</v>
      </c>
      <c r="CO140" s="5">
        <f t="shared" si="195"/>
        <v>43.954048625480944</v>
      </c>
      <c r="CP140" s="5"/>
      <c r="CQ140" s="3" t="str">
        <f t="shared" si="196"/>
        <v>decre</v>
      </c>
      <c r="CR140" s="3" t="str">
        <f t="shared" si="197"/>
        <v>decre</v>
      </c>
      <c r="CS140" s="3" t="str">
        <f t="shared" si="198"/>
        <v>decre</v>
      </c>
      <c r="CT140" s="3" t="str">
        <f t="shared" si="199"/>
        <v>decre</v>
      </c>
      <c r="CU140" s="3" t="str">
        <f t="shared" si="200"/>
        <v>decre</v>
      </c>
      <c r="CW140" s="5">
        <f t="shared" si="201"/>
        <v>0</v>
      </c>
      <c r="CX140" s="5">
        <f t="shared" si="202"/>
        <v>0</v>
      </c>
      <c r="CY140" s="5">
        <f t="shared" si="203"/>
        <v>0</v>
      </c>
      <c r="CZ140" s="5">
        <f t="shared" si="204"/>
        <v>0</v>
      </c>
      <c r="DA140" s="5">
        <f t="shared" si="205"/>
        <v>0</v>
      </c>
      <c r="DB140" s="5"/>
      <c r="DC140" s="4">
        <v>0.33653607227122601</v>
      </c>
      <c r="DD140" s="4">
        <v>0.50139284492010505</v>
      </c>
      <c r="DE140" s="4">
        <v>0.41340815129825498</v>
      </c>
      <c r="DF140" s="4">
        <v>0.373304029011299</v>
      </c>
      <c r="DG140" s="4">
        <v>0.56332995042080103</v>
      </c>
      <c r="DI140" s="13">
        <f t="shared" si="206"/>
        <v>47.468889985111055</v>
      </c>
      <c r="DJ140" s="13">
        <f t="shared" si="207"/>
        <v>47.383290902809229</v>
      </c>
      <c r="DK140" s="13">
        <f t="shared" si="208"/>
        <v>47.543388774587001</v>
      </c>
      <c r="DL140" s="13">
        <f t="shared" si="209"/>
        <v>47.762415549756078</v>
      </c>
      <c r="DM140" s="13">
        <f t="shared" si="210"/>
        <v>47.530130458940675</v>
      </c>
      <c r="DN140" s="13"/>
      <c r="DO140" s="11" t="str">
        <f t="shared" si="211"/>
        <v>incre</v>
      </c>
      <c r="DP140" s="11" t="str">
        <f t="shared" si="212"/>
        <v>decre</v>
      </c>
      <c r="DQ140" s="11" t="str">
        <f t="shared" si="213"/>
        <v>incre</v>
      </c>
      <c r="DR140" s="11" t="str">
        <f t="shared" si="214"/>
        <v>incre</v>
      </c>
      <c r="DS140" s="11" t="str">
        <f t="shared" si="215"/>
        <v>incre</v>
      </c>
      <c r="DU140" s="13"/>
      <c r="DV140" s="13"/>
      <c r="DW140" s="13"/>
      <c r="DX140" s="13"/>
      <c r="DY140" s="13"/>
    </row>
    <row r="141" spans="1:129" x14ac:dyDescent="0.25">
      <c r="A141" s="5">
        <v>42.184081633871401</v>
      </c>
      <c r="B141" s="4">
        <v>7.4496918957190184E-2</v>
      </c>
      <c r="C141" s="4">
        <v>0.25162649362092271</v>
      </c>
      <c r="D141" s="4">
        <v>0.48683733506399268</v>
      </c>
      <c r="E141" s="4">
        <v>0.33064479787173018</v>
      </c>
      <c r="F141" s="4">
        <v>0.36330903128128467</v>
      </c>
      <c r="G141" s="4">
        <v>0.58291217968898246</v>
      </c>
      <c r="I141" s="5">
        <f t="shared" si="145"/>
        <v>41.603276123005834</v>
      </c>
      <c r="J141" s="5">
        <f t="shared" si="146"/>
        <v>42.033129431839278</v>
      </c>
      <c r="K141" s="5">
        <f t="shared" si="147"/>
        <v>41.484642621205907</v>
      </c>
      <c r="L141" s="5">
        <f t="shared" si="148"/>
        <v>42.423143677259816</v>
      </c>
      <c r="M141" s="5">
        <f t="shared" si="149"/>
        <v>42.459285244744727</v>
      </c>
      <c r="O141" s="3" t="str">
        <f t="shared" si="150"/>
        <v>decre</v>
      </c>
      <c r="P141" s="3" t="str">
        <f t="shared" si="151"/>
        <v>decre</v>
      </c>
      <c r="Q141" s="3" t="str">
        <f t="shared" si="152"/>
        <v>decre</v>
      </c>
      <c r="R141" s="3" t="str">
        <f t="shared" si="153"/>
        <v>incre</v>
      </c>
      <c r="S141" s="3" t="str">
        <f t="shared" si="154"/>
        <v>incre</v>
      </c>
      <c r="U141" s="6">
        <f t="shared" si="155"/>
        <v>0</v>
      </c>
      <c r="V141" s="6">
        <f t="shared" si="156"/>
        <v>0</v>
      </c>
      <c r="W141" s="6">
        <f t="shared" si="157"/>
        <v>0</v>
      </c>
      <c r="X141" s="6">
        <f t="shared" si="158"/>
        <v>1</v>
      </c>
      <c r="Y141" s="6">
        <f t="shared" si="159"/>
        <v>1</v>
      </c>
      <c r="AA141" s="4">
        <f t="shared" si="144"/>
        <v>0.31689999999999996</v>
      </c>
      <c r="AB141" s="4">
        <f t="shared" si="144"/>
        <v>0.47270000000000001</v>
      </c>
      <c r="AC141" s="4">
        <f t="shared" si="144"/>
        <v>0.43069999999999997</v>
      </c>
      <c r="AD141" s="4">
        <f t="shared" si="144"/>
        <v>0.38700000000000001</v>
      </c>
      <c r="AE141" s="4">
        <f t="shared" si="144"/>
        <v>0.56930000000000003</v>
      </c>
      <c r="AF141" s="4"/>
      <c r="AG141" s="4">
        <v>0.34689999999999999</v>
      </c>
      <c r="AH141" s="4">
        <v>0.50270000000000004</v>
      </c>
      <c r="AI141" s="4">
        <v>0.4607</v>
      </c>
      <c r="AJ141" s="4">
        <v>0.38700000000000001</v>
      </c>
      <c r="AK141" s="4">
        <v>0.56930000000000003</v>
      </c>
      <c r="AM141" s="5">
        <f t="shared" si="160"/>
        <v>42.072592633871402</v>
      </c>
      <c r="AN141" s="5">
        <f t="shared" si="161"/>
        <v>41.940812633871403</v>
      </c>
      <c r="AO141" s="5">
        <f t="shared" si="162"/>
        <v>42.456178633871403</v>
      </c>
      <c r="AP141" s="5">
        <f t="shared" si="163"/>
        <v>42.622621633871397</v>
      </c>
      <c r="AQ141" s="5">
        <f t="shared" si="164"/>
        <v>42.331194633871398</v>
      </c>
      <c r="AR141" s="5"/>
      <c r="AS141" s="3" t="str">
        <f t="shared" si="165"/>
        <v>decre</v>
      </c>
      <c r="AT141" s="3" t="str">
        <f t="shared" si="166"/>
        <v>decre</v>
      </c>
      <c r="AU141" s="3" t="str">
        <f t="shared" si="167"/>
        <v>incre</v>
      </c>
      <c r="AV141" s="3" t="str">
        <f t="shared" si="168"/>
        <v>incre</v>
      </c>
      <c r="AW141" s="3" t="str">
        <f t="shared" si="169"/>
        <v>incre</v>
      </c>
      <c r="AY141" s="5">
        <f t="shared" si="170"/>
        <v>0</v>
      </c>
      <c r="AZ141" s="5">
        <f t="shared" si="171"/>
        <v>0</v>
      </c>
      <c r="BA141" s="5">
        <f t="shared" si="172"/>
        <v>-69.943901266549346</v>
      </c>
      <c r="BB141" s="5">
        <f t="shared" si="173"/>
        <v>23.906204338841519</v>
      </c>
      <c r="BC141" s="5">
        <f t="shared" si="174"/>
        <v>27.520361087332645</v>
      </c>
      <c r="BE141" s="15">
        <f t="shared" si="175"/>
        <v>-0.58080551086556653</v>
      </c>
      <c r="BG141" s="7">
        <v>0.22040000000000001</v>
      </c>
      <c r="BH141" s="7">
        <v>0.29239999999999999</v>
      </c>
      <c r="BI141" s="7">
        <v>0.32929999999999998</v>
      </c>
      <c r="BJ141" s="7">
        <v>0.34739999999999999</v>
      </c>
      <c r="BK141" s="7">
        <v>0.34399999999999997</v>
      </c>
      <c r="BM141" s="5">
        <f t="shared" si="176"/>
        <v>41.378757633871402</v>
      </c>
      <c r="BN141" s="5">
        <f t="shared" si="177"/>
        <v>40.7634536338714</v>
      </c>
      <c r="BO141" s="5">
        <f t="shared" si="178"/>
        <v>41.471584633871402</v>
      </c>
      <c r="BP141" s="5">
        <f t="shared" si="179"/>
        <v>42.289189633871402</v>
      </c>
      <c r="BQ141" s="5">
        <f t="shared" si="180"/>
        <v>40.2111216338714</v>
      </c>
      <c r="BR141" s="5"/>
      <c r="BS141" s="3" t="str">
        <f t="shared" si="181"/>
        <v>decre</v>
      </c>
      <c r="BT141" s="3" t="str">
        <f t="shared" si="182"/>
        <v>decre</v>
      </c>
      <c r="BU141" s="3" t="str">
        <f t="shared" si="183"/>
        <v>decre</v>
      </c>
      <c r="BV141" s="3" t="str">
        <f t="shared" si="184"/>
        <v>incre</v>
      </c>
      <c r="BW141" s="3" t="str">
        <f t="shared" si="185"/>
        <v>decre</v>
      </c>
      <c r="BY141" s="5">
        <f t="shared" si="186"/>
        <v>0</v>
      </c>
      <c r="BZ141" s="5">
        <f t="shared" si="187"/>
        <v>0</v>
      </c>
      <c r="CA141" s="5">
        <f t="shared" si="188"/>
        <v>0</v>
      </c>
      <c r="CB141" s="5">
        <f t="shared" si="189"/>
        <v>23.906204338841519</v>
      </c>
      <c r="CC141" s="5">
        <f t="shared" si="190"/>
        <v>0</v>
      </c>
      <c r="CE141" s="4">
        <v>0.17799999999999999</v>
      </c>
      <c r="CF141" s="4">
        <v>0.1792</v>
      </c>
      <c r="CG141" s="4">
        <v>0.17879999999999999</v>
      </c>
      <c r="CH141" s="4">
        <v>0.1794</v>
      </c>
      <c r="CI141" s="4">
        <v>0.17949999999999999</v>
      </c>
      <c r="CK141" s="5">
        <f t="shared" si="191"/>
        <v>41.073901633871401</v>
      </c>
      <c r="CL141" s="5">
        <f t="shared" si="192"/>
        <v>40.0242576338714</v>
      </c>
      <c r="CM141" s="5">
        <f t="shared" si="193"/>
        <v>40.010229633871404</v>
      </c>
      <c r="CN141" s="5">
        <f t="shared" si="194"/>
        <v>40.8746296338714</v>
      </c>
      <c r="CO141" s="5">
        <f t="shared" si="195"/>
        <v>38.663176633871402</v>
      </c>
      <c r="CP141" s="5"/>
      <c r="CQ141" s="3" t="str">
        <f t="shared" si="196"/>
        <v>decre</v>
      </c>
      <c r="CR141" s="3" t="str">
        <f t="shared" si="197"/>
        <v>decre</v>
      </c>
      <c r="CS141" s="3" t="str">
        <f t="shared" si="198"/>
        <v>decre</v>
      </c>
      <c r="CT141" s="3" t="str">
        <f t="shared" si="199"/>
        <v>decre</v>
      </c>
      <c r="CU141" s="3" t="str">
        <f t="shared" si="200"/>
        <v>decre</v>
      </c>
      <c r="CW141" s="5">
        <f t="shared" si="201"/>
        <v>0</v>
      </c>
      <c r="CX141" s="5">
        <f t="shared" si="202"/>
        <v>0</v>
      </c>
      <c r="CY141" s="5">
        <f t="shared" si="203"/>
        <v>0</v>
      </c>
      <c r="CZ141" s="5">
        <f t="shared" si="204"/>
        <v>0</v>
      </c>
      <c r="DA141" s="5">
        <f t="shared" si="205"/>
        <v>0</v>
      </c>
      <c r="DB141" s="5"/>
      <c r="DC141" s="4">
        <v>0.33825825427425499</v>
      </c>
      <c r="DD141" s="4">
        <v>0.49844418346221803</v>
      </c>
      <c r="DE141" s="4">
        <v>0.413333414469086</v>
      </c>
      <c r="DF141" s="4">
        <v>0.36754764783246502</v>
      </c>
      <c r="DG141" s="4">
        <v>0.55988387809573104</v>
      </c>
      <c r="DI141" s="13">
        <f t="shared" si="206"/>
        <v>42.226158482103294</v>
      </c>
      <c r="DJ141" s="13">
        <f t="shared" si="207"/>
        <v>42.108922151879689</v>
      </c>
      <c r="DK141" s="13">
        <f t="shared" si="208"/>
        <v>42.28754908836622</v>
      </c>
      <c r="DL141" s="13">
        <f t="shared" si="209"/>
        <v>42.458832828620757</v>
      </c>
      <c r="DM141" s="13">
        <f t="shared" si="210"/>
        <v>42.242588926752227</v>
      </c>
      <c r="DN141" s="13"/>
      <c r="DO141" s="11" t="str">
        <f t="shared" si="211"/>
        <v>incre</v>
      </c>
      <c r="DP141" s="11" t="str">
        <f t="shared" si="212"/>
        <v>decre</v>
      </c>
      <c r="DQ141" s="11" t="str">
        <f t="shared" si="213"/>
        <v>incre</v>
      </c>
      <c r="DR141" s="11" t="str">
        <f t="shared" si="214"/>
        <v>incre</v>
      </c>
      <c r="DS141" s="11" t="str">
        <f t="shared" si="215"/>
        <v>incre</v>
      </c>
      <c r="DU141" s="13"/>
      <c r="DV141" s="13"/>
      <c r="DW141" s="13"/>
      <c r="DX141" s="13"/>
      <c r="DY141" s="13"/>
    </row>
    <row r="142" spans="1:129" x14ac:dyDescent="0.25">
      <c r="A142" s="5">
        <v>41.468110742418077</v>
      </c>
      <c r="B142" s="4">
        <v>9.0118934706459278E-2</v>
      </c>
      <c r="C142" s="4">
        <v>0.30848409339859861</v>
      </c>
      <c r="D142" s="4">
        <v>0.57590683955110578</v>
      </c>
      <c r="E142" s="4">
        <v>0.42007537282451213</v>
      </c>
      <c r="F142" s="4">
        <v>0.29745268044758183</v>
      </c>
      <c r="G142" s="4">
        <v>0.60209422230758491</v>
      </c>
      <c r="I142" s="5">
        <f t="shared" si="145"/>
        <v>41.296111373953998</v>
      </c>
      <c r="J142" s="5">
        <f t="shared" si="146"/>
        <v>41.898782404686798</v>
      </c>
      <c r="K142" s="5">
        <f t="shared" si="147"/>
        <v>41.637042612544093</v>
      </c>
      <c r="L142" s="5">
        <f t="shared" si="148"/>
        <v>41.152662311786713</v>
      </c>
      <c r="M142" s="5">
        <f t="shared" si="149"/>
        <v>41.923817374332451</v>
      </c>
      <c r="O142" s="3" t="str">
        <f t="shared" si="150"/>
        <v>decre</v>
      </c>
      <c r="P142" s="3" t="str">
        <f t="shared" si="151"/>
        <v>incre</v>
      </c>
      <c r="Q142" s="3" t="str">
        <f t="shared" si="152"/>
        <v>incre</v>
      </c>
      <c r="R142" s="3" t="str">
        <f t="shared" si="153"/>
        <v>decre</v>
      </c>
      <c r="S142" s="3" t="str">
        <f t="shared" si="154"/>
        <v>incre</v>
      </c>
      <c r="U142" s="6">
        <f t="shared" si="155"/>
        <v>0</v>
      </c>
      <c r="V142" s="6">
        <f t="shared" si="156"/>
        <v>1</v>
      </c>
      <c r="W142" s="6">
        <f t="shared" si="157"/>
        <v>1</v>
      </c>
      <c r="X142" s="6">
        <f t="shared" si="158"/>
        <v>0</v>
      </c>
      <c r="Y142" s="6">
        <f t="shared" si="159"/>
        <v>1</v>
      </c>
      <c r="AA142" s="4">
        <f t="shared" si="144"/>
        <v>0.31699999999999995</v>
      </c>
      <c r="AB142" s="4">
        <f t="shared" si="144"/>
        <v>0.50239999999999996</v>
      </c>
      <c r="AC142" s="4">
        <f t="shared" si="144"/>
        <v>0.4612</v>
      </c>
      <c r="AD142" s="4">
        <f t="shared" si="144"/>
        <v>0.35470000000000002</v>
      </c>
      <c r="AE142" s="4">
        <f t="shared" si="144"/>
        <v>0.56769999999999998</v>
      </c>
      <c r="AF142" s="4"/>
      <c r="AG142" s="4">
        <v>0.34699999999999998</v>
      </c>
      <c r="AH142" s="4">
        <v>0.50239999999999996</v>
      </c>
      <c r="AI142" s="4">
        <v>0.4612</v>
      </c>
      <c r="AJ142" s="4">
        <v>0.38469999999999999</v>
      </c>
      <c r="AK142" s="4">
        <v>0.56769999999999998</v>
      </c>
      <c r="AM142" s="5">
        <f t="shared" si="160"/>
        <v>41.357340742418074</v>
      </c>
      <c r="AN142" s="5">
        <f t="shared" si="161"/>
        <v>41.418782742418081</v>
      </c>
      <c r="AO142" s="5">
        <f t="shared" si="162"/>
        <v>42.036362742418078</v>
      </c>
      <c r="AP142" s="5">
        <f t="shared" si="163"/>
        <v>41.634684742418074</v>
      </c>
      <c r="AQ142" s="5">
        <f t="shared" si="164"/>
        <v>41.600167742418073</v>
      </c>
      <c r="AR142" s="5"/>
      <c r="AS142" s="3" t="str">
        <f t="shared" si="165"/>
        <v>decre</v>
      </c>
      <c r="AT142" s="3" t="str">
        <f t="shared" si="166"/>
        <v>decre</v>
      </c>
      <c r="AU142" s="3" t="str">
        <f t="shared" si="167"/>
        <v>incre</v>
      </c>
      <c r="AV142" s="3" t="str">
        <f t="shared" si="168"/>
        <v>incre</v>
      </c>
      <c r="AW142" s="3" t="str">
        <f t="shared" si="169"/>
        <v>incre</v>
      </c>
      <c r="AY142" s="5">
        <f t="shared" si="170"/>
        <v>0</v>
      </c>
      <c r="AZ142" s="5">
        <f t="shared" si="171"/>
        <v>0</v>
      </c>
      <c r="BA142" s="5">
        <f t="shared" si="172"/>
        <v>16.893187012601629</v>
      </c>
      <c r="BB142" s="5">
        <f t="shared" si="173"/>
        <v>-31.544843063136341</v>
      </c>
      <c r="BC142" s="5">
        <f t="shared" si="174"/>
        <v>45.570663191437433</v>
      </c>
      <c r="BE142" s="15">
        <f t="shared" si="175"/>
        <v>-0.17199936846407837</v>
      </c>
      <c r="BG142" s="7">
        <v>0.22220000000000001</v>
      </c>
      <c r="BH142" s="7">
        <v>0.29189999999999999</v>
      </c>
      <c r="BI142" s="7">
        <v>0.33040000000000003</v>
      </c>
      <c r="BJ142" s="7">
        <v>0.34350000000000003</v>
      </c>
      <c r="BK142" s="7">
        <v>0.34110000000000001</v>
      </c>
      <c r="BM142" s="5">
        <f t="shared" si="176"/>
        <v>40.675728742418073</v>
      </c>
      <c r="BN142" s="5">
        <f t="shared" si="177"/>
        <v>40.044217742418077</v>
      </c>
      <c r="BO142" s="5">
        <f t="shared" si="178"/>
        <v>40.766294742418083</v>
      </c>
      <c r="BP142" s="5">
        <f t="shared" si="179"/>
        <v>41.54038074241808</v>
      </c>
      <c r="BQ142" s="5">
        <f t="shared" si="180"/>
        <v>39.467861742418073</v>
      </c>
      <c r="BR142" s="5"/>
      <c r="BS142" s="3" t="str">
        <f t="shared" si="181"/>
        <v>decre</v>
      </c>
      <c r="BT142" s="3" t="str">
        <f t="shared" si="182"/>
        <v>decre</v>
      </c>
      <c r="BU142" s="3" t="str">
        <f t="shared" si="183"/>
        <v>decre</v>
      </c>
      <c r="BV142" s="3" t="str">
        <f t="shared" si="184"/>
        <v>incre</v>
      </c>
      <c r="BW142" s="3" t="str">
        <f t="shared" si="185"/>
        <v>decre</v>
      </c>
      <c r="BY142" s="5">
        <f t="shared" si="186"/>
        <v>0</v>
      </c>
      <c r="BZ142" s="5">
        <f t="shared" si="187"/>
        <v>0</v>
      </c>
      <c r="CA142" s="5">
        <f t="shared" si="188"/>
        <v>0</v>
      </c>
      <c r="CB142" s="5">
        <f t="shared" si="189"/>
        <v>-31.544843063136341</v>
      </c>
      <c r="CC142" s="5">
        <f t="shared" si="190"/>
        <v>0</v>
      </c>
      <c r="CE142" s="4">
        <v>0.17630000000000001</v>
      </c>
      <c r="CF142" s="4">
        <v>0.1774</v>
      </c>
      <c r="CG142" s="4">
        <v>0.17699999999999999</v>
      </c>
      <c r="CH142" s="4">
        <v>0.17760000000000001</v>
      </c>
      <c r="CI142" s="4">
        <v>0.17780000000000001</v>
      </c>
      <c r="CK142" s="5">
        <f t="shared" si="191"/>
        <v>40.345707742418078</v>
      </c>
      <c r="CL142" s="5">
        <f t="shared" si="192"/>
        <v>39.29653274241808</v>
      </c>
      <c r="CM142" s="5">
        <f t="shared" si="193"/>
        <v>39.276780742418083</v>
      </c>
      <c r="CN142" s="5">
        <f t="shared" si="194"/>
        <v>40.143502742418079</v>
      </c>
      <c r="CO142" s="5">
        <f t="shared" si="195"/>
        <v>37.931208742418079</v>
      </c>
      <c r="CP142" s="5"/>
      <c r="CQ142" s="3" t="str">
        <f t="shared" si="196"/>
        <v>decre</v>
      </c>
      <c r="CR142" s="3" t="str">
        <f t="shared" si="197"/>
        <v>decre</v>
      </c>
      <c r="CS142" s="3" t="str">
        <f t="shared" si="198"/>
        <v>decre</v>
      </c>
      <c r="CT142" s="3" t="str">
        <f t="shared" si="199"/>
        <v>decre</v>
      </c>
      <c r="CU142" s="3" t="str">
        <f t="shared" si="200"/>
        <v>decre</v>
      </c>
      <c r="CW142" s="5">
        <f t="shared" si="201"/>
        <v>0</v>
      </c>
      <c r="CX142" s="5">
        <f t="shared" si="202"/>
        <v>0</v>
      </c>
      <c r="CY142" s="5">
        <f t="shared" si="203"/>
        <v>0</v>
      </c>
      <c r="CZ142" s="5">
        <f t="shared" si="204"/>
        <v>0</v>
      </c>
      <c r="DA142" s="5">
        <f t="shared" si="205"/>
        <v>0</v>
      </c>
      <c r="DB142" s="5"/>
      <c r="DC142" s="4">
        <v>0.33881219322780598</v>
      </c>
      <c r="DD142" s="4">
        <v>0.49749574802421798</v>
      </c>
      <c r="DE142" s="4">
        <v>0.41330937540650797</v>
      </c>
      <c r="DF142" s="4">
        <v>0.36569611079350001</v>
      </c>
      <c r="DG142" s="4">
        <v>0.55877545070869805</v>
      </c>
      <c r="DI142" s="13">
        <f t="shared" si="206"/>
        <v>41.514170411725999</v>
      </c>
      <c r="DJ142" s="13">
        <f t="shared" si="207"/>
        <v>41.386757977016224</v>
      </c>
      <c r="DK142" s="13">
        <f t="shared" si="208"/>
        <v>41.571344777615266</v>
      </c>
      <c r="DL142" s="13">
        <f t="shared" si="209"/>
        <v>41.727271995299347</v>
      </c>
      <c r="DM142" s="13">
        <f t="shared" si="210"/>
        <v>41.516187733586925</v>
      </c>
      <c r="DN142" s="13"/>
      <c r="DO142" s="11" t="str">
        <f t="shared" si="211"/>
        <v>incre</v>
      </c>
      <c r="DP142" s="11" t="str">
        <f t="shared" si="212"/>
        <v>decre</v>
      </c>
      <c r="DQ142" s="11" t="str">
        <f t="shared" si="213"/>
        <v>incre</v>
      </c>
      <c r="DR142" s="11" t="str">
        <f t="shared" si="214"/>
        <v>incre</v>
      </c>
      <c r="DS142" s="11" t="str">
        <f t="shared" si="215"/>
        <v>incre</v>
      </c>
      <c r="DU142" s="13"/>
      <c r="DV142" s="13"/>
      <c r="DW142" s="13"/>
      <c r="DX142" s="13"/>
      <c r="DY142" s="13"/>
    </row>
    <row r="143" spans="1:129" x14ac:dyDescent="0.25">
      <c r="A143" s="5">
        <v>42.290805582004772</v>
      </c>
      <c r="B143" s="4">
        <v>6.5509543090752936E-2</v>
      </c>
      <c r="C143" s="4">
        <v>0.39176044867210363</v>
      </c>
      <c r="D143" s="4">
        <v>0.52425297025450157</v>
      </c>
      <c r="E143" s="4">
        <v>0.4131967882595925</v>
      </c>
      <c r="F143" s="4">
        <v>0.32288398377319205</v>
      </c>
      <c r="G143" s="4">
        <v>0.46172620730086278</v>
      </c>
      <c r="I143" s="5">
        <f t="shared" si="145"/>
        <v>42.717563207957198</v>
      </c>
      <c r="J143" s="5">
        <f t="shared" si="146"/>
        <v>42.38417747776667</v>
      </c>
      <c r="K143" s="5">
        <f t="shared" si="147"/>
        <v>42.392946396005414</v>
      </c>
      <c r="L143" s="5">
        <f t="shared" si="148"/>
        <v>42.18948872537505</v>
      </c>
      <c r="M143" s="5">
        <f t="shared" si="149"/>
        <v>41.42564919270589</v>
      </c>
      <c r="O143" s="3" t="str">
        <f t="shared" si="150"/>
        <v>incre</v>
      </c>
      <c r="P143" s="3" t="str">
        <f t="shared" si="151"/>
        <v>incre</v>
      </c>
      <c r="Q143" s="3" t="str">
        <f t="shared" si="152"/>
        <v>incre</v>
      </c>
      <c r="R143" s="3" t="str">
        <f t="shared" si="153"/>
        <v>decre</v>
      </c>
      <c r="S143" s="3" t="str">
        <f t="shared" si="154"/>
        <v>decre</v>
      </c>
      <c r="U143" s="6">
        <f t="shared" si="155"/>
        <v>1</v>
      </c>
      <c r="V143" s="6">
        <f t="shared" si="156"/>
        <v>1</v>
      </c>
      <c r="W143" s="6">
        <f t="shared" si="157"/>
        <v>1</v>
      </c>
      <c r="X143" s="6">
        <f t="shared" si="158"/>
        <v>0</v>
      </c>
      <c r="Y143" s="6">
        <f t="shared" si="159"/>
        <v>0</v>
      </c>
      <c r="AA143" s="4">
        <f t="shared" si="144"/>
        <v>0.34689999999999999</v>
      </c>
      <c r="AB143" s="4">
        <f t="shared" si="144"/>
        <v>0.50290000000000001</v>
      </c>
      <c r="AC143" s="4">
        <f t="shared" si="144"/>
        <v>0.46010000000000001</v>
      </c>
      <c r="AD143" s="4">
        <f t="shared" si="144"/>
        <v>0.35809999999999997</v>
      </c>
      <c r="AE143" s="4">
        <f t="shared" si="144"/>
        <v>0.54020000000000001</v>
      </c>
      <c r="AF143" s="4"/>
      <c r="AG143" s="4">
        <v>0.34689999999999999</v>
      </c>
      <c r="AH143" s="4">
        <v>0.50290000000000001</v>
      </c>
      <c r="AI143" s="4">
        <v>0.46010000000000001</v>
      </c>
      <c r="AJ143" s="4">
        <v>0.3881</v>
      </c>
      <c r="AK143" s="4">
        <v>0.57020000000000004</v>
      </c>
      <c r="AM143" s="5">
        <f t="shared" si="160"/>
        <v>42.395016582004772</v>
      </c>
      <c r="AN143" s="5">
        <f t="shared" si="161"/>
        <v>42.244742582004775</v>
      </c>
      <c r="AO143" s="5">
        <f t="shared" si="162"/>
        <v>42.848376582004775</v>
      </c>
      <c r="AP143" s="5">
        <f t="shared" si="163"/>
        <v>42.486007582004774</v>
      </c>
      <c r="AQ143" s="5">
        <f t="shared" si="164"/>
        <v>42.164087582004775</v>
      </c>
      <c r="AR143" s="5"/>
      <c r="AS143" s="3" t="str">
        <f t="shared" si="165"/>
        <v>incre</v>
      </c>
      <c r="AT143" s="3" t="str">
        <f t="shared" si="166"/>
        <v>decre</v>
      </c>
      <c r="AU143" s="3" t="str">
        <f t="shared" si="167"/>
        <v>incre</v>
      </c>
      <c r="AV143" s="3" t="str">
        <f t="shared" si="168"/>
        <v>incre</v>
      </c>
      <c r="AW143" s="3" t="str">
        <f t="shared" si="169"/>
        <v>decre</v>
      </c>
      <c r="AY143" s="5">
        <f t="shared" si="170"/>
        <v>42.675762595242617</v>
      </c>
      <c r="AZ143" s="5">
        <f t="shared" si="171"/>
        <v>0</v>
      </c>
      <c r="BA143" s="5">
        <f t="shared" si="172"/>
        <v>10.214081400064146</v>
      </c>
      <c r="BB143" s="5">
        <f t="shared" si="173"/>
        <v>-10.131685662972245</v>
      </c>
      <c r="BC143" s="5">
        <f t="shared" si="174"/>
        <v>0</v>
      </c>
      <c r="BE143" s="15">
        <f t="shared" si="175"/>
        <v>0.42675762595242617</v>
      </c>
      <c r="BG143" s="7">
        <v>0.2195</v>
      </c>
      <c r="BH143" s="7">
        <v>0.29270000000000002</v>
      </c>
      <c r="BI143" s="7">
        <v>0.32869999999999999</v>
      </c>
      <c r="BJ143" s="7">
        <v>0.34960000000000002</v>
      </c>
      <c r="BK143" s="7">
        <v>0.34549999999999997</v>
      </c>
      <c r="BM143" s="5">
        <f t="shared" si="176"/>
        <v>41.479010582004769</v>
      </c>
      <c r="BN143" s="5">
        <f t="shared" si="177"/>
        <v>40.872136582004771</v>
      </c>
      <c r="BO143" s="5">
        <f t="shared" si="178"/>
        <v>41.572482582004767</v>
      </c>
      <c r="BP143" s="5">
        <f t="shared" si="179"/>
        <v>42.414437582004773</v>
      </c>
      <c r="BQ143" s="5">
        <f t="shared" si="180"/>
        <v>40.331960582004768</v>
      </c>
      <c r="BR143" s="5"/>
      <c r="BS143" s="3" t="str">
        <f t="shared" si="181"/>
        <v>decre</v>
      </c>
      <c r="BT143" s="3" t="str">
        <f t="shared" si="182"/>
        <v>decre</v>
      </c>
      <c r="BU143" s="3" t="str">
        <f t="shared" si="183"/>
        <v>decre</v>
      </c>
      <c r="BV143" s="3" t="str">
        <f t="shared" si="184"/>
        <v>incre</v>
      </c>
      <c r="BW143" s="3" t="str">
        <f t="shared" si="185"/>
        <v>decre</v>
      </c>
      <c r="BY143" s="5">
        <f t="shared" si="186"/>
        <v>0</v>
      </c>
      <c r="BZ143" s="5">
        <f t="shared" si="187"/>
        <v>0</v>
      </c>
      <c r="CA143" s="5">
        <f t="shared" si="188"/>
        <v>0</v>
      </c>
      <c r="CB143" s="5">
        <f t="shared" si="189"/>
        <v>-10.131685662972245</v>
      </c>
      <c r="CC143" s="5">
        <f t="shared" si="190"/>
        <v>0</v>
      </c>
      <c r="CE143" s="4">
        <v>0.1789</v>
      </c>
      <c r="CF143" s="4">
        <v>0.18010000000000001</v>
      </c>
      <c r="CG143" s="4">
        <v>0.17960000000000001</v>
      </c>
      <c r="CH143" s="4">
        <v>0.18029999999999999</v>
      </c>
      <c r="CI143" s="4">
        <v>0.1804</v>
      </c>
      <c r="CK143" s="5">
        <f t="shared" si="191"/>
        <v>41.18709658200477</v>
      </c>
      <c r="CL143" s="5">
        <f t="shared" si="192"/>
        <v>40.136858582004777</v>
      </c>
      <c r="CM143" s="5">
        <f t="shared" si="193"/>
        <v>40.124721582004767</v>
      </c>
      <c r="CN143" s="5">
        <f t="shared" si="194"/>
        <v>40.988931582004774</v>
      </c>
      <c r="CO143" s="5">
        <f t="shared" si="195"/>
        <v>38.778369582004771</v>
      </c>
      <c r="CP143" s="5"/>
      <c r="CQ143" s="3" t="str">
        <f t="shared" si="196"/>
        <v>decre</v>
      </c>
      <c r="CR143" s="3" t="str">
        <f t="shared" si="197"/>
        <v>decre</v>
      </c>
      <c r="CS143" s="3" t="str">
        <f t="shared" si="198"/>
        <v>decre</v>
      </c>
      <c r="CT143" s="3" t="str">
        <f t="shared" si="199"/>
        <v>decre</v>
      </c>
      <c r="CU143" s="3" t="str">
        <f t="shared" si="200"/>
        <v>decre</v>
      </c>
      <c r="CW143" s="5">
        <f t="shared" si="201"/>
        <v>0</v>
      </c>
      <c r="CX143" s="5">
        <f t="shared" si="202"/>
        <v>0</v>
      </c>
      <c r="CY143" s="5">
        <f t="shared" si="203"/>
        <v>0</v>
      </c>
      <c r="CZ143" s="5">
        <f t="shared" si="204"/>
        <v>0</v>
      </c>
      <c r="DA143" s="5">
        <f t="shared" si="205"/>
        <v>0</v>
      </c>
      <c r="DB143" s="5"/>
      <c r="DC143" s="4">
        <v>0.33793867410874401</v>
      </c>
      <c r="DD143" s="4">
        <v>0.498991357753373</v>
      </c>
      <c r="DE143" s="4">
        <v>0.41334728315903502</v>
      </c>
      <c r="DF143" s="4">
        <v>0.36861584227802202</v>
      </c>
      <c r="DG143" s="4">
        <v>0.56052335543440401</v>
      </c>
      <c r="DI143" s="13">
        <f t="shared" si="206"/>
        <v>42.330584648846639</v>
      </c>
      <c r="DJ143" s="13">
        <f t="shared" si="207"/>
        <v>42.2192191481343</v>
      </c>
      <c r="DK143" s="13">
        <f t="shared" si="208"/>
        <v>42.394407701478997</v>
      </c>
      <c r="DL143" s="13">
        <f t="shared" si="209"/>
        <v>42.574550973985716</v>
      </c>
      <c r="DM143" s="13">
        <f t="shared" si="210"/>
        <v>42.355330356642511</v>
      </c>
      <c r="DN143" s="13"/>
      <c r="DO143" s="11" t="str">
        <f t="shared" si="211"/>
        <v>incre</v>
      </c>
      <c r="DP143" s="11" t="str">
        <f t="shared" si="212"/>
        <v>decre</v>
      </c>
      <c r="DQ143" s="11" t="str">
        <f t="shared" si="213"/>
        <v>incre</v>
      </c>
      <c r="DR143" s="11" t="str">
        <f t="shared" si="214"/>
        <v>incre</v>
      </c>
      <c r="DS143" s="11" t="str">
        <f t="shared" si="215"/>
        <v>incre</v>
      </c>
      <c r="DU143" s="13"/>
      <c r="DV143" s="13"/>
      <c r="DW143" s="13"/>
      <c r="DX143" s="13"/>
      <c r="DY143" s="13"/>
    </row>
    <row r="144" spans="1:129" x14ac:dyDescent="0.25">
      <c r="A144" s="5">
        <v>38.336950394541432</v>
      </c>
      <c r="B144" s="4">
        <v>0.11772193289247802</v>
      </c>
      <c r="C144" s="4">
        <v>0.34663777639822341</v>
      </c>
      <c r="D144" s="4">
        <v>0.48566856798599939</v>
      </c>
      <c r="E144" s="4">
        <v>0.37561217060718172</v>
      </c>
      <c r="F144" s="4">
        <v>0.24775580811683279</v>
      </c>
      <c r="G144" s="4">
        <v>0.37737729047798846</v>
      </c>
      <c r="I144" s="5">
        <f t="shared" si="145"/>
        <v>38.439276006844658</v>
      </c>
      <c r="J144" s="5">
        <f t="shared" si="146"/>
        <v>38.17836614349001</v>
      </c>
      <c r="K144" s="5">
        <f t="shared" si="147"/>
        <v>38.074144571137168</v>
      </c>
      <c r="L144" s="5">
        <f t="shared" si="148"/>
        <v>37.603054298885162</v>
      </c>
      <c r="M144" s="5">
        <f t="shared" si="149"/>
        <v>36.678070697939305</v>
      </c>
      <c r="O144" s="3" t="str">
        <f t="shared" si="150"/>
        <v>incre</v>
      </c>
      <c r="P144" s="3" t="str">
        <f t="shared" si="151"/>
        <v>decre</v>
      </c>
      <c r="Q144" s="3" t="str">
        <f t="shared" si="152"/>
        <v>decre</v>
      </c>
      <c r="R144" s="3" t="str">
        <f t="shared" si="153"/>
        <v>decre</v>
      </c>
      <c r="S144" s="3" t="str">
        <f t="shared" si="154"/>
        <v>decre</v>
      </c>
      <c r="U144" s="6">
        <f t="shared" si="155"/>
        <v>1</v>
      </c>
      <c r="V144" s="6">
        <f t="shared" si="156"/>
        <v>0</v>
      </c>
      <c r="W144" s="6">
        <f t="shared" si="157"/>
        <v>0</v>
      </c>
      <c r="X144" s="6">
        <f t="shared" si="158"/>
        <v>0</v>
      </c>
      <c r="Y144" s="6">
        <f t="shared" si="159"/>
        <v>0</v>
      </c>
      <c r="AA144" s="4">
        <f t="shared" si="144"/>
        <v>0.34710000000000002</v>
      </c>
      <c r="AB144" s="4">
        <f t="shared" si="144"/>
        <v>0.47160000000000002</v>
      </c>
      <c r="AC144" s="4">
        <f t="shared" si="144"/>
        <v>0.43089999999999995</v>
      </c>
      <c r="AD144" s="4">
        <f t="shared" si="144"/>
        <v>0.35009999999999997</v>
      </c>
      <c r="AE144" s="4">
        <f t="shared" si="144"/>
        <v>0.53439999999999999</v>
      </c>
      <c r="AF144" s="4"/>
      <c r="AG144" s="4">
        <v>0.34710000000000002</v>
      </c>
      <c r="AH144" s="4">
        <v>0.50160000000000005</v>
      </c>
      <c r="AI144" s="4">
        <v>0.46089999999999998</v>
      </c>
      <c r="AJ144" s="4">
        <v>0.38009999999999999</v>
      </c>
      <c r="AK144" s="4">
        <v>0.56440000000000001</v>
      </c>
      <c r="AM144" s="5">
        <f t="shared" si="160"/>
        <v>38.442599394541432</v>
      </c>
      <c r="AN144" s="5">
        <f t="shared" si="161"/>
        <v>38.086498394541437</v>
      </c>
      <c r="AO144" s="5">
        <f t="shared" si="162"/>
        <v>38.610989394541434</v>
      </c>
      <c r="AP144" s="5">
        <f t="shared" si="163"/>
        <v>38.464792394541433</v>
      </c>
      <c r="AQ144" s="5">
        <f t="shared" si="164"/>
        <v>38.155654394541429</v>
      </c>
      <c r="AR144" s="5"/>
      <c r="AS144" s="3" t="str">
        <f t="shared" si="165"/>
        <v>incre</v>
      </c>
      <c r="AT144" s="3" t="str">
        <f t="shared" si="166"/>
        <v>decre</v>
      </c>
      <c r="AU144" s="3" t="str">
        <f t="shared" si="167"/>
        <v>incre</v>
      </c>
      <c r="AV144" s="3" t="str">
        <f t="shared" si="168"/>
        <v>incre</v>
      </c>
      <c r="AW144" s="3" t="str">
        <f t="shared" si="169"/>
        <v>decre</v>
      </c>
      <c r="AY144" s="5">
        <f t="shared" si="170"/>
        <v>10.232561230322545</v>
      </c>
      <c r="AZ144" s="5">
        <f t="shared" si="171"/>
        <v>0</v>
      </c>
      <c r="BA144" s="5">
        <f t="shared" si="172"/>
        <v>-26.280582340426406</v>
      </c>
      <c r="BB144" s="5">
        <f t="shared" si="173"/>
        <v>-73.389609565627012</v>
      </c>
      <c r="BC144" s="5">
        <f t="shared" si="174"/>
        <v>0</v>
      </c>
      <c r="BE144" s="15">
        <f t="shared" si="175"/>
        <v>0.10232561230322545</v>
      </c>
      <c r="BG144" s="7">
        <v>0.22600000000000001</v>
      </c>
      <c r="BH144" s="7">
        <v>0.2908</v>
      </c>
      <c r="BI144" s="7">
        <v>0.33239999999999997</v>
      </c>
      <c r="BJ144" s="7">
        <v>0.33689999999999998</v>
      </c>
      <c r="BK144" s="7">
        <v>0.3352</v>
      </c>
      <c r="BM144" s="5">
        <f t="shared" si="176"/>
        <v>37.571890394541434</v>
      </c>
      <c r="BN144" s="5">
        <f t="shared" si="177"/>
        <v>36.905874394541435</v>
      </c>
      <c r="BO144" s="5">
        <f t="shared" si="178"/>
        <v>37.654554394541435</v>
      </c>
      <c r="BP144" s="5">
        <f t="shared" si="179"/>
        <v>38.35364839454143</v>
      </c>
      <c r="BQ144" s="5">
        <f t="shared" si="180"/>
        <v>36.281182394541432</v>
      </c>
      <c r="BR144" s="5"/>
      <c r="BS144" s="3" t="str">
        <f t="shared" si="181"/>
        <v>decre</v>
      </c>
      <c r="BT144" s="3" t="str">
        <f t="shared" si="182"/>
        <v>decre</v>
      </c>
      <c r="BU144" s="3" t="str">
        <f t="shared" si="183"/>
        <v>decre</v>
      </c>
      <c r="BV144" s="3" t="str">
        <f t="shared" si="184"/>
        <v>incre</v>
      </c>
      <c r="BW144" s="3" t="str">
        <f t="shared" si="185"/>
        <v>decre</v>
      </c>
      <c r="BY144" s="5">
        <f t="shared" si="186"/>
        <v>0</v>
      </c>
      <c r="BZ144" s="5">
        <f t="shared" si="187"/>
        <v>0</v>
      </c>
      <c r="CA144" s="5">
        <f t="shared" si="188"/>
        <v>0</v>
      </c>
      <c r="CB144" s="5">
        <f t="shared" si="189"/>
        <v>-73.389609565627012</v>
      </c>
      <c r="CC144" s="5">
        <f t="shared" si="190"/>
        <v>0</v>
      </c>
      <c r="CE144" s="4">
        <v>0.17249999999999999</v>
      </c>
      <c r="CF144" s="4">
        <v>0.17349999999999999</v>
      </c>
      <c r="CG144" s="4">
        <v>0.17319999999999999</v>
      </c>
      <c r="CH144" s="4">
        <v>0.17369999999999999</v>
      </c>
      <c r="CI144" s="4">
        <v>0.17380000000000001</v>
      </c>
      <c r="CK144" s="5">
        <f t="shared" si="191"/>
        <v>37.187225394541429</v>
      </c>
      <c r="CL144" s="5">
        <f t="shared" si="192"/>
        <v>36.139905394541437</v>
      </c>
      <c r="CM144" s="5">
        <f t="shared" si="193"/>
        <v>36.108722394541431</v>
      </c>
      <c r="CN144" s="5">
        <f t="shared" si="194"/>
        <v>36.979504394541429</v>
      </c>
      <c r="CO144" s="5">
        <f t="shared" si="195"/>
        <v>34.762408394541431</v>
      </c>
      <c r="CP144" s="5"/>
      <c r="CQ144" s="3" t="str">
        <f t="shared" si="196"/>
        <v>decre</v>
      </c>
      <c r="CR144" s="3" t="str">
        <f t="shared" si="197"/>
        <v>decre</v>
      </c>
      <c r="CS144" s="3" t="str">
        <f t="shared" si="198"/>
        <v>decre</v>
      </c>
      <c r="CT144" s="3" t="str">
        <f t="shared" si="199"/>
        <v>decre</v>
      </c>
      <c r="CU144" s="3" t="str">
        <f t="shared" si="200"/>
        <v>decre</v>
      </c>
      <c r="CW144" s="5">
        <f t="shared" si="201"/>
        <v>0</v>
      </c>
      <c r="CX144" s="5">
        <f t="shared" si="202"/>
        <v>0</v>
      </c>
      <c r="CY144" s="5">
        <f t="shared" si="203"/>
        <v>0</v>
      </c>
      <c r="CZ144" s="5">
        <f t="shared" si="204"/>
        <v>0</v>
      </c>
      <c r="DA144" s="5">
        <f t="shared" si="205"/>
        <v>0</v>
      </c>
      <c r="DB144" s="5"/>
      <c r="DC144" s="4">
        <v>0.33979223906870498</v>
      </c>
      <c r="DD144" s="4">
        <v>0.495817746864678</v>
      </c>
      <c r="DE144" s="4">
        <v>0.413266844757331</v>
      </c>
      <c r="DF144" s="4">
        <v>0.36242031449379303</v>
      </c>
      <c r="DG144" s="4">
        <v>0.55681438687010198</v>
      </c>
      <c r="DI144" s="13">
        <f t="shared" si="206"/>
        <v>38.390056593445422</v>
      </c>
      <c r="DJ144" s="13">
        <f t="shared" si="207"/>
        <v>38.244640281567783</v>
      </c>
      <c r="DK144" s="13">
        <f t="shared" si="208"/>
        <v>38.439771457135123</v>
      </c>
      <c r="DL144" s="13">
        <f t="shared" si="209"/>
        <v>38.56852944257917</v>
      </c>
      <c r="DM144" s="13">
        <f t="shared" si="210"/>
        <v>38.366573774989092</v>
      </c>
      <c r="DN144" s="13"/>
      <c r="DO144" s="11" t="str">
        <f t="shared" si="211"/>
        <v>incre</v>
      </c>
      <c r="DP144" s="11" t="str">
        <f t="shared" si="212"/>
        <v>decre</v>
      </c>
      <c r="DQ144" s="11" t="str">
        <f t="shared" si="213"/>
        <v>incre</v>
      </c>
      <c r="DR144" s="11" t="str">
        <f t="shared" si="214"/>
        <v>incre</v>
      </c>
      <c r="DS144" s="11" t="str">
        <f t="shared" si="215"/>
        <v>incre</v>
      </c>
      <c r="DU144" s="13"/>
      <c r="DV144" s="13"/>
      <c r="DW144" s="13"/>
      <c r="DX144" s="13"/>
      <c r="DY144" s="13"/>
    </row>
    <row r="145" spans="1:129" x14ac:dyDescent="0.25">
      <c r="A145" s="5">
        <v>29.595405639791117</v>
      </c>
      <c r="B145" s="4">
        <v>0.18500133595850343</v>
      </c>
      <c r="C145" s="4">
        <v>0.48436975599575172</v>
      </c>
      <c r="D145" s="4">
        <v>0.83383091051825331</v>
      </c>
      <c r="E145" s="4">
        <v>0.59466819005442084</v>
      </c>
      <c r="F145" s="4">
        <v>0.60964262672727321</v>
      </c>
      <c r="G145" s="4">
        <v>0.79368657274983401</v>
      </c>
      <c r="I145" s="5">
        <f t="shared" si="145"/>
        <v>30.688024185400572</v>
      </c>
      <c r="J145" s="5">
        <f t="shared" si="146"/>
        <v>31.710321485475312</v>
      </c>
      <c r="K145" s="5">
        <f t="shared" si="147"/>
        <v>31.459633765219547</v>
      </c>
      <c r="L145" s="5">
        <f t="shared" si="148"/>
        <v>31.908596556834759</v>
      </c>
      <c r="M145" s="5">
        <f t="shared" si="149"/>
        <v>31.853996289367053</v>
      </c>
      <c r="O145" s="3" t="str">
        <f t="shared" si="150"/>
        <v>incre</v>
      </c>
      <c r="P145" s="3" t="str">
        <f t="shared" si="151"/>
        <v>incre</v>
      </c>
      <c r="Q145" s="3" t="str">
        <f t="shared" si="152"/>
        <v>incre</v>
      </c>
      <c r="R145" s="3" t="str">
        <f t="shared" si="153"/>
        <v>incre</v>
      </c>
      <c r="S145" s="3" t="str">
        <f t="shared" si="154"/>
        <v>incre</v>
      </c>
      <c r="U145" s="6">
        <f t="shared" si="155"/>
        <v>1</v>
      </c>
      <c r="V145" s="6">
        <f t="shared" si="156"/>
        <v>1</v>
      </c>
      <c r="W145" s="6">
        <f t="shared" si="157"/>
        <v>1</v>
      </c>
      <c r="X145" s="6">
        <f t="shared" si="158"/>
        <v>1</v>
      </c>
      <c r="Y145" s="6">
        <f t="shared" si="159"/>
        <v>1</v>
      </c>
      <c r="AA145" s="4">
        <f t="shared" si="144"/>
        <v>0.3473</v>
      </c>
      <c r="AB145" s="4">
        <f t="shared" si="144"/>
        <v>0.49909999999999999</v>
      </c>
      <c r="AC145" s="4">
        <f t="shared" si="144"/>
        <v>0.45829999999999999</v>
      </c>
      <c r="AD145" s="4">
        <f t="shared" si="144"/>
        <v>0.36599999999999999</v>
      </c>
      <c r="AE145" s="4">
        <f t="shared" si="144"/>
        <v>0.55479999999999996</v>
      </c>
      <c r="AF145" s="4"/>
      <c r="AG145" s="4">
        <v>0.3473</v>
      </c>
      <c r="AH145" s="4">
        <v>0.49909999999999999</v>
      </c>
      <c r="AI145" s="4">
        <v>0.45829999999999999</v>
      </c>
      <c r="AJ145" s="4">
        <v>0.36599999999999999</v>
      </c>
      <c r="AK145" s="4">
        <v>0.55479999999999996</v>
      </c>
      <c r="AM145" s="5">
        <f t="shared" si="160"/>
        <v>29.702492639791117</v>
      </c>
      <c r="AN145" s="5">
        <f t="shared" si="161"/>
        <v>29.524528639791122</v>
      </c>
      <c r="AO145" s="5">
        <f t="shared" si="162"/>
        <v>30.13549863979112</v>
      </c>
      <c r="AP145" s="5">
        <f t="shared" si="163"/>
        <v>29.857125639791114</v>
      </c>
      <c r="AQ145" s="5">
        <f t="shared" si="164"/>
        <v>29.606073639791113</v>
      </c>
      <c r="AR145" s="5"/>
      <c r="AS145" s="3" t="str">
        <f t="shared" si="165"/>
        <v>incre</v>
      </c>
      <c r="AT145" s="3" t="str">
        <f t="shared" si="166"/>
        <v>decre</v>
      </c>
      <c r="AU145" s="3" t="str">
        <f t="shared" si="167"/>
        <v>incre</v>
      </c>
      <c r="AV145" s="3" t="str">
        <f t="shared" si="168"/>
        <v>incre</v>
      </c>
      <c r="AW145" s="3" t="str">
        <f t="shared" si="169"/>
        <v>incre</v>
      </c>
      <c r="AY145" s="5">
        <f t="shared" si="170"/>
        <v>109.26185456094544</v>
      </c>
      <c r="AZ145" s="5">
        <f t="shared" si="171"/>
        <v>0</v>
      </c>
      <c r="BA145" s="5">
        <f t="shared" si="172"/>
        <v>186.42281254284291</v>
      </c>
      <c r="BB145" s="5">
        <f t="shared" si="173"/>
        <v>231.31909170436415</v>
      </c>
      <c r="BC145" s="5">
        <f t="shared" si="174"/>
        <v>225.8590649575936</v>
      </c>
      <c r="BE145" s="15">
        <f t="shared" si="175"/>
        <v>1.0926185456094544</v>
      </c>
      <c r="BG145" s="7">
        <v>0.23860000000000001</v>
      </c>
      <c r="BH145" s="7">
        <v>0.2888</v>
      </c>
      <c r="BI145" s="7">
        <v>0.33879999999999999</v>
      </c>
      <c r="BJ145" s="7">
        <v>0.32569999999999999</v>
      </c>
      <c r="BK145" s="7">
        <v>0.31769999999999998</v>
      </c>
      <c r="BM145" s="5">
        <f t="shared" si="176"/>
        <v>28.920939639791115</v>
      </c>
      <c r="BN145" s="5">
        <f t="shared" si="177"/>
        <v>28.151269639791117</v>
      </c>
      <c r="BO145" s="5">
        <f t="shared" si="178"/>
        <v>28.97515363979112</v>
      </c>
      <c r="BP145" s="5">
        <f t="shared" si="179"/>
        <v>29.517799639791114</v>
      </c>
      <c r="BQ145" s="5">
        <f t="shared" si="180"/>
        <v>27.374962639791114</v>
      </c>
      <c r="BR145" s="5"/>
      <c r="BS145" s="3" t="str">
        <f t="shared" si="181"/>
        <v>decre</v>
      </c>
      <c r="BT145" s="3" t="str">
        <f t="shared" si="182"/>
        <v>decre</v>
      </c>
      <c r="BU145" s="3" t="str">
        <f t="shared" si="183"/>
        <v>decre</v>
      </c>
      <c r="BV145" s="3" t="str">
        <f t="shared" si="184"/>
        <v>decre</v>
      </c>
      <c r="BW145" s="3" t="str">
        <f t="shared" si="185"/>
        <v>decre</v>
      </c>
      <c r="BY145" s="5">
        <f t="shared" si="186"/>
        <v>0</v>
      </c>
      <c r="BZ145" s="5">
        <f t="shared" si="187"/>
        <v>0</v>
      </c>
      <c r="CA145" s="5">
        <f t="shared" si="188"/>
        <v>0</v>
      </c>
      <c r="CB145" s="5">
        <f t="shared" si="189"/>
        <v>0</v>
      </c>
      <c r="CC145" s="5">
        <f t="shared" si="190"/>
        <v>0</v>
      </c>
      <c r="CE145" s="4">
        <v>0.15790000000000001</v>
      </c>
      <c r="CF145" s="4">
        <v>0.15820000000000001</v>
      </c>
      <c r="CG145" s="4">
        <v>0.15820000000000001</v>
      </c>
      <c r="CH145" s="4">
        <v>0.1583</v>
      </c>
      <c r="CI145" s="4">
        <v>0.1583</v>
      </c>
      <c r="CK145" s="5">
        <f t="shared" si="191"/>
        <v>28.340706639791115</v>
      </c>
      <c r="CL145" s="5">
        <f t="shared" si="192"/>
        <v>27.298451639791118</v>
      </c>
      <c r="CM145" s="5">
        <f t="shared" si="193"/>
        <v>27.221527639791116</v>
      </c>
      <c r="CN145" s="5">
        <f t="shared" si="194"/>
        <v>28.108291639791116</v>
      </c>
      <c r="CO145" s="5">
        <f t="shared" si="195"/>
        <v>25.875008639791115</v>
      </c>
      <c r="CP145" s="5"/>
      <c r="CQ145" s="3" t="str">
        <f t="shared" si="196"/>
        <v>decre</v>
      </c>
      <c r="CR145" s="3" t="str">
        <f t="shared" si="197"/>
        <v>decre</v>
      </c>
      <c r="CS145" s="3" t="str">
        <f t="shared" si="198"/>
        <v>decre</v>
      </c>
      <c r="CT145" s="3" t="str">
        <f t="shared" si="199"/>
        <v>decre</v>
      </c>
      <c r="CU145" s="3" t="str">
        <f t="shared" si="200"/>
        <v>decre</v>
      </c>
      <c r="CW145" s="5">
        <f t="shared" si="201"/>
        <v>0</v>
      </c>
      <c r="CX145" s="5">
        <f t="shared" si="202"/>
        <v>0</v>
      </c>
      <c r="CY145" s="5">
        <f t="shared" si="203"/>
        <v>0</v>
      </c>
      <c r="CZ145" s="5">
        <f t="shared" si="204"/>
        <v>0</v>
      </c>
      <c r="DA145" s="5">
        <f t="shared" si="205"/>
        <v>0</v>
      </c>
      <c r="DB145" s="5"/>
      <c r="DC145" s="4">
        <v>0.34218198852857701</v>
      </c>
      <c r="DD145" s="4">
        <v>0.49172609910971299</v>
      </c>
      <c r="DE145" s="4">
        <v>0.41316313777582497</v>
      </c>
      <c r="DF145" s="4">
        <v>0.35443259380646303</v>
      </c>
      <c r="DG145" s="4">
        <v>0.55203251743758197</v>
      </c>
      <c r="DI145" s="13">
        <f t="shared" si="206"/>
        <v>29.665694137311583</v>
      </c>
      <c r="DJ145" s="13">
        <f t="shared" si="207"/>
        <v>29.476377066977548</v>
      </c>
      <c r="DK145" s="13">
        <f t="shared" si="208"/>
        <v>29.697219707594382</v>
      </c>
      <c r="DL145" s="13">
        <f t="shared" si="209"/>
        <v>29.759728079641533</v>
      </c>
      <c r="DM145" s="13">
        <f t="shared" si="210"/>
        <v>29.580031628878764</v>
      </c>
      <c r="DN145" s="13"/>
      <c r="DO145" s="11" t="str">
        <f t="shared" si="211"/>
        <v>incre</v>
      </c>
      <c r="DP145" s="11" t="str">
        <f t="shared" si="212"/>
        <v>decre</v>
      </c>
      <c r="DQ145" s="11" t="str">
        <f t="shared" si="213"/>
        <v>incre</v>
      </c>
      <c r="DR145" s="11" t="str">
        <f t="shared" si="214"/>
        <v>incre</v>
      </c>
      <c r="DS145" s="11" t="str">
        <f t="shared" si="215"/>
        <v>decre</v>
      </c>
      <c r="DU145" s="13"/>
      <c r="DV145" s="13"/>
      <c r="DW145" s="13"/>
      <c r="DX145" s="13"/>
      <c r="DY145" s="13"/>
    </row>
    <row r="146" spans="1:129" x14ac:dyDescent="0.25">
      <c r="A146" s="5">
        <v>44.317893369963834</v>
      </c>
      <c r="B146" s="4">
        <v>3.2974008965185299E-2</v>
      </c>
      <c r="C146" s="4">
        <v>0.49626555755468482</v>
      </c>
      <c r="D146" s="4">
        <v>0.51694295139948399</v>
      </c>
      <c r="E146" s="4">
        <v>0.46158428191412204</v>
      </c>
      <c r="F146" s="4">
        <v>0.38347924524924715</v>
      </c>
      <c r="G146" s="4">
        <v>0.57883318763528013</v>
      </c>
      <c r="I146" s="5">
        <f t="shared" si="145"/>
        <v>45.496042728782015</v>
      </c>
      <c r="J146" s="5">
        <f t="shared" si="146"/>
        <v>44.363530842602465</v>
      </c>
      <c r="K146" s="5">
        <f t="shared" si="147"/>
        <v>44.889876747349959</v>
      </c>
      <c r="L146" s="5">
        <f t="shared" si="148"/>
        <v>44.726788614962494</v>
      </c>
      <c r="M146" s="5">
        <f t="shared" si="149"/>
        <v>44.554713665611821</v>
      </c>
      <c r="O146" s="3" t="str">
        <f t="shared" si="150"/>
        <v>incre</v>
      </c>
      <c r="P146" s="3" t="str">
        <f t="shared" si="151"/>
        <v>incre</v>
      </c>
      <c r="Q146" s="3" t="str">
        <f t="shared" si="152"/>
        <v>incre</v>
      </c>
      <c r="R146" s="3" t="str">
        <f t="shared" si="153"/>
        <v>incre</v>
      </c>
      <c r="S146" s="3" t="str">
        <f t="shared" si="154"/>
        <v>incre</v>
      </c>
      <c r="U146" s="6">
        <f t="shared" si="155"/>
        <v>1</v>
      </c>
      <c r="V146" s="6">
        <f t="shared" si="156"/>
        <v>1</v>
      </c>
      <c r="W146" s="6">
        <f t="shared" si="157"/>
        <v>1</v>
      </c>
      <c r="X146" s="6">
        <f t="shared" si="158"/>
        <v>1</v>
      </c>
      <c r="Y146" s="6">
        <f t="shared" si="159"/>
        <v>1</v>
      </c>
      <c r="AA146" s="4">
        <f t="shared" si="144"/>
        <v>0.34670000000000001</v>
      </c>
      <c r="AB146" s="4">
        <f t="shared" si="144"/>
        <v>0.50349999999999995</v>
      </c>
      <c r="AC146" s="4">
        <f t="shared" si="144"/>
        <v>0.4541</v>
      </c>
      <c r="AD146" s="4">
        <f t="shared" si="144"/>
        <v>0.39219999999999999</v>
      </c>
      <c r="AE146" s="4">
        <f t="shared" si="144"/>
        <v>0.57250000000000001</v>
      </c>
      <c r="AF146" s="4"/>
      <c r="AG146" s="4">
        <v>0.34670000000000001</v>
      </c>
      <c r="AH146" s="4">
        <v>0.50349999999999995</v>
      </c>
      <c r="AI146" s="4">
        <v>0.4541</v>
      </c>
      <c r="AJ146" s="4">
        <v>0.39219999999999999</v>
      </c>
      <c r="AK146" s="4">
        <v>0.57250000000000001</v>
      </c>
      <c r="AM146" s="5">
        <f t="shared" si="160"/>
        <v>44.420666369963833</v>
      </c>
      <c r="AN146" s="5">
        <f t="shared" si="161"/>
        <v>44.275748369963836</v>
      </c>
      <c r="AO146" s="5">
        <f t="shared" si="162"/>
        <v>44.817204369963832</v>
      </c>
      <c r="AP146" s="5">
        <f t="shared" si="163"/>
        <v>44.800217369963832</v>
      </c>
      <c r="AQ146" s="5">
        <f t="shared" si="164"/>
        <v>44.495118369963834</v>
      </c>
      <c r="AR146" s="5"/>
      <c r="AS146" s="3" t="str">
        <f t="shared" si="165"/>
        <v>incre</v>
      </c>
      <c r="AT146" s="3" t="str">
        <f t="shared" si="166"/>
        <v>decre</v>
      </c>
      <c r="AU146" s="3" t="str">
        <f t="shared" si="167"/>
        <v>incre</v>
      </c>
      <c r="AV146" s="3" t="str">
        <f t="shared" si="168"/>
        <v>incre</v>
      </c>
      <c r="AW146" s="3" t="str">
        <f t="shared" si="169"/>
        <v>incre</v>
      </c>
      <c r="AY146" s="5">
        <f t="shared" si="170"/>
        <v>117.81493588181817</v>
      </c>
      <c r="AZ146" s="5">
        <f t="shared" si="171"/>
        <v>0</v>
      </c>
      <c r="BA146" s="5">
        <f t="shared" si="172"/>
        <v>57.198337738612537</v>
      </c>
      <c r="BB146" s="5">
        <f t="shared" si="173"/>
        <v>40.88952449986607</v>
      </c>
      <c r="BC146" s="5">
        <f t="shared" si="174"/>
        <v>23.682029564798768</v>
      </c>
      <c r="BE146" s="15">
        <f t="shared" si="175"/>
        <v>1.1781493588181817</v>
      </c>
      <c r="BG146" s="7">
        <v>0.217</v>
      </c>
      <c r="BH146" s="7">
        <v>0.29399999999999998</v>
      </c>
      <c r="BI146" s="7">
        <v>0.3271</v>
      </c>
      <c r="BJ146" s="7">
        <v>0.35709999999999997</v>
      </c>
      <c r="BK146" s="7">
        <v>0.35060000000000002</v>
      </c>
      <c r="BM146" s="5">
        <f t="shared" si="176"/>
        <v>43.48812336996383</v>
      </c>
      <c r="BN146" s="5">
        <f t="shared" si="177"/>
        <v>42.907713369963837</v>
      </c>
      <c r="BO146" s="5">
        <f t="shared" si="178"/>
        <v>43.584034369963831</v>
      </c>
      <c r="BP146" s="5">
        <f t="shared" si="179"/>
        <v>44.504675369963834</v>
      </c>
      <c r="BQ146" s="5">
        <f t="shared" si="180"/>
        <v>42.407039369963833</v>
      </c>
      <c r="BR146" s="5"/>
      <c r="BS146" s="3" t="str">
        <f t="shared" si="181"/>
        <v>decre</v>
      </c>
      <c r="BT146" s="3" t="str">
        <f t="shared" si="182"/>
        <v>decre</v>
      </c>
      <c r="BU146" s="3" t="str">
        <f t="shared" si="183"/>
        <v>decre</v>
      </c>
      <c r="BV146" s="3" t="str">
        <f t="shared" si="184"/>
        <v>incre</v>
      </c>
      <c r="BW146" s="3" t="str">
        <f t="shared" si="185"/>
        <v>decre</v>
      </c>
      <c r="BY146" s="5">
        <f t="shared" si="186"/>
        <v>0</v>
      </c>
      <c r="BZ146" s="5">
        <f t="shared" si="187"/>
        <v>0</v>
      </c>
      <c r="CA146" s="5">
        <f t="shared" si="188"/>
        <v>0</v>
      </c>
      <c r="CB146" s="5">
        <f t="shared" si="189"/>
        <v>40.88952449986607</v>
      </c>
      <c r="CC146" s="5">
        <f t="shared" si="190"/>
        <v>0</v>
      </c>
      <c r="CE146" s="4">
        <v>0.18129999999999999</v>
      </c>
      <c r="CF146" s="4">
        <v>0.1825</v>
      </c>
      <c r="CG146" s="4">
        <v>0.18210000000000001</v>
      </c>
      <c r="CH146" s="4">
        <v>0.18279999999999999</v>
      </c>
      <c r="CI146" s="4">
        <v>0.18290000000000001</v>
      </c>
      <c r="CK146" s="5">
        <f t="shared" si="191"/>
        <v>43.231440369963835</v>
      </c>
      <c r="CL146" s="5">
        <f t="shared" si="192"/>
        <v>42.179618369963833</v>
      </c>
      <c r="CM146" s="5">
        <f t="shared" si="193"/>
        <v>42.176084369963831</v>
      </c>
      <c r="CN146" s="5">
        <f t="shared" si="194"/>
        <v>43.037069369963831</v>
      </c>
      <c r="CO146" s="5">
        <f t="shared" si="195"/>
        <v>40.828982369963832</v>
      </c>
      <c r="CP146" s="5"/>
      <c r="CQ146" s="3" t="str">
        <f t="shared" si="196"/>
        <v>decre</v>
      </c>
      <c r="CR146" s="3" t="str">
        <f t="shared" si="197"/>
        <v>decre</v>
      </c>
      <c r="CS146" s="3" t="str">
        <f t="shared" si="198"/>
        <v>decre</v>
      </c>
      <c r="CT146" s="3" t="str">
        <f t="shared" si="199"/>
        <v>decre</v>
      </c>
      <c r="CU146" s="3" t="str">
        <f t="shared" si="200"/>
        <v>decre</v>
      </c>
      <c r="CW146" s="5">
        <f t="shared" si="201"/>
        <v>0</v>
      </c>
      <c r="CX146" s="5">
        <f t="shared" si="202"/>
        <v>0</v>
      </c>
      <c r="CY146" s="5">
        <f t="shared" si="203"/>
        <v>0</v>
      </c>
      <c r="CZ146" s="5">
        <f t="shared" si="204"/>
        <v>0</v>
      </c>
      <c r="DA146" s="5">
        <f t="shared" si="205"/>
        <v>0</v>
      </c>
      <c r="DB146" s="5"/>
      <c r="DC146" s="4">
        <v>0.336784634622179</v>
      </c>
      <c r="DD146" s="4">
        <v>0.50096726491587396</v>
      </c>
      <c r="DE146" s="4">
        <v>0.41339736453940601</v>
      </c>
      <c r="DF146" s="4">
        <v>0.37247321110919901</v>
      </c>
      <c r="DG146" s="4">
        <v>0.56283257915738905</v>
      </c>
      <c r="DI146" s="13">
        <f t="shared" si="206"/>
        <v>44.349374892897302</v>
      </c>
      <c r="DJ146" s="13">
        <f t="shared" si="207"/>
        <v>44.259209609864492</v>
      </c>
      <c r="DK146" s="13">
        <f t="shared" si="208"/>
        <v>44.42198177964147</v>
      </c>
      <c r="DL146" s="13">
        <f t="shared" si="209"/>
        <v>44.634117807503287</v>
      </c>
      <c r="DM146" s="13">
        <f t="shared" si="210"/>
        <v>44.404147939834864</v>
      </c>
      <c r="DN146" s="13"/>
      <c r="DO146" s="11" t="str">
        <f t="shared" si="211"/>
        <v>incre</v>
      </c>
      <c r="DP146" s="11" t="str">
        <f t="shared" si="212"/>
        <v>decre</v>
      </c>
      <c r="DQ146" s="11" t="str">
        <f t="shared" si="213"/>
        <v>incre</v>
      </c>
      <c r="DR146" s="11" t="str">
        <f t="shared" si="214"/>
        <v>incre</v>
      </c>
      <c r="DS146" s="11" t="str">
        <f t="shared" si="215"/>
        <v>incre</v>
      </c>
      <c r="DU146" s="13"/>
      <c r="DV146" s="13"/>
      <c r="DW146" s="13"/>
      <c r="DX146" s="13"/>
      <c r="DY146" s="13"/>
    </row>
    <row r="147" spans="1:129" x14ac:dyDescent="0.25">
      <c r="A147" s="5">
        <v>34.595525667780485</v>
      </c>
      <c r="B147" s="4">
        <v>2.811206843861527E-2</v>
      </c>
      <c r="C147" s="4">
        <v>0.33287253039180809</v>
      </c>
      <c r="D147" s="4">
        <v>0.47137294417426273</v>
      </c>
      <c r="E147" s="4">
        <v>0.5057514354454995</v>
      </c>
      <c r="F147" s="4">
        <v>0.57062774751041268</v>
      </c>
      <c r="G147" s="4">
        <v>0.85896194652313018</v>
      </c>
      <c r="I147" s="5">
        <f t="shared" si="145"/>
        <v>34.598879161297582</v>
      </c>
      <c r="J147" s="5">
        <f t="shared" si="146"/>
        <v>34.343590993238422</v>
      </c>
      <c r="K147" s="5">
        <f t="shared" si="147"/>
        <v>35.596372105956291</v>
      </c>
      <c r="L147" s="5">
        <f t="shared" si="148"/>
        <v>36.58021130181816</v>
      </c>
      <c r="M147" s="5">
        <f t="shared" si="149"/>
        <v>37.468357584563144</v>
      </c>
      <c r="O147" s="3" t="str">
        <f t="shared" si="150"/>
        <v>incre</v>
      </c>
      <c r="P147" s="3" t="str">
        <f t="shared" si="151"/>
        <v>decre</v>
      </c>
      <c r="Q147" s="3" t="str">
        <f t="shared" si="152"/>
        <v>incre</v>
      </c>
      <c r="R147" s="3" t="str">
        <f t="shared" si="153"/>
        <v>incre</v>
      </c>
      <c r="S147" s="3" t="str">
        <f t="shared" si="154"/>
        <v>incre</v>
      </c>
      <c r="U147" s="6">
        <f t="shared" si="155"/>
        <v>1</v>
      </c>
      <c r="V147" s="6">
        <f t="shared" si="156"/>
        <v>0</v>
      </c>
      <c r="W147" s="6">
        <f t="shared" si="157"/>
        <v>1</v>
      </c>
      <c r="X147" s="6">
        <f t="shared" si="158"/>
        <v>1</v>
      </c>
      <c r="Y147" s="6">
        <f t="shared" si="159"/>
        <v>1</v>
      </c>
      <c r="AA147" s="4">
        <f t="shared" si="144"/>
        <v>0.34670000000000001</v>
      </c>
      <c r="AB147" s="4">
        <f t="shared" si="144"/>
        <v>0.47360000000000002</v>
      </c>
      <c r="AC147" s="4">
        <f t="shared" si="144"/>
        <v>0.45229999999999998</v>
      </c>
      <c r="AD147" s="4">
        <f t="shared" si="144"/>
        <v>0.39269999999999999</v>
      </c>
      <c r="AE147" s="4">
        <f t="shared" si="144"/>
        <v>0.57279999999999998</v>
      </c>
      <c r="AF147" s="4"/>
      <c r="AG147" s="4">
        <v>0.34670000000000001</v>
      </c>
      <c r="AH147" s="4">
        <v>0.50360000000000005</v>
      </c>
      <c r="AI147" s="4">
        <v>0.45229999999999998</v>
      </c>
      <c r="AJ147" s="4">
        <v>0.39269999999999999</v>
      </c>
      <c r="AK147" s="4">
        <v>0.57279999999999998</v>
      </c>
      <c r="AM147" s="5">
        <f t="shared" si="160"/>
        <v>34.698298667780485</v>
      </c>
      <c r="AN147" s="5">
        <f t="shared" si="161"/>
        <v>34.358133667780486</v>
      </c>
      <c r="AO147" s="5">
        <f t="shared" si="162"/>
        <v>35.077358667780487</v>
      </c>
      <c r="AP147" s="5">
        <f t="shared" si="163"/>
        <v>35.082059667780484</v>
      </c>
      <c r="AQ147" s="5">
        <f t="shared" si="164"/>
        <v>34.775573667780485</v>
      </c>
      <c r="AR147" s="5"/>
      <c r="AS147" s="3" t="str">
        <f t="shared" si="165"/>
        <v>incre</v>
      </c>
      <c r="AT147" s="3" t="str">
        <f t="shared" si="166"/>
        <v>decre</v>
      </c>
      <c r="AU147" s="3" t="str">
        <f t="shared" si="167"/>
        <v>incre</v>
      </c>
      <c r="AV147" s="3" t="str">
        <f t="shared" si="168"/>
        <v>incre</v>
      </c>
      <c r="AW147" s="3" t="str">
        <f t="shared" si="169"/>
        <v>incre</v>
      </c>
      <c r="AY147" s="5">
        <f t="shared" si="170"/>
        <v>0.33534935170962399</v>
      </c>
      <c r="AZ147" s="5">
        <f t="shared" si="171"/>
        <v>0</v>
      </c>
      <c r="BA147" s="5">
        <f t="shared" si="172"/>
        <v>100.0846438175806</v>
      </c>
      <c r="BB147" s="5">
        <f t="shared" si="173"/>
        <v>198.46856340376746</v>
      </c>
      <c r="BC147" s="5">
        <f t="shared" si="174"/>
        <v>287.28319167826584</v>
      </c>
      <c r="BE147" s="15">
        <f t="shared" si="175"/>
        <v>3.3534935170962399E-3</v>
      </c>
      <c r="BG147" s="7">
        <v>0.21679999999999999</v>
      </c>
      <c r="BH147" s="7">
        <v>0.29420000000000002</v>
      </c>
      <c r="BI147" s="7">
        <v>0.32690000000000002</v>
      </c>
      <c r="BJ147" s="7">
        <v>0.35809999999999997</v>
      </c>
      <c r="BK147" s="7">
        <v>0.35110000000000002</v>
      </c>
      <c r="BM147" s="5">
        <f t="shared" si="176"/>
        <v>33.764317667780482</v>
      </c>
      <c r="BN147" s="5">
        <f t="shared" si="177"/>
        <v>33.186651667780488</v>
      </c>
      <c r="BO147" s="5">
        <f t="shared" si="178"/>
        <v>33.859724667780483</v>
      </c>
      <c r="BP147" s="5">
        <f t="shared" si="179"/>
        <v>34.790727667780487</v>
      </c>
      <c r="BQ147" s="5">
        <f t="shared" si="180"/>
        <v>32.689376667780486</v>
      </c>
      <c r="BR147" s="5"/>
      <c r="BS147" s="3" t="str">
        <f t="shared" si="181"/>
        <v>decre</v>
      </c>
      <c r="BT147" s="3" t="str">
        <f t="shared" si="182"/>
        <v>decre</v>
      </c>
      <c r="BU147" s="3" t="str">
        <f t="shared" si="183"/>
        <v>decre</v>
      </c>
      <c r="BV147" s="3" t="str">
        <f t="shared" si="184"/>
        <v>incre</v>
      </c>
      <c r="BW147" s="3" t="str">
        <f t="shared" si="185"/>
        <v>decre</v>
      </c>
      <c r="BY147" s="5">
        <f t="shared" si="186"/>
        <v>0</v>
      </c>
      <c r="BZ147" s="5">
        <f t="shared" si="187"/>
        <v>0</v>
      </c>
      <c r="CA147" s="5">
        <f t="shared" si="188"/>
        <v>0</v>
      </c>
      <c r="CB147" s="5">
        <f t="shared" si="189"/>
        <v>198.46856340376746</v>
      </c>
      <c r="CC147" s="5">
        <f t="shared" si="190"/>
        <v>0</v>
      </c>
      <c r="CE147" s="4">
        <v>0.18160000000000001</v>
      </c>
      <c r="CF147" s="4">
        <v>0.18279999999999999</v>
      </c>
      <c r="CG147" s="4">
        <v>0.18240000000000001</v>
      </c>
      <c r="CH147" s="4">
        <v>0.18310000000000001</v>
      </c>
      <c r="CI147" s="4">
        <v>0.1832</v>
      </c>
      <c r="CK147" s="5">
        <f t="shared" si="191"/>
        <v>33.511229667780484</v>
      </c>
      <c r="CL147" s="5">
        <f t="shared" si="192"/>
        <v>32.459209667780485</v>
      </c>
      <c r="CM147" s="5">
        <f t="shared" si="193"/>
        <v>32.45662966778049</v>
      </c>
      <c r="CN147" s="5">
        <f t="shared" si="194"/>
        <v>33.317227667780486</v>
      </c>
      <c r="CO147" s="5">
        <f t="shared" si="195"/>
        <v>31.109437667780483</v>
      </c>
      <c r="CP147" s="5"/>
      <c r="CQ147" s="3" t="str">
        <f t="shared" si="196"/>
        <v>decre</v>
      </c>
      <c r="CR147" s="3" t="str">
        <f t="shared" si="197"/>
        <v>decre</v>
      </c>
      <c r="CS147" s="3" t="str">
        <f t="shared" si="198"/>
        <v>decre</v>
      </c>
      <c r="CT147" s="3" t="str">
        <f t="shared" si="199"/>
        <v>decre</v>
      </c>
      <c r="CU147" s="3" t="str">
        <f t="shared" si="200"/>
        <v>decre</v>
      </c>
      <c r="CW147" s="5">
        <f t="shared" si="201"/>
        <v>0</v>
      </c>
      <c r="CX147" s="5">
        <f t="shared" si="202"/>
        <v>0</v>
      </c>
      <c r="CY147" s="5">
        <f t="shared" si="203"/>
        <v>0</v>
      </c>
      <c r="CZ147" s="5">
        <f t="shared" si="204"/>
        <v>0</v>
      </c>
      <c r="DA147" s="5">
        <f t="shared" si="205"/>
        <v>0</v>
      </c>
      <c r="DB147" s="5"/>
      <c r="DC147" s="4">
        <v>0.336610640976512</v>
      </c>
      <c r="DD147" s="4">
        <v>0.50126517091883604</v>
      </c>
      <c r="DE147" s="4">
        <v>0.41340491527060003</v>
      </c>
      <c r="DF147" s="4">
        <v>0.37305478364066902</v>
      </c>
      <c r="DG147" s="4">
        <v>0.56318073904177801</v>
      </c>
      <c r="DI147" s="13">
        <f t="shared" si="206"/>
        <v>34.625756176401609</v>
      </c>
      <c r="DJ147" s="13">
        <f t="shared" si="207"/>
        <v>34.538787233880484</v>
      </c>
      <c r="DK147" s="13">
        <f t="shared" si="208"/>
        <v>34.699687395058007</v>
      </c>
      <c r="DL147" s="13">
        <f t="shared" si="209"/>
        <v>34.916646946034916</v>
      </c>
      <c r="DM147" s="13">
        <f t="shared" si="210"/>
        <v>34.685056422163619</v>
      </c>
      <c r="DN147" s="13"/>
      <c r="DO147" s="11" t="str">
        <f t="shared" si="211"/>
        <v>incre</v>
      </c>
      <c r="DP147" s="11" t="str">
        <f t="shared" si="212"/>
        <v>decre</v>
      </c>
      <c r="DQ147" s="11" t="str">
        <f t="shared" si="213"/>
        <v>incre</v>
      </c>
      <c r="DR147" s="11" t="str">
        <f t="shared" si="214"/>
        <v>incre</v>
      </c>
      <c r="DS147" s="11" t="str">
        <f t="shared" si="215"/>
        <v>incre</v>
      </c>
      <c r="DU147" s="13"/>
      <c r="DV147" s="13"/>
      <c r="DW147" s="13"/>
      <c r="DX147" s="13"/>
      <c r="DY147" s="13"/>
    </row>
    <row r="148" spans="1:129" x14ac:dyDescent="0.25">
      <c r="A148" s="5">
        <v>56.103386148701091</v>
      </c>
      <c r="B148" s="4">
        <v>0.11136485538764668</v>
      </c>
      <c r="C148" s="4">
        <v>0.23698021566296143</v>
      </c>
      <c r="D148" s="4">
        <v>0.49718341748359501</v>
      </c>
      <c r="E148" s="4">
        <v>0.40155922956322265</v>
      </c>
      <c r="F148" s="4">
        <v>0.30570535649473374</v>
      </c>
      <c r="G148" s="4">
        <v>0.6104477219983977</v>
      </c>
      <c r="I148" s="5">
        <f t="shared" si="145"/>
        <v>55.417273899317784</v>
      </c>
      <c r="J148" s="5">
        <f t="shared" si="146"/>
        <v>56.019993864868965</v>
      </c>
      <c r="K148" s="5">
        <f t="shared" si="147"/>
        <v>56.092526267759979</v>
      </c>
      <c r="L148" s="5">
        <f t="shared" si="148"/>
        <v>55.857425250386747</v>
      </c>
      <c r="M148" s="5">
        <f t="shared" si="149"/>
        <v>56.637699212706011</v>
      </c>
      <c r="O148" s="3" t="str">
        <f t="shared" si="150"/>
        <v>decre</v>
      </c>
      <c r="P148" s="3" t="str">
        <f t="shared" si="151"/>
        <v>decre</v>
      </c>
      <c r="Q148" s="3" t="str">
        <f t="shared" si="152"/>
        <v>decre</v>
      </c>
      <c r="R148" s="3" t="str">
        <f t="shared" si="153"/>
        <v>decre</v>
      </c>
      <c r="S148" s="3" t="str">
        <f t="shared" si="154"/>
        <v>incre</v>
      </c>
      <c r="U148" s="6">
        <f t="shared" si="155"/>
        <v>0</v>
      </c>
      <c r="V148" s="6">
        <f t="shared" si="156"/>
        <v>0</v>
      </c>
      <c r="W148" s="6">
        <f t="shared" si="157"/>
        <v>1</v>
      </c>
      <c r="X148" s="6">
        <f t="shared" si="158"/>
        <v>0</v>
      </c>
      <c r="Y148" s="6">
        <f t="shared" si="159"/>
        <v>1</v>
      </c>
      <c r="AA148" s="4">
        <f t="shared" si="144"/>
        <v>0.31710000000000005</v>
      </c>
      <c r="AB148" s="4">
        <f t="shared" si="144"/>
        <v>0.47170000000000001</v>
      </c>
      <c r="AC148" s="4">
        <f t="shared" si="144"/>
        <v>0.46100000000000002</v>
      </c>
      <c r="AD148" s="4">
        <f t="shared" si="144"/>
        <v>0.35119999999999996</v>
      </c>
      <c r="AE148" s="4">
        <f t="shared" si="144"/>
        <v>0.56520000000000004</v>
      </c>
      <c r="AF148" s="4"/>
      <c r="AG148" s="4">
        <v>0.34710000000000002</v>
      </c>
      <c r="AH148" s="4">
        <v>0.50170000000000003</v>
      </c>
      <c r="AI148" s="4">
        <v>0.46100000000000002</v>
      </c>
      <c r="AJ148" s="4">
        <v>0.38119999999999998</v>
      </c>
      <c r="AK148" s="4">
        <v>0.56520000000000004</v>
      </c>
      <c r="AM148" s="5">
        <f t="shared" si="160"/>
        <v>55.993335148701092</v>
      </c>
      <c r="AN148" s="5">
        <f t="shared" si="161"/>
        <v>55.853587148701095</v>
      </c>
      <c r="AO148" s="5">
        <f t="shared" si="162"/>
        <v>56.669696148701092</v>
      </c>
      <c r="AP148" s="5">
        <f t="shared" si="163"/>
        <v>56.240490148701092</v>
      </c>
      <c r="AQ148" s="5">
        <f t="shared" si="164"/>
        <v>56.211918148701088</v>
      </c>
      <c r="AR148" s="5"/>
      <c r="AS148" s="3" t="str">
        <f t="shared" si="165"/>
        <v>decre</v>
      </c>
      <c r="AT148" s="3" t="str">
        <f t="shared" si="166"/>
        <v>decre</v>
      </c>
      <c r="AU148" s="3" t="str">
        <f t="shared" si="167"/>
        <v>incre</v>
      </c>
      <c r="AV148" s="3" t="str">
        <f t="shared" si="168"/>
        <v>incre</v>
      </c>
      <c r="AW148" s="3" t="str">
        <f t="shared" si="169"/>
        <v>incre</v>
      </c>
      <c r="AY148" s="5">
        <f t="shared" si="170"/>
        <v>0</v>
      </c>
      <c r="AZ148" s="5">
        <f t="shared" si="171"/>
        <v>0</v>
      </c>
      <c r="BA148" s="5">
        <f t="shared" si="172"/>
        <v>-1.085988094111201</v>
      </c>
      <c r="BB148" s="5">
        <f t="shared" si="173"/>
        <v>-24.596089831434398</v>
      </c>
      <c r="BC148" s="5">
        <f t="shared" si="174"/>
        <v>53.431306400491962</v>
      </c>
      <c r="BE148" s="15">
        <f t="shared" si="175"/>
        <v>-0.68611224938330651</v>
      </c>
      <c r="BG148" s="7">
        <v>0.22500000000000001</v>
      </c>
      <c r="BH148" s="7">
        <v>0.29099999999999998</v>
      </c>
      <c r="BI148" s="7">
        <v>0.33189999999999997</v>
      </c>
      <c r="BJ148" s="7">
        <v>0.33839999999999998</v>
      </c>
      <c r="BK148" s="7">
        <v>0.33660000000000001</v>
      </c>
      <c r="BM148" s="5">
        <f t="shared" si="176"/>
        <v>55.331136148701091</v>
      </c>
      <c r="BN148" s="5">
        <f t="shared" si="177"/>
        <v>54.673616148701093</v>
      </c>
      <c r="BO148" s="5">
        <f t="shared" si="178"/>
        <v>55.416135148701088</v>
      </c>
      <c r="BP148" s="5">
        <f t="shared" si="179"/>
        <v>56.132714148701091</v>
      </c>
      <c r="BQ148" s="5">
        <f t="shared" si="180"/>
        <v>54.06079214870109</v>
      </c>
      <c r="BR148" s="5"/>
      <c r="BS148" s="3" t="str">
        <f t="shared" si="181"/>
        <v>decre</v>
      </c>
      <c r="BT148" s="3" t="str">
        <f t="shared" si="182"/>
        <v>decre</v>
      </c>
      <c r="BU148" s="3" t="str">
        <f t="shared" si="183"/>
        <v>decre</v>
      </c>
      <c r="BV148" s="3" t="str">
        <f t="shared" si="184"/>
        <v>incre</v>
      </c>
      <c r="BW148" s="3" t="str">
        <f t="shared" si="185"/>
        <v>decre</v>
      </c>
      <c r="BY148" s="5">
        <f t="shared" si="186"/>
        <v>0</v>
      </c>
      <c r="BZ148" s="5">
        <f t="shared" si="187"/>
        <v>0</v>
      </c>
      <c r="CA148" s="5">
        <f t="shared" si="188"/>
        <v>0</v>
      </c>
      <c r="CB148" s="5">
        <f t="shared" si="189"/>
        <v>-24.596089831434398</v>
      </c>
      <c r="CC148" s="5">
        <f t="shared" si="190"/>
        <v>0</v>
      </c>
      <c r="CE148" s="4">
        <v>0.17349999999999999</v>
      </c>
      <c r="CF148" s="4">
        <v>0.17449999999999999</v>
      </c>
      <c r="CG148" s="4">
        <v>0.1741</v>
      </c>
      <c r="CH148" s="4">
        <v>0.17469999999999999</v>
      </c>
      <c r="CI148" s="4">
        <v>0.17480000000000001</v>
      </c>
      <c r="CK148" s="5">
        <f t="shared" si="191"/>
        <v>54.960851148701089</v>
      </c>
      <c r="CL148" s="5">
        <f t="shared" si="192"/>
        <v>53.912871148701093</v>
      </c>
      <c r="CM148" s="5">
        <f t="shared" si="193"/>
        <v>53.883897148701095</v>
      </c>
      <c r="CN148" s="5">
        <f t="shared" si="194"/>
        <v>54.754360148701089</v>
      </c>
      <c r="CO148" s="5">
        <f t="shared" si="195"/>
        <v>52.538254148701093</v>
      </c>
      <c r="CP148" s="5"/>
      <c r="CQ148" s="3" t="str">
        <f t="shared" si="196"/>
        <v>decre</v>
      </c>
      <c r="CR148" s="3" t="str">
        <f t="shared" si="197"/>
        <v>decre</v>
      </c>
      <c r="CS148" s="3" t="str">
        <f t="shared" si="198"/>
        <v>decre</v>
      </c>
      <c r="CT148" s="3" t="str">
        <f t="shared" si="199"/>
        <v>decre</v>
      </c>
      <c r="CU148" s="3" t="str">
        <f t="shared" si="200"/>
        <v>decre</v>
      </c>
      <c r="CW148" s="5">
        <f t="shared" si="201"/>
        <v>0</v>
      </c>
      <c r="CX148" s="5">
        <f t="shared" si="202"/>
        <v>0</v>
      </c>
      <c r="CY148" s="5">
        <f t="shared" si="203"/>
        <v>0</v>
      </c>
      <c r="CZ148" s="5">
        <f t="shared" si="204"/>
        <v>0</v>
      </c>
      <c r="DA148" s="5">
        <f t="shared" si="205"/>
        <v>0</v>
      </c>
      <c r="DB148" s="5"/>
      <c r="DC148" s="4">
        <v>0.339568532952847</v>
      </c>
      <c r="DD148" s="4">
        <v>0.49620076886848602</v>
      </c>
      <c r="DE148" s="4">
        <v>0.41327655284029602</v>
      </c>
      <c r="DF148" s="4">
        <v>0.36316805060568202</v>
      </c>
      <c r="DG148" s="4">
        <v>0.55726202100717304</v>
      </c>
      <c r="DI148" s="13">
        <f t="shared" si="206"/>
        <v>56.154883900632058</v>
      </c>
      <c r="DJ148" s="13">
        <f t="shared" si="207"/>
        <v>56.013577169412308</v>
      </c>
      <c r="DK148" s="13">
        <f t="shared" si="208"/>
        <v>56.206301476780368</v>
      </c>
      <c r="DL148" s="13">
        <f t="shared" si="209"/>
        <v>56.341261134800931</v>
      </c>
      <c r="DM148" s="13">
        <f t="shared" si="210"/>
        <v>56.137221766378588</v>
      </c>
      <c r="DN148" s="13"/>
      <c r="DO148" s="11" t="str">
        <f t="shared" si="211"/>
        <v>incre</v>
      </c>
      <c r="DP148" s="11" t="str">
        <f t="shared" si="212"/>
        <v>decre</v>
      </c>
      <c r="DQ148" s="11" t="str">
        <f t="shared" si="213"/>
        <v>incre</v>
      </c>
      <c r="DR148" s="11" t="str">
        <f t="shared" si="214"/>
        <v>incre</v>
      </c>
      <c r="DS148" s="11" t="str">
        <f t="shared" si="215"/>
        <v>incre</v>
      </c>
      <c r="DU148" s="13"/>
      <c r="DV148" s="13"/>
      <c r="DW148" s="13"/>
      <c r="DX148" s="13"/>
      <c r="DY148" s="13"/>
    </row>
    <row r="149" spans="1:129" x14ac:dyDescent="0.25">
      <c r="A149" s="5">
        <v>46.806027148802656</v>
      </c>
      <c r="B149" s="4">
        <v>0.30500812747422407</v>
      </c>
      <c r="C149" s="4">
        <v>0.2962204413930567</v>
      </c>
      <c r="D149" s="4">
        <v>0.4439707890929408</v>
      </c>
      <c r="E149" s="4">
        <v>0.34653776494653205</v>
      </c>
      <c r="F149" s="4">
        <v>0.3931503971101124</v>
      </c>
      <c r="G149" s="4">
        <v>0.56643472918871773</v>
      </c>
      <c r="I149" s="5">
        <f t="shared" si="145"/>
        <v>46.545852122418736</v>
      </c>
      <c r="J149" s="5">
        <f t="shared" si="146"/>
        <v>46.375156401579559</v>
      </c>
      <c r="K149" s="5">
        <f t="shared" si="147"/>
        <v>46.26090884643348</v>
      </c>
      <c r="L149" s="5">
        <f t="shared" si="148"/>
        <v>47.296353492469805</v>
      </c>
      <c r="M149" s="5">
        <f t="shared" si="149"/>
        <v>46.926177950468492</v>
      </c>
      <c r="O149" s="3" t="str">
        <f t="shared" si="150"/>
        <v>decre</v>
      </c>
      <c r="P149" s="3" t="str">
        <f t="shared" si="151"/>
        <v>decre</v>
      </c>
      <c r="Q149" s="3" t="str">
        <f t="shared" si="152"/>
        <v>decre</v>
      </c>
      <c r="R149" s="3" t="str">
        <f t="shared" si="153"/>
        <v>incre</v>
      </c>
      <c r="S149" s="3" t="str">
        <f t="shared" si="154"/>
        <v>incre</v>
      </c>
      <c r="U149" s="6">
        <f t="shared" si="155"/>
        <v>0</v>
      </c>
      <c r="V149" s="6">
        <f t="shared" si="156"/>
        <v>0</v>
      </c>
      <c r="W149" s="6">
        <f t="shared" si="157"/>
        <v>0</v>
      </c>
      <c r="X149" s="6">
        <f t="shared" si="158"/>
        <v>1</v>
      </c>
      <c r="Y149" s="6">
        <f t="shared" si="159"/>
        <v>1</v>
      </c>
      <c r="AA149" s="4">
        <f t="shared" si="144"/>
        <v>0.31769999999999998</v>
      </c>
      <c r="AB149" s="4">
        <f t="shared" si="144"/>
        <v>0.46360000000000001</v>
      </c>
      <c r="AC149" s="4">
        <f t="shared" si="144"/>
        <v>0.42349999999999999</v>
      </c>
      <c r="AD149" s="4">
        <f t="shared" si="144"/>
        <v>0.33939999999999998</v>
      </c>
      <c r="AE149" s="4">
        <f t="shared" si="144"/>
        <v>0.53959999999999997</v>
      </c>
      <c r="AF149" s="4"/>
      <c r="AG149" s="4">
        <v>0.34770000000000001</v>
      </c>
      <c r="AH149" s="4">
        <v>0.49359999999999998</v>
      </c>
      <c r="AI149" s="4">
        <v>0.45350000000000001</v>
      </c>
      <c r="AJ149" s="4">
        <v>0.33939999999999998</v>
      </c>
      <c r="AK149" s="4">
        <v>0.53959999999999997</v>
      </c>
      <c r="AM149" s="5">
        <f t="shared" si="160"/>
        <v>46.700290148802658</v>
      </c>
      <c r="AN149" s="5">
        <f t="shared" si="161"/>
        <v>46.503335148802655</v>
      </c>
      <c r="AO149" s="5">
        <f t="shared" si="162"/>
        <v>47.008212148802656</v>
      </c>
      <c r="AP149" s="5">
        <f t="shared" si="163"/>
        <v>46.843775148802656</v>
      </c>
      <c r="AQ149" s="5">
        <f t="shared" si="164"/>
        <v>46.673663148802653</v>
      </c>
      <c r="AR149" s="5"/>
      <c r="AS149" s="3" t="str">
        <f t="shared" si="165"/>
        <v>decre</v>
      </c>
      <c r="AT149" s="3" t="str">
        <f t="shared" si="166"/>
        <v>decre</v>
      </c>
      <c r="AU149" s="3" t="str">
        <f t="shared" si="167"/>
        <v>incre</v>
      </c>
      <c r="AV149" s="3" t="str">
        <f t="shared" si="168"/>
        <v>incre</v>
      </c>
      <c r="AW149" s="3" t="str">
        <f t="shared" si="169"/>
        <v>decre</v>
      </c>
      <c r="AY149" s="5">
        <f t="shared" si="170"/>
        <v>0</v>
      </c>
      <c r="AZ149" s="5">
        <f t="shared" si="171"/>
        <v>0</v>
      </c>
      <c r="BA149" s="5">
        <f t="shared" si="172"/>
        <v>-54.511830236917547</v>
      </c>
      <c r="BB149" s="5">
        <f t="shared" si="173"/>
        <v>49.032634366714944</v>
      </c>
      <c r="BC149" s="5">
        <f t="shared" si="174"/>
        <v>0</v>
      </c>
      <c r="BE149" s="15">
        <f t="shared" si="175"/>
        <v>-0.26017502638391932</v>
      </c>
      <c r="BG149" s="7">
        <v>0.26050000000000001</v>
      </c>
      <c r="BH149" s="7">
        <v>0.28810000000000002</v>
      </c>
      <c r="BI149" s="7">
        <v>0.35210000000000002</v>
      </c>
      <c r="BJ149" s="7">
        <v>0.31859999999999999</v>
      </c>
      <c r="BK149" s="7">
        <v>0.27989999999999998</v>
      </c>
      <c r="BM149" s="5">
        <f t="shared" si="176"/>
        <v>46.289022148802658</v>
      </c>
      <c r="BN149" s="5">
        <f t="shared" si="177"/>
        <v>45.357320148802657</v>
      </c>
      <c r="BO149" s="5">
        <f t="shared" si="178"/>
        <v>46.314918148802661</v>
      </c>
      <c r="BP149" s="5">
        <f t="shared" si="179"/>
        <v>46.668639148802654</v>
      </c>
      <c r="BQ149" s="5">
        <f t="shared" si="180"/>
        <v>44.229886148802656</v>
      </c>
      <c r="BR149" s="5"/>
      <c r="BS149" s="3" t="str">
        <f t="shared" si="181"/>
        <v>decre</v>
      </c>
      <c r="BT149" s="3" t="str">
        <f t="shared" si="182"/>
        <v>decre</v>
      </c>
      <c r="BU149" s="3" t="str">
        <f t="shared" si="183"/>
        <v>decre</v>
      </c>
      <c r="BV149" s="3" t="str">
        <f t="shared" si="184"/>
        <v>decre</v>
      </c>
      <c r="BW149" s="3" t="str">
        <f t="shared" si="185"/>
        <v>decre</v>
      </c>
      <c r="BY149" s="5">
        <f t="shared" si="186"/>
        <v>0</v>
      </c>
      <c r="BZ149" s="5">
        <f t="shared" si="187"/>
        <v>0</v>
      </c>
      <c r="CA149" s="5">
        <f t="shared" si="188"/>
        <v>0</v>
      </c>
      <c r="CB149" s="5">
        <f t="shared" si="189"/>
        <v>0</v>
      </c>
      <c r="CC149" s="5">
        <f t="shared" si="190"/>
        <v>0</v>
      </c>
      <c r="CE149" s="4">
        <v>0.1162</v>
      </c>
      <c r="CF149" s="4">
        <v>0.1144</v>
      </c>
      <c r="CG149" s="4">
        <v>0.11509999999999999</v>
      </c>
      <c r="CH149" s="4">
        <v>0.114</v>
      </c>
      <c r="CI149" s="4">
        <v>0.1137</v>
      </c>
      <c r="CK149" s="5">
        <f t="shared" si="191"/>
        <v>45.251505148802657</v>
      </c>
      <c r="CL149" s="5">
        <f t="shared" si="192"/>
        <v>44.223059148802655</v>
      </c>
      <c r="CM149" s="5">
        <f t="shared" si="193"/>
        <v>44.013648148802659</v>
      </c>
      <c r="CN149" s="5">
        <f t="shared" si="194"/>
        <v>44.945907148802654</v>
      </c>
      <c r="CO149" s="5">
        <f t="shared" si="195"/>
        <v>42.665944148802652</v>
      </c>
      <c r="CP149" s="5"/>
      <c r="CQ149" s="3" t="str">
        <f t="shared" si="196"/>
        <v>decre</v>
      </c>
      <c r="CR149" s="3" t="str">
        <f t="shared" si="197"/>
        <v>decre</v>
      </c>
      <c r="CS149" s="3" t="str">
        <f t="shared" si="198"/>
        <v>decre</v>
      </c>
      <c r="CT149" s="3" t="str">
        <f t="shared" si="199"/>
        <v>decre</v>
      </c>
      <c r="CU149" s="3" t="str">
        <f t="shared" si="200"/>
        <v>decre</v>
      </c>
      <c r="CW149" s="5">
        <f t="shared" si="201"/>
        <v>0</v>
      </c>
      <c r="CX149" s="5">
        <f t="shared" si="202"/>
        <v>0</v>
      </c>
      <c r="CY149" s="5">
        <f t="shared" si="203"/>
        <v>0</v>
      </c>
      <c r="CZ149" s="5">
        <f t="shared" si="204"/>
        <v>0</v>
      </c>
      <c r="DA149" s="5">
        <f t="shared" si="205"/>
        <v>0</v>
      </c>
      <c r="DB149" s="5"/>
      <c r="DC149" s="4">
        <v>0.346443057402049</v>
      </c>
      <c r="DD149" s="4">
        <v>0.48443044189432199</v>
      </c>
      <c r="DE149" s="4">
        <v>0.41297822190984002</v>
      </c>
      <c r="DF149" s="4">
        <v>0.34019000119903903</v>
      </c>
      <c r="DG149" s="4">
        <v>0.54350615292194404</v>
      </c>
      <c r="DI149" s="13">
        <f t="shared" si="206"/>
        <v>46.90695273152339</v>
      </c>
      <c r="DJ149" s="13">
        <f t="shared" si="207"/>
        <v>46.639357934372583</v>
      </c>
      <c r="DK149" s="13">
        <f t="shared" si="208"/>
        <v>46.906045683547205</v>
      </c>
      <c r="DL149" s="13">
        <f t="shared" si="209"/>
        <v>46.850426958898566</v>
      </c>
      <c r="DM149" s="13">
        <f t="shared" si="210"/>
        <v>46.710420047798145</v>
      </c>
      <c r="DN149" s="13"/>
      <c r="DO149" s="11" t="str">
        <f t="shared" si="211"/>
        <v>incre</v>
      </c>
      <c r="DP149" s="11" t="str">
        <f t="shared" si="212"/>
        <v>decre</v>
      </c>
      <c r="DQ149" s="11" t="str">
        <f t="shared" si="213"/>
        <v>incre</v>
      </c>
      <c r="DR149" s="11" t="str">
        <f t="shared" si="214"/>
        <v>incre</v>
      </c>
      <c r="DS149" s="11" t="str">
        <f t="shared" si="215"/>
        <v>decre</v>
      </c>
      <c r="DU149" s="13"/>
      <c r="DV149" s="13"/>
      <c r="DW149" s="13"/>
      <c r="DX149" s="13"/>
      <c r="DY149" s="13"/>
    </row>
    <row r="150" spans="1:129" x14ac:dyDescent="0.25">
      <c r="A150" s="5">
        <v>41.239461634348721</v>
      </c>
      <c r="B150" s="4">
        <v>0.12931069879684892</v>
      </c>
      <c r="C150" s="4">
        <v>0.6005334172594361</v>
      </c>
      <c r="D150" s="4">
        <v>0.58639721567293235</v>
      </c>
      <c r="E150" s="4">
        <v>0.5792960509770958</v>
      </c>
      <c r="F150" s="4">
        <v>0.46378562932114054</v>
      </c>
      <c r="G150" s="4">
        <v>0.6969060437390282</v>
      </c>
      <c r="I150" s="5">
        <f t="shared" si="145"/>
        <v>43.167296904444065</v>
      </c>
      <c r="J150" s="5">
        <f t="shared" si="146"/>
        <v>41.738635452692975</v>
      </c>
      <c r="K150" s="5">
        <f t="shared" si="147"/>
        <v>42.954426289336325</v>
      </c>
      <c r="L150" s="5">
        <f t="shared" si="148"/>
        <v>42.324536633232725</v>
      </c>
      <c r="M150" s="5">
        <f t="shared" si="149"/>
        <v>42.587347505932975</v>
      </c>
      <c r="O150" s="3" t="str">
        <f t="shared" si="150"/>
        <v>incre</v>
      </c>
      <c r="P150" s="3" t="str">
        <f t="shared" si="151"/>
        <v>incre</v>
      </c>
      <c r="Q150" s="3" t="str">
        <f t="shared" si="152"/>
        <v>incre</v>
      </c>
      <c r="R150" s="3" t="str">
        <f t="shared" si="153"/>
        <v>incre</v>
      </c>
      <c r="S150" s="3" t="str">
        <f t="shared" si="154"/>
        <v>incre</v>
      </c>
      <c r="U150" s="6">
        <f t="shared" si="155"/>
        <v>1</v>
      </c>
      <c r="V150" s="6">
        <f t="shared" si="156"/>
        <v>1</v>
      </c>
      <c r="W150" s="6">
        <f t="shared" si="157"/>
        <v>1</v>
      </c>
      <c r="X150" s="6">
        <f t="shared" si="158"/>
        <v>1</v>
      </c>
      <c r="Y150" s="6">
        <f t="shared" si="159"/>
        <v>1</v>
      </c>
      <c r="AA150" s="4">
        <f t="shared" si="144"/>
        <v>0.34710000000000002</v>
      </c>
      <c r="AB150" s="4">
        <f t="shared" si="144"/>
        <v>0.50119999999999998</v>
      </c>
      <c r="AC150" s="4">
        <f t="shared" si="144"/>
        <v>0.46060000000000001</v>
      </c>
      <c r="AD150" s="4">
        <f t="shared" si="144"/>
        <v>0.378</v>
      </c>
      <c r="AE150" s="4">
        <f t="shared" si="144"/>
        <v>0.56289999999999996</v>
      </c>
      <c r="AF150" s="4"/>
      <c r="AG150" s="4">
        <v>0.34710000000000002</v>
      </c>
      <c r="AH150" s="4">
        <v>0.50119999999999998</v>
      </c>
      <c r="AI150" s="4">
        <v>0.46060000000000001</v>
      </c>
      <c r="AJ150" s="4">
        <v>0.378</v>
      </c>
      <c r="AK150" s="4">
        <v>0.56289999999999996</v>
      </c>
      <c r="AM150" s="5">
        <f t="shared" si="160"/>
        <v>41.345110634348721</v>
      </c>
      <c r="AN150" s="5">
        <f t="shared" si="161"/>
        <v>41.182297634348721</v>
      </c>
      <c r="AO150" s="5">
        <f t="shared" si="162"/>
        <v>41.801887634348716</v>
      </c>
      <c r="AP150" s="5">
        <f t="shared" si="163"/>
        <v>41.602221634348723</v>
      </c>
      <c r="AQ150" s="5">
        <f t="shared" si="164"/>
        <v>41.326350634348721</v>
      </c>
      <c r="AR150" s="5"/>
      <c r="AS150" s="3" t="str">
        <f t="shared" si="165"/>
        <v>incre</v>
      </c>
      <c r="AT150" s="3" t="str">
        <f t="shared" si="166"/>
        <v>decre</v>
      </c>
      <c r="AU150" s="3" t="str">
        <f t="shared" si="167"/>
        <v>incre</v>
      </c>
      <c r="AV150" s="3" t="str">
        <f t="shared" si="168"/>
        <v>incre</v>
      </c>
      <c r="AW150" s="3" t="str">
        <f t="shared" si="169"/>
        <v>incre</v>
      </c>
      <c r="AY150" s="5">
        <f t="shared" si="170"/>
        <v>192.78352700953434</v>
      </c>
      <c r="AZ150" s="5">
        <f t="shared" si="171"/>
        <v>0</v>
      </c>
      <c r="BA150" s="5">
        <f t="shared" si="172"/>
        <v>171.49646549876039</v>
      </c>
      <c r="BB150" s="5">
        <f t="shared" si="173"/>
        <v>108.50749988840036</v>
      </c>
      <c r="BC150" s="5">
        <f t="shared" si="174"/>
        <v>134.78858715842534</v>
      </c>
      <c r="BE150" s="15">
        <f t="shared" si="175"/>
        <v>1.9278352700953434</v>
      </c>
      <c r="BG150" s="7">
        <v>0.22789999999999999</v>
      </c>
      <c r="BH150" s="7">
        <v>0.29039999999999999</v>
      </c>
      <c r="BI150" s="7">
        <v>0.33339999999999997</v>
      </c>
      <c r="BJ150" s="7">
        <v>0.33460000000000001</v>
      </c>
      <c r="BK150" s="7">
        <v>0.33260000000000001</v>
      </c>
      <c r="BM150" s="5">
        <f t="shared" si="176"/>
        <v>40.488062634348722</v>
      </c>
      <c r="BN150" s="5">
        <f t="shared" si="177"/>
        <v>39.805773634348725</v>
      </c>
      <c r="BO150" s="5">
        <f t="shared" si="178"/>
        <v>40.566775634348716</v>
      </c>
      <c r="BP150" s="5">
        <f t="shared" si="179"/>
        <v>41.236793634348722</v>
      </c>
      <c r="BQ150" s="5">
        <f t="shared" si="180"/>
        <v>39.159227634348717</v>
      </c>
      <c r="BR150" s="5"/>
      <c r="BS150" s="3" t="str">
        <f t="shared" si="181"/>
        <v>decre</v>
      </c>
      <c r="BT150" s="3" t="str">
        <f t="shared" si="182"/>
        <v>decre</v>
      </c>
      <c r="BU150" s="3" t="str">
        <f t="shared" si="183"/>
        <v>decre</v>
      </c>
      <c r="BV150" s="3" t="str">
        <f t="shared" si="184"/>
        <v>decre</v>
      </c>
      <c r="BW150" s="3" t="str">
        <f t="shared" si="185"/>
        <v>decre</v>
      </c>
      <c r="BY150" s="5">
        <f t="shared" si="186"/>
        <v>0</v>
      </c>
      <c r="BZ150" s="5">
        <f t="shared" si="187"/>
        <v>0</v>
      </c>
      <c r="CA150" s="5">
        <f t="shared" si="188"/>
        <v>0</v>
      </c>
      <c r="CB150" s="5">
        <f t="shared" si="189"/>
        <v>0</v>
      </c>
      <c r="CC150" s="5">
        <f t="shared" si="190"/>
        <v>0</v>
      </c>
      <c r="CE150" s="4">
        <v>0.1706</v>
      </c>
      <c r="CF150" s="4">
        <v>0.17150000000000001</v>
      </c>
      <c r="CG150" s="4">
        <v>0.17119999999999999</v>
      </c>
      <c r="CH150" s="4">
        <v>0.1716</v>
      </c>
      <c r="CI150" s="4">
        <v>0.17169999999999999</v>
      </c>
      <c r="CK150" s="5">
        <f t="shared" si="191"/>
        <v>40.076075634348719</v>
      </c>
      <c r="CL150" s="5">
        <f t="shared" si="192"/>
        <v>39.029356634348723</v>
      </c>
      <c r="CM150" s="5">
        <f t="shared" si="193"/>
        <v>38.991813634348716</v>
      </c>
      <c r="CN150" s="5">
        <f t="shared" si="194"/>
        <v>39.864333634348718</v>
      </c>
      <c r="CO150" s="5">
        <f t="shared" si="195"/>
        <v>37.645158634348718</v>
      </c>
      <c r="CP150" s="5"/>
      <c r="CQ150" s="3" t="str">
        <f t="shared" si="196"/>
        <v>decre</v>
      </c>
      <c r="CR150" s="3" t="str">
        <f t="shared" si="197"/>
        <v>decre</v>
      </c>
      <c r="CS150" s="3" t="str">
        <f t="shared" si="198"/>
        <v>decre</v>
      </c>
      <c r="CT150" s="3" t="str">
        <f t="shared" si="199"/>
        <v>decre</v>
      </c>
      <c r="CU150" s="3" t="str">
        <f t="shared" si="200"/>
        <v>decre</v>
      </c>
      <c r="CW150" s="5">
        <f t="shared" si="201"/>
        <v>0</v>
      </c>
      <c r="CX150" s="5">
        <f t="shared" si="202"/>
        <v>0</v>
      </c>
      <c r="CY150" s="5">
        <f t="shared" si="203"/>
        <v>0</v>
      </c>
      <c r="CZ150" s="5">
        <f t="shared" si="204"/>
        <v>0</v>
      </c>
      <c r="DA150" s="5">
        <f t="shared" si="205"/>
        <v>0</v>
      </c>
      <c r="DB150" s="5"/>
      <c r="DC150" s="4">
        <v>0.34020414239314001</v>
      </c>
      <c r="DD150" s="4">
        <v>0.49511250000052298</v>
      </c>
      <c r="DE150" s="4">
        <v>0.41324896955695301</v>
      </c>
      <c r="DF150" s="4">
        <v>0.36104353054174199</v>
      </c>
      <c r="DG150" s="4">
        <v>0.55599017163358999</v>
      </c>
      <c r="DI150" s="13">
        <f t="shared" si="206"/>
        <v>41.295529418155397</v>
      </c>
      <c r="DJ150" s="13">
        <f t="shared" si="207"/>
        <v>41.142546259352137</v>
      </c>
      <c r="DK150" s="13">
        <f t="shared" si="208"/>
        <v>41.342109128746742</v>
      </c>
      <c r="DL150" s="13">
        <f t="shared" si="209"/>
        <v>41.459448161510188</v>
      </c>
      <c r="DM150" s="13">
        <f t="shared" si="210"/>
        <v>41.261329149420803</v>
      </c>
      <c r="DN150" s="13"/>
      <c r="DO150" s="11" t="str">
        <f t="shared" si="211"/>
        <v>incre</v>
      </c>
      <c r="DP150" s="11" t="str">
        <f t="shared" si="212"/>
        <v>decre</v>
      </c>
      <c r="DQ150" s="11" t="str">
        <f t="shared" si="213"/>
        <v>incre</v>
      </c>
      <c r="DR150" s="11" t="str">
        <f t="shared" si="214"/>
        <v>incre</v>
      </c>
      <c r="DS150" s="11" t="str">
        <f t="shared" si="215"/>
        <v>incre</v>
      </c>
      <c r="DU150" s="13"/>
      <c r="DV150" s="13"/>
      <c r="DW150" s="13"/>
      <c r="DX150" s="13"/>
      <c r="DY150" s="13"/>
    </row>
    <row r="151" spans="1:129" x14ac:dyDescent="0.25">
      <c r="A151" s="5">
        <v>45.282715282305482</v>
      </c>
      <c r="B151" s="4">
        <v>2.1403926827082431E-2</v>
      </c>
      <c r="C151" s="4">
        <v>0.4557093392524727</v>
      </c>
      <c r="D151" s="4">
        <v>0.75507740407025148</v>
      </c>
      <c r="E151" s="4">
        <v>0.55493459050218386</v>
      </c>
      <c r="F151" s="4">
        <v>0.62950143714896301</v>
      </c>
      <c r="G151" s="4">
        <v>0.8259265974037906</v>
      </c>
      <c r="I151" s="5">
        <f t="shared" si="145"/>
        <v>46.169265431530761</v>
      </c>
      <c r="J151" s="5">
        <f t="shared" si="146"/>
        <v>46.883370730884224</v>
      </c>
      <c r="K151" s="5">
        <f t="shared" si="147"/>
        <v>46.761130156081691</v>
      </c>
      <c r="L151" s="5">
        <f t="shared" si="148"/>
        <v>47.763117383099747</v>
      </c>
      <c r="M151" s="5">
        <f t="shared" si="149"/>
        <v>47.844684563875148</v>
      </c>
      <c r="O151" s="3" t="str">
        <f t="shared" si="150"/>
        <v>incre</v>
      </c>
      <c r="P151" s="3" t="str">
        <f t="shared" si="151"/>
        <v>incre</v>
      </c>
      <c r="Q151" s="3" t="str">
        <f t="shared" si="152"/>
        <v>incre</v>
      </c>
      <c r="R151" s="3" t="str">
        <f t="shared" si="153"/>
        <v>incre</v>
      </c>
      <c r="S151" s="3" t="str">
        <f t="shared" si="154"/>
        <v>incre</v>
      </c>
      <c r="U151" s="6">
        <f t="shared" si="155"/>
        <v>1</v>
      </c>
      <c r="V151" s="6">
        <f t="shared" si="156"/>
        <v>1</v>
      </c>
      <c r="W151" s="6">
        <f t="shared" si="157"/>
        <v>1</v>
      </c>
      <c r="X151" s="6">
        <f t="shared" si="158"/>
        <v>1</v>
      </c>
      <c r="Y151" s="6">
        <f t="shared" si="159"/>
        <v>1</v>
      </c>
      <c r="AA151" s="4">
        <f t="shared" si="144"/>
        <v>0.34660000000000002</v>
      </c>
      <c r="AB151" s="4">
        <f t="shared" si="144"/>
        <v>0.50370000000000004</v>
      </c>
      <c r="AC151" s="4">
        <f t="shared" si="144"/>
        <v>0.44929999999999998</v>
      </c>
      <c r="AD151" s="4">
        <f t="shared" si="144"/>
        <v>0.39340000000000003</v>
      </c>
      <c r="AE151" s="4">
        <f t="shared" si="144"/>
        <v>0.57310000000000005</v>
      </c>
      <c r="AF151" s="4"/>
      <c r="AG151" s="4">
        <v>0.34660000000000002</v>
      </c>
      <c r="AH151" s="4">
        <v>0.50370000000000004</v>
      </c>
      <c r="AI151" s="4">
        <v>0.44929999999999998</v>
      </c>
      <c r="AJ151" s="4">
        <v>0.39340000000000003</v>
      </c>
      <c r="AK151" s="4">
        <v>0.57310000000000005</v>
      </c>
      <c r="AM151" s="5">
        <f t="shared" si="160"/>
        <v>45.384769282305484</v>
      </c>
      <c r="AN151" s="5">
        <f t="shared" si="161"/>
        <v>45.241876282305483</v>
      </c>
      <c r="AO151" s="5">
        <f t="shared" si="162"/>
        <v>45.735418282305488</v>
      </c>
      <c r="AP151" s="5">
        <f t="shared" si="163"/>
        <v>45.775143282305478</v>
      </c>
      <c r="AQ151" s="5">
        <f t="shared" si="164"/>
        <v>45.46558628230548</v>
      </c>
      <c r="AR151" s="5"/>
      <c r="AS151" s="3" t="str">
        <f t="shared" si="165"/>
        <v>incre</v>
      </c>
      <c r="AT151" s="3" t="str">
        <f t="shared" si="166"/>
        <v>decre</v>
      </c>
      <c r="AU151" s="3" t="str">
        <f t="shared" si="167"/>
        <v>incre</v>
      </c>
      <c r="AV151" s="3" t="str">
        <f t="shared" si="168"/>
        <v>incre</v>
      </c>
      <c r="AW151" s="3" t="str">
        <f t="shared" si="169"/>
        <v>incre</v>
      </c>
      <c r="AY151" s="5">
        <f t="shared" si="170"/>
        <v>88.655014922527897</v>
      </c>
      <c r="AZ151" s="5">
        <f t="shared" si="171"/>
        <v>0</v>
      </c>
      <c r="BA151" s="5">
        <f t="shared" si="172"/>
        <v>147.84148737762095</v>
      </c>
      <c r="BB151" s="5">
        <f t="shared" si="173"/>
        <v>248.04021007942652</v>
      </c>
      <c r="BC151" s="5">
        <f t="shared" si="174"/>
        <v>256.19692815696669</v>
      </c>
      <c r="BE151" s="15">
        <f t="shared" si="175"/>
        <v>0.88655014922527897</v>
      </c>
      <c r="BG151" s="7">
        <v>0.21640000000000001</v>
      </c>
      <c r="BH151" s="7">
        <v>0.2944</v>
      </c>
      <c r="BI151" s="7">
        <v>0.32669999999999999</v>
      </c>
      <c r="BJ151" s="7">
        <v>0.35930000000000001</v>
      </c>
      <c r="BK151" s="7">
        <v>0.35199999999999998</v>
      </c>
      <c r="BM151" s="5">
        <f t="shared" si="176"/>
        <v>44.448631282305485</v>
      </c>
      <c r="BN151" s="5">
        <f t="shared" si="177"/>
        <v>43.875147282305484</v>
      </c>
      <c r="BO151" s="5">
        <f t="shared" si="178"/>
        <v>44.54497228230548</v>
      </c>
      <c r="BP151" s="5">
        <f t="shared" si="179"/>
        <v>45.488021282305482</v>
      </c>
      <c r="BQ151" s="5">
        <f t="shared" si="180"/>
        <v>43.385035282305481</v>
      </c>
      <c r="BR151" s="5"/>
      <c r="BS151" s="3" t="str">
        <f t="shared" si="181"/>
        <v>decre</v>
      </c>
      <c r="BT151" s="3" t="str">
        <f t="shared" si="182"/>
        <v>decre</v>
      </c>
      <c r="BU151" s="3" t="str">
        <f t="shared" si="183"/>
        <v>decre</v>
      </c>
      <c r="BV151" s="3" t="str">
        <f t="shared" si="184"/>
        <v>incre</v>
      </c>
      <c r="BW151" s="3" t="str">
        <f t="shared" si="185"/>
        <v>decre</v>
      </c>
      <c r="BY151" s="5">
        <f t="shared" si="186"/>
        <v>0</v>
      </c>
      <c r="BZ151" s="5">
        <f t="shared" si="187"/>
        <v>0</v>
      </c>
      <c r="CA151" s="5">
        <f t="shared" si="188"/>
        <v>0</v>
      </c>
      <c r="CB151" s="5">
        <f t="shared" si="189"/>
        <v>248.04021007942652</v>
      </c>
      <c r="CC151" s="5">
        <f t="shared" si="190"/>
        <v>0</v>
      </c>
      <c r="CE151" s="4">
        <v>0.18190000000000001</v>
      </c>
      <c r="CF151" s="4">
        <v>0.1832</v>
      </c>
      <c r="CG151" s="4">
        <v>0.1827</v>
      </c>
      <c r="CH151" s="4">
        <v>0.18340000000000001</v>
      </c>
      <c r="CI151" s="4">
        <v>0.18360000000000001</v>
      </c>
      <c r="CK151" s="5">
        <f t="shared" si="191"/>
        <v>44.200576282305484</v>
      </c>
      <c r="CL151" s="5">
        <f t="shared" si="192"/>
        <v>43.14901128230548</v>
      </c>
      <c r="CM151" s="5">
        <f t="shared" si="193"/>
        <v>43.146732282305479</v>
      </c>
      <c r="CN151" s="5">
        <f t="shared" si="194"/>
        <v>44.006943282305478</v>
      </c>
      <c r="CO151" s="5">
        <f t="shared" si="195"/>
        <v>41.800391282305483</v>
      </c>
      <c r="CP151" s="5"/>
      <c r="CQ151" s="3" t="str">
        <f t="shared" si="196"/>
        <v>decre</v>
      </c>
      <c r="CR151" s="3" t="str">
        <f t="shared" si="197"/>
        <v>decre</v>
      </c>
      <c r="CS151" s="3" t="str">
        <f t="shared" si="198"/>
        <v>decre</v>
      </c>
      <c r="CT151" s="3" t="str">
        <f t="shared" si="199"/>
        <v>decre</v>
      </c>
      <c r="CU151" s="3" t="str">
        <f t="shared" si="200"/>
        <v>decre</v>
      </c>
      <c r="CW151" s="5">
        <f t="shared" si="201"/>
        <v>0</v>
      </c>
      <c r="CX151" s="5">
        <f t="shared" si="202"/>
        <v>0</v>
      </c>
      <c r="CY151" s="5">
        <f t="shared" si="203"/>
        <v>0</v>
      </c>
      <c r="CZ151" s="5">
        <f t="shared" si="204"/>
        <v>0</v>
      </c>
      <c r="DA151" s="5">
        <f t="shared" si="205"/>
        <v>0</v>
      </c>
      <c r="DB151" s="5"/>
      <c r="DC151" s="4">
        <v>0.33637273129774298</v>
      </c>
      <c r="DD151" s="4">
        <v>0.50167251178002903</v>
      </c>
      <c r="DE151" s="4">
        <v>0.413415239739784</v>
      </c>
      <c r="DF151" s="4">
        <v>0.37384999506125</v>
      </c>
      <c r="DG151" s="4">
        <v>0.56365679439390104</v>
      </c>
      <c r="DI151" s="13">
        <f t="shared" si="206"/>
        <v>45.311235220336251</v>
      </c>
      <c r="DJ151" s="13">
        <f t="shared" si="207"/>
        <v>45.228636784229074</v>
      </c>
      <c r="DK151" s="13">
        <f t="shared" si="208"/>
        <v>45.386977260178782</v>
      </c>
      <c r="DL151" s="13">
        <f t="shared" si="209"/>
        <v>45.610532240721206</v>
      </c>
      <c r="DM151" s="13">
        <f t="shared" si="210"/>
        <v>45.376725717552091</v>
      </c>
      <c r="DN151" s="13"/>
      <c r="DO151" s="11" t="str">
        <f t="shared" si="211"/>
        <v>incre</v>
      </c>
      <c r="DP151" s="11" t="str">
        <f t="shared" si="212"/>
        <v>decre</v>
      </c>
      <c r="DQ151" s="11" t="str">
        <f t="shared" si="213"/>
        <v>incre</v>
      </c>
      <c r="DR151" s="11" t="str">
        <f t="shared" si="214"/>
        <v>incre</v>
      </c>
      <c r="DS151" s="11" t="str">
        <f t="shared" si="215"/>
        <v>incre</v>
      </c>
      <c r="DU151" s="13"/>
      <c r="DV151" s="13"/>
      <c r="DW151" s="13"/>
      <c r="DX151" s="13"/>
      <c r="DY151" s="13"/>
    </row>
    <row r="152" spans="1:129" x14ac:dyDescent="0.25">
      <c r="A152" s="5">
        <v>32.485754848082529</v>
      </c>
      <c r="B152" s="4">
        <v>0.16585752013812985</v>
      </c>
      <c r="C152" s="4">
        <v>0.24547324729278944</v>
      </c>
      <c r="D152" s="4">
        <v>0.60378437969792143</v>
      </c>
      <c r="E152" s="4">
        <v>0.4090652062724538</v>
      </c>
      <c r="F152" s="4">
        <v>0.45321712728420255</v>
      </c>
      <c r="G152" s="4">
        <v>0.56005707543488159</v>
      </c>
      <c r="I152" s="5">
        <f t="shared" si="145"/>
        <v>31.860707496117683</v>
      </c>
      <c r="J152" s="5">
        <f t="shared" si="146"/>
        <v>33.098466847509954</v>
      </c>
      <c r="K152" s="5">
        <f t="shared" si="147"/>
        <v>32.54777800098806</v>
      </c>
      <c r="L152" s="5">
        <f t="shared" si="148"/>
        <v>33.48184305981551</v>
      </c>
      <c r="M152" s="5">
        <f t="shared" si="149"/>
        <v>32.545891927924764</v>
      </c>
      <c r="O152" s="3" t="str">
        <f t="shared" si="150"/>
        <v>decre</v>
      </c>
      <c r="P152" s="3" t="str">
        <f t="shared" si="151"/>
        <v>incre</v>
      </c>
      <c r="Q152" s="3" t="str">
        <f t="shared" si="152"/>
        <v>incre</v>
      </c>
      <c r="R152" s="3" t="str">
        <f t="shared" si="153"/>
        <v>incre</v>
      </c>
      <c r="S152" s="3" t="str">
        <f t="shared" si="154"/>
        <v>incre</v>
      </c>
      <c r="U152" s="6">
        <f t="shared" si="155"/>
        <v>0</v>
      </c>
      <c r="V152" s="6">
        <f t="shared" si="156"/>
        <v>1</v>
      </c>
      <c r="W152" s="6">
        <f t="shared" si="157"/>
        <v>1</v>
      </c>
      <c r="X152" s="6">
        <f t="shared" si="158"/>
        <v>1</v>
      </c>
      <c r="Y152" s="6">
        <f t="shared" si="159"/>
        <v>1</v>
      </c>
      <c r="AA152" s="4">
        <f t="shared" si="144"/>
        <v>0.31730000000000003</v>
      </c>
      <c r="AB152" s="4">
        <f t="shared" si="144"/>
        <v>0.49990000000000001</v>
      </c>
      <c r="AC152" s="4">
        <f t="shared" si="144"/>
        <v>0.4592</v>
      </c>
      <c r="AD152" s="4">
        <f t="shared" si="144"/>
        <v>0.3705</v>
      </c>
      <c r="AE152" s="4">
        <f t="shared" si="144"/>
        <v>0.55759999999999998</v>
      </c>
      <c r="AF152" s="4"/>
      <c r="AG152" s="4">
        <v>0.3473</v>
      </c>
      <c r="AH152" s="4">
        <v>0.49990000000000001</v>
      </c>
      <c r="AI152" s="4">
        <v>0.4592</v>
      </c>
      <c r="AJ152" s="4">
        <v>0.3705</v>
      </c>
      <c r="AK152" s="4">
        <v>0.55759999999999998</v>
      </c>
      <c r="AM152" s="5">
        <f t="shared" si="160"/>
        <v>32.37714184808253</v>
      </c>
      <c r="AN152" s="5">
        <f t="shared" si="161"/>
        <v>32.420101848082531</v>
      </c>
      <c r="AO152" s="5">
        <f t="shared" si="162"/>
        <v>33.034586848082526</v>
      </c>
      <c r="AP152" s="5">
        <f t="shared" si="163"/>
        <v>32.78536484808253</v>
      </c>
      <c r="AQ152" s="5">
        <f t="shared" si="164"/>
        <v>32.52277084808253</v>
      </c>
      <c r="AR152" s="5"/>
      <c r="AS152" s="3" t="str">
        <f t="shared" si="165"/>
        <v>decre</v>
      </c>
      <c r="AT152" s="3" t="str">
        <f t="shared" si="166"/>
        <v>decre</v>
      </c>
      <c r="AU152" s="3" t="str">
        <f t="shared" si="167"/>
        <v>incre</v>
      </c>
      <c r="AV152" s="3" t="str">
        <f t="shared" si="168"/>
        <v>incre</v>
      </c>
      <c r="AW152" s="3" t="str">
        <f t="shared" si="169"/>
        <v>incre</v>
      </c>
      <c r="AY152" s="5">
        <f t="shared" si="170"/>
        <v>0</v>
      </c>
      <c r="AZ152" s="5">
        <f t="shared" si="171"/>
        <v>0</v>
      </c>
      <c r="BA152" s="5">
        <f t="shared" si="172"/>
        <v>6.2023152905531731</v>
      </c>
      <c r="BB152" s="5">
        <f t="shared" si="173"/>
        <v>99.608821173298168</v>
      </c>
      <c r="BC152" s="5">
        <f t="shared" si="174"/>
        <v>6.0137079842235153</v>
      </c>
      <c r="BE152" s="15">
        <f t="shared" si="175"/>
        <v>-0.62504735196484518</v>
      </c>
      <c r="BG152" s="7">
        <v>0.23469999999999999</v>
      </c>
      <c r="BH152" s="7">
        <v>0.2893</v>
      </c>
      <c r="BI152" s="7">
        <v>0.33689999999999998</v>
      </c>
      <c r="BJ152" s="7">
        <v>0.32819999999999999</v>
      </c>
      <c r="BK152" s="7">
        <v>0.3231</v>
      </c>
      <c r="BM152" s="5">
        <f t="shared" si="176"/>
        <v>31.783247848082524</v>
      </c>
      <c r="BN152" s="5">
        <f t="shared" si="177"/>
        <v>31.044883848082527</v>
      </c>
      <c r="BO152" s="5">
        <f t="shared" si="178"/>
        <v>31.847053848082528</v>
      </c>
      <c r="BP152" s="5">
        <f t="shared" si="179"/>
        <v>32.429198848082528</v>
      </c>
      <c r="BQ152" s="5">
        <f t="shared" si="180"/>
        <v>30.316125848082528</v>
      </c>
      <c r="BR152" s="5"/>
      <c r="BS152" s="3" t="str">
        <f t="shared" si="181"/>
        <v>decre</v>
      </c>
      <c r="BT152" s="3" t="str">
        <f t="shared" si="182"/>
        <v>decre</v>
      </c>
      <c r="BU152" s="3" t="str">
        <f t="shared" si="183"/>
        <v>decre</v>
      </c>
      <c r="BV152" s="3" t="str">
        <f t="shared" si="184"/>
        <v>decre</v>
      </c>
      <c r="BW152" s="3" t="str">
        <f t="shared" si="185"/>
        <v>decre</v>
      </c>
      <c r="BY152" s="5">
        <f t="shared" si="186"/>
        <v>0</v>
      </c>
      <c r="BZ152" s="5">
        <f t="shared" si="187"/>
        <v>0</v>
      </c>
      <c r="CA152" s="5">
        <f t="shared" si="188"/>
        <v>0</v>
      </c>
      <c r="CB152" s="5">
        <f t="shared" si="189"/>
        <v>0</v>
      </c>
      <c r="CC152" s="5">
        <f t="shared" si="190"/>
        <v>0</v>
      </c>
      <c r="CE152" s="4">
        <v>0.16289999999999999</v>
      </c>
      <c r="CF152" s="4">
        <v>0.16339999999999999</v>
      </c>
      <c r="CG152" s="4">
        <v>0.1633</v>
      </c>
      <c r="CH152" s="4">
        <v>0.1636</v>
      </c>
      <c r="CI152" s="4">
        <v>0.1636</v>
      </c>
      <c r="CK152" s="5">
        <f t="shared" si="191"/>
        <v>31.267005848082526</v>
      </c>
      <c r="CL152" s="5">
        <f t="shared" si="192"/>
        <v>30.222756848082533</v>
      </c>
      <c r="CM152" s="5">
        <f t="shared" si="193"/>
        <v>30.161397848082526</v>
      </c>
      <c r="CN152" s="5">
        <f t="shared" si="194"/>
        <v>31.043266848082531</v>
      </c>
      <c r="CO152" s="5">
        <f t="shared" si="195"/>
        <v>28.815230848082528</v>
      </c>
      <c r="CP152" s="5"/>
      <c r="CQ152" s="3" t="str">
        <f t="shared" si="196"/>
        <v>decre</v>
      </c>
      <c r="CR152" s="3" t="str">
        <f t="shared" si="197"/>
        <v>decre</v>
      </c>
      <c r="CS152" s="3" t="str">
        <f t="shared" si="198"/>
        <v>decre</v>
      </c>
      <c r="CT152" s="3" t="str">
        <f t="shared" si="199"/>
        <v>decre</v>
      </c>
      <c r="CU152" s="3" t="str">
        <f t="shared" si="200"/>
        <v>decre</v>
      </c>
      <c r="CW152" s="5">
        <f t="shared" si="201"/>
        <v>0</v>
      </c>
      <c r="CX152" s="5">
        <f t="shared" si="202"/>
        <v>0</v>
      </c>
      <c r="CY152" s="5">
        <f t="shared" si="203"/>
        <v>0</v>
      </c>
      <c r="CZ152" s="5">
        <f t="shared" si="204"/>
        <v>0</v>
      </c>
      <c r="DA152" s="5">
        <f t="shared" si="205"/>
        <v>0</v>
      </c>
      <c r="DB152" s="5"/>
      <c r="DC152" s="4">
        <v>0.34150376839954899</v>
      </c>
      <c r="DD152" s="4">
        <v>0.49288732454982898</v>
      </c>
      <c r="DE152" s="4">
        <v>0.41319257021782801</v>
      </c>
      <c r="DF152" s="4">
        <v>0.356699539796478</v>
      </c>
      <c r="DG152" s="4">
        <v>0.55338963045632095</v>
      </c>
      <c r="DI152" s="13">
        <f t="shared" si="206"/>
        <v>32.551166942875284</v>
      </c>
      <c r="DJ152" s="13">
        <f t="shared" si="207"/>
        <v>32.374309077392915</v>
      </c>
      <c r="DK152" s="13">
        <f t="shared" si="208"/>
        <v>32.587854704897637</v>
      </c>
      <c r="DL152" s="13">
        <f t="shared" si="209"/>
        <v>32.669164973168876</v>
      </c>
      <c r="DM152" s="13">
        <f t="shared" si="210"/>
        <v>32.483151270676508</v>
      </c>
      <c r="DN152" s="13"/>
      <c r="DO152" s="11" t="str">
        <f t="shared" si="211"/>
        <v>incre</v>
      </c>
      <c r="DP152" s="11" t="str">
        <f t="shared" si="212"/>
        <v>decre</v>
      </c>
      <c r="DQ152" s="11" t="str">
        <f t="shared" si="213"/>
        <v>incre</v>
      </c>
      <c r="DR152" s="11" t="str">
        <f t="shared" si="214"/>
        <v>incre</v>
      </c>
      <c r="DS152" s="11" t="str">
        <f t="shared" si="215"/>
        <v>decre</v>
      </c>
      <c r="DU152" s="13"/>
      <c r="DV152" s="13"/>
      <c r="DW152" s="13"/>
      <c r="DX152" s="13"/>
      <c r="DY152" s="13"/>
    </row>
    <row r="153" spans="1:129" x14ac:dyDescent="0.25">
      <c r="A153" s="5">
        <v>50.41046905891055</v>
      </c>
      <c r="B153" s="4">
        <v>0.16472675212734553</v>
      </c>
      <c r="C153" s="4">
        <v>0.30130210760074572</v>
      </c>
      <c r="D153" s="4">
        <v>0.43873707464173956</v>
      </c>
      <c r="E153" s="4">
        <v>0.37064211250243911</v>
      </c>
      <c r="F153" s="4">
        <v>0.24106108261954998</v>
      </c>
      <c r="G153" s="4">
        <v>0.56074181493326747</v>
      </c>
      <c r="I153" s="5">
        <f t="shared" si="145"/>
        <v>50.186831212559909</v>
      </c>
      <c r="J153" s="5">
        <f t="shared" si="146"/>
        <v>49.945422156321115</v>
      </c>
      <c r="K153" s="5">
        <f t="shared" si="147"/>
        <v>50.099403971309229</v>
      </c>
      <c r="L153" s="5">
        <f t="shared" si="148"/>
        <v>49.620203374567161</v>
      </c>
      <c r="M153" s="5">
        <f t="shared" si="149"/>
        <v>50.477049537432599</v>
      </c>
      <c r="O153" s="3" t="str">
        <f t="shared" si="150"/>
        <v>decre</v>
      </c>
      <c r="P153" s="3" t="str">
        <f t="shared" si="151"/>
        <v>decre</v>
      </c>
      <c r="Q153" s="3" t="str">
        <f t="shared" si="152"/>
        <v>decre</v>
      </c>
      <c r="R153" s="3" t="str">
        <f t="shared" si="153"/>
        <v>decre</v>
      </c>
      <c r="S153" s="3" t="str">
        <f t="shared" si="154"/>
        <v>incre</v>
      </c>
      <c r="U153" s="6">
        <f t="shared" si="155"/>
        <v>0</v>
      </c>
      <c r="V153" s="6">
        <f t="shared" si="156"/>
        <v>0</v>
      </c>
      <c r="W153" s="6">
        <f t="shared" si="157"/>
        <v>0</v>
      </c>
      <c r="X153" s="6">
        <f t="shared" si="158"/>
        <v>0</v>
      </c>
      <c r="Y153" s="6">
        <f t="shared" si="159"/>
        <v>1</v>
      </c>
      <c r="AA153" s="4">
        <f t="shared" si="144"/>
        <v>0.31720000000000004</v>
      </c>
      <c r="AB153" s="4">
        <f t="shared" si="144"/>
        <v>0.46989999999999998</v>
      </c>
      <c r="AC153" s="4">
        <f t="shared" si="144"/>
        <v>0.42920000000000003</v>
      </c>
      <c r="AD153" s="4">
        <f t="shared" si="144"/>
        <v>0.3407</v>
      </c>
      <c r="AE153" s="4">
        <f t="shared" si="144"/>
        <v>0.55779999999999996</v>
      </c>
      <c r="AF153" s="4"/>
      <c r="AG153" s="4">
        <v>0.34720000000000001</v>
      </c>
      <c r="AH153" s="4">
        <v>0.49990000000000001</v>
      </c>
      <c r="AI153" s="4">
        <v>0.4592</v>
      </c>
      <c r="AJ153" s="4">
        <v>0.37069999999999997</v>
      </c>
      <c r="AK153" s="4">
        <v>0.55779999999999996</v>
      </c>
      <c r="AM153" s="5">
        <f t="shared" si="160"/>
        <v>50.301137058910548</v>
      </c>
      <c r="AN153" s="5">
        <f t="shared" si="161"/>
        <v>50.148916058910551</v>
      </c>
      <c r="AO153" s="5">
        <f t="shared" si="162"/>
        <v>50.668001058910548</v>
      </c>
      <c r="AP153" s="5">
        <f t="shared" si="163"/>
        <v>50.459163058910548</v>
      </c>
      <c r="AQ153" s="5">
        <f t="shared" si="164"/>
        <v>50.449367058910546</v>
      </c>
      <c r="AR153" s="5"/>
      <c r="AS153" s="3" t="str">
        <f t="shared" si="165"/>
        <v>decre</v>
      </c>
      <c r="AT153" s="3" t="str">
        <f t="shared" si="166"/>
        <v>decre</v>
      </c>
      <c r="AU153" s="3" t="str">
        <f t="shared" si="167"/>
        <v>incre</v>
      </c>
      <c r="AV153" s="3" t="str">
        <f t="shared" si="168"/>
        <v>incre</v>
      </c>
      <c r="AW153" s="3" t="str">
        <f t="shared" si="169"/>
        <v>incre</v>
      </c>
      <c r="AY153" s="5">
        <f t="shared" si="170"/>
        <v>0</v>
      </c>
      <c r="AZ153" s="5">
        <f t="shared" si="171"/>
        <v>0</v>
      </c>
      <c r="BA153" s="5">
        <f t="shared" si="172"/>
        <v>-31.106508760132101</v>
      </c>
      <c r="BB153" s="5">
        <f t="shared" si="173"/>
        <v>-79.026568434338884</v>
      </c>
      <c r="BC153" s="5">
        <f t="shared" si="174"/>
        <v>6.6580478522048736</v>
      </c>
      <c r="BE153" s="15">
        <f t="shared" si="175"/>
        <v>-0.22363784635064121</v>
      </c>
      <c r="BG153" s="7">
        <v>0.23430000000000001</v>
      </c>
      <c r="BH153" s="7">
        <v>0.2893</v>
      </c>
      <c r="BI153" s="7">
        <v>0.3367</v>
      </c>
      <c r="BJ153" s="7">
        <v>0.32840000000000003</v>
      </c>
      <c r="BK153" s="7">
        <v>0.32350000000000001</v>
      </c>
      <c r="BM153" s="5">
        <f t="shared" si="176"/>
        <v>49.705086058910553</v>
      </c>
      <c r="BN153" s="5">
        <f t="shared" si="177"/>
        <v>48.969598058910549</v>
      </c>
      <c r="BO153" s="5">
        <f t="shared" si="178"/>
        <v>49.769826058910553</v>
      </c>
      <c r="BP153" s="5">
        <f t="shared" si="179"/>
        <v>50.355597058910547</v>
      </c>
      <c r="BQ153" s="5">
        <f t="shared" si="180"/>
        <v>48.244604058910546</v>
      </c>
      <c r="BR153" s="5"/>
      <c r="BS153" s="3" t="str">
        <f t="shared" si="181"/>
        <v>decre</v>
      </c>
      <c r="BT153" s="3" t="str">
        <f t="shared" si="182"/>
        <v>decre</v>
      </c>
      <c r="BU153" s="3" t="str">
        <f t="shared" si="183"/>
        <v>decre</v>
      </c>
      <c r="BV153" s="3" t="str">
        <f t="shared" si="184"/>
        <v>decre</v>
      </c>
      <c r="BW153" s="3" t="str">
        <f t="shared" si="185"/>
        <v>decre</v>
      </c>
      <c r="BY153" s="5">
        <f t="shared" si="186"/>
        <v>0</v>
      </c>
      <c r="BZ153" s="5">
        <f t="shared" si="187"/>
        <v>0</v>
      </c>
      <c r="CA153" s="5">
        <f t="shared" si="188"/>
        <v>0</v>
      </c>
      <c r="CB153" s="5">
        <f t="shared" si="189"/>
        <v>0</v>
      </c>
      <c r="CC153" s="5">
        <f t="shared" si="190"/>
        <v>0</v>
      </c>
      <c r="CE153" s="4">
        <v>0.16320000000000001</v>
      </c>
      <c r="CF153" s="4">
        <v>0.1638</v>
      </c>
      <c r="CG153" s="4">
        <v>0.1636</v>
      </c>
      <c r="CH153" s="4">
        <v>0.16389999999999999</v>
      </c>
      <c r="CI153" s="4">
        <v>0.16389999999999999</v>
      </c>
      <c r="CK153" s="5">
        <f t="shared" si="191"/>
        <v>49.193877058910552</v>
      </c>
      <c r="CL153" s="5">
        <f t="shared" si="192"/>
        <v>48.150083058910553</v>
      </c>
      <c r="CM153" s="5">
        <f t="shared" si="193"/>
        <v>48.089025058910551</v>
      </c>
      <c r="CN153" s="5">
        <f t="shared" si="194"/>
        <v>48.970507058910549</v>
      </c>
      <c r="CO153" s="5">
        <f t="shared" si="195"/>
        <v>46.742768058910549</v>
      </c>
      <c r="CP153" s="5"/>
      <c r="CQ153" s="3" t="str">
        <f t="shared" si="196"/>
        <v>decre</v>
      </c>
      <c r="CR153" s="3" t="str">
        <f t="shared" si="197"/>
        <v>decre</v>
      </c>
      <c r="CS153" s="3" t="str">
        <f t="shared" si="198"/>
        <v>decre</v>
      </c>
      <c r="CT153" s="3" t="str">
        <f t="shared" si="199"/>
        <v>decre</v>
      </c>
      <c r="CU153" s="3" t="str">
        <f t="shared" si="200"/>
        <v>decre</v>
      </c>
      <c r="CW153" s="5">
        <f t="shared" si="201"/>
        <v>0</v>
      </c>
      <c r="CX153" s="5">
        <f t="shared" si="202"/>
        <v>0</v>
      </c>
      <c r="CY153" s="5">
        <f t="shared" si="203"/>
        <v>0</v>
      </c>
      <c r="CZ153" s="5">
        <f t="shared" si="204"/>
        <v>0</v>
      </c>
      <c r="DA153" s="5">
        <f t="shared" si="205"/>
        <v>0</v>
      </c>
      <c r="DB153" s="5"/>
      <c r="DC153" s="4">
        <v>0.34146115771081498</v>
      </c>
      <c r="DD153" s="4">
        <v>0.49296028112198298</v>
      </c>
      <c r="DE153" s="4">
        <v>0.41319441937648699</v>
      </c>
      <c r="DF153" s="4">
        <v>0.356841965722552</v>
      </c>
      <c r="DG153" s="4">
        <v>0.55347489410147699</v>
      </c>
      <c r="DI153" s="13">
        <f t="shared" si="206"/>
        <v>50.475574782851311</v>
      </c>
      <c r="DJ153" s="13">
        <f t="shared" si="207"/>
        <v>50.299499694637099</v>
      </c>
      <c r="DK153" s="13">
        <f t="shared" si="208"/>
        <v>50.512586871056243</v>
      </c>
      <c r="DL153" s="13">
        <f t="shared" si="209"/>
        <v>50.595078410294441</v>
      </c>
      <c r="DM153" s="13">
        <f t="shared" si="210"/>
        <v>50.408667812405447</v>
      </c>
      <c r="DN153" s="13"/>
      <c r="DO153" s="11" t="str">
        <f t="shared" si="211"/>
        <v>incre</v>
      </c>
      <c r="DP153" s="11" t="str">
        <f t="shared" si="212"/>
        <v>decre</v>
      </c>
      <c r="DQ153" s="11" t="str">
        <f t="shared" si="213"/>
        <v>incre</v>
      </c>
      <c r="DR153" s="11" t="str">
        <f t="shared" si="214"/>
        <v>incre</v>
      </c>
      <c r="DS153" s="11" t="str">
        <f t="shared" si="215"/>
        <v>decre</v>
      </c>
      <c r="DU153" s="13"/>
      <c r="DV153" s="13"/>
      <c r="DW153" s="13"/>
      <c r="DX153" s="13"/>
      <c r="DY153" s="13"/>
    </row>
    <row r="154" spans="1:129" x14ac:dyDescent="0.25">
      <c r="A154" s="5">
        <v>43.162643472451244</v>
      </c>
      <c r="B154" s="4">
        <v>0.13952171796736829</v>
      </c>
      <c r="C154" s="4">
        <v>0.18046827776263058</v>
      </c>
      <c r="D154" s="4">
        <v>0.31323007518439328</v>
      </c>
      <c r="E154" s="4">
        <v>0.28750647607601371</v>
      </c>
      <c r="F154" s="4">
        <v>0.22283263483817847</v>
      </c>
      <c r="G154" s="4">
        <v>0.51489020748405046</v>
      </c>
      <c r="I154" s="5">
        <f t="shared" si="145"/>
        <v>42.070210389564558</v>
      </c>
      <c r="J154" s="5">
        <f t="shared" si="146"/>
        <v>41.87803586340533</v>
      </c>
      <c r="K154" s="5">
        <f t="shared" si="147"/>
        <v>42.044331355149339</v>
      </c>
      <c r="L154" s="5">
        <f t="shared" si="148"/>
        <v>42.218894257788705</v>
      </c>
      <c r="M154" s="5">
        <f t="shared" si="149"/>
        <v>42.797760324876158</v>
      </c>
      <c r="O154" s="3" t="str">
        <f t="shared" si="150"/>
        <v>decre</v>
      </c>
      <c r="P154" s="3" t="str">
        <f t="shared" si="151"/>
        <v>decre</v>
      </c>
      <c r="Q154" s="3" t="str">
        <f t="shared" si="152"/>
        <v>decre</v>
      </c>
      <c r="R154" s="3" t="str">
        <f t="shared" si="153"/>
        <v>decre</v>
      </c>
      <c r="S154" s="3" t="str">
        <f t="shared" si="154"/>
        <v>decre</v>
      </c>
      <c r="U154" s="6">
        <f t="shared" si="155"/>
        <v>0</v>
      </c>
      <c r="V154" s="6">
        <f t="shared" si="156"/>
        <v>0</v>
      </c>
      <c r="W154" s="6">
        <f t="shared" si="157"/>
        <v>0</v>
      </c>
      <c r="X154" s="6">
        <f t="shared" si="158"/>
        <v>0</v>
      </c>
      <c r="Y154" s="6">
        <f t="shared" si="159"/>
        <v>0</v>
      </c>
      <c r="AA154" s="4">
        <f t="shared" si="144"/>
        <v>0.31720000000000004</v>
      </c>
      <c r="AB154" s="4">
        <f t="shared" si="144"/>
        <v>0.4708</v>
      </c>
      <c r="AC154" s="4">
        <f t="shared" si="144"/>
        <v>0.43020000000000003</v>
      </c>
      <c r="AD154" s="4">
        <f t="shared" si="144"/>
        <v>0.34599999999999997</v>
      </c>
      <c r="AE154" s="4">
        <f t="shared" si="144"/>
        <v>0.53139999999999998</v>
      </c>
      <c r="AF154" s="4"/>
      <c r="AG154" s="4">
        <v>0.34720000000000001</v>
      </c>
      <c r="AH154" s="4">
        <v>0.50080000000000002</v>
      </c>
      <c r="AI154" s="4">
        <v>0.4602</v>
      </c>
      <c r="AJ154" s="4">
        <v>0.376</v>
      </c>
      <c r="AK154" s="4">
        <v>0.56140000000000001</v>
      </c>
      <c r="AM154" s="5">
        <f t="shared" si="160"/>
        <v>43.053311472451242</v>
      </c>
      <c r="AN154" s="5">
        <f t="shared" si="161"/>
        <v>42.906967472451242</v>
      </c>
      <c r="AO154" s="5">
        <f t="shared" si="162"/>
        <v>43.429885472451247</v>
      </c>
      <c r="AP154" s="5">
        <f t="shared" si="163"/>
        <v>43.255963472451242</v>
      </c>
      <c r="AQ154" s="5">
        <f t="shared" si="164"/>
        <v>42.95311747245124</v>
      </c>
      <c r="AR154" s="5"/>
      <c r="AS154" s="3" t="str">
        <f t="shared" si="165"/>
        <v>decre</v>
      </c>
      <c r="AT154" s="3" t="str">
        <f t="shared" si="166"/>
        <v>decre</v>
      </c>
      <c r="AU154" s="3" t="str">
        <f t="shared" si="167"/>
        <v>incre</v>
      </c>
      <c r="AV154" s="3" t="str">
        <f t="shared" si="168"/>
        <v>incre</v>
      </c>
      <c r="AW154" s="3" t="str">
        <f t="shared" si="169"/>
        <v>decre</v>
      </c>
      <c r="AY154" s="5">
        <f t="shared" si="170"/>
        <v>0</v>
      </c>
      <c r="AZ154" s="5">
        <f t="shared" si="171"/>
        <v>0</v>
      </c>
      <c r="BA154" s="5">
        <f t="shared" si="172"/>
        <v>-111.83121173019046</v>
      </c>
      <c r="BB154" s="5">
        <f t="shared" si="173"/>
        <v>-94.37492146625388</v>
      </c>
      <c r="BC154" s="5">
        <f t="shared" si="174"/>
        <v>0</v>
      </c>
      <c r="BE154" s="15">
        <f t="shared" si="175"/>
        <v>-1.0924330828866857</v>
      </c>
      <c r="BG154" s="7">
        <v>0.2296</v>
      </c>
      <c r="BH154" s="7">
        <v>0.29010000000000002</v>
      </c>
      <c r="BI154" s="7">
        <v>0.3342</v>
      </c>
      <c r="BJ154" s="7">
        <v>0.33260000000000001</v>
      </c>
      <c r="BK154" s="8">
        <v>0.33</v>
      </c>
      <c r="BM154" s="5">
        <f t="shared" si="176"/>
        <v>42.423467472451243</v>
      </c>
      <c r="BN154" s="5">
        <f t="shared" si="177"/>
        <v>41.726996472451248</v>
      </c>
      <c r="BO154" s="5">
        <f t="shared" si="178"/>
        <v>42.497725472451251</v>
      </c>
      <c r="BP154" s="5">
        <f t="shared" si="179"/>
        <v>43.143135472451242</v>
      </c>
      <c r="BQ154" s="5">
        <f t="shared" si="180"/>
        <v>41.057943472451242</v>
      </c>
      <c r="BR154" s="5"/>
      <c r="BS154" s="3" t="str">
        <f t="shared" si="181"/>
        <v>decre</v>
      </c>
      <c r="BT154" s="3" t="str">
        <f t="shared" si="182"/>
        <v>decre</v>
      </c>
      <c r="BU154" s="3" t="str">
        <f t="shared" si="183"/>
        <v>decre</v>
      </c>
      <c r="BV154" s="3" t="str">
        <f t="shared" si="184"/>
        <v>decre</v>
      </c>
      <c r="BW154" s="3" t="str">
        <f t="shared" si="185"/>
        <v>decre</v>
      </c>
      <c r="BY154" s="5">
        <f t="shared" si="186"/>
        <v>0</v>
      </c>
      <c r="BZ154" s="5">
        <f t="shared" si="187"/>
        <v>0</v>
      </c>
      <c r="CA154" s="5">
        <f t="shared" si="188"/>
        <v>0</v>
      </c>
      <c r="CB154" s="5">
        <f t="shared" si="189"/>
        <v>0</v>
      </c>
      <c r="CC154" s="5">
        <f t="shared" si="190"/>
        <v>0</v>
      </c>
      <c r="CE154" s="4">
        <v>0.16869999999999999</v>
      </c>
      <c r="CF154" s="4">
        <v>0.16950000000000001</v>
      </c>
      <c r="CG154" s="4">
        <v>0.16919999999999999</v>
      </c>
      <c r="CH154" s="4">
        <v>0.1696</v>
      </c>
      <c r="CI154" s="4">
        <v>0.16969999999999999</v>
      </c>
      <c r="CK154" s="5">
        <f t="shared" si="191"/>
        <v>41.985596472451242</v>
      </c>
      <c r="CL154" s="5">
        <f t="shared" si="192"/>
        <v>40.939478472451242</v>
      </c>
      <c r="CM154" s="5">
        <f t="shared" si="193"/>
        <v>40.895575472451242</v>
      </c>
      <c r="CN154" s="5">
        <f t="shared" si="194"/>
        <v>41.770675472451245</v>
      </c>
      <c r="CO154" s="5">
        <f t="shared" si="195"/>
        <v>39.549520472451242</v>
      </c>
      <c r="CP154" s="5"/>
      <c r="CQ154" s="3" t="str">
        <f t="shared" si="196"/>
        <v>decre</v>
      </c>
      <c r="CR154" s="3" t="str">
        <f t="shared" si="197"/>
        <v>decre</v>
      </c>
      <c r="CS154" s="3" t="str">
        <f t="shared" si="198"/>
        <v>decre</v>
      </c>
      <c r="CT154" s="3" t="str">
        <f t="shared" si="199"/>
        <v>decre</v>
      </c>
      <c r="CU154" s="3" t="str">
        <f t="shared" si="200"/>
        <v>decre</v>
      </c>
      <c r="CW154" s="5">
        <f t="shared" si="201"/>
        <v>0</v>
      </c>
      <c r="CX154" s="5">
        <f t="shared" si="202"/>
        <v>0</v>
      </c>
      <c r="CY154" s="5">
        <f t="shared" si="203"/>
        <v>0</v>
      </c>
      <c r="CZ154" s="5">
        <f t="shared" si="204"/>
        <v>0</v>
      </c>
      <c r="DA154" s="5">
        <f t="shared" si="205"/>
        <v>0</v>
      </c>
      <c r="DB154" s="5"/>
      <c r="DC154" s="4">
        <v>0.340566333247385</v>
      </c>
      <c r="DD154" s="4">
        <v>0.494492369137215</v>
      </c>
      <c r="DE154" s="4">
        <v>0.41323325170834402</v>
      </c>
      <c r="DF154" s="4">
        <v>0.35983291017011099</v>
      </c>
      <c r="DG154" s="4">
        <v>0.55526543064976097</v>
      </c>
      <c r="DI154" s="13">
        <f t="shared" si="206"/>
        <v>43.22131540849994</v>
      </c>
      <c r="DJ154" s="13">
        <f t="shared" si="207"/>
        <v>43.061678642917258</v>
      </c>
      <c r="DK154" s="13">
        <f t="shared" si="208"/>
        <v>43.26513834653926</v>
      </c>
      <c r="DL154" s="13">
        <f t="shared" si="209"/>
        <v>43.372436576083579</v>
      </c>
      <c r="DM154" s="13">
        <f t="shared" si="210"/>
        <v>43.177691174865494</v>
      </c>
      <c r="DN154" s="13"/>
      <c r="DO154" s="11" t="str">
        <f t="shared" si="211"/>
        <v>incre</v>
      </c>
      <c r="DP154" s="11" t="str">
        <f t="shared" si="212"/>
        <v>decre</v>
      </c>
      <c r="DQ154" s="11" t="str">
        <f t="shared" si="213"/>
        <v>incre</v>
      </c>
      <c r="DR154" s="11" t="str">
        <f t="shared" si="214"/>
        <v>incre</v>
      </c>
      <c r="DS154" s="11" t="str">
        <f t="shared" si="215"/>
        <v>incre</v>
      </c>
      <c r="DU154" s="13"/>
      <c r="DV154" s="13"/>
      <c r="DW154" s="13"/>
      <c r="DX154" s="13"/>
      <c r="DY154" s="13"/>
    </row>
    <row r="155" spans="1:129" x14ac:dyDescent="0.25">
      <c r="A155" s="5">
        <v>23.017058374505073</v>
      </c>
      <c r="B155" s="4">
        <v>0.15469883002180829</v>
      </c>
      <c r="C155" s="4">
        <v>0.49523817708275714</v>
      </c>
      <c r="D155" s="4">
        <v>0.57113334621675749</v>
      </c>
      <c r="E155" s="4">
        <v>0.44739002178702325</v>
      </c>
      <c r="F155" s="4">
        <v>0.57916286074781509</v>
      </c>
      <c r="G155" s="4">
        <v>0.78816750517160428</v>
      </c>
      <c r="I155" s="5">
        <f t="shared" si="145"/>
        <v>24.187820867730096</v>
      </c>
      <c r="J155" s="5">
        <f t="shared" si="146"/>
        <v>23.416559125300502</v>
      </c>
      <c r="K155" s="5">
        <f t="shared" si="147"/>
        <v>23.45121548605707</v>
      </c>
      <c r="L155" s="5">
        <f t="shared" si="148"/>
        <v>25.073609662001676</v>
      </c>
      <c r="M155" s="5">
        <f t="shared" si="149"/>
        <v>25.22371459816987</v>
      </c>
      <c r="O155" s="3" t="str">
        <f t="shared" si="150"/>
        <v>incre</v>
      </c>
      <c r="P155" s="3" t="str">
        <f t="shared" si="151"/>
        <v>incre</v>
      </c>
      <c r="Q155" s="3" t="str">
        <f t="shared" si="152"/>
        <v>incre</v>
      </c>
      <c r="R155" s="3" t="str">
        <f t="shared" si="153"/>
        <v>incre</v>
      </c>
      <c r="S155" s="3" t="str">
        <f t="shared" si="154"/>
        <v>incre</v>
      </c>
      <c r="U155" s="6">
        <f t="shared" si="155"/>
        <v>1</v>
      </c>
      <c r="V155" s="6">
        <f t="shared" si="156"/>
        <v>1</v>
      </c>
      <c r="W155" s="6">
        <f t="shared" si="157"/>
        <v>1</v>
      </c>
      <c r="X155" s="6">
        <f t="shared" si="158"/>
        <v>1</v>
      </c>
      <c r="Y155" s="6">
        <f t="shared" si="159"/>
        <v>1</v>
      </c>
      <c r="AA155" s="4">
        <f t="shared" si="144"/>
        <v>0.3473</v>
      </c>
      <c r="AB155" s="4">
        <f t="shared" si="144"/>
        <v>0.50039999999999996</v>
      </c>
      <c r="AC155" s="4">
        <f t="shared" si="144"/>
        <v>0.45960000000000001</v>
      </c>
      <c r="AD155" s="4">
        <f t="shared" si="144"/>
        <v>0.373</v>
      </c>
      <c r="AE155" s="4">
        <f t="shared" si="144"/>
        <v>0.55920000000000003</v>
      </c>
      <c r="AF155" s="4"/>
      <c r="AG155" s="4">
        <v>0.3473</v>
      </c>
      <c r="AH155" s="4">
        <v>0.50039999999999996</v>
      </c>
      <c r="AI155" s="4">
        <v>0.45960000000000001</v>
      </c>
      <c r="AJ155" s="4">
        <v>0.373</v>
      </c>
      <c r="AK155" s="4">
        <v>0.55920000000000003</v>
      </c>
      <c r="AM155" s="5">
        <f t="shared" si="160"/>
        <v>23.124145374505073</v>
      </c>
      <c r="AN155" s="5">
        <f t="shared" si="161"/>
        <v>22.954670374505071</v>
      </c>
      <c r="AO155" s="5">
        <f t="shared" si="162"/>
        <v>23.569774374505073</v>
      </c>
      <c r="AP155" s="5">
        <f t="shared" si="163"/>
        <v>23.337718374505073</v>
      </c>
      <c r="AQ155" s="5">
        <f t="shared" si="164"/>
        <v>23.069130374505072</v>
      </c>
      <c r="AR155" s="5"/>
      <c r="AS155" s="3" t="str">
        <f t="shared" si="165"/>
        <v>incre</v>
      </c>
      <c r="AT155" s="3" t="str">
        <f t="shared" si="166"/>
        <v>decre</v>
      </c>
      <c r="AU155" s="3" t="str">
        <f t="shared" si="167"/>
        <v>incre</v>
      </c>
      <c r="AV155" s="3" t="str">
        <f t="shared" si="168"/>
        <v>incre</v>
      </c>
      <c r="AW155" s="3" t="str">
        <f t="shared" si="169"/>
        <v>incre</v>
      </c>
      <c r="AY155" s="5">
        <f t="shared" si="170"/>
        <v>117.07624932250233</v>
      </c>
      <c r="AZ155" s="5">
        <f t="shared" si="171"/>
        <v>0</v>
      </c>
      <c r="BA155" s="5">
        <f t="shared" si="172"/>
        <v>43.415711155199688</v>
      </c>
      <c r="BB155" s="5">
        <f t="shared" si="173"/>
        <v>205.65512874966032</v>
      </c>
      <c r="BC155" s="5">
        <f t="shared" si="174"/>
        <v>220.66562236647974</v>
      </c>
      <c r="BE155" s="15">
        <f t="shared" si="175"/>
        <v>1.1707624932250233</v>
      </c>
      <c r="BG155" s="7">
        <v>0.2324</v>
      </c>
      <c r="BH155" s="7">
        <v>0.28960000000000002</v>
      </c>
      <c r="BI155" s="7">
        <v>0.3357</v>
      </c>
      <c r="BJ155" s="7">
        <v>0.32990000000000003</v>
      </c>
      <c r="BK155" s="7">
        <v>0.32619999999999999</v>
      </c>
      <c r="BM155" s="5">
        <f t="shared" si="176"/>
        <v>22.298014374505073</v>
      </c>
      <c r="BN155" s="5">
        <f t="shared" si="177"/>
        <v>21.578146374505074</v>
      </c>
      <c r="BO155" s="5">
        <f t="shared" si="178"/>
        <v>22.366705374505074</v>
      </c>
      <c r="BP155" s="5">
        <f t="shared" si="179"/>
        <v>22.974816374505075</v>
      </c>
      <c r="BQ155" s="5">
        <f t="shared" si="180"/>
        <v>20.87660037450507</v>
      </c>
      <c r="BR155" s="5"/>
      <c r="BS155" s="3" t="str">
        <f t="shared" si="181"/>
        <v>decre</v>
      </c>
      <c r="BT155" s="3" t="str">
        <f t="shared" si="182"/>
        <v>decre</v>
      </c>
      <c r="BU155" s="3" t="str">
        <f t="shared" si="183"/>
        <v>decre</v>
      </c>
      <c r="BV155" s="3" t="str">
        <f t="shared" si="184"/>
        <v>decre</v>
      </c>
      <c r="BW155" s="3" t="str">
        <f t="shared" si="185"/>
        <v>decre</v>
      </c>
      <c r="BY155" s="5">
        <f t="shared" si="186"/>
        <v>0</v>
      </c>
      <c r="BZ155" s="5">
        <f t="shared" si="187"/>
        <v>0</v>
      </c>
      <c r="CA155" s="5">
        <f t="shared" si="188"/>
        <v>0</v>
      </c>
      <c r="CB155" s="5">
        <f t="shared" si="189"/>
        <v>0</v>
      </c>
      <c r="CC155" s="5">
        <f t="shared" si="190"/>
        <v>0</v>
      </c>
      <c r="CE155" s="4">
        <v>0.16550000000000001</v>
      </c>
      <c r="CF155" s="4">
        <v>0.16619999999999999</v>
      </c>
      <c r="CG155" s="4">
        <v>0.16600000000000001</v>
      </c>
      <c r="CH155" s="4">
        <v>0.1663</v>
      </c>
      <c r="CI155" s="4">
        <v>0.16639999999999999</v>
      </c>
      <c r="CK155" s="5">
        <f t="shared" si="191"/>
        <v>21.817003374505074</v>
      </c>
      <c r="CL155" s="5">
        <f t="shared" si="192"/>
        <v>20.772344374505074</v>
      </c>
      <c r="CM155" s="5">
        <f t="shared" si="193"/>
        <v>20.718918374505073</v>
      </c>
      <c r="CN155" s="5">
        <f t="shared" si="194"/>
        <v>21.597304374505072</v>
      </c>
      <c r="CO155" s="5">
        <f t="shared" si="195"/>
        <v>19.372882374505071</v>
      </c>
      <c r="CP155" s="5"/>
      <c r="CQ155" s="3" t="str">
        <f t="shared" si="196"/>
        <v>decre</v>
      </c>
      <c r="CR155" s="3" t="str">
        <f t="shared" si="197"/>
        <v>decre</v>
      </c>
      <c r="CS155" s="3" t="str">
        <f t="shared" si="198"/>
        <v>decre</v>
      </c>
      <c r="CT155" s="3" t="str">
        <f t="shared" si="199"/>
        <v>decre</v>
      </c>
      <c r="CU155" s="3" t="str">
        <f t="shared" si="200"/>
        <v>decre</v>
      </c>
      <c r="CW155" s="5">
        <f t="shared" si="201"/>
        <v>0</v>
      </c>
      <c r="CX155" s="5">
        <f t="shared" si="202"/>
        <v>0</v>
      </c>
      <c r="CY155" s="5">
        <f t="shared" si="203"/>
        <v>0</v>
      </c>
      <c r="CZ155" s="5">
        <f t="shared" si="204"/>
        <v>0</v>
      </c>
      <c r="DA155" s="5">
        <f t="shared" si="205"/>
        <v>0</v>
      </c>
      <c r="DB155" s="5"/>
      <c r="DC155" s="4">
        <v>0.34110606863802501</v>
      </c>
      <c r="DD155" s="4">
        <v>0.49356825255659897</v>
      </c>
      <c r="DE155" s="4">
        <v>0.413209829031986</v>
      </c>
      <c r="DF155" s="4">
        <v>0.35802884843983701</v>
      </c>
      <c r="DG155" s="4">
        <v>0.55418542447777996</v>
      </c>
      <c r="DI155" s="13">
        <f t="shared" si="206"/>
        <v>23.079611008012471</v>
      </c>
      <c r="DJ155" s="13">
        <f t="shared" si="207"/>
        <v>22.910059063699663</v>
      </c>
      <c r="DK155" s="13">
        <f t="shared" si="208"/>
        <v>23.119325814405656</v>
      </c>
      <c r="DL155" s="13">
        <f t="shared" si="209"/>
        <v>23.211661278368499</v>
      </c>
      <c r="DM155" s="13">
        <f t="shared" si="210"/>
        <v>23.021943218840981</v>
      </c>
      <c r="DN155" s="13"/>
      <c r="DO155" s="11" t="str">
        <f t="shared" si="211"/>
        <v>incre</v>
      </c>
      <c r="DP155" s="11" t="str">
        <f t="shared" si="212"/>
        <v>decre</v>
      </c>
      <c r="DQ155" s="11" t="str">
        <f t="shared" si="213"/>
        <v>incre</v>
      </c>
      <c r="DR155" s="11" t="str">
        <f t="shared" si="214"/>
        <v>incre</v>
      </c>
      <c r="DS155" s="11" t="str">
        <f t="shared" si="215"/>
        <v>incre</v>
      </c>
      <c r="DU155" s="13"/>
      <c r="DV155" s="13"/>
      <c r="DW155" s="13"/>
      <c r="DX155" s="13"/>
      <c r="DY155" s="13"/>
    </row>
    <row r="156" spans="1:129" x14ac:dyDescent="0.25">
      <c r="A156" s="5">
        <v>42.773845600473209</v>
      </c>
      <c r="B156" s="4">
        <v>5.0079968714040357E-2</v>
      </c>
      <c r="C156" s="4">
        <v>0.2311456817989562</v>
      </c>
      <c r="D156" s="4">
        <v>0.38472857681963429</v>
      </c>
      <c r="E156" s="4">
        <v>0.4114412659388913</v>
      </c>
      <c r="F156" s="4">
        <v>0.33248328263060867</v>
      </c>
      <c r="G156" s="4">
        <v>0.55817019111558586</v>
      </c>
      <c r="I156" s="5">
        <f t="shared" si="145"/>
        <v>42.045783052607703</v>
      </c>
      <c r="J156" s="5">
        <f t="shared" si="146"/>
        <v>41.956123207105421</v>
      </c>
      <c r="K156" s="5">
        <f t="shared" si="147"/>
        <v>42.858940292739845</v>
      </c>
      <c r="L156" s="5">
        <f t="shared" si="148"/>
        <v>42.753354840222933</v>
      </c>
      <c r="M156" s="5">
        <f t="shared" si="149"/>
        <v>42.816227098870868</v>
      </c>
      <c r="O156" s="3" t="str">
        <f t="shared" si="150"/>
        <v>decre</v>
      </c>
      <c r="P156" s="3" t="str">
        <f t="shared" si="151"/>
        <v>decre</v>
      </c>
      <c r="Q156" s="3" t="str">
        <f t="shared" si="152"/>
        <v>incre</v>
      </c>
      <c r="R156" s="3" t="str">
        <f t="shared" si="153"/>
        <v>decre</v>
      </c>
      <c r="S156" s="3" t="str">
        <f t="shared" si="154"/>
        <v>incre</v>
      </c>
      <c r="U156" s="6">
        <f t="shared" si="155"/>
        <v>0</v>
      </c>
      <c r="V156" s="6">
        <f t="shared" si="156"/>
        <v>0</v>
      </c>
      <c r="W156" s="6">
        <f t="shared" si="157"/>
        <v>1</v>
      </c>
      <c r="X156" s="6">
        <f t="shared" si="158"/>
        <v>1</v>
      </c>
      <c r="Y156" s="6">
        <f t="shared" si="159"/>
        <v>1</v>
      </c>
      <c r="AA156" s="4">
        <f t="shared" si="144"/>
        <v>0.31679999999999997</v>
      </c>
      <c r="AB156" s="4">
        <f t="shared" si="144"/>
        <v>0.47319999999999995</v>
      </c>
      <c r="AC156" s="4">
        <f t="shared" si="144"/>
        <v>0.4582</v>
      </c>
      <c r="AD156" s="4">
        <f t="shared" si="144"/>
        <v>0.3901</v>
      </c>
      <c r="AE156" s="4">
        <f t="shared" si="144"/>
        <v>0.57130000000000003</v>
      </c>
      <c r="AF156" s="4"/>
      <c r="AG156" s="4">
        <v>0.3468</v>
      </c>
      <c r="AH156" s="4">
        <v>0.50319999999999998</v>
      </c>
      <c r="AI156" s="4">
        <v>0.4582</v>
      </c>
      <c r="AJ156" s="4">
        <v>0.3901</v>
      </c>
      <c r="AK156" s="4">
        <v>0.57130000000000003</v>
      </c>
      <c r="AM156" s="5">
        <f t="shared" si="160"/>
        <v>42.661637600473206</v>
      </c>
      <c r="AN156" s="5">
        <f t="shared" si="161"/>
        <v>42.53384160047321</v>
      </c>
      <c r="AO156" s="5">
        <f t="shared" si="162"/>
        <v>43.312967600473215</v>
      </c>
      <c r="AP156" s="5">
        <f t="shared" si="163"/>
        <v>43.238487600473206</v>
      </c>
      <c r="AQ156" s="5">
        <f t="shared" si="164"/>
        <v>42.939778600473211</v>
      </c>
      <c r="AR156" s="5"/>
      <c r="AS156" s="3" t="str">
        <f t="shared" si="165"/>
        <v>decre</v>
      </c>
      <c r="AT156" s="3" t="str">
        <f t="shared" si="166"/>
        <v>decre</v>
      </c>
      <c r="AU156" s="3" t="str">
        <f t="shared" si="167"/>
        <v>incre</v>
      </c>
      <c r="AV156" s="3" t="str">
        <f t="shared" si="168"/>
        <v>incre</v>
      </c>
      <c r="AW156" s="3" t="str">
        <f t="shared" si="169"/>
        <v>incre</v>
      </c>
      <c r="AY156" s="5">
        <f t="shared" si="170"/>
        <v>0</v>
      </c>
      <c r="AZ156" s="5">
        <f t="shared" si="171"/>
        <v>0</v>
      </c>
      <c r="BA156" s="5">
        <f t="shared" si="172"/>
        <v>8.5094692266636685</v>
      </c>
      <c r="BB156" s="5">
        <f t="shared" si="173"/>
        <v>-2.0490760250275741</v>
      </c>
      <c r="BC156" s="5">
        <f t="shared" si="174"/>
        <v>4.2381498397659811</v>
      </c>
      <c r="BE156" s="15">
        <f t="shared" si="175"/>
        <v>-0.72806254786550539</v>
      </c>
      <c r="BG156" s="7">
        <v>0.21820000000000001</v>
      </c>
      <c r="BH156" s="7">
        <v>0.29330000000000001</v>
      </c>
      <c r="BI156" s="7">
        <v>0.32800000000000001</v>
      </c>
      <c r="BJ156" s="7">
        <v>0.35339999999999999</v>
      </c>
      <c r="BK156" s="7">
        <v>0.34799999999999998</v>
      </c>
      <c r="BM156" s="5">
        <f t="shared" si="176"/>
        <v>41.952703600473207</v>
      </c>
      <c r="BN156" s="5">
        <f t="shared" si="177"/>
        <v>41.359094600473213</v>
      </c>
      <c r="BO156" s="5">
        <f t="shared" si="178"/>
        <v>42.048725600473205</v>
      </c>
      <c r="BP156" s="5">
        <f t="shared" si="179"/>
        <v>42.929473600473209</v>
      </c>
      <c r="BQ156" s="5">
        <f t="shared" si="180"/>
        <v>40.838525600473211</v>
      </c>
      <c r="BR156" s="5"/>
      <c r="BS156" s="3" t="str">
        <f t="shared" si="181"/>
        <v>decre</v>
      </c>
      <c r="BT156" s="3" t="str">
        <f t="shared" si="182"/>
        <v>decre</v>
      </c>
      <c r="BU156" s="3" t="str">
        <f t="shared" si="183"/>
        <v>decre</v>
      </c>
      <c r="BV156" s="3" t="str">
        <f t="shared" si="184"/>
        <v>incre</v>
      </c>
      <c r="BW156" s="3" t="str">
        <f t="shared" si="185"/>
        <v>decre</v>
      </c>
      <c r="BY156" s="5">
        <f t="shared" si="186"/>
        <v>0</v>
      </c>
      <c r="BZ156" s="5">
        <f t="shared" si="187"/>
        <v>0</v>
      </c>
      <c r="CA156" s="5">
        <f t="shared" si="188"/>
        <v>0</v>
      </c>
      <c r="CB156" s="5">
        <f t="shared" si="189"/>
        <v>-2.0490760250275741</v>
      </c>
      <c r="CC156" s="5">
        <f t="shared" si="190"/>
        <v>0</v>
      </c>
      <c r="CE156" s="4">
        <v>0.18010000000000001</v>
      </c>
      <c r="CF156" s="4">
        <v>0.18140000000000001</v>
      </c>
      <c r="CG156" s="4">
        <v>0.18090000000000001</v>
      </c>
      <c r="CH156" s="4">
        <v>0.18160000000000001</v>
      </c>
      <c r="CI156" s="4">
        <v>0.1817</v>
      </c>
      <c r="CK156" s="5">
        <f t="shared" si="191"/>
        <v>41.678764600473208</v>
      </c>
      <c r="CL156" s="5">
        <f t="shared" si="192"/>
        <v>40.628387600473211</v>
      </c>
      <c r="CM156" s="5">
        <f t="shared" si="193"/>
        <v>40.620384600473216</v>
      </c>
      <c r="CN156" s="5">
        <f t="shared" si="194"/>
        <v>41.482917600473208</v>
      </c>
      <c r="CO156" s="5">
        <f t="shared" si="195"/>
        <v>39.27364260047321</v>
      </c>
      <c r="CP156" s="5"/>
      <c r="CQ156" s="3" t="str">
        <f t="shared" si="196"/>
        <v>decre</v>
      </c>
      <c r="CR156" s="3" t="str">
        <f t="shared" si="197"/>
        <v>decre</v>
      </c>
      <c r="CS156" s="3" t="str">
        <f t="shared" si="198"/>
        <v>decre</v>
      </c>
      <c r="CT156" s="3" t="str">
        <f t="shared" si="199"/>
        <v>decre</v>
      </c>
      <c r="CU156" s="3" t="str">
        <f t="shared" si="200"/>
        <v>decre</v>
      </c>
      <c r="CW156" s="5">
        <f t="shared" si="201"/>
        <v>0</v>
      </c>
      <c r="CX156" s="5">
        <f t="shared" si="202"/>
        <v>0</v>
      </c>
      <c r="CY156" s="5">
        <f t="shared" si="203"/>
        <v>0</v>
      </c>
      <c r="CZ156" s="5">
        <f t="shared" si="204"/>
        <v>0</v>
      </c>
      <c r="DA156" s="5">
        <f t="shared" si="205"/>
        <v>0</v>
      </c>
      <c r="DB156" s="5"/>
      <c r="DC156" s="4">
        <v>0.33739183693664898</v>
      </c>
      <c r="DD156" s="4">
        <v>0.49992763376268101</v>
      </c>
      <c r="DE156" s="4">
        <v>0.41337101402850301</v>
      </c>
      <c r="DF156" s="4">
        <v>0.37044364166264099</v>
      </c>
      <c r="DG156" s="4">
        <v>0.56161757221391095</v>
      </c>
      <c r="DI156" s="13">
        <f t="shared" si="206"/>
        <v>42.809692908047715</v>
      </c>
      <c r="DJ156" s="13">
        <f t="shared" si="207"/>
        <v>42.708373048943514</v>
      </c>
      <c r="DK156" s="13">
        <f t="shared" si="208"/>
        <v>42.877678146689973</v>
      </c>
      <c r="DL156" s="13">
        <f t="shared" si="209"/>
        <v>43.072981063272643</v>
      </c>
      <c r="DM156" s="13">
        <f t="shared" si="210"/>
        <v>42.848666955006109</v>
      </c>
      <c r="DN156" s="13"/>
      <c r="DO156" s="11" t="str">
        <f t="shared" si="211"/>
        <v>incre</v>
      </c>
      <c r="DP156" s="11" t="str">
        <f t="shared" si="212"/>
        <v>decre</v>
      </c>
      <c r="DQ156" s="11" t="str">
        <f t="shared" si="213"/>
        <v>incre</v>
      </c>
      <c r="DR156" s="11" t="str">
        <f t="shared" si="214"/>
        <v>incre</v>
      </c>
      <c r="DS156" s="11" t="str">
        <f t="shared" si="215"/>
        <v>incre</v>
      </c>
      <c r="DU156" s="13"/>
      <c r="DV156" s="13"/>
      <c r="DW156" s="13"/>
      <c r="DX156" s="13"/>
      <c r="DY156" s="13"/>
    </row>
    <row r="157" spans="1:129" x14ac:dyDescent="0.25">
      <c r="A157" s="5">
        <v>49.397357005647166</v>
      </c>
      <c r="B157" s="4">
        <v>0.20651793890494111</v>
      </c>
      <c r="C157" s="4">
        <v>0.31269039501788498</v>
      </c>
      <c r="D157" s="4">
        <v>0.37795956935828334</v>
      </c>
      <c r="E157" s="4">
        <v>0.38522663482314623</v>
      </c>
      <c r="F157" s="4">
        <v>0.21915657135511496</v>
      </c>
      <c r="G157" s="4">
        <v>0.48040051827161362</v>
      </c>
      <c r="I157" s="5">
        <f t="shared" si="145"/>
        <v>49.255600945825755</v>
      </c>
      <c r="J157" s="5">
        <f t="shared" si="146"/>
        <v>48.535432993556761</v>
      </c>
      <c r="K157" s="5">
        <f t="shared" si="147"/>
        <v>49.227907629779921</v>
      </c>
      <c r="L157" s="5">
        <f t="shared" si="148"/>
        <v>48.422655336457233</v>
      </c>
      <c r="M157" s="5">
        <f t="shared" si="149"/>
        <v>48.707925882583048</v>
      </c>
      <c r="O157" s="3" t="str">
        <f t="shared" si="150"/>
        <v>decre</v>
      </c>
      <c r="P157" s="3" t="str">
        <f t="shared" si="151"/>
        <v>decre</v>
      </c>
      <c r="Q157" s="3" t="str">
        <f t="shared" si="152"/>
        <v>decre</v>
      </c>
      <c r="R157" s="3" t="str">
        <f t="shared" si="153"/>
        <v>decre</v>
      </c>
      <c r="S157" s="3" t="str">
        <f t="shared" si="154"/>
        <v>decre</v>
      </c>
      <c r="U157" s="6">
        <f t="shared" si="155"/>
        <v>0</v>
      </c>
      <c r="V157" s="6">
        <f t="shared" si="156"/>
        <v>0</v>
      </c>
      <c r="W157" s="6">
        <f t="shared" si="157"/>
        <v>0</v>
      </c>
      <c r="X157" s="6">
        <f t="shared" si="158"/>
        <v>0</v>
      </c>
      <c r="Y157" s="6">
        <f t="shared" si="159"/>
        <v>0</v>
      </c>
      <c r="AA157" s="4">
        <f t="shared" ref="AA157:AE202" si="216">IF(U157=0,(AG157-0.03),AG157)</f>
        <v>0.31730000000000003</v>
      </c>
      <c r="AB157" s="4">
        <f t="shared" si="216"/>
        <v>0.46819999999999995</v>
      </c>
      <c r="AC157" s="4">
        <f t="shared" si="216"/>
        <v>0.4274</v>
      </c>
      <c r="AD157" s="4">
        <f t="shared" si="216"/>
        <v>0.33079999999999998</v>
      </c>
      <c r="AE157" s="4">
        <f t="shared" si="216"/>
        <v>0.52169999999999994</v>
      </c>
      <c r="AF157" s="4"/>
      <c r="AG157" s="4">
        <v>0.3473</v>
      </c>
      <c r="AH157" s="4">
        <v>0.49819999999999998</v>
      </c>
      <c r="AI157" s="4">
        <v>0.45739999999999997</v>
      </c>
      <c r="AJ157" s="4">
        <v>0.36080000000000001</v>
      </c>
      <c r="AK157" s="4">
        <v>0.55169999999999997</v>
      </c>
      <c r="AM157" s="5">
        <f t="shared" si="160"/>
        <v>49.288744005647168</v>
      </c>
      <c r="AN157" s="5">
        <f t="shared" si="161"/>
        <v>49.12470300564717</v>
      </c>
      <c r="AO157" s="5">
        <f t="shared" si="162"/>
        <v>49.637411005647166</v>
      </c>
      <c r="AP157" s="5">
        <f t="shared" si="163"/>
        <v>49.362693005647166</v>
      </c>
      <c r="AQ157" s="5">
        <f t="shared" si="164"/>
        <v>49.096554005647164</v>
      </c>
      <c r="AR157" s="5"/>
      <c r="AS157" s="3" t="str">
        <f t="shared" si="165"/>
        <v>decre</v>
      </c>
      <c r="AT157" s="3" t="str">
        <f t="shared" si="166"/>
        <v>decre</v>
      </c>
      <c r="AU157" s="3" t="str">
        <f t="shared" si="167"/>
        <v>incre</v>
      </c>
      <c r="AV157" s="3" t="str">
        <f t="shared" si="168"/>
        <v>decre</v>
      </c>
      <c r="AW157" s="3" t="str">
        <f t="shared" si="169"/>
        <v>decre</v>
      </c>
      <c r="AY157" s="5">
        <f t="shared" si="170"/>
        <v>0</v>
      </c>
      <c r="AZ157" s="5">
        <f t="shared" si="171"/>
        <v>0</v>
      </c>
      <c r="BA157" s="5">
        <f t="shared" si="172"/>
        <v>-16.944937586724507</v>
      </c>
      <c r="BB157" s="5">
        <f t="shared" si="173"/>
        <v>0</v>
      </c>
      <c r="BC157" s="5">
        <f t="shared" si="174"/>
        <v>0</v>
      </c>
      <c r="BE157" s="15">
        <f t="shared" si="175"/>
        <v>-0.14175605982141093</v>
      </c>
      <c r="BG157" s="7">
        <v>0.24299999999999999</v>
      </c>
      <c r="BH157" s="7">
        <v>0.2883</v>
      </c>
      <c r="BI157" s="7">
        <v>0.34129999999999999</v>
      </c>
      <c r="BJ157" s="7">
        <v>0.32350000000000001</v>
      </c>
      <c r="BK157" s="7">
        <v>0.31119999999999998</v>
      </c>
      <c r="BM157" s="5">
        <f t="shared" si="176"/>
        <v>48.754527005647162</v>
      </c>
      <c r="BN157" s="5">
        <f t="shared" si="177"/>
        <v>47.949956005647167</v>
      </c>
      <c r="BO157" s="5">
        <f t="shared" si="178"/>
        <v>48.801380005647161</v>
      </c>
      <c r="BP157" s="5">
        <f t="shared" si="179"/>
        <v>49.301227005647164</v>
      </c>
      <c r="BQ157" s="5">
        <f t="shared" si="180"/>
        <v>47.115749005647167</v>
      </c>
      <c r="BR157" s="5"/>
      <c r="BS157" s="3" t="str">
        <f t="shared" si="181"/>
        <v>decre</v>
      </c>
      <c r="BT157" s="3" t="str">
        <f t="shared" si="182"/>
        <v>decre</v>
      </c>
      <c r="BU157" s="3" t="str">
        <f t="shared" si="183"/>
        <v>decre</v>
      </c>
      <c r="BV157" s="3" t="str">
        <f t="shared" si="184"/>
        <v>decre</v>
      </c>
      <c r="BW157" s="3" t="str">
        <f t="shared" si="185"/>
        <v>decre</v>
      </c>
      <c r="BY157" s="5">
        <f t="shared" si="186"/>
        <v>0</v>
      </c>
      <c r="BZ157" s="5">
        <f t="shared" si="187"/>
        <v>0</v>
      </c>
      <c r="CA157" s="5">
        <f t="shared" si="188"/>
        <v>0</v>
      </c>
      <c r="CB157" s="5">
        <f t="shared" si="189"/>
        <v>0</v>
      </c>
      <c r="CC157" s="5">
        <f t="shared" si="190"/>
        <v>0</v>
      </c>
      <c r="CE157" s="4">
        <v>0.1515</v>
      </c>
      <c r="CF157" s="4">
        <v>0.1515</v>
      </c>
      <c r="CG157" s="4">
        <v>0.15160000000000001</v>
      </c>
      <c r="CH157" s="4">
        <v>0.15160000000000001</v>
      </c>
      <c r="CI157" s="4">
        <v>0.1515</v>
      </c>
      <c r="CK157" s="5">
        <f t="shared" si="191"/>
        <v>48.096642005647162</v>
      </c>
      <c r="CL157" s="5">
        <f t="shared" si="192"/>
        <v>47.056652005647166</v>
      </c>
      <c r="CM157" s="5">
        <f t="shared" si="193"/>
        <v>46.959393005647172</v>
      </c>
      <c r="CN157" s="5">
        <f t="shared" si="194"/>
        <v>47.853829005647164</v>
      </c>
      <c r="CO157" s="5">
        <f t="shared" si="195"/>
        <v>45.612972005647165</v>
      </c>
      <c r="CP157" s="5"/>
      <c r="CQ157" s="3" t="str">
        <f t="shared" si="196"/>
        <v>decre</v>
      </c>
      <c r="CR157" s="3" t="str">
        <f t="shared" si="197"/>
        <v>decre</v>
      </c>
      <c r="CS157" s="3" t="str">
        <f t="shared" si="198"/>
        <v>decre</v>
      </c>
      <c r="CT157" s="3" t="str">
        <f t="shared" si="199"/>
        <v>decre</v>
      </c>
      <c r="CU157" s="3" t="str">
        <f t="shared" si="200"/>
        <v>decre</v>
      </c>
      <c r="CW157" s="5">
        <f t="shared" si="201"/>
        <v>0</v>
      </c>
      <c r="CX157" s="5">
        <f t="shared" si="202"/>
        <v>0</v>
      </c>
      <c r="CY157" s="5">
        <f t="shared" si="203"/>
        <v>0</v>
      </c>
      <c r="CZ157" s="5">
        <f t="shared" si="204"/>
        <v>0</v>
      </c>
      <c r="DA157" s="5">
        <f t="shared" si="205"/>
        <v>0</v>
      </c>
      <c r="DB157" s="5"/>
      <c r="DC157" s="4">
        <v>0.34294543003507399</v>
      </c>
      <c r="DD157" s="4">
        <v>0.49041896052528899</v>
      </c>
      <c r="DE157" s="4">
        <v>0.41313000701650299</v>
      </c>
      <c r="DF157" s="4">
        <v>0.351880795964299</v>
      </c>
      <c r="DG157" s="4">
        <v>0.55050487712853002</v>
      </c>
      <c r="DI157" s="13">
        <f t="shared" si="206"/>
        <v>49.473134647599345</v>
      </c>
      <c r="DJ157" s="13">
        <f t="shared" si="207"/>
        <v>49.269792817877303</v>
      </c>
      <c r="DK157" s="13">
        <f t="shared" si="208"/>
        <v>49.498849373777404</v>
      </c>
      <c r="DL157" s="13">
        <f t="shared" si="209"/>
        <v>49.540193307666563</v>
      </c>
      <c r="DM157" s="13">
        <f t="shared" si="210"/>
        <v>49.367607899426631</v>
      </c>
      <c r="DN157" s="13"/>
      <c r="DO157" s="11" t="str">
        <f t="shared" si="211"/>
        <v>incre</v>
      </c>
      <c r="DP157" s="11" t="str">
        <f t="shared" si="212"/>
        <v>decre</v>
      </c>
      <c r="DQ157" s="11" t="str">
        <f t="shared" si="213"/>
        <v>incre</v>
      </c>
      <c r="DR157" s="11" t="str">
        <f t="shared" si="214"/>
        <v>incre</v>
      </c>
      <c r="DS157" s="11" t="str">
        <f t="shared" si="215"/>
        <v>decre</v>
      </c>
      <c r="DU157" s="13"/>
      <c r="DV157" s="13"/>
      <c r="DW157" s="13"/>
      <c r="DX157" s="13"/>
      <c r="DY157" s="13"/>
    </row>
    <row r="158" spans="1:129" x14ac:dyDescent="0.25">
      <c r="A158" s="5">
        <v>32.291939523543867</v>
      </c>
      <c r="B158" s="4">
        <v>6.8159638261034827E-2</v>
      </c>
      <c r="C158" s="4">
        <v>0.34426469249470421</v>
      </c>
      <c r="D158" s="4">
        <v>0.40549746555056432</v>
      </c>
      <c r="E158" s="4">
        <v>0.32180191804043023</v>
      </c>
      <c r="F158" s="4">
        <v>0.37419123398017812</v>
      </c>
      <c r="G158" s="4">
        <v>0.5105026315989194</v>
      </c>
      <c r="I158" s="5">
        <f t="shared" si="145"/>
        <v>32.377202662580792</v>
      </c>
      <c r="J158" s="5">
        <f t="shared" si="146"/>
        <v>31.609837973589052</v>
      </c>
      <c r="K158" s="5">
        <f t="shared" si="147"/>
        <v>31.506636147716446</v>
      </c>
      <c r="L158" s="5">
        <f t="shared" si="148"/>
        <v>32.62262971365697</v>
      </c>
      <c r="M158" s="5">
        <f t="shared" si="149"/>
        <v>31.885769286889698</v>
      </c>
      <c r="O158" s="3" t="str">
        <f t="shared" si="150"/>
        <v>incre</v>
      </c>
      <c r="P158" s="3" t="str">
        <f t="shared" si="151"/>
        <v>decre</v>
      </c>
      <c r="Q158" s="3" t="str">
        <f t="shared" si="152"/>
        <v>decre</v>
      </c>
      <c r="R158" s="3" t="str">
        <f t="shared" si="153"/>
        <v>incre</v>
      </c>
      <c r="S158" s="3" t="str">
        <f t="shared" si="154"/>
        <v>decre</v>
      </c>
      <c r="U158" s="6">
        <f t="shared" si="155"/>
        <v>1</v>
      </c>
      <c r="V158" s="6">
        <f t="shared" si="156"/>
        <v>0</v>
      </c>
      <c r="W158" s="6">
        <f t="shared" si="157"/>
        <v>0</v>
      </c>
      <c r="X158" s="6">
        <f t="shared" si="158"/>
        <v>1</v>
      </c>
      <c r="Y158" s="6">
        <f t="shared" si="159"/>
        <v>0</v>
      </c>
      <c r="AA158" s="4">
        <f t="shared" si="216"/>
        <v>0.34699999999999998</v>
      </c>
      <c r="AB158" s="4">
        <f t="shared" si="216"/>
        <v>0.47289999999999999</v>
      </c>
      <c r="AC158" s="4">
        <f t="shared" si="216"/>
        <v>0.43030000000000002</v>
      </c>
      <c r="AD158" s="4">
        <f t="shared" si="216"/>
        <v>0.38779999999999998</v>
      </c>
      <c r="AE158" s="4">
        <f t="shared" si="216"/>
        <v>0.53989999999999994</v>
      </c>
      <c r="AF158" s="4"/>
      <c r="AG158" s="4">
        <v>0.34699999999999998</v>
      </c>
      <c r="AH158" s="4">
        <v>0.50290000000000001</v>
      </c>
      <c r="AI158" s="4">
        <v>0.46029999999999999</v>
      </c>
      <c r="AJ158" s="4">
        <v>0.38779999999999998</v>
      </c>
      <c r="AK158" s="4">
        <v>0.56989999999999996</v>
      </c>
      <c r="AM158" s="5">
        <f t="shared" si="160"/>
        <v>32.396869523543863</v>
      </c>
      <c r="AN158" s="5">
        <f t="shared" si="161"/>
        <v>32.049976523543869</v>
      </c>
      <c r="AO158" s="5">
        <f t="shared" si="162"/>
        <v>32.560152523543863</v>
      </c>
      <c r="AP158" s="5">
        <f t="shared" si="163"/>
        <v>32.737215523543867</v>
      </c>
      <c r="AQ158" s="5">
        <f t="shared" si="164"/>
        <v>32.162398523543864</v>
      </c>
      <c r="AR158" s="5"/>
      <c r="AS158" s="3" t="str">
        <f t="shared" si="165"/>
        <v>incre</v>
      </c>
      <c r="AT158" s="3" t="str">
        <f t="shared" si="166"/>
        <v>decre</v>
      </c>
      <c r="AU158" s="3" t="str">
        <f t="shared" si="167"/>
        <v>incre</v>
      </c>
      <c r="AV158" s="3" t="str">
        <f t="shared" si="168"/>
        <v>incre</v>
      </c>
      <c r="AW158" s="3" t="str">
        <f t="shared" si="169"/>
        <v>decre</v>
      </c>
      <c r="AY158" s="5">
        <f t="shared" si="170"/>
        <v>8.5263139036925395</v>
      </c>
      <c r="AZ158" s="5">
        <f t="shared" si="171"/>
        <v>0</v>
      </c>
      <c r="BA158" s="5">
        <f t="shared" si="172"/>
        <v>-78.530337582742149</v>
      </c>
      <c r="BB158" s="5">
        <f t="shared" si="173"/>
        <v>33.069019011310274</v>
      </c>
      <c r="BC158" s="5">
        <f t="shared" si="174"/>
        <v>0</v>
      </c>
      <c r="BE158" s="15">
        <f t="shared" si="175"/>
        <v>8.5263139036925395E-2</v>
      </c>
      <c r="BG158" s="7">
        <v>0.21970000000000001</v>
      </c>
      <c r="BH158" s="7">
        <v>0.29270000000000002</v>
      </c>
      <c r="BI158" s="7">
        <v>0.32890000000000003</v>
      </c>
      <c r="BJ158" s="7">
        <v>0.34899999999999998</v>
      </c>
      <c r="BK158" s="7">
        <v>0.34510000000000002</v>
      </c>
      <c r="BM158" s="5">
        <f t="shared" si="176"/>
        <v>31.481582523543864</v>
      </c>
      <c r="BN158" s="5">
        <f t="shared" si="177"/>
        <v>30.873270523543866</v>
      </c>
      <c r="BO158" s="5">
        <f t="shared" si="178"/>
        <v>31.575558523543865</v>
      </c>
      <c r="BP158" s="5">
        <f t="shared" si="179"/>
        <v>32.410519523543869</v>
      </c>
      <c r="BQ158" s="5">
        <f t="shared" si="180"/>
        <v>30.329330523543867</v>
      </c>
      <c r="BR158" s="5"/>
      <c r="BS158" s="3" t="str">
        <f t="shared" si="181"/>
        <v>decre</v>
      </c>
      <c r="BT158" s="3" t="str">
        <f t="shared" si="182"/>
        <v>decre</v>
      </c>
      <c r="BU158" s="3" t="str">
        <f t="shared" si="183"/>
        <v>decre</v>
      </c>
      <c r="BV158" s="3" t="str">
        <f t="shared" si="184"/>
        <v>incre</v>
      </c>
      <c r="BW158" s="3" t="str">
        <f t="shared" si="185"/>
        <v>decre</v>
      </c>
      <c r="BY158" s="5">
        <f t="shared" si="186"/>
        <v>0</v>
      </c>
      <c r="BZ158" s="5">
        <f t="shared" si="187"/>
        <v>0</v>
      </c>
      <c r="CA158" s="5">
        <f t="shared" si="188"/>
        <v>0</v>
      </c>
      <c r="CB158" s="5">
        <f t="shared" si="189"/>
        <v>33.069019011310274</v>
      </c>
      <c r="CC158" s="5">
        <f t="shared" si="190"/>
        <v>0</v>
      </c>
      <c r="CE158" s="4">
        <v>0.17860000000000001</v>
      </c>
      <c r="CF158" s="4">
        <v>0.17979999999999999</v>
      </c>
      <c r="CG158" s="4">
        <v>0.1794</v>
      </c>
      <c r="CH158" s="4">
        <v>0.18</v>
      </c>
      <c r="CI158" s="4">
        <v>0.1802</v>
      </c>
      <c r="CK158" s="5">
        <f t="shared" si="191"/>
        <v>31.186073523543868</v>
      </c>
      <c r="CL158" s="5">
        <f t="shared" si="192"/>
        <v>30.136033523543865</v>
      </c>
      <c r="CM158" s="5">
        <f t="shared" si="193"/>
        <v>30.123913523543866</v>
      </c>
      <c r="CN158" s="5">
        <f t="shared" si="194"/>
        <v>30.987539523543866</v>
      </c>
      <c r="CO158" s="5">
        <f t="shared" si="195"/>
        <v>28.777621523543864</v>
      </c>
      <c r="CP158" s="5"/>
      <c r="CQ158" s="3" t="str">
        <f t="shared" si="196"/>
        <v>decre</v>
      </c>
      <c r="CR158" s="3" t="str">
        <f t="shared" si="197"/>
        <v>decre</v>
      </c>
      <c r="CS158" s="3" t="str">
        <f t="shared" si="198"/>
        <v>decre</v>
      </c>
      <c r="CT158" s="3" t="str">
        <f t="shared" si="199"/>
        <v>decre</v>
      </c>
      <c r="CU158" s="3" t="str">
        <f t="shared" si="200"/>
        <v>decre</v>
      </c>
      <c r="CW158" s="5">
        <f t="shared" si="201"/>
        <v>0</v>
      </c>
      <c r="CX158" s="5">
        <f t="shared" si="202"/>
        <v>0</v>
      </c>
      <c r="CY158" s="5">
        <f t="shared" si="203"/>
        <v>0</v>
      </c>
      <c r="CZ158" s="5">
        <f t="shared" si="204"/>
        <v>0</v>
      </c>
      <c r="DA158" s="5">
        <f t="shared" si="205"/>
        <v>0</v>
      </c>
      <c r="DB158" s="5"/>
      <c r="DC158" s="4">
        <v>0.33803454815839701</v>
      </c>
      <c r="DD158" s="4">
        <v>0.49882720546602599</v>
      </c>
      <c r="DE158" s="4">
        <v>0.41334312255205002</v>
      </c>
      <c r="DF158" s="4">
        <v>0.36829538394435501</v>
      </c>
      <c r="DG158" s="4">
        <v>0.56033151223280198</v>
      </c>
      <c r="DI158" s="13">
        <f t="shared" si="206"/>
        <v>32.332407924802737</v>
      </c>
      <c r="DJ158" s="13">
        <f t="shared" si="207"/>
        <v>32.219281175237022</v>
      </c>
      <c r="DK158" s="13">
        <f t="shared" si="208"/>
        <v>32.395501243524279</v>
      </c>
      <c r="DL158" s="13">
        <f t="shared" si="209"/>
        <v>32.572986656355333</v>
      </c>
      <c r="DM158" s="13">
        <f t="shared" si="210"/>
        <v>32.354659053654537</v>
      </c>
      <c r="DN158" s="13"/>
      <c r="DO158" s="11" t="str">
        <f t="shared" si="211"/>
        <v>incre</v>
      </c>
      <c r="DP158" s="11" t="str">
        <f t="shared" si="212"/>
        <v>decre</v>
      </c>
      <c r="DQ158" s="11" t="str">
        <f t="shared" si="213"/>
        <v>incre</v>
      </c>
      <c r="DR158" s="11" t="str">
        <f t="shared" si="214"/>
        <v>incre</v>
      </c>
      <c r="DS158" s="11" t="str">
        <f t="shared" si="215"/>
        <v>incre</v>
      </c>
      <c r="DU158" s="13"/>
      <c r="DV158" s="13"/>
      <c r="DW158" s="13"/>
      <c r="DX158" s="13"/>
      <c r="DY158" s="13"/>
    </row>
    <row r="159" spans="1:129" x14ac:dyDescent="0.25">
      <c r="A159" s="5">
        <v>27.203009987093949</v>
      </c>
      <c r="B159" s="4">
        <v>1.6784973147960999E-3</v>
      </c>
      <c r="C159" s="4">
        <v>0.42875063648611722</v>
      </c>
      <c r="D159" s="4">
        <v>0.66464420596835017</v>
      </c>
      <c r="E159" s="4">
        <v>0.53966302272672917</v>
      </c>
      <c r="F159" s="4">
        <v>0.55599171217265886</v>
      </c>
      <c r="G159" s="4">
        <v>0.61349653182271402</v>
      </c>
      <c r="I159" s="5">
        <f t="shared" si="145"/>
        <v>27.895727063429131</v>
      </c>
      <c r="J159" s="5">
        <f t="shared" si="146"/>
        <v>28.213136652067277</v>
      </c>
      <c r="K159" s="5">
        <f t="shared" si="147"/>
        <v>28.533137937770487</v>
      </c>
      <c r="L159" s="5">
        <f t="shared" si="148"/>
        <v>29.064460203587736</v>
      </c>
      <c r="M159" s="5">
        <f t="shared" si="149"/>
        <v>27.76601235154569</v>
      </c>
      <c r="O159" s="3" t="str">
        <f t="shared" si="150"/>
        <v>incre</v>
      </c>
      <c r="P159" s="3" t="str">
        <f t="shared" si="151"/>
        <v>incre</v>
      </c>
      <c r="Q159" s="3" t="str">
        <f t="shared" si="152"/>
        <v>incre</v>
      </c>
      <c r="R159" s="3" t="str">
        <f t="shared" si="153"/>
        <v>incre</v>
      </c>
      <c r="S159" s="3" t="str">
        <f t="shared" si="154"/>
        <v>incre</v>
      </c>
      <c r="U159" s="6">
        <f t="shared" si="155"/>
        <v>1</v>
      </c>
      <c r="V159" s="6">
        <f t="shared" si="156"/>
        <v>1</v>
      </c>
      <c r="W159" s="6">
        <f t="shared" si="157"/>
        <v>1</v>
      </c>
      <c r="X159" s="6">
        <f t="shared" si="158"/>
        <v>1</v>
      </c>
      <c r="Y159" s="6">
        <f t="shared" si="159"/>
        <v>1</v>
      </c>
      <c r="AA159" s="4">
        <f t="shared" si="216"/>
        <v>0.34599999999999997</v>
      </c>
      <c r="AB159" s="4">
        <f t="shared" si="216"/>
        <v>0.504</v>
      </c>
      <c r="AC159" s="4">
        <f t="shared" si="216"/>
        <v>0.434</v>
      </c>
      <c r="AD159" s="4">
        <f t="shared" si="216"/>
        <v>0.39529999999999998</v>
      </c>
      <c r="AE159" s="4">
        <f t="shared" si="216"/>
        <v>0.57389999999999997</v>
      </c>
      <c r="AF159" s="4"/>
      <c r="AG159" s="4">
        <v>0.34599999999999997</v>
      </c>
      <c r="AH159" s="4">
        <v>0.504</v>
      </c>
      <c r="AI159" s="4">
        <v>0.434</v>
      </c>
      <c r="AJ159" s="4">
        <v>0.39529999999999998</v>
      </c>
      <c r="AK159" s="4">
        <v>0.57389999999999997</v>
      </c>
      <c r="AM159" s="5">
        <f t="shared" si="160"/>
        <v>27.300749987093948</v>
      </c>
      <c r="AN159" s="5">
        <f t="shared" si="161"/>
        <v>27.164129987093951</v>
      </c>
      <c r="AO159" s="5">
        <f t="shared" si="162"/>
        <v>27.50714998709395</v>
      </c>
      <c r="AP159" s="5">
        <f t="shared" si="163"/>
        <v>27.71143598709395</v>
      </c>
      <c r="AQ159" s="5">
        <f t="shared" si="164"/>
        <v>27.393408987093949</v>
      </c>
      <c r="AR159" s="5"/>
      <c r="AS159" s="3" t="str">
        <f t="shared" si="165"/>
        <v>incre</v>
      </c>
      <c r="AT159" s="3" t="str">
        <f t="shared" si="166"/>
        <v>decre</v>
      </c>
      <c r="AU159" s="3" t="str">
        <f t="shared" si="167"/>
        <v>incre</v>
      </c>
      <c r="AV159" s="3" t="str">
        <f t="shared" si="168"/>
        <v>incre</v>
      </c>
      <c r="AW159" s="3" t="str">
        <f t="shared" si="169"/>
        <v>incre</v>
      </c>
      <c r="AY159" s="5">
        <f t="shared" si="170"/>
        <v>69.271707633518176</v>
      </c>
      <c r="AZ159" s="5">
        <f t="shared" si="171"/>
        <v>0</v>
      </c>
      <c r="BA159" s="5">
        <f t="shared" si="172"/>
        <v>133.01279506765377</v>
      </c>
      <c r="BB159" s="5">
        <f t="shared" si="173"/>
        <v>186.14502164937861</v>
      </c>
      <c r="BC159" s="5">
        <f t="shared" si="174"/>
        <v>56.300236445174079</v>
      </c>
      <c r="BE159" s="15">
        <f t="shared" si="175"/>
        <v>0.69271707633518176</v>
      </c>
      <c r="BG159" s="7">
        <v>0.21560000000000001</v>
      </c>
      <c r="BH159" s="7">
        <v>0.29509999999999997</v>
      </c>
      <c r="BI159" s="7">
        <v>0.32600000000000001</v>
      </c>
      <c r="BJ159" s="7">
        <v>0.36209999999999998</v>
      </c>
      <c r="BK159" s="7">
        <v>0.35439999999999999</v>
      </c>
      <c r="BM159" s="5">
        <f t="shared" si="176"/>
        <v>26.363173987093948</v>
      </c>
      <c r="BN159" s="5">
        <f t="shared" si="177"/>
        <v>25.80001298709395</v>
      </c>
      <c r="BO159" s="5">
        <f t="shared" si="178"/>
        <v>26.458469987093949</v>
      </c>
      <c r="BP159" s="5">
        <f t="shared" si="179"/>
        <v>27.431891987093948</v>
      </c>
      <c r="BQ159" s="5">
        <f t="shared" si="180"/>
        <v>25.32791398709395</v>
      </c>
      <c r="BR159" s="5"/>
      <c r="BS159" s="3" t="str">
        <f t="shared" si="181"/>
        <v>decre</v>
      </c>
      <c r="BT159" s="3" t="str">
        <f t="shared" si="182"/>
        <v>decre</v>
      </c>
      <c r="BU159" s="3" t="str">
        <f t="shared" si="183"/>
        <v>decre</v>
      </c>
      <c r="BV159" s="3" t="str">
        <f t="shared" si="184"/>
        <v>incre</v>
      </c>
      <c r="BW159" s="3" t="str">
        <f t="shared" si="185"/>
        <v>decre</v>
      </c>
      <c r="BY159" s="5">
        <f t="shared" si="186"/>
        <v>0</v>
      </c>
      <c r="BZ159" s="5">
        <f t="shared" si="187"/>
        <v>0</v>
      </c>
      <c r="CA159" s="5">
        <f t="shared" si="188"/>
        <v>0</v>
      </c>
      <c r="CB159" s="5">
        <f t="shared" si="189"/>
        <v>186.14502164937861</v>
      </c>
      <c r="CC159" s="5">
        <f t="shared" si="190"/>
        <v>0</v>
      </c>
      <c r="CE159" s="4">
        <v>0.18279999999999999</v>
      </c>
      <c r="CF159" s="4">
        <v>0.18410000000000001</v>
      </c>
      <c r="CG159" s="4">
        <v>0.18360000000000001</v>
      </c>
      <c r="CH159" s="4">
        <v>0.18440000000000001</v>
      </c>
      <c r="CI159" s="4">
        <v>0.1845</v>
      </c>
      <c r="CK159" s="5">
        <f t="shared" si="191"/>
        <v>26.127341987093949</v>
      </c>
      <c r="CL159" s="5">
        <f t="shared" si="192"/>
        <v>25.075182987093953</v>
      </c>
      <c r="CM159" s="5">
        <f t="shared" si="193"/>
        <v>25.075765987093948</v>
      </c>
      <c r="CN159" s="5">
        <f t="shared" si="194"/>
        <v>25.935657987093951</v>
      </c>
      <c r="CO159" s="5">
        <f t="shared" si="195"/>
        <v>23.729154987093949</v>
      </c>
      <c r="CP159" s="5"/>
      <c r="CQ159" s="3" t="str">
        <f t="shared" si="196"/>
        <v>decre</v>
      </c>
      <c r="CR159" s="3" t="str">
        <f t="shared" si="197"/>
        <v>decre</v>
      </c>
      <c r="CS159" s="3" t="str">
        <f t="shared" si="198"/>
        <v>decre</v>
      </c>
      <c r="CT159" s="3" t="str">
        <f t="shared" si="199"/>
        <v>decre</v>
      </c>
      <c r="CU159" s="3" t="str">
        <f t="shared" si="200"/>
        <v>decre</v>
      </c>
      <c r="CW159" s="5">
        <f t="shared" si="201"/>
        <v>0</v>
      </c>
      <c r="CX159" s="5">
        <f t="shared" si="202"/>
        <v>0</v>
      </c>
      <c r="CY159" s="5">
        <f t="shared" si="203"/>
        <v>0</v>
      </c>
      <c r="CZ159" s="5">
        <f t="shared" si="204"/>
        <v>0</v>
      </c>
      <c r="DA159" s="5">
        <f t="shared" si="205"/>
        <v>0</v>
      </c>
      <c r="DB159" s="5"/>
      <c r="DC159" s="4">
        <v>0.33567320582434801</v>
      </c>
      <c r="DD159" s="4">
        <v>0.50287021550622202</v>
      </c>
      <c r="DE159" s="4">
        <v>0.41344559676111697</v>
      </c>
      <c r="DF159" s="4">
        <v>0.376188154014302</v>
      </c>
      <c r="DG159" s="4">
        <v>0.56505653923521804</v>
      </c>
      <c r="DI159" s="13">
        <f t="shared" si="206"/>
        <v>27.226500336971011</v>
      </c>
      <c r="DJ159" s="13">
        <f t="shared" si="207"/>
        <v>27.156752494349583</v>
      </c>
      <c r="DK159" s="13">
        <f t="shared" si="208"/>
        <v>27.307566731644396</v>
      </c>
      <c r="DL159" s="13">
        <f t="shared" si="209"/>
        <v>27.550514243894373</v>
      </c>
      <c r="DM159" s="13">
        <f t="shared" si="210"/>
        <v>27.310192021297347</v>
      </c>
      <c r="DN159" s="13"/>
      <c r="DO159" s="11" t="str">
        <f t="shared" si="211"/>
        <v>incre</v>
      </c>
      <c r="DP159" s="11" t="str">
        <f t="shared" si="212"/>
        <v>decre</v>
      </c>
      <c r="DQ159" s="11" t="str">
        <f t="shared" si="213"/>
        <v>incre</v>
      </c>
      <c r="DR159" s="11" t="str">
        <f t="shared" si="214"/>
        <v>incre</v>
      </c>
      <c r="DS159" s="11" t="str">
        <f t="shared" si="215"/>
        <v>incre</v>
      </c>
      <c r="DU159" s="13"/>
      <c r="DV159" s="13"/>
      <c r="DW159" s="13"/>
      <c r="DX159" s="13"/>
      <c r="DY159" s="13"/>
    </row>
    <row r="160" spans="1:129" x14ac:dyDescent="0.25">
      <c r="A160" s="5">
        <v>42.594491664942439</v>
      </c>
      <c r="B160" s="4">
        <v>0.10738179765943515</v>
      </c>
      <c r="C160" s="4">
        <v>0.57828435129903488</v>
      </c>
      <c r="D160" s="4">
        <v>0.62098523696543018</v>
      </c>
      <c r="E160" s="4">
        <v>0.6081743509315618</v>
      </c>
      <c r="F160" s="4">
        <v>0.71549531404867195</v>
      </c>
      <c r="G160" s="4">
        <v>0.70248684810826223</v>
      </c>
      <c r="I160" s="5">
        <f t="shared" si="145"/>
        <v>44.362356150782496</v>
      </c>
      <c r="J160" s="5">
        <f t="shared" si="146"/>
        <v>43.3195252623267</v>
      </c>
      <c r="K160" s="5">
        <f t="shared" si="147"/>
        <v>44.589864612487901</v>
      </c>
      <c r="L160" s="5">
        <f t="shared" si="148"/>
        <v>45.798962209232258</v>
      </c>
      <c r="M160" s="5">
        <f t="shared" si="149"/>
        <v>43.994892905641187</v>
      </c>
      <c r="O160" s="3" t="str">
        <f t="shared" si="150"/>
        <v>incre</v>
      </c>
      <c r="P160" s="3" t="str">
        <f t="shared" si="151"/>
        <v>incre</v>
      </c>
      <c r="Q160" s="3" t="str">
        <f t="shared" si="152"/>
        <v>incre</v>
      </c>
      <c r="R160" s="3" t="str">
        <f t="shared" si="153"/>
        <v>incre</v>
      </c>
      <c r="S160" s="3" t="str">
        <f t="shared" si="154"/>
        <v>incre</v>
      </c>
      <c r="U160" s="6">
        <f t="shared" si="155"/>
        <v>1</v>
      </c>
      <c r="V160" s="6">
        <f t="shared" si="156"/>
        <v>1</v>
      </c>
      <c r="W160" s="6">
        <f t="shared" si="157"/>
        <v>1</v>
      </c>
      <c r="X160" s="6">
        <f t="shared" si="158"/>
        <v>1</v>
      </c>
      <c r="Y160" s="6">
        <f t="shared" si="159"/>
        <v>1</v>
      </c>
      <c r="AA160" s="4">
        <f t="shared" si="216"/>
        <v>0.34710000000000002</v>
      </c>
      <c r="AB160" s="4">
        <f t="shared" si="216"/>
        <v>0.50190000000000001</v>
      </c>
      <c r="AC160" s="4">
        <f t="shared" si="216"/>
        <v>0.46110000000000001</v>
      </c>
      <c r="AD160" s="4">
        <f t="shared" si="216"/>
        <v>0.38190000000000002</v>
      </c>
      <c r="AE160" s="4">
        <f t="shared" si="216"/>
        <v>0.56569999999999998</v>
      </c>
      <c r="AF160" s="4"/>
      <c r="AG160" s="4">
        <v>0.34710000000000002</v>
      </c>
      <c r="AH160" s="4">
        <v>0.50190000000000001</v>
      </c>
      <c r="AI160" s="4">
        <v>0.46110000000000001</v>
      </c>
      <c r="AJ160" s="4">
        <v>0.38190000000000002</v>
      </c>
      <c r="AK160" s="4">
        <v>0.56569999999999998</v>
      </c>
      <c r="AM160" s="5">
        <f t="shared" si="160"/>
        <v>42.700140664942438</v>
      </c>
      <c r="AN160" s="5">
        <f t="shared" si="161"/>
        <v>42.541898664942437</v>
      </c>
      <c r="AO160" s="5">
        <f t="shared" si="162"/>
        <v>43.161772664942433</v>
      </c>
      <c r="AP160" s="5">
        <f t="shared" si="163"/>
        <v>42.990089664942438</v>
      </c>
      <c r="AQ160" s="5">
        <f t="shared" si="164"/>
        <v>42.707728664942437</v>
      </c>
      <c r="AR160" s="5"/>
      <c r="AS160" s="3" t="str">
        <f t="shared" si="165"/>
        <v>incre</v>
      </c>
      <c r="AT160" s="3" t="str">
        <f t="shared" si="166"/>
        <v>decre</v>
      </c>
      <c r="AU160" s="3" t="str">
        <f t="shared" si="167"/>
        <v>incre</v>
      </c>
      <c r="AV160" s="3" t="str">
        <f t="shared" si="168"/>
        <v>incre</v>
      </c>
      <c r="AW160" s="3" t="str">
        <f t="shared" si="169"/>
        <v>incre</v>
      </c>
      <c r="AY160" s="5">
        <f t="shared" si="170"/>
        <v>176.78644858400574</v>
      </c>
      <c r="AZ160" s="5">
        <f t="shared" si="171"/>
        <v>0</v>
      </c>
      <c r="BA160" s="5">
        <f t="shared" si="172"/>
        <v>199.53729475454622</v>
      </c>
      <c r="BB160" s="5">
        <f t="shared" si="173"/>
        <v>320.44705442898191</v>
      </c>
      <c r="BC160" s="5">
        <f t="shared" si="174"/>
        <v>140.04012406987485</v>
      </c>
      <c r="BE160" s="15">
        <f t="shared" si="175"/>
        <v>1.7678644858400574</v>
      </c>
      <c r="BG160" s="7">
        <v>0.22450000000000001</v>
      </c>
      <c r="BH160" s="7">
        <v>0.29120000000000001</v>
      </c>
      <c r="BI160" s="7">
        <v>0.33160000000000001</v>
      </c>
      <c r="BJ160" s="7">
        <v>0.33929999999999999</v>
      </c>
      <c r="BK160" s="7">
        <v>0.33750000000000002</v>
      </c>
      <c r="BM160" s="5">
        <f t="shared" si="176"/>
        <v>41.818646664942435</v>
      </c>
      <c r="BN160" s="5">
        <f t="shared" si="177"/>
        <v>41.16602766494244</v>
      </c>
      <c r="BO160" s="5">
        <f t="shared" si="178"/>
        <v>41.904327664942443</v>
      </c>
      <c r="BP160" s="5">
        <f t="shared" si="179"/>
        <v>42.63139766494244</v>
      </c>
      <c r="BQ160" s="5">
        <f t="shared" si="180"/>
        <v>40.560366664942435</v>
      </c>
      <c r="BR160" s="5"/>
      <c r="BS160" s="3" t="str">
        <f t="shared" si="181"/>
        <v>decre</v>
      </c>
      <c r="BT160" s="3" t="str">
        <f t="shared" si="182"/>
        <v>decre</v>
      </c>
      <c r="BU160" s="3" t="str">
        <f t="shared" si="183"/>
        <v>decre</v>
      </c>
      <c r="BV160" s="3" t="str">
        <f t="shared" si="184"/>
        <v>incre</v>
      </c>
      <c r="BW160" s="3" t="str">
        <f t="shared" si="185"/>
        <v>decre</v>
      </c>
      <c r="BY160" s="5">
        <f t="shared" si="186"/>
        <v>0</v>
      </c>
      <c r="BZ160" s="5">
        <f t="shared" si="187"/>
        <v>0</v>
      </c>
      <c r="CA160" s="5">
        <f t="shared" si="188"/>
        <v>0</v>
      </c>
      <c r="CB160" s="5">
        <f t="shared" si="189"/>
        <v>320.44705442898191</v>
      </c>
      <c r="CC160" s="5">
        <f t="shared" si="190"/>
        <v>0</v>
      </c>
      <c r="CE160" s="4">
        <v>0.1741</v>
      </c>
      <c r="CF160" s="4">
        <v>0.17510000000000001</v>
      </c>
      <c r="CG160" s="4">
        <v>0.17469999999999999</v>
      </c>
      <c r="CH160" s="4">
        <v>0.17530000000000001</v>
      </c>
      <c r="CI160" s="4">
        <v>0.1754</v>
      </c>
      <c r="CK160" s="5">
        <f t="shared" si="191"/>
        <v>41.456270664942437</v>
      </c>
      <c r="CL160" s="5">
        <f t="shared" si="192"/>
        <v>40.40789466494244</v>
      </c>
      <c r="CM160" s="5">
        <f t="shared" si="193"/>
        <v>40.380828664942442</v>
      </c>
      <c r="CN160" s="5">
        <f t="shared" si="194"/>
        <v>41.250517664942436</v>
      </c>
      <c r="CO160" s="5">
        <f t="shared" si="195"/>
        <v>39.035005664942439</v>
      </c>
      <c r="CP160" s="5"/>
      <c r="CQ160" s="3" t="str">
        <f t="shared" si="196"/>
        <v>decre</v>
      </c>
      <c r="CR160" s="3" t="str">
        <f t="shared" si="197"/>
        <v>decre</v>
      </c>
      <c r="CS160" s="3" t="str">
        <f t="shared" si="198"/>
        <v>decre</v>
      </c>
      <c r="CT160" s="3" t="str">
        <f t="shared" si="199"/>
        <v>decre</v>
      </c>
      <c r="CU160" s="3" t="str">
        <f t="shared" si="200"/>
        <v>decre</v>
      </c>
      <c r="CW160" s="5">
        <f t="shared" si="201"/>
        <v>0</v>
      </c>
      <c r="CX160" s="5">
        <f t="shared" si="202"/>
        <v>0</v>
      </c>
      <c r="CY160" s="5">
        <f t="shared" si="203"/>
        <v>0</v>
      </c>
      <c r="CZ160" s="5">
        <f t="shared" si="204"/>
        <v>0</v>
      </c>
      <c r="DA160" s="5">
        <f t="shared" si="205"/>
        <v>0</v>
      </c>
      <c r="DB160" s="5"/>
      <c r="DC160" s="4">
        <v>0.33942649732373198</v>
      </c>
      <c r="DD160" s="4">
        <v>0.496443957442332</v>
      </c>
      <c r="DE160" s="4">
        <v>0.413282716702495</v>
      </c>
      <c r="DF160" s="4">
        <v>0.36364280369259699</v>
      </c>
      <c r="DG160" s="4">
        <v>0.55754623315769403</v>
      </c>
      <c r="DI160" s="13">
        <f t="shared" si="206"/>
        <v>42.644968180700069</v>
      </c>
      <c r="DJ160" s="13">
        <f t="shared" si="207"/>
        <v>42.506270707040869</v>
      </c>
      <c r="DK160" s="13">
        <f t="shared" si="208"/>
        <v>42.697466844123667</v>
      </c>
      <c r="DL160" s="13">
        <f t="shared" si="209"/>
        <v>42.836364072034108</v>
      </c>
      <c r="DM160" s="13">
        <f t="shared" si="210"/>
        <v>42.631001718956341</v>
      </c>
      <c r="DN160" s="13"/>
      <c r="DO160" s="11" t="str">
        <f t="shared" si="211"/>
        <v>incre</v>
      </c>
      <c r="DP160" s="11" t="str">
        <f t="shared" si="212"/>
        <v>decre</v>
      </c>
      <c r="DQ160" s="11" t="str">
        <f t="shared" si="213"/>
        <v>incre</v>
      </c>
      <c r="DR160" s="11" t="str">
        <f t="shared" si="214"/>
        <v>incre</v>
      </c>
      <c r="DS160" s="11" t="str">
        <f t="shared" si="215"/>
        <v>incre</v>
      </c>
      <c r="DU160" s="13"/>
      <c r="DV160" s="13"/>
      <c r="DW160" s="13"/>
      <c r="DX160" s="13"/>
      <c r="DY160" s="13"/>
    </row>
    <row r="161" spans="1:129" x14ac:dyDescent="0.25">
      <c r="A161" s="5">
        <v>36.640748051724529</v>
      </c>
      <c r="B161" s="4">
        <v>2.8478533546715971E-2</v>
      </c>
      <c r="C161" s="4">
        <v>0.38781955208097629</v>
      </c>
      <c r="D161" s="4">
        <v>0.49195219701404275</v>
      </c>
      <c r="E161" s="4">
        <v>0.57771243065720324</v>
      </c>
      <c r="F161" s="4">
        <v>0.50590059671656651</v>
      </c>
      <c r="G161" s="4">
        <v>0.66909020224567506</v>
      </c>
      <c r="I161" s="5">
        <f t="shared" si="145"/>
        <v>37.039170631186749</v>
      </c>
      <c r="J161" s="5">
        <f t="shared" si="146"/>
        <v>36.523195898226227</v>
      </c>
      <c r="K161" s="5">
        <f t="shared" si="147"/>
        <v>38.340335753405967</v>
      </c>
      <c r="L161" s="5">
        <f t="shared" si="148"/>
        <v>38.080431076078021</v>
      </c>
      <c r="M161" s="5">
        <f t="shared" si="149"/>
        <v>37.726886854856332</v>
      </c>
      <c r="O161" s="3" t="str">
        <f t="shared" si="150"/>
        <v>incre</v>
      </c>
      <c r="P161" s="3" t="str">
        <f t="shared" si="151"/>
        <v>decre</v>
      </c>
      <c r="Q161" s="3" t="str">
        <f t="shared" si="152"/>
        <v>incre</v>
      </c>
      <c r="R161" s="3" t="str">
        <f t="shared" si="153"/>
        <v>incre</v>
      </c>
      <c r="S161" s="3" t="str">
        <f t="shared" si="154"/>
        <v>incre</v>
      </c>
      <c r="U161" s="6">
        <f t="shared" si="155"/>
        <v>1</v>
      </c>
      <c r="V161" s="6">
        <f t="shared" si="156"/>
        <v>0</v>
      </c>
      <c r="W161" s="6">
        <f t="shared" si="157"/>
        <v>1</v>
      </c>
      <c r="X161" s="6">
        <f t="shared" si="158"/>
        <v>1</v>
      </c>
      <c r="Y161" s="6">
        <f t="shared" si="159"/>
        <v>1</v>
      </c>
      <c r="AA161" s="4">
        <f t="shared" si="216"/>
        <v>0.34670000000000001</v>
      </c>
      <c r="AB161" s="4">
        <f t="shared" si="216"/>
        <v>0.47360000000000002</v>
      </c>
      <c r="AC161" s="4">
        <f t="shared" si="216"/>
        <v>0.45250000000000001</v>
      </c>
      <c r="AD161" s="4">
        <f t="shared" si="216"/>
        <v>0.39269999999999999</v>
      </c>
      <c r="AE161" s="4">
        <f t="shared" si="216"/>
        <v>0.57279999999999998</v>
      </c>
      <c r="AF161" s="4"/>
      <c r="AG161" s="4">
        <v>0.34670000000000001</v>
      </c>
      <c r="AH161" s="4">
        <v>0.50360000000000005</v>
      </c>
      <c r="AI161" s="4">
        <v>0.45250000000000001</v>
      </c>
      <c r="AJ161" s="4">
        <v>0.39269999999999999</v>
      </c>
      <c r="AK161" s="4">
        <v>0.57279999999999998</v>
      </c>
      <c r="AM161" s="5">
        <f t="shared" si="160"/>
        <v>36.743521051724528</v>
      </c>
      <c r="AN161" s="5">
        <f t="shared" si="161"/>
        <v>36.403356051724529</v>
      </c>
      <c r="AO161" s="5">
        <f t="shared" si="162"/>
        <v>37.124523051724523</v>
      </c>
      <c r="AP161" s="5">
        <f t="shared" si="163"/>
        <v>37.127282051724528</v>
      </c>
      <c r="AQ161" s="5">
        <f t="shared" si="164"/>
        <v>36.820796051724528</v>
      </c>
      <c r="AR161" s="5"/>
      <c r="AS161" s="3" t="str">
        <f t="shared" si="165"/>
        <v>incre</v>
      </c>
      <c r="AT161" s="3" t="str">
        <f t="shared" si="166"/>
        <v>decre</v>
      </c>
      <c r="AU161" s="3" t="str">
        <f t="shared" si="167"/>
        <v>incre</v>
      </c>
      <c r="AV161" s="3" t="str">
        <f t="shared" si="168"/>
        <v>incre</v>
      </c>
      <c r="AW161" s="3" t="str">
        <f t="shared" si="169"/>
        <v>incre</v>
      </c>
      <c r="AY161" s="5">
        <f t="shared" si="170"/>
        <v>39.842257946222048</v>
      </c>
      <c r="AZ161" s="5">
        <f t="shared" si="171"/>
        <v>0</v>
      </c>
      <c r="BA161" s="5">
        <f t="shared" si="172"/>
        <v>169.95877016814376</v>
      </c>
      <c r="BB161" s="5">
        <f t="shared" si="173"/>
        <v>143.96830243534922</v>
      </c>
      <c r="BC161" s="5">
        <f t="shared" si="174"/>
        <v>108.61388031318029</v>
      </c>
      <c r="BE161" s="15">
        <f t="shared" si="175"/>
        <v>0.39842257946222048</v>
      </c>
      <c r="BG161" s="7">
        <v>0.21679999999999999</v>
      </c>
      <c r="BH161" s="7">
        <v>0.29420000000000002</v>
      </c>
      <c r="BI161" s="7">
        <v>0.32700000000000001</v>
      </c>
      <c r="BJ161" s="7">
        <v>0.35799999999999998</v>
      </c>
      <c r="BK161" s="7">
        <v>0.35110000000000002</v>
      </c>
      <c r="BM161" s="5">
        <f t="shared" si="176"/>
        <v>35.809540051724525</v>
      </c>
      <c r="BN161" s="5">
        <f t="shared" si="177"/>
        <v>35.231874051724532</v>
      </c>
      <c r="BO161" s="5">
        <f t="shared" si="178"/>
        <v>35.905918051724527</v>
      </c>
      <c r="BP161" s="5">
        <f t="shared" si="179"/>
        <v>36.835108051724525</v>
      </c>
      <c r="BQ161" s="5">
        <f t="shared" si="180"/>
        <v>34.73459905172453</v>
      </c>
      <c r="BR161" s="5"/>
      <c r="BS161" s="3" t="str">
        <f t="shared" si="181"/>
        <v>decre</v>
      </c>
      <c r="BT161" s="3" t="str">
        <f t="shared" si="182"/>
        <v>decre</v>
      </c>
      <c r="BU161" s="3" t="str">
        <f t="shared" si="183"/>
        <v>decre</v>
      </c>
      <c r="BV161" s="3" t="str">
        <f t="shared" si="184"/>
        <v>incre</v>
      </c>
      <c r="BW161" s="3" t="str">
        <f t="shared" si="185"/>
        <v>decre</v>
      </c>
      <c r="BY161" s="5">
        <f t="shared" si="186"/>
        <v>0</v>
      </c>
      <c r="BZ161" s="5">
        <f t="shared" si="187"/>
        <v>0</v>
      </c>
      <c r="CA161" s="5">
        <f t="shared" si="188"/>
        <v>0</v>
      </c>
      <c r="CB161" s="5">
        <f t="shared" si="189"/>
        <v>143.96830243534922</v>
      </c>
      <c r="CC161" s="5">
        <f t="shared" si="190"/>
        <v>0</v>
      </c>
      <c r="CE161" s="4">
        <v>0.18160000000000001</v>
      </c>
      <c r="CF161" s="4">
        <v>0.18279999999999999</v>
      </c>
      <c r="CG161" s="4">
        <v>0.18229999999999999</v>
      </c>
      <c r="CH161" s="4">
        <v>0.183</v>
      </c>
      <c r="CI161" s="4">
        <v>0.1832</v>
      </c>
      <c r="CK161" s="5">
        <f t="shared" si="191"/>
        <v>35.556452051724527</v>
      </c>
      <c r="CL161" s="5">
        <f t="shared" si="192"/>
        <v>34.504432051724528</v>
      </c>
      <c r="CM161" s="5">
        <f t="shared" si="193"/>
        <v>34.500881051724534</v>
      </c>
      <c r="CN161" s="5">
        <f t="shared" si="194"/>
        <v>35.361608051724531</v>
      </c>
      <c r="CO161" s="5">
        <f t="shared" si="195"/>
        <v>33.154660051724527</v>
      </c>
      <c r="CP161" s="5"/>
      <c r="CQ161" s="3" t="str">
        <f t="shared" si="196"/>
        <v>decre</v>
      </c>
      <c r="CR161" s="3" t="str">
        <f t="shared" si="197"/>
        <v>decre</v>
      </c>
      <c r="CS161" s="3" t="str">
        <f t="shared" si="198"/>
        <v>decre</v>
      </c>
      <c r="CT161" s="3" t="str">
        <f t="shared" si="199"/>
        <v>decre</v>
      </c>
      <c r="CU161" s="3" t="str">
        <f t="shared" si="200"/>
        <v>decre</v>
      </c>
      <c r="CW161" s="5">
        <f t="shared" si="201"/>
        <v>0</v>
      </c>
      <c r="CX161" s="5">
        <f t="shared" si="202"/>
        <v>0</v>
      </c>
      <c r="CY161" s="5">
        <f t="shared" si="203"/>
        <v>0</v>
      </c>
      <c r="CZ161" s="5">
        <f t="shared" si="204"/>
        <v>0</v>
      </c>
      <c r="DA161" s="5">
        <f t="shared" si="205"/>
        <v>0</v>
      </c>
      <c r="DB161" s="5"/>
      <c r="DC161" s="4">
        <v>0.33662484453942398</v>
      </c>
      <c r="DD161" s="4">
        <v>0.50124085206145097</v>
      </c>
      <c r="DE161" s="4">
        <v>0.41340429888438002</v>
      </c>
      <c r="DF161" s="4">
        <v>0.37300730833197698</v>
      </c>
      <c r="DG161" s="4">
        <v>0.56315231782672504</v>
      </c>
      <c r="DI161" s="13">
        <f t="shared" si="206"/>
        <v>36.671080683962984</v>
      </c>
      <c r="DJ161" s="13">
        <f t="shared" si="207"/>
        <v>36.583850815685807</v>
      </c>
      <c r="DK161" s="13">
        <f t="shared" si="208"/>
        <v>36.744903793891865</v>
      </c>
      <c r="DL161" s="13">
        <f t="shared" si="209"/>
        <v>36.961469587879776</v>
      </c>
      <c r="DM161" s="13">
        <f t="shared" si="210"/>
        <v>36.730011362474009</v>
      </c>
      <c r="DN161" s="13"/>
      <c r="DO161" s="11" t="str">
        <f t="shared" si="211"/>
        <v>incre</v>
      </c>
      <c r="DP161" s="11" t="str">
        <f t="shared" si="212"/>
        <v>decre</v>
      </c>
      <c r="DQ161" s="11" t="str">
        <f t="shared" si="213"/>
        <v>incre</v>
      </c>
      <c r="DR161" s="11" t="str">
        <f t="shared" si="214"/>
        <v>incre</v>
      </c>
      <c r="DS161" s="11" t="str">
        <f t="shared" si="215"/>
        <v>incre</v>
      </c>
      <c r="DU161" s="13"/>
      <c r="DV161" s="13"/>
      <c r="DW161" s="13"/>
      <c r="DX161" s="13"/>
      <c r="DY161" s="13"/>
    </row>
    <row r="162" spans="1:129" x14ac:dyDescent="0.25">
      <c r="A162" s="5">
        <v>44.006855440704349</v>
      </c>
      <c r="B162" s="4">
        <v>0.11845378645692303</v>
      </c>
      <c r="C162" s="4">
        <v>0.15423304636300997</v>
      </c>
      <c r="D162" s="4">
        <v>0.22611807417117019</v>
      </c>
      <c r="E162" s="4">
        <v>0.17480130674889391</v>
      </c>
      <c r="F162" s="4">
        <v>0.18840073682741684</v>
      </c>
      <c r="G162" s="4">
        <v>0.39020590738651495</v>
      </c>
      <c r="I162" s="5">
        <f t="shared" si="145"/>
        <v>42.72579104405439</v>
      </c>
      <c r="J162" s="5">
        <f t="shared" si="146"/>
        <v>42.153406465042096</v>
      </c>
      <c r="K162" s="5">
        <f t="shared" si="147"/>
        <v>41.794176129236106</v>
      </c>
      <c r="L162" s="5">
        <f t="shared" si="148"/>
        <v>42.773189644791202</v>
      </c>
      <c r="M162" s="5">
        <f t="shared" si="149"/>
        <v>42.468693029211451</v>
      </c>
      <c r="O162" s="3" t="str">
        <f t="shared" si="150"/>
        <v>decre</v>
      </c>
      <c r="P162" s="3" t="str">
        <f t="shared" si="151"/>
        <v>decre</v>
      </c>
      <c r="Q162" s="3" t="str">
        <f t="shared" si="152"/>
        <v>decre</v>
      </c>
      <c r="R162" s="3" t="str">
        <f t="shared" si="153"/>
        <v>decre</v>
      </c>
      <c r="S162" s="3" t="str">
        <f t="shared" si="154"/>
        <v>decre</v>
      </c>
      <c r="U162" s="6">
        <f t="shared" si="155"/>
        <v>0</v>
      </c>
      <c r="V162" s="6">
        <f t="shared" si="156"/>
        <v>0</v>
      </c>
      <c r="W162" s="6">
        <f t="shared" si="157"/>
        <v>0</v>
      </c>
      <c r="X162" s="6">
        <f t="shared" si="158"/>
        <v>0</v>
      </c>
      <c r="Y162" s="6">
        <f t="shared" si="159"/>
        <v>0</v>
      </c>
      <c r="AA162" s="4">
        <f t="shared" si="216"/>
        <v>0.31710000000000005</v>
      </c>
      <c r="AB162" s="4">
        <f t="shared" si="216"/>
        <v>0.47149999999999992</v>
      </c>
      <c r="AC162" s="4">
        <f t="shared" si="216"/>
        <v>0.43089999999999995</v>
      </c>
      <c r="AD162" s="4">
        <f t="shared" si="216"/>
        <v>0.35</v>
      </c>
      <c r="AE162" s="4">
        <f t="shared" si="216"/>
        <v>0.5343</v>
      </c>
      <c r="AF162" s="4"/>
      <c r="AG162" s="4">
        <v>0.34710000000000002</v>
      </c>
      <c r="AH162" s="4">
        <v>0.50149999999999995</v>
      </c>
      <c r="AI162" s="4">
        <v>0.46089999999999998</v>
      </c>
      <c r="AJ162" s="4">
        <v>0.38</v>
      </c>
      <c r="AK162" s="4">
        <v>0.56430000000000002</v>
      </c>
      <c r="AM162" s="5">
        <f t="shared" si="160"/>
        <v>43.896804440704351</v>
      </c>
      <c r="AN162" s="5">
        <f t="shared" si="161"/>
        <v>43.755750440704354</v>
      </c>
      <c r="AO162" s="5">
        <f t="shared" si="162"/>
        <v>44.280894440704344</v>
      </c>
      <c r="AP162" s="5">
        <f t="shared" si="163"/>
        <v>44.133855440704352</v>
      </c>
      <c r="AQ162" s="5">
        <f t="shared" si="164"/>
        <v>43.824618440704349</v>
      </c>
      <c r="AR162" s="5"/>
      <c r="AS162" s="3" t="str">
        <f t="shared" si="165"/>
        <v>decre</v>
      </c>
      <c r="AT162" s="3" t="str">
        <f t="shared" si="166"/>
        <v>decre</v>
      </c>
      <c r="AU162" s="3" t="str">
        <f t="shared" si="167"/>
        <v>incre</v>
      </c>
      <c r="AV162" s="3" t="str">
        <f t="shared" si="168"/>
        <v>incre</v>
      </c>
      <c r="AW162" s="3" t="str">
        <f t="shared" si="169"/>
        <v>decre</v>
      </c>
      <c r="AY162" s="5">
        <f t="shared" si="170"/>
        <v>0</v>
      </c>
      <c r="AZ162" s="5">
        <f t="shared" si="171"/>
        <v>0</v>
      </c>
      <c r="BA162" s="5">
        <f t="shared" si="172"/>
        <v>-221.26793114682428</v>
      </c>
      <c r="BB162" s="5">
        <f t="shared" si="173"/>
        <v>-123.36657959131472</v>
      </c>
      <c r="BC162" s="5">
        <f t="shared" si="174"/>
        <v>0</v>
      </c>
      <c r="BE162" s="15">
        <f t="shared" si="175"/>
        <v>-1.2810643966499597</v>
      </c>
      <c r="BG162" s="7">
        <v>0.2261</v>
      </c>
      <c r="BH162" s="7">
        <v>0.29070000000000001</v>
      </c>
      <c r="BI162" s="7">
        <v>0.33250000000000002</v>
      </c>
      <c r="BJ162" s="7">
        <v>0.33679999999999999</v>
      </c>
      <c r="BK162" s="7">
        <v>0.33510000000000001</v>
      </c>
      <c r="BM162" s="5">
        <f t="shared" si="176"/>
        <v>43.242514440704348</v>
      </c>
      <c r="BN162" s="5">
        <f t="shared" si="177"/>
        <v>42.575126440704352</v>
      </c>
      <c r="BO162" s="5">
        <f t="shared" si="178"/>
        <v>43.325430440704352</v>
      </c>
      <c r="BP162" s="5">
        <f t="shared" si="179"/>
        <v>44.022711440704349</v>
      </c>
      <c r="BQ162" s="5">
        <f t="shared" si="180"/>
        <v>41.950146440704351</v>
      </c>
      <c r="BR162" s="5"/>
      <c r="BS162" s="3" t="str">
        <f t="shared" si="181"/>
        <v>decre</v>
      </c>
      <c r="BT162" s="3" t="str">
        <f t="shared" si="182"/>
        <v>decre</v>
      </c>
      <c r="BU162" s="3" t="str">
        <f t="shared" si="183"/>
        <v>decre</v>
      </c>
      <c r="BV162" s="3" t="str">
        <f t="shared" si="184"/>
        <v>incre</v>
      </c>
      <c r="BW162" s="3" t="str">
        <f t="shared" si="185"/>
        <v>decre</v>
      </c>
      <c r="BY162" s="5">
        <f t="shared" si="186"/>
        <v>0</v>
      </c>
      <c r="BZ162" s="5">
        <f t="shared" si="187"/>
        <v>0</v>
      </c>
      <c r="CA162" s="5">
        <f t="shared" si="188"/>
        <v>0</v>
      </c>
      <c r="CB162" s="5">
        <f t="shared" si="189"/>
        <v>-123.36657959131472</v>
      </c>
      <c r="CC162" s="5">
        <f t="shared" si="190"/>
        <v>0</v>
      </c>
      <c r="CE162" s="4">
        <v>0.1724</v>
      </c>
      <c r="CF162" s="4">
        <v>0.1734</v>
      </c>
      <c r="CG162" s="4">
        <v>0.17299999999999999</v>
      </c>
      <c r="CH162" s="4">
        <v>0.17349999999999999</v>
      </c>
      <c r="CI162" s="4">
        <v>0.17369999999999999</v>
      </c>
      <c r="CK162" s="5">
        <f t="shared" si="191"/>
        <v>42.856411440704349</v>
      </c>
      <c r="CL162" s="5">
        <f t="shared" si="192"/>
        <v>41.809157440704354</v>
      </c>
      <c r="CM162" s="5">
        <f t="shared" si="193"/>
        <v>41.776685440704355</v>
      </c>
      <c r="CN162" s="5">
        <f t="shared" si="194"/>
        <v>42.647725440704349</v>
      </c>
      <c r="CO162" s="5">
        <f t="shared" si="195"/>
        <v>40.431372440704351</v>
      </c>
      <c r="CP162" s="5"/>
      <c r="CQ162" s="3" t="str">
        <f t="shared" si="196"/>
        <v>decre</v>
      </c>
      <c r="CR162" s="3" t="str">
        <f t="shared" si="197"/>
        <v>decre</v>
      </c>
      <c r="CS162" s="3" t="str">
        <f t="shared" si="198"/>
        <v>decre</v>
      </c>
      <c r="CT162" s="3" t="str">
        <f t="shared" si="199"/>
        <v>decre</v>
      </c>
      <c r="CU162" s="3" t="str">
        <f t="shared" si="200"/>
        <v>decre</v>
      </c>
      <c r="CW162" s="5">
        <f t="shared" si="201"/>
        <v>0</v>
      </c>
      <c r="CX162" s="5">
        <f t="shared" si="202"/>
        <v>0</v>
      </c>
      <c r="CY162" s="5">
        <f t="shared" si="203"/>
        <v>0</v>
      </c>
      <c r="CZ162" s="5">
        <f t="shared" si="204"/>
        <v>0</v>
      </c>
      <c r="DA162" s="5">
        <f t="shared" si="205"/>
        <v>0</v>
      </c>
      <c r="DB162" s="5"/>
      <c r="DC162" s="4">
        <v>0.33982064619452801</v>
      </c>
      <c r="DD162" s="4">
        <v>0.49576910914990902</v>
      </c>
      <c r="DE162" s="4">
        <v>0.41326561198489198</v>
      </c>
      <c r="DF162" s="4">
        <v>0.36232536387641001</v>
      </c>
      <c r="DG162" s="4">
        <v>0.55675754443999703</v>
      </c>
      <c r="DI162" s="13">
        <f t="shared" si="206"/>
        <v>44.060165886843002</v>
      </c>
      <c r="DJ162" s="13">
        <f t="shared" si="207"/>
        <v>43.914227723453259</v>
      </c>
      <c r="DK162" s="13">
        <f t="shared" si="208"/>
        <v>44.109664533077648</v>
      </c>
      <c r="DL162" s="13">
        <f t="shared" si="209"/>
        <v>44.237635004543719</v>
      </c>
      <c r="DM162" s="13">
        <f t="shared" si="210"/>
        <v>44.035943933884717</v>
      </c>
      <c r="DN162" s="13"/>
      <c r="DO162" s="11" t="str">
        <f t="shared" si="211"/>
        <v>incre</v>
      </c>
      <c r="DP162" s="11" t="str">
        <f t="shared" si="212"/>
        <v>decre</v>
      </c>
      <c r="DQ162" s="11" t="str">
        <f t="shared" si="213"/>
        <v>incre</v>
      </c>
      <c r="DR162" s="11" t="str">
        <f t="shared" si="214"/>
        <v>incre</v>
      </c>
      <c r="DS162" s="11" t="str">
        <f t="shared" si="215"/>
        <v>incre</v>
      </c>
      <c r="DU162" s="13"/>
      <c r="DV162" s="13"/>
      <c r="DW162" s="13"/>
      <c r="DX162" s="13"/>
      <c r="DY162" s="13"/>
    </row>
    <row r="163" spans="1:129" x14ac:dyDescent="0.25">
      <c r="A163" s="5">
        <v>40.952216455260597</v>
      </c>
      <c r="B163" s="4">
        <v>4.4910075864336603E-2</v>
      </c>
      <c r="C163" s="4">
        <v>0.35463634510425457</v>
      </c>
      <c r="D163" s="4">
        <v>0.5782801079541674</v>
      </c>
      <c r="E163" s="4">
        <v>0.58071369776288762</v>
      </c>
      <c r="F163" s="4">
        <v>0.36565715959928952</v>
      </c>
      <c r="G163" s="4">
        <v>0.54708806950550937</v>
      </c>
      <c r="I163" s="5">
        <f t="shared" si="145"/>
        <v>41.112051776560186</v>
      </c>
      <c r="J163" s="5">
        <f t="shared" si="146"/>
        <v>41.398385560201312</v>
      </c>
      <c r="K163" s="5">
        <f t="shared" si="147"/>
        <v>42.680946460538237</v>
      </c>
      <c r="L163" s="5">
        <f t="shared" si="148"/>
        <v>41.211049739086612</v>
      </c>
      <c r="M163" s="5">
        <f t="shared" si="149"/>
        <v>40.890315189307437</v>
      </c>
      <c r="O163" s="3" t="str">
        <f t="shared" si="150"/>
        <v>incre</v>
      </c>
      <c r="P163" s="3" t="str">
        <f t="shared" si="151"/>
        <v>incre</v>
      </c>
      <c r="Q163" s="3" t="str">
        <f t="shared" si="152"/>
        <v>incre</v>
      </c>
      <c r="R163" s="3" t="str">
        <f t="shared" si="153"/>
        <v>incre</v>
      </c>
      <c r="S163" s="3" t="str">
        <f t="shared" si="154"/>
        <v>decre</v>
      </c>
      <c r="U163" s="6">
        <f t="shared" si="155"/>
        <v>1</v>
      </c>
      <c r="V163" s="6">
        <f t="shared" si="156"/>
        <v>1</v>
      </c>
      <c r="W163" s="6">
        <f t="shared" si="157"/>
        <v>1</v>
      </c>
      <c r="X163" s="6">
        <f t="shared" si="158"/>
        <v>1</v>
      </c>
      <c r="Y163" s="6">
        <f t="shared" si="159"/>
        <v>0</v>
      </c>
      <c r="AA163" s="4">
        <f t="shared" si="216"/>
        <v>0.3468</v>
      </c>
      <c r="AB163" s="4">
        <f t="shared" si="216"/>
        <v>0.50329999999999997</v>
      </c>
      <c r="AC163" s="4">
        <f t="shared" si="216"/>
        <v>0.45729999999999998</v>
      </c>
      <c r="AD163" s="4">
        <f t="shared" si="216"/>
        <v>0.39079999999999998</v>
      </c>
      <c r="AE163" s="4">
        <f t="shared" si="216"/>
        <v>0.54179999999999995</v>
      </c>
      <c r="AF163" s="4"/>
      <c r="AG163" s="4">
        <v>0.3468</v>
      </c>
      <c r="AH163" s="4">
        <v>0.50329999999999997</v>
      </c>
      <c r="AI163" s="4">
        <v>0.45729999999999998</v>
      </c>
      <c r="AJ163" s="4">
        <v>0.39079999999999998</v>
      </c>
      <c r="AK163" s="4">
        <v>0.57179999999999997</v>
      </c>
      <c r="AM163" s="5">
        <f t="shared" si="160"/>
        <v>41.0557084552606</v>
      </c>
      <c r="AN163" s="5">
        <f t="shared" si="161"/>
        <v>40.9087654552606</v>
      </c>
      <c r="AO163" s="5">
        <f t="shared" si="162"/>
        <v>41.482599455260598</v>
      </c>
      <c r="AP163" s="5">
        <f t="shared" si="163"/>
        <v>41.4227524552606</v>
      </c>
      <c r="AQ163" s="5">
        <f t="shared" si="164"/>
        <v>40.840554455260595</v>
      </c>
      <c r="AR163" s="5"/>
      <c r="AS163" s="3" t="str">
        <f t="shared" si="165"/>
        <v>incre</v>
      </c>
      <c r="AT163" s="3" t="str">
        <f t="shared" si="166"/>
        <v>decre</v>
      </c>
      <c r="AU163" s="3" t="str">
        <f t="shared" si="167"/>
        <v>incre</v>
      </c>
      <c r="AV163" s="3" t="str">
        <f t="shared" si="168"/>
        <v>incre</v>
      </c>
      <c r="AW163" s="3" t="str">
        <f t="shared" si="169"/>
        <v>decre</v>
      </c>
      <c r="AY163" s="5">
        <f t="shared" si="170"/>
        <v>15.983532129958888</v>
      </c>
      <c r="AZ163" s="5">
        <f t="shared" si="171"/>
        <v>0</v>
      </c>
      <c r="BA163" s="5">
        <f t="shared" si="172"/>
        <v>172.87300052776402</v>
      </c>
      <c r="BB163" s="5">
        <f t="shared" si="173"/>
        <v>25.883328382601434</v>
      </c>
      <c r="BC163" s="5">
        <f t="shared" si="174"/>
        <v>0</v>
      </c>
      <c r="BE163" s="15">
        <f t="shared" si="175"/>
        <v>0.15983532129958888</v>
      </c>
      <c r="BG163" s="7">
        <v>0.21779999999999999</v>
      </c>
      <c r="BH163" s="7">
        <v>0.29360000000000003</v>
      </c>
      <c r="BI163" s="7">
        <v>0.32769999999999999</v>
      </c>
      <c r="BJ163" s="7">
        <v>0.35449999999999998</v>
      </c>
      <c r="BK163" s="7">
        <v>0.3488</v>
      </c>
      <c r="BM163" s="5">
        <f t="shared" si="176"/>
        <v>40.128198455260595</v>
      </c>
      <c r="BN163" s="5">
        <f t="shared" si="177"/>
        <v>39.539424455260601</v>
      </c>
      <c r="BO163" s="5">
        <f t="shared" si="178"/>
        <v>40.224183455260601</v>
      </c>
      <c r="BP163" s="5">
        <f t="shared" si="179"/>
        <v>41.117106455260597</v>
      </c>
      <c r="BQ163" s="5">
        <f t="shared" si="180"/>
        <v>39.024424455260593</v>
      </c>
      <c r="BR163" s="5"/>
      <c r="BS163" s="3" t="str">
        <f t="shared" si="181"/>
        <v>decre</v>
      </c>
      <c r="BT163" s="3" t="str">
        <f t="shared" si="182"/>
        <v>decre</v>
      </c>
      <c r="BU163" s="3" t="str">
        <f t="shared" si="183"/>
        <v>decre</v>
      </c>
      <c r="BV163" s="3" t="str">
        <f t="shared" si="184"/>
        <v>incre</v>
      </c>
      <c r="BW163" s="3" t="str">
        <f t="shared" si="185"/>
        <v>decre</v>
      </c>
      <c r="BY163" s="5">
        <f t="shared" si="186"/>
        <v>0</v>
      </c>
      <c r="BZ163" s="5">
        <f t="shared" si="187"/>
        <v>0</v>
      </c>
      <c r="CA163" s="5">
        <f t="shared" si="188"/>
        <v>0</v>
      </c>
      <c r="CB163" s="5">
        <f t="shared" si="189"/>
        <v>25.883328382601434</v>
      </c>
      <c r="CC163" s="5">
        <f t="shared" si="190"/>
        <v>0</v>
      </c>
      <c r="CE163" s="4">
        <v>0.18049999999999999</v>
      </c>
      <c r="CF163" s="4">
        <v>0.1817</v>
      </c>
      <c r="CG163" s="4">
        <v>0.18129999999999999</v>
      </c>
      <c r="CH163" s="4">
        <v>0.182</v>
      </c>
      <c r="CI163" s="4">
        <v>0.18210000000000001</v>
      </c>
      <c r="CK163" s="5">
        <f t="shared" si="191"/>
        <v>39.860011455260597</v>
      </c>
      <c r="CL163" s="5">
        <f t="shared" si="192"/>
        <v>38.808717455260599</v>
      </c>
      <c r="CM163" s="5">
        <f t="shared" si="193"/>
        <v>38.802639455260604</v>
      </c>
      <c r="CN163" s="5">
        <f t="shared" si="194"/>
        <v>39.664656455260598</v>
      </c>
      <c r="CO163" s="5">
        <f t="shared" si="195"/>
        <v>37.455777455260595</v>
      </c>
      <c r="CP163" s="5"/>
      <c r="CQ163" s="3" t="str">
        <f t="shared" si="196"/>
        <v>decre</v>
      </c>
      <c r="CR163" s="3" t="str">
        <f t="shared" si="197"/>
        <v>decre</v>
      </c>
      <c r="CS163" s="3" t="str">
        <f t="shared" si="198"/>
        <v>decre</v>
      </c>
      <c r="CT163" s="3" t="str">
        <f t="shared" si="199"/>
        <v>decre</v>
      </c>
      <c r="CU163" s="3" t="str">
        <f t="shared" si="200"/>
        <v>decre</v>
      </c>
      <c r="CW163" s="5">
        <f t="shared" si="201"/>
        <v>0</v>
      </c>
      <c r="CX163" s="5">
        <f t="shared" si="202"/>
        <v>0</v>
      </c>
      <c r="CY163" s="5">
        <f t="shared" si="203"/>
        <v>0</v>
      </c>
      <c r="CZ163" s="5">
        <f t="shared" si="204"/>
        <v>0</v>
      </c>
      <c r="DA163" s="5">
        <f t="shared" si="205"/>
        <v>0</v>
      </c>
      <c r="DB163" s="5"/>
      <c r="DC163" s="4">
        <v>0.337207190618798</v>
      </c>
      <c r="DD163" s="4">
        <v>0.50024377890868099</v>
      </c>
      <c r="DE163" s="4">
        <v>0.41337902704936202</v>
      </c>
      <c r="DF163" s="4">
        <v>0.37106082067563001</v>
      </c>
      <c r="DG163" s="4">
        <v>0.56198704800958799</v>
      </c>
      <c r="DI163" s="13">
        <f t="shared" si="206"/>
        <v>40.986736155809751</v>
      </c>
      <c r="DJ163" s="13">
        <f t="shared" si="207"/>
        <v>40.888808331534285</v>
      </c>
      <c r="DK163" s="13">
        <f t="shared" si="208"/>
        <v>41.056126807909905</v>
      </c>
      <c r="DL163" s="13">
        <f t="shared" si="209"/>
        <v>41.256548565349398</v>
      </c>
      <c r="DM163" s="13">
        <f t="shared" si="210"/>
        <v>41.030514577030821</v>
      </c>
      <c r="DN163" s="13"/>
      <c r="DO163" s="11" t="str">
        <f t="shared" si="211"/>
        <v>incre</v>
      </c>
      <c r="DP163" s="11" t="str">
        <f t="shared" si="212"/>
        <v>decre</v>
      </c>
      <c r="DQ163" s="11" t="str">
        <f t="shared" si="213"/>
        <v>incre</v>
      </c>
      <c r="DR163" s="11" t="str">
        <f t="shared" si="214"/>
        <v>incre</v>
      </c>
      <c r="DS163" s="11" t="str">
        <f t="shared" si="215"/>
        <v>incre</v>
      </c>
      <c r="DU163" s="13"/>
      <c r="DV163" s="13"/>
      <c r="DW163" s="13"/>
      <c r="DX163" s="13"/>
      <c r="DY163" s="13"/>
    </row>
    <row r="164" spans="1:129" x14ac:dyDescent="0.25">
      <c r="A164" s="5">
        <v>42.109138789805925</v>
      </c>
      <c r="B164" s="4">
        <v>0.15060192020656152</v>
      </c>
      <c r="C164" s="4">
        <v>0.4313519545896406</v>
      </c>
      <c r="D164" s="4">
        <v>0.60886945880243681</v>
      </c>
      <c r="E164" s="4">
        <v>0.62540838598823223</v>
      </c>
      <c r="F164" s="4">
        <v>0.60894221884044031</v>
      </c>
      <c r="G164" s="4">
        <v>0.81437079030370962</v>
      </c>
      <c r="I164" s="5">
        <f t="shared" si="145"/>
        <v>42.82055934330544</v>
      </c>
      <c r="J164" s="5">
        <f t="shared" si="146"/>
        <v>42.75505635578584</v>
      </c>
      <c r="K164" s="5">
        <f t="shared" si="147"/>
        <v>44.271854217751667</v>
      </c>
      <c r="L164" s="5">
        <f t="shared" si="148"/>
        <v>44.416432272442435</v>
      </c>
      <c r="M164" s="5">
        <f t="shared" si="149"/>
        <v>44.56236792656383</v>
      </c>
      <c r="O164" s="3" t="str">
        <f t="shared" si="150"/>
        <v>incre</v>
      </c>
      <c r="P164" s="3" t="str">
        <f t="shared" si="151"/>
        <v>incre</v>
      </c>
      <c r="Q164" s="3" t="str">
        <f t="shared" si="152"/>
        <v>incre</v>
      </c>
      <c r="R164" s="3" t="str">
        <f t="shared" si="153"/>
        <v>incre</v>
      </c>
      <c r="S164" s="3" t="str">
        <f t="shared" si="154"/>
        <v>incre</v>
      </c>
      <c r="U164" s="6">
        <f t="shared" si="155"/>
        <v>1</v>
      </c>
      <c r="V164" s="6">
        <f t="shared" si="156"/>
        <v>1</v>
      </c>
      <c r="W164" s="6">
        <f t="shared" si="157"/>
        <v>1</v>
      </c>
      <c r="X164" s="6">
        <f t="shared" si="158"/>
        <v>1</v>
      </c>
      <c r="Y164" s="6">
        <f t="shared" si="159"/>
        <v>1</v>
      </c>
      <c r="AA164" s="4">
        <f t="shared" si="216"/>
        <v>0.3473</v>
      </c>
      <c r="AB164" s="4">
        <f t="shared" si="216"/>
        <v>0.50049999999999994</v>
      </c>
      <c r="AC164" s="4">
        <f t="shared" si="216"/>
        <v>0.45979999999999999</v>
      </c>
      <c r="AD164" s="4">
        <f t="shared" si="216"/>
        <v>0.37380000000000002</v>
      </c>
      <c r="AE164" s="4">
        <f t="shared" si="216"/>
        <v>0.55979999999999996</v>
      </c>
      <c r="AF164" s="4"/>
      <c r="AG164" s="4">
        <v>0.3473</v>
      </c>
      <c r="AH164" s="4">
        <v>0.50049999999999994</v>
      </c>
      <c r="AI164" s="4">
        <v>0.45979999999999999</v>
      </c>
      <c r="AJ164" s="4">
        <v>0.37380000000000002</v>
      </c>
      <c r="AK164" s="4">
        <v>0.55979999999999996</v>
      </c>
      <c r="AM164" s="5">
        <f t="shared" si="160"/>
        <v>42.216225789805925</v>
      </c>
      <c r="AN164" s="5">
        <f t="shared" si="161"/>
        <v>42.047403789805927</v>
      </c>
      <c r="AO164" s="5">
        <f t="shared" si="162"/>
        <v>42.663796789805929</v>
      </c>
      <c r="AP164" s="5">
        <f t="shared" si="163"/>
        <v>42.436534789805926</v>
      </c>
      <c r="AQ164" s="5">
        <f t="shared" si="164"/>
        <v>42.166856789805927</v>
      </c>
      <c r="AR164" s="5"/>
      <c r="AS164" s="3" t="str">
        <f t="shared" si="165"/>
        <v>incre</v>
      </c>
      <c r="AT164" s="3" t="str">
        <f t="shared" si="166"/>
        <v>decre</v>
      </c>
      <c r="AU164" s="3" t="str">
        <f t="shared" si="167"/>
        <v>incre</v>
      </c>
      <c r="AV164" s="3" t="str">
        <f t="shared" si="168"/>
        <v>incre</v>
      </c>
      <c r="AW164" s="3" t="str">
        <f t="shared" si="169"/>
        <v>incre</v>
      </c>
      <c r="AY164" s="5">
        <f t="shared" si="170"/>
        <v>71.142055349951505</v>
      </c>
      <c r="AZ164" s="5">
        <f t="shared" si="171"/>
        <v>0</v>
      </c>
      <c r="BA164" s="5">
        <f t="shared" si="172"/>
        <v>216.27154279457415</v>
      </c>
      <c r="BB164" s="5">
        <f t="shared" si="173"/>
        <v>230.72934826365099</v>
      </c>
      <c r="BC164" s="5">
        <f t="shared" si="174"/>
        <v>245.32291367579049</v>
      </c>
      <c r="BE164" s="15">
        <f t="shared" si="175"/>
        <v>0.71142055349951505</v>
      </c>
      <c r="BG164" s="7">
        <v>0.23169999999999999</v>
      </c>
      <c r="BH164" s="7">
        <v>0.28970000000000001</v>
      </c>
      <c r="BI164" s="7">
        <v>0.33529999999999999</v>
      </c>
      <c r="BJ164" s="7">
        <v>0.3306</v>
      </c>
      <c r="BK164" s="7">
        <v>0.32729999999999998</v>
      </c>
      <c r="BM164" s="5">
        <f t="shared" si="176"/>
        <v>41.385061789805924</v>
      </c>
      <c r="BN164" s="5">
        <f t="shared" si="177"/>
        <v>40.67087978980593</v>
      </c>
      <c r="BO164" s="5">
        <f t="shared" si="178"/>
        <v>41.45490178980593</v>
      </c>
      <c r="BP164" s="5">
        <f t="shared" si="179"/>
        <v>42.072790789805929</v>
      </c>
      <c r="BQ164" s="5">
        <f t="shared" si="180"/>
        <v>39.979031789805923</v>
      </c>
      <c r="BR164" s="5"/>
      <c r="BS164" s="3" t="str">
        <f t="shared" si="181"/>
        <v>decre</v>
      </c>
      <c r="BT164" s="3" t="str">
        <f t="shared" si="182"/>
        <v>decre</v>
      </c>
      <c r="BU164" s="3" t="str">
        <f t="shared" si="183"/>
        <v>decre</v>
      </c>
      <c r="BV164" s="3" t="str">
        <f t="shared" si="184"/>
        <v>decre</v>
      </c>
      <c r="BW164" s="3" t="str">
        <f t="shared" si="185"/>
        <v>decre</v>
      </c>
      <c r="BY164" s="5">
        <f t="shared" si="186"/>
        <v>0</v>
      </c>
      <c r="BZ164" s="5">
        <f t="shared" si="187"/>
        <v>0</v>
      </c>
      <c r="CA164" s="5">
        <f t="shared" si="188"/>
        <v>0</v>
      </c>
      <c r="CB164" s="5">
        <f t="shared" si="189"/>
        <v>0</v>
      </c>
      <c r="CC164" s="5">
        <f t="shared" si="190"/>
        <v>0</v>
      </c>
      <c r="CE164" s="4">
        <v>0.16639999999999999</v>
      </c>
      <c r="CF164" s="4">
        <v>0.1671</v>
      </c>
      <c r="CG164" s="4">
        <v>0.16689999999999999</v>
      </c>
      <c r="CH164" s="4">
        <v>0.1673</v>
      </c>
      <c r="CI164" s="4">
        <v>0.1673</v>
      </c>
      <c r="CK164" s="5">
        <f t="shared" si="191"/>
        <v>40.915554789805924</v>
      </c>
      <c r="CL164" s="5">
        <f t="shared" si="192"/>
        <v>39.870301789805929</v>
      </c>
      <c r="CM164" s="5">
        <f t="shared" si="193"/>
        <v>39.819737789805927</v>
      </c>
      <c r="CN164" s="5">
        <f t="shared" si="194"/>
        <v>40.697804789805922</v>
      </c>
      <c r="CO164" s="5">
        <f t="shared" si="195"/>
        <v>38.473431789805922</v>
      </c>
      <c r="CP164" s="5"/>
      <c r="CQ164" s="3" t="str">
        <f t="shared" si="196"/>
        <v>decre</v>
      </c>
      <c r="CR164" s="3" t="str">
        <f t="shared" si="197"/>
        <v>decre</v>
      </c>
      <c r="CS164" s="3" t="str">
        <f t="shared" si="198"/>
        <v>decre</v>
      </c>
      <c r="CT164" s="3" t="str">
        <f t="shared" si="199"/>
        <v>decre</v>
      </c>
      <c r="CU164" s="3" t="str">
        <f t="shared" si="200"/>
        <v>decre</v>
      </c>
      <c r="CW164" s="5">
        <f t="shared" si="201"/>
        <v>0</v>
      </c>
      <c r="CX164" s="5">
        <f t="shared" si="202"/>
        <v>0</v>
      </c>
      <c r="CY164" s="5">
        <f t="shared" si="203"/>
        <v>0</v>
      </c>
      <c r="CZ164" s="5">
        <f t="shared" si="204"/>
        <v>0</v>
      </c>
      <c r="DA164" s="5">
        <f t="shared" si="205"/>
        <v>0</v>
      </c>
      <c r="DB164" s="5"/>
      <c r="DC164" s="4">
        <v>0.34096048211818197</v>
      </c>
      <c r="DD164" s="4">
        <v>0.49381752084479202</v>
      </c>
      <c r="DE164" s="4">
        <v>0.413216146990741</v>
      </c>
      <c r="DF164" s="4">
        <v>0.358515470353924</v>
      </c>
      <c r="DG164" s="4">
        <v>0.55447674193206398</v>
      </c>
      <c r="DI164" s="13">
        <f t="shared" si="206"/>
        <v>42.170644656235652</v>
      </c>
      <c r="DJ164" s="13">
        <f t="shared" si="207"/>
        <v>42.003767200922418</v>
      </c>
      <c r="DK164" s="13">
        <f t="shared" si="208"/>
        <v>42.211467577086026</v>
      </c>
      <c r="DL164" s="13">
        <f t="shared" si="209"/>
        <v>42.307839050185969</v>
      </c>
      <c r="DM164" s="13">
        <f t="shared" si="210"/>
        <v>42.116764931386648</v>
      </c>
      <c r="DN164" s="13"/>
      <c r="DO164" s="11" t="str">
        <f t="shared" si="211"/>
        <v>incre</v>
      </c>
      <c r="DP164" s="11" t="str">
        <f t="shared" si="212"/>
        <v>decre</v>
      </c>
      <c r="DQ164" s="11" t="str">
        <f t="shared" si="213"/>
        <v>incre</v>
      </c>
      <c r="DR164" s="11" t="str">
        <f t="shared" si="214"/>
        <v>incre</v>
      </c>
      <c r="DS164" s="11" t="str">
        <f t="shared" si="215"/>
        <v>incre</v>
      </c>
      <c r="DU164" s="13"/>
      <c r="DV164" s="13"/>
      <c r="DW164" s="13"/>
      <c r="DX164" s="13"/>
      <c r="DY164" s="13"/>
    </row>
    <row r="165" spans="1:129" x14ac:dyDescent="0.25">
      <c r="A165" s="5">
        <v>52.796435683699428</v>
      </c>
      <c r="B165" s="4">
        <v>0.28117444353359278</v>
      </c>
      <c r="C165" s="4">
        <v>0.23819019921586193</v>
      </c>
      <c r="D165" s="4">
        <v>0.40319803095107332</v>
      </c>
      <c r="E165" s="4">
        <v>0.44689196895569555</v>
      </c>
      <c r="F165" s="4">
        <v>0.22453632985284597</v>
      </c>
      <c r="G165" s="4">
        <v>0.55440814541299865</v>
      </c>
      <c r="I165" s="5">
        <f t="shared" si="145"/>
        <v>52.119023216061478</v>
      </c>
      <c r="J165" s="5">
        <f t="shared" si="146"/>
        <v>52.099318825809938</v>
      </c>
      <c r="K165" s="5">
        <f t="shared" si="147"/>
        <v>53.225756702259233</v>
      </c>
      <c r="L165" s="5">
        <f t="shared" si="148"/>
        <v>51.867031581060388</v>
      </c>
      <c r="M165" s="5">
        <f t="shared" si="149"/>
        <v>52.803416332035745</v>
      </c>
      <c r="O165" s="3" t="str">
        <f t="shared" si="150"/>
        <v>decre</v>
      </c>
      <c r="P165" s="3" t="str">
        <f t="shared" si="151"/>
        <v>decre</v>
      </c>
      <c r="Q165" s="3" t="str">
        <f t="shared" si="152"/>
        <v>incre</v>
      </c>
      <c r="R165" s="3" t="str">
        <f t="shared" si="153"/>
        <v>decre</v>
      </c>
      <c r="S165" s="3" t="str">
        <f t="shared" si="154"/>
        <v>incre</v>
      </c>
      <c r="U165" s="6">
        <f t="shared" si="155"/>
        <v>0</v>
      </c>
      <c r="V165" s="6">
        <f t="shared" si="156"/>
        <v>0</v>
      </c>
      <c r="W165" s="6">
        <f t="shared" si="157"/>
        <v>1</v>
      </c>
      <c r="X165" s="6">
        <f t="shared" si="158"/>
        <v>0</v>
      </c>
      <c r="Y165" s="6">
        <f t="shared" si="159"/>
        <v>1</v>
      </c>
      <c r="AA165" s="4">
        <f t="shared" si="216"/>
        <v>0.31759999999999999</v>
      </c>
      <c r="AB165" s="4">
        <f t="shared" si="216"/>
        <v>0.4647</v>
      </c>
      <c r="AC165" s="4">
        <f t="shared" si="216"/>
        <v>0.45440000000000003</v>
      </c>
      <c r="AD165" s="4">
        <f t="shared" si="216"/>
        <v>0.31310000000000004</v>
      </c>
      <c r="AE165" s="4">
        <f t="shared" si="216"/>
        <v>0.54220000000000002</v>
      </c>
      <c r="AF165" s="4"/>
      <c r="AG165" s="4">
        <v>0.34760000000000002</v>
      </c>
      <c r="AH165" s="4">
        <v>0.49469999999999997</v>
      </c>
      <c r="AI165" s="4">
        <v>0.45440000000000003</v>
      </c>
      <c r="AJ165" s="4">
        <v>0.34310000000000002</v>
      </c>
      <c r="AK165" s="4">
        <v>0.54220000000000002</v>
      </c>
      <c r="AM165" s="5">
        <f t="shared" si="160"/>
        <v>52.689979683699427</v>
      </c>
      <c r="AN165" s="5">
        <f t="shared" si="161"/>
        <v>52.500926683699433</v>
      </c>
      <c r="AO165" s="5">
        <f t="shared" si="162"/>
        <v>53.298659683699427</v>
      </c>
      <c r="AP165" s="5">
        <f t="shared" si="163"/>
        <v>52.612737683699429</v>
      </c>
      <c r="AQ165" s="5">
        <f t="shared" si="164"/>
        <v>52.68853768369943</v>
      </c>
      <c r="AR165" s="5"/>
      <c r="AS165" s="3" t="str">
        <f t="shared" si="165"/>
        <v>decre</v>
      </c>
      <c r="AT165" s="3" t="str">
        <f t="shared" si="166"/>
        <v>decre</v>
      </c>
      <c r="AU165" s="3" t="str">
        <f t="shared" si="167"/>
        <v>incre</v>
      </c>
      <c r="AV165" s="3" t="str">
        <f t="shared" si="168"/>
        <v>decre</v>
      </c>
      <c r="AW165" s="3" t="str">
        <f t="shared" si="169"/>
        <v>decre</v>
      </c>
      <c r="AY165" s="5">
        <f t="shared" si="170"/>
        <v>0</v>
      </c>
      <c r="AZ165" s="5">
        <f t="shared" si="171"/>
        <v>0</v>
      </c>
      <c r="BA165" s="5">
        <f t="shared" si="172"/>
        <v>42.93210185598042</v>
      </c>
      <c r="BB165" s="5">
        <f t="shared" si="173"/>
        <v>0</v>
      </c>
      <c r="BC165" s="5">
        <f t="shared" si="174"/>
        <v>0</v>
      </c>
      <c r="BE165" s="15">
        <f t="shared" si="175"/>
        <v>-0.67741246763795004</v>
      </c>
      <c r="BG165" s="7">
        <v>0.2571</v>
      </c>
      <c r="BH165" s="7">
        <v>0.28789999999999999</v>
      </c>
      <c r="BI165" s="7">
        <v>0.34970000000000001</v>
      </c>
      <c r="BJ165" s="7">
        <v>0.31929999999999997</v>
      </c>
      <c r="BK165" s="7">
        <v>0.28739999999999999</v>
      </c>
      <c r="BM165" s="5">
        <f t="shared" si="176"/>
        <v>52.254984683699426</v>
      </c>
      <c r="BN165" s="5">
        <f t="shared" si="177"/>
        <v>51.34642268369943</v>
      </c>
      <c r="BO165" s="5">
        <f t="shared" si="178"/>
        <v>52.282022683699424</v>
      </c>
      <c r="BP165" s="5">
        <f t="shared" si="179"/>
        <v>52.664941683699425</v>
      </c>
      <c r="BQ165" s="5">
        <f t="shared" si="180"/>
        <v>50.290869683699427</v>
      </c>
      <c r="BR165" s="5"/>
      <c r="BS165" s="3" t="str">
        <f t="shared" si="181"/>
        <v>decre</v>
      </c>
      <c r="BT165" s="3" t="str">
        <f t="shared" si="182"/>
        <v>decre</v>
      </c>
      <c r="BU165" s="3" t="str">
        <f t="shared" si="183"/>
        <v>decre</v>
      </c>
      <c r="BV165" s="3" t="str">
        <f t="shared" si="184"/>
        <v>decre</v>
      </c>
      <c r="BW165" s="3" t="str">
        <f t="shared" si="185"/>
        <v>decre</v>
      </c>
      <c r="BY165" s="5">
        <f t="shared" si="186"/>
        <v>0</v>
      </c>
      <c r="BZ165" s="5">
        <f t="shared" si="187"/>
        <v>0</v>
      </c>
      <c r="CA165" s="5">
        <f t="shared" si="188"/>
        <v>0</v>
      </c>
      <c r="CB165" s="5">
        <f t="shared" si="189"/>
        <v>0</v>
      </c>
      <c r="CC165" s="5">
        <f t="shared" si="190"/>
        <v>0</v>
      </c>
      <c r="CE165" s="4">
        <v>0.125</v>
      </c>
      <c r="CF165" s="4">
        <v>0.1236</v>
      </c>
      <c r="CG165" s="4">
        <v>0.1241</v>
      </c>
      <c r="CH165" s="4">
        <v>0.1234</v>
      </c>
      <c r="CI165" s="4">
        <v>0.1231</v>
      </c>
      <c r="CK165" s="5">
        <f t="shared" si="191"/>
        <v>51.305185683699428</v>
      </c>
      <c r="CL165" s="5">
        <f t="shared" si="192"/>
        <v>50.27354368369943</v>
      </c>
      <c r="CM165" s="5">
        <f t="shared" si="193"/>
        <v>50.091446683699431</v>
      </c>
      <c r="CN165" s="5">
        <f t="shared" si="194"/>
        <v>51.01546368369943</v>
      </c>
      <c r="CO165" s="5">
        <f t="shared" si="195"/>
        <v>48.74480668369943</v>
      </c>
      <c r="CP165" s="5"/>
      <c r="CQ165" s="3" t="str">
        <f t="shared" si="196"/>
        <v>decre</v>
      </c>
      <c r="CR165" s="3" t="str">
        <f t="shared" si="197"/>
        <v>decre</v>
      </c>
      <c r="CS165" s="3" t="str">
        <f t="shared" si="198"/>
        <v>decre</v>
      </c>
      <c r="CT165" s="3" t="str">
        <f t="shared" si="199"/>
        <v>decre</v>
      </c>
      <c r="CU165" s="3" t="str">
        <f t="shared" si="200"/>
        <v>decre</v>
      </c>
      <c r="CW165" s="5">
        <f t="shared" si="201"/>
        <v>0</v>
      </c>
      <c r="CX165" s="5">
        <f t="shared" si="202"/>
        <v>0</v>
      </c>
      <c r="CY165" s="5">
        <f t="shared" si="203"/>
        <v>0</v>
      </c>
      <c r="CZ165" s="5">
        <f t="shared" si="204"/>
        <v>0</v>
      </c>
      <c r="DA165" s="5">
        <f t="shared" si="205"/>
        <v>0</v>
      </c>
      <c r="DB165" s="5"/>
      <c r="DC165" s="4">
        <v>0.345597945408811</v>
      </c>
      <c r="DD165" s="4">
        <v>0.48587741390870798</v>
      </c>
      <c r="DE165" s="4">
        <v>0.41301489688992699</v>
      </c>
      <c r="DF165" s="4">
        <v>0.34301478206617803</v>
      </c>
      <c r="DG165" s="4">
        <v>0.54519721521754605</v>
      </c>
      <c r="DI165" s="13">
        <f t="shared" si="206"/>
        <v>52.891284911188777</v>
      </c>
      <c r="DJ165" s="13">
        <f t="shared" si="207"/>
        <v>52.639215196523296</v>
      </c>
      <c r="DK165" s="13">
        <f t="shared" si="208"/>
        <v>52.896810332500621</v>
      </c>
      <c r="DL165" s="13">
        <f t="shared" si="209"/>
        <v>52.864620148696645</v>
      </c>
      <c r="DM165" s="13">
        <f t="shared" si="210"/>
        <v>52.716741478896537</v>
      </c>
      <c r="DN165" s="13"/>
      <c r="DO165" s="11" t="str">
        <f t="shared" si="211"/>
        <v>incre</v>
      </c>
      <c r="DP165" s="11" t="str">
        <f t="shared" si="212"/>
        <v>decre</v>
      </c>
      <c r="DQ165" s="11" t="str">
        <f t="shared" si="213"/>
        <v>incre</v>
      </c>
      <c r="DR165" s="11" t="str">
        <f t="shared" si="214"/>
        <v>incre</v>
      </c>
      <c r="DS165" s="11" t="str">
        <f t="shared" si="215"/>
        <v>decre</v>
      </c>
      <c r="DU165" s="13"/>
      <c r="DV165" s="13"/>
      <c r="DW165" s="13"/>
      <c r="DX165" s="13"/>
      <c r="DY165" s="13"/>
    </row>
    <row r="166" spans="1:129" x14ac:dyDescent="0.25">
      <c r="A166" s="5">
        <v>42.643448398057437</v>
      </c>
      <c r="B166" s="4">
        <v>0.17292957855707786</v>
      </c>
      <c r="C166" s="4">
        <v>0.52278809629256728</v>
      </c>
      <c r="D166" s="4">
        <v>0.46973909111053869</v>
      </c>
      <c r="E166" s="4">
        <v>0.56382078546787129</v>
      </c>
      <c r="F166" s="4">
        <v>0.4122541185453753</v>
      </c>
      <c r="G166" s="4">
        <v>0.51941496751782312</v>
      </c>
      <c r="I166" s="5">
        <f t="shared" si="145"/>
        <v>44.012294810400995</v>
      </c>
      <c r="J166" s="5">
        <f t="shared" si="146"/>
        <v>42.380844663009256</v>
      </c>
      <c r="K166" s="5">
        <f t="shared" si="147"/>
        <v>44.208148224950463</v>
      </c>
      <c r="L166" s="5">
        <f t="shared" si="148"/>
        <v>43.294628076209499</v>
      </c>
      <c r="M166" s="5">
        <f t="shared" si="149"/>
        <v>42.321143242400154</v>
      </c>
      <c r="O166" s="3" t="str">
        <f t="shared" si="150"/>
        <v>incre</v>
      </c>
      <c r="P166" s="3" t="str">
        <f t="shared" si="151"/>
        <v>decre</v>
      </c>
      <c r="Q166" s="3" t="str">
        <f t="shared" si="152"/>
        <v>incre</v>
      </c>
      <c r="R166" s="3" t="str">
        <f t="shared" si="153"/>
        <v>incre</v>
      </c>
      <c r="S166" s="3" t="str">
        <f t="shared" si="154"/>
        <v>decre</v>
      </c>
      <c r="U166" s="6">
        <f t="shared" si="155"/>
        <v>1</v>
      </c>
      <c r="V166" s="6">
        <f t="shared" si="156"/>
        <v>0</v>
      </c>
      <c r="W166" s="6">
        <f t="shared" si="157"/>
        <v>1</v>
      </c>
      <c r="X166" s="6">
        <f t="shared" si="158"/>
        <v>1</v>
      </c>
      <c r="Y166" s="6">
        <f t="shared" si="159"/>
        <v>0</v>
      </c>
      <c r="AA166" s="4">
        <f t="shared" si="216"/>
        <v>0.3473</v>
      </c>
      <c r="AB166" s="4">
        <f t="shared" si="216"/>
        <v>0.46960000000000002</v>
      </c>
      <c r="AC166" s="4">
        <f t="shared" si="216"/>
        <v>0.45889999999999997</v>
      </c>
      <c r="AD166" s="4">
        <f t="shared" si="216"/>
        <v>0.36890000000000001</v>
      </c>
      <c r="AE166" s="4">
        <f t="shared" si="216"/>
        <v>0.52659999999999996</v>
      </c>
      <c r="AF166" s="4"/>
      <c r="AG166" s="4">
        <v>0.3473</v>
      </c>
      <c r="AH166" s="4">
        <v>0.49959999999999999</v>
      </c>
      <c r="AI166" s="4">
        <v>0.45889999999999997</v>
      </c>
      <c r="AJ166" s="4">
        <v>0.36890000000000001</v>
      </c>
      <c r="AK166" s="4">
        <v>0.55659999999999998</v>
      </c>
      <c r="AM166" s="5">
        <f t="shared" si="160"/>
        <v>42.750535398057437</v>
      </c>
      <c r="AN166" s="5">
        <f t="shared" si="161"/>
        <v>42.379936398057438</v>
      </c>
      <c r="AO166" s="5">
        <f t="shared" si="162"/>
        <v>43.189367398057442</v>
      </c>
      <c r="AP166" s="5">
        <f t="shared" si="163"/>
        <v>42.929586398057438</v>
      </c>
      <c r="AQ166" s="5">
        <f t="shared" si="164"/>
        <v>42.388754398057436</v>
      </c>
      <c r="AR166" s="5"/>
      <c r="AS166" s="3" t="str">
        <f t="shared" si="165"/>
        <v>incre</v>
      </c>
      <c r="AT166" s="3" t="str">
        <f t="shared" si="166"/>
        <v>decre</v>
      </c>
      <c r="AU166" s="3" t="str">
        <f t="shared" si="167"/>
        <v>incre</v>
      </c>
      <c r="AV166" s="3" t="str">
        <f t="shared" si="168"/>
        <v>incre</v>
      </c>
      <c r="AW166" s="3" t="str">
        <f t="shared" si="169"/>
        <v>decre</v>
      </c>
      <c r="AY166" s="5">
        <f t="shared" si="170"/>
        <v>136.8846412343558</v>
      </c>
      <c r="AZ166" s="5">
        <f t="shared" si="171"/>
        <v>0</v>
      </c>
      <c r="BA166" s="5">
        <f t="shared" si="172"/>
        <v>156.46998268930261</v>
      </c>
      <c r="BB166" s="5">
        <f t="shared" si="173"/>
        <v>65.117967815206157</v>
      </c>
      <c r="BC166" s="5">
        <f t="shared" si="174"/>
        <v>0</v>
      </c>
      <c r="BE166" s="15">
        <f t="shared" si="175"/>
        <v>1.368846412343558</v>
      </c>
      <c r="BG166" s="7">
        <v>0.23599999999999999</v>
      </c>
      <c r="BH166" s="7">
        <v>0.28910000000000002</v>
      </c>
      <c r="BI166" s="7">
        <v>0.33750000000000002</v>
      </c>
      <c r="BJ166" s="7">
        <v>0.32729999999999998</v>
      </c>
      <c r="BK166" s="7">
        <v>0.32119999999999999</v>
      </c>
      <c r="BM166" s="5">
        <f t="shared" si="176"/>
        <v>41.950288398057438</v>
      </c>
      <c r="BN166" s="5">
        <f t="shared" si="177"/>
        <v>41.201271398057436</v>
      </c>
      <c r="BO166" s="5">
        <f t="shared" si="178"/>
        <v>42.010573398057431</v>
      </c>
      <c r="BP166" s="5">
        <f t="shared" si="179"/>
        <v>42.579314398057434</v>
      </c>
      <c r="BQ166" s="5">
        <f t="shared" si="180"/>
        <v>40.455940398057436</v>
      </c>
      <c r="BR166" s="5"/>
      <c r="BS166" s="3" t="str">
        <f t="shared" si="181"/>
        <v>decre</v>
      </c>
      <c r="BT166" s="3" t="str">
        <f t="shared" si="182"/>
        <v>decre</v>
      </c>
      <c r="BU166" s="3" t="str">
        <f t="shared" si="183"/>
        <v>decre</v>
      </c>
      <c r="BV166" s="3" t="str">
        <f t="shared" si="184"/>
        <v>decre</v>
      </c>
      <c r="BW166" s="3" t="str">
        <f t="shared" si="185"/>
        <v>decre</v>
      </c>
      <c r="BY166" s="5">
        <f t="shared" si="186"/>
        <v>0</v>
      </c>
      <c r="BZ166" s="5">
        <f t="shared" si="187"/>
        <v>0</v>
      </c>
      <c r="CA166" s="5">
        <f t="shared" si="188"/>
        <v>0</v>
      </c>
      <c r="CB166" s="5">
        <f t="shared" si="189"/>
        <v>0</v>
      </c>
      <c r="CC166" s="5">
        <f t="shared" si="190"/>
        <v>0</v>
      </c>
      <c r="CE166" s="4">
        <v>0.16120000000000001</v>
      </c>
      <c r="CF166" s="4">
        <v>0.16159999999999999</v>
      </c>
      <c r="CG166" s="4">
        <v>0.1615</v>
      </c>
      <c r="CH166" s="4">
        <v>0.16170000000000001</v>
      </c>
      <c r="CI166" s="4">
        <v>0.1618</v>
      </c>
      <c r="CK166" s="5">
        <f t="shared" si="191"/>
        <v>41.412476398057436</v>
      </c>
      <c r="CL166" s="5">
        <f t="shared" si="192"/>
        <v>40.368696398057438</v>
      </c>
      <c r="CM166" s="5">
        <f t="shared" si="193"/>
        <v>40.301613398057441</v>
      </c>
      <c r="CN166" s="5">
        <f t="shared" si="194"/>
        <v>41.184962398057436</v>
      </c>
      <c r="CO166" s="5">
        <f t="shared" si="195"/>
        <v>38.955986398057433</v>
      </c>
      <c r="CP166" s="5"/>
      <c r="CQ166" s="3" t="str">
        <f t="shared" si="196"/>
        <v>decre</v>
      </c>
      <c r="CR166" s="3" t="str">
        <f t="shared" si="197"/>
        <v>decre</v>
      </c>
      <c r="CS166" s="3" t="str">
        <f t="shared" si="198"/>
        <v>decre</v>
      </c>
      <c r="CT166" s="3" t="str">
        <f t="shared" si="199"/>
        <v>decre</v>
      </c>
      <c r="CU166" s="3" t="str">
        <f t="shared" si="200"/>
        <v>decre</v>
      </c>
      <c r="CW166" s="5">
        <f t="shared" si="201"/>
        <v>0</v>
      </c>
      <c r="CX166" s="5">
        <f t="shared" si="202"/>
        <v>0</v>
      </c>
      <c r="CY166" s="5">
        <f t="shared" si="203"/>
        <v>0</v>
      </c>
      <c r="CZ166" s="5">
        <f t="shared" si="204"/>
        <v>0</v>
      </c>
      <c r="DA166" s="5">
        <f t="shared" si="205"/>
        <v>0</v>
      </c>
      <c r="DB166" s="5"/>
      <c r="DC166" s="4">
        <v>0.34175233075050199</v>
      </c>
      <c r="DD166" s="4">
        <v>0.49246174454559799</v>
      </c>
      <c r="DE166" s="4">
        <v>0.41318178345897799</v>
      </c>
      <c r="DF166" s="4">
        <v>0.35586872189437802</v>
      </c>
      <c r="DG166" s="4">
        <v>0.55289225919290896</v>
      </c>
      <c r="DI166" s="13">
        <f t="shared" si="206"/>
        <v>42.710647656153547</v>
      </c>
      <c r="DJ166" s="13">
        <f t="shared" si="207"/>
        <v>42.529223589940194</v>
      </c>
      <c r="DK166" s="13">
        <f t="shared" si="208"/>
        <v>42.745443515444109</v>
      </c>
      <c r="DL166" s="13">
        <f t="shared" si="209"/>
        <v>42.819863036408101</v>
      </c>
      <c r="DM166" s="13">
        <f t="shared" si="210"/>
        <v>42.636164557062706</v>
      </c>
      <c r="DN166" s="13"/>
      <c r="DO166" s="11" t="str">
        <f t="shared" si="211"/>
        <v>incre</v>
      </c>
      <c r="DP166" s="11" t="str">
        <f t="shared" si="212"/>
        <v>decre</v>
      </c>
      <c r="DQ166" s="11" t="str">
        <f t="shared" si="213"/>
        <v>incre</v>
      </c>
      <c r="DR166" s="11" t="str">
        <f t="shared" si="214"/>
        <v>incre</v>
      </c>
      <c r="DS166" s="11" t="str">
        <f t="shared" si="215"/>
        <v>decre</v>
      </c>
      <c r="DU166" s="13"/>
      <c r="DV166" s="13"/>
      <c r="DW166" s="13"/>
      <c r="DX166" s="13"/>
      <c r="DY166" s="13"/>
    </row>
    <row r="167" spans="1:129" x14ac:dyDescent="0.25">
      <c r="A167" s="5">
        <v>38.632888570124877</v>
      </c>
      <c r="B167" s="4">
        <v>4.3953163663460929E-2</v>
      </c>
      <c r="C167" s="4">
        <v>0.53844214861913053</v>
      </c>
      <c r="D167" s="4">
        <v>0.85056472158157148</v>
      </c>
      <c r="E167" s="4">
        <v>0.59522993888737175</v>
      </c>
      <c r="F167" s="4">
        <v>0.61228145816267787</v>
      </c>
      <c r="G167" s="4">
        <v>0.79920160025588871</v>
      </c>
      <c r="I167" s="5">
        <f t="shared" si="145"/>
        <v>40.114287618696423</v>
      </c>
      <c r="J167" s="5">
        <f t="shared" si="146"/>
        <v>40.857076202052539</v>
      </c>
      <c r="K167" s="5">
        <f t="shared" si="147"/>
        <v>40.502571276721255</v>
      </c>
      <c r="L167" s="5">
        <f t="shared" si="148"/>
        <v>40.968298447854622</v>
      </c>
      <c r="M167" s="5">
        <f t="shared" si="149"/>
        <v>40.943375628532792</v>
      </c>
      <c r="O167" s="3" t="str">
        <f t="shared" si="150"/>
        <v>incre</v>
      </c>
      <c r="P167" s="3" t="str">
        <f t="shared" si="151"/>
        <v>incre</v>
      </c>
      <c r="Q167" s="3" t="str">
        <f t="shared" si="152"/>
        <v>incre</v>
      </c>
      <c r="R167" s="3" t="str">
        <f t="shared" si="153"/>
        <v>incre</v>
      </c>
      <c r="S167" s="3" t="str">
        <f t="shared" si="154"/>
        <v>incre</v>
      </c>
      <c r="U167" s="6">
        <f t="shared" si="155"/>
        <v>1</v>
      </c>
      <c r="V167" s="6">
        <f t="shared" si="156"/>
        <v>1</v>
      </c>
      <c r="W167" s="6">
        <f t="shared" si="157"/>
        <v>1</v>
      </c>
      <c r="X167" s="6">
        <f t="shared" si="158"/>
        <v>1</v>
      </c>
      <c r="Y167" s="6">
        <f t="shared" si="159"/>
        <v>1</v>
      </c>
      <c r="AA167" s="4">
        <f t="shared" si="216"/>
        <v>0.34689999999999999</v>
      </c>
      <c r="AB167" s="4">
        <f t="shared" si="216"/>
        <v>0.50329999999999997</v>
      </c>
      <c r="AC167" s="4">
        <f t="shared" si="216"/>
        <v>0.45710000000000001</v>
      </c>
      <c r="AD167" s="4">
        <f t="shared" si="216"/>
        <v>0.39079999999999998</v>
      </c>
      <c r="AE167" s="4">
        <f t="shared" si="216"/>
        <v>0.57179999999999997</v>
      </c>
      <c r="AF167" s="4"/>
      <c r="AG167" s="4">
        <v>0.34689999999999999</v>
      </c>
      <c r="AH167" s="4">
        <v>0.50329999999999997</v>
      </c>
      <c r="AI167" s="4">
        <v>0.45710000000000001</v>
      </c>
      <c r="AJ167" s="4">
        <v>0.39079999999999998</v>
      </c>
      <c r="AK167" s="4">
        <v>0.57179999999999997</v>
      </c>
      <c r="AM167" s="5">
        <f t="shared" si="160"/>
        <v>38.737099570124876</v>
      </c>
      <c r="AN167" s="5">
        <f t="shared" si="161"/>
        <v>38.589437570124879</v>
      </c>
      <c r="AO167" s="5">
        <f t="shared" si="162"/>
        <v>39.161329570124877</v>
      </c>
      <c r="AP167" s="5">
        <f t="shared" si="163"/>
        <v>39.103424570124879</v>
      </c>
      <c r="AQ167" s="5">
        <f t="shared" si="164"/>
        <v>38.803526570124873</v>
      </c>
      <c r="AR167" s="5"/>
      <c r="AS167" s="3" t="str">
        <f t="shared" si="165"/>
        <v>incre</v>
      </c>
      <c r="AT167" s="3" t="str">
        <f t="shared" si="166"/>
        <v>decre</v>
      </c>
      <c r="AU167" s="3" t="str">
        <f t="shared" si="167"/>
        <v>incre</v>
      </c>
      <c r="AV167" s="3" t="str">
        <f t="shared" si="168"/>
        <v>incre</v>
      </c>
      <c r="AW167" s="3" t="str">
        <f t="shared" si="169"/>
        <v>incre</v>
      </c>
      <c r="AY167" s="5">
        <f t="shared" si="170"/>
        <v>148.13990485715465</v>
      </c>
      <c r="AZ167" s="5">
        <f t="shared" si="171"/>
        <v>0</v>
      </c>
      <c r="BA167" s="5">
        <f t="shared" si="172"/>
        <v>186.96827065963788</v>
      </c>
      <c r="BB167" s="5">
        <f t="shared" si="173"/>
        <v>233.54098777297452</v>
      </c>
      <c r="BC167" s="5">
        <f t="shared" si="174"/>
        <v>231.04870584079151</v>
      </c>
      <c r="BE167" s="15">
        <f t="shared" si="175"/>
        <v>1.4813990485715465</v>
      </c>
      <c r="BG167" s="7">
        <v>0.2177</v>
      </c>
      <c r="BH167" s="7">
        <v>0.29349999999999998</v>
      </c>
      <c r="BI167" s="7">
        <v>0.3276</v>
      </c>
      <c r="BJ167" s="7">
        <v>0.3548</v>
      </c>
      <c r="BK167" s="7">
        <v>0.34889999999999999</v>
      </c>
      <c r="BM167" s="5">
        <f t="shared" si="176"/>
        <v>37.808151570124878</v>
      </c>
      <c r="BN167" s="5">
        <f t="shared" si="177"/>
        <v>37.219443570124881</v>
      </c>
      <c r="BO167" s="5">
        <f t="shared" si="178"/>
        <v>37.903884570124873</v>
      </c>
      <c r="BP167" s="5">
        <f t="shared" si="179"/>
        <v>38.800304570124879</v>
      </c>
      <c r="BQ167" s="5">
        <f t="shared" si="180"/>
        <v>36.706037570124877</v>
      </c>
      <c r="BR167" s="5"/>
      <c r="BS167" s="3" t="str">
        <f t="shared" si="181"/>
        <v>decre</v>
      </c>
      <c r="BT167" s="3" t="str">
        <f t="shared" si="182"/>
        <v>decre</v>
      </c>
      <c r="BU167" s="3" t="str">
        <f t="shared" si="183"/>
        <v>decre</v>
      </c>
      <c r="BV167" s="3" t="str">
        <f t="shared" si="184"/>
        <v>incre</v>
      </c>
      <c r="BW167" s="3" t="str">
        <f t="shared" si="185"/>
        <v>decre</v>
      </c>
      <c r="BY167" s="5">
        <f t="shared" si="186"/>
        <v>0</v>
      </c>
      <c r="BZ167" s="5">
        <f t="shared" si="187"/>
        <v>0</v>
      </c>
      <c r="CA167" s="5">
        <f t="shared" si="188"/>
        <v>0</v>
      </c>
      <c r="CB167" s="5">
        <f t="shared" si="189"/>
        <v>233.54098777297452</v>
      </c>
      <c r="CC167" s="5">
        <f t="shared" si="190"/>
        <v>0</v>
      </c>
      <c r="CE167" s="4">
        <v>0.18060000000000001</v>
      </c>
      <c r="CF167" s="4">
        <v>0.18179999999999999</v>
      </c>
      <c r="CG167" s="4">
        <v>0.18129999999999999</v>
      </c>
      <c r="CH167" s="4">
        <v>0.182</v>
      </c>
      <c r="CI167" s="4">
        <v>0.1822</v>
      </c>
      <c r="CK167" s="5">
        <f t="shared" si="191"/>
        <v>37.541402570124873</v>
      </c>
      <c r="CL167" s="5">
        <f t="shared" si="192"/>
        <v>36.490042570124878</v>
      </c>
      <c r="CM167" s="5">
        <f t="shared" si="193"/>
        <v>36.483311570124883</v>
      </c>
      <c r="CN167" s="5">
        <f t="shared" si="194"/>
        <v>37.345328570124877</v>
      </c>
      <c r="CO167" s="5">
        <f t="shared" si="195"/>
        <v>35.137390570124879</v>
      </c>
      <c r="CP167" s="5"/>
      <c r="CQ167" s="3" t="str">
        <f t="shared" si="196"/>
        <v>decre</v>
      </c>
      <c r="CR167" s="3" t="str">
        <f t="shared" si="197"/>
        <v>decre</v>
      </c>
      <c r="CS167" s="3" t="str">
        <f t="shared" si="198"/>
        <v>decre</v>
      </c>
      <c r="CT167" s="3" t="str">
        <f t="shared" si="199"/>
        <v>decre</v>
      </c>
      <c r="CU167" s="3" t="str">
        <f t="shared" si="200"/>
        <v>decre</v>
      </c>
      <c r="CW167" s="5">
        <f t="shared" si="201"/>
        <v>0</v>
      </c>
      <c r="CX167" s="5">
        <f t="shared" si="202"/>
        <v>0</v>
      </c>
      <c r="CY167" s="5">
        <f t="shared" si="203"/>
        <v>0</v>
      </c>
      <c r="CZ167" s="5">
        <f t="shared" si="204"/>
        <v>0</v>
      </c>
      <c r="DA167" s="5">
        <f t="shared" si="205"/>
        <v>0</v>
      </c>
      <c r="DB167" s="5"/>
      <c r="DC167" s="4">
        <v>0.33717523260224702</v>
      </c>
      <c r="DD167" s="4">
        <v>0.50029849633779699</v>
      </c>
      <c r="DE167" s="4">
        <v>0.413380413918357</v>
      </c>
      <c r="DF167" s="4">
        <v>0.37116764012018499</v>
      </c>
      <c r="DG167" s="4">
        <v>0.56205099574345596</v>
      </c>
      <c r="DI167" s="13">
        <f t="shared" si="206"/>
        <v>38.667178492535029</v>
      </c>
      <c r="DJ167" s="13">
        <f t="shared" si="207"/>
        <v>38.569837751210692</v>
      </c>
      <c r="DK167" s="13">
        <f t="shared" si="208"/>
        <v>38.736812389272117</v>
      </c>
      <c r="DL167" s="13">
        <f t="shared" si="209"/>
        <v>38.938120099936832</v>
      </c>
      <c r="DM167" s="13">
        <f t="shared" si="210"/>
        <v>38.711788440070798</v>
      </c>
      <c r="DN167" s="13"/>
      <c r="DO167" s="11" t="str">
        <f t="shared" si="211"/>
        <v>incre</v>
      </c>
      <c r="DP167" s="11" t="str">
        <f t="shared" si="212"/>
        <v>decre</v>
      </c>
      <c r="DQ167" s="11" t="str">
        <f t="shared" si="213"/>
        <v>incre</v>
      </c>
      <c r="DR167" s="11" t="str">
        <f t="shared" si="214"/>
        <v>incre</v>
      </c>
      <c r="DS167" s="11" t="str">
        <f t="shared" si="215"/>
        <v>incre</v>
      </c>
      <c r="DU167" s="13"/>
      <c r="DV167" s="13"/>
      <c r="DW167" s="13"/>
      <c r="DX167" s="13"/>
      <c r="DY167" s="13"/>
    </row>
    <row r="168" spans="1:129" x14ac:dyDescent="0.25">
      <c r="A168" s="5">
        <v>49.133519267366744</v>
      </c>
      <c r="B168" s="4">
        <v>1.6046514532999809E-2</v>
      </c>
      <c r="C168" s="4">
        <v>0.45491381754291882</v>
      </c>
      <c r="D168" s="4">
        <v>0.55152828896794992</v>
      </c>
      <c r="E168" s="4">
        <v>0.35666747567805634</v>
      </c>
      <c r="F168" s="4">
        <v>0.4010160110344933</v>
      </c>
      <c r="G168" s="4">
        <v>0.5683763434159611</v>
      </c>
      <c r="I168" s="5">
        <f t="shared" si="145"/>
        <v>50.014349615500329</v>
      </c>
      <c r="J168" s="5">
        <f t="shared" si="146"/>
        <v>49.404998994327457</v>
      </c>
      <c r="K168" s="5">
        <f t="shared" si="147"/>
        <v>48.686760456200673</v>
      </c>
      <c r="L168" s="5">
        <f t="shared" si="148"/>
        <v>49.690074080277178</v>
      </c>
      <c r="M168" s="5">
        <f t="shared" si="149"/>
        <v>49.271940658910935</v>
      </c>
      <c r="O168" s="3" t="str">
        <f t="shared" si="150"/>
        <v>incre</v>
      </c>
      <c r="P168" s="3" t="str">
        <f t="shared" si="151"/>
        <v>incre</v>
      </c>
      <c r="Q168" s="3" t="str">
        <f t="shared" si="152"/>
        <v>decre</v>
      </c>
      <c r="R168" s="3" t="str">
        <f t="shared" si="153"/>
        <v>incre</v>
      </c>
      <c r="S168" s="3" t="str">
        <f t="shared" si="154"/>
        <v>incre</v>
      </c>
      <c r="U168" s="6">
        <f t="shared" si="155"/>
        <v>1</v>
      </c>
      <c r="V168" s="6">
        <f t="shared" si="156"/>
        <v>1</v>
      </c>
      <c r="W168" s="6">
        <f t="shared" si="157"/>
        <v>0</v>
      </c>
      <c r="X168" s="6">
        <f t="shared" si="158"/>
        <v>1</v>
      </c>
      <c r="Y168" s="6">
        <f t="shared" si="159"/>
        <v>1</v>
      </c>
      <c r="AA168" s="4">
        <f t="shared" si="216"/>
        <v>0.34649999999999997</v>
      </c>
      <c r="AB168" s="4">
        <f t="shared" si="216"/>
        <v>0.50380000000000003</v>
      </c>
      <c r="AC168" s="4">
        <f t="shared" si="216"/>
        <v>0.4163</v>
      </c>
      <c r="AD168" s="4">
        <f t="shared" si="216"/>
        <v>0.39400000000000002</v>
      </c>
      <c r="AE168" s="4">
        <f t="shared" si="216"/>
        <v>0.57330000000000003</v>
      </c>
      <c r="AF168" s="4"/>
      <c r="AG168" s="4">
        <v>0.34649999999999997</v>
      </c>
      <c r="AH168" s="4">
        <v>0.50380000000000003</v>
      </c>
      <c r="AI168" s="4">
        <v>0.44629999999999997</v>
      </c>
      <c r="AJ168" s="4">
        <v>0.39400000000000002</v>
      </c>
      <c r="AK168" s="4">
        <v>0.57330000000000003</v>
      </c>
      <c r="AM168" s="5">
        <f t="shared" si="160"/>
        <v>49.234854267366742</v>
      </c>
      <c r="AN168" s="5">
        <f t="shared" si="161"/>
        <v>49.093333267366745</v>
      </c>
      <c r="AO168" s="5">
        <f t="shared" si="162"/>
        <v>49.265792267366749</v>
      </c>
      <c r="AP168" s="5">
        <f t="shared" si="163"/>
        <v>49.630999267366747</v>
      </c>
      <c r="AQ168" s="5">
        <f t="shared" si="164"/>
        <v>49.318272267366744</v>
      </c>
      <c r="AR168" s="5"/>
      <c r="AS168" s="3" t="str">
        <f t="shared" si="165"/>
        <v>incre</v>
      </c>
      <c r="AT168" s="3" t="str">
        <f t="shared" si="166"/>
        <v>decre</v>
      </c>
      <c r="AU168" s="3" t="str">
        <f t="shared" si="167"/>
        <v>incre</v>
      </c>
      <c r="AV168" s="3" t="str">
        <f t="shared" si="168"/>
        <v>incre</v>
      </c>
      <c r="AW168" s="3" t="str">
        <f t="shared" si="169"/>
        <v>incre</v>
      </c>
      <c r="AY168" s="5">
        <f t="shared" si="170"/>
        <v>88.083034813358552</v>
      </c>
      <c r="AZ168" s="5">
        <f t="shared" si="171"/>
        <v>0</v>
      </c>
      <c r="BA168" s="5">
        <f t="shared" si="172"/>
        <v>-44.67588111660703</v>
      </c>
      <c r="BB168" s="5">
        <f t="shared" si="173"/>
        <v>55.655481291043429</v>
      </c>
      <c r="BC168" s="5">
        <f t="shared" si="174"/>
        <v>13.842139154419186</v>
      </c>
      <c r="BE168" s="15">
        <f t="shared" si="175"/>
        <v>0.88083034813358552</v>
      </c>
      <c r="BG168" s="7">
        <v>0.2162</v>
      </c>
      <c r="BH168" s="7">
        <v>0.29459999999999997</v>
      </c>
      <c r="BI168" s="7">
        <v>0.32650000000000001</v>
      </c>
      <c r="BJ168" s="7">
        <v>0.36020000000000002</v>
      </c>
      <c r="BK168" s="7">
        <v>0.35270000000000001</v>
      </c>
      <c r="BM168" s="5">
        <f t="shared" si="176"/>
        <v>48.297997267366746</v>
      </c>
      <c r="BN168" s="5">
        <f t="shared" si="177"/>
        <v>47.727257267366745</v>
      </c>
      <c r="BO168" s="5">
        <f t="shared" si="178"/>
        <v>48.393834267366742</v>
      </c>
      <c r="BP168" s="5">
        <f t="shared" si="179"/>
        <v>49.346403267366746</v>
      </c>
      <c r="BQ168" s="5">
        <f t="shared" si="180"/>
        <v>47.242426267366746</v>
      </c>
      <c r="BR168" s="5"/>
      <c r="BS168" s="3" t="str">
        <f t="shared" si="181"/>
        <v>decre</v>
      </c>
      <c r="BT168" s="3" t="str">
        <f t="shared" si="182"/>
        <v>decre</v>
      </c>
      <c r="BU168" s="3" t="str">
        <f t="shared" si="183"/>
        <v>decre</v>
      </c>
      <c r="BV168" s="3" t="str">
        <f t="shared" si="184"/>
        <v>incre</v>
      </c>
      <c r="BW168" s="3" t="str">
        <f t="shared" si="185"/>
        <v>decre</v>
      </c>
      <c r="BY168" s="5">
        <f t="shared" si="186"/>
        <v>0</v>
      </c>
      <c r="BZ168" s="5">
        <f t="shared" si="187"/>
        <v>0</v>
      </c>
      <c r="CA168" s="5">
        <f t="shared" si="188"/>
        <v>0</v>
      </c>
      <c r="CB168" s="5">
        <f t="shared" si="189"/>
        <v>55.655481291043429</v>
      </c>
      <c r="CC168" s="5">
        <f t="shared" si="190"/>
        <v>0</v>
      </c>
      <c r="CE168" s="4">
        <v>0.1822</v>
      </c>
      <c r="CF168" s="4">
        <v>0.1835</v>
      </c>
      <c r="CG168" s="4">
        <v>0.183</v>
      </c>
      <c r="CH168" s="4">
        <v>0.1837</v>
      </c>
      <c r="CI168" s="4">
        <v>0.18390000000000001</v>
      </c>
      <c r="CK168" s="5">
        <f t="shared" si="191"/>
        <v>48.053537267366742</v>
      </c>
      <c r="CL168" s="5">
        <f t="shared" si="192"/>
        <v>47.001774267366748</v>
      </c>
      <c r="CM168" s="5">
        <f t="shared" si="193"/>
        <v>47.000449267366747</v>
      </c>
      <c r="CN168" s="5">
        <f t="shared" si="194"/>
        <v>47.860273267366743</v>
      </c>
      <c r="CO168" s="5">
        <f t="shared" si="195"/>
        <v>45.654018267366745</v>
      </c>
      <c r="CP168" s="5"/>
      <c r="CQ168" s="3" t="str">
        <f t="shared" si="196"/>
        <v>decre</v>
      </c>
      <c r="CR168" s="3" t="str">
        <f t="shared" si="197"/>
        <v>decre</v>
      </c>
      <c r="CS168" s="3" t="str">
        <f t="shared" si="198"/>
        <v>decre</v>
      </c>
      <c r="CT168" s="3" t="str">
        <f t="shared" si="199"/>
        <v>decre</v>
      </c>
      <c r="CU168" s="3" t="str">
        <f t="shared" si="200"/>
        <v>decre</v>
      </c>
      <c r="CW168" s="5">
        <f t="shared" si="201"/>
        <v>0</v>
      </c>
      <c r="CX168" s="5">
        <f t="shared" si="202"/>
        <v>0</v>
      </c>
      <c r="CY168" s="5">
        <f t="shared" si="203"/>
        <v>0</v>
      </c>
      <c r="CZ168" s="5">
        <f t="shared" si="204"/>
        <v>0</v>
      </c>
      <c r="DA168" s="5">
        <f t="shared" si="205"/>
        <v>0</v>
      </c>
      <c r="DB168" s="5"/>
      <c r="DC168" s="4">
        <v>0.33618098319843698</v>
      </c>
      <c r="DD168" s="4">
        <v>0.50200081635472105</v>
      </c>
      <c r="DE168" s="4">
        <v>0.41342356095375399</v>
      </c>
      <c r="DF168" s="4">
        <v>0.37449091172858401</v>
      </c>
      <c r="DG168" s="4">
        <v>0.564040480797104</v>
      </c>
      <c r="DI168" s="13">
        <f t="shared" si="206"/>
        <v>49.160660536563505</v>
      </c>
      <c r="DJ168" s="13">
        <f t="shared" si="207"/>
        <v>49.081584598163076</v>
      </c>
      <c r="DK168" s="13">
        <f t="shared" si="208"/>
        <v>49.237862044227697</v>
      </c>
      <c r="DL168" s="13">
        <f t="shared" si="209"/>
        <v>49.466732744121423</v>
      </c>
      <c r="DM168" s="13">
        <f t="shared" si="210"/>
        <v>49.231140191667492</v>
      </c>
      <c r="DN168" s="13"/>
      <c r="DO168" s="11" t="str">
        <f t="shared" si="211"/>
        <v>incre</v>
      </c>
      <c r="DP168" s="11" t="str">
        <f t="shared" si="212"/>
        <v>decre</v>
      </c>
      <c r="DQ168" s="11" t="str">
        <f t="shared" si="213"/>
        <v>incre</v>
      </c>
      <c r="DR168" s="11" t="str">
        <f t="shared" si="214"/>
        <v>incre</v>
      </c>
      <c r="DS168" s="11" t="str">
        <f t="shared" si="215"/>
        <v>incre</v>
      </c>
      <c r="DU168" s="13"/>
      <c r="DV168" s="13"/>
      <c r="DW168" s="13"/>
      <c r="DX168" s="13"/>
      <c r="DY168" s="13"/>
    </row>
    <row r="169" spans="1:129" x14ac:dyDescent="0.25">
      <c r="A169" s="5">
        <v>46.447006906551536</v>
      </c>
      <c r="B169" s="4">
        <v>0.31076543244205612</v>
      </c>
      <c r="C169" s="4">
        <v>0.15749217956962269</v>
      </c>
      <c r="D169" s="4">
        <v>0.34578193958936798</v>
      </c>
      <c r="E169" s="4">
        <v>0.25069168098508621</v>
      </c>
      <c r="F169" s="4">
        <v>7.8027776549825845E-2</v>
      </c>
      <c r="G169" s="4">
        <v>0.25939163680411081</v>
      </c>
      <c r="I169" s="5">
        <f t="shared" si="145"/>
        <v>45.189375677657125</v>
      </c>
      <c r="J169" s="5">
        <f t="shared" si="146"/>
        <v>45.374962972070108</v>
      </c>
      <c r="K169" s="5">
        <f t="shared" si="147"/>
        <v>44.971223128916719</v>
      </c>
      <c r="L169" s="5">
        <f t="shared" si="148"/>
        <v>44.284000785101071</v>
      </c>
      <c r="M169" s="5">
        <f t="shared" si="149"/>
        <v>43.677882208878216</v>
      </c>
      <c r="O169" s="3" t="str">
        <f t="shared" si="150"/>
        <v>decre</v>
      </c>
      <c r="P169" s="3" t="str">
        <f t="shared" si="151"/>
        <v>decre</v>
      </c>
      <c r="Q169" s="3" t="str">
        <f t="shared" si="152"/>
        <v>decre</v>
      </c>
      <c r="R169" s="3" t="str">
        <f t="shared" si="153"/>
        <v>decre</v>
      </c>
      <c r="S169" s="3" t="str">
        <f t="shared" si="154"/>
        <v>decre</v>
      </c>
      <c r="U169" s="6">
        <f t="shared" si="155"/>
        <v>0</v>
      </c>
      <c r="V169" s="6">
        <f t="shared" si="156"/>
        <v>0</v>
      </c>
      <c r="W169" s="6">
        <f t="shared" si="157"/>
        <v>0</v>
      </c>
      <c r="X169" s="6">
        <f t="shared" si="158"/>
        <v>0</v>
      </c>
      <c r="Y169" s="6">
        <f t="shared" si="159"/>
        <v>0</v>
      </c>
      <c r="AA169" s="4">
        <f t="shared" si="216"/>
        <v>0.31769999999999998</v>
      </c>
      <c r="AB169" s="4">
        <f t="shared" si="216"/>
        <v>0.46330000000000005</v>
      </c>
      <c r="AC169" s="4">
        <f t="shared" si="216"/>
        <v>0.4234</v>
      </c>
      <c r="AD169" s="4">
        <f t="shared" si="216"/>
        <v>0.30879999999999996</v>
      </c>
      <c r="AE169" s="4">
        <f t="shared" si="216"/>
        <v>0.50919999999999999</v>
      </c>
      <c r="AF169" s="4"/>
      <c r="AG169" s="4">
        <v>0.34770000000000001</v>
      </c>
      <c r="AH169" s="4">
        <v>0.49330000000000002</v>
      </c>
      <c r="AI169" s="4">
        <v>0.45340000000000003</v>
      </c>
      <c r="AJ169" s="4">
        <v>0.33879999999999999</v>
      </c>
      <c r="AK169" s="4">
        <v>0.53920000000000001</v>
      </c>
      <c r="AM169" s="5">
        <f t="shared" si="160"/>
        <v>46.341269906551538</v>
      </c>
      <c r="AN169" s="5">
        <f t="shared" si="161"/>
        <v>46.142355906551536</v>
      </c>
      <c r="AO169" s="5">
        <f t="shared" si="162"/>
        <v>46.648220906551543</v>
      </c>
      <c r="AP169" s="5">
        <f t="shared" si="163"/>
        <v>46.227102906551536</v>
      </c>
      <c r="AQ169" s="5">
        <f t="shared" si="164"/>
        <v>46.028578906551537</v>
      </c>
      <c r="AR169" s="5"/>
      <c r="AS169" s="3" t="str">
        <f t="shared" si="165"/>
        <v>decre</v>
      </c>
      <c r="AT169" s="3" t="str">
        <f t="shared" si="166"/>
        <v>decre</v>
      </c>
      <c r="AU169" s="3" t="str">
        <f t="shared" si="167"/>
        <v>incre</v>
      </c>
      <c r="AV169" s="3" t="str">
        <f t="shared" si="168"/>
        <v>decre</v>
      </c>
      <c r="AW169" s="3" t="str">
        <f t="shared" si="169"/>
        <v>decre</v>
      </c>
      <c r="AY169" s="5">
        <f t="shared" si="170"/>
        <v>0</v>
      </c>
      <c r="AZ169" s="5">
        <f t="shared" si="171"/>
        <v>0</v>
      </c>
      <c r="BA169" s="5">
        <f t="shared" si="172"/>
        <v>-147.57837776348168</v>
      </c>
      <c r="BB169" s="5">
        <f t="shared" si="173"/>
        <v>0</v>
      </c>
      <c r="BC169" s="5">
        <f>IF(AQ169&gt;A169,(M169-A169)*100,0)</f>
        <v>0</v>
      </c>
      <c r="BE169" s="15">
        <f t="shared" si="175"/>
        <v>-1.2576312288944109</v>
      </c>
      <c r="BG169" s="7">
        <v>0.26119999999999999</v>
      </c>
      <c r="BH169" s="7">
        <v>0.28820000000000001</v>
      </c>
      <c r="BI169" s="7">
        <v>0.35260000000000002</v>
      </c>
      <c r="BJ169" s="7">
        <v>0.31850000000000001</v>
      </c>
      <c r="BK169" s="7">
        <v>0.27810000000000001</v>
      </c>
      <c r="BM169" s="5">
        <f t="shared" si="176"/>
        <v>45.935034906551536</v>
      </c>
      <c r="BN169" s="5">
        <f t="shared" si="177"/>
        <v>44.998952906551537</v>
      </c>
      <c r="BO169" s="5">
        <f t="shared" si="178"/>
        <v>45.960752906551534</v>
      </c>
      <c r="BP169" s="5">
        <f t="shared" si="179"/>
        <v>46.308776906551536</v>
      </c>
      <c r="BQ169" s="5">
        <f t="shared" si="180"/>
        <v>43.853927906551533</v>
      </c>
      <c r="BR169" s="5"/>
      <c r="BS169" s="3" t="str">
        <f t="shared" si="181"/>
        <v>decre</v>
      </c>
      <c r="BT169" s="3" t="str">
        <f t="shared" si="182"/>
        <v>decre</v>
      </c>
      <c r="BU169" s="3" t="str">
        <f t="shared" si="183"/>
        <v>decre</v>
      </c>
      <c r="BV169" s="3" t="str">
        <f t="shared" si="184"/>
        <v>decre</v>
      </c>
      <c r="BW169" s="3" t="str">
        <f t="shared" si="185"/>
        <v>decre</v>
      </c>
      <c r="BY169" s="5">
        <f t="shared" si="186"/>
        <v>0</v>
      </c>
      <c r="BZ169" s="5">
        <f t="shared" si="187"/>
        <v>0</v>
      </c>
      <c r="CA169" s="5">
        <f t="shared" si="188"/>
        <v>0</v>
      </c>
      <c r="CB169" s="5">
        <f t="shared" si="189"/>
        <v>0</v>
      </c>
      <c r="CC169" s="5">
        <f t="shared" si="190"/>
        <v>0</v>
      </c>
      <c r="CE169" s="4">
        <v>0.11409999999999999</v>
      </c>
      <c r="CF169" s="4">
        <v>0.11219999999999999</v>
      </c>
      <c r="CG169" s="4">
        <v>0.1129</v>
      </c>
      <c r="CH169" s="4">
        <v>0.1118</v>
      </c>
      <c r="CI169" s="4">
        <v>0.1115</v>
      </c>
      <c r="CK169" s="5">
        <f t="shared" si="191"/>
        <v>44.877385906551538</v>
      </c>
      <c r="CL169" s="5">
        <f t="shared" si="192"/>
        <v>43.84967290655154</v>
      </c>
      <c r="CM169" s="5">
        <f t="shared" si="193"/>
        <v>43.633265906551543</v>
      </c>
      <c r="CN169" s="5">
        <f t="shared" si="194"/>
        <v>44.568362906551535</v>
      </c>
      <c r="CO169" s="5">
        <f t="shared" si="195"/>
        <v>42.286221906551532</v>
      </c>
      <c r="CP169" s="5"/>
      <c r="CQ169" s="3" t="str">
        <f t="shared" si="196"/>
        <v>decre</v>
      </c>
      <c r="CR169" s="3" t="str">
        <f t="shared" si="197"/>
        <v>decre</v>
      </c>
      <c r="CS169" s="3" t="str">
        <f t="shared" si="198"/>
        <v>decre</v>
      </c>
      <c r="CT169" s="3" t="str">
        <f t="shared" si="199"/>
        <v>decre</v>
      </c>
      <c r="CU169" s="3" t="str">
        <f t="shared" si="200"/>
        <v>decre</v>
      </c>
      <c r="CW169" s="5">
        <f t="shared" si="201"/>
        <v>0</v>
      </c>
      <c r="CX169" s="5">
        <f t="shared" si="202"/>
        <v>0</v>
      </c>
      <c r="CY169" s="5">
        <f t="shared" si="203"/>
        <v>0</v>
      </c>
      <c r="CZ169" s="5">
        <f t="shared" si="204"/>
        <v>0</v>
      </c>
      <c r="DA169" s="5">
        <f t="shared" si="205"/>
        <v>0</v>
      </c>
      <c r="DB169" s="5"/>
      <c r="DC169" s="4">
        <v>0.34664900906426699</v>
      </c>
      <c r="DD169" s="4">
        <v>0.48407781846224501</v>
      </c>
      <c r="DE169" s="4">
        <v>0.41296928430965102</v>
      </c>
      <c r="DF169" s="4">
        <v>0.33950160922301398</v>
      </c>
      <c r="DG169" s="4">
        <v>0.54309404530368899</v>
      </c>
      <c r="DI169" s="13">
        <f t="shared" si="206"/>
        <v>46.549413281723616</v>
      </c>
      <c r="DJ169" s="13">
        <f t="shared" si="207"/>
        <v>46.278035061109996</v>
      </c>
      <c r="DK169" s="13">
        <f t="shared" si="208"/>
        <v>46.546938657198254</v>
      </c>
      <c r="DL169" s="13">
        <f t="shared" si="209"/>
        <v>46.485610456209315</v>
      </c>
      <c r="DM169" s="13">
        <f t="shared" si="210"/>
        <v>46.347521872859247</v>
      </c>
      <c r="DN169" s="13"/>
      <c r="DO169" s="11" t="str">
        <f t="shared" si="211"/>
        <v>incre</v>
      </c>
      <c r="DP169" s="11" t="str">
        <f t="shared" si="212"/>
        <v>decre</v>
      </c>
      <c r="DQ169" s="11" t="str">
        <f t="shared" si="213"/>
        <v>incre</v>
      </c>
      <c r="DR169" s="11" t="str">
        <f t="shared" si="214"/>
        <v>incre</v>
      </c>
      <c r="DS169" s="11" t="str">
        <f t="shared" si="215"/>
        <v>decre</v>
      </c>
      <c r="DU169" s="13"/>
      <c r="DV169" s="13"/>
      <c r="DW169" s="13"/>
      <c r="DX169" s="13"/>
      <c r="DY169" s="13"/>
    </row>
    <row r="170" spans="1:129" x14ac:dyDescent="0.25">
      <c r="A170" s="5">
        <v>47.719117089842676</v>
      </c>
      <c r="B170" s="4">
        <v>1.5798782450991131E-2</v>
      </c>
      <c r="C170" s="4">
        <v>0.2833587492044235</v>
      </c>
      <c r="D170" s="4">
        <v>0.29815979659005654</v>
      </c>
      <c r="E170" s="4">
        <v>0.23314892768699727</v>
      </c>
      <c r="F170" s="4">
        <v>0.2406307811691844</v>
      </c>
      <c r="G170" s="4">
        <v>0.46055021663062573</v>
      </c>
      <c r="I170" s="5">
        <f t="shared" si="145"/>
        <v>47.366466496622479</v>
      </c>
      <c r="J170" s="5">
        <f t="shared" si="146"/>
        <v>46.336100561575748</v>
      </c>
      <c r="K170" s="5">
        <f t="shared" si="147"/>
        <v>46.072993177683415</v>
      </c>
      <c r="L170" s="5">
        <f t="shared" si="148"/>
        <v>46.92522826728721</v>
      </c>
      <c r="M170" s="5">
        <f t="shared" si="149"/>
        <v>46.842894628336865</v>
      </c>
      <c r="O170" s="3" t="str">
        <f t="shared" si="150"/>
        <v>decre</v>
      </c>
      <c r="P170" s="3" t="str">
        <f t="shared" si="151"/>
        <v>decre</v>
      </c>
      <c r="Q170" s="3" t="str">
        <f t="shared" si="152"/>
        <v>decre</v>
      </c>
      <c r="R170" s="3" t="str">
        <f t="shared" si="153"/>
        <v>decre</v>
      </c>
      <c r="S170" s="3" t="str">
        <f t="shared" si="154"/>
        <v>decre</v>
      </c>
      <c r="U170" s="6">
        <f t="shared" si="155"/>
        <v>0</v>
      </c>
      <c r="V170" s="6">
        <f t="shared" si="156"/>
        <v>0</v>
      </c>
      <c r="W170" s="6">
        <f t="shared" si="157"/>
        <v>0</v>
      </c>
      <c r="X170" s="6">
        <f t="shared" si="158"/>
        <v>0</v>
      </c>
      <c r="Y170" s="6">
        <f t="shared" si="159"/>
        <v>0</v>
      </c>
      <c r="AA170" s="4">
        <f t="shared" si="216"/>
        <v>0.3165</v>
      </c>
      <c r="AB170" s="4">
        <f t="shared" si="216"/>
        <v>0.4738</v>
      </c>
      <c r="AC170" s="4">
        <f t="shared" si="216"/>
        <v>0.41620000000000001</v>
      </c>
      <c r="AD170" s="4">
        <f t="shared" si="216"/>
        <v>0.36399999999999999</v>
      </c>
      <c r="AE170" s="4">
        <f t="shared" si="216"/>
        <v>0.54330000000000001</v>
      </c>
      <c r="AF170" s="4"/>
      <c r="AG170" s="4">
        <v>0.34649999999999997</v>
      </c>
      <c r="AH170" s="4">
        <v>0.50380000000000003</v>
      </c>
      <c r="AI170" s="4">
        <v>0.44619999999999999</v>
      </c>
      <c r="AJ170" s="4">
        <v>0.39400000000000002</v>
      </c>
      <c r="AK170" s="4">
        <v>0.57330000000000003</v>
      </c>
      <c r="AM170" s="5">
        <f t="shared" si="160"/>
        <v>47.604752089842677</v>
      </c>
      <c r="AN170" s="5">
        <f t="shared" si="161"/>
        <v>47.483031089842676</v>
      </c>
      <c r="AO170" s="5">
        <f t="shared" si="162"/>
        <v>47.850419089842674</v>
      </c>
      <c r="AP170" s="5">
        <f t="shared" si="163"/>
        <v>47.963997089842678</v>
      </c>
      <c r="AQ170" s="5">
        <f t="shared" si="164"/>
        <v>47.621570089842677</v>
      </c>
      <c r="AR170" s="5"/>
      <c r="AS170" s="3" t="str">
        <f t="shared" si="165"/>
        <v>decre</v>
      </c>
      <c r="AT170" s="3" t="str">
        <f t="shared" si="166"/>
        <v>decre</v>
      </c>
      <c r="AU170" s="3" t="str">
        <f t="shared" si="167"/>
        <v>incre</v>
      </c>
      <c r="AV170" s="3" t="str">
        <f t="shared" si="168"/>
        <v>incre</v>
      </c>
      <c r="AW170" s="3" t="str">
        <f t="shared" si="169"/>
        <v>decre</v>
      </c>
      <c r="AY170" s="5">
        <f t="shared" si="170"/>
        <v>0</v>
      </c>
      <c r="AZ170" s="5">
        <f t="shared" si="171"/>
        <v>0</v>
      </c>
      <c r="BA170" s="5">
        <f t="shared" si="172"/>
        <v>-164.61239121592612</v>
      </c>
      <c r="BB170" s="5">
        <f t="shared" si="173"/>
        <v>-79.388882255546633</v>
      </c>
      <c r="BC170" s="5">
        <f t="shared" si="174"/>
        <v>0</v>
      </c>
      <c r="BE170" s="15">
        <f t="shared" si="175"/>
        <v>-0.35265059322019709</v>
      </c>
      <c r="BG170" s="7">
        <v>0.2162</v>
      </c>
      <c r="BH170" s="7">
        <v>0.29470000000000002</v>
      </c>
      <c r="BI170" s="7">
        <v>0.32650000000000001</v>
      </c>
      <c r="BJ170" s="7">
        <v>0.36020000000000002</v>
      </c>
      <c r="BK170" s="7">
        <v>0.35270000000000001</v>
      </c>
      <c r="BM170" s="5">
        <f t="shared" si="176"/>
        <v>46.883595089842679</v>
      </c>
      <c r="BN170" s="5">
        <f t="shared" si="177"/>
        <v>46.313508089842678</v>
      </c>
      <c r="BO170" s="5">
        <f t="shared" si="178"/>
        <v>46.979432089842675</v>
      </c>
      <c r="BP170" s="5">
        <f t="shared" si="179"/>
        <v>47.932001089842679</v>
      </c>
      <c r="BQ170" s="5">
        <f t="shared" si="180"/>
        <v>45.828024089842678</v>
      </c>
      <c r="BR170" s="5"/>
      <c r="BS170" s="3" t="str">
        <f t="shared" si="181"/>
        <v>decre</v>
      </c>
      <c r="BT170" s="3" t="str">
        <f t="shared" si="182"/>
        <v>decre</v>
      </c>
      <c r="BU170" s="3" t="str">
        <f t="shared" si="183"/>
        <v>decre</v>
      </c>
      <c r="BV170" s="3" t="str">
        <f t="shared" si="184"/>
        <v>incre</v>
      </c>
      <c r="BW170" s="3" t="str">
        <f t="shared" si="185"/>
        <v>decre</v>
      </c>
      <c r="BY170" s="5">
        <f t="shared" si="186"/>
        <v>0</v>
      </c>
      <c r="BZ170" s="5">
        <f t="shared" si="187"/>
        <v>0</v>
      </c>
      <c r="CA170" s="5">
        <f t="shared" si="188"/>
        <v>0</v>
      </c>
      <c r="CB170" s="5">
        <f t="shared" si="189"/>
        <v>-79.388882255546633</v>
      </c>
      <c r="CC170" s="5">
        <f t="shared" si="190"/>
        <v>0</v>
      </c>
      <c r="CE170" s="4">
        <v>0.1822</v>
      </c>
      <c r="CF170" s="4">
        <v>0.1835</v>
      </c>
      <c r="CG170" s="4">
        <v>0.183</v>
      </c>
      <c r="CH170" s="4">
        <v>0.1837</v>
      </c>
      <c r="CI170" s="4">
        <v>0.18390000000000001</v>
      </c>
      <c r="CK170" s="5">
        <f t="shared" si="191"/>
        <v>46.639135089842675</v>
      </c>
      <c r="CL170" s="5">
        <f t="shared" si="192"/>
        <v>45.587372089842681</v>
      </c>
      <c r="CM170" s="5">
        <f t="shared" si="193"/>
        <v>45.58604708984268</v>
      </c>
      <c r="CN170" s="5">
        <f t="shared" si="194"/>
        <v>46.445871089842676</v>
      </c>
      <c r="CO170" s="5">
        <f t="shared" si="195"/>
        <v>44.239616089842677</v>
      </c>
      <c r="CP170" s="5"/>
      <c r="CQ170" s="3" t="str">
        <f t="shared" si="196"/>
        <v>decre</v>
      </c>
      <c r="CR170" s="3" t="str">
        <f t="shared" si="197"/>
        <v>decre</v>
      </c>
      <c r="CS170" s="3" t="str">
        <f t="shared" si="198"/>
        <v>decre</v>
      </c>
      <c r="CT170" s="3" t="str">
        <f t="shared" si="199"/>
        <v>decre</v>
      </c>
      <c r="CU170" s="3" t="str">
        <f t="shared" si="200"/>
        <v>decre</v>
      </c>
      <c r="CW170" s="5">
        <f t="shared" si="201"/>
        <v>0</v>
      </c>
      <c r="CX170" s="5">
        <f t="shared" si="202"/>
        <v>0</v>
      </c>
      <c r="CY170" s="5">
        <f t="shared" si="203"/>
        <v>0</v>
      </c>
      <c r="CZ170" s="5">
        <f t="shared" si="204"/>
        <v>0</v>
      </c>
      <c r="DA170" s="5">
        <f t="shared" si="205"/>
        <v>0</v>
      </c>
      <c r="DB170" s="5"/>
      <c r="DC170" s="4">
        <v>0.33617388141698101</v>
      </c>
      <c r="DD170" s="4">
        <v>0.50201297578341397</v>
      </c>
      <c r="DE170" s="4">
        <v>0.41342386914686402</v>
      </c>
      <c r="DF170" s="4">
        <v>0.37451464938293</v>
      </c>
      <c r="DG170" s="4">
        <v>0.56405469140463005</v>
      </c>
      <c r="DI170" s="13">
        <f t="shared" si="206"/>
        <v>47.746207297230768</v>
      </c>
      <c r="DJ170" s="13">
        <f t="shared" si="207"/>
        <v>47.667261821708372</v>
      </c>
      <c r="DK170" s="13">
        <f t="shared" si="208"/>
        <v>47.823462859258726</v>
      </c>
      <c r="DL170" s="13">
        <f t="shared" si="209"/>
        <v>48.052530437646944</v>
      </c>
      <c r="DM170" s="13">
        <f t="shared" si="210"/>
        <v>47.816871735960241</v>
      </c>
      <c r="DN170" s="13"/>
      <c r="DO170" s="11" t="str">
        <f t="shared" si="211"/>
        <v>incre</v>
      </c>
      <c r="DP170" s="11" t="str">
        <f t="shared" si="212"/>
        <v>decre</v>
      </c>
      <c r="DQ170" s="11" t="str">
        <f t="shared" si="213"/>
        <v>incre</v>
      </c>
      <c r="DR170" s="11" t="str">
        <f t="shared" si="214"/>
        <v>incre</v>
      </c>
      <c r="DS170" s="11" t="str">
        <f t="shared" si="215"/>
        <v>incre</v>
      </c>
      <c r="DU170" s="13"/>
      <c r="DV170" s="13"/>
      <c r="DW170" s="13"/>
      <c r="DX170" s="13"/>
      <c r="DY170" s="13"/>
    </row>
    <row r="171" spans="1:129" x14ac:dyDescent="0.25">
      <c r="A171" s="5">
        <v>29.576388680687547</v>
      </c>
      <c r="B171" s="4">
        <v>0.18664641475436269</v>
      </c>
      <c r="C171" s="4">
        <v>0.42965493071762789</v>
      </c>
      <c r="D171" s="4">
        <v>0.61252848555530626</v>
      </c>
      <c r="E171" s="4">
        <v>0.43530744931341053</v>
      </c>
      <c r="F171" s="4">
        <v>0.56170804000140995</v>
      </c>
      <c r="G171" s="4">
        <v>0.5626982521429692</v>
      </c>
      <c r="I171" s="5">
        <f t="shared" si="145"/>
        <v>30.275607632547292</v>
      </c>
      <c r="J171" s="5">
        <f t="shared" si="146"/>
        <v>30.246199691363699</v>
      </c>
      <c r="K171" s="5">
        <f t="shared" si="147"/>
        <v>29.893224013520761</v>
      </c>
      <c r="L171" s="5">
        <f t="shared" si="148"/>
        <v>31.48597037749942</v>
      </c>
      <c r="M171" s="5">
        <f t="shared" si="149"/>
        <v>29.661379233352889</v>
      </c>
      <c r="O171" s="3" t="str">
        <f t="shared" si="150"/>
        <v>incre</v>
      </c>
      <c r="P171" s="3" t="str">
        <f t="shared" si="151"/>
        <v>incre</v>
      </c>
      <c r="Q171" s="3" t="str">
        <f t="shared" si="152"/>
        <v>incre</v>
      </c>
      <c r="R171" s="3" t="str">
        <f t="shared" si="153"/>
        <v>incre</v>
      </c>
      <c r="S171" s="3" t="str">
        <f t="shared" si="154"/>
        <v>incre</v>
      </c>
      <c r="U171" s="6">
        <f t="shared" si="155"/>
        <v>1</v>
      </c>
      <c r="V171" s="6">
        <f t="shared" si="156"/>
        <v>1</v>
      </c>
      <c r="W171" s="6">
        <f t="shared" si="157"/>
        <v>1</v>
      </c>
      <c r="X171" s="6">
        <f t="shared" si="158"/>
        <v>1</v>
      </c>
      <c r="Y171" s="6">
        <f t="shared" si="159"/>
        <v>1</v>
      </c>
      <c r="AA171" s="4">
        <f t="shared" si="216"/>
        <v>0.3473</v>
      </c>
      <c r="AB171" s="4">
        <f t="shared" si="216"/>
        <v>0.49909999999999999</v>
      </c>
      <c r="AC171" s="4">
        <f t="shared" si="216"/>
        <v>0.45829999999999999</v>
      </c>
      <c r="AD171" s="4">
        <f t="shared" si="216"/>
        <v>0.36570000000000003</v>
      </c>
      <c r="AE171" s="4">
        <f t="shared" si="216"/>
        <v>0.55459999999999998</v>
      </c>
      <c r="AF171" s="4"/>
      <c r="AG171" s="4">
        <v>0.3473</v>
      </c>
      <c r="AH171" s="4">
        <v>0.49909999999999999</v>
      </c>
      <c r="AI171" s="4">
        <v>0.45829999999999999</v>
      </c>
      <c r="AJ171" s="4">
        <v>0.36570000000000003</v>
      </c>
      <c r="AK171" s="4">
        <v>0.55459999999999998</v>
      </c>
      <c r="AM171" s="5">
        <f t="shared" si="160"/>
        <v>29.683475680687543</v>
      </c>
      <c r="AN171" s="5">
        <f t="shared" si="161"/>
        <v>29.505511680687547</v>
      </c>
      <c r="AO171" s="5">
        <f t="shared" si="162"/>
        <v>30.116481680687546</v>
      </c>
      <c r="AP171" s="5">
        <f t="shared" si="163"/>
        <v>29.835582680687544</v>
      </c>
      <c r="AQ171" s="5">
        <f t="shared" si="164"/>
        <v>29.585174680687544</v>
      </c>
      <c r="AR171" s="5"/>
      <c r="AS171" s="3" t="str">
        <f t="shared" si="165"/>
        <v>incre</v>
      </c>
      <c r="AT171" s="3" t="str">
        <f t="shared" si="166"/>
        <v>decre</v>
      </c>
      <c r="AU171" s="3" t="str">
        <f t="shared" si="167"/>
        <v>incre</v>
      </c>
      <c r="AV171" s="3" t="str">
        <f t="shared" si="168"/>
        <v>incre</v>
      </c>
      <c r="AW171" s="3" t="str">
        <f t="shared" si="169"/>
        <v>incre</v>
      </c>
      <c r="AY171" s="5">
        <f t="shared" si="170"/>
        <v>69.921895185974492</v>
      </c>
      <c r="AZ171" s="5">
        <f t="shared" si="171"/>
        <v>0</v>
      </c>
      <c r="BA171" s="5">
        <f t="shared" si="172"/>
        <v>31.683533283321452</v>
      </c>
      <c r="BB171" s="5">
        <f t="shared" si="173"/>
        <v>190.95816968118731</v>
      </c>
      <c r="BC171" s="5">
        <f>IF(AQ171&gt;A171,(M171-A171)*100,0)</f>
        <v>8.4990552665342278</v>
      </c>
      <c r="BE171" s="15">
        <f t="shared" si="175"/>
        <v>0.69921895185974492</v>
      </c>
      <c r="BG171" s="7">
        <v>0.2389</v>
      </c>
      <c r="BH171" s="7">
        <v>0.28870000000000001</v>
      </c>
      <c r="BI171" s="7">
        <v>0.33910000000000001</v>
      </c>
      <c r="BJ171" s="7">
        <v>0.3256</v>
      </c>
      <c r="BK171" s="7">
        <v>0.31730000000000003</v>
      </c>
      <c r="BM171" s="5">
        <f t="shared" si="176"/>
        <v>28.904079680687545</v>
      </c>
      <c r="BN171" s="5">
        <f t="shared" si="177"/>
        <v>28.13159968068755</v>
      </c>
      <c r="BO171" s="5">
        <f t="shared" si="178"/>
        <v>28.959049680687546</v>
      </c>
      <c r="BP171" s="5">
        <f t="shared" si="179"/>
        <v>29.497940680687549</v>
      </c>
      <c r="BQ171" s="5">
        <f t="shared" si="180"/>
        <v>27.352181680687544</v>
      </c>
      <c r="BR171" s="5"/>
      <c r="BS171" s="3" t="str">
        <f t="shared" si="181"/>
        <v>decre</v>
      </c>
      <c r="BT171" s="3" t="str">
        <f t="shared" si="182"/>
        <v>decre</v>
      </c>
      <c r="BU171" s="3" t="str">
        <f t="shared" si="183"/>
        <v>decre</v>
      </c>
      <c r="BV171" s="3" t="str">
        <f t="shared" si="184"/>
        <v>decre</v>
      </c>
      <c r="BW171" s="3" t="str">
        <f t="shared" si="185"/>
        <v>decre</v>
      </c>
      <c r="BY171" s="5">
        <f t="shared" si="186"/>
        <v>0</v>
      </c>
      <c r="BZ171" s="5">
        <f t="shared" si="187"/>
        <v>0</v>
      </c>
      <c r="CA171" s="5">
        <f t="shared" si="188"/>
        <v>0</v>
      </c>
      <c r="CB171" s="5">
        <f t="shared" si="189"/>
        <v>0</v>
      </c>
      <c r="CC171" s="5">
        <f t="shared" si="190"/>
        <v>0</v>
      </c>
      <c r="CE171" s="4">
        <v>0.1575</v>
      </c>
      <c r="CF171" s="4">
        <v>0.1578</v>
      </c>
      <c r="CG171" s="4">
        <v>0.15770000000000001</v>
      </c>
      <c r="CH171" s="4">
        <v>0.1578</v>
      </c>
      <c r="CI171" s="4">
        <v>0.1578</v>
      </c>
      <c r="CK171" s="5">
        <f t="shared" si="191"/>
        <v>28.318813680687548</v>
      </c>
      <c r="CL171" s="5">
        <f t="shared" si="192"/>
        <v>27.276822680687545</v>
      </c>
      <c r="CM171" s="5">
        <f t="shared" si="193"/>
        <v>27.197655680687546</v>
      </c>
      <c r="CN171" s="5">
        <f t="shared" si="194"/>
        <v>28.085064680687548</v>
      </c>
      <c r="CO171" s="5">
        <f t="shared" si="195"/>
        <v>25.851286680687547</v>
      </c>
      <c r="CP171" s="5"/>
      <c r="CQ171" s="3" t="str">
        <f t="shared" si="196"/>
        <v>decre</v>
      </c>
      <c r="CR171" s="3" t="str">
        <f t="shared" si="197"/>
        <v>decre</v>
      </c>
      <c r="CS171" s="3" t="str">
        <f t="shared" si="198"/>
        <v>decre</v>
      </c>
      <c r="CT171" s="3" t="str">
        <f t="shared" si="199"/>
        <v>decre</v>
      </c>
      <c r="CU171" s="3" t="str">
        <f t="shared" si="200"/>
        <v>decre</v>
      </c>
      <c r="CW171" s="5">
        <f t="shared" si="201"/>
        <v>0</v>
      </c>
      <c r="CX171" s="5">
        <f t="shared" si="202"/>
        <v>0</v>
      </c>
      <c r="CY171" s="5">
        <f t="shared" si="203"/>
        <v>0</v>
      </c>
      <c r="CZ171" s="5">
        <f t="shared" si="204"/>
        <v>0</v>
      </c>
      <c r="DA171" s="5">
        <f t="shared" si="205"/>
        <v>0</v>
      </c>
      <c r="DB171" s="5"/>
      <c r="DC171" s="4">
        <v>0.34223880278022301</v>
      </c>
      <c r="DD171" s="4">
        <v>0.49162882368017402</v>
      </c>
      <c r="DE171" s="4">
        <v>0.41316067223094499</v>
      </c>
      <c r="DF171" s="4">
        <v>0.35424269257169699</v>
      </c>
      <c r="DG171" s="4">
        <v>0.55191883257737295</v>
      </c>
      <c r="DI171" s="13">
        <f t="shared" si="206"/>
        <v>29.647085672677349</v>
      </c>
      <c r="DJ171" s="13">
        <f t="shared" si="207"/>
        <v>29.456724899319084</v>
      </c>
      <c r="DK171" s="13">
        <f t="shared" si="208"/>
        <v>29.678178808050024</v>
      </c>
      <c r="DL171" s="13">
        <f t="shared" si="209"/>
        <v>29.739112152141239</v>
      </c>
      <c r="DM171" s="13">
        <f t="shared" si="210"/>
        <v>29.559944895240626</v>
      </c>
      <c r="DN171" s="13"/>
      <c r="DO171" s="11" t="str">
        <f t="shared" si="211"/>
        <v>incre</v>
      </c>
      <c r="DP171" s="11" t="str">
        <f t="shared" si="212"/>
        <v>decre</v>
      </c>
      <c r="DQ171" s="11" t="str">
        <f t="shared" si="213"/>
        <v>incre</v>
      </c>
      <c r="DR171" s="11" t="str">
        <f t="shared" si="214"/>
        <v>incre</v>
      </c>
      <c r="DS171" s="11" t="str">
        <f t="shared" si="215"/>
        <v>decre</v>
      </c>
      <c r="DU171" s="13"/>
      <c r="DV171" s="13"/>
      <c r="DW171" s="13"/>
      <c r="DX171" s="13"/>
      <c r="DY171" s="13"/>
    </row>
    <row r="172" spans="1:129" x14ac:dyDescent="0.25">
      <c r="A172" s="5">
        <v>43.452300221958673</v>
      </c>
      <c r="B172" s="4">
        <v>0.21982089450688699</v>
      </c>
      <c r="C172" s="4">
        <v>0.2653941581928263</v>
      </c>
      <c r="D172" s="4">
        <v>0.5404742015153996</v>
      </c>
      <c r="E172" s="4">
        <v>0.43862227784763608</v>
      </c>
      <c r="F172" s="4">
        <v>0.23898788263230897</v>
      </c>
      <c r="G172" s="4">
        <v>0.52904470620293598</v>
      </c>
      <c r="I172" s="5">
        <f t="shared" si="145"/>
        <v>42.97048421936509</v>
      </c>
      <c r="J172" s="5">
        <f t="shared" si="146"/>
        <v>43.651596757854236</v>
      </c>
      <c r="K172" s="5">
        <f t="shared" si="147"/>
        <v>43.801322539859214</v>
      </c>
      <c r="L172" s="5">
        <f t="shared" si="148"/>
        <v>42.644578193722715</v>
      </c>
      <c r="M172" s="5">
        <f t="shared" si="149"/>
        <v>43.2206109073283</v>
      </c>
      <c r="O172" s="3" t="str">
        <f t="shared" si="150"/>
        <v>decre</v>
      </c>
      <c r="P172" s="3" t="str">
        <f t="shared" si="151"/>
        <v>incre</v>
      </c>
      <c r="Q172" s="3" t="str">
        <f t="shared" si="152"/>
        <v>incre</v>
      </c>
      <c r="R172" s="3" t="str">
        <f t="shared" si="153"/>
        <v>decre</v>
      </c>
      <c r="S172" s="3" t="str">
        <f t="shared" si="154"/>
        <v>decre</v>
      </c>
      <c r="U172" s="6">
        <f t="shared" si="155"/>
        <v>0</v>
      </c>
      <c r="V172" s="6">
        <f t="shared" si="156"/>
        <v>1</v>
      </c>
      <c r="W172" s="6">
        <f t="shared" si="157"/>
        <v>1</v>
      </c>
      <c r="X172" s="6">
        <f t="shared" si="158"/>
        <v>0</v>
      </c>
      <c r="Y172" s="6">
        <f t="shared" si="159"/>
        <v>0</v>
      </c>
      <c r="AA172" s="4">
        <f t="shared" si="216"/>
        <v>0.31740000000000002</v>
      </c>
      <c r="AB172" s="4">
        <f t="shared" si="216"/>
        <v>0.49759999999999999</v>
      </c>
      <c r="AC172" s="4">
        <f t="shared" si="216"/>
        <v>0.45679999999999998</v>
      </c>
      <c r="AD172" s="4">
        <f t="shared" si="216"/>
        <v>0.32750000000000001</v>
      </c>
      <c r="AE172" s="4">
        <f t="shared" si="216"/>
        <v>0.51979999999999993</v>
      </c>
      <c r="AF172" s="4"/>
      <c r="AG172" s="4">
        <v>0.34739999999999999</v>
      </c>
      <c r="AH172" s="4">
        <v>0.49759999999999999</v>
      </c>
      <c r="AI172" s="4">
        <v>0.45679999999999998</v>
      </c>
      <c r="AJ172" s="4">
        <v>0.35749999999999998</v>
      </c>
      <c r="AK172" s="4">
        <v>0.54979999999999996</v>
      </c>
      <c r="AM172" s="5">
        <f t="shared" si="160"/>
        <v>43.344406221958671</v>
      </c>
      <c r="AN172" s="5">
        <f t="shared" si="161"/>
        <v>43.371628221958673</v>
      </c>
      <c r="AO172" s="5">
        <f t="shared" si="162"/>
        <v>43.977828221958674</v>
      </c>
      <c r="AP172" s="5">
        <f t="shared" si="163"/>
        <v>43.389850221958675</v>
      </c>
      <c r="AQ172" s="5">
        <f t="shared" si="164"/>
        <v>43.13361822195867</v>
      </c>
      <c r="AR172" s="5"/>
      <c r="AS172" s="3" t="str">
        <f t="shared" si="165"/>
        <v>decre</v>
      </c>
      <c r="AT172" s="3" t="str">
        <f t="shared" si="166"/>
        <v>decre</v>
      </c>
      <c r="AU172" s="3" t="str">
        <f t="shared" si="167"/>
        <v>incre</v>
      </c>
      <c r="AV172" s="3" t="str">
        <f t="shared" si="168"/>
        <v>decre</v>
      </c>
      <c r="AW172" s="3" t="str">
        <f t="shared" si="169"/>
        <v>decre</v>
      </c>
      <c r="AY172" s="5">
        <f t="shared" si="170"/>
        <v>0</v>
      </c>
      <c r="AZ172" s="5">
        <f t="shared" si="171"/>
        <v>0</v>
      </c>
      <c r="BA172" s="5">
        <f t="shared" si="172"/>
        <v>34.902231790054117</v>
      </c>
      <c r="BB172" s="5">
        <f t="shared" si="173"/>
        <v>0</v>
      </c>
      <c r="BC172" s="5">
        <f t="shared" si="174"/>
        <v>0</v>
      </c>
      <c r="BE172" s="15">
        <f t="shared" si="175"/>
        <v>-0.48181600259358248</v>
      </c>
      <c r="BG172" s="7">
        <v>0.24579999999999999</v>
      </c>
      <c r="BH172" s="7">
        <v>0.28810000000000002</v>
      </c>
      <c r="BI172" s="7">
        <v>0.34279999999999999</v>
      </c>
      <c r="BJ172" s="7">
        <v>0.32250000000000001</v>
      </c>
      <c r="BK172" s="7">
        <v>0.30719999999999997</v>
      </c>
      <c r="BM172" s="5">
        <f t="shared" si="176"/>
        <v>42.829602221958673</v>
      </c>
      <c r="BN172" s="5">
        <f t="shared" si="177"/>
        <v>42.003593221958674</v>
      </c>
      <c r="BO172" s="5">
        <f t="shared" si="178"/>
        <v>42.87088822195868</v>
      </c>
      <c r="BP172" s="5">
        <f t="shared" si="179"/>
        <v>43.34775022195867</v>
      </c>
      <c r="BQ172" s="5">
        <f t="shared" si="180"/>
        <v>41.133052221958671</v>
      </c>
      <c r="BR172" s="5"/>
      <c r="BS172" s="3" t="str">
        <f t="shared" si="181"/>
        <v>decre</v>
      </c>
      <c r="BT172" s="3" t="str">
        <f t="shared" si="182"/>
        <v>decre</v>
      </c>
      <c r="BU172" s="3" t="str">
        <f t="shared" si="183"/>
        <v>decre</v>
      </c>
      <c r="BV172" s="3" t="str">
        <f t="shared" si="184"/>
        <v>decre</v>
      </c>
      <c r="BW172" s="3" t="str">
        <f t="shared" si="185"/>
        <v>decre</v>
      </c>
      <c r="BY172" s="5">
        <f t="shared" si="186"/>
        <v>0</v>
      </c>
      <c r="BZ172" s="5">
        <f t="shared" si="187"/>
        <v>0</v>
      </c>
      <c r="CA172" s="5">
        <f t="shared" si="188"/>
        <v>0</v>
      </c>
      <c r="CB172" s="5">
        <f t="shared" si="189"/>
        <v>0</v>
      </c>
      <c r="CC172" s="5">
        <f t="shared" si="190"/>
        <v>0</v>
      </c>
      <c r="CE172" s="4">
        <v>0.1472</v>
      </c>
      <c r="CF172" s="4">
        <v>0.14699999999999999</v>
      </c>
      <c r="CG172" s="4">
        <v>0.14710000000000001</v>
      </c>
      <c r="CH172" s="4">
        <v>0.14699999999999999</v>
      </c>
      <c r="CI172" s="4">
        <v>0.1469</v>
      </c>
      <c r="CK172" s="5">
        <f t="shared" si="191"/>
        <v>42.120668221958674</v>
      </c>
      <c r="CL172" s="5">
        <f t="shared" si="192"/>
        <v>41.082210221958675</v>
      </c>
      <c r="CM172" s="5">
        <f t="shared" si="193"/>
        <v>40.970641221958672</v>
      </c>
      <c r="CN172" s="5">
        <f t="shared" si="194"/>
        <v>41.870040221958675</v>
      </c>
      <c r="CO172" s="5">
        <f t="shared" si="195"/>
        <v>39.624629221958671</v>
      </c>
      <c r="CP172" s="5"/>
      <c r="CQ172" s="3" t="str">
        <f t="shared" si="196"/>
        <v>decre</v>
      </c>
      <c r="CR172" s="3" t="str">
        <f t="shared" si="197"/>
        <v>decre</v>
      </c>
      <c r="CS172" s="3" t="str">
        <f t="shared" si="198"/>
        <v>decre</v>
      </c>
      <c r="CT172" s="3" t="str">
        <f t="shared" si="199"/>
        <v>decre</v>
      </c>
      <c r="CU172" s="3" t="str">
        <f t="shared" si="200"/>
        <v>decre</v>
      </c>
      <c r="CW172" s="5">
        <f t="shared" si="201"/>
        <v>0</v>
      </c>
      <c r="CX172" s="5">
        <f t="shared" si="202"/>
        <v>0</v>
      </c>
      <c r="CY172" s="5">
        <f t="shared" si="203"/>
        <v>0</v>
      </c>
      <c r="CZ172" s="5">
        <f t="shared" si="204"/>
        <v>0</v>
      </c>
      <c r="DA172" s="5">
        <f t="shared" si="205"/>
        <v>0</v>
      </c>
      <c r="DB172" s="5"/>
      <c r="DC172" s="4">
        <v>0.34341769850188397</v>
      </c>
      <c r="DD172" s="4">
        <v>0.48961035851724999</v>
      </c>
      <c r="DE172" s="4">
        <v>0.413109512174689</v>
      </c>
      <c r="DF172" s="4">
        <v>0.35030224195031001</v>
      </c>
      <c r="DG172" s="4">
        <v>0.54955987172804699</v>
      </c>
      <c r="DI172" s="13">
        <f t="shared" si="206"/>
        <v>43.531473474187216</v>
      </c>
      <c r="DJ172" s="13">
        <f t="shared" si="207"/>
        <v>43.319455863076314</v>
      </c>
      <c r="DK172" s="13">
        <f t="shared" si="208"/>
        <v>43.553593585174909</v>
      </c>
      <c r="DL172" s="13">
        <f t="shared" si="209"/>
        <v>43.581845099180285</v>
      </c>
      <c r="DM172" s="13">
        <f t="shared" si="210"/>
        <v>43.413658614919591</v>
      </c>
      <c r="DN172" s="13"/>
      <c r="DO172" s="11" t="str">
        <f t="shared" si="211"/>
        <v>incre</v>
      </c>
      <c r="DP172" s="11" t="str">
        <f t="shared" si="212"/>
        <v>decre</v>
      </c>
      <c r="DQ172" s="11" t="str">
        <f t="shared" si="213"/>
        <v>incre</v>
      </c>
      <c r="DR172" s="11" t="str">
        <f t="shared" si="214"/>
        <v>incre</v>
      </c>
      <c r="DS172" s="11" t="str">
        <f t="shared" si="215"/>
        <v>decre</v>
      </c>
      <c r="DU172" s="13"/>
      <c r="DV172" s="13"/>
      <c r="DW172" s="13"/>
      <c r="DX172" s="13"/>
      <c r="DY172" s="13"/>
    </row>
    <row r="173" spans="1:129" x14ac:dyDescent="0.25">
      <c r="A173" s="5">
        <v>17.753058847190001</v>
      </c>
      <c r="B173" s="4">
        <v>7.7912904499690419E-2</v>
      </c>
      <c r="C173" s="4">
        <v>0.37345852557574133</v>
      </c>
      <c r="D173" s="4">
        <v>0.84157086466200726</v>
      </c>
      <c r="E173" s="4">
        <v>0.56815349499939738</v>
      </c>
      <c r="F173" s="4">
        <v>0.57300435657225257</v>
      </c>
      <c r="G173" s="4">
        <v>0.78661633076001225</v>
      </c>
      <c r="I173" s="5">
        <f t="shared" si="145"/>
        <v>18.04822564607958</v>
      </c>
      <c r="J173" s="5">
        <f t="shared" si="146"/>
        <v>19.918516593432912</v>
      </c>
      <c r="K173" s="5">
        <f t="shared" si="147"/>
        <v>19.359829283634152</v>
      </c>
      <c r="L173" s="5">
        <f t="shared" si="148"/>
        <v>19.757755529528367</v>
      </c>
      <c r="M173" s="5">
        <f t="shared" si="149"/>
        <v>19.945118519641717</v>
      </c>
      <c r="O173" s="3" t="str">
        <f t="shared" si="150"/>
        <v>incre</v>
      </c>
      <c r="P173" s="3" t="str">
        <f t="shared" si="151"/>
        <v>incre</v>
      </c>
      <c r="Q173" s="3" t="str">
        <f t="shared" si="152"/>
        <v>incre</v>
      </c>
      <c r="R173" s="3" t="str">
        <f t="shared" si="153"/>
        <v>incre</v>
      </c>
      <c r="S173" s="3" t="str">
        <f t="shared" si="154"/>
        <v>incre</v>
      </c>
      <c r="U173" s="6">
        <f t="shared" si="155"/>
        <v>1</v>
      </c>
      <c r="V173" s="6">
        <f t="shared" si="156"/>
        <v>1</v>
      </c>
      <c r="W173" s="6">
        <f t="shared" si="157"/>
        <v>1</v>
      </c>
      <c r="X173" s="6">
        <f t="shared" si="158"/>
        <v>1</v>
      </c>
      <c r="Y173" s="6">
        <f t="shared" si="159"/>
        <v>1</v>
      </c>
      <c r="AA173" s="4">
        <f t="shared" si="216"/>
        <v>0.34699999999999998</v>
      </c>
      <c r="AB173" s="4">
        <f t="shared" si="216"/>
        <v>0.50249999999999995</v>
      </c>
      <c r="AC173" s="4">
        <f t="shared" si="216"/>
        <v>0.46089999999999998</v>
      </c>
      <c r="AD173" s="4">
        <f t="shared" si="216"/>
        <v>0.38650000000000001</v>
      </c>
      <c r="AE173" s="4">
        <f t="shared" si="216"/>
        <v>0.56899999999999995</v>
      </c>
      <c r="AF173" s="4"/>
      <c r="AG173" s="4">
        <v>0.34699999999999998</v>
      </c>
      <c r="AH173" s="4">
        <v>0.50249999999999995</v>
      </c>
      <c r="AI173" s="4">
        <v>0.46089999999999998</v>
      </c>
      <c r="AJ173" s="4">
        <v>0.38650000000000001</v>
      </c>
      <c r="AK173" s="4">
        <v>0.56899999999999995</v>
      </c>
      <c r="AM173" s="5">
        <f t="shared" si="160"/>
        <v>17.857988847190001</v>
      </c>
      <c r="AN173" s="5">
        <f t="shared" si="161"/>
        <v>17.704383847190002</v>
      </c>
      <c r="AO173" s="5">
        <f t="shared" si="162"/>
        <v>18.318397847190003</v>
      </c>
      <c r="AP173" s="5">
        <f t="shared" si="163"/>
        <v>18.18738884719</v>
      </c>
      <c r="AQ173" s="5">
        <f t="shared" si="164"/>
        <v>17.897348847189999</v>
      </c>
      <c r="AR173" s="5"/>
      <c r="AS173" s="3" t="str">
        <f t="shared" si="165"/>
        <v>incre</v>
      </c>
      <c r="AT173" s="3" t="str">
        <f t="shared" si="166"/>
        <v>decre</v>
      </c>
      <c r="AU173" s="3" t="str">
        <f t="shared" si="167"/>
        <v>incre</v>
      </c>
      <c r="AV173" s="3" t="str">
        <f t="shared" si="168"/>
        <v>incre</v>
      </c>
      <c r="AW173" s="3" t="str">
        <f t="shared" si="169"/>
        <v>incre</v>
      </c>
      <c r="AY173" s="5">
        <f t="shared" si="170"/>
        <v>29.516679888957853</v>
      </c>
      <c r="AZ173" s="5">
        <f t="shared" si="171"/>
        <v>0</v>
      </c>
      <c r="BA173" s="5">
        <f t="shared" si="172"/>
        <v>160.67704364441511</v>
      </c>
      <c r="BB173" s="5">
        <f t="shared" si="173"/>
        <v>200.46966823383661</v>
      </c>
      <c r="BC173" s="5">
        <f t="shared" si="174"/>
        <v>219.20596724517162</v>
      </c>
      <c r="BE173" s="15">
        <f t="shared" si="175"/>
        <v>0.29516679888957853</v>
      </c>
      <c r="BG173" s="7">
        <v>0.22070000000000001</v>
      </c>
      <c r="BH173" s="7">
        <v>0.29220000000000002</v>
      </c>
      <c r="BI173" s="7">
        <v>0.32950000000000002</v>
      </c>
      <c r="BJ173" s="7">
        <v>0.34660000000000002</v>
      </c>
      <c r="BK173" s="7">
        <v>0.34339999999999998</v>
      </c>
      <c r="BM173" s="5">
        <f t="shared" si="176"/>
        <v>16.949891847189999</v>
      </c>
      <c r="BN173" s="5">
        <f t="shared" si="177"/>
        <v>16.331124847190004</v>
      </c>
      <c r="BO173" s="5">
        <f t="shared" si="178"/>
        <v>17.042503847190002</v>
      </c>
      <c r="BP173" s="5">
        <f t="shared" si="179"/>
        <v>17.851430847190002</v>
      </c>
      <c r="BQ173" s="5">
        <f t="shared" si="180"/>
        <v>15.774452847189998</v>
      </c>
      <c r="BR173" s="5"/>
      <c r="BS173" s="3" t="str">
        <f t="shared" si="181"/>
        <v>decre</v>
      </c>
      <c r="BT173" s="3" t="str">
        <f t="shared" si="182"/>
        <v>decre</v>
      </c>
      <c r="BU173" s="3" t="str">
        <f t="shared" si="183"/>
        <v>decre</v>
      </c>
      <c r="BV173" s="3" t="str">
        <f t="shared" si="184"/>
        <v>incre</v>
      </c>
      <c r="BW173" s="3" t="str">
        <f t="shared" si="185"/>
        <v>decre</v>
      </c>
      <c r="BY173" s="5">
        <f t="shared" si="186"/>
        <v>0</v>
      </c>
      <c r="BZ173" s="5">
        <f t="shared" si="187"/>
        <v>0</v>
      </c>
      <c r="CA173" s="5">
        <f t="shared" si="188"/>
        <v>0</v>
      </c>
      <c r="CB173" s="5">
        <f t="shared" si="189"/>
        <v>200.46966823383661</v>
      </c>
      <c r="CC173" s="5">
        <f t="shared" si="190"/>
        <v>0</v>
      </c>
      <c r="CE173" s="4">
        <v>0.1777</v>
      </c>
      <c r="CF173" s="4">
        <v>0.17879999999999999</v>
      </c>
      <c r="CG173" s="4">
        <v>0.1784</v>
      </c>
      <c r="CH173" s="4">
        <v>0.17899999999999999</v>
      </c>
      <c r="CI173" s="4">
        <v>0.1792</v>
      </c>
      <c r="CK173" s="5">
        <f t="shared" si="191"/>
        <v>16.640721847190001</v>
      </c>
      <c r="CL173" s="5">
        <f t="shared" si="192"/>
        <v>15.59062284719</v>
      </c>
      <c r="CM173" s="5">
        <f t="shared" si="193"/>
        <v>15.575322847190002</v>
      </c>
      <c r="CN173" s="5">
        <f t="shared" si="194"/>
        <v>16.440238847190003</v>
      </c>
      <c r="CO173" s="5">
        <f t="shared" si="195"/>
        <v>14.229330847189999</v>
      </c>
      <c r="CP173" s="5"/>
      <c r="CQ173" s="3" t="str">
        <f t="shared" si="196"/>
        <v>decre</v>
      </c>
      <c r="CR173" s="3" t="str">
        <f t="shared" si="197"/>
        <v>decre</v>
      </c>
      <c r="CS173" s="3" t="str">
        <f t="shared" si="198"/>
        <v>decre</v>
      </c>
      <c r="CT173" s="3" t="str">
        <f t="shared" si="199"/>
        <v>decre</v>
      </c>
      <c r="CU173" s="3" t="str">
        <f t="shared" si="200"/>
        <v>decre</v>
      </c>
      <c r="CW173" s="5">
        <f t="shared" si="201"/>
        <v>0</v>
      </c>
      <c r="CX173" s="5">
        <f t="shared" si="202"/>
        <v>0</v>
      </c>
      <c r="CY173" s="5">
        <f t="shared" si="203"/>
        <v>0</v>
      </c>
      <c r="CZ173" s="5">
        <f t="shared" si="204"/>
        <v>0</v>
      </c>
      <c r="DA173" s="5">
        <f t="shared" si="205"/>
        <v>0</v>
      </c>
      <c r="DB173" s="5"/>
      <c r="DC173" s="4">
        <v>0.338378984559003</v>
      </c>
      <c r="DD173" s="4">
        <v>0.498237473174449</v>
      </c>
      <c r="DE173" s="4">
        <v>0.41332817518621701</v>
      </c>
      <c r="DF173" s="4">
        <v>0.36714410770858802</v>
      </c>
      <c r="DG173" s="4">
        <v>0.55964229776778796</v>
      </c>
      <c r="DI173" s="13">
        <f t="shared" si="206"/>
        <v>17.796003746169234</v>
      </c>
      <c r="DJ173" s="13">
        <f t="shared" si="207"/>
        <v>17.676549547019157</v>
      </c>
      <c r="DK173" s="13">
        <f t="shared" si="208"/>
        <v>17.856475428248167</v>
      </c>
      <c r="DL173" s="13">
        <f t="shared" si="209"/>
        <v>18.02441223409631</v>
      </c>
      <c r="DM173" s="13">
        <f t="shared" si="210"/>
        <v>17.809292869184887</v>
      </c>
      <c r="DN173" s="13"/>
      <c r="DO173" s="11" t="str">
        <f t="shared" si="211"/>
        <v>incre</v>
      </c>
      <c r="DP173" s="11" t="str">
        <f t="shared" si="212"/>
        <v>decre</v>
      </c>
      <c r="DQ173" s="11" t="str">
        <f t="shared" si="213"/>
        <v>incre</v>
      </c>
      <c r="DR173" s="11" t="str">
        <f t="shared" si="214"/>
        <v>incre</v>
      </c>
      <c r="DS173" s="11" t="str">
        <f t="shared" si="215"/>
        <v>incre</v>
      </c>
      <c r="DU173" s="13"/>
      <c r="DV173" s="13"/>
      <c r="DW173" s="13"/>
      <c r="DX173" s="13"/>
      <c r="DY173" s="13"/>
    </row>
    <row r="174" spans="1:129" x14ac:dyDescent="0.25">
      <c r="A174" s="5">
        <v>38.517924416383437</v>
      </c>
      <c r="B174" s="4">
        <v>3.1869903561508067E-2</v>
      </c>
      <c r="C174" s="4">
        <v>0.33399271135089376</v>
      </c>
      <c r="D174" s="4">
        <v>0.72453819904466088</v>
      </c>
      <c r="E174" s="4">
        <v>0.42920934109769154</v>
      </c>
      <c r="F174" s="4">
        <v>0.4813305787163743</v>
      </c>
      <c r="G174" s="4">
        <v>0.60391331647869728</v>
      </c>
      <c r="I174" s="5">
        <f t="shared" si="145"/>
        <v>38.529332010996363</v>
      </c>
      <c r="J174" s="5">
        <f t="shared" si="146"/>
        <v>39.919158856145074</v>
      </c>
      <c r="K174" s="5">
        <f t="shared" si="147"/>
        <v>38.77554711844202</v>
      </c>
      <c r="L174" s="5">
        <f t="shared" si="148"/>
        <v>39.750727889175309</v>
      </c>
      <c r="M174" s="5">
        <f t="shared" si="149"/>
        <v>38.990748724447975</v>
      </c>
      <c r="O174" s="3" t="str">
        <f t="shared" si="150"/>
        <v>incre</v>
      </c>
      <c r="P174" s="3" t="str">
        <f t="shared" si="151"/>
        <v>incre</v>
      </c>
      <c r="Q174" s="3" t="str">
        <f t="shared" si="152"/>
        <v>incre</v>
      </c>
      <c r="R174" s="3" t="str">
        <f t="shared" si="153"/>
        <v>incre</v>
      </c>
      <c r="S174" s="3" t="str">
        <f t="shared" si="154"/>
        <v>incre</v>
      </c>
      <c r="U174" s="6">
        <f t="shared" si="155"/>
        <v>1</v>
      </c>
      <c r="V174" s="6">
        <f t="shared" si="156"/>
        <v>1</v>
      </c>
      <c r="W174" s="6">
        <f t="shared" si="157"/>
        <v>1</v>
      </c>
      <c r="X174" s="6">
        <f t="shared" si="158"/>
        <v>1</v>
      </c>
      <c r="Y174" s="6">
        <f t="shared" si="159"/>
        <v>1</v>
      </c>
      <c r="AA174" s="4">
        <f t="shared" si="216"/>
        <v>0.34670000000000001</v>
      </c>
      <c r="AB174" s="4">
        <f t="shared" si="216"/>
        <v>0.50349999999999995</v>
      </c>
      <c r="AC174" s="4">
        <f t="shared" si="216"/>
        <v>0.45379999999999998</v>
      </c>
      <c r="AD174" s="4">
        <f t="shared" si="216"/>
        <v>0.39219999999999999</v>
      </c>
      <c r="AE174" s="4">
        <f t="shared" si="216"/>
        <v>0.57250000000000001</v>
      </c>
      <c r="AF174" s="4"/>
      <c r="AG174" s="4">
        <v>0.34670000000000001</v>
      </c>
      <c r="AH174" s="4">
        <v>0.50349999999999995</v>
      </c>
      <c r="AI174" s="4">
        <v>0.45379999999999998</v>
      </c>
      <c r="AJ174" s="4">
        <v>0.39219999999999999</v>
      </c>
      <c r="AK174" s="4">
        <v>0.57250000000000001</v>
      </c>
      <c r="AM174" s="5">
        <f t="shared" si="160"/>
        <v>38.620697416383436</v>
      </c>
      <c r="AN174" s="5">
        <f t="shared" si="161"/>
        <v>38.475779416383439</v>
      </c>
      <c r="AO174" s="5">
        <f t="shared" si="162"/>
        <v>39.014322416383436</v>
      </c>
      <c r="AP174" s="5">
        <f t="shared" si="163"/>
        <v>39.000248416383435</v>
      </c>
      <c r="AQ174" s="5">
        <f t="shared" si="164"/>
        <v>38.695149416383437</v>
      </c>
      <c r="AR174" s="5"/>
      <c r="AS174" s="3" t="str">
        <f t="shared" si="165"/>
        <v>incre</v>
      </c>
      <c r="AT174" s="3" t="str">
        <f t="shared" si="166"/>
        <v>decre</v>
      </c>
      <c r="AU174" s="3" t="str">
        <f t="shared" si="167"/>
        <v>incre</v>
      </c>
      <c r="AV174" s="3" t="str">
        <f t="shared" si="168"/>
        <v>incre</v>
      </c>
      <c r="AW174" s="3" t="str">
        <f t="shared" si="169"/>
        <v>incre</v>
      </c>
      <c r="AY174" s="5">
        <f t="shared" si="170"/>
        <v>1.1407594612926175</v>
      </c>
      <c r="AZ174" s="5">
        <f t="shared" si="171"/>
        <v>0</v>
      </c>
      <c r="BA174" s="5">
        <f t="shared" si="172"/>
        <v>25.762270205858329</v>
      </c>
      <c r="BB174" s="5">
        <f t="shared" si="173"/>
        <v>123.2803472791872</v>
      </c>
      <c r="BC174" s="5">
        <f t="shared" si="174"/>
        <v>47.282430806453846</v>
      </c>
      <c r="BE174" s="15">
        <f t="shared" si="175"/>
        <v>1.1407594612926175E-2</v>
      </c>
      <c r="BG174" s="7">
        <v>0.217</v>
      </c>
      <c r="BH174" s="7">
        <v>0.29399999999999998</v>
      </c>
      <c r="BI174" s="7">
        <v>0.3271</v>
      </c>
      <c r="BJ174" s="7">
        <v>0.3574</v>
      </c>
      <c r="BK174" s="7">
        <v>0.35070000000000001</v>
      </c>
      <c r="BM174" s="5">
        <f t="shared" si="176"/>
        <v>37.688154416383433</v>
      </c>
      <c r="BN174" s="5">
        <f t="shared" si="177"/>
        <v>37.10774441638344</v>
      </c>
      <c r="BO174" s="5">
        <f t="shared" si="178"/>
        <v>37.784065416383442</v>
      </c>
      <c r="BP174" s="5">
        <f t="shared" si="179"/>
        <v>38.707232416383434</v>
      </c>
      <c r="BQ174" s="5">
        <f t="shared" si="180"/>
        <v>36.608011416383434</v>
      </c>
      <c r="BR174" s="5"/>
      <c r="BS174" s="3" t="str">
        <f t="shared" si="181"/>
        <v>decre</v>
      </c>
      <c r="BT174" s="3" t="str">
        <f t="shared" si="182"/>
        <v>decre</v>
      </c>
      <c r="BU174" s="3" t="str">
        <f t="shared" si="183"/>
        <v>decre</v>
      </c>
      <c r="BV174" s="3" t="str">
        <f t="shared" si="184"/>
        <v>incre</v>
      </c>
      <c r="BW174" s="3" t="str">
        <f t="shared" si="185"/>
        <v>decre</v>
      </c>
      <c r="BY174" s="5">
        <f t="shared" si="186"/>
        <v>0</v>
      </c>
      <c r="BZ174" s="5">
        <f t="shared" si="187"/>
        <v>0</v>
      </c>
      <c r="CA174" s="5">
        <f t="shared" si="188"/>
        <v>0</v>
      </c>
      <c r="CB174" s="5">
        <f t="shared" si="189"/>
        <v>123.2803472791872</v>
      </c>
      <c r="CC174" s="5">
        <f t="shared" si="190"/>
        <v>0</v>
      </c>
      <c r="CE174" s="4">
        <v>0.18140000000000001</v>
      </c>
      <c r="CF174" s="4">
        <v>0.18260000000000001</v>
      </c>
      <c r="CG174" s="4">
        <v>0.18210000000000001</v>
      </c>
      <c r="CH174" s="4">
        <v>0.18279999999999999</v>
      </c>
      <c r="CI174" s="4">
        <v>0.183</v>
      </c>
      <c r="CK174" s="5">
        <f t="shared" si="191"/>
        <v>37.432190416383435</v>
      </c>
      <c r="CL174" s="5">
        <f t="shared" si="192"/>
        <v>36.380302416383437</v>
      </c>
      <c r="CM174" s="5">
        <f t="shared" si="193"/>
        <v>36.376115416383442</v>
      </c>
      <c r="CN174" s="5">
        <f t="shared" si="194"/>
        <v>37.237100416383434</v>
      </c>
      <c r="CO174" s="5">
        <f t="shared" si="195"/>
        <v>35.029954416383433</v>
      </c>
      <c r="CP174" s="5"/>
      <c r="CQ174" s="3" t="str">
        <f t="shared" si="196"/>
        <v>decre</v>
      </c>
      <c r="CR174" s="3" t="str">
        <f t="shared" si="197"/>
        <v>decre</v>
      </c>
      <c r="CS174" s="3" t="str">
        <f t="shared" si="198"/>
        <v>decre</v>
      </c>
      <c r="CT174" s="3" t="str">
        <f t="shared" si="199"/>
        <v>decre</v>
      </c>
      <c r="CU174" s="3" t="str">
        <f t="shared" si="200"/>
        <v>decre</v>
      </c>
      <c r="CW174" s="5">
        <f t="shared" si="201"/>
        <v>0</v>
      </c>
      <c r="CX174" s="5">
        <f t="shared" si="202"/>
        <v>0</v>
      </c>
      <c r="CY174" s="5">
        <f t="shared" si="203"/>
        <v>0</v>
      </c>
      <c r="CZ174" s="5">
        <f t="shared" si="204"/>
        <v>0</v>
      </c>
      <c r="DA174" s="5">
        <f t="shared" si="205"/>
        <v>0</v>
      </c>
      <c r="DB174" s="5"/>
      <c r="DC174" s="4">
        <v>0.336745574824172</v>
      </c>
      <c r="DD174" s="4">
        <v>0.501034141773682</v>
      </c>
      <c r="DE174" s="4">
        <v>0.41339905960151102</v>
      </c>
      <c r="DF174" s="4">
        <v>0.37260376820809998</v>
      </c>
      <c r="DG174" s="4">
        <v>0.56291073749878195</v>
      </c>
      <c r="DI174" s="13">
        <f t="shared" si="206"/>
        <v>38.549125099369235</v>
      </c>
      <c r="DJ174" s="13">
        <f t="shared" si="207"/>
        <v>38.459677362165579</v>
      </c>
      <c r="DK174" s="13">
        <f t="shared" si="208"/>
        <v>38.62202928511411</v>
      </c>
      <c r="DL174" s="13">
        <f t="shared" si="209"/>
        <v>38.83524814469564</v>
      </c>
      <c r="DM174" s="13">
        <f t="shared" si="210"/>
        <v>38.604914456246973</v>
      </c>
      <c r="DN174" s="13"/>
      <c r="DO174" s="11" t="str">
        <f t="shared" si="211"/>
        <v>incre</v>
      </c>
      <c r="DP174" s="11" t="str">
        <f t="shared" si="212"/>
        <v>decre</v>
      </c>
      <c r="DQ174" s="11" t="str">
        <f t="shared" si="213"/>
        <v>incre</v>
      </c>
      <c r="DR174" s="11" t="str">
        <f t="shared" si="214"/>
        <v>incre</v>
      </c>
      <c r="DS174" s="11" t="str">
        <f t="shared" si="215"/>
        <v>incre</v>
      </c>
      <c r="DU174" s="13"/>
      <c r="DV174" s="13"/>
      <c r="DW174" s="13"/>
      <c r="DX174" s="13"/>
      <c r="DY174" s="13"/>
    </row>
    <row r="175" spans="1:129" x14ac:dyDescent="0.25">
      <c r="A175" s="5">
        <v>44.023873891783509</v>
      </c>
      <c r="B175" s="4">
        <v>0.15068237544292495</v>
      </c>
      <c r="C175" s="4">
        <v>0.38090615350807167</v>
      </c>
      <c r="D175" s="4">
        <v>0.39656592132179269</v>
      </c>
      <c r="E175" s="4">
        <v>0.35562734600633605</v>
      </c>
      <c r="F175" s="4">
        <v>0.32839051581901257</v>
      </c>
      <c r="G175" s="4">
        <v>0.55060566383065024</v>
      </c>
      <c r="I175" s="5">
        <f t="shared" si="145"/>
        <v>44.372589135506544</v>
      </c>
      <c r="J175" s="5">
        <f t="shared" si="146"/>
        <v>43.283449358014821</v>
      </c>
      <c r="K175" s="5">
        <f t="shared" si="147"/>
        <v>43.567015421505033</v>
      </c>
      <c r="L175" s="5">
        <f t="shared" si="148"/>
        <v>43.968922034979592</v>
      </c>
      <c r="M175" s="5">
        <f t="shared" si="149"/>
        <v>43.995073188429927</v>
      </c>
      <c r="O175" s="3" t="str">
        <f t="shared" si="150"/>
        <v>incre</v>
      </c>
      <c r="P175" s="3" t="str">
        <f t="shared" si="151"/>
        <v>decre</v>
      </c>
      <c r="Q175" s="3" t="str">
        <f t="shared" si="152"/>
        <v>decre</v>
      </c>
      <c r="R175" s="3" t="str">
        <f t="shared" si="153"/>
        <v>decre</v>
      </c>
      <c r="S175" s="3" t="str">
        <f t="shared" si="154"/>
        <v>decre</v>
      </c>
      <c r="U175" s="6">
        <f t="shared" si="155"/>
        <v>1</v>
      </c>
      <c r="V175" s="6">
        <f t="shared" si="156"/>
        <v>0</v>
      </c>
      <c r="W175" s="6">
        <f t="shared" si="157"/>
        <v>0</v>
      </c>
      <c r="X175" s="6">
        <f t="shared" si="158"/>
        <v>0</v>
      </c>
      <c r="Y175" s="6">
        <f t="shared" si="159"/>
        <v>1</v>
      </c>
      <c r="AA175" s="4">
        <f t="shared" si="216"/>
        <v>0.3473</v>
      </c>
      <c r="AB175" s="4">
        <f t="shared" si="216"/>
        <v>0.47049999999999992</v>
      </c>
      <c r="AC175" s="4">
        <f t="shared" si="216"/>
        <v>0.42979999999999996</v>
      </c>
      <c r="AD175" s="4">
        <f t="shared" si="216"/>
        <v>0.34370000000000001</v>
      </c>
      <c r="AE175" s="4">
        <f t="shared" si="216"/>
        <v>0.55989999999999995</v>
      </c>
      <c r="AF175" s="4"/>
      <c r="AG175" s="4">
        <v>0.3473</v>
      </c>
      <c r="AH175" s="4">
        <v>0.50049999999999994</v>
      </c>
      <c r="AI175" s="4">
        <v>0.45979999999999999</v>
      </c>
      <c r="AJ175" s="4">
        <v>0.37369999999999998</v>
      </c>
      <c r="AK175" s="4">
        <v>0.55989999999999995</v>
      </c>
      <c r="AM175" s="5">
        <f t="shared" si="160"/>
        <v>44.130960891783509</v>
      </c>
      <c r="AN175" s="5">
        <f t="shared" si="161"/>
        <v>43.766238891783509</v>
      </c>
      <c r="AO175" s="5">
        <f t="shared" si="162"/>
        <v>44.287231891783506</v>
      </c>
      <c r="AP175" s="5">
        <f t="shared" si="163"/>
        <v>44.09782789178351</v>
      </c>
      <c r="AQ175" s="5">
        <f t="shared" si="164"/>
        <v>44.082532891783508</v>
      </c>
      <c r="AR175" s="5"/>
      <c r="AS175" s="3" t="str">
        <f t="shared" si="165"/>
        <v>incre</v>
      </c>
      <c r="AT175" s="3" t="str">
        <f t="shared" si="166"/>
        <v>decre</v>
      </c>
      <c r="AU175" s="3" t="str">
        <f t="shared" si="167"/>
        <v>incre</v>
      </c>
      <c r="AV175" s="3" t="str">
        <f t="shared" si="168"/>
        <v>incre</v>
      </c>
      <c r="AW175" s="3" t="str">
        <f t="shared" si="169"/>
        <v>incre</v>
      </c>
      <c r="AY175" s="5">
        <f t="shared" si="170"/>
        <v>34.871524372303497</v>
      </c>
      <c r="AZ175" s="5">
        <f t="shared" si="171"/>
        <v>0</v>
      </c>
      <c r="BA175" s="5">
        <f t="shared" si="172"/>
        <v>-45.685847027847615</v>
      </c>
      <c r="BB175" s="5">
        <f t="shared" si="173"/>
        <v>-5.4951856803917565</v>
      </c>
      <c r="BC175" s="5">
        <f t="shared" si="174"/>
        <v>-2.880070335358198</v>
      </c>
      <c r="BE175" s="15">
        <f t="shared" si="175"/>
        <v>0.34871524372303497</v>
      </c>
      <c r="BG175" s="7">
        <v>0.23169999999999999</v>
      </c>
      <c r="BH175" s="7">
        <v>0.28970000000000001</v>
      </c>
      <c r="BI175" s="7">
        <v>0.33529999999999999</v>
      </c>
      <c r="BJ175" s="7">
        <v>0.33050000000000002</v>
      </c>
      <c r="BK175" s="7">
        <v>0.32719999999999999</v>
      </c>
      <c r="BM175" s="5">
        <f t="shared" si="176"/>
        <v>43.299796891783508</v>
      </c>
      <c r="BN175" s="5">
        <f t="shared" si="177"/>
        <v>42.585614891783514</v>
      </c>
      <c r="BO175" s="5">
        <f t="shared" si="178"/>
        <v>43.369636891783514</v>
      </c>
      <c r="BP175" s="5">
        <f t="shared" si="179"/>
        <v>43.986683891783507</v>
      </c>
      <c r="BQ175" s="5">
        <f t="shared" si="180"/>
        <v>41.892825891783509</v>
      </c>
      <c r="BR175" s="5"/>
      <c r="BS175" s="3" t="str">
        <f t="shared" si="181"/>
        <v>decre</v>
      </c>
      <c r="BT175" s="3" t="str">
        <f t="shared" si="182"/>
        <v>decre</v>
      </c>
      <c r="BU175" s="3" t="str">
        <f t="shared" si="183"/>
        <v>decre</v>
      </c>
      <c r="BV175" s="3" t="str">
        <f t="shared" si="184"/>
        <v>decre</v>
      </c>
      <c r="BW175" s="3" t="str">
        <f t="shared" si="185"/>
        <v>decre</v>
      </c>
      <c r="BY175" s="5">
        <f t="shared" si="186"/>
        <v>0</v>
      </c>
      <c r="BZ175" s="5">
        <f t="shared" si="187"/>
        <v>0</v>
      </c>
      <c r="CA175" s="5">
        <f t="shared" si="188"/>
        <v>0</v>
      </c>
      <c r="CB175" s="5">
        <f t="shared" si="189"/>
        <v>0</v>
      </c>
      <c r="CC175" s="5">
        <f t="shared" si="190"/>
        <v>0</v>
      </c>
      <c r="CE175" s="4">
        <v>0.16639999999999999</v>
      </c>
      <c r="CF175" s="4">
        <v>0.1671</v>
      </c>
      <c r="CG175" s="4">
        <v>0.16689999999999999</v>
      </c>
      <c r="CH175" s="4">
        <v>0.16719999999999999</v>
      </c>
      <c r="CI175" s="4">
        <v>0.1673</v>
      </c>
      <c r="CK175" s="5">
        <f t="shared" si="191"/>
        <v>42.830289891783508</v>
      </c>
      <c r="CL175" s="5">
        <f t="shared" si="192"/>
        <v>41.785036891783513</v>
      </c>
      <c r="CM175" s="5">
        <f t="shared" si="193"/>
        <v>41.734472891783511</v>
      </c>
      <c r="CN175" s="5">
        <f t="shared" si="194"/>
        <v>42.611697891783507</v>
      </c>
      <c r="CO175" s="5">
        <f t="shared" si="195"/>
        <v>40.388166891783506</v>
      </c>
      <c r="CP175" s="5"/>
      <c r="CQ175" s="3" t="str">
        <f t="shared" si="196"/>
        <v>decre</v>
      </c>
      <c r="CR175" s="3" t="str">
        <f t="shared" si="197"/>
        <v>decre</v>
      </c>
      <c r="CS175" s="3" t="str">
        <f t="shared" si="198"/>
        <v>decre</v>
      </c>
      <c r="CT175" s="3" t="str">
        <f t="shared" si="199"/>
        <v>decre</v>
      </c>
      <c r="CU175" s="3" t="str">
        <f t="shared" si="200"/>
        <v>decre</v>
      </c>
      <c r="CW175" s="5">
        <f t="shared" si="201"/>
        <v>0</v>
      </c>
      <c r="CX175" s="5">
        <f t="shared" si="202"/>
        <v>0</v>
      </c>
      <c r="CY175" s="5">
        <f t="shared" si="203"/>
        <v>0</v>
      </c>
      <c r="CZ175" s="5">
        <f t="shared" si="204"/>
        <v>0</v>
      </c>
      <c r="DA175" s="5">
        <f t="shared" si="205"/>
        <v>0</v>
      </c>
      <c r="DB175" s="5"/>
      <c r="DC175" s="4">
        <v>0.34096403300890998</v>
      </c>
      <c r="DD175" s="4">
        <v>0.49381144113044501</v>
      </c>
      <c r="DE175" s="4">
        <v>0.41321599289418598</v>
      </c>
      <c r="DF175" s="4">
        <v>0.35850360152675098</v>
      </c>
      <c r="DG175" s="4">
        <v>0.55446963662830095</v>
      </c>
      <c r="DI175" s="13">
        <f t="shared" si="206"/>
        <v>44.085405289117574</v>
      </c>
      <c r="DJ175" s="13">
        <f t="shared" si="207"/>
        <v>43.918462602365317</v>
      </c>
      <c r="DK175" s="13">
        <f t="shared" si="208"/>
        <v>44.126201182786062</v>
      </c>
      <c r="DL175" s="13">
        <f t="shared" si="209"/>
        <v>44.222474216638751</v>
      </c>
      <c r="DM175" s="13">
        <f t="shared" si="210"/>
        <v>44.03143317245582</v>
      </c>
      <c r="DN175" s="13"/>
      <c r="DO175" s="11" t="str">
        <f t="shared" si="211"/>
        <v>incre</v>
      </c>
      <c r="DP175" s="11" t="str">
        <f t="shared" si="212"/>
        <v>decre</v>
      </c>
      <c r="DQ175" s="11" t="str">
        <f t="shared" si="213"/>
        <v>incre</v>
      </c>
      <c r="DR175" s="11" t="str">
        <f t="shared" si="214"/>
        <v>incre</v>
      </c>
      <c r="DS175" s="11" t="str">
        <f t="shared" si="215"/>
        <v>incre</v>
      </c>
      <c r="DU175" s="13"/>
      <c r="DV175" s="13"/>
      <c r="DW175" s="13"/>
      <c r="DX175" s="13"/>
      <c r="DY175" s="13"/>
    </row>
    <row r="176" spans="1:129" x14ac:dyDescent="0.25">
      <c r="A176" s="5">
        <v>50.518067305161374</v>
      </c>
      <c r="B176" s="4">
        <v>0.26963839398643102</v>
      </c>
      <c r="C176" s="4">
        <v>0.30536578177757545</v>
      </c>
      <c r="D176" s="4">
        <v>0.32208741469754643</v>
      </c>
      <c r="E176" s="4">
        <v>9.1653504319573309E-2</v>
      </c>
      <c r="F176" s="4">
        <v>4.5137004731563957E-2</v>
      </c>
      <c r="G176" s="4">
        <v>0.21197118871622378</v>
      </c>
      <c r="I176" s="5">
        <f t="shared" si="145"/>
        <v>50.32364727614214</v>
      </c>
      <c r="J176" s="5">
        <f t="shared" si="146"/>
        <v>49.291298123136357</v>
      </c>
      <c r="K176" s="5">
        <f t="shared" si="147"/>
        <v>47.498022832104425</v>
      </c>
      <c r="L176" s="5">
        <f t="shared" si="148"/>
        <v>48.078120885001141</v>
      </c>
      <c r="M176" s="5">
        <f t="shared" si="149"/>
        <v>47.302716190981037</v>
      </c>
      <c r="O176" s="3" t="str">
        <f t="shared" si="150"/>
        <v>decre</v>
      </c>
      <c r="P176" s="3" t="str">
        <f t="shared" si="151"/>
        <v>decre</v>
      </c>
      <c r="Q176" s="3" t="str">
        <f t="shared" si="152"/>
        <v>decre</v>
      </c>
      <c r="R176" s="3" t="str">
        <f t="shared" si="153"/>
        <v>decre</v>
      </c>
      <c r="S176" s="3" t="str">
        <f t="shared" si="154"/>
        <v>decre</v>
      </c>
      <c r="U176" s="6">
        <f t="shared" si="155"/>
        <v>0</v>
      </c>
      <c r="V176" s="6">
        <f t="shared" si="156"/>
        <v>0</v>
      </c>
      <c r="W176" s="6">
        <f t="shared" si="157"/>
        <v>0</v>
      </c>
      <c r="X176" s="6">
        <f t="shared" si="158"/>
        <v>0</v>
      </c>
      <c r="Y176" s="6">
        <f t="shared" si="159"/>
        <v>0</v>
      </c>
      <c r="AA176" s="4">
        <f t="shared" si="216"/>
        <v>0.3175</v>
      </c>
      <c r="AB176" s="4">
        <f t="shared" si="216"/>
        <v>0.46519999999999995</v>
      </c>
      <c r="AC176" s="4">
        <f t="shared" si="216"/>
        <v>0.42490000000000006</v>
      </c>
      <c r="AD176" s="4">
        <f t="shared" si="216"/>
        <v>0.31540000000000001</v>
      </c>
      <c r="AE176" s="4">
        <f t="shared" si="216"/>
        <v>0.51349999999999996</v>
      </c>
      <c r="AF176" s="4"/>
      <c r="AG176" s="4">
        <v>0.34749999999999998</v>
      </c>
      <c r="AH176" s="4">
        <v>0.49519999999999997</v>
      </c>
      <c r="AI176" s="4">
        <v>0.45490000000000003</v>
      </c>
      <c r="AJ176" s="4">
        <v>0.34539999999999998</v>
      </c>
      <c r="AK176" s="4">
        <v>0.54349999999999998</v>
      </c>
      <c r="AM176" s="5">
        <f t="shared" si="160"/>
        <v>50.410892305161376</v>
      </c>
      <c r="AN176" s="5">
        <f t="shared" si="161"/>
        <v>50.225823305161377</v>
      </c>
      <c r="AO176" s="5">
        <f t="shared" si="162"/>
        <v>50.733846305161379</v>
      </c>
      <c r="AP176" s="5">
        <f t="shared" si="163"/>
        <v>50.353735305161372</v>
      </c>
      <c r="AQ176" s="5">
        <f t="shared" si="164"/>
        <v>50.140102305161371</v>
      </c>
      <c r="AR176" s="5"/>
      <c r="AS176" s="3" t="str">
        <f t="shared" si="165"/>
        <v>decre</v>
      </c>
      <c r="AT176" s="3" t="str">
        <f t="shared" si="166"/>
        <v>decre</v>
      </c>
      <c r="AU176" s="3" t="str">
        <f t="shared" si="167"/>
        <v>incre</v>
      </c>
      <c r="AV176" s="3" t="str">
        <f t="shared" si="168"/>
        <v>decre</v>
      </c>
      <c r="AW176" s="3" t="str">
        <f t="shared" si="169"/>
        <v>decre</v>
      </c>
      <c r="AY176" s="5">
        <f t="shared" si="170"/>
        <v>0</v>
      </c>
      <c r="AZ176" s="5">
        <f t="shared" si="171"/>
        <v>0</v>
      </c>
      <c r="BA176" s="5">
        <f t="shared" si="172"/>
        <v>-302.00444730569484</v>
      </c>
      <c r="BB176" s="5">
        <f t="shared" si="173"/>
        <v>0</v>
      </c>
      <c r="BC176" s="5">
        <f t="shared" si="174"/>
        <v>0</v>
      </c>
      <c r="BE176" s="15">
        <f t="shared" si="175"/>
        <v>-0.19442002901923416</v>
      </c>
      <c r="BG176" s="7">
        <v>0.25530000000000003</v>
      </c>
      <c r="BH176" s="7">
        <v>0.28789999999999999</v>
      </c>
      <c r="BI176" s="7">
        <v>0.3483</v>
      </c>
      <c r="BJ176" s="7">
        <v>0.3196</v>
      </c>
      <c r="BK176" s="7">
        <v>0.29110000000000003</v>
      </c>
      <c r="BM176" s="5">
        <f t="shared" si="176"/>
        <v>49.963674305161376</v>
      </c>
      <c r="BN176" s="5">
        <f t="shared" si="177"/>
        <v>49.068054305161375</v>
      </c>
      <c r="BO176" s="5">
        <f t="shared" si="178"/>
        <v>49.990060305161379</v>
      </c>
      <c r="BP176" s="5">
        <f t="shared" si="179"/>
        <v>50.389099305161373</v>
      </c>
      <c r="BQ176" s="5">
        <f t="shared" si="180"/>
        <v>48.047318305161376</v>
      </c>
      <c r="BR176" s="5"/>
      <c r="BS176" s="3" t="str">
        <f t="shared" si="181"/>
        <v>decre</v>
      </c>
      <c r="BT176" s="3" t="str">
        <f t="shared" si="182"/>
        <v>decre</v>
      </c>
      <c r="BU176" s="3" t="str">
        <f t="shared" si="183"/>
        <v>decre</v>
      </c>
      <c r="BV176" s="3" t="str">
        <f t="shared" si="184"/>
        <v>decre</v>
      </c>
      <c r="BW176" s="3" t="str">
        <f t="shared" si="185"/>
        <v>decre</v>
      </c>
      <c r="BY176" s="5">
        <f t="shared" si="186"/>
        <v>0</v>
      </c>
      <c r="BZ176" s="5">
        <f t="shared" si="187"/>
        <v>0</v>
      </c>
      <c r="CA176" s="5">
        <f t="shared" si="188"/>
        <v>0</v>
      </c>
      <c r="CB176" s="5">
        <f t="shared" si="189"/>
        <v>0</v>
      </c>
      <c r="CC176" s="5">
        <f t="shared" si="190"/>
        <v>0</v>
      </c>
      <c r="CE176" s="4">
        <v>0.1293</v>
      </c>
      <c r="CF176" s="4">
        <v>0.12820000000000001</v>
      </c>
      <c r="CG176" s="4">
        <v>0.12859999999999999</v>
      </c>
      <c r="CH176" s="4">
        <v>0.128</v>
      </c>
      <c r="CI176" s="4">
        <v>0.1278</v>
      </c>
      <c r="CK176" s="5">
        <f t="shared" si="191"/>
        <v>49.057734305161375</v>
      </c>
      <c r="CL176" s="5">
        <f t="shared" si="192"/>
        <v>48.025213305161373</v>
      </c>
      <c r="CM176" s="5">
        <f t="shared" si="193"/>
        <v>47.856773305161369</v>
      </c>
      <c r="CN176" s="5">
        <f t="shared" si="194"/>
        <v>48.775827305161371</v>
      </c>
      <c r="CO176" s="5">
        <f t="shared" si="195"/>
        <v>46.510665305161375</v>
      </c>
      <c r="CP176" s="5"/>
      <c r="CQ176" s="3" t="str">
        <f t="shared" si="196"/>
        <v>decre</v>
      </c>
      <c r="CR176" s="3" t="str">
        <f t="shared" si="197"/>
        <v>decre</v>
      </c>
      <c r="CS176" s="3" t="str">
        <f t="shared" si="198"/>
        <v>decre</v>
      </c>
      <c r="CT176" s="3" t="str">
        <f t="shared" si="199"/>
        <v>decre</v>
      </c>
      <c r="CU176" s="3" t="str">
        <f t="shared" si="200"/>
        <v>decre</v>
      </c>
      <c r="CW176" s="5">
        <f t="shared" si="201"/>
        <v>0</v>
      </c>
      <c r="CX176" s="5">
        <f t="shared" si="202"/>
        <v>0</v>
      </c>
      <c r="CY176" s="5">
        <f t="shared" si="203"/>
        <v>0</v>
      </c>
      <c r="CZ176" s="5">
        <f t="shared" si="204"/>
        <v>0</v>
      </c>
      <c r="DA176" s="5">
        <f t="shared" si="205"/>
        <v>0</v>
      </c>
      <c r="DB176" s="5"/>
      <c r="DC176" s="4">
        <v>0.34518604208437498</v>
      </c>
      <c r="DD176" s="4">
        <v>0.486582660772863</v>
      </c>
      <c r="DE176" s="4">
        <v>0.41303277209030598</v>
      </c>
      <c r="DF176" s="4">
        <v>0.34439156601822901</v>
      </c>
      <c r="DG176" s="4">
        <v>0.54602143045405704</v>
      </c>
      <c r="DI176" s="13">
        <f t="shared" si="206"/>
        <v>50.609954947748029</v>
      </c>
      <c r="DJ176" s="13">
        <f t="shared" si="207"/>
        <v>50.365452080008168</v>
      </c>
      <c r="DK176" s="13">
        <f t="shared" si="208"/>
        <v>50.618615522158251</v>
      </c>
      <c r="DL176" s="13">
        <f t="shared" si="209"/>
        <v>50.59784429103486</v>
      </c>
      <c r="DM176" s="13">
        <f t="shared" si="210"/>
        <v>50.446128965734047</v>
      </c>
      <c r="DN176" s="13"/>
      <c r="DO176" s="11" t="str">
        <f t="shared" si="211"/>
        <v>incre</v>
      </c>
      <c r="DP176" s="11" t="str">
        <f t="shared" si="212"/>
        <v>decre</v>
      </c>
      <c r="DQ176" s="11" t="str">
        <f t="shared" si="213"/>
        <v>incre</v>
      </c>
      <c r="DR176" s="11" t="str">
        <f t="shared" si="214"/>
        <v>incre</v>
      </c>
      <c r="DS176" s="11" t="str">
        <f t="shared" si="215"/>
        <v>decre</v>
      </c>
      <c r="DU176" s="13"/>
      <c r="DV176" s="13"/>
      <c r="DW176" s="13"/>
      <c r="DX176" s="13"/>
      <c r="DY176" s="13"/>
    </row>
    <row r="177" spans="1:129" x14ac:dyDescent="0.25">
      <c r="A177" s="5">
        <v>39.341548708314889</v>
      </c>
      <c r="B177" s="4">
        <v>1.888437753090846E-2</v>
      </c>
      <c r="C177" s="4">
        <v>0.48993623251712343</v>
      </c>
      <c r="D177" s="4">
        <v>0.58604818407887604</v>
      </c>
      <c r="E177" s="4">
        <v>0.473931245035489</v>
      </c>
      <c r="F177" s="4">
        <v>0.27264991029439517</v>
      </c>
      <c r="G177" s="4">
        <v>0.46407238133865836</v>
      </c>
      <c r="I177" s="5">
        <f t="shared" si="145"/>
        <v>40.474190220113009</v>
      </c>
      <c r="J177" s="5">
        <f t="shared" si="146"/>
        <v>39.838443350349948</v>
      </c>
      <c r="K177" s="5">
        <f t="shared" si="147"/>
        <v>40.033421097609491</v>
      </c>
      <c r="L177" s="5">
        <f t="shared" si="148"/>
        <v>38.817260952993699</v>
      </c>
      <c r="M177" s="5">
        <f t="shared" si="149"/>
        <v>38.498469816711662</v>
      </c>
      <c r="O177" s="3" t="str">
        <f t="shared" si="150"/>
        <v>incre</v>
      </c>
      <c r="P177" s="3" t="str">
        <f t="shared" si="151"/>
        <v>incre</v>
      </c>
      <c r="Q177" s="3" t="str">
        <f t="shared" si="152"/>
        <v>incre</v>
      </c>
      <c r="R177" s="3" t="str">
        <f t="shared" si="153"/>
        <v>decre</v>
      </c>
      <c r="S177" s="3" t="str">
        <f t="shared" si="154"/>
        <v>decre</v>
      </c>
      <c r="U177" s="6">
        <f t="shared" si="155"/>
        <v>1</v>
      </c>
      <c r="V177" s="6">
        <f t="shared" si="156"/>
        <v>1</v>
      </c>
      <c r="W177" s="6">
        <f t="shared" si="157"/>
        <v>1</v>
      </c>
      <c r="X177" s="6">
        <f t="shared" si="158"/>
        <v>0</v>
      </c>
      <c r="Y177" s="6">
        <f t="shared" si="159"/>
        <v>0</v>
      </c>
      <c r="AA177" s="4">
        <f t="shared" si="216"/>
        <v>0.34649999999999997</v>
      </c>
      <c r="AB177" s="4">
        <f t="shared" si="216"/>
        <v>0.50370000000000004</v>
      </c>
      <c r="AC177" s="4">
        <f t="shared" si="216"/>
        <v>0.44800000000000001</v>
      </c>
      <c r="AD177" s="4">
        <f t="shared" si="216"/>
        <v>0.36370000000000002</v>
      </c>
      <c r="AE177" s="4">
        <f t="shared" si="216"/>
        <v>0.54320000000000002</v>
      </c>
      <c r="AF177" s="4"/>
      <c r="AG177" s="4">
        <v>0.34649999999999997</v>
      </c>
      <c r="AH177" s="4">
        <v>0.50370000000000004</v>
      </c>
      <c r="AI177" s="4">
        <v>0.44800000000000001</v>
      </c>
      <c r="AJ177" s="4">
        <v>0.39369999999999999</v>
      </c>
      <c r="AK177" s="4">
        <v>0.57320000000000004</v>
      </c>
      <c r="AM177" s="5">
        <f t="shared" si="160"/>
        <v>39.442883708314888</v>
      </c>
      <c r="AN177" s="5">
        <f t="shared" si="161"/>
        <v>39.300709708314891</v>
      </c>
      <c r="AO177" s="5">
        <f t="shared" si="162"/>
        <v>39.781628708314884</v>
      </c>
      <c r="AP177" s="5">
        <f t="shared" si="163"/>
        <v>39.583902708314888</v>
      </c>
      <c r="AQ177" s="5">
        <f t="shared" si="164"/>
        <v>39.243060708314886</v>
      </c>
      <c r="AR177" s="5"/>
      <c r="AS177" s="3" t="str">
        <f t="shared" si="165"/>
        <v>incre</v>
      </c>
      <c r="AT177" s="3" t="str">
        <f t="shared" si="166"/>
        <v>decre</v>
      </c>
      <c r="AU177" s="3" t="str">
        <f t="shared" si="167"/>
        <v>incre</v>
      </c>
      <c r="AV177" s="3" t="str">
        <f t="shared" si="168"/>
        <v>incre</v>
      </c>
      <c r="AW177" s="3" t="str">
        <f t="shared" si="169"/>
        <v>decre</v>
      </c>
      <c r="AY177" s="5">
        <f t="shared" si="170"/>
        <v>113.26415117981199</v>
      </c>
      <c r="AZ177" s="5">
        <f t="shared" si="171"/>
        <v>0</v>
      </c>
      <c r="BA177" s="5">
        <f t="shared" si="172"/>
        <v>69.187238929460193</v>
      </c>
      <c r="BB177" s="5">
        <f t="shared" si="173"/>
        <v>-52.428775532118976</v>
      </c>
      <c r="BC177" s="5">
        <f t="shared" si="174"/>
        <v>0</v>
      </c>
      <c r="BE177" s="15">
        <f t="shared" si="175"/>
        <v>1.1326415117981199</v>
      </c>
      <c r="BG177" s="7">
        <v>0.21629999999999999</v>
      </c>
      <c r="BH177" s="7">
        <v>0.29449999999999998</v>
      </c>
      <c r="BI177" s="7">
        <v>0.3266</v>
      </c>
      <c r="BJ177" s="7">
        <v>0.35970000000000002</v>
      </c>
      <c r="BK177" s="7">
        <v>0.35239999999999999</v>
      </c>
      <c r="BM177" s="5">
        <f t="shared" si="176"/>
        <v>38.506745708314888</v>
      </c>
      <c r="BN177" s="5">
        <f t="shared" si="177"/>
        <v>37.934633708314891</v>
      </c>
      <c r="BO177" s="5">
        <f t="shared" si="178"/>
        <v>38.602834708314887</v>
      </c>
      <c r="BP177" s="5">
        <f t="shared" si="179"/>
        <v>39.550222708314891</v>
      </c>
      <c r="BQ177" s="5">
        <f t="shared" si="180"/>
        <v>37.447632708314892</v>
      </c>
      <c r="BR177" s="5"/>
      <c r="BS177" s="3" t="str">
        <f t="shared" si="181"/>
        <v>decre</v>
      </c>
      <c r="BT177" s="3" t="str">
        <f t="shared" si="182"/>
        <v>decre</v>
      </c>
      <c r="BU177" s="3" t="str">
        <f t="shared" si="183"/>
        <v>decre</v>
      </c>
      <c r="BV177" s="3" t="str">
        <f t="shared" si="184"/>
        <v>incre</v>
      </c>
      <c r="BW177" s="3" t="str">
        <f t="shared" si="185"/>
        <v>decre</v>
      </c>
      <c r="BY177" s="5">
        <f t="shared" si="186"/>
        <v>0</v>
      </c>
      <c r="BZ177" s="5">
        <f t="shared" si="187"/>
        <v>0</v>
      </c>
      <c r="CA177" s="5">
        <f t="shared" si="188"/>
        <v>0</v>
      </c>
      <c r="CB177" s="5">
        <f t="shared" si="189"/>
        <v>-52.428775532118976</v>
      </c>
      <c r="CC177" s="5">
        <f t="shared" si="190"/>
        <v>0</v>
      </c>
      <c r="CE177" s="4">
        <v>0.18210000000000001</v>
      </c>
      <c r="CF177" s="4">
        <v>0.18329999999999999</v>
      </c>
      <c r="CG177" s="4">
        <v>0.18290000000000001</v>
      </c>
      <c r="CH177" s="4">
        <v>0.18360000000000001</v>
      </c>
      <c r="CI177" s="4">
        <v>0.1837</v>
      </c>
      <c r="CK177" s="5">
        <f t="shared" si="191"/>
        <v>38.260847708314891</v>
      </c>
      <c r="CL177" s="5">
        <f t="shared" si="192"/>
        <v>37.208497708314894</v>
      </c>
      <c r="CM177" s="5">
        <f t="shared" si="193"/>
        <v>37.207507708314893</v>
      </c>
      <c r="CN177" s="5">
        <f t="shared" si="194"/>
        <v>38.06746070831489</v>
      </c>
      <c r="CO177" s="5">
        <f t="shared" si="195"/>
        <v>35.860165708314888</v>
      </c>
      <c r="CP177" s="5"/>
      <c r="CQ177" s="3" t="str">
        <f t="shared" si="196"/>
        <v>decre</v>
      </c>
      <c r="CR177" s="3" t="str">
        <f t="shared" si="197"/>
        <v>decre</v>
      </c>
      <c r="CS177" s="3" t="str">
        <f t="shared" si="198"/>
        <v>decre</v>
      </c>
      <c r="CT177" s="3" t="str">
        <f t="shared" si="199"/>
        <v>decre</v>
      </c>
      <c r="CU177" s="3" t="str">
        <f t="shared" si="200"/>
        <v>decre</v>
      </c>
      <c r="CW177" s="5">
        <f t="shared" si="201"/>
        <v>0</v>
      </c>
      <c r="CX177" s="5">
        <f t="shared" si="202"/>
        <v>0</v>
      </c>
      <c r="CY177" s="5">
        <f t="shared" si="203"/>
        <v>0</v>
      </c>
      <c r="CZ177" s="5">
        <f t="shared" si="204"/>
        <v>0</v>
      </c>
      <c r="DA177" s="5">
        <f t="shared" si="205"/>
        <v>0</v>
      </c>
      <c r="DB177" s="5"/>
      <c r="DC177" s="4">
        <v>0.336283959029546</v>
      </c>
      <c r="DD177" s="4">
        <v>0.501824504638683</v>
      </c>
      <c r="DE177" s="4">
        <v>0.41341909215365902</v>
      </c>
      <c r="DF177" s="4">
        <v>0.37414671574057101</v>
      </c>
      <c r="DG177" s="4">
        <v>0.56383442698797603</v>
      </c>
      <c r="DI177" s="13">
        <f t="shared" si="206"/>
        <v>39.369430373737323</v>
      </c>
      <c r="DJ177" s="13">
        <f t="shared" si="207"/>
        <v>39.288462723605491</v>
      </c>
      <c r="DK177" s="13">
        <f t="shared" si="208"/>
        <v>39.445848093126912</v>
      </c>
      <c r="DL177" s="13">
        <f t="shared" si="209"/>
        <v>39.671864054850495</v>
      </c>
      <c r="DM177" s="13">
        <f t="shared" si="210"/>
        <v>39.437230666271745</v>
      </c>
      <c r="DN177" s="13"/>
      <c r="DO177" s="11" t="str">
        <f t="shared" si="211"/>
        <v>incre</v>
      </c>
      <c r="DP177" s="11" t="str">
        <f t="shared" si="212"/>
        <v>decre</v>
      </c>
      <c r="DQ177" s="11" t="str">
        <f t="shared" si="213"/>
        <v>incre</v>
      </c>
      <c r="DR177" s="11" t="str">
        <f t="shared" si="214"/>
        <v>incre</v>
      </c>
      <c r="DS177" s="11" t="str">
        <f t="shared" si="215"/>
        <v>incre</v>
      </c>
      <c r="DU177" s="13"/>
      <c r="DV177" s="13"/>
      <c r="DW177" s="13"/>
      <c r="DX177" s="13"/>
      <c r="DY177" s="13"/>
    </row>
    <row r="178" spans="1:129" x14ac:dyDescent="0.25">
      <c r="A178" s="5">
        <v>50.607413236636567</v>
      </c>
      <c r="B178" s="4">
        <v>0.27204082948085417</v>
      </c>
      <c r="C178" s="4">
        <v>0.54126657385164823</v>
      </c>
      <c r="D178" s="4">
        <v>0.61213791308436005</v>
      </c>
      <c r="E178" s="4">
        <v>0.59668235241656098</v>
      </c>
      <c r="F178" s="4">
        <v>0.53438217249770881</v>
      </c>
      <c r="G178" s="4">
        <v>0.73217058413208824</v>
      </c>
      <c r="I178" s="5">
        <f t="shared" si="145"/>
        <v>52.109119902629914</v>
      </c>
      <c r="J178" s="5">
        <f t="shared" si="146"/>
        <v>51.274673809077441</v>
      </c>
      <c r="K178" s="5">
        <f t="shared" si="147"/>
        <v>52.491198878601381</v>
      </c>
      <c r="L178" s="5">
        <f t="shared" si="148"/>
        <v>52.286911129067278</v>
      </c>
      <c r="M178" s="5">
        <f t="shared" si="149"/>
        <v>52.287138433319519</v>
      </c>
      <c r="O178" s="3" t="str">
        <f t="shared" si="150"/>
        <v>incre</v>
      </c>
      <c r="P178" s="3" t="str">
        <f t="shared" si="151"/>
        <v>incre</v>
      </c>
      <c r="Q178" s="3" t="str">
        <f t="shared" si="152"/>
        <v>incre</v>
      </c>
      <c r="R178" s="3" t="str">
        <f t="shared" si="153"/>
        <v>incre</v>
      </c>
      <c r="S178" s="3" t="str">
        <f t="shared" si="154"/>
        <v>incre</v>
      </c>
      <c r="U178" s="6">
        <f t="shared" si="155"/>
        <v>1</v>
      </c>
      <c r="V178" s="6">
        <f t="shared" si="156"/>
        <v>1</v>
      </c>
      <c r="W178" s="6">
        <f t="shared" si="157"/>
        <v>1</v>
      </c>
      <c r="X178" s="6">
        <f t="shared" si="158"/>
        <v>1</v>
      </c>
      <c r="Y178" s="6">
        <f t="shared" si="159"/>
        <v>1</v>
      </c>
      <c r="AA178" s="4">
        <f t="shared" si="216"/>
        <v>0.34749999999999998</v>
      </c>
      <c r="AB178" s="4">
        <f t="shared" si="216"/>
        <v>0.49519999999999997</v>
      </c>
      <c r="AC178" s="4">
        <f t="shared" si="216"/>
        <v>0.45469999999999999</v>
      </c>
      <c r="AD178" s="4">
        <f t="shared" si="216"/>
        <v>0.34489999999999998</v>
      </c>
      <c r="AE178" s="4">
        <f t="shared" si="216"/>
        <v>0.54310000000000003</v>
      </c>
      <c r="AF178" s="4"/>
      <c r="AG178" s="4">
        <v>0.34749999999999998</v>
      </c>
      <c r="AH178" s="4">
        <v>0.49519999999999997</v>
      </c>
      <c r="AI178" s="4">
        <v>0.45469999999999999</v>
      </c>
      <c r="AJ178" s="4">
        <v>0.34489999999999998</v>
      </c>
      <c r="AK178" s="4">
        <v>0.54310000000000003</v>
      </c>
      <c r="AM178" s="5">
        <f t="shared" si="160"/>
        <v>50.715938236636568</v>
      </c>
      <c r="AN178" s="5">
        <f t="shared" si="161"/>
        <v>50.511069236636573</v>
      </c>
      <c r="AO178" s="5">
        <f t="shared" si="162"/>
        <v>51.112550236636565</v>
      </c>
      <c r="AP178" s="5">
        <f t="shared" si="163"/>
        <v>50.691471236636566</v>
      </c>
      <c r="AQ178" s="5">
        <f t="shared" si="164"/>
        <v>50.507984236636567</v>
      </c>
      <c r="AR178" s="5"/>
      <c r="AS178" s="3" t="str">
        <f t="shared" si="165"/>
        <v>incre</v>
      </c>
      <c r="AT178" s="3" t="str">
        <f t="shared" si="166"/>
        <v>decre</v>
      </c>
      <c r="AU178" s="3" t="str">
        <f t="shared" si="167"/>
        <v>incre</v>
      </c>
      <c r="AV178" s="3" t="str">
        <f t="shared" si="168"/>
        <v>incre</v>
      </c>
      <c r="AW178" s="3" t="str">
        <f t="shared" si="169"/>
        <v>decre</v>
      </c>
      <c r="AY178" s="5">
        <f t="shared" si="170"/>
        <v>150.17066659933462</v>
      </c>
      <c r="AZ178" s="5">
        <f t="shared" si="171"/>
        <v>0</v>
      </c>
      <c r="BA178" s="5">
        <f t="shared" si="172"/>
        <v>188.37856419648134</v>
      </c>
      <c r="BB178" s="5">
        <f t="shared" si="173"/>
        <v>167.94978924307102</v>
      </c>
      <c r="BC178" s="5">
        <f t="shared" si="174"/>
        <v>0</v>
      </c>
      <c r="BE178" s="15">
        <f t="shared" si="175"/>
        <v>1.5017066659933462</v>
      </c>
      <c r="BG178" s="7">
        <v>0.25569999999999998</v>
      </c>
      <c r="BH178" s="7">
        <v>0.2878</v>
      </c>
      <c r="BI178" s="7">
        <v>0.34860000000000002</v>
      </c>
      <c r="BJ178" s="7">
        <v>0.31950000000000001</v>
      </c>
      <c r="BK178" s="7">
        <v>0.29039999999999999</v>
      </c>
      <c r="BM178" s="5">
        <f t="shared" si="176"/>
        <v>50.055896236636563</v>
      </c>
      <c r="BN178" s="5">
        <f t="shared" si="177"/>
        <v>49.156747236636569</v>
      </c>
      <c r="BO178" s="5">
        <f t="shared" si="178"/>
        <v>50.082319236636565</v>
      </c>
      <c r="BP178" s="5">
        <f t="shared" si="179"/>
        <v>50.477603236636568</v>
      </c>
      <c r="BQ178" s="5">
        <f t="shared" si="180"/>
        <v>48.130077236636566</v>
      </c>
      <c r="BR178" s="5"/>
      <c r="BS178" s="3" t="str">
        <f t="shared" si="181"/>
        <v>decre</v>
      </c>
      <c r="BT178" s="3" t="str">
        <f t="shared" si="182"/>
        <v>decre</v>
      </c>
      <c r="BU178" s="3" t="str">
        <f t="shared" si="183"/>
        <v>decre</v>
      </c>
      <c r="BV178" s="3" t="str">
        <f t="shared" si="184"/>
        <v>decre</v>
      </c>
      <c r="BW178" s="3" t="str">
        <f t="shared" si="185"/>
        <v>decre</v>
      </c>
      <c r="BY178" s="5">
        <f t="shared" si="186"/>
        <v>0</v>
      </c>
      <c r="BZ178" s="5">
        <f t="shared" si="187"/>
        <v>0</v>
      </c>
      <c r="CA178" s="5">
        <f t="shared" si="188"/>
        <v>0</v>
      </c>
      <c r="CB178" s="5">
        <f t="shared" si="189"/>
        <v>0</v>
      </c>
      <c r="CC178" s="5">
        <f t="shared" si="190"/>
        <v>0</v>
      </c>
      <c r="CE178" s="4">
        <v>0.12839999999999999</v>
      </c>
      <c r="CF178" s="4">
        <v>0.12720000000000001</v>
      </c>
      <c r="CG178" s="4">
        <v>0.12770000000000001</v>
      </c>
      <c r="CH178" s="4">
        <v>0.127</v>
      </c>
      <c r="CI178" s="4">
        <v>0.1268</v>
      </c>
      <c r="CK178" s="5">
        <f t="shared" si="191"/>
        <v>49.140609236636564</v>
      </c>
      <c r="CL178" s="5">
        <f t="shared" si="192"/>
        <v>48.108029236636568</v>
      </c>
      <c r="CM178" s="5">
        <f t="shared" si="193"/>
        <v>47.937380236636571</v>
      </c>
      <c r="CN178" s="5">
        <f t="shared" si="194"/>
        <v>48.856753236636564</v>
      </c>
      <c r="CO178" s="5">
        <f t="shared" si="195"/>
        <v>46.590601236636566</v>
      </c>
      <c r="CP178" s="5"/>
      <c r="CQ178" s="3" t="str">
        <f t="shared" si="196"/>
        <v>decre</v>
      </c>
      <c r="CR178" s="3" t="str">
        <f t="shared" si="197"/>
        <v>decre</v>
      </c>
      <c r="CS178" s="3" t="str">
        <f t="shared" si="198"/>
        <v>decre</v>
      </c>
      <c r="CT178" s="3" t="str">
        <f t="shared" si="199"/>
        <v>decre</v>
      </c>
      <c r="CU178" s="3" t="str">
        <f t="shared" si="200"/>
        <v>decre</v>
      </c>
      <c r="CW178" s="5">
        <f t="shared" si="201"/>
        <v>0</v>
      </c>
      <c r="CX178" s="5">
        <f t="shared" si="202"/>
        <v>0</v>
      </c>
      <c r="CY178" s="5">
        <f t="shared" si="203"/>
        <v>0</v>
      </c>
      <c r="CZ178" s="5">
        <f t="shared" si="204"/>
        <v>0</v>
      </c>
      <c r="DA178" s="5">
        <f t="shared" si="205"/>
        <v>0</v>
      </c>
      <c r="DB178" s="5"/>
      <c r="DC178" s="4">
        <v>0.345271263461844</v>
      </c>
      <c r="DD178" s="4">
        <v>0.48643674762855499</v>
      </c>
      <c r="DE178" s="4">
        <v>0.41302907377298598</v>
      </c>
      <c r="DF178" s="4">
        <v>0.34410671416608102</v>
      </c>
      <c r="DG178" s="4">
        <v>0.54585090316374496</v>
      </c>
      <c r="DI178" s="13">
        <f t="shared" si="206"/>
        <v>50.699913620927227</v>
      </c>
      <c r="DJ178" s="13">
        <f t="shared" si="207"/>
        <v>50.453845198651031</v>
      </c>
      <c r="DK178" s="13">
        <f t="shared" si="208"/>
        <v>50.707925542972262</v>
      </c>
      <c r="DL178" s="13">
        <f t="shared" si="209"/>
        <v>50.684791769914966</v>
      </c>
      <c r="DM178" s="13">
        <f t="shared" si="210"/>
        <v>50.533870235407406</v>
      </c>
      <c r="DN178" s="13"/>
      <c r="DO178" s="11" t="str">
        <f t="shared" si="211"/>
        <v>incre</v>
      </c>
      <c r="DP178" s="11" t="str">
        <f t="shared" si="212"/>
        <v>decre</v>
      </c>
      <c r="DQ178" s="11" t="str">
        <f t="shared" si="213"/>
        <v>incre</v>
      </c>
      <c r="DR178" s="11" t="str">
        <f t="shared" si="214"/>
        <v>incre</v>
      </c>
      <c r="DS178" s="11" t="str">
        <f t="shared" si="215"/>
        <v>decre</v>
      </c>
      <c r="DU178" s="13"/>
      <c r="DV178" s="13"/>
      <c r="DW178" s="13"/>
      <c r="DX178" s="13"/>
      <c r="DY178" s="13"/>
    </row>
    <row r="179" spans="1:129" x14ac:dyDescent="0.25">
      <c r="A179" s="5">
        <v>36.376048706204202</v>
      </c>
      <c r="B179" s="4">
        <v>0.18649769553517298</v>
      </c>
      <c r="C179" s="4">
        <v>0.34533834513252093</v>
      </c>
      <c r="D179" s="4">
        <v>0.74112803156262552</v>
      </c>
      <c r="E179" s="4">
        <v>0.59901947902945651</v>
      </c>
      <c r="F179" s="4">
        <v>0.59865651167718825</v>
      </c>
      <c r="G179" s="4">
        <v>0.70949894724226215</v>
      </c>
      <c r="I179" s="5">
        <f t="shared" si="145"/>
        <v>36.469031407707028</v>
      </c>
      <c r="J179" s="5">
        <f t="shared" si="146"/>
        <v>37.88561475230815</v>
      </c>
      <c r="K179" s="5">
        <f t="shared" si="147"/>
        <v>38.282527847580226</v>
      </c>
      <c r="L179" s="5">
        <f t="shared" si="148"/>
        <v>38.596736534526123</v>
      </c>
      <c r="M179" s="5">
        <f t="shared" si="149"/>
        <v>37.842433799753884</v>
      </c>
      <c r="O179" s="3" t="str">
        <f t="shared" si="150"/>
        <v>incre</v>
      </c>
      <c r="P179" s="3" t="str">
        <f t="shared" si="151"/>
        <v>incre</v>
      </c>
      <c r="Q179" s="3" t="str">
        <f t="shared" si="152"/>
        <v>incre</v>
      </c>
      <c r="R179" s="3" t="str">
        <f t="shared" si="153"/>
        <v>incre</v>
      </c>
      <c r="S179" s="3" t="str">
        <f t="shared" si="154"/>
        <v>incre</v>
      </c>
      <c r="U179" s="6">
        <f t="shared" si="155"/>
        <v>1</v>
      </c>
      <c r="V179" s="6">
        <f t="shared" si="156"/>
        <v>1</v>
      </c>
      <c r="W179" s="6">
        <f t="shared" si="157"/>
        <v>1</v>
      </c>
      <c r="X179" s="6">
        <f t="shared" si="158"/>
        <v>1</v>
      </c>
      <c r="Y179" s="6">
        <f t="shared" si="159"/>
        <v>1</v>
      </c>
      <c r="AA179" s="4">
        <f t="shared" si="216"/>
        <v>0.3473</v>
      </c>
      <c r="AB179" s="4">
        <f t="shared" si="216"/>
        <v>0.49909999999999999</v>
      </c>
      <c r="AC179" s="4">
        <f t="shared" si="216"/>
        <v>0.45829999999999999</v>
      </c>
      <c r="AD179" s="4">
        <f t="shared" si="216"/>
        <v>0.36570000000000003</v>
      </c>
      <c r="AE179" s="4">
        <f t="shared" si="216"/>
        <v>0.55469999999999997</v>
      </c>
      <c r="AF179" s="4"/>
      <c r="AG179" s="4">
        <v>0.3473</v>
      </c>
      <c r="AH179" s="4">
        <v>0.49909999999999999</v>
      </c>
      <c r="AI179" s="4">
        <v>0.45829999999999999</v>
      </c>
      <c r="AJ179" s="4">
        <v>0.36570000000000003</v>
      </c>
      <c r="AK179" s="4">
        <v>0.55469999999999997</v>
      </c>
      <c r="AM179" s="5">
        <f t="shared" si="160"/>
        <v>36.483135706204202</v>
      </c>
      <c r="AN179" s="5">
        <f t="shared" si="161"/>
        <v>36.305171706204206</v>
      </c>
      <c r="AO179" s="5">
        <f t="shared" si="162"/>
        <v>36.916141706204201</v>
      </c>
      <c r="AP179" s="5">
        <f t="shared" si="163"/>
        <v>36.635242706204203</v>
      </c>
      <c r="AQ179" s="5">
        <f t="shared" si="164"/>
        <v>36.3857757062042</v>
      </c>
      <c r="AR179" s="5"/>
      <c r="AS179" s="3" t="str">
        <f t="shared" si="165"/>
        <v>incre</v>
      </c>
      <c r="AT179" s="3" t="str">
        <f t="shared" si="166"/>
        <v>decre</v>
      </c>
      <c r="AU179" s="3" t="str">
        <f t="shared" si="167"/>
        <v>incre</v>
      </c>
      <c r="AV179" s="3" t="str">
        <f t="shared" si="168"/>
        <v>incre</v>
      </c>
      <c r="AW179" s="3" t="str">
        <f t="shared" si="169"/>
        <v>incre</v>
      </c>
      <c r="AY179" s="5">
        <f t="shared" si="170"/>
        <v>9.2982701502826615</v>
      </c>
      <c r="AZ179" s="5">
        <f t="shared" si="171"/>
        <v>0</v>
      </c>
      <c r="BA179" s="5">
        <f t="shared" si="172"/>
        <v>190.64791413760247</v>
      </c>
      <c r="BB179" s="5">
        <f t="shared" si="173"/>
        <v>222.06878283219211</v>
      </c>
      <c r="BC179" s="5">
        <f t="shared" si="174"/>
        <v>146.63850935496825</v>
      </c>
      <c r="BE179" s="15">
        <f t="shared" si="175"/>
        <v>9.2982701502826615E-2</v>
      </c>
      <c r="BG179" s="7">
        <v>0.2389</v>
      </c>
      <c r="BH179" s="7">
        <v>0.28870000000000001</v>
      </c>
      <c r="BI179" s="7">
        <v>0.33910000000000001</v>
      </c>
      <c r="BJ179" s="7">
        <v>0.3256</v>
      </c>
      <c r="BK179" s="7">
        <v>0.31730000000000003</v>
      </c>
      <c r="BM179" s="5">
        <f t="shared" si="176"/>
        <v>35.703739706204203</v>
      </c>
      <c r="BN179" s="5">
        <f t="shared" si="177"/>
        <v>34.931259706204202</v>
      </c>
      <c r="BO179" s="5">
        <f t="shared" si="178"/>
        <v>35.758709706204201</v>
      </c>
      <c r="BP179" s="5">
        <f t="shared" si="179"/>
        <v>36.2976007062042</v>
      </c>
      <c r="BQ179" s="5">
        <f t="shared" si="180"/>
        <v>34.151841706204202</v>
      </c>
      <c r="BR179" s="5"/>
      <c r="BS179" s="3" t="str">
        <f t="shared" si="181"/>
        <v>decre</v>
      </c>
      <c r="BT179" s="3" t="str">
        <f t="shared" si="182"/>
        <v>decre</v>
      </c>
      <c r="BU179" s="3" t="str">
        <f t="shared" si="183"/>
        <v>decre</v>
      </c>
      <c r="BV179" s="3" t="str">
        <f t="shared" si="184"/>
        <v>decre</v>
      </c>
      <c r="BW179" s="3" t="str">
        <f t="shared" si="185"/>
        <v>decre</v>
      </c>
      <c r="BY179" s="5">
        <f t="shared" si="186"/>
        <v>0</v>
      </c>
      <c r="BZ179" s="5">
        <f t="shared" si="187"/>
        <v>0</v>
      </c>
      <c r="CA179" s="5">
        <f t="shared" si="188"/>
        <v>0</v>
      </c>
      <c r="CB179" s="5">
        <f t="shared" si="189"/>
        <v>0</v>
      </c>
      <c r="CC179" s="5">
        <f t="shared" si="190"/>
        <v>0</v>
      </c>
      <c r="CE179" s="4">
        <v>0.1575</v>
      </c>
      <c r="CF179" s="4">
        <v>0.1578</v>
      </c>
      <c r="CG179" s="4">
        <v>0.15770000000000001</v>
      </c>
      <c r="CH179" s="4">
        <v>0.15790000000000001</v>
      </c>
      <c r="CI179" s="4">
        <v>0.15790000000000001</v>
      </c>
      <c r="CK179" s="5">
        <f t="shared" si="191"/>
        <v>35.118473706204199</v>
      </c>
      <c r="CL179" s="5">
        <f t="shared" si="192"/>
        <v>34.076482706204203</v>
      </c>
      <c r="CM179" s="5">
        <f t="shared" si="193"/>
        <v>33.997315706204205</v>
      </c>
      <c r="CN179" s="5">
        <f t="shared" si="194"/>
        <v>34.885566706204202</v>
      </c>
      <c r="CO179" s="5">
        <f t="shared" si="195"/>
        <v>32.651887706204199</v>
      </c>
      <c r="CP179" s="5"/>
      <c r="CQ179" s="3" t="str">
        <f t="shared" si="196"/>
        <v>decre</v>
      </c>
      <c r="CR179" s="3" t="str">
        <f t="shared" si="197"/>
        <v>decre</v>
      </c>
      <c r="CS179" s="3" t="str">
        <f t="shared" si="198"/>
        <v>decre</v>
      </c>
      <c r="CT179" s="3" t="str">
        <f t="shared" si="199"/>
        <v>decre</v>
      </c>
      <c r="CU179" s="3" t="str">
        <f t="shared" si="200"/>
        <v>decre</v>
      </c>
      <c r="CW179" s="5">
        <f t="shared" si="201"/>
        <v>0</v>
      </c>
      <c r="CX179" s="5">
        <f t="shared" si="202"/>
        <v>0</v>
      </c>
      <c r="CY179" s="5">
        <f t="shared" si="203"/>
        <v>0</v>
      </c>
      <c r="CZ179" s="5">
        <f t="shared" si="204"/>
        <v>0</v>
      </c>
      <c r="DA179" s="5">
        <f t="shared" si="205"/>
        <v>0</v>
      </c>
      <c r="DB179" s="5"/>
      <c r="DC179" s="4">
        <v>0.342235251889495</v>
      </c>
      <c r="DD179" s="4">
        <v>0.49163490339452098</v>
      </c>
      <c r="DE179" s="4">
        <v>0.41316082632750001</v>
      </c>
      <c r="DF179" s="4">
        <v>0.35425456139887002</v>
      </c>
      <c r="DG179" s="4">
        <v>0.55192593788113598</v>
      </c>
      <c r="DI179" s="13">
        <f t="shared" si="206"/>
        <v>36.446720167289669</v>
      </c>
      <c r="DJ179" s="13">
        <f t="shared" si="207"/>
        <v>36.256424625370428</v>
      </c>
      <c r="DK179" s="13">
        <f t="shared" si="208"/>
        <v>36.477840329844227</v>
      </c>
      <c r="DL179" s="13">
        <f t="shared" si="209"/>
        <v>36.538872113182684</v>
      </c>
      <c r="DM179" s="13">
        <f t="shared" si="210"/>
        <v>36.359671781665689</v>
      </c>
      <c r="DN179" s="13"/>
      <c r="DO179" s="11" t="str">
        <f t="shared" si="211"/>
        <v>incre</v>
      </c>
      <c r="DP179" s="11" t="str">
        <f t="shared" si="212"/>
        <v>decre</v>
      </c>
      <c r="DQ179" s="11" t="str">
        <f t="shared" si="213"/>
        <v>incre</v>
      </c>
      <c r="DR179" s="11" t="str">
        <f t="shared" si="214"/>
        <v>incre</v>
      </c>
      <c r="DS179" s="11" t="str">
        <f t="shared" si="215"/>
        <v>decre</v>
      </c>
      <c r="DU179" s="13"/>
      <c r="DV179" s="13"/>
      <c r="DW179" s="13"/>
      <c r="DX179" s="13"/>
      <c r="DY179" s="13"/>
    </row>
    <row r="180" spans="1:129" x14ac:dyDescent="0.25">
      <c r="A180" s="5">
        <v>60.617226729295567</v>
      </c>
      <c r="B180" s="4">
        <v>0.23412194921503868</v>
      </c>
      <c r="C180" s="4">
        <v>5.0125786011530997E-2</v>
      </c>
      <c r="D180" s="4">
        <v>0.18554650160405012</v>
      </c>
      <c r="E180" s="4">
        <v>0.18387441771696345</v>
      </c>
      <c r="F180" s="4">
        <v>8.4626787910073442E-2</v>
      </c>
      <c r="G180" s="4">
        <v>0.40175209208995788</v>
      </c>
      <c r="I180" s="5">
        <f t="shared" si="145"/>
        <v>58.587631130718471</v>
      </c>
      <c r="J180" s="5">
        <f t="shared" si="146"/>
        <v>58.498845384770014</v>
      </c>
      <c r="K180" s="5">
        <f t="shared" si="147"/>
        <v>58.492647325327283</v>
      </c>
      <c r="L180" s="5">
        <f t="shared" si="148"/>
        <v>58.509784283498384</v>
      </c>
      <c r="M180" s="5">
        <f t="shared" si="149"/>
        <v>59.187713915862069</v>
      </c>
      <c r="O180" s="3" t="str">
        <f t="shared" si="150"/>
        <v>decre</v>
      </c>
      <c r="P180" s="3" t="str">
        <f t="shared" si="151"/>
        <v>decre</v>
      </c>
      <c r="Q180" s="3" t="str">
        <f t="shared" si="152"/>
        <v>decre</v>
      </c>
      <c r="R180" s="3" t="str">
        <f t="shared" si="153"/>
        <v>decre</v>
      </c>
      <c r="S180" s="3" t="str">
        <f t="shared" si="154"/>
        <v>decre</v>
      </c>
      <c r="U180" s="6">
        <f t="shared" si="155"/>
        <v>0</v>
      </c>
      <c r="V180" s="6">
        <f t="shared" si="156"/>
        <v>0</v>
      </c>
      <c r="W180" s="6">
        <f t="shared" si="157"/>
        <v>0</v>
      </c>
      <c r="X180" s="6">
        <f t="shared" si="158"/>
        <v>0</v>
      </c>
      <c r="Y180" s="6">
        <f t="shared" si="159"/>
        <v>0</v>
      </c>
      <c r="AA180" s="4">
        <f t="shared" si="216"/>
        <v>0.31740000000000002</v>
      </c>
      <c r="AB180" s="4">
        <f t="shared" si="216"/>
        <v>0.46699999999999997</v>
      </c>
      <c r="AC180" s="4">
        <f t="shared" si="216"/>
        <v>0.42620000000000002</v>
      </c>
      <c r="AD180" s="4">
        <f t="shared" si="216"/>
        <v>0.32389999999999997</v>
      </c>
      <c r="AE180" s="4">
        <f t="shared" si="216"/>
        <v>0.51790000000000003</v>
      </c>
      <c r="AF180" s="4"/>
      <c r="AG180" s="4">
        <v>0.34739999999999999</v>
      </c>
      <c r="AH180" s="4">
        <v>0.497</v>
      </c>
      <c r="AI180" s="4">
        <v>0.45619999999999999</v>
      </c>
      <c r="AJ180" s="4">
        <v>0.35389999999999999</v>
      </c>
      <c r="AK180" s="4">
        <v>0.54790000000000005</v>
      </c>
      <c r="AM180" s="5">
        <f t="shared" si="160"/>
        <v>60.509332729295565</v>
      </c>
      <c r="AN180" s="5">
        <f t="shared" si="161"/>
        <v>60.336736729295566</v>
      </c>
      <c r="AO180" s="5">
        <f t="shared" si="162"/>
        <v>60.845628729295569</v>
      </c>
      <c r="AP180" s="5">
        <f t="shared" si="163"/>
        <v>60.524464729295566</v>
      </c>
      <c r="AQ180" s="5">
        <f t="shared" si="164"/>
        <v>60.280665729295571</v>
      </c>
      <c r="AR180" s="5"/>
      <c r="AS180" s="3" t="str">
        <f t="shared" si="165"/>
        <v>decre</v>
      </c>
      <c r="AT180" s="3" t="str">
        <f t="shared" si="166"/>
        <v>decre</v>
      </c>
      <c r="AU180" s="3" t="str">
        <f t="shared" si="167"/>
        <v>incre</v>
      </c>
      <c r="AV180" s="3" t="str">
        <f t="shared" si="168"/>
        <v>decre</v>
      </c>
      <c r="AW180" s="3" t="str">
        <f t="shared" si="169"/>
        <v>decre</v>
      </c>
      <c r="AY180" s="5">
        <f t="shared" si="170"/>
        <v>0</v>
      </c>
      <c r="AZ180" s="5">
        <f t="shared" si="171"/>
        <v>0</v>
      </c>
      <c r="BA180" s="5">
        <f t="shared" si="172"/>
        <v>-212.45794039682835</v>
      </c>
      <c r="BB180" s="5">
        <f t="shared" si="173"/>
        <v>0</v>
      </c>
      <c r="BC180" s="5">
        <f t="shared" si="174"/>
        <v>0</v>
      </c>
      <c r="BE180" s="15">
        <f t="shared" si="175"/>
        <v>-2.0295955985770959</v>
      </c>
      <c r="BG180" s="7">
        <v>0.24879999999999999</v>
      </c>
      <c r="BH180" s="7">
        <v>0.28799999999999998</v>
      </c>
      <c r="BI180" s="7">
        <v>0.34439999999999998</v>
      </c>
      <c r="BJ180" s="7">
        <v>0.32150000000000001</v>
      </c>
      <c r="BK180" s="7">
        <v>0.30259999999999998</v>
      </c>
      <c r="BM180" s="5">
        <f t="shared" si="176"/>
        <v>60.016098729295564</v>
      </c>
      <c r="BN180" s="5">
        <f t="shared" si="177"/>
        <v>59.167866729295568</v>
      </c>
      <c r="BO180" s="5">
        <f t="shared" si="178"/>
        <v>60.051350729295564</v>
      </c>
      <c r="BP180" s="5">
        <f t="shared" si="179"/>
        <v>60.50425672929557</v>
      </c>
      <c r="BQ180" s="5">
        <f t="shared" si="180"/>
        <v>58.254692729295563</v>
      </c>
      <c r="BR180" s="5"/>
      <c r="BS180" s="3" t="str">
        <f t="shared" si="181"/>
        <v>decre</v>
      </c>
      <c r="BT180" s="3" t="str">
        <f t="shared" si="182"/>
        <v>decre</v>
      </c>
      <c r="BU180" s="3" t="str">
        <f t="shared" si="183"/>
        <v>decre</v>
      </c>
      <c r="BV180" s="3" t="str">
        <f t="shared" si="184"/>
        <v>decre</v>
      </c>
      <c r="BW180" s="3" t="str">
        <f t="shared" si="185"/>
        <v>decre</v>
      </c>
      <c r="BY180" s="5">
        <f t="shared" si="186"/>
        <v>0</v>
      </c>
      <c r="BZ180" s="5">
        <f t="shared" si="187"/>
        <v>0</v>
      </c>
      <c r="CA180" s="5">
        <f t="shared" si="188"/>
        <v>0</v>
      </c>
      <c r="CB180" s="5">
        <f t="shared" si="189"/>
        <v>0</v>
      </c>
      <c r="CC180" s="5">
        <f t="shared" si="190"/>
        <v>0</v>
      </c>
      <c r="CE180" s="4">
        <v>0.14230000000000001</v>
      </c>
      <c r="CF180" s="4">
        <v>0.14180000000000001</v>
      </c>
      <c r="CG180" s="4">
        <v>0.14199999999999999</v>
      </c>
      <c r="CH180" s="4">
        <v>0.14180000000000001</v>
      </c>
      <c r="CI180" s="4">
        <v>0.1416</v>
      </c>
      <c r="CK180" s="5">
        <f t="shared" si="191"/>
        <v>59.250363729295564</v>
      </c>
      <c r="CL180" s="5">
        <f t="shared" si="192"/>
        <v>58.213180729295566</v>
      </c>
      <c r="CM180" s="5">
        <f t="shared" si="193"/>
        <v>58.08604672929556</v>
      </c>
      <c r="CN180" s="5">
        <f t="shared" si="194"/>
        <v>58.991182729295566</v>
      </c>
      <c r="CO180" s="5">
        <f t="shared" si="195"/>
        <v>56.739682729295566</v>
      </c>
      <c r="CP180" s="5"/>
      <c r="CQ180" s="3" t="str">
        <f t="shared" si="196"/>
        <v>decre</v>
      </c>
      <c r="CR180" s="3" t="str">
        <f t="shared" si="197"/>
        <v>decre</v>
      </c>
      <c r="CS180" s="3" t="str">
        <f t="shared" si="198"/>
        <v>decre</v>
      </c>
      <c r="CT180" s="3" t="str">
        <f t="shared" si="199"/>
        <v>decre</v>
      </c>
      <c r="CU180" s="3" t="str">
        <f t="shared" si="200"/>
        <v>decre</v>
      </c>
      <c r="CW180" s="5">
        <f t="shared" si="201"/>
        <v>0</v>
      </c>
      <c r="CX180" s="5">
        <f t="shared" si="202"/>
        <v>0</v>
      </c>
      <c r="CY180" s="5">
        <f t="shared" si="203"/>
        <v>0</v>
      </c>
      <c r="CZ180" s="5">
        <f t="shared" si="204"/>
        <v>0</v>
      </c>
      <c r="DA180" s="5">
        <f t="shared" si="205"/>
        <v>0</v>
      </c>
      <c r="DB180" s="5"/>
      <c r="DC180" s="4">
        <v>0.343925475875973</v>
      </c>
      <c r="DD180" s="4">
        <v>0.48874095936574902</v>
      </c>
      <c r="DE180" s="4">
        <v>0.41308747636732601</v>
      </c>
      <c r="DF180" s="4">
        <v>0.34860499966459202</v>
      </c>
      <c r="DG180" s="4">
        <v>0.54854381328993296</v>
      </c>
      <c r="DI180" s="13">
        <f t="shared" si="206"/>
        <v>60.700050900843813</v>
      </c>
      <c r="DJ180" s="13">
        <f t="shared" si="207"/>
        <v>60.478705193953907</v>
      </c>
      <c r="DK180" s="13">
        <f t="shared" si="208"/>
        <v>60.718306124822305</v>
      </c>
      <c r="DL180" s="13">
        <f t="shared" si="209"/>
        <v>60.732480826471431</v>
      </c>
      <c r="DM180" s="13">
        <f t="shared" si="210"/>
        <v>60.569024012353829</v>
      </c>
      <c r="DN180" s="13"/>
      <c r="DO180" s="11" t="str">
        <f t="shared" si="211"/>
        <v>incre</v>
      </c>
      <c r="DP180" s="11" t="str">
        <f t="shared" si="212"/>
        <v>decre</v>
      </c>
      <c r="DQ180" s="11" t="str">
        <f t="shared" si="213"/>
        <v>incre</v>
      </c>
      <c r="DR180" s="11" t="str">
        <f t="shared" si="214"/>
        <v>incre</v>
      </c>
      <c r="DS180" s="11" t="str">
        <f t="shared" si="215"/>
        <v>decre</v>
      </c>
      <c r="DU180" s="13"/>
      <c r="DV180" s="13"/>
      <c r="DW180" s="13"/>
      <c r="DX180" s="13"/>
      <c r="DY180" s="13"/>
    </row>
    <row r="181" spans="1:129" x14ac:dyDescent="0.25">
      <c r="A181" s="5">
        <v>37.527919492508339</v>
      </c>
      <c r="B181" s="4">
        <v>0.33327299468130933</v>
      </c>
      <c r="C181" s="4">
        <v>0.35497572288666601</v>
      </c>
      <c r="D181" s="4">
        <v>0.47873546683580037</v>
      </c>
      <c r="E181" s="4">
        <v>0.18410818738476403</v>
      </c>
      <c r="F181" s="4">
        <v>0.26395702787476</v>
      </c>
      <c r="G181" s="4">
        <v>0.42161186213807234</v>
      </c>
      <c r="I181" s="5">
        <f t="shared" si="145"/>
        <v>37.690194940063463</v>
      </c>
      <c r="J181" s="5">
        <f t="shared" si="146"/>
        <v>37.324062090946114</v>
      </c>
      <c r="K181" s="5">
        <f t="shared" si="147"/>
        <v>35.405609992014391</v>
      </c>
      <c r="L181" s="5">
        <f t="shared" si="148"/>
        <v>36.930437667213816</v>
      </c>
      <c r="M181" s="5">
        <f t="shared" si="149"/>
        <v>36.285287115227597</v>
      </c>
      <c r="O181" s="3" t="str">
        <f t="shared" si="150"/>
        <v>incre</v>
      </c>
      <c r="P181" s="3" t="str">
        <f t="shared" si="151"/>
        <v>decre</v>
      </c>
      <c r="Q181" s="3" t="str">
        <f t="shared" si="152"/>
        <v>decre</v>
      </c>
      <c r="R181" s="3" t="str">
        <f t="shared" si="153"/>
        <v>decre</v>
      </c>
      <c r="S181" s="3" t="str">
        <f t="shared" si="154"/>
        <v>decre</v>
      </c>
      <c r="U181" s="6">
        <f t="shared" si="155"/>
        <v>1</v>
      </c>
      <c r="V181" s="6">
        <f t="shared" si="156"/>
        <v>0</v>
      </c>
      <c r="W181" s="6">
        <f t="shared" si="157"/>
        <v>0</v>
      </c>
      <c r="X181" s="6">
        <f t="shared" si="158"/>
        <v>0</v>
      </c>
      <c r="Y181" s="6">
        <f t="shared" si="159"/>
        <v>0</v>
      </c>
      <c r="AA181" s="4">
        <f t="shared" si="216"/>
        <v>0.3478</v>
      </c>
      <c r="AB181" s="4">
        <f t="shared" si="216"/>
        <v>0.46230000000000004</v>
      </c>
      <c r="AC181" s="4">
        <f t="shared" si="216"/>
        <v>0.42259999999999998</v>
      </c>
      <c r="AD181" s="4">
        <f t="shared" si="216"/>
        <v>0.30779999999999996</v>
      </c>
      <c r="AE181" s="4">
        <f t="shared" si="216"/>
        <v>0.50719999999999998</v>
      </c>
      <c r="AF181" s="4"/>
      <c r="AG181" s="4">
        <v>0.3478</v>
      </c>
      <c r="AH181" s="4">
        <v>0.49230000000000002</v>
      </c>
      <c r="AI181" s="4">
        <v>0.4526</v>
      </c>
      <c r="AJ181" s="4">
        <v>0.33779999999999999</v>
      </c>
      <c r="AK181" s="4">
        <v>0.53720000000000001</v>
      </c>
      <c r="AM181" s="5">
        <f t="shared" si="160"/>
        <v>37.638601492508336</v>
      </c>
      <c r="AN181" s="5">
        <f t="shared" si="161"/>
        <v>37.216738492508341</v>
      </c>
      <c r="AO181" s="5">
        <f t="shared" si="162"/>
        <v>37.72136549250834</v>
      </c>
      <c r="AP181" s="5">
        <f t="shared" si="163"/>
        <v>37.299595492508338</v>
      </c>
      <c r="AQ181" s="5">
        <f t="shared" si="164"/>
        <v>37.090671492508335</v>
      </c>
      <c r="AR181" s="5"/>
      <c r="AS181" s="3" t="str">
        <f t="shared" si="165"/>
        <v>incre</v>
      </c>
      <c r="AT181" s="3" t="str">
        <f t="shared" si="166"/>
        <v>decre</v>
      </c>
      <c r="AU181" s="3" t="str">
        <f t="shared" si="167"/>
        <v>incre</v>
      </c>
      <c r="AV181" s="3" t="str">
        <f t="shared" si="168"/>
        <v>decre</v>
      </c>
      <c r="AW181" s="3" t="str">
        <f t="shared" si="169"/>
        <v>decre</v>
      </c>
      <c r="AY181" s="5">
        <f t="shared" si="170"/>
        <v>16.227544755512469</v>
      </c>
      <c r="AZ181" s="5">
        <f t="shared" si="171"/>
        <v>0</v>
      </c>
      <c r="BA181" s="5">
        <f t="shared" si="172"/>
        <v>-212.23095004939481</v>
      </c>
      <c r="BB181" s="5">
        <f t="shared" si="173"/>
        <v>0</v>
      </c>
      <c r="BC181" s="5">
        <f t="shared" si="174"/>
        <v>0</v>
      </c>
      <c r="BE181" s="15">
        <f t="shared" si="175"/>
        <v>-1.2426323772807422</v>
      </c>
      <c r="BG181" s="7">
        <v>0.26369999999999999</v>
      </c>
      <c r="BH181" s="7">
        <v>0.28860000000000002</v>
      </c>
      <c r="BI181" s="7">
        <v>0.35460000000000003</v>
      </c>
      <c r="BJ181" s="7">
        <v>0.31809999999999999</v>
      </c>
      <c r="BK181" s="7">
        <v>0.27150000000000002</v>
      </c>
      <c r="BM181" s="5">
        <f t="shared" si="176"/>
        <v>37.033922492508339</v>
      </c>
      <c r="BN181" s="5">
        <f t="shared" si="177"/>
        <v>36.082477492508339</v>
      </c>
      <c r="BO181" s="5">
        <f t="shared" si="178"/>
        <v>37.06108549250834</v>
      </c>
      <c r="BP181" s="5">
        <f t="shared" si="179"/>
        <v>37.386321492508337</v>
      </c>
      <c r="BQ181" s="5">
        <f t="shared" si="180"/>
        <v>34.872734492508336</v>
      </c>
      <c r="BR181" s="5"/>
      <c r="BS181" s="3" t="str">
        <f t="shared" si="181"/>
        <v>decre</v>
      </c>
      <c r="BT181" s="3" t="str">
        <f t="shared" si="182"/>
        <v>decre</v>
      </c>
      <c r="BU181" s="3" t="str">
        <f t="shared" si="183"/>
        <v>decre</v>
      </c>
      <c r="BV181" s="3" t="str">
        <f t="shared" si="184"/>
        <v>decre</v>
      </c>
      <c r="BW181" s="3" t="str">
        <f t="shared" si="185"/>
        <v>decre</v>
      </c>
      <c r="BY181" s="5">
        <f t="shared" si="186"/>
        <v>0</v>
      </c>
      <c r="BZ181" s="5">
        <f t="shared" si="187"/>
        <v>0</v>
      </c>
      <c r="CA181" s="5">
        <f t="shared" si="188"/>
        <v>0</v>
      </c>
      <c r="CB181" s="5">
        <f t="shared" si="189"/>
        <v>0</v>
      </c>
      <c r="CC181" s="5">
        <f t="shared" si="190"/>
        <v>0</v>
      </c>
      <c r="CE181" s="4">
        <v>0.10639999999999999</v>
      </c>
      <c r="CF181" s="4">
        <v>0.104</v>
      </c>
      <c r="CG181" s="4">
        <v>0.10489999999999999</v>
      </c>
      <c r="CH181" s="4">
        <v>0.1036</v>
      </c>
      <c r="CI181" s="4">
        <v>0.1032</v>
      </c>
      <c r="CK181" s="5">
        <f t="shared" si="191"/>
        <v>35.902935492508341</v>
      </c>
      <c r="CL181" s="5">
        <f t="shared" si="192"/>
        <v>34.877039492508338</v>
      </c>
      <c r="CM181" s="5">
        <f t="shared" si="193"/>
        <v>34.636498492508338</v>
      </c>
      <c r="CN181" s="5">
        <f t="shared" si="194"/>
        <v>35.580231492508339</v>
      </c>
      <c r="CO181" s="5">
        <f t="shared" si="195"/>
        <v>33.289031492508336</v>
      </c>
      <c r="CP181" s="5"/>
      <c r="CQ181" s="3" t="str">
        <f t="shared" si="196"/>
        <v>decre</v>
      </c>
      <c r="CR181" s="3" t="str">
        <f t="shared" si="197"/>
        <v>decre</v>
      </c>
      <c r="CS181" s="3" t="str">
        <f t="shared" si="198"/>
        <v>decre</v>
      </c>
      <c r="CT181" s="3" t="str">
        <f t="shared" si="199"/>
        <v>decre</v>
      </c>
      <c r="CU181" s="3" t="str">
        <f t="shared" si="200"/>
        <v>decre</v>
      </c>
      <c r="CW181" s="5">
        <f t="shared" si="201"/>
        <v>0</v>
      </c>
      <c r="CX181" s="5">
        <f t="shared" si="202"/>
        <v>0</v>
      </c>
      <c r="CY181" s="5">
        <f t="shared" si="203"/>
        <v>0</v>
      </c>
      <c r="CZ181" s="5">
        <f t="shared" si="204"/>
        <v>0</v>
      </c>
      <c r="DA181" s="5">
        <f t="shared" si="205"/>
        <v>0</v>
      </c>
      <c r="DB181" s="5"/>
      <c r="DC181" s="4">
        <v>0.34744795947804302</v>
      </c>
      <c r="DD181" s="4">
        <v>0.48270988273436</v>
      </c>
      <c r="DE181" s="4">
        <v>0.41293461258477898</v>
      </c>
      <c r="DF181" s="4">
        <v>0.336831123109122</v>
      </c>
      <c r="DG181" s="4">
        <v>0.54149535195700604</v>
      </c>
      <c r="DI181" s="13">
        <f t="shared" si="206"/>
        <v>37.636070321155465</v>
      </c>
      <c r="DJ181" s="13">
        <f t="shared" si="207"/>
        <v>37.350015026763714</v>
      </c>
      <c r="DK181" s="13">
        <f t="shared" si="208"/>
        <v>37.627514580706546</v>
      </c>
      <c r="DL181" s="13">
        <f t="shared" si="209"/>
        <v>37.544037549087143</v>
      </c>
      <c r="DM181" s="13">
        <f t="shared" si="210"/>
        <v>37.413390754423766</v>
      </c>
      <c r="DN181" s="13"/>
      <c r="DO181" s="11" t="str">
        <f t="shared" si="211"/>
        <v>incre</v>
      </c>
      <c r="DP181" s="11" t="str">
        <f t="shared" si="212"/>
        <v>decre</v>
      </c>
      <c r="DQ181" s="11" t="str">
        <f t="shared" si="213"/>
        <v>incre</v>
      </c>
      <c r="DR181" s="11" t="str">
        <f t="shared" si="214"/>
        <v>incre</v>
      </c>
      <c r="DS181" s="11" t="str">
        <f t="shared" si="215"/>
        <v>decre</v>
      </c>
      <c r="DU181" s="13"/>
      <c r="DV181" s="13"/>
      <c r="DW181" s="13"/>
      <c r="DX181" s="13"/>
      <c r="DY181" s="13"/>
    </row>
    <row r="182" spans="1:129" x14ac:dyDescent="0.25">
      <c r="A182" s="5">
        <v>55.631086559801318</v>
      </c>
      <c r="B182" s="4">
        <v>0.31626672573246462</v>
      </c>
      <c r="C182" s="4">
        <v>0.36694085610174149</v>
      </c>
      <c r="D182" s="4">
        <v>0.29545214943973042</v>
      </c>
      <c r="E182" s="4">
        <v>0.3091790523650727</v>
      </c>
      <c r="F182" s="4">
        <v>0.30798075654120349</v>
      </c>
      <c r="G182" s="4">
        <v>0.41715270058155074</v>
      </c>
      <c r="I182" s="5">
        <f t="shared" si="145"/>
        <v>55.879391315172839</v>
      </c>
      <c r="J182" s="5">
        <f t="shared" si="146"/>
        <v>54.230389095642757</v>
      </c>
      <c r="K182" s="5">
        <f t="shared" si="147"/>
        <v>54.723215158266171</v>
      </c>
      <c r="L182" s="5">
        <f t="shared" si="148"/>
        <v>55.404284529878254</v>
      </c>
      <c r="M182" s="5">
        <f t="shared" si="149"/>
        <v>54.346493472273707</v>
      </c>
      <c r="O182" s="3" t="str">
        <f t="shared" si="150"/>
        <v>incre</v>
      </c>
      <c r="P182" s="3" t="str">
        <f t="shared" si="151"/>
        <v>decre</v>
      </c>
      <c r="Q182" s="3" t="str">
        <f t="shared" si="152"/>
        <v>decre</v>
      </c>
      <c r="R182" s="3" t="str">
        <f t="shared" si="153"/>
        <v>decre</v>
      </c>
      <c r="S182" s="3" t="str">
        <f t="shared" si="154"/>
        <v>decre</v>
      </c>
      <c r="U182" s="6">
        <f t="shared" si="155"/>
        <v>1</v>
      </c>
      <c r="V182" s="6">
        <f t="shared" si="156"/>
        <v>0</v>
      </c>
      <c r="W182" s="6">
        <f t="shared" si="157"/>
        <v>0</v>
      </c>
      <c r="X182" s="6">
        <f t="shared" si="158"/>
        <v>0</v>
      </c>
      <c r="Y182" s="6">
        <f t="shared" si="159"/>
        <v>0</v>
      </c>
      <c r="AA182" s="4">
        <f t="shared" si="216"/>
        <v>0.34770000000000001</v>
      </c>
      <c r="AB182" s="4">
        <f t="shared" si="216"/>
        <v>0.46299999999999997</v>
      </c>
      <c r="AC182" s="4">
        <f t="shared" si="216"/>
        <v>0.42310000000000003</v>
      </c>
      <c r="AD182" s="4">
        <f t="shared" si="216"/>
        <v>0.30830000000000002</v>
      </c>
      <c r="AE182" s="4">
        <f t="shared" si="216"/>
        <v>0.50869999999999993</v>
      </c>
      <c r="AF182" s="4"/>
      <c r="AG182" s="4">
        <v>0.34770000000000001</v>
      </c>
      <c r="AH182" s="4">
        <v>0.49299999999999999</v>
      </c>
      <c r="AI182" s="4">
        <v>0.4531</v>
      </c>
      <c r="AJ182" s="4">
        <v>0.33829999999999999</v>
      </c>
      <c r="AK182" s="4">
        <v>0.53869999999999996</v>
      </c>
      <c r="AM182" s="5">
        <f t="shared" si="160"/>
        <v>55.741049559801318</v>
      </c>
      <c r="AN182" s="5">
        <f t="shared" si="161"/>
        <v>55.324476559801319</v>
      </c>
      <c r="AO182" s="5">
        <f t="shared" si="162"/>
        <v>55.829387559801319</v>
      </c>
      <c r="AP182" s="5">
        <f t="shared" si="163"/>
        <v>55.406972559801318</v>
      </c>
      <c r="AQ182" s="5">
        <f t="shared" si="164"/>
        <v>55.207953559801318</v>
      </c>
      <c r="AR182" s="5"/>
      <c r="AS182" s="3" t="str">
        <f t="shared" si="165"/>
        <v>incre</v>
      </c>
      <c r="AT182" s="3" t="str">
        <f t="shared" si="166"/>
        <v>decre</v>
      </c>
      <c r="AU182" s="3" t="str">
        <f t="shared" si="167"/>
        <v>incre</v>
      </c>
      <c r="AV182" s="3" t="str">
        <f t="shared" si="168"/>
        <v>decre</v>
      </c>
      <c r="AW182" s="3" t="str">
        <f t="shared" si="169"/>
        <v>decre</v>
      </c>
      <c r="AY182" s="5">
        <f t="shared" si="170"/>
        <v>24.830475537152097</v>
      </c>
      <c r="AZ182" s="5">
        <f t="shared" si="171"/>
        <v>0</v>
      </c>
      <c r="BA182" s="5">
        <f t="shared" si="172"/>
        <v>-90.787140153514656</v>
      </c>
      <c r="BB182" s="5">
        <f t="shared" si="173"/>
        <v>0</v>
      </c>
      <c r="BC182" s="5">
        <f t="shared" si="174"/>
        <v>0</v>
      </c>
      <c r="BE182" s="15">
        <f t="shared" si="175"/>
        <v>0.24830475537152097</v>
      </c>
      <c r="BG182" s="7">
        <v>0.26190000000000002</v>
      </c>
      <c r="BH182" s="7">
        <v>0.28820000000000001</v>
      </c>
      <c r="BI182" s="7">
        <v>0.35320000000000001</v>
      </c>
      <c r="BJ182" s="7">
        <v>0.31840000000000002</v>
      </c>
      <c r="BK182" s="7">
        <v>0.27650000000000002</v>
      </c>
      <c r="BM182" s="5">
        <f t="shared" si="176"/>
        <v>55.124147559801315</v>
      </c>
      <c r="BN182" s="5">
        <f t="shared" si="177"/>
        <v>54.183032559801319</v>
      </c>
      <c r="BO182" s="5">
        <f t="shared" si="178"/>
        <v>55.150658559801315</v>
      </c>
      <c r="BP182" s="5">
        <f t="shared" si="179"/>
        <v>55.492014559801319</v>
      </c>
      <c r="BQ182" s="5">
        <f t="shared" si="180"/>
        <v>53.022951559801321</v>
      </c>
      <c r="BR182" s="5"/>
      <c r="BS182" s="3" t="str">
        <f t="shared" si="181"/>
        <v>decre</v>
      </c>
      <c r="BT182" s="3" t="str">
        <f t="shared" si="182"/>
        <v>decre</v>
      </c>
      <c r="BU182" s="3" t="str">
        <f t="shared" si="183"/>
        <v>decre</v>
      </c>
      <c r="BV182" s="3" t="str">
        <f t="shared" si="184"/>
        <v>decre</v>
      </c>
      <c r="BW182" s="3" t="str">
        <f t="shared" si="185"/>
        <v>decre</v>
      </c>
      <c r="BY182" s="5">
        <f t="shared" si="186"/>
        <v>0</v>
      </c>
      <c r="BZ182" s="5">
        <f t="shared" si="187"/>
        <v>0</v>
      </c>
      <c r="CA182" s="5">
        <f t="shared" si="188"/>
        <v>0</v>
      </c>
      <c r="CB182" s="5">
        <f t="shared" si="189"/>
        <v>0</v>
      </c>
      <c r="CC182" s="5">
        <f t="shared" si="190"/>
        <v>0</v>
      </c>
      <c r="CE182" s="4">
        <v>0.11219999999999999</v>
      </c>
      <c r="CF182" s="4">
        <v>0.1101</v>
      </c>
      <c r="CG182" s="4">
        <v>0.1109</v>
      </c>
      <c r="CH182" s="4">
        <v>0.10979999999999999</v>
      </c>
      <c r="CI182" s="4">
        <v>0.1094</v>
      </c>
      <c r="CK182" s="5">
        <f t="shared" si="191"/>
        <v>54.047804559801314</v>
      </c>
      <c r="CL182" s="5">
        <f t="shared" si="192"/>
        <v>53.020039559801319</v>
      </c>
      <c r="CM182" s="5">
        <f t="shared" si="193"/>
        <v>52.797925559801314</v>
      </c>
      <c r="CN182" s="5">
        <f t="shared" si="194"/>
        <v>53.735602559801315</v>
      </c>
      <c r="CO182" s="5">
        <f t="shared" si="195"/>
        <v>51.450540559801318</v>
      </c>
      <c r="CP182" s="5"/>
      <c r="CQ182" s="3" t="str">
        <f t="shared" si="196"/>
        <v>decre</v>
      </c>
      <c r="CR182" s="3" t="str">
        <f t="shared" si="197"/>
        <v>decre</v>
      </c>
      <c r="CS182" s="3" t="str">
        <f t="shared" si="198"/>
        <v>decre</v>
      </c>
      <c r="CT182" s="3" t="str">
        <f t="shared" si="199"/>
        <v>decre</v>
      </c>
      <c r="CU182" s="3" t="str">
        <f t="shared" si="200"/>
        <v>decre</v>
      </c>
      <c r="CW182" s="5">
        <f t="shared" si="201"/>
        <v>0</v>
      </c>
      <c r="CX182" s="5">
        <f t="shared" si="202"/>
        <v>0</v>
      </c>
      <c r="CY182" s="5">
        <f t="shared" si="203"/>
        <v>0</v>
      </c>
      <c r="CZ182" s="5">
        <f t="shared" si="204"/>
        <v>0</v>
      </c>
      <c r="DA182" s="5">
        <f t="shared" si="205"/>
        <v>0</v>
      </c>
      <c r="DB182" s="5"/>
      <c r="DC182" s="4">
        <v>0.346844308054301</v>
      </c>
      <c r="DD182" s="4">
        <v>0.48374343417320698</v>
      </c>
      <c r="DE182" s="4">
        <v>0.41296080899912602</v>
      </c>
      <c r="DF182" s="4">
        <v>0.338848823728507</v>
      </c>
      <c r="DG182" s="4">
        <v>0.542703253596722</v>
      </c>
      <c r="DI182" s="13">
        <f t="shared" si="206"/>
        <v>55.734897134711744</v>
      </c>
      <c r="DJ182" s="13">
        <f t="shared" si="207"/>
        <v>55.45993118495236</v>
      </c>
      <c r="DK182" s="13">
        <f t="shared" si="208"/>
        <v>55.730936015182834</v>
      </c>
      <c r="DL182" s="13">
        <f t="shared" si="209"/>
        <v>55.664193655595348</v>
      </c>
      <c r="DM182" s="13">
        <f t="shared" si="210"/>
        <v>55.52792417614647</v>
      </c>
      <c r="DN182" s="13"/>
      <c r="DO182" s="11" t="str">
        <f t="shared" si="211"/>
        <v>incre</v>
      </c>
      <c r="DP182" s="11" t="str">
        <f t="shared" si="212"/>
        <v>decre</v>
      </c>
      <c r="DQ182" s="11" t="str">
        <f t="shared" si="213"/>
        <v>incre</v>
      </c>
      <c r="DR182" s="11" t="str">
        <f t="shared" si="214"/>
        <v>incre</v>
      </c>
      <c r="DS182" s="11" t="str">
        <f t="shared" si="215"/>
        <v>decre</v>
      </c>
      <c r="DU182" s="13"/>
      <c r="DV182" s="13"/>
      <c r="DW182" s="13"/>
      <c r="DX182" s="13"/>
      <c r="DY182" s="13"/>
    </row>
    <row r="183" spans="1:129" x14ac:dyDescent="0.25">
      <c r="A183" s="5">
        <v>52.940428356948701</v>
      </c>
      <c r="B183" s="4">
        <v>1.34182417084201E-3</v>
      </c>
      <c r="C183" s="4">
        <v>7.4270850443412195E-2</v>
      </c>
      <c r="D183" s="4">
        <v>0.40971795805150013</v>
      </c>
      <c r="E183" s="4">
        <v>0.29811707737394755</v>
      </c>
      <c r="F183" s="4">
        <v>5.8645469238723269E-2</v>
      </c>
      <c r="G183" s="4">
        <v>0.23716087328621699</v>
      </c>
      <c r="I183" s="5">
        <f t="shared" si="145"/>
        <v>51.084435771636834</v>
      </c>
      <c r="J183" s="5">
        <f t="shared" si="146"/>
        <v>52.285886623025</v>
      </c>
      <c r="K183" s="5">
        <f t="shared" si="147"/>
        <v>51.925145178249736</v>
      </c>
      <c r="L183" s="5">
        <f t="shared" si="148"/>
        <v>50.61422320793875</v>
      </c>
      <c r="M183" s="5">
        <f t="shared" si="149"/>
        <v>49.962112174571999</v>
      </c>
      <c r="O183" s="3" t="str">
        <f t="shared" si="150"/>
        <v>decre</v>
      </c>
      <c r="P183" s="3" t="str">
        <f t="shared" si="151"/>
        <v>decre</v>
      </c>
      <c r="Q183" s="3" t="str">
        <f t="shared" si="152"/>
        <v>decre</v>
      </c>
      <c r="R183" s="3" t="str">
        <f t="shared" si="153"/>
        <v>decre</v>
      </c>
      <c r="S183" s="3" t="str">
        <f t="shared" si="154"/>
        <v>decre</v>
      </c>
      <c r="U183" s="6">
        <f t="shared" si="155"/>
        <v>0</v>
      </c>
      <c r="V183" s="6">
        <f t="shared" si="156"/>
        <v>0</v>
      </c>
      <c r="W183" s="6">
        <f t="shared" si="157"/>
        <v>0</v>
      </c>
      <c r="X183" s="6">
        <f t="shared" si="158"/>
        <v>0</v>
      </c>
      <c r="Y183" s="6">
        <f t="shared" si="159"/>
        <v>0</v>
      </c>
      <c r="AA183" s="4">
        <f t="shared" si="216"/>
        <v>0.31599999999999995</v>
      </c>
      <c r="AB183" s="4">
        <f t="shared" si="216"/>
        <v>0.47399999999999998</v>
      </c>
      <c r="AC183" s="4">
        <f t="shared" si="216"/>
        <v>0.40339999999999998</v>
      </c>
      <c r="AD183" s="4">
        <f t="shared" si="216"/>
        <v>0.36539999999999995</v>
      </c>
      <c r="AE183" s="4">
        <f t="shared" si="216"/>
        <v>0.54379999999999995</v>
      </c>
      <c r="AF183" s="4"/>
      <c r="AG183" s="4">
        <v>0.34599999999999997</v>
      </c>
      <c r="AH183" s="4">
        <v>0.504</v>
      </c>
      <c r="AI183" s="4">
        <v>0.43340000000000001</v>
      </c>
      <c r="AJ183" s="4">
        <v>0.39539999999999997</v>
      </c>
      <c r="AK183" s="4">
        <v>0.57379999999999998</v>
      </c>
      <c r="AM183" s="5">
        <f t="shared" si="160"/>
        <v>52.822468356948697</v>
      </c>
      <c r="AN183" s="5">
        <f t="shared" si="161"/>
        <v>52.7056483569487</v>
      </c>
      <c r="AO183" s="5">
        <f t="shared" si="162"/>
        <v>52.947442356948699</v>
      </c>
      <c r="AP183" s="5">
        <f t="shared" si="163"/>
        <v>53.197096356948698</v>
      </c>
      <c r="AQ183" s="5">
        <f t="shared" si="164"/>
        <v>52.847586356948703</v>
      </c>
      <c r="AR183" s="5"/>
      <c r="AS183" s="3" t="str">
        <f t="shared" si="165"/>
        <v>decre</v>
      </c>
      <c r="AT183" s="3" t="str">
        <f t="shared" si="166"/>
        <v>decre</v>
      </c>
      <c r="AU183" s="3" t="str">
        <f t="shared" si="167"/>
        <v>incre</v>
      </c>
      <c r="AV183" s="3" t="str">
        <f t="shared" si="168"/>
        <v>incre</v>
      </c>
      <c r="AW183" s="3" t="str">
        <f t="shared" si="169"/>
        <v>decre</v>
      </c>
      <c r="AY183" s="5">
        <f t="shared" si="170"/>
        <v>0</v>
      </c>
      <c r="AZ183" s="5">
        <f t="shared" si="171"/>
        <v>0</v>
      </c>
      <c r="BA183" s="5">
        <f t="shared" si="172"/>
        <v>-101.52831786989651</v>
      </c>
      <c r="BB183" s="5">
        <f t="shared" si="173"/>
        <v>-232.62051490099509</v>
      </c>
      <c r="BC183" s="5">
        <f t="shared" si="174"/>
        <v>0</v>
      </c>
      <c r="BE183" s="15">
        <f t="shared" si="175"/>
        <v>-1.8559925853118671</v>
      </c>
      <c r="BG183" s="7">
        <v>0.21560000000000001</v>
      </c>
      <c r="BH183" s="7">
        <v>0.29509999999999997</v>
      </c>
      <c r="BI183" s="7">
        <v>0.32600000000000001</v>
      </c>
      <c r="BJ183" s="7">
        <v>0.36220000000000002</v>
      </c>
      <c r="BK183" s="7">
        <v>0.35439999999999999</v>
      </c>
      <c r="BM183" s="5">
        <f t="shared" si="176"/>
        <v>52.100592356948702</v>
      </c>
      <c r="BN183" s="5">
        <f t="shared" si="177"/>
        <v>51.537431356948701</v>
      </c>
      <c r="BO183" s="5">
        <f t="shared" si="178"/>
        <v>52.1958883569487</v>
      </c>
      <c r="BP183" s="5">
        <f t="shared" si="179"/>
        <v>53.170152356948698</v>
      </c>
      <c r="BQ183" s="5">
        <f t="shared" si="180"/>
        <v>51.065332356948701</v>
      </c>
      <c r="BR183" s="5"/>
      <c r="BS183" s="3" t="str">
        <f t="shared" si="181"/>
        <v>decre</v>
      </c>
      <c r="BT183" s="3" t="str">
        <f t="shared" si="182"/>
        <v>decre</v>
      </c>
      <c r="BU183" s="3" t="str">
        <f t="shared" si="183"/>
        <v>decre</v>
      </c>
      <c r="BV183" s="3" t="str">
        <f t="shared" si="184"/>
        <v>incre</v>
      </c>
      <c r="BW183" s="3" t="str">
        <f t="shared" si="185"/>
        <v>decre</v>
      </c>
      <c r="BY183" s="5">
        <f t="shared" si="186"/>
        <v>0</v>
      </c>
      <c r="BZ183" s="5">
        <f t="shared" si="187"/>
        <v>0</v>
      </c>
      <c r="CA183" s="5">
        <f t="shared" si="188"/>
        <v>0</v>
      </c>
      <c r="CB183" s="5">
        <f t="shared" si="189"/>
        <v>-232.62051490099509</v>
      </c>
      <c r="CC183" s="5">
        <f t="shared" si="190"/>
        <v>0</v>
      </c>
      <c r="CE183" s="4">
        <v>0.18290000000000001</v>
      </c>
      <c r="CF183" s="4">
        <v>0.18410000000000001</v>
      </c>
      <c r="CG183" s="4">
        <v>0.1837</v>
      </c>
      <c r="CH183" s="4">
        <v>0.18440000000000001</v>
      </c>
      <c r="CI183" s="4">
        <v>0.1845</v>
      </c>
      <c r="CK183" s="5">
        <f t="shared" si="191"/>
        <v>51.865479356948697</v>
      </c>
      <c r="CL183" s="5">
        <f t="shared" si="192"/>
        <v>50.812601356948704</v>
      </c>
      <c r="CM183" s="5">
        <f t="shared" si="193"/>
        <v>50.814155356948703</v>
      </c>
      <c r="CN183" s="5">
        <f t="shared" si="194"/>
        <v>51.673076356948698</v>
      </c>
      <c r="CO183" s="5">
        <f t="shared" si="195"/>
        <v>49.4665733569487</v>
      </c>
      <c r="CP183" s="5"/>
      <c r="CQ183" s="3" t="str">
        <f t="shared" si="196"/>
        <v>decre</v>
      </c>
      <c r="CR183" s="3" t="str">
        <f t="shared" si="197"/>
        <v>decre</v>
      </c>
      <c r="CS183" s="3" t="str">
        <f t="shared" si="198"/>
        <v>decre</v>
      </c>
      <c r="CT183" s="3" t="str">
        <f t="shared" si="199"/>
        <v>decre</v>
      </c>
      <c r="CU183" s="3" t="str">
        <f t="shared" si="200"/>
        <v>decre</v>
      </c>
      <c r="CW183" s="5">
        <f t="shared" si="201"/>
        <v>0</v>
      </c>
      <c r="CX183" s="5">
        <f t="shared" si="202"/>
        <v>0</v>
      </c>
      <c r="CY183" s="5">
        <f t="shared" si="203"/>
        <v>0</v>
      </c>
      <c r="CZ183" s="5">
        <f t="shared" si="204"/>
        <v>0</v>
      </c>
      <c r="DA183" s="5">
        <f t="shared" si="205"/>
        <v>0</v>
      </c>
      <c r="DB183" s="5"/>
      <c r="DC183" s="4">
        <v>0.33565900226143702</v>
      </c>
      <c r="DD183" s="4">
        <v>0.50289453436360698</v>
      </c>
      <c r="DE183" s="4">
        <v>0.41344621314733698</v>
      </c>
      <c r="DF183" s="4">
        <v>0.37623562932299298</v>
      </c>
      <c r="DG183" s="4">
        <v>0.56508496045027001</v>
      </c>
      <c r="DI183" s="13">
        <f t="shared" si="206"/>
        <v>52.963816583208434</v>
      </c>
      <c r="DJ183" s="13">
        <f t="shared" si="207"/>
        <v>52.894329666343054</v>
      </c>
      <c r="DK183" s="13">
        <f t="shared" si="208"/>
        <v>53.044991086609343</v>
      </c>
      <c r="DL183" s="13">
        <f t="shared" si="209"/>
        <v>53.288332355848304</v>
      </c>
      <c r="DM183" s="13">
        <f t="shared" si="210"/>
        <v>53.047877834785744</v>
      </c>
      <c r="DN183" s="13"/>
      <c r="DO183" s="11" t="str">
        <f t="shared" si="211"/>
        <v>incre</v>
      </c>
      <c r="DP183" s="11" t="str">
        <f t="shared" si="212"/>
        <v>decre</v>
      </c>
      <c r="DQ183" s="11" t="str">
        <f t="shared" si="213"/>
        <v>incre</v>
      </c>
      <c r="DR183" s="11" t="str">
        <f t="shared" si="214"/>
        <v>incre</v>
      </c>
      <c r="DS183" s="11" t="str">
        <f t="shared" si="215"/>
        <v>incre</v>
      </c>
      <c r="DU183" s="13"/>
      <c r="DV183" s="13"/>
      <c r="DW183" s="13"/>
      <c r="DX183" s="13"/>
      <c r="DY183" s="13"/>
    </row>
    <row r="184" spans="1:129" x14ac:dyDescent="0.25">
      <c r="A184" s="5">
        <v>54.184320859274756</v>
      </c>
      <c r="B184" s="4">
        <v>0.30869877274882024</v>
      </c>
      <c r="C184" s="4">
        <v>0.43940453664057816</v>
      </c>
      <c r="D184" s="4">
        <v>0.62909486760443889</v>
      </c>
      <c r="E184" s="4">
        <v>0.60809415081065898</v>
      </c>
      <c r="F184" s="4">
        <v>0.68070999370412055</v>
      </c>
      <c r="G184" s="4">
        <v>0.89479304802381643</v>
      </c>
      <c r="I184" s="5">
        <f t="shared" si="145"/>
        <v>54.953639477720515</v>
      </c>
      <c r="J184" s="5">
        <f t="shared" si="146"/>
        <v>54.962310344731748</v>
      </c>
      <c r="K184" s="5">
        <f t="shared" si="147"/>
        <v>56.178915063646258</v>
      </c>
      <c r="L184" s="5">
        <f t="shared" si="148"/>
        <v>57.095899006263451</v>
      </c>
      <c r="M184" s="5">
        <f t="shared" si="149"/>
        <v>57.394323441178869</v>
      </c>
      <c r="O184" s="3" t="str">
        <f t="shared" si="150"/>
        <v>incre</v>
      </c>
      <c r="P184" s="3" t="str">
        <f t="shared" si="151"/>
        <v>incre</v>
      </c>
      <c r="Q184" s="3" t="str">
        <f t="shared" si="152"/>
        <v>incre</v>
      </c>
      <c r="R184" s="3" t="str">
        <f t="shared" si="153"/>
        <v>incre</v>
      </c>
      <c r="S184" s="3" t="str">
        <f t="shared" si="154"/>
        <v>incre</v>
      </c>
      <c r="U184" s="6">
        <f t="shared" si="155"/>
        <v>1</v>
      </c>
      <c r="V184" s="6">
        <f t="shared" si="156"/>
        <v>1</v>
      </c>
      <c r="W184" s="6">
        <f t="shared" si="157"/>
        <v>1</v>
      </c>
      <c r="X184" s="6">
        <f t="shared" si="158"/>
        <v>1</v>
      </c>
      <c r="Y184" s="6">
        <f t="shared" si="159"/>
        <v>1</v>
      </c>
      <c r="AA184" s="4">
        <f t="shared" si="216"/>
        <v>0.34770000000000001</v>
      </c>
      <c r="AB184" s="4">
        <f t="shared" si="216"/>
        <v>0.49340000000000001</v>
      </c>
      <c r="AC184" s="4">
        <f t="shared" si="216"/>
        <v>0.45340000000000003</v>
      </c>
      <c r="AD184" s="4">
        <f t="shared" si="216"/>
        <v>0.33900000000000002</v>
      </c>
      <c r="AE184" s="4">
        <f t="shared" si="216"/>
        <v>0.5393</v>
      </c>
      <c r="AF184" s="4"/>
      <c r="AG184" s="4">
        <v>0.34770000000000001</v>
      </c>
      <c r="AH184" s="4">
        <v>0.49340000000000001</v>
      </c>
      <c r="AI184" s="4">
        <v>0.45340000000000003</v>
      </c>
      <c r="AJ184" s="4">
        <v>0.33900000000000002</v>
      </c>
      <c r="AK184" s="4">
        <v>0.5393</v>
      </c>
      <c r="AM184" s="5">
        <f t="shared" si="160"/>
        <v>54.294283859274756</v>
      </c>
      <c r="AN184" s="5">
        <f t="shared" si="161"/>
        <v>54.076222859274758</v>
      </c>
      <c r="AO184" s="5">
        <f t="shared" si="162"/>
        <v>54.676834859274763</v>
      </c>
      <c r="AP184" s="5">
        <f t="shared" si="163"/>
        <v>54.218700859274755</v>
      </c>
      <c r="AQ184" s="5">
        <f t="shared" si="164"/>
        <v>54.049133859274754</v>
      </c>
      <c r="AR184" s="5"/>
      <c r="AS184" s="3" t="str">
        <f t="shared" si="165"/>
        <v>incre</v>
      </c>
      <c r="AT184" s="3" t="str">
        <f t="shared" si="166"/>
        <v>decre</v>
      </c>
      <c r="AU184" s="3" t="str">
        <f t="shared" si="167"/>
        <v>incre</v>
      </c>
      <c r="AV184" s="3" t="str">
        <f t="shared" si="168"/>
        <v>incre</v>
      </c>
      <c r="AW184" s="3" t="str">
        <f t="shared" si="169"/>
        <v>decre</v>
      </c>
      <c r="AY184" s="5">
        <f t="shared" si="170"/>
        <v>76.931861844575877</v>
      </c>
      <c r="AZ184" s="5">
        <f t="shared" si="171"/>
        <v>0</v>
      </c>
      <c r="BA184" s="5">
        <f t="shared" si="172"/>
        <v>199.45942043715021</v>
      </c>
      <c r="BB184" s="5">
        <f t="shared" si="173"/>
        <v>291.15781469886952</v>
      </c>
      <c r="BC184" s="5">
        <f t="shared" si="174"/>
        <v>0</v>
      </c>
      <c r="BE184" s="15">
        <f t="shared" si="175"/>
        <v>0.76931861844575877</v>
      </c>
      <c r="BG184" s="7">
        <v>0.26100000000000001</v>
      </c>
      <c r="BH184" s="7">
        <v>0.28810000000000002</v>
      </c>
      <c r="BI184" s="7">
        <v>0.35239999999999999</v>
      </c>
      <c r="BJ184" s="7">
        <v>0.31850000000000001</v>
      </c>
      <c r="BK184" s="7">
        <v>0.27879999999999999</v>
      </c>
      <c r="BM184" s="5">
        <f t="shared" si="176"/>
        <v>53.670910859274755</v>
      </c>
      <c r="BN184" s="5">
        <f t="shared" si="177"/>
        <v>52.735613859274757</v>
      </c>
      <c r="BO184" s="5">
        <f t="shared" si="178"/>
        <v>53.696124859274761</v>
      </c>
      <c r="BP184" s="5">
        <f t="shared" si="179"/>
        <v>54.046090859274756</v>
      </c>
      <c r="BQ184" s="5">
        <f t="shared" si="180"/>
        <v>51.597828859274756</v>
      </c>
      <c r="BR184" s="5"/>
      <c r="BS184" s="3" t="str">
        <f t="shared" si="181"/>
        <v>decre</v>
      </c>
      <c r="BT184" s="3" t="str">
        <f t="shared" si="182"/>
        <v>decre</v>
      </c>
      <c r="BU184" s="3" t="str">
        <f t="shared" si="183"/>
        <v>decre</v>
      </c>
      <c r="BV184" s="3" t="str">
        <f t="shared" si="184"/>
        <v>decre</v>
      </c>
      <c r="BW184" s="3" t="str">
        <f t="shared" si="185"/>
        <v>decre</v>
      </c>
      <c r="BY184" s="5">
        <f t="shared" si="186"/>
        <v>0</v>
      </c>
      <c r="BZ184" s="5">
        <f t="shared" si="187"/>
        <v>0</v>
      </c>
      <c r="CA184" s="5">
        <f t="shared" si="188"/>
        <v>0</v>
      </c>
      <c r="CB184" s="5">
        <f t="shared" si="189"/>
        <v>0</v>
      </c>
      <c r="CC184" s="5">
        <f t="shared" si="190"/>
        <v>0</v>
      </c>
      <c r="CE184" s="4">
        <v>0.1149</v>
      </c>
      <c r="CF184" s="4">
        <v>0.113</v>
      </c>
      <c r="CG184" s="4">
        <v>0.1137</v>
      </c>
      <c r="CH184" s="4">
        <v>0.11260000000000001</v>
      </c>
      <c r="CI184" s="4">
        <v>0.1123</v>
      </c>
      <c r="CK184" s="5">
        <f t="shared" si="191"/>
        <v>52.620451859274752</v>
      </c>
      <c r="CL184" s="5">
        <f t="shared" si="192"/>
        <v>51.592210859274758</v>
      </c>
      <c r="CM184" s="5">
        <f t="shared" si="193"/>
        <v>51.378347859274754</v>
      </c>
      <c r="CN184" s="5">
        <f t="shared" si="194"/>
        <v>52.312412859274758</v>
      </c>
      <c r="CO184" s="5">
        <f t="shared" si="195"/>
        <v>50.031063859274752</v>
      </c>
      <c r="CP184" s="5"/>
      <c r="CQ184" s="3" t="str">
        <f t="shared" si="196"/>
        <v>decre</v>
      </c>
      <c r="CR184" s="3" t="str">
        <f t="shared" si="197"/>
        <v>decre</v>
      </c>
      <c r="CS184" s="3" t="str">
        <f t="shared" si="198"/>
        <v>decre</v>
      </c>
      <c r="CT184" s="3" t="str">
        <f t="shared" si="199"/>
        <v>decre</v>
      </c>
      <c r="CU184" s="3" t="str">
        <f t="shared" si="200"/>
        <v>decre</v>
      </c>
      <c r="CW184" s="5">
        <f t="shared" si="201"/>
        <v>0</v>
      </c>
      <c r="CX184" s="5">
        <f t="shared" si="202"/>
        <v>0</v>
      </c>
      <c r="CY184" s="5">
        <f t="shared" si="203"/>
        <v>0</v>
      </c>
      <c r="CZ184" s="5">
        <f t="shared" si="204"/>
        <v>0</v>
      </c>
      <c r="DA184" s="5">
        <f t="shared" si="205"/>
        <v>0</v>
      </c>
      <c r="DB184" s="5"/>
      <c r="DC184" s="4">
        <v>0.346574440358981</v>
      </c>
      <c r="DD184" s="4">
        <v>0.48420549246351502</v>
      </c>
      <c r="DE184" s="4">
        <v>0.41297252033730503</v>
      </c>
      <c r="DF184" s="4">
        <v>0.33975085459364401</v>
      </c>
      <c r="DG184" s="4">
        <v>0.54324325668271201</v>
      </c>
      <c r="DI184" s="13">
        <f t="shared" si="206"/>
        <v>54.286191085455826</v>
      </c>
      <c r="DJ184" s="13">
        <f t="shared" si="207"/>
        <v>54.016182725061512</v>
      </c>
      <c r="DK184" s="13">
        <f t="shared" si="208"/>
        <v>54.284284031749991</v>
      </c>
      <c r="DL184" s="13">
        <f t="shared" si="209"/>
        <v>54.22502305495324</v>
      </c>
      <c r="DM184" s="13">
        <f t="shared" si="210"/>
        <v>54.086239904659074</v>
      </c>
      <c r="DN184" s="13"/>
      <c r="DO184" s="11" t="str">
        <f t="shared" si="211"/>
        <v>incre</v>
      </c>
      <c r="DP184" s="11" t="str">
        <f t="shared" si="212"/>
        <v>decre</v>
      </c>
      <c r="DQ184" s="11" t="str">
        <f t="shared" si="213"/>
        <v>incre</v>
      </c>
      <c r="DR184" s="11" t="str">
        <f t="shared" si="214"/>
        <v>incre</v>
      </c>
      <c r="DS184" s="11" t="str">
        <f t="shared" si="215"/>
        <v>decre</v>
      </c>
      <c r="DU184" s="13"/>
      <c r="DV184" s="13"/>
      <c r="DW184" s="13"/>
      <c r="DX184" s="13"/>
      <c r="DY184" s="13"/>
    </row>
    <row r="185" spans="1:129" x14ac:dyDescent="0.25">
      <c r="A185" s="5">
        <v>50.077554162650024</v>
      </c>
      <c r="B185" s="4">
        <v>1.8190690933440518E-2</v>
      </c>
      <c r="C185" s="4">
        <v>0.34513084007476386</v>
      </c>
      <c r="D185" s="4">
        <v>0.66036090822668558</v>
      </c>
      <c r="E185" s="4">
        <v>0.55795313879465724</v>
      </c>
      <c r="F185" s="4">
        <v>0.46794841726952252</v>
      </c>
      <c r="G185" s="4">
        <v>0.60934740716842506</v>
      </c>
      <c r="I185" s="5">
        <f t="shared" si="145"/>
        <v>50.169044902787576</v>
      </c>
      <c r="J185" s="5">
        <f t="shared" si="146"/>
        <v>51.05971089337028</v>
      </c>
      <c r="K185" s="5">
        <f t="shared" si="147"/>
        <v>51.585279140346145</v>
      </c>
      <c r="L185" s="5">
        <f t="shared" si="148"/>
        <v>51.1976798360594</v>
      </c>
      <c r="M185" s="5">
        <f t="shared" si="149"/>
        <v>50.601513264104902</v>
      </c>
      <c r="O185" s="3" t="str">
        <f t="shared" si="150"/>
        <v>incre</v>
      </c>
      <c r="P185" s="3" t="str">
        <f t="shared" si="151"/>
        <v>incre</v>
      </c>
      <c r="Q185" s="3" t="str">
        <f t="shared" si="152"/>
        <v>incre</v>
      </c>
      <c r="R185" s="3" t="str">
        <f t="shared" si="153"/>
        <v>incre</v>
      </c>
      <c r="S185" s="3" t="str">
        <f t="shared" si="154"/>
        <v>incre</v>
      </c>
      <c r="U185" s="6">
        <f t="shared" si="155"/>
        <v>1</v>
      </c>
      <c r="V185" s="6">
        <f t="shared" si="156"/>
        <v>1</v>
      </c>
      <c r="W185" s="6">
        <f t="shared" si="157"/>
        <v>1</v>
      </c>
      <c r="X185" s="6">
        <f t="shared" si="158"/>
        <v>1</v>
      </c>
      <c r="Y185" s="6">
        <f t="shared" si="159"/>
        <v>1</v>
      </c>
      <c r="AA185" s="4">
        <f t="shared" si="216"/>
        <v>0.34649999999999997</v>
      </c>
      <c r="AB185" s="4">
        <f t="shared" si="216"/>
        <v>0.50380000000000003</v>
      </c>
      <c r="AC185" s="4">
        <f t="shared" si="216"/>
        <v>0.44769999999999999</v>
      </c>
      <c r="AD185" s="4">
        <f t="shared" si="216"/>
        <v>0.39369999999999999</v>
      </c>
      <c r="AE185" s="4">
        <f t="shared" si="216"/>
        <v>0.57330000000000003</v>
      </c>
      <c r="AF185" s="4"/>
      <c r="AG185" s="4">
        <v>0.34649999999999997</v>
      </c>
      <c r="AH185" s="4">
        <v>0.50380000000000003</v>
      </c>
      <c r="AI185" s="4">
        <v>0.44769999999999999</v>
      </c>
      <c r="AJ185" s="4">
        <v>0.39369999999999999</v>
      </c>
      <c r="AK185" s="4">
        <v>0.57330000000000003</v>
      </c>
      <c r="AM185" s="5">
        <f t="shared" si="160"/>
        <v>50.178889162650023</v>
      </c>
      <c r="AN185" s="5">
        <f t="shared" si="161"/>
        <v>50.037368162650026</v>
      </c>
      <c r="AO185" s="5">
        <f t="shared" si="162"/>
        <v>50.514721162650019</v>
      </c>
      <c r="AP185" s="5">
        <f t="shared" si="163"/>
        <v>50.572508162650024</v>
      </c>
      <c r="AQ185" s="5">
        <f t="shared" si="164"/>
        <v>50.262307162650025</v>
      </c>
      <c r="AR185" s="5"/>
      <c r="AS185" s="3" t="str">
        <f t="shared" si="165"/>
        <v>incre</v>
      </c>
      <c r="AT185" s="3" t="str">
        <f t="shared" si="166"/>
        <v>decre</v>
      </c>
      <c r="AU185" s="3" t="str">
        <f t="shared" si="167"/>
        <v>incre</v>
      </c>
      <c r="AV185" s="3" t="str">
        <f t="shared" si="168"/>
        <v>incre</v>
      </c>
      <c r="AW185" s="3" t="str">
        <f t="shared" si="169"/>
        <v>incre</v>
      </c>
      <c r="AY185" s="5">
        <f t="shared" si="170"/>
        <v>9.1490740137551541</v>
      </c>
      <c r="AZ185" s="5">
        <f t="shared" si="171"/>
        <v>0</v>
      </c>
      <c r="BA185" s="5">
        <f t="shared" si="172"/>
        <v>150.7724977696121</v>
      </c>
      <c r="BB185" s="5">
        <f>IF(AP185&gt;A185,(L185-A185)*100,0)</f>
        <v>112.01256734093761</v>
      </c>
      <c r="BC185" s="5">
        <f t="shared" si="174"/>
        <v>52.39591014548779</v>
      </c>
      <c r="BE185" s="15">
        <f t="shared" si="175"/>
        <v>9.1490740137551541E-2</v>
      </c>
      <c r="BG185" s="7">
        <v>0.21629999999999999</v>
      </c>
      <c r="BH185" s="7">
        <v>0.29449999999999998</v>
      </c>
      <c r="BI185" s="7">
        <v>0.3266</v>
      </c>
      <c r="BJ185" s="7">
        <v>0.35980000000000001</v>
      </c>
      <c r="BK185" s="7">
        <v>0.35249999999999998</v>
      </c>
      <c r="BM185" s="5">
        <f t="shared" si="176"/>
        <v>49.242751162650023</v>
      </c>
      <c r="BN185" s="5">
        <f t="shared" si="177"/>
        <v>48.670639162650026</v>
      </c>
      <c r="BO185" s="5">
        <f t="shared" si="178"/>
        <v>49.33884016265003</v>
      </c>
      <c r="BP185" s="5">
        <f t="shared" si="179"/>
        <v>50.287070162650025</v>
      </c>
      <c r="BQ185" s="5">
        <f t="shared" si="180"/>
        <v>48.184579162650024</v>
      </c>
      <c r="BR185" s="5"/>
      <c r="BS185" s="3" t="str">
        <f t="shared" si="181"/>
        <v>decre</v>
      </c>
      <c r="BT185" s="3" t="str">
        <f t="shared" si="182"/>
        <v>decre</v>
      </c>
      <c r="BU185" s="3" t="str">
        <f t="shared" si="183"/>
        <v>decre</v>
      </c>
      <c r="BV185" s="3" t="str">
        <f t="shared" si="184"/>
        <v>incre</v>
      </c>
      <c r="BW185" s="3" t="str">
        <f t="shared" si="185"/>
        <v>decre</v>
      </c>
      <c r="BY185" s="5">
        <f t="shared" si="186"/>
        <v>0</v>
      </c>
      <c r="BZ185" s="5">
        <f t="shared" si="187"/>
        <v>0</v>
      </c>
      <c r="CA185" s="5">
        <f t="shared" si="188"/>
        <v>0</v>
      </c>
      <c r="CB185" s="5">
        <f t="shared" si="189"/>
        <v>112.01256734093761</v>
      </c>
      <c r="CC185" s="5">
        <f t="shared" si="190"/>
        <v>0</v>
      </c>
      <c r="CE185" s="4">
        <v>0.18210000000000001</v>
      </c>
      <c r="CF185" s="4">
        <v>0.18340000000000001</v>
      </c>
      <c r="CG185" s="4">
        <v>0.18290000000000001</v>
      </c>
      <c r="CH185" s="4">
        <v>0.18360000000000001</v>
      </c>
      <c r="CI185" s="4">
        <v>0.18379999999999999</v>
      </c>
      <c r="CK185" s="5">
        <f t="shared" si="191"/>
        <v>48.996853162650027</v>
      </c>
      <c r="CL185" s="5">
        <f t="shared" si="192"/>
        <v>47.945156162650029</v>
      </c>
      <c r="CM185" s="5">
        <f t="shared" si="193"/>
        <v>47.943513162650021</v>
      </c>
      <c r="CN185" s="5">
        <f t="shared" si="194"/>
        <v>48.803466162650025</v>
      </c>
      <c r="CO185" s="5">
        <f t="shared" si="195"/>
        <v>46.597112162650021</v>
      </c>
      <c r="CP185" s="5"/>
      <c r="CQ185" s="3" t="str">
        <f t="shared" si="196"/>
        <v>decre</v>
      </c>
      <c r="CR185" s="3" t="str">
        <f t="shared" si="197"/>
        <v>decre</v>
      </c>
      <c r="CS185" s="3" t="str">
        <f t="shared" si="198"/>
        <v>decre</v>
      </c>
      <c r="CT185" s="3" t="str">
        <f t="shared" si="199"/>
        <v>decre</v>
      </c>
      <c r="CU185" s="3" t="str">
        <f t="shared" si="200"/>
        <v>decre</v>
      </c>
      <c r="CW185" s="5">
        <f t="shared" si="201"/>
        <v>0</v>
      </c>
      <c r="CX185" s="5">
        <f t="shared" si="202"/>
        <v>0</v>
      </c>
      <c r="CY185" s="5">
        <f t="shared" si="203"/>
        <v>0</v>
      </c>
      <c r="CZ185" s="5">
        <f t="shared" si="204"/>
        <v>0</v>
      </c>
      <c r="DA185" s="5">
        <f t="shared" si="205"/>
        <v>0</v>
      </c>
      <c r="DB185" s="5"/>
      <c r="DC185" s="4">
        <v>0.33625910279445098</v>
      </c>
      <c r="DD185" s="4">
        <v>0.50186706263910597</v>
      </c>
      <c r="DE185" s="4">
        <v>0.41342017082954402</v>
      </c>
      <c r="DF185" s="4">
        <v>0.37422979753078101</v>
      </c>
      <c r="DG185" s="4">
        <v>0.56388416411431797</v>
      </c>
      <c r="DI185" s="13">
        <f t="shared" si="206"/>
        <v>50.105257111742127</v>
      </c>
      <c r="DJ185" s="13">
        <f t="shared" si="207"/>
        <v>50.024746081683389</v>
      </c>
      <c r="DK185" s="13">
        <f t="shared" si="208"/>
        <v>50.181864021404891</v>
      </c>
      <c r="DL185" s="13">
        <f t="shared" si="209"/>
        <v>50.408569057859204</v>
      </c>
      <c r="DM185" s="13">
        <f t="shared" si="210"/>
        <v>50.173704146965754</v>
      </c>
      <c r="DN185" s="13"/>
      <c r="DO185" s="11" t="str">
        <f t="shared" si="211"/>
        <v>incre</v>
      </c>
      <c r="DP185" s="11" t="str">
        <f t="shared" si="212"/>
        <v>decre</v>
      </c>
      <c r="DQ185" s="11" t="str">
        <f t="shared" si="213"/>
        <v>incre</v>
      </c>
      <c r="DR185" s="11" t="str">
        <f t="shared" si="214"/>
        <v>incre</v>
      </c>
      <c r="DS185" s="11" t="str">
        <f t="shared" si="215"/>
        <v>incre</v>
      </c>
      <c r="DU185" s="13"/>
      <c r="DV185" s="13"/>
      <c r="DW185" s="13"/>
      <c r="DX185" s="13"/>
      <c r="DY185" s="13"/>
    </row>
    <row r="186" spans="1:129" x14ac:dyDescent="0.25">
      <c r="A186" s="5">
        <v>41.703338074944114</v>
      </c>
      <c r="B186" s="4">
        <v>0.11982197175722235</v>
      </c>
      <c r="C186" s="4">
        <v>0.25551349473149043</v>
      </c>
      <c r="D186" s="4">
        <v>0.66226604804522382</v>
      </c>
      <c r="E186" s="4">
        <v>0.51121941368501056</v>
      </c>
      <c r="F186" s="4">
        <v>0.42644111879389079</v>
      </c>
      <c r="G186" s="4">
        <v>0.57391226583191457</v>
      </c>
      <c r="I186" s="5">
        <f t="shared" si="145"/>
        <v>41.150480102063526</v>
      </c>
      <c r="J186" s="5">
        <f t="shared" si="146"/>
        <v>42.697935368679424</v>
      </c>
      <c r="K186" s="5">
        <f t="shared" si="147"/>
        <v>42.757278581825574</v>
      </c>
      <c r="L186" s="5">
        <f t="shared" si="148"/>
        <v>42.473972295188673</v>
      </c>
      <c r="M186" s="5">
        <f t="shared" si="149"/>
        <v>41.893852496422433</v>
      </c>
      <c r="O186" s="3" t="str">
        <f t="shared" si="150"/>
        <v>decre</v>
      </c>
      <c r="P186" s="3" t="str">
        <f t="shared" si="151"/>
        <v>incre</v>
      </c>
      <c r="Q186" s="3" t="str">
        <f t="shared" si="152"/>
        <v>incre</v>
      </c>
      <c r="R186" s="3" t="str">
        <f t="shared" si="153"/>
        <v>incre</v>
      </c>
      <c r="S186" s="3" t="str">
        <f t="shared" si="154"/>
        <v>incre</v>
      </c>
      <c r="U186" s="6">
        <f t="shared" si="155"/>
        <v>0</v>
      </c>
      <c r="V186" s="6">
        <f t="shared" si="156"/>
        <v>1</v>
      </c>
      <c r="W186" s="6">
        <f t="shared" si="157"/>
        <v>1</v>
      </c>
      <c r="X186" s="6">
        <f t="shared" si="158"/>
        <v>1</v>
      </c>
      <c r="Y186" s="6">
        <f t="shared" si="159"/>
        <v>1</v>
      </c>
      <c r="AA186" s="4">
        <f t="shared" si="216"/>
        <v>0.31710000000000005</v>
      </c>
      <c r="AB186" s="4">
        <f t="shared" si="216"/>
        <v>0.50149999999999995</v>
      </c>
      <c r="AC186" s="4">
        <f t="shared" si="216"/>
        <v>0.46089999999999998</v>
      </c>
      <c r="AD186" s="4">
        <f t="shared" si="216"/>
        <v>0.37980000000000003</v>
      </c>
      <c r="AE186" s="4">
        <f t="shared" si="216"/>
        <v>0.56410000000000005</v>
      </c>
      <c r="AF186" s="4"/>
      <c r="AG186" s="4">
        <v>0.34710000000000002</v>
      </c>
      <c r="AH186" s="4">
        <v>0.50149999999999995</v>
      </c>
      <c r="AI186" s="4">
        <v>0.46089999999999998</v>
      </c>
      <c r="AJ186" s="4">
        <v>0.37980000000000003</v>
      </c>
      <c r="AK186" s="4">
        <v>0.56410000000000005</v>
      </c>
      <c r="AM186" s="5">
        <f t="shared" si="160"/>
        <v>41.593287074944115</v>
      </c>
      <c r="AN186" s="5">
        <f t="shared" si="161"/>
        <v>41.648133074944113</v>
      </c>
      <c r="AO186" s="5">
        <f t="shared" si="162"/>
        <v>42.268677074944108</v>
      </c>
      <c r="AP186" s="5">
        <f t="shared" si="163"/>
        <v>42.081254074944113</v>
      </c>
      <c r="AQ186" s="5">
        <f t="shared" si="164"/>
        <v>41.80151907494411</v>
      </c>
      <c r="AR186" s="5"/>
      <c r="AS186" s="3" t="str">
        <f t="shared" si="165"/>
        <v>decre</v>
      </c>
      <c r="AT186" s="3" t="str">
        <f t="shared" si="166"/>
        <v>decre</v>
      </c>
      <c r="AU186" s="3" t="str">
        <f t="shared" si="167"/>
        <v>incre</v>
      </c>
      <c r="AV186" s="3" t="str">
        <f t="shared" si="168"/>
        <v>incre</v>
      </c>
      <c r="AW186" s="3" t="str">
        <f t="shared" si="169"/>
        <v>incre</v>
      </c>
      <c r="AY186" s="5">
        <f t="shared" si="170"/>
        <v>0</v>
      </c>
      <c r="AZ186" s="5">
        <f t="shared" si="171"/>
        <v>0</v>
      </c>
      <c r="BA186" s="5">
        <f t="shared" si="172"/>
        <v>105.39405068814602</v>
      </c>
      <c r="BB186" s="5">
        <f t="shared" si="173"/>
        <v>77.063422024455974</v>
      </c>
      <c r="BC186" s="5">
        <f t="shared" si="174"/>
        <v>19.051442147831921</v>
      </c>
      <c r="BE186" s="15">
        <f t="shared" si="175"/>
        <v>-0.55285797288058802</v>
      </c>
      <c r="BG186" s="7">
        <v>0.2263</v>
      </c>
      <c r="BH186" s="7">
        <v>0.2908</v>
      </c>
      <c r="BI186" s="7">
        <v>0.33260000000000001</v>
      </c>
      <c r="BJ186" s="7">
        <v>0.33650000000000002</v>
      </c>
      <c r="BK186" s="7">
        <v>0.33479999999999999</v>
      </c>
      <c r="BM186" s="5">
        <f t="shared" si="176"/>
        <v>40.940435074944112</v>
      </c>
      <c r="BN186" s="5">
        <f t="shared" si="177"/>
        <v>40.272262074944116</v>
      </c>
      <c r="BO186" s="5">
        <f t="shared" si="178"/>
        <v>41.022884074944116</v>
      </c>
      <c r="BP186" s="5">
        <f t="shared" si="179"/>
        <v>41.716668074944117</v>
      </c>
      <c r="BQ186" s="5">
        <f t="shared" si="180"/>
        <v>39.643806074944116</v>
      </c>
      <c r="BR186" s="5"/>
      <c r="BS186" s="3" t="str">
        <f t="shared" si="181"/>
        <v>decre</v>
      </c>
      <c r="BT186" s="3" t="str">
        <f t="shared" si="182"/>
        <v>decre</v>
      </c>
      <c r="BU186" s="3" t="str">
        <f t="shared" si="183"/>
        <v>decre</v>
      </c>
      <c r="BV186" s="3" t="str">
        <f t="shared" si="184"/>
        <v>incre</v>
      </c>
      <c r="BW186" s="3" t="str">
        <f t="shared" si="185"/>
        <v>decre</v>
      </c>
      <c r="BY186" s="5">
        <f t="shared" si="186"/>
        <v>0</v>
      </c>
      <c r="BZ186" s="5">
        <f t="shared" si="187"/>
        <v>0</v>
      </c>
      <c r="CA186" s="5">
        <f t="shared" si="188"/>
        <v>0</v>
      </c>
      <c r="CB186" s="5">
        <f t="shared" si="189"/>
        <v>77.063422024455974</v>
      </c>
      <c r="CC186" s="5">
        <f t="shared" si="190"/>
        <v>0</v>
      </c>
      <c r="CE186" s="4">
        <v>0.17219999999999999</v>
      </c>
      <c r="CF186" s="4">
        <v>0.1731</v>
      </c>
      <c r="CG186" s="4">
        <v>0.17280000000000001</v>
      </c>
      <c r="CH186" s="4">
        <v>0.17330000000000001</v>
      </c>
      <c r="CI186" s="4">
        <v>0.1734</v>
      </c>
      <c r="CK186" s="5">
        <f t="shared" si="191"/>
        <v>40.551456074944113</v>
      </c>
      <c r="CL186" s="5">
        <f t="shared" si="192"/>
        <v>39.503681074944119</v>
      </c>
      <c r="CM186" s="5">
        <f t="shared" si="193"/>
        <v>39.471226074944113</v>
      </c>
      <c r="CN186" s="5">
        <f t="shared" si="194"/>
        <v>40.342524074944116</v>
      </c>
      <c r="CO186" s="5">
        <f t="shared" si="195"/>
        <v>38.125032074944116</v>
      </c>
      <c r="CP186" s="5"/>
      <c r="CQ186" s="3" t="str">
        <f t="shared" si="196"/>
        <v>decre</v>
      </c>
      <c r="CR186" s="3" t="str">
        <f t="shared" si="197"/>
        <v>decre</v>
      </c>
      <c r="CS186" s="3" t="str">
        <f t="shared" si="198"/>
        <v>decre</v>
      </c>
      <c r="CT186" s="3" t="str">
        <f t="shared" si="199"/>
        <v>decre</v>
      </c>
      <c r="CU186" s="3" t="str">
        <f t="shared" si="200"/>
        <v>decre</v>
      </c>
      <c r="CW186" s="5">
        <f t="shared" si="201"/>
        <v>0</v>
      </c>
      <c r="CX186" s="5">
        <f t="shared" si="202"/>
        <v>0</v>
      </c>
      <c r="CY186" s="5">
        <f t="shared" si="203"/>
        <v>0</v>
      </c>
      <c r="CZ186" s="5">
        <f t="shared" si="204"/>
        <v>0</v>
      </c>
      <c r="DA186" s="5">
        <f t="shared" si="205"/>
        <v>0</v>
      </c>
      <c r="DB186" s="5"/>
      <c r="DC186" s="4">
        <v>0.33986680777398998</v>
      </c>
      <c r="DD186" s="4">
        <v>0.49569007286340799</v>
      </c>
      <c r="DE186" s="4">
        <v>0.41326360872967699</v>
      </c>
      <c r="DF186" s="4">
        <v>0.36217106912316299</v>
      </c>
      <c r="DG186" s="4">
        <v>0.55666517549107797</v>
      </c>
      <c r="DI186" s="13">
        <f t="shared" si="206"/>
        <v>41.756980422839099</v>
      </c>
      <c r="DJ186" s="13">
        <f t="shared" si="207"/>
        <v>41.610194250742168</v>
      </c>
      <c r="DK186" s="13">
        <f t="shared" si="208"/>
        <v>41.80612771570928</v>
      </c>
      <c r="DL186" s="13">
        <f t="shared" si="209"/>
        <v>41.932818476961145</v>
      </c>
      <c r="DM186" s="13">
        <f t="shared" si="210"/>
        <v>41.731557376315159</v>
      </c>
      <c r="DN186" s="13"/>
      <c r="DO186" s="11" t="str">
        <f t="shared" si="211"/>
        <v>incre</v>
      </c>
      <c r="DP186" s="11" t="str">
        <f t="shared" si="212"/>
        <v>decre</v>
      </c>
      <c r="DQ186" s="11" t="str">
        <f t="shared" si="213"/>
        <v>incre</v>
      </c>
      <c r="DR186" s="11" t="str">
        <f t="shared" si="214"/>
        <v>incre</v>
      </c>
      <c r="DS186" s="11" t="str">
        <f t="shared" si="215"/>
        <v>incre</v>
      </c>
      <c r="DU186" s="13"/>
      <c r="DV186" s="13"/>
      <c r="DW186" s="13"/>
      <c r="DX186" s="13"/>
      <c r="DY186" s="13"/>
    </row>
    <row r="187" spans="1:129" x14ac:dyDescent="0.25">
      <c r="A187" s="5">
        <v>34.041023505101769</v>
      </c>
      <c r="B187" s="4">
        <v>0.17496797277364917</v>
      </c>
      <c r="C187" s="4">
        <v>0.39523115099433659</v>
      </c>
      <c r="D187" s="4">
        <v>0.40187292268528763</v>
      </c>
      <c r="E187" s="4">
        <v>0.37678849657530278</v>
      </c>
      <c r="F187" s="4">
        <v>0.24307433839177614</v>
      </c>
      <c r="G187" s="4">
        <v>0.40506873179148206</v>
      </c>
      <c r="I187" s="5">
        <f t="shared" si="145"/>
        <v>34.492735480751051</v>
      </c>
      <c r="J187" s="5">
        <f t="shared" si="146"/>
        <v>33.335253690236698</v>
      </c>
      <c r="K187" s="5">
        <f t="shared" si="147"/>
        <v>33.789639806847958</v>
      </c>
      <c r="L187" s="5">
        <f t="shared" si="148"/>
        <v>33.267709434360526</v>
      </c>
      <c r="M187" s="5">
        <f t="shared" si="149"/>
        <v>32.642720271259613</v>
      </c>
      <c r="O187" s="3" t="str">
        <f t="shared" si="150"/>
        <v>incre</v>
      </c>
      <c r="P187" s="3" t="str">
        <f t="shared" si="151"/>
        <v>decre</v>
      </c>
      <c r="Q187" s="3" t="str">
        <f t="shared" si="152"/>
        <v>decre</v>
      </c>
      <c r="R187" s="3" t="str">
        <f t="shared" si="153"/>
        <v>decre</v>
      </c>
      <c r="S187" s="3" t="str">
        <f t="shared" si="154"/>
        <v>decre</v>
      </c>
      <c r="U187" s="6">
        <f t="shared" si="155"/>
        <v>1</v>
      </c>
      <c r="V187" s="6">
        <f t="shared" si="156"/>
        <v>0</v>
      </c>
      <c r="W187" s="6">
        <f t="shared" si="157"/>
        <v>0</v>
      </c>
      <c r="X187" s="6">
        <f t="shared" si="158"/>
        <v>0</v>
      </c>
      <c r="Y187" s="6">
        <f t="shared" si="159"/>
        <v>0</v>
      </c>
      <c r="AA187" s="4">
        <f t="shared" si="216"/>
        <v>0.3473</v>
      </c>
      <c r="AB187" s="4">
        <f t="shared" si="216"/>
        <v>0.46960000000000002</v>
      </c>
      <c r="AC187" s="4">
        <f t="shared" si="216"/>
        <v>0.42879999999999996</v>
      </c>
      <c r="AD187" s="4">
        <f t="shared" si="216"/>
        <v>0.33850000000000002</v>
      </c>
      <c r="AE187" s="4">
        <f t="shared" si="216"/>
        <v>0.52629999999999999</v>
      </c>
      <c r="AF187" s="4"/>
      <c r="AG187" s="4">
        <v>0.3473</v>
      </c>
      <c r="AH187" s="4">
        <v>0.49959999999999999</v>
      </c>
      <c r="AI187" s="4">
        <v>0.45879999999999999</v>
      </c>
      <c r="AJ187" s="4">
        <v>0.36849999999999999</v>
      </c>
      <c r="AK187" s="4">
        <v>0.55630000000000002</v>
      </c>
      <c r="AM187" s="5">
        <f t="shared" si="160"/>
        <v>34.148110505101769</v>
      </c>
      <c r="AN187" s="5">
        <f t="shared" si="161"/>
        <v>33.777511505101771</v>
      </c>
      <c r="AO187" s="5">
        <f t="shared" si="162"/>
        <v>34.294671505101775</v>
      </c>
      <c r="AP187" s="5">
        <f t="shared" si="163"/>
        <v>34.071193505101768</v>
      </c>
      <c r="AQ187" s="5">
        <f t="shared" si="164"/>
        <v>33.783506505101769</v>
      </c>
      <c r="AR187" s="5"/>
      <c r="AS187" s="3" t="str">
        <f t="shared" si="165"/>
        <v>incre</v>
      </c>
      <c r="AT187" s="3" t="str">
        <f t="shared" si="166"/>
        <v>decre</v>
      </c>
      <c r="AU187" s="3" t="str">
        <f t="shared" si="167"/>
        <v>incre</v>
      </c>
      <c r="AV187" s="3" t="str">
        <f t="shared" si="168"/>
        <v>incre</v>
      </c>
      <c r="AW187" s="3" t="str">
        <f t="shared" si="169"/>
        <v>decre</v>
      </c>
      <c r="AY187" s="5">
        <f t="shared" si="170"/>
        <v>45.171197564928178</v>
      </c>
      <c r="AZ187" s="5">
        <f t="shared" si="171"/>
        <v>0</v>
      </c>
      <c r="BA187" s="5">
        <f t="shared" si="172"/>
        <v>-25.138369825381091</v>
      </c>
      <c r="BB187" s="5">
        <f t="shared" si="173"/>
        <v>-77.331407074124314</v>
      </c>
      <c r="BC187" s="5">
        <f t="shared" si="174"/>
        <v>0</v>
      </c>
      <c r="BE187" s="15">
        <f t="shared" si="175"/>
        <v>0.45171197564928178</v>
      </c>
      <c r="BG187" s="7">
        <v>0.23649999999999999</v>
      </c>
      <c r="BH187" s="7">
        <v>0.28899999999999998</v>
      </c>
      <c r="BI187" s="7">
        <v>0.33779999999999999</v>
      </c>
      <c r="BJ187" s="7">
        <v>0.32690000000000002</v>
      </c>
      <c r="BK187" s="7">
        <v>0.32050000000000001</v>
      </c>
      <c r="BM187" s="5">
        <f t="shared" si="176"/>
        <v>33.351458505101768</v>
      </c>
      <c r="BN187" s="5">
        <f t="shared" si="177"/>
        <v>32.598193505101769</v>
      </c>
      <c r="BO187" s="5">
        <f t="shared" si="178"/>
        <v>33.41106150510177</v>
      </c>
      <c r="BP187" s="5">
        <f t="shared" si="179"/>
        <v>33.973521505101772</v>
      </c>
      <c r="BQ187" s="5">
        <f t="shared" si="180"/>
        <v>31.846928505101765</v>
      </c>
      <c r="BR187" s="5"/>
      <c r="BS187" s="3" t="str">
        <f t="shared" si="181"/>
        <v>decre</v>
      </c>
      <c r="BT187" s="3" t="str">
        <f t="shared" si="182"/>
        <v>decre</v>
      </c>
      <c r="BU187" s="3" t="str">
        <f t="shared" si="183"/>
        <v>decre</v>
      </c>
      <c r="BV187" s="3" t="str">
        <f t="shared" si="184"/>
        <v>decre</v>
      </c>
      <c r="BW187" s="3" t="str">
        <f t="shared" si="185"/>
        <v>decre</v>
      </c>
      <c r="BY187" s="5">
        <f t="shared" si="186"/>
        <v>0</v>
      </c>
      <c r="BZ187" s="5">
        <f t="shared" si="187"/>
        <v>0</v>
      </c>
      <c r="CA187" s="5">
        <f t="shared" si="188"/>
        <v>0</v>
      </c>
      <c r="CB187" s="5">
        <f t="shared" si="189"/>
        <v>0</v>
      </c>
      <c r="CC187" s="5">
        <f t="shared" si="190"/>
        <v>0</v>
      </c>
      <c r="CE187" s="4">
        <v>0.16059999999999999</v>
      </c>
      <c r="CF187" s="4">
        <v>0.16109999999999999</v>
      </c>
      <c r="CG187" s="4">
        <v>0.16089999999999999</v>
      </c>
      <c r="CH187" s="4">
        <v>0.16120000000000001</v>
      </c>
      <c r="CI187" s="4">
        <v>0.16120000000000001</v>
      </c>
      <c r="CK187" s="5">
        <f t="shared" si="191"/>
        <v>32.805737505101767</v>
      </c>
      <c r="CL187" s="5">
        <f t="shared" si="192"/>
        <v>31.763006505101771</v>
      </c>
      <c r="CM187" s="5">
        <f t="shared" si="193"/>
        <v>31.693362505101771</v>
      </c>
      <c r="CN187" s="5">
        <f t="shared" si="194"/>
        <v>32.578327505101768</v>
      </c>
      <c r="CO187" s="5">
        <f t="shared" si="195"/>
        <v>30.347915505101767</v>
      </c>
      <c r="CP187" s="5"/>
      <c r="CQ187" s="3" t="str">
        <f t="shared" si="196"/>
        <v>decre</v>
      </c>
      <c r="CR187" s="3" t="str">
        <f t="shared" si="197"/>
        <v>decre</v>
      </c>
      <c r="CS187" s="3" t="str">
        <f t="shared" si="198"/>
        <v>decre</v>
      </c>
      <c r="CT187" s="3" t="str">
        <f t="shared" si="199"/>
        <v>decre</v>
      </c>
      <c r="CU187" s="3" t="str">
        <f t="shared" si="200"/>
        <v>decre</v>
      </c>
      <c r="CW187" s="5">
        <f t="shared" si="201"/>
        <v>0</v>
      </c>
      <c r="CX187" s="5">
        <f t="shared" si="202"/>
        <v>0</v>
      </c>
      <c r="CY187" s="5">
        <f t="shared" si="203"/>
        <v>0</v>
      </c>
      <c r="CZ187" s="5">
        <f t="shared" si="204"/>
        <v>0</v>
      </c>
      <c r="DA187" s="5">
        <f t="shared" si="205"/>
        <v>0</v>
      </c>
      <c r="DB187" s="5"/>
      <c r="DC187" s="4">
        <v>0.34182689945578798</v>
      </c>
      <c r="DD187" s="4">
        <v>0.49233407054432898</v>
      </c>
      <c r="DE187" s="4">
        <v>0.41317854743132398</v>
      </c>
      <c r="DF187" s="4">
        <v>0.35561947652374798</v>
      </c>
      <c r="DG187" s="4">
        <v>0.55274304781388495</v>
      </c>
      <c r="DI187" s="13">
        <f t="shared" si="206"/>
        <v>34.108758912188883</v>
      </c>
      <c r="DJ187" s="13">
        <f t="shared" si="207"/>
        <v>33.925964985756238</v>
      </c>
      <c r="DK187" s="13">
        <f t="shared" si="208"/>
        <v>34.142987200659931</v>
      </c>
      <c r="DL187" s="13">
        <f t="shared" si="209"/>
        <v>34.215339497431728</v>
      </c>
      <c r="DM187" s="13">
        <f t="shared" si="210"/>
        <v>34.032335585030424</v>
      </c>
      <c r="DN187" s="13"/>
      <c r="DO187" s="11" t="str">
        <f t="shared" si="211"/>
        <v>incre</v>
      </c>
      <c r="DP187" s="11" t="str">
        <f t="shared" si="212"/>
        <v>decre</v>
      </c>
      <c r="DQ187" s="11" t="str">
        <f t="shared" si="213"/>
        <v>incre</v>
      </c>
      <c r="DR187" s="11" t="str">
        <f t="shared" si="214"/>
        <v>incre</v>
      </c>
      <c r="DS187" s="11" t="str">
        <f t="shared" si="215"/>
        <v>decre</v>
      </c>
      <c r="DU187" s="13"/>
      <c r="DV187" s="13"/>
      <c r="DW187" s="13"/>
      <c r="DX187" s="13"/>
      <c r="DY187" s="13"/>
    </row>
    <row r="188" spans="1:129" x14ac:dyDescent="0.25">
      <c r="A188" s="5">
        <v>28.9207964292947</v>
      </c>
      <c r="B188" s="4">
        <v>3.566701462670168E-2</v>
      </c>
      <c r="C188" s="4">
        <v>0.19038040407095497</v>
      </c>
      <c r="D188" s="4">
        <v>0.47191827604513253</v>
      </c>
      <c r="E188" s="4">
        <v>0.43944670407825154</v>
      </c>
      <c r="F188" s="4">
        <v>0.35628522592185974</v>
      </c>
      <c r="G188" s="4">
        <v>0.69370601062206927</v>
      </c>
      <c r="I188" s="5">
        <f t="shared" si="145"/>
        <v>27.899631534564865</v>
      </c>
      <c r="J188" s="5">
        <f t="shared" si="146"/>
        <v>28.672422771869421</v>
      </c>
      <c r="K188" s="5">
        <f t="shared" si="147"/>
        <v>29.27782392589452</v>
      </c>
      <c r="L188" s="5">
        <f t="shared" si="148"/>
        <v>29.10071803155676</v>
      </c>
      <c r="M188" s="5">
        <f t="shared" si="149"/>
        <v>30.238569989248369</v>
      </c>
      <c r="O188" s="3" t="str">
        <f t="shared" si="150"/>
        <v>decre</v>
      </c>
      <c r="P188" s="3" t="str">
        <f t="shared" si="151"/>
        <v>decre</v>
      </c>
      <c r="Q188" s="3" t="str">
        <f t="shared" si="152"/>
        <v>incre</v>
      </c>
      <c r="R188" s="3" t="str">
        <f t="shared" si="153"/>
        <v>incre</v>
      </c>
      <c r="S188" s="3" t="str">
        <f t="shared" si="154"/>
        <v>incre</v>
      </c>
      <c r="U188" s="6">
        <f t="shared" si="155"/>
        <v>0</v>
      </c>
      <c r="V188" s="6">
        <f t="shared" si="156"/>
        <v>0</v>
      </c>
      <c r="W188" s="6">
        <f t="shared" si="157"/>
        <v>1</v>
      </c>
      <c r="X188" s="6">
        <f t="shared" si="158"/>
        <v>1</v>
      </c>
      <c r="Y188" s="6">
        <f t="shared" si="159"/>
        <v>1</v>
      </c>
      <c r="AA188" s="4">
        <f t="shared" si="216"/>
        <v>0.31669999999999998</v>
      </c>
      <c r="AB188" s="4">
        <f t="shared" si="216"/>
        <v>0.47349999999999992</v>
      </c>
      <c r="AC188" s="4">
        <f t="shared" si="216"/>
        <v>0.45500000000000002</v>
      </c>
      <c r="AD188" s="4">
        <f t="shared" si="216"/>
        <v>0.39190000000000003</v>
      </c>
      <c r="AE188" s="4">
        <f t="shared" si="216"/>
        <v>0.57230000000000003</v>
      </c>
      <c r="AF188" s="4"/>
      <c r="AG188" s="4">
        <v>0.34670000000000001</v>
      </c>
      <c r="AH188" s="4">
        <v>0.50349999999999995</v>
      </c>
      <c r="AI188" s="4">
        <v>0.45500000000000002</v>
      </c>
      <c r="AJ188" s="4">
        <v>0.39190000000000003</v>
      </c>
      <c r="AK188" s="4">
        <v>0.57230000000000003</v>
      </c>
      <c r="AM188" s="5">
        <f t="shared" si="160"/>
        <v>28.807869429294698</v>
      </c>
      <c r="AN188" s="5">
        <f t="shared" si="161"/>
        <v>28.682751429294704</v>
      </c>
      <c r="AO188" s="5">
        <f t="shared" si="162"/>
        <v>29.428846429294705</v>
      </c>
      <c r="AP188" s="5">
        <f t="shared" si="163"/>
        <v>29.400594429294699</v>
      </c>
      <c r="AQ188" s="5">
        <f t="shared" si="164"/>
        <v>29.096139429294702</v>
      </c>
      <c r="AR188" s="5"/>
      <c r="AS188" s="3" t="str">
        <f t="shared" si="165"/>
        <v>decre</v>
      </c>
      <c r="AT188" s="3" t="str">
        <f t="shared" si="166"/>
        <v>decre</v>
      </c>
      <c r="AU188" s="3" t="str">
        <f t="shared" si="167"/>
        <v>incre</v>
      </c>
      <c r="AV188" s="3" t="str">
        <f t="shared" si="168"/>
        <v>incre</v>
      </c>
      <c r="AW188" s="3" t="str">
        <f t="shared" si="169"/>
        <v>incre</v>
      </c>
      <c r="AY188" s="5">
        <f t="shared" si="170"/>
        <v>0</v>
      </c>
      <c r="AZ188" s="5">
        <f t="shared" si="171"/>
        <v>0</v>
      </c>
      <c r="BA188" s="5">
        <f t="shared" si="172"/>
        <v>35.702749659981947</v>
      </c>
      <c r="BB188" s="5">
        <f t="shared" si="173"/>
        <v>17.992160226205911</v>
      </c>
      <c r="BC188" s="5">
        <f t="shared" si="174"/>
        <v>131.7773559953668</v>
      </c>
      <c r="BE188" s="15">
        <f t="shared" si="175"/>
        <v>-1.0211648947298357</v>
      </c>
      <c r="BG188" s="7">
        <v>0.2172</v>
      </c>
      <c r="BH188" s="7">
        <v>0.29389999999999999</v>
      </c>
      <c r="BI188" s="7">
        <v>0.32729999999999998</v>
      </c>
      <c r="BJ188" s="7">
        <v>0.35649999999999998</v>
      </c>
      <c r="BK188" s="7">
        <v>0.35010000000000002</v>
      </c>
      <c r="BM188" s="5">
        <f t="shared" si="176"/>
        <v>28.092464429294701</v>
      </c>
      <c r="BN188" s="5">
        <f t="shared" si="177"/>
        <v>27.5099634292947</v>
      </c>
      <c r="BO188" s="5">
        <f t="shared" si="178"/>
        <v>28.188879429294698</v>
      </c>
      <c r="BP188" s="5">
        <f t="shared" si="179"/>
        <v>29.102526429294699</v>
      </c>
      <c r="BQ188" s="5">
        <f t="shared" si="180"/>
        <v>27.005237429294702</v>
      </c>
      <c r="BR188" s="5"/>
      <c r="BS188" s="3" t="str">
        <f t="shared" si="181"/>
        <v>decre</v>
      </c>
      <c r="BT188" s="3" t="str">
        <f t="shared" si="182"/>
        <v>decre</v>
      </c>
      <c r="BU188" s="3" t="str">
        <f t="shared" si="183"/>
        <v>decre</v>
      </c>
      <c r="BV188" s="3" t="str">
        <f t="shared" si="184"/>
        <v>incre</v>
      </c>
      <c r="BW188" s="3" t="str">
        <f t="shared" si="185"/>
        <v>decre</v>
      </c>
      <c r="BY188" s="5">
        <f t="shared" si="186"/>
        <v>0</v>
      </c>
      <c r="BZ188" s="5">
        <f t="shared" si="187"/>
        <v>0</v>
      </c>
      <c r="CA188" s="5">
        <f t="shared" si="188"/>
        <v>0</v>
      </c>
      <c r="CB188" s="5">
        <f t="shared" si="189"/>
        <v>17.992160226205911</v>
      </c>
      <c r="CC188" s="5">
        <f t="shared" si="190"/>
        <v>0</v>
      </c>
      <c r="CE188" s="4">
        <v>0.18110000000000001</v>
      </c>
      <c r="CF188" s="4">
        <v>0.18240000000000001</v>
      </c>
      <c r="CG188" s="4">
        <v>0.18190000000000001</v>
      </c>
      <c r="CH188" s="4">
        <v>0.18260000000000001</v>
      </c>
      <c r="CI188" s="4">
        <v>0.18279999999999999</v>
      </c>
      <c r="CK188" s="5">
        <f t="shared" si="191"/>
        <v>27.832905429294701</v>
      </c>
      <c r="CL188" s="5">
        <f t="shared" si="192"/>
        <v>26.781868429294704</v>
      </c>
      <c r="CM188" s="5">
        <f t="shared" si="193"/>
        <v>26.777045429294699</v>
      </c>
      <c r="CN188" s="5">
        <f t="shared" si="194"/>
        <v>27.6382884292947</v>
      </c>
      <c r="CO188" s="5">
        <f t="shared" si="195"/>
        <v>25.430944429294698</v>
      </c>
      <c r="CP188" s="5"/>
      <c r="CQ188" s="3" t="str">
        <f t="shared" si="196"/>
        <v>decre</v>
      </c>
      <c r="CR188" s="3" t="str">
        <f t="shared" si="197"/>
        <v>decre</v>
      </c>
      <c r="CS188" s="3" t="str">
        <f t="shared" si="198"/>
        <v>decre</v>
      </c>
      <c r="CT188" s="3" t="str">
        <f t="shared" si="199"/>
        <v>decre</v>
      </c>
      <c r="CU188" s="3" t="str">
        <f t="shared" si="200"/>
        <v>decre</v>
      </c>
      <c r="CW188" s="5">
        <f t="shared" si="201"/>
        <v>0</v>
      </c>
      <c r="CX188" s="5">
        <f t="shared" si="202"/>
        <v>0</v>
      </c>
      <c r="CY188" s="5">
        <f t="shared" si="203"/>
        <v>0</v>
      </c>
      <c r="CZ188" s="5">
        <f t="shared" si="204"/>
        <v>0</v>
      </c>
      <c r="DA188" s="5">
        <f t="shared" si="205"/>
        <v>0</v>
      </c>
      <c r="DB188" s="5"/>
      <c r="DC188" s="4">
        <v>0.336880508671832</v>
      </c>
      <c r="DD188" s="4">
        <v>0.50080311262852795</v>
      </c>
      <c r="DE188" s="4">
        <v>0.41339320393242102</v>
      </c>
      <c r="DF188" s="4">
        <v>0.372152752775532</v>
      </c>
      <c r="DG188" s="4">
        <v>0.56264073595578701</v>
      </c>
      <c r="DI188" s="13">
        <f t="shared" si="206"/>
        <v>28.952967286645173</v>
      </c>
      <c r="DJ188" s="13">
        <f t="shared" si="207"/>
        <v>28.861040754758989</v>
      </c>
      <c r="DK188" s="13">
        <f t="shared" si="208"/>
        <v>29.02484443947851</v>
      </c>
      <c r="DL188" s="13">
        <f t="shared" si="209"/>
        <v>29.23432260766468</v>
      </c>
      <c r="DM188" s="13">
        <f t="shared" si="210"/>
        <v>29.005245754638658</v>
      </c>
      <c r="DN188" s="13"/>
      <c r="DO188" s="11" t="str">
        <f t="shared" si="211"/>
        <v>incre</v>
      </c>
      <c r="DP188" s="11" t="str">
        <f t="shared" si="212"/>
        <v>decre</v>
      </c>
      <c r="DQ188" s="11" t="str">
        <f t="shared" si="213"/>
        <v>incre</v>
      </c>
      <c r="DR188" s="11" t="str">
        <f t="shared" si="214"/>
        <v>incre</v>
      </c>
      <c r="DS188" s="11" t="str">
        <f t="shared" si="215"/>
        <v>incre</v>
      </c>
      <c r="DU188" s="13"/>
      <c r="DV188" s="13"/>
      <c r="DW188" s="13"/>
      <c r="DX188" s="13"/>
      <c r="DY188" s="13"/>
    </row>
    <row r="189" spans="1:129" x14ac:dyDescent="0.25">
      <c r="A189" s="5">
        <v>48.145919419336238</v>
      </c>
      <c r="B189" s="4">
        <v>9.6099762725371518E-2</v>
      </c>
      <c r="C189" s="4">
        <v>0.48653731804631789</v>
      </c>
      <c r="D189" s="4">
        <v>0.59662299896491033</v>
      </c>
      <c r="E189" s="4">
        <v>0.49782628333029777</v>
      </c>
      <c r="F189" s="4">
        <v>0.46235503116050369</v>
      </c>
      <c r="G189" s="4">
        <v>0.67790279001616094</v>
      </c>
      <c r="I189" s="5">
        <f t="shared" si="145"/>
        <v>49.254122736089265</v>
      </c>
      <c r="J189" s="5">
        <f t="shared" si="146"/>
        <v>48.711867602577101</v>
      </c>
      <c r="K189" s="5">
        <f t="shared" si="147"/>
        <v>49.069812630473436</v>
      </c>
      <c r="L189" s="5">
        <f t="shared" si="148"/>
        <v>49.218948781707681</v>
      </c>
      <c r="M189" s="5">
        <f t="shared" si="149"/>
        <v>49.314984673388309</v>
      </c>
      <c r="O189" s="3" t="str">
        <f t="shared" si="150"/>
        <v>incre</v>
      </c>
      <c r="P189" s="3" t="str">
        <f t="shared" si="151"/>
        <v>incre</v>
      </c>
      <c r="Q189" s="3" t="str">
        <f t="shared" si="152"/>
        <v>incre</v>
      </c>
      <c r="R189" s="3" t="str">
        <f t="shared" si="153"/>
        <v>incre</v>
      </c>
      <c r="S189" s="3" t="str">
        <f t="shared" si="154"/>
        <v>incre</v>
      </c>
      <c r="U189" s="6">
        <f t="shared" si="155"/>
        <v>1</v>
      </c>
      <c r="V189" s="6">
        <f t="shared" si="156"/>
        <v>1</v>
      </c>
      <c r="W189" s="6">
        <f t="shared" si="157"/>
        <v>1</v>
      </c>
      <c r="X189" s="6">
        <f t="shared" si="158"/>
        <v>1</v>
      </c>
      <c r="Y189" s="6">
        <f t="shared" si="159"/>
        <v>1</v>
      </c>
      <c r="AA189" s="4">
        <f t="shared" si="216"/>
        <v>0.34699999999999998</v>
      </c>
      <c r="AB189" s="4">
        <f t="shared" si="216"/>
        <v>0.50219999999999998</v>
      </c>
      <c r="AC189" s="4">
        <f t="shared" si="216"/>
        <v>0.4612</v>
      </c>
      <c r="AD189" s="4">
        <f t="shared" si="216"/>
        <v>0.38369999999999999</v>
      </c>
      <c r="AE189" s="4">
        <f t="shared" si="216"/>
        <v>0.56710000000000005</v>
      </c>
      <c r="AF189" s="4"/>
      <c r="AG189" s="4">
        <v>0.34699999999999998</v>
      </c>
      <c r="AH189" s="4">
        <v>0.50219999999999998</v>
      </c>
      <c r="AI189" s="4">
        <v>0.4612</v>
      </c>
      <c r="AJ189" s="4">
        <v>0.38369999999999999</v>
      </c>
      <c r="AK189" s="4">
        <v>0.56710000000000005</v>
      </c>
      <c r="AM189" s="5">
        <f t="shared" si="160"/>
        <v>48.250849419336234</v>
      </c>
      <c r="AN189" s="5">
        <f t="shared" si="161"/>
        <v>48.095285419336243</v>
      </c>
      <c r="AO189" s="5">
        <f t="shared" si="162"/>
        <v>48.714171419336239</v>
      </c>
      <c r="AP189" s="5">
        <f t="shared" si="163"/>
        <v>48.556673419336235</v>
      </c>
      <c r="AQ189" s="5">
        <f t="shared" si="164"/>
        <v>48.272330419336235</v>
      </c>
      <c r="AR189" s="5"/>
      <c r="AS189" s="3" t="str">
        <f t="shared" si="165"/>
        <v>incre</v>
      </c>
      <c r="AT189" s="3" t="str">
        <f t="shared" si="166"/>
        <v>decre</v>
      </c>
      <c r="AU189" s="3" t="str">
        <f t="shared" si="167"/>
        <v>incre</v>
      </c>
      <c r="AV189" s="3" t="str">
        <f t="shared" si="168"/>
        <v>incre</v>
      </c>
      <c r="AW189" s="3" t="str">
        <f t="shared" si="169"/>
        <v>incre</v>
      </c>
      <c r="AY189" s="5">
        <f t="shared" si="170"/>
        <v>110.8203316753027</v>
      </c>
      <c r="AZ189" s="5">
        <f t="shared" si="171"/>
        <v>0</v>
      </c>
      <c r="BA189" s="5">
        <f t="shared" si="172"/>
        <v>92.389321113719802</v>
      </c>
      <c r="BB189" s="5">
        <f t="shared" si="173"/>
        <v>107.30293623714431</v>
      </c>
      <c r="BC189" s="5">
        <f t="shared" si="174"/>
        <v>116.90652540520716</v>
      </c>
      <c r="BE189" s="15">
        <f t="shared" si="175"/>
        <v>1.108203316753027</v>
      </c>
      <c r="BG189" s="7">
        <v>0.22289999999999999</v>
      </c>
      <c r="BH189" s="7">
        <v>0.29160000000000003</v>
      </c>
      <c r="BI189" s="7">
        <v>0.33069999999999999</v>
      </c>
      <c r="BJ189" s="7">
        <v>0.34200000000000003</v>
      </c>
      <c r="BK189" s="7">
        <v>0.33979999999999999</v>
      </c>
      <c r="BM189" s="5">
        <f t="shared" si="176"/>
        <v>47.358570419336239</v>
      </c>
      <c r="BN189" s="5">
        <f t="shared" si="177"/>
        <v>46.720067419336239</v>
      </c>
      <c r="BO189" s="5">
        <f t="shared" si="178"/>
        <v>47.447016419336236</v>
      </c>
      <c r="BP189" s="5">
        <f t="shared" si="179"/>
        <v>48.20555941933624</v>
      </c>
      <c r="BQ189" s="5">
        <f t="shared" si="180"/>
        <v>46.133437419336239</v>
      </c>
      <c r="BR189" s="5"/>
      <c r="BS189" s="3" t="str">
        <f t="shared" si="181"/>
        <v>decre</v>
      </c>
      <c r="BT189" s="3" t="str">
        <f t="shared" si="182"/>
        <v>decre</v>
      </c>
      <c r="BU189" s="3" t="str">
        <f t="shared" si="183"/>
        <v>decre</v>
      </c>
      <c r="BV189" s="3" t="str">
        <f t="shared" si="184"/>
        <v>incre</v>
      </c>
      <c r="BW189" s="3" t="str">
        <f t="shared" si="185"/>
        <v>decre</v>
      </c>
      <c r="BY189" s="5">
        <f t="shared" si="186"/>
        <v>0</v>
      </c>
      <c r="BZ189" s="5">
        <f t="shared" si="187"/>
        <v>0</v>
      </c>
      <c r="CA189" s="5">
        <f t="shared" si="188"/>
        <v>0</v>
      </c>
      <c r="CB189" s="5">
        <f t="shared" si="189"/>
        <v>107.30293623714431</v>
      </c>
      <c r="CC189" s="5">
        <f t="shared" si="190"/>
        <v>0</v>
      </c>
      <c r="CE189" s="4">
        <v>0.17560000000000001</v>
      </c>
      <c r="CF189" s="4">
        <v>0.1767</v>
      </c>
      <c r="CG189" s="4">
        <v>0.17630000000000001</v>
      </c>
      <c r="CH189" s="4">
        <v>0.1769</v>
      </c>
      <c r="CI189" s="4">
        <v>0.17699999999999999</v>
      </c>
      <c r="CK189" s="5">
        <f t="shared" si="191"/>
        <v>47.018483419336235</v>
      </c>
      <c r="CL189" s="5">
        <f t="shared" si="192"/>
        <v>45.969770419336243</v>
      </c>
      <c r="CM189" s="5">
        <f t="shared" si="193"/>
        <v>45.947792419336238</v>
      </c>
      <c r="CN189" s="5">
        <f t="shared" si="194"/>
        <v>46.815417419336235</v>
      </c>
      <c r="CO189" s="5">
        <f t="shared" si="195"/>
        <v>44.601489419336239</v>
      </c>
      <c r="CP189" s="5"/>
      <c r="CQ189" s="3" t="str">
        <f t="shared" si="196"/>
        <v>decre</v>
      </c>
      <c r="CR189" s="3" t="str">
        <f t="shared" si="197"/>
        <v>decre</v>
      </c>
      <c r="CS189" s="3" t="str">
        <f t="shared" si="198"/>
        <v>decre</v>
      </c>
      <c r="CT189" s="3" t="str">
        <f t="shared" si="199"/>
        <v>decre</v>
      </c>
      <c r="CU189" s="3" t="str">
        <f t="shared" si="200"/>
        <v>decre</v>
      </c>
      <c r="CW189" s="5">
        <f t="shared" si="201"/>
        <v>0</v>
      </c>
      <c r="CX189" s="5">
        <f t="shared" si="202"/>
        <v>0</v>
      </c>
      <c r="CY189" s="5">
        <f t="shared" si="203"/>
        <v>0</v>
      </c>
      <c r="CZ189" s="5">
        <f t="shared" si="204"/>
        <v>0</v>
      </c>
      <c r="DA189" s="5">
        <f t="shared" si="205"/>
        <v>0</v>
      </c>
      <c r="DB189" s="5"/>
      <c r="DC189" s="4">
        <v>0.33902524667147999</v>
      </c>
      <c r="DD189" s="4">
        <v>0.49713096516344801</v>
      </c>
      <c r="DE189" s="4">
        <v>0.413300129613209</v>
      </c>
      <c r="DF189" s="4">
        <v>0.36498398116312902</v>
      </c>
      <c r="DG189" s="4">
        <v>0.55834913248291596</v>
      </c>
      <c r="DI189" s="13">
        <f t="shared" si="206"/>
        <v>48.193510942904176</v>
      </c>
      <c r="DJ189" s="13">
        <f t="shared" si="207"/>
        <v>48.062184621853554</v>
      </c>
      <c r="DK189" s="13">
        <f t="shared" si="208"/>
        <v>48.2490636778805</v>
      </c>
      <c r="DL189" s="13">
        <f t="shared" si="209"/>
        <v>48.399084540729781</v>
      </c>
      <c r="DM189" s="13">
        <f t="shared" si="210"/>
        <v>48.189984756000477</v>
      </c>
      <c r="DN189" s="13"/>
      <c r="DO189" s="11" t="str">
        <f t="shared" si="211"/>
        <v>incre</v>
      </c>
      <c r="DP189" s="11" t="str">
        <f t="shared" si="212"/>
        <v>decre</v>
      </c>
      <c r="DQ189" s="11" t="str">
        <f t="shared" si="213"/>
        <v>incre</v>
      </c>
      <c r="DR189" s="11" t="str">
        <f t="shared" si="214"/>
        <v>incre</v>
      </c>
      <c r="DS189" s="11" t="str">
        <f t="shared" si="215"/>
        <v>incre</v>
      </c>
      <c r="DU189" s="13"/>
      <c r="DV189" s="13"/>
      <c r="DW189" s="13"/>
      <c r="DX189" s="13"/>
      <c r="DY189" s="13"/>
    </row>
    <row r="190" spans="1:129" x14ac:dyDescent="0.25">
      <c r="A190" s="5">
        <v>43.385154820861956</v>
      </c>
      <c r="B190" s="4">
        <v>0.50908117196086111</v>
      </c>
      <c r="C190" s="4">
        <v>0.40960861403205595</v>
      </c>
      <c r="D190" s="4">
        <v>0.56967901753113015</v>
      </c>
      <c r="E190" s="4">
        <v>0.47050923463141259</v>
      </c>
      <c r="F190" s="4">
        <v>0.3941783729291789</v>
      </c>
      <c r="G190" s="4">
        <v>0.53268832747792694</v>
      </c>
      <c r="I190" s="5">
        <f t="shared" si="145"/>
        <v>43.940240755752441</v>
      </c>
      <c r="J190" s="5">
        <f t="shared" si="146"/>
        <v>43.77515880534024</v>
      </c>
      <c r="K190" s="5">
        <f t="shared" si="147"/>
        <v>44.043799489132979</v>
      </c>
      <c r="L190" s="5">
        <f t="shared" si="148"/>
        <v>43.884136720925639</v>
      </c>
      <c r="M190" s="5">
        <f t="shared" si="149"/>
        <v>43.187751982429248</v>
      </c>
      <c r="O190" s="3" t="str">
        <f t="shared" si="150"/>
        <v>incre</v>
      </c>
      <c r="P190" s="3" t="str">
        <f t="shared" si="151"/>
        <v>incre</v>
      </c>
      <c r="Q190" s="3" t="str">
        <f t="shared" si="152"/>
        <v>incre</v>
      </c>
      <c r="R190" s="3" t="str">
        <f t="shared" si="153"/>
        <v>incre</v>
      </c>
      <c r="S190" s="3" t="str">
        <f t="shared" si="154"/>
        <v>decre</v>
      </c>
      <c r="U190" s="6">
        <f t="shared" si="155"/>
        <v>1</v>
      </c>
      <c r="V190" s="6">
        <f t="shared" si="156"/>
        <v>1</v>
      </c>
      <c r="W190" s="6">
        <f t="shared" si="157"/>
        <v>1</v>
      </c>
      <c r="X190" s="6">
        <f t="shared" si="158"/>
        <v>1</v>
      </c>
      <c r="Y190" s="6">
        <f t="shared" si="159"/>
        <v>0</v>
      </c>
      <c r="AA190" s="4">
        <f t="shared" si="216"/>
        <v>0.36349999999999999</v>
      </c>
      <c r="AB190" s="4">
        <f t="shared" si="216"/>
        <v>0.48680000000000001</v>
      </c>
      <c r="AC190" s="4">
        <f t="shared" si="216"/>
        <v>0.439</v>
      </c>
      <c r="AD190" s="4">
        <f t="shared" si="216"/>
        <v>0.3412</v>
      </c>
      <c r="AE190" s="4">
        <f t="shared" si="216"/>
        <v>0.5</v>
      </c>
      <c r="AF190" s="4"/>
      <c r="AG190" s="4">
        <v>0.36349999999999999</v>
      </c>
      <c r="AH190" s="4">
        <v>0.48680000000000001</v>
      </c>
      <c r="AI190" s="4">
        <v>0.439</v>
      </c>
      <c r="AJ190" s="4">
        <v>0.3412</v>
      </c>
      <c r="AK190" s="4">
        <v>0.53</v>
      </c>
      <c r="AM190" s="5">
        <f t="shared" si="160"/>
        <v>43.608719820861957</v>
      </c>
      <c r="AN190" s="5">
        <f t="shared" si="161"/>
        <v>43.233958820861957</v>
      </c>
      <c r="AO190" s="5">
        <f t="shared" si="162"/>
        <v>43.737844820861952</v>
      </c>
      <c r="AP190" s="5">
        <f t="shared" si="163"/>
        <v>43.438058820861954</v>
      </c>
      <c r="AQ190" s="5">
        <f t="shared" si="164"/>
        <v>42.880154820861954</v>
      </c>
      <c r="AR190" s="5"/>
      <c r="AS190" s="3" t="str">
        <f t="shared" si="165"/>
        <v>incre</v>
      </c>
      <c r="AT190" s="3" t="str">
        <f t="shared" si="166"/>
        <v>decre</v>
      </c>
      <c r="AU190" s="3" t="str">
        <f t="shared" si="167"/>
        <v>incre</v>
      </c>
      <c r="AV190" s="3" t="str">
        <f t="shared" si="168"/>
        <v>incre</v>
      </c>
      <c r="AW190" s="3" t="str">
        <f t="shared" si="169"/>
        <v>decre</v>
      </c>
      <c r="AY190" s="5">
        <f t="shared" si="170"/>
        <v>55.508593489048508</v>
      </c>
      <c r="AZ190" s="5">
        <f t="shared" si="171"/>
        <v>0</v>
      </c>
      <c r="BA190" s="5">
        <f t="shared" si="172"/>
        <v>65.864466827102319</v>
      </c>
      <c r="BB190" s="5">
        <f t="shared" si="173"/>
        <v>49.898190006368282</v>
      </c>
      <c r="BC190" s="5">
        <f t="shared" si="174"/>
        <v>0</v>
      </c>
      <c r="BE190" s="15">
        <f t="shared" si="175"/>
        <v>-0.19740283843270845</v>
      </c>
      <c r="BG190" s="7">
        <v>0.26400000000000001</v>
      </c>
      <c r="BH190" s="7">
        <v>0.2959</v>
      </c>
      <c r="BI190" s="7">
        <v>0.36149999999999999</v>
      </c>
      <c r="BJ190" s="7">
        <v>0.31769999999999998</v>
      </c>
      <c r="BK190" s="7">
        <v>0.2412</v>
      </c>
      <c r="BM190" s="5">
        <f t="shared" si="176"/>
        <v>42.893314820861953</v>
      </c>
      <c r="BN190" s="5">
        <f t="shared" si="177"/>
        <v>41.987381820861955</v>
      </c>
      <c r="BO190" s="5">
        <f t="shared" si="178"/>
        <v>42.98531982086196</v>
      </c>
      <c r="BP190" s="5">
        <f t="shared" si="179"/>
        <v>43.240188820861952</v>
      </c>
      <c r="BQ190" s="5">
        <f t="shared" si="180"/>
        <v>40.444846820861954</v>
      </c>
      <c r="BR190" s="5"/>
      <c r="BS190" s="3" t="str">
        <f t="shared" si="181"/>
        <v>decre</v>
      </c>
      <c r="BT190" s="3" t="str">
        <f t="shared" si="182"/>
        <v>decre</v>
      </c>
      <c r="BU190" s="3" t="str">
        <f t="shared" si="183"/>
        <v>decre</v>
      </c>
      <c r="BV190" s="3" t="str">
        <f t="shared" si="184"/>
        <v>decre</v>
      </c>
      <c r="BW190" s="3" t="str">
        <f t="shared" si="185"/>
        <v>decre</v>
      </c>
      <c r="BY190" s="5">
        <f t="shared" si="186"/>
        <v>0</v>
      </c>
      <c r="BZ190" s="5">
        <f t="shared" si="187"/>
        <v>0</v>
      </c>
      <c r="CA190" s="5">
        <f t="shared" si="188"/>
        <v>0</v>
      </c>
      <c r="CB190" s="5">
        <f t="shared" si="189"/>
        <v>0</v>
      </c>
      <c r="CC190" s="5">
        <f t="shared" si="190"/>
        <v>0</v>
      </c>
      <c r="CE190" s="4">
        <v>6.9699999999999998E-2</v>
      </c>
      <c r="CF190" s="4">
        <v>6.59E-2</v>
      </c>
      <c r="CG190" s="4">
        <v>6.7299999999999999E-2</v>
      </c>
      <c r="CH190" s="4">
        <v>6.5199999999999994E-2</v>
      </c>
      <c r="CI190" s="4">
        <v>6.4600000000000005E-2</v>
      </c>
      <c r="CK190" s="5">
        <f t="shared" si="191"/>
        <v>41.496297820861955</v>
      </c>
      <c r="CL190" s="5">
        <f t="shared" si="192"/>
        <v>40.485481820861956</v>
      </c>
      <c r="CM190" s="5">
        <f t="shared" si="193"/>
        <v>40.128637820861954</v>
      </c>
      <c r="CN190" s="5">
        <f t="shared" si="194"/>
        <v>41.114138820861953</v>
      </c>
      <c r="CO190" s="5">
        <f t="shared" si="195"/>
        <v>38.783040820861956</v>
      </c>
      <c r="CP190" s="5"/>
      <c r="CQ190" s="3" t="str">
        <f t="shared" si="196"/>
        <v>decre</v>
      </c>
      <c r="CR190" s="3" t="str">
        <f t="shared" si="197"/>
        <v>decre</v>
      </c>
      <c r="CS190" s="3" t="str">
        <f t="shared" si="198"/>
        <v>decre</v>
      </c>
      <c r="CT190" s="3" t="str">
        <f t="shared" si="199"/>
        <v>decre</v>
      </c>
      <c r="CU190" s="3" t="str">
        <f t="shared" si="200"/>
        <v>decre</v>
      </c>
      <c r="CW190" s="5">
        <f t="shared" si="201"/>
        <v>0</v>
      </c>
      <c r="CX190" s="5">
        <f t="shared" si="202"/>
        <v>0</v>
      </c>
      <c r="CY190" s="5">
        <f t="shared" si="203"/>
        <v>0</v>
      </c>
      <c r="CZ190" s="5">
        <f t="shared" si="204"/>
        <v>0</v>
      </c>
      <c r="DA190" s="5">
        <f t="shared" si="205"/>
        <v>0</v>
      </c>
      <c r="DB190" s="5"/>
      <c r="DC190" s="4">
        <v>0.35369042537767997</v>
      </c>
      <c r="DD190" s="4">
        <v>0.47202174491381199</v>
      </c>
      <c r="DE190" s="4">
        <v>0.41266371084111098</v>
      </c>
      <c r="DF190" s="4">
        <v>0.31596572493924602</v>
      </c>
      <c r="DG190" s="4">
        <v>0.52900422794159796</v>
      </c>
      <c r="DI190" s="13">
        <f t="shared" si="206"/>
        <v>43.538188979327472</v>
      </c>
      <c r="DJ190" s="13">
        <f t="shared" si="207"/>
        <v>43.13745681514915</v>
      </c>
      <c r="DK190" s="13">
        <f t="shared" si="208"/>
        <v>43.482119453129144</v>
      </c>
      <c r="DL190" s="13">
        <f t="shared" si="209"/>
        <v>43.22558622485041</v>
      </c>
      <c r="DM190" s="13">
        <f t="shared" si="210"/>
        <v>43.153084605792394</v>
      </c>
      <c r="DN190" s="13"/>
      <c r="DO190" s="11" t="str">
        <f t="shared" si="211"/>
        <v>incre</v>
      </c>
      <c r="DP190" s="11" t="str">
        <f t="shared" si="212"/>
        <v>decre</v>
      </c>
      <c r="DQ190" s="11" t="str">
        <f t="shared" si="213"/>
        <v>incre</v>
      </c>
      <c r="DR190" s="11" t="str">
        <f t="shared" si="214"/>
        <v>decre</v>
      </c>
      <c r="DS190" s="11" t="str">
        <f t="shared" si="215"/>
        <v>decre</v>
      </c>
      <c r="DU190" s="13"/>
      <c r="DV190" s="13"/>
      <c r="DW190" s="13"/>
      <c r="DX190" s="13"/>
      <c r="DY190" s="13"/>
    </row>
    <row r="191" spans="1:129" x14ac:dyDescent="0.25">
      <c r="A191" s="5">
        <v>56.620034580487271</v>
      </c>
      <c r="B191" s="4">
        <v>0.2285851419800104</v>
      </c>
      <c r="C191" s="4">
        <v>2.672655731192991E-2</v>
      </c>
      <c r="D191" s="4">
        <v>0.23060056647710714</v>
      </c>
      <c r="E191" s="4">
        <v>0.34708459169460804</v>
      </c>
      <c r="F191" s="4">
        <v>9.4053816026303805E-3</v>
      </c>
      <c r="G191" s="4">
        <v>0.34568049891087327</v>
      </c>
      <c r="I191" s="5">
        <f t="shared" si="145"/>
        <v>54.422198527560049</v>
      </c>
      <c r="J191" s="5">
        <f t="shared" si="146"/>
        <v>54.795856279582786</v>
      </c>
      <c r="K191" s="5">
        <f t="shared" si="147"/>
        <v>56.080225965841919</v>
      </c>
      <c r="L191" s="5">
        <f t="shared" si="148"/>
        <v>53.879227893581415</v>
      </c>
      <c r="M191" s="5">
        <f t="shared" si="149"/>
        <v>54.662888075238591</v>
      </c>
      <c r="O191" s="3" t="str">
        <f t="shared" si="150"/>
        <v>decre</v>
      </c>
      <c r="P191" s="3" t="str">
        <f t="shared" si="151"/>
        <v>decre</v>
      </c>
      <c r="Q191" s="3" t="str">
        <f t="shared" si="152"/>
        <v>decre</v>
      </c>
      <c r="R191" s="3" t="str">
        <f t="shared" si="153"/>
        <v>decre</v>
      </c>
      <c r="S191" s="3" t="str">
        <f t="shared" si="154"/>
        <v>decre</v>
      </c>
      <c r="U191" s="6">
        <f t="shared" si="155"/>
        <v>0</v>
      </c>
      <c r="V191" s="6">
        <f t="shared" si="156"/>
        <v>0</v>
      </c>
      <c r="W191" s="6">
        <f t="shared" si="157"/>
        <v>0</v>
      </c>
      <c r="X191" s="6">
        <f t="shared" si="158"/>
        <v>0</v>
      </c>
      <c r="Y191" s="6">
        <f t="shared" si="159"/>
        <v>0</v>
      </c>
      <c r="AA191" s="4">
        <f t="shared" si="216"/>
        <v>0.31740000000000002</v>
      </c>
      <c r="AB191" s="4">
        <f t="shared" si="216"/>
        <v>0.46719999999999995</v>
      </c>
      <c r="AC191" s="4">
        <f t="shared" si="216"/>
        <v>0.42649999999999999</v>
      </c>
      <c r="AD191" s="4">
        <f t="shared" si="216"/>
        <v>0.32530000000000003</v>
      </c>
      <c r="AE191" s="4">
        <f t="shared" si="216"/>
        <v>0.51859999999999995</v>
      </c>
      <c r="AF191" s="4"/>
      <c r="AG191" s="4">
        <v>0.34739999999999999</v>
      </c>
      <c r="AH191" s="4">
        <v>0.49719999999999998</v>
      </c>
      <c r="AI191" s="4">
        <v>0.45650000000000002</v>
      </c>
      <c r="AJ191" s="4">
        <v>0.3553</v>
      </c>
      <c r="AK191" s="4">
        <v>0.54859999999999998</v>
      </c>
      <c r="AM191" s="5">
        <f t="shared" si="160"/>
        <v>56.512140580487269</v>
      </c>
      <c r="AN191" s="5">
        <f t="shared" si="161"/>
        <v>56.34085058048727</v>
      </c>
      <c r="AO191" s="5">
        <f t="shared" si="162"/>
        <v>56.851349580487266</v>
      </c>
      <c r="AP191" s="5">
        <f t="shared" si="163"/>
        <v>56.539060580487273</v>
      </c>
      <c r="AQ191" s="5">
        <f t="shared" si="164"/>
        <v>56.290060580487271</v>
      </c>
      <c r="AR191" s="5"/>
      <c r="AS191" s="3" t="str">
        <f t="shared" si="165"/>
        <v>decre</v>
      </c>
      <c r="AT191" s="3" t="str">
        <f t="shared" si="166"/>
        <v>decre</v>
      </c>
      <c r="AU191" s="3" t="str">
        <f t="shared" si="167"/>
        <v>incre</v>
      </c>
      <c r="AV191" s="3" t="str">
        <f t="shared" si="168"/>
        <v>decre</v>
      </c>
      <c r="AW191" s="3" t="str">
        <f t="shared" si="169"/>
        <v>decre</v>
      </c>
      <c r="AY191" s="5">
        <f t="shared" si="170"/>
        <v>0</v>
      </c>
      <c r="AZ191" s="5">
        <f t="shared" si="171"/>
        <v>0</v>
      </c>
      <c r="BA191" s="5">
        <f t="shared" si="172"/>
        <v>-53.980861464535224</v>
      </c>
      <c r="BB191" s="5">
        <f t="shared" si="173"/>
        <v>0</v>
      </c>
      <c r="BC191" s="5">
        <f t="shared" si="174"/>
        <v>0</v>
      </c>
      <c r="BE191" s="15">
        <f t="shared" si="175"/>
        <v>-2.1978360529272223</v>
      </c>
      <c r="BG191" s="7">
        <v>0.24759999999999999</v>
      </c>
      <c r="BH191" s="7">
        <v>0.28799999999999998</v>
      </c>
      <c r="BI191" s="7">
        <v>0.34370000000000001</v>
      </c>
      <c r="BJ191" s="7">
        <v>0.32179999999999997</v>
      </c>
      <c r="BK191" s="7">
        <v>0.3044</v>
      </c>
      <c r="BM191" s="5">
        <f t="shared" si="176"/>
        <v>56.010278580487267</v>
      </c>
      <c r="BN191" s="5">
        <f t="shared" si="177"/>
        <v>55.170674580487272</v>
      </c>
      <c r="BO191" s="5">
        <f t="shared" si="178"/>
        <v>56.047361580487276</v>
      </c>
      <c r="BP191" s="5">
        <f t="shared" si="179"/>
        <v>56.50959058048727</v>
      </c>
      <c r="BQ191" s="5">
        <f t="shared" si="180"/>
        <v>54.274438580487271</v>
      </c>
      <c r="BR191" s="5"/>
      <c r="BS191" s="3" t="str">
        <f t="shared" si="181"/>
        <v>decre</v>
      </c>
      <c r="BT191" s="3" t="str">
        <f t="shared" si="182"/>
        <v>decre</v>
      </c>
      <c r="BU191" s="3" t="str">
        <f t="shared" si="183"/>
        <v>decre</v>
      </c>
      <c r="BV191" s="3" t="str">
        <f t="shared" si="184"/>
        <v>decre</v>
      </c>
      <c r="BW191" s="3" t="str">
        <f t="shared" si="185"/>
        <v>decre</v>
      </c>
      <c r="BY191" s="5">
        <f t="shared" si="186"/>
        <v>0</v>
      </c>
      <c r="BZ191" s="5">
        <f t="shared" si="187"/>
        <v>0</v>
      </c>
      <c r="CA191" s="5">
        <f t="shared" si="188"/>
        <v>0</v>
      </c>
      <c r="CB191" s="5">
        <f t="shared" si="189"/>
        <v>0</v>
      </c>
      <c r="CC191" s="5">
        <f t="shared" si="190"/>
        <v>0</v>
      </c>
      <c r="CE191" s="4">
        <v>0.14419999999999999</v>
      </c>
      <c r="CF191" s="4">
        <v>0.14380000000000001</v>
      </c>
      <c r="CG191" s="4">
        <v>0.14399999999999999</v>
      </c>
      <c r="CH191" s="4">
        <v>0.14380000000000001</v>
      </c>
      <c r="CI191" s="4">
        <v>0.14369999999999999</v>
      </c>
      <c r="CK191" s="5">
        <f t="shared" si="191"/>
        <v>55.266832580487268</v>
      </c>
      <c r="CL191" s="5">
        <f t="shared" si="192"/>
        <v>54.229048580487273</v>
      </c>
      <c r="CM191" s="5">
        <f t="shared" si="193"/>
        <v>54.108274580487276</v>
      </c>
      <c r="CN191" s="5">
        <f t="shared" si="194"/>
        <v>55.010830580487273</v>
      </c>
      <c r="CO191" s="5">
        <f t="shared" si="195"/>
        <v>52.762251580487273</v>
      </c>
      <c r="CP191" s="5"/>
      <c r="CQ191" s="3" t="str">
        <f t="shared" si="196"/>
        <v>decre</v>
      </c>
      <c r="CR191" s="3" t="str">
        <f t="shared" si="197"/>
        <v>decre</v>
      </c>
      <c r="CS191" s="3" t="str">
        <f t="shared" si="198"/>
        <v>decre</v>
      </c>
      <c r="CT191" s="3" t="str">
        <f t="shared" si="199"/>
        <v>decre</v>
      </c>
      <c r="CU191" s="3" t="str">
        <f t="shared" si="200"/>
        <v>decre</v>
      </c>
      <c r="CW191" s="5">
        <f t="shared" si="201"/>
        <v>0</v>
      </c>
      <c r="CX191" s="5">
        <f t="shared" si="202"/>
        <v>0</v>
      </c>
      <c r="CY191" s="5">
        <f t="shared" si="203"/>
        <v>0</v>
      </c>
      <c r="CZ191" s="5">
        <f t="shared" si="204"/>
        <v>0</v>
      </c>
      <c r="DA191" s="5">
        <f t="shared" si="205"/>
        <v>0</v>
      </c>
      <c r="DB191" s="5"/>
      <c r="DC191" s="4">
        <v>0.34373017688593899</v>
      </c>
      <c r="DD191" s="4">
        <v>0.489075343654788</v>
      </c>
      <c r="DE191" s="4">
        <v>0.41309595167785002</v>
      </c>
      <c r="DF191" s="4">
        <v>0.349257785159099</v>
      </c>
      <c r="DG191" s="4">
        <v>0.54893460499690006</v>
      </c>
      <c r="DI191" s="13">
        <f t="shared" si="206"/>
        <v>56.701454552297172</v>
      </c>
      <c r="DJ191" s="13">
        <f t="shared" si="207"/>
        <v>56.483696574553036</v>
      </c>
      <c r="DK191" s="13">
        <f t="shared" si="208"/>
        <v>56.721196271279197</v>
      </c>
      <c r="DL191" s="13">
        <f t="shared" si="209"/>
        <v>56.740785131526884</v>
      </c>
      <c r="DM191" s="13">
        <f t="shared" si="210"/>
        <v>56.575509213508099</v>
      </c>
      <c r="DN191" s="13"/>
      <c r="DO191" s="11" t="str">
        <f t="shared" si="211"/>
        <v>incre</v>
      </c>
      <c r="DP191" s="11" t="str">
        <f t="shared" si="212"/>
        <v>decre</v>
      </c>
      <c r="DQ191" s="11" t="str">
        <f t="shared" si="213"/>
        <v>incre</v>
      </c>
      <c r="DR191" s="11" t="str">
        <f t="shared" si="214"/>
        <v>incre</v>
      </c>
      <c r="DS191" s="11" t="str">
        <f t="shared" si="215"/>
        <v>decre</v>
      </c>
      <c r="DU191" s="13"/>
      <c r="DV191" s="13"/>
      <c r="DW191" s="13"/>
      <c r="DX191" s="13"/>
      <c r="DY191" s="13"/>
    </row>
    <row r="192" spans="1:129" x14ac:dyDescent="0.25">
      <c r="A192" s="5">
        <v>38.511609120540712</v>
      </c>
      <c r="B192" s="4">
        <v>6.8518276400579198E-2</v>
      </c>
      <c r="C192" s="4">
        <v>0.4441725624403452</v>
      </c>
      <c r="D192" s="4">
        <v>0.63699785879497361</v>
      </c>
      <c r="E192" s="4">
        <v>0.60663856778453862</v>
      </c>
      <c r="F192" s="4">
        <v>0.53040290611504015</v>
      </c>
      <c r="G192" s="4">
        <v>0.73857603235288904</v>
      </c>
      <c r="I192" s="5">
        <f t="shared" si="145"/>
        <v>39.315209844486795</v>
      </c>
      <c r="J192" s="5">
        <f t="shared" si="146"/>
        <v>39.341205138471892</v>
      </c>
      <c r="K192" s="5">
        <f t="shared" si="147"/>
        <v>40.492069613728589</v>
      </c>
      <c r="L192" s="5">
        <f t="shared" si="148"/>
        <v>40.157601590029351</v>
      </c>
      <c r="M192" s="5">
        <f t="shared" si="149"/>
        <v>40.251609584981395</v>
      </c>
      <c r="O192" s="3" t="str">
        <f t="shared" si="150"/>
        <v>incre</v>
      </c>
      <c r="P192" s="3" t="str">
        <f t="shared" si="151"/>
        <v>incre</v>
      </c>
      <c r="Q192" s="3" t="str">
        <f t="shared" si="152"/>
        <v>incre</v>
      </c>
      <c r="R192" s="3" t="str">
        <f t="shared" si="153"/>
        <v>incre</v>
      </c>
      <c r="S192" s="3" t="str">
        <f t="shared" si="154"/>
        <v>incre</v>
      </c>
      <c r="U192" s="6">
        <f t="shared" si="155"/>
        <v>1</v>
      </c>
      <c r="V192" s="6">
        <f t="shared" si="156"/>
        <v>1</v>
      </c>
      <c r="W192" s="6">
        <f t="shared" si="157"/>
        <v>1</v>
      </c>
      <c r="X192" s="6">
        <f t="shared" si="158"/>
        <v>1</v>
      </c>
      <c r="Y192" s="6">
        <f t="shared" si="159"/>
        <v>1</v>
      </c>
      <c r="AA192" s="4">
        <f t="shared" si="216"/>
        <v>0.34699999999999998</v>
      </c>
      <c r="AB192" s="4">
        <f t="shared" si="216"/>
        <v>0.50290000000000001</v>
      </c>
      <c r="AC192" s="4">
        <f t="shared" si="216"/>
        <v>0.46029999999999999</v>
      </c>
      <c r="AD192" s="4">
        <f t="shared" si="216"/>
        <v>0.38779999999999998</v>
      </c>
      <c r="AE192" s="4">
        <f t="shared" si="216"/>
        <v>0.56989999999999996</v>
      </c>
      <c r="AF192" s="4"/>
      <c r="AG192" s="4">
        <v>0.34699999999999998</v>
      </c>
      <c r="AH192" s="4">
        <v>0.50290000000000001</v>
      </c>
      <c r="AI192" s="4">
        <v>0.46029999999999999</v>
      </c>
      <c r="AJ192" s="4">
        <v>0.38779999999999998</v>
      </c>
      <c r="AK192" s="4">
        <v>0.56989999999999996</v>
      </c>
      <c r="AM192" s="5">
        <f t="shared" si="160"/>
        <v>38.616539120540708</v>
      </c>
      <c r="AN192" s="5">
        <f t="shared" si="161"/>
        <v>38.465546120540715</v>
      </c>
      <c r="AO192" s="5">
        <f t="shared" si="162"/>
        <v>39.071122120540707</v>
      </c>
      <c r="AP192" s="5">
        <f t="shared" si="163"/>
        <v>38.956885120540711</v>
      </c>
      <c r="AQ192" s="5">
        <f t="shared" si="164"/>
        <v>38.664368120540708</v>
      </c>
      <c r="AR192" s="5"/>
      <c r="AS192" s="3" t="str">
        <f t="shared" si="165"/>
        <v>incre</v>
      </c>
      <c r="AT192" s="3" t="str">
        <f t="shared" si="166"/>
        <v>decre</v>
      </c>
      <c r="AU192" s="3" t="str">
        <f t="shared" si="167"/>
        <v>incre</v>
      </c>
      <c r="AV192" s="3" t="str">
        <f t="shared" si="168"/>
        <v>incre</v>
      </c>
      <c r="AW192" s="3" t="str">
        <f t="shared" si="169"/>
        <v>incre</v>
      </c>
      <c r="AY192" s="5">
        <f t="shared" si="170"/>
        <v>80.360072394608295</v>
      </c>
      <c r="AZ192" s="5">
        <f t="shared" si="171"/>
        <v>0</v>
      </c>
      <c r="BA192" s="5">
        <f t="shared" si="172"/>
        <v>198.04604931878771</v>
      </c>
      <c r="BB192" s="5">
        <f t="shared" si="173"/>
        <v>164.59924694886396</v>
      </c>
      <c r="BC192" s="5">
        <f t="shared" si="174"/>
        <v>174.00004644406835</v>
      </c>
      <c r="BE192" s="15">
        <f t="shared" si="175"/>
        <v>0.80360072394608295</v>
      </c>
      <c r="BG192" s="7">
        <v>0.2198</v>
      </c>
      <c r="BH192" s="7">
        <v>0.29260000000000003</v>
      </c>
      <c r="BI192" s="7">
        <v>0.32890000000000003</v>
      </c>
      <c r="BJ192" s="7">
        <v>0.34899999999999998</v>
      </c>
      <c r="BK192" s="7">
        <v>0.34499999999999997</v>
      </c>
      <c r="BM192" s="5">
        <f t="shared" si="176"/>
        <v>37.701971120540712</v>
      </c>
      <c r="BN192" s="5">
        <f t="shared" si="177"/>
        <v>37.092287120540711</v>
      </c>
      <c r="BO192" s="5">
        <f t="shared" si="178"/>
        <v>37.795228120540713</v>
      </c>
      <c r="BP192" s="5">
        <f t="shared" si="179"/>
        <v>38.630189120540713</v>
      </c>
      <c r="BQ192" s="5">
        <f t="shared" si="180"/>
        <v>36.548059120540714</v>
      </c>
      <c r="BR192" s="5"/>
      <c r="BS192" s="3" t="str">
        <f t="shared" si="181"/>
        <v>decre</v>
      </c>
      <c r="BT192" s="3" t="str">
        <f t="shared" si="182"/>
        <v>decre</v>
      </c>
      <c r="BU192" s="3" t="str">
        <f t="shared" si="183"/>
        <v>decre</v>
      </c>
      <c r="BV192" s="3" t="str">
        <f t="shared" si="184"/>
        <v>incre</v>
      </c>
      <c r="BW192" s="3" t="str">
        <f t="shared" si="185"/>
        <v>decre</v>
      </c>
      <c r="BY192" s="5">
        <f t="shared" si="186"/>
        <v>0</v>
      </c>
      <c r="BZ192" s="5">
        <f t="shared" si="187"/>
        <v>0</v>
      </c>
      <c r="CA192" s="5">
        <f t="shared" si="188"/>
        <v>0</v>
      </c>
      <c r="CB192" s="5">
        <f t="shared" si="189"/>
        <v>164.59924694886396</v>
      </c>
      <c r="CC192" s="5">
        <f t="shared" si="190"/>
        <v>0</v>
      </c>
      <c r="CE192" s="4">
        <v>0.17860000000000001</v>
      </c>
      <c r="CF192" s="4">
        <v>0.17979999999999999</v>
      </c>
      <c r="CG192" s="4">
        <v>0.1794</v>
      </c>
      <c r="CH192" s="4">
        <v>0.18</v>
      </c>
      <c r="CI192" s="4">
        <v>0.18010000000000001</v>
      </c>
      <c r="CK192" s="5">
        <f t="shared" si="191"/>
        <v>37.405743120540713</v>
      </c>
      <c r="CL192" s="5">
        <f t="shared" si="192"/>
        <v>36.35570312054071</v>
      </c>
      <c r="CM192" s="5">
        <f t="shared" si="193"/>
        <v>36.343583120540714</v>
      </c>
      <c r="CN192" s="5">
        <f t="shared" si="194"/>
        <v>37.207209120540711</v>
      </c>
      <c r="CO192" s="5">
        <f t="shared" si="195"/>
        <v>34.996350120540711</v>
      </c>
      <c r="CP192" s="5"/>
      <c r="CQ192" s="3" t="str">
        <f t="shared" si="196"/>
        <v>decre</v>
      </c>
      <c r="CR192" s="3" t="str">
        <f t="shared" si="197"/>
        <v>decre</v>
      </c>
      <c r="CS192" s="3" t="str">
        <f t="shared" si="198"/>
        <v>decre</v>
      </c>
      <c r="CT192" s="3" t="str">
        <f t="shared" si="199"/>
        <v>decre</v>
      </c>
      <c r="CU192" s="3" t="str">
        <f t="shared" si="200"/>
        <v>decre</v>
      </c>
      <c r="CW192" s="5">
        <f t="shared" si="201"/>
        <v>0</v>
      </c>
      <c r="CX192" s="5">
        <f t="shared" si="202"/>
        <v>0</v>
      </c>
      <c r="CY192" s="5">
        <f t="shared" si="203"/>
        <v>0</v>
      </c>
      <c r="CZ192" s="5">
        <f t="shared" si="204"/>
        <v>0</v>
      </c>
      <c r="DA192" s="5">
        <f t="shared" si="205"/>
        <v>0</v>
      </c>
      <c r="DB192" s="5"/>
      <c r="DC192" s="4">
        <v>0.33804520083058098</v>
      </c>
      <c r="DD192" s="4">
        <v>0.49880896632298799</v>
      </c>
      <c r="DE192" s="4">
        <v>0.41334266026238498</v>
      </c>
      <c r="DF192" s="4">
        <v>0.368259777462836</v>
      </c>
      <c r="DG192" s="4">
        <v>0.56031019632151302</v>
      </c>
      <c r="DI192" s="13">
        <f t="shared" si="206"/>
        <v>38.552154114512589</v>
      </c>
      <c r="DJ192" s="13">
        <f t="shared" si="207"/>
        <v>38.438831670629824</v>
      </c>
      <c r="DK192" s="13">
        <f t="shared" si="208"/>
        <v>38.615166351688472</v>
      </c>
      <c r="DL192" s="13">
        <f t="shared" si="209"/>
        <v>38.792356446777788</v>
      </c>
      <c r="DM192" s="13">
        <f t="shared" si="210"/>
        <v>38.574128067926146</v>
      </c>
      <c r="DN192" s="13"/>
      <c r="DO192" s="11" t="str">
        <f t="shared" si="211"/>
        <v>incre</v>
      </c>
      <c r="DP192" s="11" t="str">
        <f t="shared" si="212"/>
        <v>decre</v>
      </c>
      <c r="DQ192" s="11" t="str">
        <f t="shared" si="213"/>
        <v>incre</v>
      </c>
      <c r="DR192" s="11" t="str">
        <f t="shared" si="214"/>
        <v>incre</v>
      </c>
      <c r="DS192" s="11" t="str">
        <f t="shared" si="215"/>
        <v>incre</v>
      </c>
      <c r="DU192" s="13"/>
      <c r="DV192" s="13"/>
      <c r="DW192" s="13"/>
      <c r="DX192" s="13"/>
      <c r="DY192" s="13"/>
    </row>
    <row r="193" spans="1:129" x14ac:dyDescent="0.25">
      <c r="A193" s="5">
        <v>35.002674575256187</v>
      </c>
      <c r="B193" s="4">
        <v>2.532698494608657E-2</v>
      </c>
      <c r="C193" s="4">
        <v>0.33874250236882447</v>
      </c>
      <c r="D193" s="4">
        <v>0.43563818770554869</v>
      </c>
      <c r="E193" s="4">
        <v>0.47858366747001679</v>
      </c>
      <c r="F193" s="4">
        <v>0.47477561829380943</v>
      </c>
      <c r="G193" s="4">
        <v>0.73378745419520452</v>
      </c>
      <c r="I193" s="5">
        <f t="shared" si="145"/>
        <v>35.048233167288032</v>
      </c>
      <c r="J193" s="5">
        <f t="shared" si="146"/>
        <v>34.517391940973418</v>
      </c>
      <c r="K193" s="5">
        <f t="shared" si="147"/>
        <v>35.739721986390052</v>
      </c>
      <c r="L193" s="5">
        <f t="shared" si="148"/>
        <v>36.180285281290061</v>
      </c>
      <c r="M193" s="5">
        <f t="shared" si="149"/>
        <v>36.697614519233063</v>
      </c>
      <c r="O193" s="3" t="str">
        <f t="shared" si="150"/>
        <v>incre</v>
      </c>
      <c r="P193" s="3" t="str">
        <f t="shared" si="151"/>
        <v>decre</v>
      </c>
      <c r="Q193" s="3" t="str">
        <f t="shared" si="152"/>
        <v>incre</v>
      </c>
      <c r="R193" s="3" t="str">
        <f t="shared" si="153"/>
        <v>incre</v>
      </c>
      <c r="S193" s="3" t="str">
        <f t="shared" si="154"/>
        <v>incre</v>
      </c>
      <c r="U193" s="6">
        <f t="shared" si="155"/>
        <v>1</v>
      </c>
      <c r="V193" s="6">
        <f t="shared" si="156"/>
        <v>0</v>
      </c>
      <c r="W193" s="6">
        <f t="shared" si="157"/>
        <v>1</v>
      </c>
      <c r="X193" s="6">
        <f t="shared" si="158"/>
        <v>1</v>
      </c>
      <c r="Y193" s="6">
        <f t="shared" si="159"/>
        <v>1</v>
      </c>
      <c r="AA193" s="4">
        <f t="shared" si="216"/>
        <v>0.34660000000000002</v>
      </c>
      <c r="AB193" s="4">
        <f t="shared" si="216"/>
        <v>0.47370000000000001</v>
      </c>
      <c r="AC193" s="4">
        <f t="shared" si="216"/>
        <v>0.45119999999999999</v>
      </c>
      <c r="AD193" s="4">
        <f t="shared" si="216"/>
        <v>0.39300000000000002</v>
      </c>
      <c r="AE193" s="4">
        <f t="shared" si="216"/>
        <v>0.57289999999999996</v>
      </c>
      <c r="AF193" s="4"/>
      <c r="AG193" s="4">
        <v>0.34660000000000002</v>
      </c>
      <c r="AH193" s="4">
        <v>0.50370000000000004</v>
      </c>
      <c r="AI193" s="4">
        <v>0.45119999999999999</v>
      </c>
      <c r="AJ193" s="4">
        <v>0.39300000000000002</v>
      </c>
      <c r="AK193" s="4">
        <v>0.57289999999999996</v>
      </c>
      <c r="AM193" s="5">
        <f t="shared" si="160"/>
        <v>35.104728575256189</v>
      </c>
      <c r="AN193" s="5">
        <f t="shared" si="161"/>
        <v>34.765935575256186</v>
      </c>
      <c r="AO193" s="5">
        <f t="shared" si="162"/>
        <v>35.473826575256183</v>
      </c>
      <c r="AP193" s="5">
        <f t="shared" si="163"/>
        <v>35.491734575256189</v>
      </c>
      <c r="AQ193" s="5">
        <f t="shared" si="164"/>
        <v>35.183663575256183</v>
      </c>
      <c r="AR193" s="5"/>
      <c r="AS193" s="3" t="str">
        <f t="shared" si="165"/>
        <v>incre</v>
      </c>
      <c r="AT193" s="3" t="str">
        <f t="shared" si="166"/>
        <v>decre</v>
      </c>
      <c r="AU193" s="3" t="str">
        <f t="shared" si="167"/>
        <v>incre</v>
      </c>
      <c r="AV193" s="3" t="str">
        <f t="shared" si="168"/>
        <v>incre</v>
      </c>
      <c r="AW193" s="3" t="str">
        <f t="shared" si="169"/>
        <v>incre</v>
      </c>
      <c r="AY193" s="5">
        <f t="shared" si="170"/>
        <v>4.5558592031845535</v>
      </c>
      <c r="AZ193" s="5">
        <f t="shared" si="171"/>
        <v>0</v>
      </c>
      <c r="BA193" s="5">
        <f t="shared" si="172"/>
        <v>73.704741113386518</v>
      </c>
      <c r="BB193" s="5">
        <f t="shared" si="173"/>
        <v>117.76107060338745</v>
      </c>
      <c r="BC193" s="5">
        <f t="shared" si="174"/>
        <v>169.49399439768769</v>
      </c>
      <c r="BE193" s="15">
        <f t="shared" si="175"/>
        <v>4.5558592031845535E-2</v>
      </c>
      <c r="BG193" s="7">
        <v>0.21659999999999999</v>
      </c>
      <c r="BH193" s="7">
        <v>0.29430000000000001</v>
      </c>
      <c r="BI193" s="7">
        <v>0.32679999999999998</v>
      </c>
      <c r="BJ193" s="7">
        <v>0.35859999999999997</v>
      </c>
      <c r="BK193" s="7">
        <v>0.35149999999999998</v>
      </c>
      <c r="BM193" s="5">
        <f t="shared" si="176"/>
        <v>34.170028575256183</v>
      </c>
      <c r="BN193" s="5">
        <f t="shared" si="177"/>
        <v>33.594453575256189</v>
      </c>
      <c r="BO193" s="5">
        <f t="shared" si="178"/>
        <v>34.265902575256192</v>
      </c>
      <c r="BP193" s="5">
        <f t="shared" si="179"/>
        <v>35.202086575256189</v>
      </c>
      <c r="BQ193" s="5">
        <f t="shared" si="180"/>
        <v>33.100289575256184</v>
      </c>
      <c r="BR193" s="5"/>
      <c r="BS193" s="3" t="str">
        <f t="shared" si="181"/>
        <v>decre</v>
      </c>
      <c r="BT193" s="3" t="str">
        <f t="shared" si="182"/>
        <v>decre</v>
      </c>
      <c r="BU193" s="3" t="str">
        <f t="shared" si="183"/>
        <v>decre</v>
      </c>
      <c r="BV193" s="3" t="str">
        <f t="shared" si="184"/>
        <v>incre</v>
      </c>
      <c r="BW193" s="3" t="str">
        <f t="shared" si="185"/>
        <v>decre</v>
      </c>
      <c r="BY193" s="5">
        <f t="shared" si="186"/>
        <v>0</v>
      </c>
      <c r="BZ193" s="5">
        <f t="shared" si="187"/>
        <v>0</v>
      </c>
      <c r="CA193" s="5">
        <f t="shared" si="188"/>
        <v>0</v>
      </c>
      <c r="CB193" s="5">
        <f t="shared" si="189"/>
        <v>117.76107060338745</v>
      </c>
      <c r="CC193" s="5">
        <f t="shared" si="190"/>
        <v>0</v>
      </c>
      <c r="CE193" s="4">
        <v>0.1817</v>
      </c>
      <c r="CF193" s="4">
        <v>0.183</v>
      </c>
      <c r="CG193" s="4">
        <v>0.1825</v>
      </c>
      <c r="CH193" s="4">
        <v>0.1832</v>
      </c>
      <c r="CI193" s="4">
        <v>0.18340000000000001</v>
      </c>
      <c r="CK193" s="5">
        <f t="shared" si="191"/>
        <v>33.919097575256188</v>
      </c>
      <c r="CL193" s="5">
        <f t="shared" si="192"/>
        <v>32.867664575256185</v>
      </c>
      <c r="CM193" s="5">
        <f t="shared" si="193"/>
        <v>32.864749575256184</v>
      </c>
      <c r="CN193" s="5">
        <f t="shared" si="194"/>
        <v>33.725218575256186</v>
      </c>
      <c r="CO193" s="5">
        <f t="shared" si="195"/>
        <v>31.518468575256186</v>
      </c>
      <c r="CP193" s="5"/>
      <c r="CQ193" s="3" t="str">
        <f t="shared" si="196"/>
        <v>decre</v>
      </c>
      <c r="CR193" s="3" t="str">
        <f t="shared" si="197"/>
        <v>decre</v>
      </c>
      <c r="CS193" s="3" t="str">
        <f t="shared" si="198"/>
        <v>decre</v>
      </c>
      <c r="CT193" s="3" t="str">
        <f t="shared" si="199"/>
        <v>decre</v>
      </c>
      <c r="CU193" s="3" t="str">
        <f t="shared" si="200"/>
        <v>decre</v>
      </c>
      <c r="CW193" s="5">
        <f t="shared" si="201"/>
        <v>0</v>
      </c>
      <c r="CX193" s="5">
        <f t="shared" si="202"/>
        <v>0</v>
      </c>
      <c r="CY193" s="5">
        <f t="shared" si="203"/>
        <v>0</v>
      </c>
      <c r="CZ193" s="5">
        <f t="shared" si="204"/>
        <v>0</v>
      </c>
      <c r="DA193" s="5">
        <f t="shared" si="205"/>
        <v>0</v>
      </c>
      <c r="DB193" s="5"/>
      <c r="DC193" s="4">
        <v>0.33651121603613099</v>
      </c>
      <c r="DD193" s="4">
        <v>0.50143540292052802</v>
      </c>
      <c r="DE193" s="4">
        <v>0.41340922997413998</v>
      </c>
      <c r="DF193" s="4">
        <v>0.37338711080150899</v>
      </c>
      <c r="DG193" s="4">
        <v>0.56337968754714296</v>
      </c>
      <c r="DI193" s="13">
        <f t="shared" si="206"/>
        <v>35.032190218555968</v>
      </c>
      <c r="DJ193" s="13">
        <f t="shared" si="207"/>
        <v>34.947047756327237</v>
      </c>
      <c r="DK193" s="13">
        <f t="shared" si="208"/>
        <v>35.106878198305083</v>
      </c>
      <c r="DL193" s="13">
        <f t="shared" si="209"/>
        <v>35.326594048204889</v>
      </c>
      <c r="DM193" s="13">
        <f t="shared" si="210"/>
        <v>35.094077435074801</v>
      </c>
      <c r="DN193" s="13"/>
      <c r="DO193" s="11" t="str">
        <f t="shared" si="211"/>
        <v>incre</v>
      </c>
      <c r="DP193" s="11" t="str">
        <f t="shared" si="212"/>
        <v>decre</v>
      </c>
      <c r="DQ193" s="11" t="str">
        <f t="shared" si="213"/>
        <v>incre</v>
      </c>
      <c r="DR193" s="11" t="str">
        <f t="shared" si="214"/>
        <v>incre</v>
      </c>
      <c r="DS193" s="11" t="str">
        <f t="shared" si="215"/>
        <v>incre</v>
      </c>
      <c r="DU193" s="13"/>
      <c r="DV193" s="13"/>
      <c r="DW193" s="13"/>
      <c r="DX193" s="13"/>
      <c r="DY193" s="13"/>
    </row>
    <row r="194" spans="1:129" x14ac:dyDescent="0.25">
      <c r="A194" s="5">
        <v>38.286547930969228</v>
      </c>
      <c r="B194" s="4">
        <v>3.9935473286342137E-2</v>
      </c>
      <c r="C194" s="4">
        <v>0.26030747361130685</v>
      </c>
      <c r="D194" s="4">
        <v>0.33697425428921046</v>
      </c>
      <c r="E194" s="4">
        <v>0.25036109830396569</v>
      </c>
      <c r="F194" s="4">
        <v>0.34358434103538438</v>
      </c>
      <c r="G194" s="4">
        <v>0.51501796575156256</v>
      </c>
      <c r="I194" s="5">
        <f t="shared" si="145"/>
        <v>37.768158666234527</v>
      </c>
      <c r="J194" s="5">
        <f t="shared" si="146"/>
        <v>37.156989811477771</v>
      </c>
      <c r="K194" s="5">
        <f t="shared" si="147"/>
        <v>36.807554195500728</v>
      </c>
      <c r="L194" s="5">
        <f t="shared" si="148"/>
        <v>38.359528082487167</v>
      </c>
      <c r="M194" s="5">
        <f t="shared" si="149"/>
        <v>37.922866988691432</v>
      </c>
      <c r="O194" s="3" t="str">
        <f t="shared" si="150"/>
        <v>decre</v>
      </c>
      <c r="P194" s="3" t="str">
        <f t="shared" si="151"/>
        <v>decre</v>
      </c>
      <c r="Q194" s="3" t="str">
        <f t="shared" si="152"/>
        <v>decre</v>
      </c>
      <c r="R194" s="3" t="str">
        <f t="shared" si="153"/>
        <v>incre</v>
      </c>
      <c r="S194" s="3" t="str">
        <f t="shared" si="154"/>
        <v>decre</v>
      </c>
      <c r="U194" s="6">
        <f t="shared" si="155"/>
        <v>0</v>
      </c>
      <c r="V194" s="6">
        <f t="shared" si="156"/>
        <v>0</v>
      </c>
      <c r="W194" s="6">
        <f t="shared" si="157"/>
        <v>0</v>
      </c>
      <c r="X194" s="6">
        <f t="shared" si="158"/>
        <v>1</v>
      </c>
      <c r="Y194" s="6">
        <f t="shared" si="159"/>
        <v>0</v>
      </c>
      <c r="AA194" s="4">
        <f t="shared" si="216"/>
        <v>0.31679999999999997</v>
      </c>
      <c r="AB194" s="4">
        <f t="shared" si="216"/>
        <v>0.47329999999999994</v>
      </c>
      <c r="AC194" s="4">
        <f t="shared" si="216"/>
        <v>0.42610000000000003</v>
      </c>
      <c r="AD194" s="4">
        <f t="shared" si="216"/>
        <v>0.39140000000000003</v>
      </c>
      <c r="AE194" s="4">
        <f t="shared" si="216"/>
        <v>0.54210000000000003</v>
      </c>
      <c r="AF194" s="4"/>
      <c r="AG194" s="4">
        <v>0.3468</v>
      </c>
      <c r="AH194" s="4">
        <v>0.50329999999999997</v>
      </c>
      <c r="AI194" s="4">
        <v>0.45610000000000001</v>
      </c>
      <c r="AJ194" s="4">
        <v>0.39140000000000003</v>
      </c>
      <c r="AK194" s="4">
        <v>0.57210000000000005</v>
      </c>
      <c r="AM194" s="5">
        <f t="shared" si="160"/>
        <v>38.174339930969225</v>
      </c>
      <c r="AN194" s="5">
        <f t="shared" si="161"/>
        <v>38.047196930969228</v>
      </c>
      <c r="AO194" s="5">
        <f t="shared" si="162"/>
        <v>38.51397893096923</v>
      </c>
      <c r="AP194" s="5">
        <f t="shared" si="163"/>
        <v>38.762135930969229</v>
      </c>
      <c r="AQ194" s="5">
        <f t="shared" si="164"/>
        <v>38.177708930969224</v>
      </c>
      <c r="AR194" s="5"/>
      <c r="AS194" s="3" t="str">
        <f t="shared" si="165"/>
        <v>decre</v>
      </c>
      <c r="AT194" s="3" t="str">
        <f t="shared" si="166"/>
        <v>decre</v>
      </c>
      <c r="AU194" s="3" t="str">
        <f t="shared" si="167"/>
        <v>incre</v>
      </c>
      <c r="AV194" s="3" t="str">
        <f t="shared" si="168"/>
        <v>incre</v>
      </c>
      <c r="AW194" s="3" t="str">
        <f t="shared" si="169"/>
        <v>decre</v>
      </c>
      <c r="AY194" s="5">
        <f t="shared" si="170"/>
        <v>0</v>
      </c>
      <c r="AZ194" s="5">
        <f t="shared" si="171"/>
        <v>0</v>
      </c>
      <c r="BA194" s="5">
        <f t="shared" si="172"/>
        <v>-147.89937354684994</v>
      </c>
      <c r="BB194" s="5">
        <f t="shared" si="173"/>
        <v>7.2980151517938907</v>
      </c>
      <c r="BC194" s="5">
        <f t="shared" si="174"/>
        <v>0</v>
      </c>
      <c r="BE194" s="15">
        <f t="shared" si="175"/>
        <v>-0.51838926473470082</v>
      </c>
      <c r="BG194" s="7">
        <v>0.2175</v>
      </c>
      <c r="BH194" s="7">
        <v>0.29370000000000002</v>
      </c>
      <c r="BI194" s="7">
        <v>0.32740000000000002</v>
      </c>
      <c r="BJ194" s="7">
        <v>0.35570000000000002</v>
      </c>
      <c r="BK194" s="7">
        <v>0.34949999999999998</v>
      </c>
      <c r="BM194" s="5">
        <f t="shared" si="176"/>
        <v>37.460372930969228</v>
      </c>
      <c r="BN194" s="5">
        <f t="shared" si="177"/>
        <v>36.874408930969231</v>
      </c>
      <c r="BO194" s="5">
        <f t="shared" si="178"/>
        <v>37.555601930969232</v>
      </c>
      <c r="BP194" s="5">
        <f t="shared" si="179"/>
        <v>38.461541930969226</v>
      </c>
      <c r="BQ194" s="5">
        <f t="shared" si="180"/>
        <v>36.365342930969227</v>
      </c>
      <c r="BR194" s="5"/>
      <c r="BS194" s="3" t="str">
        <f t="shared" si="181"/>
        <v>decre</v>
      </c>
      <c r="BT194" s="3" t="str">
        <f t="shared" si="182"/>
        <v>decre</v>
      </c>
      <c r="BU194" s="3" t="str">
        <f t="shared" si="183"/>
        <v>decre</v>
      </c>
      <c r="BV194" s="3" t="str">
        <f t="shared" si="184"/>
        <v>incre</v>
      </c>
      <c r="BW194" s="3" t="str">
        <f t="shared" si="185"/>
        <v>decre</v>
      </c>
      <c r="BY194" s="5">
        <f t="shared" si="186"/>
        <v>0</v>
      </c>
      <c r="BZ194" s="5">
        <f t="shared" si="187"/>
        <v>0</v>
      </c>
      <c r="CA194" s="5">
        <f t="shared" si="188"/>
        <v>0</v>
      </c>
      <c r="CB194" s="5">
        <f t="shared" si="189"/>
        <v>7.2980151517938907</v>
      </c>
      <c r="CC194" s="5">
        <f t="shared" si="190"/>
        <v>0</v>
      </c>
      <c r="CE194" s="4">
        <v>0.18090000000000001</v>
      </c>
      <c r="CF194" s="4">
        <v>0.18210000000000001</v>
      </c>
      <c r="CG194" s="4">
        <v>0.18160000000000001</v>
      </c>
      <c r="CH194" s="4">
        <v>0.18229999999999999</v>
      </c>
      <c r="CI194" s="4">
        <v>0.1825</v>
      </c>
      <c r="CK194" s="5">
        <f t="shared" si="191"/>
        <v>37.197218930969228</v>
      </c>
      <c r="CL194" s="5">
        <f t="shared" si="192"/>
        <v>36.145660930969228</v>
      </c>
      <c r="CM194" s="5">
        <f t="shared" si="193"/>
        <v>36.139883930969233</v>
      </c>
      <c r="CN194" s="5">
        <f t="shared" si="194"/>
        <v>37.001513930969224</v>
      </c>
      <c r="CO194" s="5">
        <f t="shared" si="195"/>
        <v>34.793872930969229</v>
      </c>
      <c r="CP194" s="5"/>
      <c r="CQ194" s="3" t="str">
        <f t="shared" si="196"/>
        <v>decre</v>
      </c>
      <c r="CR194" s="3" t="str">
        <f t="shared" si="197"/>
        <v>decre</v>
      </c>
      <c r="CS194" s="3" t="str">
        <f t="shared" si="198"/>
        <v>decre</v>
      </c>
      <c r="CT194" s="3" t="str">
        <f t="shared" si="199"/>
        <v>decre</v>
      </c>
      <c r="CU194" s="3" t="str">
        <f t="shared" si="200"/>
        <v>decre</v>
      </c>
      <c r="CW194" s="5">
        <f t="shared" si="201"/>
        <v>0</v>
      </c>
      <c r="CX194" s="5">
        <f t="shared" si="202"/>
        <v>0</v>
      </c>
      <c r="CY194" s="5">
        <f t="shared" si="203"/>
        <v>0</v>
      </c>
      <c r="CZ194" s="5">
        <f t="shared" si="204"/>
        <v>0</v>
      </c>
      <c r="DA194" s="5">
        <f t="shared" si="205"/>
        <v>0</v>
      </c>
      <c r="DB194" s="5"/>
      <c r="DC194" s="4">
        <v>0.33702964608240399</v>
      </c>
      <c r="DD194" s="4">
        <v>0.50054776462598904</v>
      </c>
      <c r="DE194" s="4">
        <v>0.413386731877112</v>
      </c>
      <c r="DF194" s="4">
        <v>0.37165426203427199</v>
      </c>
      <c r="DG194" s="4">
        <v>0.56234231319773997</v>
      </c>
      <c r="DI194" s="13">
        <f t="shared" si="206"/>
        <v>38.319791086301713</v>
      </c>
      <c r="DJ194" s="13">
        <f t="shared" si="207"/>
        <v>38.225124833976935</v>
      </c>
      <c r="DK194" s="13">
        <f t="shared" si="208"/>
        <v>38.39053309749599</v>
      </c>
      <c r="DL194" s="13">
        <f t="shared" si="209"/>
        <v>38.5958768172978</v>
      </c>
      <c r="DM194" s="13">
        <f t="shared" si="210"/>
        <v>38.368189098159959</v>
      </c>
      <c r="DN194" s="13"/>
      <c r="DO194" s="11" t="str">
        <f t="shared" si="211"/>
        <v>incre</v>
      </c>
      <c r="DP194" s="11" t="str">
        <f t="shared" si="212"/>
        <v>decre</v>
      </c>
      <c r="DQ194" s="11" t="str">
        <f t="shared" si="213"/>
        <v>incre</v>
      </c>
      <c r="DR194" s="11" t="str">
        <f t="shared" si="214"/>
        <v>incre</v>
      </c>
      <c r="DS194" s="11" t="str">
        <f t="shared" si="215"/>
        <v>incre</v>
      </c>
      <c r="DU194" s="13"/>
      <c r="DV194" s="13"/>
      <c r="DW194" s="13"/>
      <c r="DX194" s="13"/>
      <c r="DY194" s="13"/>
    </row>
    <row r="195" spans="1:129" x14ac:dyDescent="0.25">
      <c r="A195" s="5">
        <v>41.358208740087349</v>
      </c>
      <c r="B195" s="4">
        <v>6.4043798565063759E-2</v>
      </c>
      <c r="C195" s="4">
        <v>0.23317977507437893</v>
      </c>
      <c r="D195" s="4">
        <v>0.4718361856413365</v>
      </c>
      <c r="E195" s="4">
        <v>0.38442002518173668</v>
      </c>
      <c r="F195" s="4">
        <v>0.23058521614066294</v>
      </c>
      <c r="G195" s="4">
        <v>0.34141991375980063</v>
      </c>
      <c r="I195" s="5">
        <f t="shared" si="145"/>
        <v>40.644771322872131</v>
      </c>
      <c r="J195" s="5">
        <f t="shared" si="146"/>
        <v>41.109299032325275</v>
      </c>
      <c r="K195" s="5">
        <f t="shared" si="147"/>
        <v>41.180927184602012</v>
      </c>
      <c r="L195" s="5">
        <f t="shared" si="148"/>
        <v>40.479736259991732</v>
      </c>
      <c r="M195" s="5">
        <f t="shared" si="149"/>
        <v>39.360970128567075</v>
      </c>
      <c r="O195" s="3" t="str">
        <f t="shared" si="150"/>
        <v>decre</v>
      </c>
      <c r="P195" s="3" t="str">
        <f t="shared" si="151"/>
        <v>decre</v>
      </c>
      <c r="Q195" s="3" t="str">
        <f t="shared" si="152"/>
        <v>decre</v>
      </c>
      <c r="R195" s="3" t="str">
        <f t="shared" si="153"/>
        <v>decre</v>
      </c>
      <c r="S195" s="3" t="str">
        <f t="shared" si="154"/>
        <v>decre</v>
      </c>
      <c r="U195" s="6">
        <f t="shared" si="155"/>
        <v>0</v>
      </c>
      <c r="V195" s="6">
        <f t="shared" si="156"/>
        <v>0</v>
      </c>
      <c r="W195" s="6">
        <f t="shared" si="157"/>
        <v>0</v>
      </c>
      <c r="X195" s="6">
        <f t="shared" si="158"/>
        <v>0</v>
      </c>
      <c r="Y195" s="6">
        <f t="shared" si="159"/>
        <v>0</v>
      </c>
      <c r="AA195" s="4">
        <f t="shared" si="216"/>
        <v>0.31689999999999996</v>
      </c>
      <c r="AB195" s="4">
        <f t="shared" si="216"/>
        <v>0.47289999999999999</v>
      </c>
      <c r="AC195" s="4">
        <f t="shared" si="216"/>
        <v>0.43000000000000005</v>
      </c>
      <c r="AD195" s="4">
        <f t="shared" si="216"/>
        <v>0.35840000000000005</v>
      </c>
      <c r="AE195" s="4">
        <f t="shared" si="216"/>
        <v>0.54020000000000001</v>
      </c>
      <c r="AF195" s="4"/>
      <c r="AG195" s="4">
        <v>0.34689999999999999</v>
      </c>
      <c r="AH195" s="4">
        <v>0.50290000000000001</v>
      </c>
      <c r="AI195" s="4">
        <v>0.46</v>
      </c>
      <c r="AJ195" s="4">
        <v>0.38840000000000002</v>
      </c>
      <c r="AK195" s="4">
        <v>0.57020000000000004</v>
      </c>
      <c r="AM195" s="5">
        <f t="shared" si="160"/>
        <v>41.24671974008735</v>
      </c>
      <c r="AN195" s="5">
        <f t="shared" si="161"/>
        <v>41.116245740087351</v>
      </c>
      <c r="AO195" s="5">
        <f t="shared" si="162"/>
        <v>41.623508740087345</v>
      </c>
      <c r="AP195" s="5">
        <f t="shared" si="163"/>
        <v>41.555936740087347</v>
      </c>
      <c r="AQ195" s="5">
        <f t="shared" si="164"/>
        <v>41.231490740087345</v>
      </c>
      <c r="AR195" s="5"/>
      <c r="AS195" s="3" t="str">
        <f t="shared" si="165"/>
        <v>decre</v>
      </c>
      <c r="AT195" s="3" t="str">
        <f t="shared" si="166"/>
        <v>decre</v>
      </c>
      <c r="AU195" s="3" t="str">
        <f t="shared" si="167"/>
        <v>incre</v>
      </c>
      <c r="AV195" s="3" t="str">
        <f t="shared" si="168"/>
        <v>incre</v>
      </c>
      <c r="AW195" s="3" t="str">
        <f t="shared" si="169"/>
        <v>decre</v>
      </c>
      <c r="AY195" s="5">
        <f t="shared" si="170"/>
        <v>0</v>
      </c>
      <c r="AZ195" s="5">
        <f t="shared" si="171"/>
        <v>0</v>
      </c>
      <c r="BA195" s="5">
        <f t="shared" si="172"/>
        <v>-17.728155548533664</v>
      </c>
      <c r="BB195" s="5">
        <f t="shared" si="173"/>
        <v>-87.847248009561696</v>
      </c>
      <c r="BC195" s="5">
        <f t="shared" si="174"/>
        <v>0</v>
      </c>
      <c r="BE195" s="15">
        <f t="shared" si="175"/>
        <v>-0.71343741721521781</v>
      </c>
      <c r="BG195" s="7">
        <v>0.21929999999999999</v>
      </c>
      <c r="BH195" s="7">
        <v>0.2928</v>
      </c>
      <c r="BI195" s="7">
        <v>0.32869999999999999</v>
      </c>
      <c r="BJ195" s="8">
        <v>0.35</v>
      </c>
      <c r="BK195" s="7">
        <v>0.3458</v>
      </c>
      <c r="BM195" s="5">
        <f t="shared" si="176"/>
        <v>40.544975740087345</v>
      </c>
      <c r="BN195" s="5">
        <f t="shared" si="177"/>
        <v>39.940192740087348</v>
      </c>
      <c r="BO195" s="5">
        <f t="shared" si="178"/>
        <v>40.639885740087351</v>
      </c>
      <c r="BP195" s="5">
        <f t="shared" si="179"/>
        <v>41.485208740087351</v>
      </c>
      <c r="BQ195" s="5">
        <f t="shared" si="180"/>
        <v>39.402186740087352</v>
      </c>
      <c r="BR195" s="5"/>
      <c r="BS195" s="3" t="str">
        <f t="shared" si="181"/>
        <v>decre</v>
      </c>
      <c r="BT195" s="3" t="str">
        <f t="shared" si="182"/>
        <v>decre</v>
      </c>
      <c r="BU195" s="3" t="str">
        <f t="shared" si="183"/>
        <v>decre</v>
      </c>
      <c r="BV195" s="3" t="str">
        <f t="shared" si="184"/>
        <v>incre</v>
      </c>
      <c r="BW195" s="3" t="str">
        <f t="shared" si="185"/>
        <v>decre</v>
      </c>
      <c r="BY195" s="5">
        <f t="shared" si="186"/>
        <v>0</v>
      </c>
      <c r="BZ195" s="5">
        <f t="shared" si="187"/>
        <v>0</v>
      </c>
      <c r="CA195" s="5">
        <f t="shared" si="188"/>
        <v>0</v>
      </c>
      <c r="CB195" s="5">
        <f t="shared" si="189"/>
        <v>-87.847248009561696</v>
      </c>
      <c r="CC195" s="5">
        <f t="shared" si="190"/>
        <v>0</v>
      </c>
      <c r="CE195" s="4">
        <v>0.17899999999999999</v>
      </c>
      <c r="CF195" s="4">
        <v>0.1802</v>
      </c>
      <c r="CG195" s="4">
        <v>0.17979999999999999</v>
      </c>
      <c r="CH195" s="4">
        <v>0.1804</v>
      </c>
      <c r="CI195" s="4">
        <v>0.18060000000000001</v>
      </c>
      <c r="CK195" s="5">
        <f t="shared" si="191"/>
        <v>40.255218740087351</v>
      </c>
      <c r="CL195" s="5">
        <f t="shared" si="192"/>
        <v>39.204914740087354</v>
      </c>
      <c r="CM195" s="5">
        <f t="shared" si="193"/>
        <v>39.194066740087351</v>
      </c>
      <c r="CN195" s="5">
        <f t="shared" si="194"/>
        <v>40.05717674008735</v>
      </c>
      <c r="CO195" s="5">
        <f t="shared" si="195"/>
        <v>37.84765474008735</v>
      </c>
      <c r="CP195" s="5"/>
      <c r="CQ195" s="3" t="str">
        <f t="shared" si="196"/>
        <v>decre</v>
      </c>
      <c r="CR195" s="3" t="str">
        <f t="shared" si="197"/>
        <v>decre</v>
      </c>
      <c r="CS195" s="3" t="str">
        <f t="shared" si="198"/>
        <v>decre</v>
      </c>
      <c r="CT195" s="3" t="str">
        <f t="shared" si="199"/>
        <v>decre</v>
      </c>
      <c r="CU195" s="3" t="str">
        <f t="shared" si="200"/>
        <v>decre</v>
      </c>
      <c r="CW195" s="5">
        <f t="shared" si="201"/>
        <v>0</v>
      </c>
      <c r="CX195" s="5">
        <f t="shared" si="202"/>
        <v>0</v>
      </c>
      <c r="CY195" s="5">
        <f t="shared" si="203"/>
        <v>0</v>
      </c>
      <c r="CZ195" s="5">
        <f t="shared" si="204"/>
        <v>0</v>
      </c>
      <c r="DA195" s="5">
        <f t="shared" si="205"/>
        <v>0</v>
      </c>
      <c r="DB195" s="5"/>
      <c r="DC195" s="4">
        <v>0.33788541074782602</v>
      </c>
      <c r="DD195" s="4">
        <v>0.499082553468565</v>
      </c>
      <c r="DE195" s="4">
        <v>0.41334959460735998</v>
      </c>
      <c r="DF195" s="4">
        <v>0.36879387468561498</v>
      </c>
      <c r="DG195" s="4">
        <v>0.56062993499084901</v>
      </c>
      <c r="DI195" s="13">
        <f t="shared" si="206"/>
        <v>41.397604843364221</v>
      </c>
      <c r="DJ195" s="13">
        <f t="shared" si="207"/>
        <v>41.287217814237081</v>
      </c>
      <c r="DK195" s="13">
        <f t="shared" si="208"/>
        <v>41.461833303724816</v>
      </c>
      <c r="DL195" s="13">
        <f t="shared" si="209"/>
        <v>41.643453164940226</v>
      </c>
      <c r="DM195" s="13">
        <f t="shared" si="210"/>
        <v>41.423736428351241</v>
      </c>
      <c r="DN195" s="13"/>
      <c r="DO195" s="11" t="str">
        <f t="shared" si="211"/>
        <v>incre</v>
      </c>
      <c r="DP195" s="11" t="str">
        <f t="shared" si="212"/>
        <v>decre</v>
      </c>
      <c r="DQ195" s="11" t="str">
        <f t="shared" si="213"/>
        <v>incre</v>
      </c>
      <c r="DR195" s="11" t="str">
        <f t="shared" si="214"/>
        <v>incre</v>
      </c>
      <c r="DS195" s="11" t="str">
        <f t="shared" si="215"/>
        <v>incre</v>
      </c>
      <c r="DU195" s="13"/>
      <c r="DV195" s="13"/>
      <c r="DW195" s="13"/>
      <c r="DX195" s="13"/>
      <c r="DY195" s="13"/>
    </row>
    <row r="196" spans="1:129" x14ac:dyDescent="0.25">
      <c r="A196" s="5">
        <v>46.99795489148223</v>
      </c>
      <c r="B196" s="4">
        <v>8.6254631719091063E-2</v>
      </c>
      <c r="C196" s="4">
        <v>0.34804392618565089</v>
      </c>
      <c r="D196" s="4">
        <v>0.61636335204674031</v>
      </c>
      <c r="E196" s="4">
        <v>0.58837438829789324</v>
      </c>
      <c r="F196" s="4">
        <v>0.45998278989603952</v>
      </c>
      <c r="G196" s="4">
        <v>0.66021692041966906</v>
      </c>
      <c r="I196" s="5">
        <f t="shared" ref="I196:I202" si="217">A196+((C196-0)*(4.8+2.39))/(1-0)+(-2.39)</f>
        <v>47.11039072075706</v>
      </c>
      <c r="J196" s="5">
        <f t="shared" ref="J196:J202" si="218">A196+((D196-0)*(3.2+3.33))/(1-0)+(-3.33)</f>
        <v>47.692807580347448</v>
      </c>
      <c r="K196" s="5">
        <f t="shared" ref="K196:K202" si="219">A196+((E196-0)*(5.8+3.91))/(1-0)+(-3.91)</f>
        <v>48.80107020185477</v>
      </c>
      <c r="L196" s="5">
        <f t="shared" ref="L196:L202" si="220">A196+((F196-0)*(5.6+2.82))/(1-0)+(-2.82)</f>
        <v>48.051009982406882</v>
      </c>
      <c r="M196" s="5">
        <f t="shared" ref="M196:M202" si="221">A196+((G196-0)*(4.2+5.21))/(1-0)+(-5.21)</f>
        <v>48.000596112631314</v>
      </c>
      <c r="O196" s="3" t="str">
        <f t="shared" ref="O196:O202" si="222">IF(I196&gt;A196,"incre","decre")</f>
        <v>incre</v>
      </c>
      <c r="P196" s="3" t="str">
        <f t="shared" ref="P196:P202" si="223">IF(J196&gt;A196,"incre","decre")</f>
        <v>incre</v>
      </c>
      <c r="Q196" s="3" t="str">
        <f t="shared" ref="Q196:Q202" si="224">IF(K196&gt;A196,"incre","decre")</f>
        <v>incre</v>
      </c>
      <c r="R196" s="3" t="str">
        <f t="shared" ref="R196:R202" si="225">IF(L196&gt;A196,"incre","decre")</f>
        <v>incre</v>
      </c>
      <c r="S196" s="3" t="str">
        <f t="shared" ref="S196:S202" si="226">IF(M196&gt;A196,"incre","decre")</f>
        <v>incre</v>
      </c>
      <c r="U196" s="6">
        <f t="shared" ref="U196:U202" si="227">IF(C196&lt;=0.33,0,1)</f>
        <v>1</v>
      </c>
      <c r="V196" s="6">
        <f t="shared" ref="V196:V202" si="228">IF(D196&lt;=0.51,0,1)</f>
        <v>1</v>
      </c>
      <c r="W196" s="6">
        <f t="shared" ref="W196:W202" si="229">IF(E196&lt;=0.4,0,1)</f>
        <v>1</v>
      </c>
      <c r="X196" s="6">
        <f t="shared" ref="X196:X202" si="230">IF(F196&lt;=0.33,0,1)</f>
        <v>1</v>
      </c>
      <c r="Y196" s="6">
        <f t="shared" ref="Y196:Y202" si="231">IF(G196&lt;=0.55,0,1)</f>
        <v>1</v>
      </c>
      <c r="AA196" s="4">
        <f t="shared" si="216"/>
        <v>0.34699999999999998</v>
      </c>
      <c r="AB196" s="4">
        <f t="shared" si="216"/>
        <v>0.50239999999999996</v>
      </c>
      <c r="AC196" s="4">
        <f t="shared" si="216"/>
        <v>0.46110000000000001</v>
      </c>
      <c r="AD196" s="4">
        <f t="shared" si="216"/>
        <v>0.38529999999999998</v>
      </c>
      <c r="AE196" s="4">
        <f t="shared" si="216"/>
        <v>0.56810000000000005</v>
      </c>
      <c r="AF196" s="4"/>
      <c r="AG196" s="4">
        <v>0.34699999999999998</v>
      </c>
      <c r="AH196" s="4">
        <v>0.50239999999999996</v>
      </c>
      <c r="AI196" s="4">
        <v>0.46110000000000001</v>
      </c>
      <c r="AJ196" s="4">
        <v>0.38529999999999998</v>
      </c>
      <c r="AK196" s="4">
        <v>0.56810000000000005</v>
      </c>
      <c r="AM196" s="5">
        <f t="shared" ref="AM196:AM202" si="232">A196+((AA196-0)*(4.8+2.39))/(1-0)+(-2.39)</f>
        <v>47.102884891482226</v>
      </c>
      <c r="AN196" s="5">
        <f t="shared" ref="AN196:AN202" si="233">A196+((AB196-0)*(3.2+3.33))/(1-0)+(-3.33)</f>
        <v>46.948626891482235</v>
      </c>
      <c r="AO196" s="5">
        <f t="shared" ref="AO196:AO202" si="234">A196+((AC196-0)*(5.8+3.91))/(1-0)+(-3.91)</f>
        <v>47.565235891482232</v>
      </c>
      <c r="AP196" s="5">
        <f t="shared" ref="AP196:AP202" si="235">A196+((AD196-0)*(5.6+2.82))/(1-0)+(-2.82)</f>
        <v>47.422180891482228</v>
      </c>
      <c r="AQ196" s="5">
        <f t="shared" ref="AQ196:AQ202" si="236">A196+((AE196-0)*(4.2+5.21))/(1-0)+(-5.21)</f>
        <v>47.13377589148223</v>
      </c>
      <c r="AR196" s="5"/>
      <c r="AS196" s="3" t="str">
        <f t="shared" ref="AS196:AS202" si="237">IF(AM196&gt;A196,"incre","decre")</f>
        <v>incre</v>
      </c>
      <c r="AT196" s="3" t="str">
        <f t="shared" ref="AT196:AT202" si="238">IF(AN196&gt;A196,"incre","decre")</f>
        <v>decre</v>
      </c>
      <c r="AU196" s="3" t="str">
        <f t="shared" ref="AU196:AU202" si="239">IF(AO196&gt;A196,"incre","decre")</f>
        <v>incre</v>
      </c>
      <c r="AV196" s="3" t="str">
        <f t="shared" ref="AV196:AV202" si="240">IF(AP196&gt;A196,"incre","decre")</f>
        <v>incre</v>
      </c>
      <c r="AW196" s="3" t="str">
        <f t="shared" ref="AW196:AW202" si="241">IF(AQ196&gt;A196,"incre","decre")</f>
        <v>incre</v>
      </c>
      <c r="AY196" s="5">
        <f t="shared" ref="AY196:AY202" si="242">IF(AM196&gt;A196,(I196-A196)*100,0)</f>
        <v>11.243582927482976</v>
      </c>
      <c r="AZ196" s="5">
        <f t="shared" ref="AZ196:AZ202" si="243">IF(AN196&gt;A196,(J196-A196)*100,0)</f>
        <v>0</v>
      </c>
      <c r="BA196" s="5">
        <f t="shared" ref="BA196:BA202" si="244">IF(AO196&gt;A196,(K196-A196)*100,0)</f>
        <v>180.31153103725401</v>
      </c>
      <c r="BB196" s="5">
        <f t="shared" ref="BB196:BB202" si="245">IF(AP196&gt;A196,(L196-A196)*100,0)</f>
        <v>105.30550909246514</v>
      </c>
      <c r="BC196" s="5">
        <f t="shared" ref="BC196:BC202" si="246">IF(AQ196&gt;A196,(M196-A196)*100,0)</f>
        <v>100.26412211490836</v>
      </c>
      <c r="BE196" s="15">
        <f t="shared" ref="BE196:BE202" si="247">IF(B196&lt;=0.33,I196-A196,M196-A196)</f>
        <v>0.11243582927482976</v>
      </c>
      <c r="BG196" s="7">
        <v>0.22170000000000001</v>
      </c>
      <c r="BH196" s="7">
        <v>0.29189999999999999</v>
      </c>
      <c r="BI196" s="7">
        <v>0.3301</v>
      </c>
      <c r="BJ196" s="7">
        <v>0.34439999999999998</v>
      </c>
      <c r="BK196" s="7">
        <v>0.34179999999999999</v>
      </c>
      <c r="BM196" s="5">
        <f t="shared" ref="BM196:BM202" si="248">A196+((BG196-0)*(4.8+2.39))/(1-0)+(-2.39)</f>
        <v>46.20197789148223</v>
      </c>
      <c r="BN196" s="5">
        <f t="shared" ref="BN196:BN202" si="249">A196+((BH196-0)*(3.2+3.33))/(1-0)+(-3.33)</f>
        <v>45.574061891482231</v>
      </c>
      <c r="BO196" s="5">
        <f t="shared" ref="BO196:BO202" si="250">A196+((BI196-0)*(5.8+3.91))/(1-0)+(-3.91)</f>
        <v>46.293225891482237</v>
      </c>
      <c r="BP196" s="5">
        <f t="shared" ref="BP196:BP202" si="251">A196+((BJ196-0)*(5.6+2.82))/(1-0)+(-2.82)</f>
        <v>47.077802891482229</v>
      </c>
      <c r="BQ196" s="5">
        <f t="shared" ref="BQ196:BQ202" si="252">A196+((BK196-0)*(4.2+5.21))/(1-0)+(-5.21)</f>
        <v>45.00429289148223</v>
      </c>
      <c r="BR196" s="5"/>
      <c r="BS196" s="3" t="str">
        <f t="shared" ref="BS196:BS202" si="253">IF(BM196&gt;A196,"incre","decre")</f>
        <v>decre</v>
      </c>
      <c r="BT196" s="3" t="str">
        <f t="shared" ref="BT196:BT202" si="254">IF(BN196&gt;A196,"incre","decre")</f>
        <v>decre</v>
      </c>
      <c r="BU196" s="3" t="str">
        <f t="shared" ref="BU196:BU202" si="255">IF(BO196&gt;A196,"incre","decre")</f>
        <v>decre</v>
      </c>
      <c r="BV196" s="3" t="str">
        <f t="shared" ref="BV196:BV202" si="256">IF(BP196&gt;A196,"incre","decre")</f>
        <v>incre</v>
      </c>
      <c r="BW196" s="3" t="str">
        <f t="shared" ref="BW196:BW202" si="257">IF(BQ196&gt;A196,"incre","decre")</f>
        <v>decre</v>
      </c>
      <c r="BY196" s="5">
        <f t="shared" ref="BY196:BY202" si="258">IF(BM196&gt;A196,(I196-A196)*100,0)</f>
        <v>0</v>
      </c>
      <c r="BZ196" s="5">
        <f t="shared" ref="BZ196:BZ202" si="259">IF(BN196&gt;A196,(J196-A196)*100,0)</f>
        <v>0</v>
      </c>
      <c r="CA196" s="5">
        <f t="shared" ref="CA196:CA202" si="260">IF(BO196&gt;A196,(K196-A196)*100,0)</f>
        <v>0</v>
      </c>
      <c r="CB196" s="5">
        <f t="shared" ref="CB196:CB202" si="261">IF(BP196&gt;A196,(L196-A196)*100,0)</f>
        <v>105.30550909246514</v>
      </c>
      <c r="CC196" s="5">
        <f t="shared" ref="CC196:CC202" si="262">IF(BQ196&gt;A196,(M196-A196)*100,0)</f>
        <v>0</v>
      </c>
      <c r="CE196" s="4">
        <v>0.17680000000000001</v>
      </c>
      <c r="CF196" s="4">
        <v>0.1779</v>
      </c>
      <c r="CG196" s="4">
        <v>0.17749999999999999</v>
      </c>
      <c r="CH196" s="4">
        <v>0.17810000000000001</v>
      </c>
      <c r="CI196" s="4">
        <v>0.1782</v>
      </c>
      <c r="CK196" s="5">
        <f t="shared" ref="CK196:CK202" si="263">A196+((CE196-0)*(4.8+2.39))/(1-0)+(-2.39)</f>
        <v>45.879146891482229</v>
      </c>
      <c r="CL196" s="5">
        <f t="shared" ref="CL196:CL202" si="264">A196+((CF196-0)*(3.2+3.33))/(1-0)+(-3.33)</f>
        <v>44.829641891482233</v>
      </c>
      <c r="CM196" s="5">
        <f t="shared" ref="CM196:CM202" si="265">A196+((CG196-0)*(5.8+3.91))/(1-0)+(-3.91)</f>
        <v>44.811479891482236</v>
      </c>
      <c r="CN196" s="5">
        <f t="shared" ref="CN196:CN202" si="266">A196+((CH196-0)*(5.6+2.82))/(1-0)+(-2.82)</f>
        <v>45.677556891482233</v>
      </c>
      <c r="CO196" s="5">
        <f t="shared" ref="CO196:CO202" si="267">A196+((CI196-0)*(4.2+5.21))/(1-0)+(-5.21)</f>
        <v>43.464816891482229</v>
      </c>
      <c r="CP196" s="5"/>
      <c r="CQ196" s="3" t="str">
        <f t="shared" ref="CQ196:CQ202" si="268">IF(CK196&gt;A196,"incre","decre")</f>
        <v>decre</v>
      </c>
      <c r="CR196" s="3" t="str">
        <f t="shared" ref="CR196:CR202" si="269">IF(CL196&gt;A196,"incre","decre")</f>
        <v>decre</v>
      </c>
      <c r="CS196" s="3" t="str">
        <f t="shared" ref="CS196:CS202" si="270">IF(CM196&gt;A196,"incre","decre")</f>
        <v>decre</v>
      </c>
      <c r="CT196" s="3" t="str">
        <f t="shared" ref="CT196:CT202" si="271">IF(CN196&gt;A196,"incre","decre")</f>
        <v>decre</v>
      </c>
      <c r="CU196" s="3" t="str">
        <f t="shared" ref="CU196:CU202" si="272">IF(CO196&gt;A196,"incre","decre")</f>
        <v>decre</v>
      </c>
      <c r="CW196" s="5">
        <f t="shared" ref="CW196:CW202" si="273">IF(CK196&gt;A196,(I196-A196)*100,0)</f>
        <v>0</v>
      </c>
      <c r="CX196" s="5">
        <f t="shared" ref="CX196:CX202" si="274">IF(CL196&gt;A196,(J196-A196)*100,0)</f>
        <v>0</v>
      </c>
      <c r="CY196" s="5">
        <f t="shared" ref="CY196:CY202" si="275">IF(CM196&gt;A196,(K196-A196)*100,0)</f>
        <v>0</v>
      </c>
      <c r="CZ196" s="5">
        <f t="shared" ref="CZ196:CZ202" si="276">IF(CN196&gt;A196,(L196-A196)*100,0)</f>
        <v>0</v>
      </c>
      <c r="DA196" s="5">
        <f t="shared" ref="DA196:DA202" si="277">IF(CO196&gt;A196,(M196-A196)*100,0)</f>
        <v>0</v>
      </c>
      <c r="DB196" s="5"/>
      <c r="DC196" s="4">
        <v>0.33867725938014598</v>
      </c>
      <c r="DD196" s="4">
        <v>0.49772677716937203</v>
      </c>
      <c r="DE196" s="4">
        <v>0.41331523107559798</v>
      </c>
      <c r="DF196" s="4">
        <v>0.36614712622606799</v>
      </c>
      <c r="DG196" s="4">
        <v>0.559045452251694</v>
      </c>
      <c r="DI196" s="13">
        <f t="shared" ref="DI196:DI202" si="278">A196+((DC196-0)*(4.8+2.39))/(1-0)+(-2.39)</f>
        <v>47.043044386425478</v>
      </c>
      <c r="DJ196" s="13">
        <f t="shared" ref="DJ196:DJ202" si="279">A196+((DD196-0)*(3.2+3.33))/(1-0)+(-3.33)</f>
        <v>46.918110746398234</v>
      </c>
      <c r="DK196" s="13">
        <f t="shared" ref="DK196:DK202" si="280">A196+((DE196-0)*(5.8+3.91))/(1-0)+(-3.91)</f>
        <v>47.101245785226283</v>
      </c>
      <c r="DL196" s="13">
        <f t="shared" ref="DL196:DL202" si="281">A196+((DF196-0)*(5.6+2.82))/(1-0)+(-2.82)</f>
        <v>47.260913694305721</v>
      </c>
      <c r="DM196" s="13">
        <f t="shared" ref="DM196:DM202" si="282">A196+((DG196-0)*(4.2+5.21))/(1-0)+(-5.21)</f>
        <v>47.048572597170669</v>
      </c>
      <c r="DN196" s="13"/>
      <c r="DO196" s="11" t="str">
        <f t="shared" ref="DO196:DO202" si="283">IF(DI196&gt;A196,"incre","decre")</f>
        <v>incre</v>
      </c>
      <c r="DP196" s="11" t="str">
        <f t="shared" ref="DP196:DP202" si="284">IF(DJ196&gt;A196,"incre","decre")</f>
        <v>decre</v>
      </c>
      <c r="DQ196" s="11" t="str">
        <f t="shared" ref="DQ196:DQ202" si="285">IF(DK196&gt;A196,"incre","decre")</f>
        <v>incre</v>
      </c>
      <c r="DR196" s="11" t="str">
        <f t="shared" ref="DR196:DR202" si="286">IF(DL196&gt;A196,"incre","decre")</f>
        <v>incre</v>
      </c>
      <c r="DS196" s="11" t="str">
        <f t="shared" ref="DS196:DS202" si="287">IF(DM196&gt;A196,"incre","decre")</f>
        <v>incre</v>
      </c>
      <c r="DU196" s="13"/>
      <c r="DV196" s="13"/>
      <c r="DW196" s="13"/>
      <c r="DX196" s="13"/>
      <c r="DY196" s="13"/>
    </row>
    <row r="197" spans="1:129" x14ac:dyDescent="0.25">
      <c r="A197" s="5">
        <v>40.1683664765293</v>
      </c>
      <c r="B197" s="4">
        <v>0.57679598645297947</v>
      </c>
      <c r="C197" s="4">
        <v>0.21352650989494487</v>
      </c>
      <c r="D197" s="4">
        <v>0.55610734372429671</v>
      </c>
      <c r="E197" s="4">
        <v>0.49081250246574637</v>
      </c>
      <c r="F197" s="4">
        <v>0.45166976581213919</v>
      </c>
      <c r="G197" s="4">
        <v>0.62224382466216266</v>
      </c>
      <c r="I197" s="5">
        <f t="shared" si="217"/>
        <v>39.313622082673952</v>
      </c>
      <c r="J197" s="5">
        <f t="shared" si="218"/>
        <v>40.469747431048958</v>
      </c>
      <c r="K197" s="5">
        <f t="shared" si="219"/>
        <v>41.024155875471692</v>
      </c>
      <c r="L197" s="5">
        <f t="shared" si="220"/>
        <v>41.151425904667512</v>
      </c>
      <c r="M197" s="5">
        <f t="shared" si="221"/>
        <v>40.813680866600251</v>
      </c>
      <c r="O197" s="3" t="str">
        <f t="shared" si="222"/>
        <v>decre</v>
      </c>
      <c r="P197" s="3" t="str">
        <f t="shared" si="223"/>
        <v>incre</v>
      </c>
      <c r="Q197" s="3" t="str">
        <f t="shared" si="224"/>
        <v>incre</v>
      </c>
      <c r="R197" s="3" t="str">
        <f t="shared" si="225"/>
        <v>incre</v>
      </c>
      <c r="S197" s="3" t="str">
        <f t="shared" si="226"/>
        <v>incre</v>
      </c>
      <c r="U197" s="6">
        <f t="shared" si="227"/>
        <v>0</v>
      </c>
      <c r="V197" s="6">
        <f t="shared" si="228"/>
        <v>1</v>
      </c>
      <c r="W197" s="6">
        <f t="shared" si="229"/>
        <v>1</v>
      </c>
      <c r="X197" s="6">
        <f t="shared" si="230"/>
        <v>1</v>
      </c>
      <c r="Y197" s="6">
        <f t="shared" si="231"/>
        <v>1</v>
      </c>
      <c r="AA197" s="4">
        <f t="shared" si="216"/>
        <v>0.3337</v>
      </c>
      <c r="AB197" s="4">
        <f t="shared" si="216"/>
        <v>0.48609999999999998</v>
      </c>
      <c r="AC197" s="4">
        <f t="shared" si="216"/>
        <v>0.4244</v>
      </c>
      <c r="AD197" s="4">
        <f t="shared" si="216"/>
        <v>0.33929999999999999</v>
      </c>
      <c r="AE197" s="4">
        <f t="shared" si="216"/>
        <v>0.52929999999999999</v>
      </c>
      <c r="AF197" s="4"/>
      <c r="AG197" s="4">
        <v>0.36370000000000002</v>
      </c>
      <c r="AH197" s="4">
        <v>0.48609999999999998</v>
      </c>
      <c r="AI197" s="4">
        <v>0.4244</v>
      </c>
      <c r="AJ197" s="4">
        <v>0.33929999999999999</v>
      </c>
      <c r="AK197" s="4">
        <v>0.52929999999999999</v>
      </c>
      <c r="AM197" s="5">
        <f t="shared" si="232"/>
        <v>40.177669476529303</v>
      </c>
      <c r="AN197" s="5">
        <f t="shared" si="233"/>
        <v>40.012599476529303</v>
      </c>
      <c r="AO197" s="5">
        <f t="shared" si="234"/>
        <v>40.379290476529306</v>
      </c>
      <c r="AP197" s="5">
        <f t="shared" si="235"/>
        <v>40.205272476529302</v>
      </c>
      <c r="AQ197" s="5">
        <f t="shared" si="236"/>
        <v>39.939079476529301</v>
      </c>
      <c r="AR197" s="5"/>
      <c r="AS197" s="3" t="str">
        <f t="shared" si="237"/>
        <v>incre</v>
      </c>
      <c r="AT197" s="3" t="str">
        <f t="shared" si="238"/>
        <v>decre</v>
      </c>
      <c r="AU197" s="3" t="str">
        <f t="shared" si="239"/>
        <v>incre</v>
      </c>
      <c r="AV197" s="3" t="str">
        <f t="shared" si="240"/>
        <v>incre</v>
      </c>
      <c r="AW197" s="3" t="str">
        <f t="shared" si="241"/>
        <v>decre</v>
      </c>
      <c r="AY197" s="5">
        <f t="shared" si="242"/>
        <v>-85.474439385534851</v>
      </c>
      <c r="AZ197" s="5">
        <f t="shared" si="243"/>
        <v>0</v>
      </c>
      <c r="BA197" s="5">
        <f t="shared" si="244"/>
        <v>85.57893989423917</v>
      </c>
      <c r="BB197" s="5">
        <f t="shared" si="245"/>
        <v>98.30594281382119</v>
      </c>
      <c r="BC197" s="5">
        <f t="shared" si="246"/>
        <v>0</v>
      </c>
      <c r="BE197" s="15">
        <f t="shared" si="247"/>
        <v>0.64531439007095059</v>
      </c>
      <c r="BG197" s="7">
        <v>0.25890000000000002</v>
      </c>
      <c r="BH197" s="7">
        <v>0.29899999999999999</v>
      </c>
      <c r="BI197" s="7">
        <v>0.36420000000000002</v>
      </c>
      <c r="BJ197" s="7">
        <v>0.31819999999999998</v>
      </c>
      <c r="BK197" s="7">
        <v>0.2397</v>
      </c>
      <c r="BM197" s="5">
        <f t="shared" si="248"/>
        <v>39.639857476529301</v>
      </c>
      <c r="BN197" s="5">
        <f t="shared" si="249"/>
        <v>38.7908364765293</v>
      </c>
      <c r="BO197" s="5">
        <f t="shared" si="250"/>
        <v>39.794748476529307</v>
      </c>
      <c r="BP197" s="5">
        <f t="shared" si="251"/>
        <v>40.027610476529297</v>
      </c>
      <c r="BQ197" s="5">
        <f t="shared" si="252"/>
        <v>37.213943476529302</v>
      </c>
      <c r="BR197" s="5"/>
      <c r="BS197" s="3" t="str">
        <f t="shared" si="253"/>
        <v>decre</v>
      </c>
      <c r="BT197" s="3" t="str">
        <f t="shared" si="254"/>
        <v>decre</v>
      </c>
      <c r="BU197" s="3" t="str">
        <f t="shared" si="255"/>
        <v>decre</v>
      </c>
      <c r="BV197" s="3" t="str">
        <f t="shared" si="256"/>
        <v>decre</v>
      </c>
      <c r="BW197" s="3" t="str">
        <f t="shared" si="257"/>
        <v>decre</v>
      </c>
      <c r="BY197" s="5">
        <f t="shared" si="258"/>
        <v>0</v>
      </c>
      <c r="BZ197" s="5">
        <f t="shared" si="259"/>
        <v>0</v>
      </c>
      <c r="CA197" s="5">
        <f t="shared" si="260"/>
        <v>0</v>
      </c>
      <c r="CB197" s="5">
        <f t="shared" si="261"/>
        <v>0</v>
      </c>
      <c r="CC197" s="5">
        <f t="shared" si="262"/>
        <v>0</v>
      </c>
      <c r="CE197" s="4">
        <v>6.1899999999999997E-2</v>
      </c>
      <c r="CF197" s="4">
        <v>5.8200000000000002E-2</v>
      </c>
      <c r="CG197" s="4">
        <v>5.96E-2</v>
      </c>
      <c r="CH197" s="4">
        <v>5.7500000000000002E-2</v>
      </c>
      <c r="CI197" s="4">
        <v>5.6899999999999999E-2</v>
      </c>
      <c r="CK197" s="5">
        <f t="shared" si="263"/>
        <v>38.223427476529302</v>
      </c>
      <c r="CL197" s="5">
        <f t="shared" si="264"/>
        <v>37.218412476529302</v>
      </c>
      <c r="CM197" s="5">
        <f t="shared" si="265"/>
        <v>36.837082476529304</v>
      </c>
      <c r="CN197" s="5">
        <f t="shared" si="266"/>
        <v>37.8325164765293</v>
      </c>
      <c r="CO197" s="5">
        <f t="shared" si="267"/>
        <v>35.4937954765293</v>
      </c>
      <c r="CP197" s="5"/>
      <c r="CQ197" s="3" t="str">
        <f t="shared" si="268"/>
        <v>decre</v>
      </c>
      <c r="CR197" s="3" t="str">
        <f t="shared" si="269"/>
        <v>decre</v>
      </c>
      <c r="CS197" s="3" t="str">
        <f t="shared" si="270"/>
        <v>decre</v>
      </c>
      <c r="CT197" s="3" t="str">
        <f t="shared" si="271"/>
        <v>decre</v>
      </c>
      <c r="CU197" s="3" t="str">
        <f t="shared" si="272"/>
        <v>decre</v>
      </c>
      <c r="CW197" s="5">
        <f t="shared" si="273"/>
        <v>0</v>
      </c>
      <c r="CX197" s="5">
        <f t="shared" si="274"/>
        <v>0</v>
      </c>
      <c r="CY197" s="5">
        <f t="shared" si="275"/>
        <v>0</v>
      </c>
      <c r="CZ197" s="5">
        <f t="shared" si="276"/>
        <v>0</v>
      </c>
      <c r="DA197" s="5">
        <f t="shared" si="277"/>
        <v>0</v>
      </c>
      <c r="DB197" s="5"/>
      <c r="DC197" s="4">
        <v>0.35609437840046398</v>
      </c>
      <c r="DD197" s="4">
        <v>0.46790577830146302</v>
      </c>
      <c r="DE197" s="4">
        <v>0.412559387473384</v>
      </c>
      <c r="DF197" s="4">
        <v>0.30793052894322498</v>
      </c>
      <c r="DG197" s="4">
        <v>0.52419393729402597</v>
      </c>
      <c r="DI197" s="13">
        <f t="shared" si="278"/>
        <v>40.338685057228638</v>
      </c>
      <c r="DJ197" s="13">
        <f t="shared" si="279"/>
        <v>39.893791208837854</v>
      </c>
      <c r="DK197" s="13">
        <f t="shared" si="280"/>
        <v>40.264318128895866</v>
      </c>
      <c r="DL197" s="13">
        <f t="shared" si="281"/>
        <v>39.941141530231256</v>
      </c>
      <c r="DM197" s="13">
        <f t="shared" si="282"/>
        <v>39.891031426466085</v>
      </c>
      <c r="DN197" s="13"/>
      <c r="DO197" s="11" t="str">
        <f t="shared" si="283"/>
        <v>incre</v>
      </c>
      <c r="DP197" s="11" t="str">
        <f t="shared" si="284"/>
        <v>decre</v>
      </c>
      <c r="DQ197" s="11" t="str">
        <f t="shared" si="285"/>
        <v>incre</v>
      </c>
      <c r="DR197" s="11" t="str">
        <f t="shared" si="286"/>
        <v>decre</v>
      </c>
      <c r="DS197" s="11" t="str">
        <f t="shared" si="287"/>
        <v>decre</v>
      </c>
      <c r="DU197" s="13"/>
      <c r="DV197" s="13"/>
      <c r="DW197" s="13"/>
      <c r="DX197" s="13"/>
      <c r="DY197" s="13"/>
    </row>
    <row r="198" spans="1:129" x14ac:dyDescent="0.25">
      <c r="A198" s="5">
        <v>41.120814147037713</v>
      </c>
      <c r="B198" s="4">
        <v>2.5065302047890869E-2</v>
      </c>
      <c r="C198" s="4">
        <v>0.39863135596157773</v>
      </c>
      <c r="D198" s="4">
        <v>0.65064799235267334</v>
      </c>
      <c r="E198" s="4">
        <v>0.58129934734563171</v>
      </c>
      <c r="F198" s="4">
        <v>0.5322605466360375</v>
      </c>
      <c r="G198" s="4">
        <v>0.76343544184772894</v>
      </c>
      <c r="I198" s="5">
        <f t="shared" si="217"/>
        <v>41.596973596401455</v>
      </c>
      <c r="J198" s="5">
        <f t="shared" si="218"/>
        <v>42.039545537100672</v>
      </c>
      <c r="K198" s="5">
        <f t="shared" si="219"/>
        <v>42.855230809763796</v>
      </c>
      <c r="L198" s="5">
        <f t="shared" si="220"/>
        <v>42.782447949713152</v>
      </c>
      <c r="M198" s="5">
        <f t="shared" si="221"/>
        <v>43.094741654824844</v>
      </c>
      <c r="O198" s="3" t="str">
        <f t="shared" si="222"/>
        <v>incre</v>
      </c>
      <c r="P198" s="3" t="str">
        <f t="shared" si="223"/>
        <v>incre</v>
      </c>
      <c r="Q198" s="3" t="str">
        <f t="shared" si="224"/>
        <v>incre</v>
      </c>
      <c r="R198" s="3" t="str">
        <f t="shared" si="225"/>
        <v>incre</v>
      </c>
      <c r="S198" s="3" t="str">
        <f t="shared" si="226"/>
        <v>incre</v>
      </c>
      <c r="U198" s="6">
        <f t="shared" si="227"/>
        <v>1</v>
      </c>
      <c r="V198" s="6">
        <f t="shared" si="228"/>
        <v>1</v>
      </c>
      <c r="W198" s="6">
        <f t="shared" si="229"/>
        <v>1</v>
      </c>
      <c r="X198" s="6">
        <f t="shared" si="230"/>
        <v>1</v>
      </c>
      <c r="Y198" s="6">
        <f t="shared" si="231"/>
        <v>1</v>
      </c>
      <c r="AA198" s="4">
        <f t="shared" si="216"/>
        <v>0.34670000000000001</v>
      </c>
      <c r="AB198" s="4">
        <f t="shared" si="216"/>
        <v>0.50370000000000004</v>
      </c>
      <c r="AC198" s="4">
        <f t="shared" si="216"/>
        <v>0.4511</v>
      </c>
      <c r="AD198" s="4">
        <f t="shared" si="216"/>
        <v>0.39300000000000002</v>
      </c>
      <c r="AE198" s="4">
        <f t="shared" si="216"/>
        <v>0.57289999999999996</v>
      </c>
      <c r="AF198" s="4"/>
      <c r="AG198" s="4">
        <v>0.34670000000000001</v>
      </c>
      <c r="AH198" s="4">
        <v>0.50370000000000004</v>
      </c>
      <c r="AI198" s="4">
        <v>0.4511</v>
      </c>
      <c r="AJ198" s="4">
        <v>0.39300000000000002</v>
      </c>
      <c r="AK198" s="4">
        <v>0.57289999999999996</v>
      </c>
      <c r="AM198" s="5">
        <f t="shared" si="232"/>
        <v>41.223587147037712</v>
      </c>
      <c r="AN198" s="5">
        <f t="shared" si="233"/>
        <v>41.079975147037715</v>
      </c>
      <c r="AO198" s="5">
        <f t="shared" si="234"/>
        <v>41.590995147037717</v>
      </c>
      <c r="AP198" s="5">
        <f t="shared" si="235"/>
        <v>41.609874147037715</v>
      </c>
      <c r="AQ198" s="5">
        <f t="shared" si="236"/>
        <v>41.30180314703771</v>
      </c>
      <c r="AR198" s="5"/>
      <c r="AS198" s="3" t="str">
        <f t="shared" si="237"/>
        <v>incre</v>
      </c>
      <c r="AT198" s="3" t="str">
        <f t="shared" si="238"/>
        <v>decre</v>
      </c>
      <c r="AU198" s="3" t="str">
        <f t="shared" si="239"/>
        <v>incre</v>
      </c>
      <c r="AV198" s="3" t="str">
        <f t="shared" si="240"/>
        <v>incre</v>
      </c>
      <c r="AW198" s="3" t="str">
        <f t="shared" si="241"/>
        <v>incre</v>
      </c>
      <c r="AY198" s="5">
        <f t="shared" si="242"/>
        <v>47.615944936374177</v>
      </c>
      <c r="AZ198" s="5">
        <f t="shared" si="243"/>
        <v>0</v>
      </c>
      <c r="BA198" s="5">
        <f t="shared" si="244"/>
        <v>173.44166627260833</v>
      </c>
      <c r="BB198" s="5">
        <f t="shared" si="245"/>
        <v>166.16338026754391</v>
      </c>
      <c r="BC198" s="5">
        <f t="shared" si="246"/>
        <v>197.39275077871312</v>
      </c>
      <c r="BE198" s="15">
        <f t="shared" si="247"/>
        <v>0.47615944936374177</v>
      </c>
      <c r="BG198" s="7">
        <v>0.21659999999999999</v>
      </c>
      <c r="BH198" s="7">
        <v>0.29430000000000001</v>
      </c>
      <c r="BI198" s="7">
        <v>0.32679999999999998</v>
      </c>
      <c r="BJ198" s="7">
        <v>0.35870000000000002</v>
      </c>
      <c r="BK198" s="7">
        <v>0.35149999999999998</v>
      </c>
      <c r="BM198" s="5">
        <f t="shared" si="248"/>
        <v>40.288168147037709</v>
      </c>
      <c r="BN198" s="5">
        <f t="shared" si="249"/>
        <v>39.712593147037715</v>
      </c>
      <c r="BO198" s="5">
        <f t="shared" si="250"/>
        <v>40.384042147037718</v>
      </c>
      <c r="BP198" s="5">
        <f t="shared" si="251"/>
        <v>41.321068147037714</v>
      </c>
      <c r="BQ198" s="5">
        <f t="shared" si="252"/>
        <v>39.21842914703771</v>
      </c>
      <c r="BR198" s="5"/>
      <c r="BS198" s="3" t="str">
        <f t="shared" si="253"/>
        <v>decre</v>
      </c>
      <c r="BT198" s="3" t="str">
        <f t="shared" si="254"/>
        <v>decre</v>
      </c>
      <c r="BU198" s="3" t="str">
        <f t="shared" si="255"/>
        <v>decre</v>
      </c>
      <c r="BV198" s="3" t="str">
        <f t="shared" si="256"/>
        <v>incre</v>
      </c>
      <c r="BW198" s="3" t="str">
        <f t="shared" si="257"/>
        <v>decre</v>
      </c>
      <c r="BY198" s="5">
        <f t="shared" si="258"/>
        <v>0</v>
      </c>
      <c r="BZ198" s="5">
        <f t="shared" si="259"/>
        <v>0</v>
      </c>
      <c r="CA198" s="5">
        <f t="shared" si="260"/>
        <v>0</v>
      </c>
      <c r="CB198" s="5">
        <f t="shared" si="261"/>
        <v>166.16338026754391</v>
      </c>
      <c r="CC198" s="5">
        <f t="shared" si="262"/>
        <v>0</v>
      </c>
      <c r="CE198" s="4">
        <v>0.1817</v>
      </c>
      <c r="CF198" s="4">
        <v>0.183</v>
      </c>
      <c r="CG198" s="4">
        <v>0.1825</v>
      </c>
      <c r="CH198" s="4">
        <v>0.1832</v>
      </c>
      <c r="CI198" s="4">
        <v>0.18340000000000001</v>
      </c>
      <c r="CK198" s="5">
        <f t="shared" si="263"/>
        <v>40.037237147037715</v>
      </c>
      <c r="CL198" s="5">
        <f t="shared" si="264"/>
        <v>38.985804147037712</v>
      </c>
      <c r="CM198" s="5">
        <f t="shared" si="265"/>
        <v>38.98288914703771</v>
      </c>
      <c r="CN198" s="5">
        <f t="shared" si="266"/>
        <v>39.843358147037712</v>
      </c>
      <c r="CO198" s="5">
        <f t="shared" si="267"/>
        <v>37.636608147037713</v>
      </c>
      <c r="CP198" s="5"/>
      <c r="CQ198" s="3" t="str">
        <f t="shared" si="268"/>
        <v>decre</v>
      </c>
      <c r="CR198" s="3" t="str">
        <f t="shared" si="269"/>
        <v>decre</v>
      </c>
      <c r="CS198" s="3" t="str">
        <f t="shared" si="270"/>
        <v>decre</v>
      </c>
      <c r="CT198" s="3" t="str">
        <f t="shared" si="271"/>
        <v>decre</v>
      </c>
      <c r="CU198" s="3" t="str">
        <f t="shared" si="272"/>
        <v>decre</v>
      </c>
      <c r="CW198" s="5">
        <f t="shared" si="273"/>
        <v>0</v>
      </c>
      <c r="CX198" s="5">
        <f t="shared" si="274"/>
        <v>0</v>
      </c>
      <c r="CY198" s="5">
        <f t="shared" si="275"/>
        <v>0</v>
      </c>
      <c r="CZ198" s="5">
        <f t="shared" si="276"/>
        <v>0</v>
      </c>
      <c r="DA198" s="5">
        <f t="shared" si="277"/>
        <v>0</v>
      </c>
      <c r="DB198" s="5"/>
      <c r="DC198" s="4">
        <v>0.33650411425467502</v>
      </c>
      <c r="DD198" s="4">
        <v>0.50144756234922105</v>
      </c>
      <c r="DE198" s="4">
        <v>0.41340953816725001</v>
      </c>
      <c r="DF198" s="4">
        <v>0.37341084845585398</v>
      </c>
      <c r="DG198" s="4">
        <v>0.563393898154669</v>
      </c>
      <c r="DI198" s="13">
        <f t="shared" si="278"/>
        <v>41.150278728528825</v>
      </c>
      <c r="DJ198" s="13">
        <f t="shared" si="279"/>
        <v>41.065266729178127</v>
      </c>
      <c r="DK198" s="13">
        <f t="shared" si="280"/>
        <v>41.225020762641705</v>
      </c>
      <c r="DL198" s="13">
        <f t="shared" si="281"/>
        <v>41.444933491036004</v>
      </c>
      <c r="DM198" s="13">
        <f t="shared" si="282"/>
        <v>41.212350728673151</v>
      </c>
      <c r="DN198" s="13"/>
      <c r="DO198" s="11" t="str">
        <f t="shared" si="283"/>
        <v>incre</v>
      </c>
      <c r="DP198" s="11" t="str">
        <f t="shared" si="284"/>
        <v>decre</v>
      </c>
      <c r="DQ198" s="11" t="str">
        <f t="shared" si="285"/>
        <v>incre</v>
      </c>
      <c r="DR198" s="11" t="str">
        <f t="shared" si="286"/>
        <v>incre</v>
      </c>
      <c r="DS198" s="11" t="str">
        <f t="shared" si="287"/>
        <v>incre</v>
      </c>
      <c r="DU198" s="13"/>
      <c r="DV198" s="13"/>
      <c r="DW198" s="13"/>
      <c r="DX198" s="13"/>
      <c r="DY198" s="13"/>
    </row>
    <row r="199" spans="1:129" x14ac:dyDescent="0.25">
      <c r="A199" s="5">
        <v>32.639665401739848</v>
      </c>
      <c r="B199" s="4">
        <v>0.22658795415679464</v>
      </c>
      <c r="C199" s="4">
        <v>0.22258042628128838</v>
      </c>
      <c r="D199" s="4">
        <v>0.39682659516615781</v>
      </c>
      <c r="E199" s="4">
        <v>0.25242856840126554</v>
      </c>
      <c r="F199" s="4">
        <v>6.1090895905843101E-2</v>
      </c>
      <c r="G199" s="4">
        <v>0.27987128283096452</v>
      </c>
      <c r="I199" s="5">
        <f t="shared" si="217"/>
        <v>31.850018666702312</v>
      </c>
      <c r="J199" s="5">
        <f t="shared" si="218"/>
        <v>31.900943068174861</v>
      </c>
      <c r="K199" s="5">
        <f t="shared" si="219"/>
        <v>31.180746800916136</v>
      </c>
      <c r="L199" s="5">
        <f t="shared" si="220"/>
        <v>30.334050745267049</v>
      </c>
      <c r="M199" s="5">
        <f t="shared" si="221"/>
        <v>30.063254173179224</v>
      </c>
      <c r="O199" s="3" t="str">
        <f t="shared" si="222"/>
        <v>decre</v>
      </c>
      <c r="P199" s="3" t="str">
        <f t="shared" si="223"/>
        <v>decre</v>
      </c>
      <c r="Q199" s="3" t="str">
        <f t="shared" si="224"/>
        <v>decre</v>
      </c>
      <c r="R199" s="3" t="str">
        <f t="shared" si="225"/>
        <v>decre</v>
      </c>
      <c r="S199" s="3" t="str">
        <f t="shared" si="226"/>
        <v>decre</v>
      </c>
      <c r="U199" s="6">
        <f t="shared" si="227"/>
        <v>0</v>
      </c>
      <c r="V199" s="6">
        <f t="shared" si="228"/>
        <v>0</v>
      </c>
      <c r="W199" s="6">
        <f t="shared" si="229"/>
        <v>0</v>
      </c>
      <c r="X199" s="6">
        <f t="shared" si="230"/>
        <v>0</v>
      </c>
      <c r="Y199" s="6">
        <f t="shared" si="231"/>
        <v>0</v>
      </c>
      <c r="AA199" s="4">
        <f t="shared" si="216"/>
        <v>0.31740000000000002</v>
      </c>
      <c r="AB199" s="4">
        <f t="shared" si="216"/>
        <v>0.46730000000000005</v>
      </c>
      <c r="AC199" s="4">
        <f t="shared" si="216"/>
        <v>0.42659999999999998</v>
      </c>
      <c r="AD199" s="4">
        <f t="shared" si="216"/>
        <v>0.32569999999999999</v>
      </c>
      <c r="AE199" s="4">
        <f t="shared" si="216"/>
        <v>0.51890000000000003</v>
      </c>
      <c r="AF199" s="4"/>
      <c r="AG199" s="4">
        <v>0.34739999999999999</v>
      </c>
      <c r="AH199" s="4">
        <v>0.49730000000000002</v>
      </c>
      <c r="AI199" s="4">
        <v>0.45660000000000001</v>
      </c>
      <c r="AJ199" s="4">
        <v>0.35570000000000002</v>
      </c>
      <c r="AK199" s="4">
        <v>0.54890000000000005</v>
      </c>
      <c r="AM199" s="5">
        <f t="shared" si="232"/>
        <v>32.531771401739846</v>
      </c>
      <c r="AN199" s="5">
        <f t="shared" si="233"/>
        <v>32.361134401739847</v>
      </c>
      <c r="AO199" s="5">
        <f t="shared" si="234"/>
        <v>32.87195140173985</v>
      </c>
      <c r="AP199" s="5">
        <f t="shared" si="235"/>
        <v>32.562059401739845</v>
      </c>
      <c r="AQ199" s="5">
        <f t="shared" si="236"/>
        <v>32.312514401739847</v>
      </c>
      <c r="AR199" s="5"/>
      <c r="AS199" s="3" t="str">
        <f t="shared" si="237"/>
        <v>decre</v>
      </c>
      <c r="AT199" s="3" t="str">
        <f t="shared" si="238"/>
        <v>decre</v>
      </c>
      <c r="AU199" s="3" t="str">
        <f t="shared" si="239"/>
        <v>incre</v>
      </c>
      <c r="AV199" s="3" t="str">
        <f t="shared" si="240"/>
        <v>decre</v>
      </c>
      <c r="AW199" s="3" t="str">
        <f t="shared" si="241"/>
        <v>decre</v>
      </c>
      <c r="AY199" s="5">
        <f t="shared" si="242"/>
        <v>0</v>
      </c>
      <c r="AZ199" s="5">
        <f t="shared" si="243"/>
        <v>0</v>
      </c>
      <c r="BA199" s="5">
        <f t="shared" si="244"/>
        <v>-145.89186008237112</v>
      </c>
      <c r="BB199" s="5">
        <f t="shared" si="245"/>
        <v>0</v>
      </c>
      <c r="BC199" s="5">
        <f t="shared" si="246"/>
        <v>0</v>
      </c>
      <c r="BE199" s="15">
        <f t="shared" si="247"/>
        <v>-0.78964673503753602</v>
      </c>
      <c r="BG199" s="7">
        <v>0.2472</v>
      </c>
      <c r="BH199" s="7">
        <v>0.28799999999999998</v>
      </c>
      <c r="BI199" s="7">
        <v>0.34350000000000003</v>
      </c>
      <c r="BJ199" s="7">
        <v>0.32190000000000002</v>
      </c>
      <c r="BK199" s="7">
        <v>0.30499999999999999</v>
      </c>
      <c r="BM199" s="5">
        <f t="shared" si="248"/>
        <v>32.02703340173985</v>
      </c>
      <c r="BN199" s="5">
        <f t="shared" si="249"/>
        <v>31.190305401739849</v>
      </c>
      <c r="BO199" s="5">
        <f t="shared" si="250"/>
        <v>32.065050401739853</v>
      </c>
      <c r="BP199" s="5">
        <f t="shared" si="251"/>
        <v>32.530063401739845</v>
      </c>
      <c r="BQ199" s="5">
        <f t="shared" si="252"/>
        <v>30.299715401739846</v>
      </c>
      <c r="BR199" s="5"/>
      <c r="BS199" s="3" t="str">
        <f t="shared" si="253"/>
        <v>decre</v>
      </c>
      <c r="BT199" s="3" t="str">
        <f t="shared" si="254"/>
        <v>decre</v>
      </c>
      <c r="BU199" s="3" t="str">
        <f t="shared" si="255"/>
        <v>decre</v>
      </c>
      <c r="BV199" s="3" t="str">
        <f t="shared" si="256"/>
        <v>decre</v>
      </c>
      <c r="BW199" s="3" t="str">
        <f t="shared" si="257"/>
        <v>decre</v>
      </c>
      <c r="BY199" s="5">
        <f t="shared" si="258"/>
        <v>0</v>
      </c>
      <c r="BZ199" s="5">
        <f t="shared" si="259"/>
        <v>0</v>
      </c>
      <c r="CA199" s="5">
        <f t="shared" si="260"/>
        <v>0</v>
      </c>
      <c r="CB199" s="5">
        <f t="shared" si="261"/>
        <v>0</v>
      </c>
      <c r="CC199" s="5">
        <f t="shared" si="262"/>
        <v>0</v>
      </c>
      <c r="CE199" s="4">
        <v>0.1449</v>
      </c>
      <c r="CF199" s="4">
        <v>0.14460000000000001</v>
      </c>
      <c r="CG199" s="4">
        <v>0.1447</v>
      </c>
      <c r="CH199" s="4">
        <v>0.14449999999999999</v>
      </c>
      <c r="CI199" s="4">
        <v>0.1444</v>
      </c>
      <c r="CK199" s="5">
        <f t="shared" si="263"/>
        <v>31.291496401739849</v>
      </c>
      <c r="CL199" s="5">
        <f t="shared" si="264"/>
        <v>30.253903401739848</v>
      </c>
      <c r="CM199" s="5">
        <f t="shared" si="265"/>
        <v>30.134702401739847</v>
      </c>
      <c r="CN199" s="5">
        <f t="shared" si="266"/>
        <v>31.036355401739847</v>
      </c>
      <c r="CO199" s="5">
        <f t="shared" si="267"/>
        <v>28.788469401739846</v>
      </c>
      <c r="CP199" s="5"/>
      <c r="CQ199" s="3" t="str">
        <f t="shared" si="268"/>
        <v>decre</v>
      </c>
      <c r="CR199" s="3" t="str">
        <f t="shared" si="269"/>
        <v>decre</v>
      </c>
      <c r="CS199" s="3" t="str">
        <f t="shared" si="270"/>
        <v>decre</v>
      </c>
      <c r="CT199" s="3" t="str">
        <f t="shared" si="271"/>
        <v>decre</v>
      </c>
      <c r="CU199" s="3" t="str">
        <f t="shared" si="272"/>
        <v>decre</v>
      </c>
      <c r="CW199" s="5">
        <f t="shared" si="273"/>
        <v>0</v>
      </c>
      <c r="CX199" s="5">
        <f t="shared" si="274"/>
        <v>0</v>
      </c>
      <c r="CY199" s="5">
        <f t="shared" si="275"/>
        <v>0</v>
      </c>
      <c r="CZ199" s="5">
        <f t="shared" si="276"/>
        <v>0</v>
      </c>
      <c r="DA199" s="5">
        <f t="shared" si="277"/>
        <v>0</v>
      </c>
      <c r="DB199" s="5"/>
      <c r="DC199" s="4">
        <v>0.343659159071381</v>
      </c>
      <c r="DD199" s="4">
        <v>0.48919693794171099</v>
      </c>
      <c r="DE199" s="4">
        <v>0.41309903360895001</v>
      </c>
      <c r="DF199" s="4">
        <v>0.34949516170255601</v>
      </c>
      <c r="DG199" s="4">
        <v>0.54907671107216105</v>
      </c>
      <c r="DI199" s="13">
        <f t="shared" si="278"/>
        <v>32.720574755463076</v>
      </c>
      <c r="DJ199" s="13">
        <f t="shared" si="279"/>
        <v>32.504121406499223</v>
      </c>
      <c r="DK199" s="13">
        <f t="shared" si="280"/>
        <v>32.74085701808275</v>
      </c>
      <c r="DL199" s="13">
        <f t="shared" si="281"/>
        <v>32.762414663275372</v>
      </c>
      <c r="DM199" s="13">
        <f t="shared" si="282"/>
        <v>32.596477252928885</v>
      </c>
      <c r="DN199" s="13"/>
      <c r="DO199" s="11" t="str">
        <f t="shared" si="283"/>
        <v>incre</v>
      </c>
      <c r="DP199" s="11" t="str">
        <f t="shared" si="284"/>
        <v>decre</v>
      </c>
      <c r="DQ199" s="11" t="str">
        <f t="shared" si="285"/>
        <v>incre</v>
      </c>
      <c r="DR199" s="11" t="str">
        <f t="shared" si="286"/>
        <v>incre</v>
      </c>
      <c r="DS199" s="11" t="str">
        <f t="shared" si="287"/>
        <v>decre</v>
      </c>
      <c r="DU199" s="13"/>
      <c r="DV199" s="13"/>
      <c r="DW199" s="13"/>
      <c r="DX199" s="13"/>
      <c r="DY199" s="13"/>
    </row>
    <row r="200" spans="1:129" x14ac:dyDescent="0.25">
      <c r="A200" s="5">
        <v>44.466484434810603</v>
      </c>
      <c r="B200" s="4">
        <v>1.0198548684425841E-2</v>
      </c>
      <c r="C200" s="4">
        <v>0.57412378171882861</v>
      </c>
      <c r="D200" s="4">
        <v>0.7532862966598568</v>
      </c>
      <c r="E200" s="4">
        <v>0.52579868309197875</v>
      </c>
      <c r="F200" s="4">
        <v>0.41693640943951404</v>
      </c>
      <c r="G200" s="4">
        <v>0.61413196686934923</v>
      </c>
      <c r="I200" s="5">
        <f t="shared" si="217"/>
        <v>46.20443442536898</v>
      </c>
      <c r="J200" s="5">
        <f t="shared" si="218"/>
        <v>46.055443951999472</v>
      </c>
      <c r="K200" s="5">
        <f t="shared" si="219"/>
        <v>45.661989647633717</v>
      </c>
      <c r="L200" s="5">
        <f t="shared" si="220"/>
        <v>45.157089002291308</v>
      </c>
      <c r="M200" s="5">
        <f t="shared" si="221"/>
        <v>45.035466243051182</v>
      </c>
      <c r="O200" s="3" t="str">
        <f t="shared" si="222"/>
        <v>incre</v>
      </c>
      <c r="P200" s="3" t="str">
        <f t="shared" si="223"/>
        <v>incre</v>
      </c>
      <c r="Q200" s="3" t="str">
        <f t="shared" si="224"/>
        <v>incre</v>
      </c>
      <c r="R200" s="3" t="str">
        <f t="shared" si="225"/>
        <v>incre</v>
      </c>
      <c r="S200" s="3" t="str">
        <f t="shared" si="226"/>
        <v>incre</v>
      </c>
      <c r="U200" s="6">
        <f t="shared" si="227"/>
        <v>1</v>
      </c>
      <c r="V200" s="6">
        <f t="shared" si="228"/>
        <v>1</v>
      </c>
      <c r="W200" s="6">
        <f t="shared" si="229"/>
        <v>1</v>
      </c>
      <c r="X200" s="6">
        <f t="shared" si="230"/>
        <v>1</v>
      </c>
      <c r="Y200" s="6">
        <f t="shared" si="231"/>
        <v>1</v>
      </c>
      <c r="AA200" s="4">
        <f t="shared" si="216"/>
        <v>0.34639999999999999</v>
      </c>
      <c r="AB200" s="4">
        <f t="shared" si="216"/>
        <v>0.50380000000000003</v>
      </c>
      <c r="AC200" s="4">
        <f t="shared" si="216"/>
        <v>0.44230000000000003</v>
      </c>
      <c r="AD200" s="4">
        <f t="shared" si="216"/>
        <v>0.39450000000000002</v>
      </c>
      <c r="AE200" s="4">
        <f t="shared" si="216"/>
        <v>0.5736</v>
      </c>
      <c r="AF200" s="4"/>
      <c r="AG200" s="4">
        <v>0.34639999999999999</v>
      </c>
      <c r="AH200" s="4">
        <v>0.50380000000000003</v>
      </c>
      <c r="AI200" s="4">
        <v>0.44230000000000003</v>
      </c>
      <c r="AJ200" s="4">
        <v>0.39450000000000002</v>
      </c>
      <c r="AK200" s="4">
        <v>0.5736</v>
      </c>
      <c r="AM200" s="5">
        <f t="shared" si="232"/>
        <v>44.567100434810605</v>
      </c>
      <c r="AN200" s="5">
        <f t="shared" si="233"/>
        <v>44.426298434810604</v>
      </c>
      <c r="AO200" s="5">
        <f t="shared" si="234"/>
        <v>44.851217434810607</v>
      </c>
      <c r="AP200" s="5">
        <f t="shared" si="235"/>
        <v>44.968174434810599</v>
      </c>
      <c r="AQ200" s="5">
        <f t="shared" si="236"/>
        <v>44.654060434810603</v>
      </c>
      <c r="AR200" s="5"/>
      <c r="AS200" s="3" t="str">
        <f t="shared" si="237"/>
        <v>incre</v>
      </c>
      <c r="AT200" s="3" t="str">
        <f t="shared" si="238"/>
        <v>decre</v>
      </c>
      <c r="AU200" s="3" t="str">
        <f t="shared" si="239"/>
        <v>incre</v>
      </c>
      <c r="AV200" s="3" t="str">
        <f t="shared" si="240"/>
        <v>incre</v>
      </c>
      <c r="AW200" s="3" t="str">
        <f t="shared" si="241"/>
        <v>incre</v>
      </c>
      <c r="AY200" s="5">
        <f t="shared" si="242"/>
        <v>173.79499905583771</v>
      </c>
      <c r="AZ200" s="5">
        <f t="shared" si="243"/>
        <v>0</v>
      </c>
      <c r="BA200" s="5">
        <f t="shared" si="244"/>
        <v>119.55052128231145</v>
      </c>
      <c r="BB200" s="5">
        <f t="shared" si="245"/>
        <v>69.060456748070465</v>
      </c>
      <c r="BC200" s="5">
        <f t="shared" si="246"/>
        <v>56.898180824057931</v>
      </c>
      <c r="BE200" s="15">
        <f t="shared" si="247"/>
        <v>1.7379499905583771</v>
      </c>
      <c r="BG200" s="7">
        <v>0.21590000000000001</v>
      </c>
      <c r="BH200" s="7">
        <v>0.2949</v>
      </c>
      <c r="BI200" s="7">
        <v>0.32619999999999999</v>
      </c>
      <c r="BJ200" s="7">
        <v>0.36099999999999999</v>
      </c>
      <c r="BK200" s="7">
        <v>0.35339999999999999</v>
      </c>
      <c r="BM200" s="5">
        <f t="shared" si="248"/>
        <v>43.628805434810602</v>
      </c>
      <c r="BN200" s="5">
        <f t="shared" si="249"/>
        <v>43.062181434810604</v>
      </c>
      <c r="BO200" s="5">
        <f t="shared" si="250"/>
        <v>43.723886434810609</v>
      </c>
      <c r="BP200" s="5">
        <f t="shared" si="251"/>
        <v>44.686104434810602</v>
      </c>
      <c r="BQ200" s="5">
        <f t="shared" si="252"/>
        <v>42.581978434810601</v>
      </c>
      <c r="BR200" s="5"/>
      <c r="BS200" s="3" t="str">
        <f t="shared" si="253"/>
        <v>decre</v>
      </c>
      <c r="BT200" s="3" t="str">
        <f t="shared" si="254"/>
        <v>decre</v>
      </c>
      <c r="BU200" s="3" t="str">
        <f t="shared" si="255"/>
        <v>decre</v>
      </c>
      <c r="BV200" s="3" t="str">
        <f t="shared" si="256"/>
        <v>incre</v>
      </c>
      <c r="BW200" s="3" t="str">
        <f t="shared" si="257"/>
        <v>decre</v>
      </c>
      <c r="BY200" s="5">
        <f t="shared" si="258"/>
        <v>0</v>
      </c>
      <c r="BZ200" s="5">
        <f t="shared" si="259"/>
        <v>0</v>
      </c>
      <c r="CA200" s="5">
        <f t="shared" si="260"/>
        <v>0</v>
      </c>
      <c r="CB200" s="5">
        <f t="shared" si="261"/>
        <v>69.060456748070465</v>
      </c>
      <c r="CC200" s="5">
        <f t="shared" si="262"/>
        <v>0</v>
      </c>
      <c r="CE200" s="4">
        <v>0.1825</v>
      </c>
      <c r="CF200" s="4">
        <v>0.1837</v>
      </c>
      <c r="CG200" s="4">
        <v>0.18329999999999999</v>
      </c>
      <c r="CH200" s="4">
        <v>0.184</v>
      </c>
      <c r="CI200" s="4">
        <v>0.1842</v>
      </c>
      <c r="CK200" s="5">
        <f t="shared" si="263"/>
        <v>43.388659434810606</v>
      </c>
      <c r="CL200" s="5">
        <f t="shared" si="264"/>
        <v>42.336045434810607</v>
      </c>
      <c r="CM200" s="5">
        <f t="shared" si="265"/>
        <v>42.336327434810599</v>
      </c>
      <c r="CN200" s="5">
        <f t="shared" si="266"/>
        <v>43.195764434810606</v>
      </c>
      <c r="CO200" s="5">
        <f t="shared" si="267"/>
        <v>40.989806434810603</v>
      </c>
      <c r="CP200" s="5"/>
      <c r="CQ200" s="3" t="str">
        <f t="shared" si="268"/>
        <v>decre</v>
      </c>
      <c r="CR200" s="3" t="str">
        <f t="shared" si="269"/>
        <v>decre</v>
      </c>
      <c r="CS200" s="3" t="str">
        <f t="shared" si="270"/>
        <v>decre</v>
      </c>
      <c r="CT200" s="3" t="str">
        <f t="shared" si="271"/>
        <v>decre</v>
      </c>
      <c r="CU200" s="3" t="str">
        <f t="shared" si="272"/>
        <v>decre</v>
      </c>
      <c r="CW200" s="5">
        <f t="shared" si="273"/>
        <v>0</v>
      </c>
      <c r="CX200" s="5">
        <f t="shared" si="274"/>
        <v>0</v>
      </c>
      <c r="CY200" s="5">
        <f t="shared" si="275"/>
        <v>0</v>
      </c>
      <c r="CZ200" s="5">
        <f t="shared" si="276"/>
        <v>0</v>
      </c>
      <c r="DA200" s="5">
        <f t="shared" si="277"/>
        <v>0</v>
      </c>
      <c r="DB200" s="5"/>
      <c r="DC200" s="4">
        <v>0.33597503153621899</v>
      </c>
      <c r="DD200" s="4">
        <v>0.50235343978679803</v>
      </c>
      <c r="DE200" s="4">
        <v>0.41343249855394298</v>
      </c>
      <c r="DF200" s="4">
        <v>0.37517930370461</v>
      </c>
      <c r="DG200" s="4">
        <v>0.56445258841535995</v>
      </c>
      <c r="DI200" s="13">
        <f t="shared" si="278"/>
        <v>44.492144911556018</v>
      </c>
      <c r="DJ200" s="13">
        <f t="shared" si="279"/>
        <v>44.416852396618395</v>
      </c>
      <c r="DK200" s="13">
        <f t="shared" si="280"/>
        <v>44.570913995769388</v>
      </c>
      <c r="DL200" s="13">
        <f t="shared" si="281"/>
        <v>44.805494172003421</v>
      </c>
      <c r="DM200" s="13">
        <f t="shared" si="282"/>
        <v>44.567983291799138</v>
      </c>
      <c r="DN200" s="13"/>
      <c r="DO200" s="11" t="str">
        <f t="shared" si="283"/>
        <v>incre</v>
      </c>
      <c r="DP200" s="11" t="str">
        <f t="shared" si="284"/>
        <v>decre</v>
      </c>
      <c r="DQ200" s="11" t="str">
        <f t="shared" si="285"/>
        <v>incre</v>
      </c>
      <c r="DR200" s="11" t="str">
        <f t="shared" si="286"/>
        <v>incre</v>
      </c>
      <c r="DS200" s="11" t="str">
        <f t="shared" si="287"/>
        <v>incre</v>
      </c>
      <c r="DU200" s="13"/>
      <c r="DV200" s="13"/>
      <c r="DW200" s="13"/>
      <c r="DX200" s="13"/>
      <c r="DY200" s="13"/>
    </row>
    <row r="201" spans="1:129" x14ac:dyDescent="0.25">
      <c r="A201" s="5">
        <v>45.09268407148457</v>
      </c>
      <c r="B201" s="4">
        <v>6.6157653625797883E-2</v>
      </c>
      <c r="C201" s="4">
        <v>5.5941190419921571E-2</v>
      </c>
      <c r="D201" s="4">
        <v>6.0018256007001392E-2</v>
      </c>
      <c r="E201" s="4">
        <v>7.7730778810918798E-3</v>
      </c>
      <c r="F201" s="4">
        <v>0.11398442581784846</v>
      </c>
      <c r="G201" s="4">
        <v>0.11379787529219537</v>
      </c>
      <c r="I201" s="5">
        <f t="shared" si="217"/>
        <v>43.104901230603808</v>
      </c>
      <c r="J201" s="5">
        <f t="shared" si="218"/>
        <v>42.154603283210292</v>
      </c>
      <c r="K201" s="5">
        <f t="shared" si="219"/>
        <v>41.258160657709965</v>
      </c>
      <c r="L201" s="5">
        <f t="shared" si="220"/>
        <v>43.23243293687085</v>
      </c>
      <c r="M201" s="5">
        <f t="shared" si="221"/>
        <v>40.953522077984125</v>
      </c>
      <c r="O201" s="3" t="str">
        <f t="shared" si="222"/>
        <v>decre</v>
      </c>
      <c r="P201" s="3" t="str">
        <f t="shared" si="223"/>
        <v>decre</v>
      </c>
      <c r="Q201" s="3" t="str">
        <f t="shared" si="224"/>
        <v>decre</v>
      </c>
      <c r="R201" s="3" t="str">
        <f t="shared" si="225"/>
        <v>decre</v>
      </c>
      <c r="S201" s="3" t="str">
        <f t="shared" si="226"/>
        <v>decre</v>
      </c>
      <c r="U201" s="6">
        <f t="shared" si="227"/>
        <v>0</v>
      </c>
      <c r="V201" s="6">
        <f t="shared" si="228"/>
        <v>0</v>
      </c>
      <c r="W201" s="6">
        <f t="shared" si="229"/>
        <v>0</v>
      </c>
      <c r="X201" s="6">
        <f t="shared" si="230"/>
        <v>0</v>
      </c>
      <c r="Y201" s="6">
        <f t="shared" si="231"/>
        <v>0</v>
      </c>
      <c r="AA201" s="4">
        <f t="shared" si="216"/>
        <v>0.31689999999999996</v>
      </c>
      <c r="AB201" s="4">
        <f t="shared" si="216"/>
        <v>0.47289999999999999</v>
      </c>
      <c r="AC201" s="4">
        <f t="shared" si="216"/>
        <v>0.43020000000000003</v>
      </c>
      <c r="AD201" s="4">
        <f t="shared" si="216"/>
        <v>0.35809999999999997</v>
      </c>
      <c r="AE201" s="4">
        <f t="shared" si="216"/>
        <v>0.54010000000000002</v>
      </c>
      <c r="AF201" s="4"/>
      <c r="AG201" s="4">
        <v>0.34689999999999999</v>
      </c>
      <c r="AH201" s="4">
        <v>0.50290000000000001</v>
      </c>
      <c r="AI201" s="4">
        <v>0.4602</v>
      </c>
      <c r="AJ201" s="4">
        <v>0.3881</v>
      </c>
      <c r="AK201" s="4">
        <v>0.57010000000000005</v>
      </c>
      <c r="AM201" s="5">
        <f t="shared" si="232"/>
        <v>44.981195071484571</v>
      </c>
      <c r="AN201" s="5">
        <f t="shared" si="233"/>
        <v>44.850721071484571</v>
      </c>
      <c r="AO201" s="5">
        <f t="shared" si="234"/>
        <v>45.359926071484566</v>
      </c>
      <c r="AP201" s="5">
        <f t="shared" si="235"/>
        <v>45.287886071484571</v>
      </c>
      <c r="AQ201" s="5">
        <f t="shared" si="236"/>
        <v>44.965025071484568</v>
      </c>
      <c r="AR201" s="5"/>
      <c r="AS201" s="3" t="str">
        <f t="shared" si="237"/>
        <v>decre</v>
      </c>
      <c r="AT201" s="3" t="str">
        <f t="shared" si="238"/>
        <v>decre</v>
      </c>
      <c r="AU201" s="3" t="str">
        <f t="shared" si="239"/>
        <v>incre</v>
      </c>
      <c r="AV201" s="3" t="str">
        <f t="shared" si="240"/>
        <v>incre</v>
      </c>
      <c r="AW201" s="3" t="str">
        <f t="shared" si="241"/>
        <v>decre</v>
      </c>
      <c r="AY201" s="5">
        <f t="shared" si="242"/>
        <v>0</v>
      </c>
      <c r="AZ201" s="5">
        <f t="shared" si="243"/>
        <v>0</v>
      </c>
      <c r="BA201" s="5">
        <f t="shared" si="244"/>
        <v>-383.45234137746047</v>
      </c>
      <c r="BB201" s="5">
        <f t="shared" si="245"/>
        <v>-186.02511346137192</v>
      </c>
      <c r="BC201" s="5">
        <f t="shared" si="246"/>
        <v>0</v>
      </c>
      <c r="BE201" s="15">
        <f t="shared" si="247"/>
        <v>-1.9877828408807616</v>
      </c>
      <c r="BG201" s="7">
        <v>0.21959999999999999</v>
      </c>
      <c r="BH201" s="7">
        <v>0.29270000000000002</v>
      </c>
      <c r="BI201" s="7">
        <v>0.32879999999999998</v>
      </c>
      <c r="BJ201" s="7">
        <v>0.34949999999999998</v>
      </c>
      <c r="BK201" s="7">
        <v>0.34539999999999998</v>
      </c>
      <c r="BM201" s="5">
        <f t="shared" si="248"/>
        <v>44.28160807148457</v>
      </c>
      <c r="BN201" s="5">
        <f t="shared" si="249"/>
        <v>43.674015071484568</v>
      </c>
      <c r="BO201" s="5">
        <f t="shared" si="250"/>
        <v>44.375332071484564</v>
      </c>
      <c r="BP201" s="5">
        <f t="shared" si="251"/>
        <v>45.215474071484572</v>
      </c>
      <c r="BQ201" s="5">
        <f t="shared" si="252"/>
        <v>43.132898071484568</v>
      </c>
      <c r="BR201" s="5"/>
      <c r="BS201" s="3" t="str">
        <f t="shared" si="253"/>
        <v>decre</v>
      </c>
      <c r="BT201" s="3" t="str">
        <f t="shared" si="254"/>
        <v>decre</v>
      </c>
      <c r="BU201" s="3" t="str">
        <f t="shared" si="255"/>
        <v>decre</v>
      </c>
      <c r="BV201" s="3" t="str">
        <f t="shared" si="256"/>
        <v>incre</v>
      </c>
      <c r="BW201" s="3" t="str">
        <f t="shared" si="257"/>
        <v>decre</v>
      </c>
      <c r="BY201" s="5">
        <f t="shared" si="258"/>
        <v>0</v>
      </c>
      <c r="BZ201" s="5">
        <f t="shared" si="259"/>
        <v>0</v>
      </c>
      <c r="CA201" s="5">
        <f t="shared" si="260"/>
        <v>0</v>
      </c>
      <c r="CB201" s="5">
        <f t="shared" si="261"/>
        <v>-186.02511346137192</v>
      </c>
      <c r="CC201" s="5">
        <f t="shared" si="262"/>
        <v>0</v>
      </c>
      <c r="CE201" s="4">
        <v>0.17879999999999999</v>
      </c>
      <c r="CF201" s="4">
        <v>0.18</v>
      </c>
      <c r="CG201" s="4">
        <v>0.17960000000000001</v>
      </c>
      <c r="CH201" s="4">
        <v>0.1802</v>
      </c>
      <c r="CI201" s="4">
        <v>0.1804</v>
      </c>
      <c r="CK201" s="5">
        <f t="shared" si="263"/>
        <v>43.988256071484571</v>
      </c>
      <c r="CL201" s="5">
        <f t="shared" si="264"/>
        <v>42.938084071484575</v>
      </c>
      <c r="CM201" s="5">
        <f t="shared" si="265"/>
        <v>42.926600071484572</v>
      </c>
      <c r="CN201" s="5">
        <f t="shared" si="266"/>
        <v>43.789968071484573</v>
      </c>
      <c r="CO201" s="5">
        <f t="shared" si="267"/>
        <v>41.580248071484569</v>
      </c>
      <c r="CP201" s="5"/>
      <c r="CQ201" s="3" t="str">
        <f t="shared" si="268"/>
        <v>decre</v>
      </c>
      <c r="CR201" s="3" t="str">
        <f t="shared" si="269"/>
        <v>decre</v>
      </c>
      <c r="CS201" s="3" t="str">
        <f t="shared" si="270"/>
        <v>decre</v>
      </c>
      <c r="CT201" s="3" t="str">
        <f t="shared" si="271"/>
        <v>decre</v>
      </c>
      <c r="CU201" s="3" t="str">
        <f t="shared" si="272"/>
        <v>decre</v>
      </c>
      <c r="CW201" s="5">
        <f t="shared" si="273"/>
        <v>0</v>
      </c>
      <c r="CX201" s="5">
        <f t="shared" si="274"/>
        <v>0</v>
      </c>
      <c r="CY201" s="5">
        <f t="shared" si="275"/>
        <v>0</v>
      </c>
      <c r="CZ201" s="5">
        <f t="shared" si="276"/>
        <v>0</v>
      </c>
      <c r="DA201" s="5">
        <f t="shared" si="277"/>
        <v>0</v>
      </c>
      <c r="DB201" s="5"/>
      <c r="DC201" s="4">
        <v>0.33796353034384002</v>
      </c>
      <c r="DD201" s="4">
        <v>0.49894879975294998</v>
      </c>
      <c r="DE201" s="4">
        <v>0.41334620448315001</v>
      </c>
      <c r="DF201" s="4">
        <v>0.36853276048781197</v>
      </c>
      <c r="DG201" s="4">
        <v>0.56047361830806297</v>
      </c>
      <c r="DI201" s="13">
        <f t="shared" si="278"/>
        <v>45.132641854656782</v>
      </c>
      <c r="DJ201" s="13">
        <f t="shared" si="279"/>
        <v>45.020819733871335</v>
      </c>
      <c r="DK201" s="13">
        <f t="shared" si="280"/>
        <v>45.196275717015951</v>
      </c>
      <c r="DL201" s="13">
        <f t="shared" si="281"/>
        <v>45.375729914791947</v>
      </c>
      <c r="DM201" s="13">
        <f t="shared" si="282"/>
        <v>45.156740819763442</v>
      </c>
      <c r="DN201" s="13"/>
      <c r="DO201" s="11" t="str">
        <f t="shared" si="283"/>
        <v>incre</v>
      </c>
      <c r="DP201" s="11" t="str">
        <f t="shared" si="284"/>
        <v>decre</v>
      </c>
      <c r="DQ201" s="11" t="str">
        <f t="shared" si="285"/>
        <v>incre</v>
      </c>
      <c r="DR201" s="11" t="str">
        <f t="shared" si="286"/>
        <v>incre</v>
      </c>
      <c r="DS201" s="11" t="str">
        <f t="shared" si="287"/>
        <v>incre</v>
      </c>
      <c r="DU201" s="13"/>
      <c r="DV201" s="13"/>
      <c r="DW201" s="13"/>
      <c r="DX201" s="13"/>
      <c r="DY201" s="13"/>
    </row>
    <row r="202" spans="1:129" x14ac:dyDescent="0.25">
      <c r="A202" s="5">
        <v>37.258700456575092</v>
      </c>
      <c r="B202" s="4">
        <v>5.8495159800283698E-2</v>
      </c>
      <c r="C202" s="4">
        <v>0.32964615092929522</v>
      </c>
      <c r="D202" s="4">
        <v>0.49884108669708188</v>
      </c>
      <c r="E202" s="4">
        <v>0.32303999251904503</v>
      </c>
      <c r="F202" s="4">
        <v>0.41833755251416721</v>
      </c>
      <c r="G202" s="4">
        <v>0.55601556814441577</v>
      </c>
      <c r="I202" s="5">
        <f t="shared" si="217"/>
        <v>37.238856281756725</v>
      </c>
      <c r="J202" s="5">
        <f t="shared" si="218"/>
        <v>37.186132752707039</v>
      </c>
      <c r="K202" s="5">
        <f t="shared" si="219"/>
        <v>36.485418783935017</v>
      </c>
      <c r="L202" s="5">
        <f t="shared" si="220"/>
        <v>37.961102648744379</v>
      </c>
      <c r="M202" s="5">
        <f t="shared" si="221"/>
        <v>37.280806952814039</v>
      </c>
      <c r="O202" s="3" t="str">
        <f t="shared" si="222"/>
        <v>decre</v>
      </c>
      <c r="P202" s="3" t="str">
        <f t="shared" si="223"/>
        <v>decre</v>
      </c>
      <c r="Q202" s="3" t="str">
        <f t="shared" si="224"/>
        <v>decre</v>
      </c>
      <c r="R202" s="3" t="str">
        <f t="shared" si="225"/>
        <v>incre</v>
      </c>
      <c r="S202" s="3" t="str">
        <f t="shared" si="226"/>
        <v>incre</v>
      </c>
      <c r="U202" s="6">
        <f t="shared" si="227"/>
        <v>0</v>
      </c>
      <c r="V202" s="6">
        <f t="shared" si="228"/>
        <v>0</v>
      </c>
      <c r="W202" s="6">
        <f t="shared" si="229"/>
        <v>0</v>
      </c>
      <c r="X202" s="6">
        <f t="shared" si="230"/>
        <v>1</v>
      </c>
      <c r="Y202" s="6">
        <f t="shared" si="231"/>
        <v>1</v>
      </c>
      <c r="AA202" s="4">
        <f t="shared" si="216"/>
        <v>0.31689999999999996</v>
      </c>
      <c r="AB202" s="4">
        <f t="shared" si="216"/>
        <v>0.47299999999999998</v>
      </c>
      <c r="AC202" s="4">
        <f t="shared" si="216"/>
        <v>0.4294</v>
      </c>
      <c r="AD202" s="4">
        <f t="shared" si="216"/>
        <v>0.3891</v>
      </c>
      <c r="AE202" s="4">
        <f t="shared" si="216"/>
        <v>0.57079999999999997</v>
      </c>
      <c r="AF202" s="4"/>
      <c r="AG202" s="4">
        <v>0.34689999999999999</v>
      </c>
      <c r="AH202" s="4">
        <v>0.503</v>
      </c>
      <c r="AI202" s="4">
        <v>0.45939999999999998</v>
      </c>
      <c r="AJ202" s="4">
        <v>0.3891</v>
      </c>
      <c r="AK202" s="4">
        <v>0.57079999999999997</v>
      </c>
      <c r="AM202" s="5">
        <f t="shared" si="232"/>
        <v>37.147211456575093</v>
      </c>
      <c r="AN202" s="5">
        <f t="shared" si="233"/>
        <v>37.017390456575093</v>
      </c>
      <c r="AO202" s="5">
        <f t="shared" si="234"/>
        <v>37.518174456575096</v>
      </c>
      <c r="AP202" s="5">
        <f t="shared" si="235"/>
        <v>37.714922456575088</v>
      </c>
      <c r="AQ202" s="5">
        <f t="shared" si="236"/>
        <v>37.419928456575093</v>
      </c>
      <c r="AR202" s="5"/>
      <c r="AS202" s="3" t="str">
        <f t="shared" si="237"/>
        <v>decre</v>
      </c>
      <c r="AT202" s="3" t="str">
        <f t="shared" si="238"/>
        <v>decre</v>
      </c>
      <c r="AU202" s="3" t="str">
        <f t="shared" si="239"/>
        <v>incre</v>
      </c>
      <c r="AV202" s="3" t="str">
        <f t="shared" si="240"/>
        <v>incre</v>
      </c>
      <c r="AW202" s="3" t="str">
        <f t="shared" si="241"/>
        <v>incre</v>
      </c>
      <c r="AY202" s="5">
        <f t="shared" si="242"/>
        <v>0</v>
      </c>
      <c r="AZ202" s="5">
        <f t="shared" si="243"/>
        <v>0</v>
      </c>
      <c r="BA202" s="5">
        <f t="shared" si="244"/>
        <v>-77.328167264007419</v>
      </c>
      <c r="BB202" s="5">
        <f t="shared" si="245"/>
        <v>70.240219216928779</v>
      </c>
      <c r="BC202" s="5">
        <f t="shared" si="246"/>
        <v>2.210649623894767</v>
      </c>
      <c r="BE202" s="15">
        <f t="shared" si="247"/>
        <v>-1.9844174818366866E-2</v>
      </c>
      <c r="BG202" s="7">
        <v>0.21890000000000001</v>
      </c>
      <c r="BH202" s="7">
        <v>0.29299999999999998</v>
      </c>
      <c r="BI202" s="7">
        <v>0.32829999999999998</v>
      </c>
      <c r="BJ202" s="7">
        <v>0.35139999999999999</v>
      </c>
      <c r="BK202" s="7">
        <v>0.34670000000000001</v>
      </c>
      <c r="BM202" s="5">
        <f t="shared" si="248"/>
        <v>36.442591456575094</v>
      </c>
      <c r="BN202" s="5">
        <f t="shared" si="249"/>
        <v>35.84199045657509</v>
      </c>
      <c r="BO202" s="5">
        <f t="shared" si="250"/>
        <v>36.536493456575087</v>
      </c>
      <c r="BP202" s="5">
        <f t="shared" si="251"/>
        <v>37.39748845657509</v>
      </c>
      <c r="BQ202" s="5">
        <f t="shared" si="252"/>
        <v>35.311147456575092</v>
      </c>
      <c r="BR202" s="5"/>
      <c r="BS202" s="3" t="str">
        <f t="shared" si="253"/>
        <v>decre</v>
      </c>
      <c r="BT202" s="3" t="str">
        <f t="shared" si="254"/>
        <v>decre</v>
      </c>
      <c r="BU202" s="3" t="str">
        <f t="shared" si="255"/>
        <v>decre</v>
      </c>
      <c r="BV202" s="3" t="str">
        <f t="shared" si="256"/>
        <v>incre</v>
      </c>
      <c r="BW202" s="3" t="str">
        <f t="shared" si="257"/>
        <v>decre</v>
      </c>
      <c r="BY202" s="5">
        <f t="shared" si="258"/>
        <v>0</v>
      </c>
      <c r="BZ202" s="5">
        <f t="shared" si="259"/>
        <v>0</v>
      </c>
      <c r="CA202" s="5">
        <f t="shared" si="260"/>
        <v>0</v>
      </c>
      <c r="CB202" s="5">
        <f t="shared" si="261"/>
        <v>70.240219216928779</v>
      </c>
      <c r="CC202" s="5">
        <f t="shared" si="262"/>
        <v>0</v>
      </c>
      <c r="CE202" s="4">
        <v>0.17949999999999999</v>
      </c>
      <c r="CF202" s="4">
        <v>0.1807</v>
      </c>
      <c r="CG202" s="4">
        <v>0.1802</v>
      </c>
      <c r="CH202" s="4">
        <v>0.18090000000000001</v>
      </c>
      <c r="CI202" s="4">
        <v>0.18110000000000001</v>
      </c>
      <c r="CK202" s="5">
        <f t="shared" si="263"/>
        <v>36.15930545657509</v>
      </c>
      <c r="CL202" s="5">
        <f t="shared" si="264"/>
        <v>35.108671456575095</v>
      </c>
      <c r="CM202" s="5">
        <f t="shared" si="265"/>
        <v>35.098442456575086</v>
      </c>
      <c r="CN202" s="5">
        <f t="shared" si="266"/>
        <v>35.961878456575093</v>
      </c>
      <c r="CO202" s="5">
        <f t="shared" si="267"/>
        <v>33.752851456575094</v>
      </c>
      <c r="CP202" s="5"/>
      <c r="CQ202" s="3" t="str">
        <f t="shared" si="268"/>
        <v>decre</v>
      </c>
      <c r="CR202" s="3" t="str">
        <f t="shared" si="269"/>
        <v>decre</v>
      </c>
      <c r="CS202" s="3" t="str">
        <f t="shared" si="270"/>
        <v>decre</v>
      </c>
      <c r="CT202" s="3" t="str">
        <f t="shared" si="271"/>
        <v>decre</v>
      </c>
      <c r="CU202" s="3" t="str">
        <f t="shared" si="272"/>
        <v>decre</v>
      </c>
      <c r="CW202" s="5">
        <f t="shared" si="273"/>
        <v>0</v>
      </c>
      <c r="CX202" s="5">
        <f t="shared" si="274"/>
        <v>0</v>
      </c>
      <c r="CY202" s="5">
        <f t="shared" si="275"/>
        <v>0</v>
      </c>
      <c r="CZ202" s="5">
        <f t="shared" si="276"/>
        <v>0</v>
      </c>
      <c r="DA202" s="5">
        <f t="shared" si="277"/>
        <v>0</v>
      </c>
      <c r="DB202" s="5"/>
      <c r="DC202" s="4">
        <v>0.33769011175779201</v>
      </c>
      <c r="DD202" s="4">
        <v>0.49941693775760398</v>
      </c>
      <c r="DE202" s="4">
        <v>0.41335806991788399</v>
      </c>
      <c r="DF202" s="4">
        <v>0.36944666018012201</v>
      </c>
      <c r="DG202" s="4">
        <v>0.561020726697816</v>
      </c>
      <c r="DI202" s="13">
        <f t="shared" si="278"/>
        <v>37.296692360113617</v>
      </c>
      <c r="DJ202" s="13">
        <f t="shared" si="279"/>
        <v>37.189893060132249</v>
      </c>
      <c r="DK202" s="13">
        <f t="shared" si="280"/>
        <v>37.362407315477739</v>
      </c>
      <c r="DL202" s="13">
        <f t="shared" si="281"/>
        <v>37.549441335291718</v>
      </c>
      <c r="DM202" s="13">
        <f t="shared" si="282"/>
        <v>37.327905494801541</v>
      </c>
      <c r="DN202" s="13"/>
      <c r="DO202" s="11" t="str">
        <f t="shared" si="283"/>
        <v>incre</v>
      </c>
      <c r="DP202" s="11" t="str">
        <f t="shared" si="284"/>
        <v>decre</v>
      </c>
      <c r="DQ202" s="11" t="str">
        <f t="shared" si="285"/>
        <v>incre</v>
      </c>
      <c r="DR202" s="11" t="str">
        <f t="shared" si="286"/>
        <v>incre</v>
      </c>
      <c r="DS202" s="11" t="str">
        <f t="shared" si="287"/>
        <v>incre</v>
      </c>
      <c r="DU202" s="13"/>
      <c r="DV202" s="13"/>
      <c r="DW202" s="13"/>
      <c r="DX202" s="13"/>
      <c r="DY202" s="13"/>
    </row>
    <row r="206" spans="1:129" ht="17.25" x14ac:dyDescent="0.25">
      <c r="AS206" s="1" t="s">
        <v>15</v>
      </c>
      <c r="AT206" s="27" t="s">
        <v>43</v>
      </c>
      <c r="AU206" s="28"/>
      <c r="AX206" s="16" t="s">
        <v>25</v>
      </c>
      <c r="AY206" s="15">
        <f>SUMIF(AY3:AY202,"&gt;0",AY3:AY202)/COUNTIF(AY3:AY202,"&gt;0")</f>
        <v>76.300873454634328</v>
      </c>
      <c r="AZ206" s="15" t="e">
        <f t="shared" ref="AZ206:BC206" si="288">SUMIF(AZ3:AZ202,"&gt;0",AZ3:AZ202)/COUNTIF(AZ3:AZ202,"&gt;0")</f>
        <v>#DIV/0!</v>
      </c>
      <c r="BA206" s="15">
        <f t="shared" si="288"/>
        <v>102.66614323872825</v>
      </c>
      <c r="BB206" s="15">
        <f t="shared" si="288"/>
        <v>121.19712709682496</v>
      </c>
      <c r="BC206" s="15">
        <f t="shared" si="288"/>
        <v>112.70911108605436</v>
      </c>
      <c r="BE206" s="15">
        <f>SUMIF(BE3:BE202,"&gt;0",BE3:BE202)/(COUNTIF(BE3:BE202,"&gt;0")-50)</f>
        <v>1.6766601091616558</v>
      </c>
      <c r="BS206" s="1" t="s">
        <v>15</v>
      </c>
      <c r="BT206" s="27" t="s">
        <v>43</v>
      </c>
      <c r="BU206" s="28"/>
      <c r="BX206" s="2" t="s">
        <v>25</v>
      </c>
      <c r="BY206" s="5">
        <f>SUMIF(BY3:BY202,"&gt;0",BY3:BY202)</f>
        <v>0</v>
      </c>
      <c r="BZ206" s="5">
        <f t="shared" ref="BZ206:CC206" si="289">SUMIF(BZ3:BZ202,"&gt;0",BZ3:BZ202)</f>
        <v>0</v>
      </c>
      <c r="CA206" s="5">
        <f t="shared" si="289"/>
        <v>0</v>
      </c>
      <c r="CB206" s="5">
        <f t="shared" si="289"/>
        <v>7430.6868820442423</v>
      </c>
      <c r="CC206" s="5">
        <f t="shared" si="289"/>
        <v>0</v>
      </c>
      <c r="CQ206" s="1" t="s">
        <v>15</v>
      </c>
      <c r="CR206" s="27" t="s">
        <v>43</v>
      </c>
      <c r="CS206" s="28"/>
      <c r="CV206" s="2" t="s">
        <v>25</v>
      </c>
      <c r="CW206" s="5">
        <f>SUMIF(CW3:CW202,"&gt;0",CW3:CW202)</f>
        <v>0</v>
      </c>
      <c r="CX206" s="5">
        <f t="shared" ref="CX206:DA206" si="290">SUMIF(CX3:CX202,"&gt;0",CX3:CX202)</f>
        <v>0</v>
      </c>
      <c r="CY206" s="5">
        <f t="shared" si="290"/>
        <v>0</v>
      </c>
      <c r="CZ206" s="5">
        <f t="shared" si="290"/>
        <v>0</v>
      </c>
      <c r="DA206" s="5">
        <f t="shared" si="290"/>
        <v>0</v>
      </c>
      <c r="DB206" s="5"/>
      <c r="DO206" s="1" t="s">
        <v>15</v>
      </c>
      <c r="DP206" s="27" t="s">
        <v>43</v>
      </c>
      <c r="DQ206" s="28"/>
      <c r="DT206" s="10" t="s">
        <v>25</v>
      </c>
      <c r="DU206" s="13">
        <f>SUMIF(DU3:DU202,"&gt;0",DU3:DU202)</f>
        <v>0</v>
      </c>
      <c r="DV206" s="13">
        <f t="shared" ref="DV206:DY206" si="291">SUMIF(DV3:DV202,"&gt;0",DV3:DV202)</f>
        <v>0</v>
      </c>
      <c r="DW206" s="13">
        <f t="shared" si="291"/>
        <v>0</v>
      </c>
      <c r="DX206" s="13">
        <f t="shared" si="291"/>
        <v>0</v>
      </c>
      <c r="DY206" s="13">
        <f t="shared" si="291"/>
        <v>0</v>
      </c>
    </row>
    <row r="207" spans="1:129" x14ac:dyDescent="0.25">
      <c r="AS207" s="2" t="s">
        <v>44</v>
      </c>
      <c r="AT207" s="3" t="s">
        <v>41</v>
      </c>
      <c r="AU207" s="3" t="s">
        <v>42</v>
      </c>
      <c r="AV207" s="5" t="s">
        <v>45</v>
      </c>
      <c r="AW207" s="5">
        <f>SUM(AT208,AU209)/SUM(AT208:AU209)*100</f>
        <v>96.5</v>
      </c>
      <c r="AX207" s="16" t="s">
        <v>26</v>
      </c>
      <c r="AY207" s="15">
        <f>SUMIF(AY3:AY202,"&lt;0",AY3:AY202)/COUNTIF(AY3:AY202,"&lt;0")</f>
        <v>-54.94365534906386</v>
      </c>
      <c r="AZ207" s="15" t="e">
        <f t="shared" ref="AZ207:BC207" si="292">SUMIF(AZ3:AZ202,"&lt;0",AZ3:AZ202)/COUNTIF(AZ3:AZ202,"&lt;0")</f>
        <v>#DIV/0!</v>
      </c>
      <c r="BA207" s="15">
        <f t="shared" si="292"/>
        <v>-101.29329145042637</v>
      </c>
      <c r="BB207" s="15">
        <f t="shared" si="292"/>
        <v>-86.948067025085493</v>
      </c>
      <c r="BC207" s="15">
        <f t="shared" si="292"/>
        <v>-1.8049002165181349</v>
      </c>
      <c r="BE207" s="15">
        <f>SUMIF(BE3:BE202,"&lt;0",BE3:BE202)/COUNTIF(BE3:BE202,"&lt;0")</f>
        <v>-0.83320276674043148</v>
      </c>
      <c r="BS207" s="2" t="s">
        <v>44</v>
      </c>
      <c r="BT207" s="3" t="s">
        <v>41</v>
      </c>
      <c r="BU207" s="3" t="s">
        <v>42</v>
      </c>
      <c r="BV207" s="5" t="s">
        <v>45</v>
      </c>
      <c r="BW207" s="5">
        <f>SUM(BT208,BU209)/SUM(BT208:BU209)*100</f>
        <v>48.5</v>
      </c>
      <c r="BX207" s="2" t="s">
        <v>26</v>
      </c>
      <c r="BY207" s="5">
        <f>SUMIF(BY3:BY202,"&lt;0",BY3:BY202)</f>
        <v>0</v>
      </c>
      <c r="BZ207" s="5">
        <f t="shared" ref="BZ207:CC207" si="293">SUMIF(BZ3:BZ202,"&lt;0",BZ3:BZ202)</f>
        <v>0</v>
      </c>
      <c r="CA207" s="5">
        <f t="shared" si="293"/>
        <v>0</v>
      </c>
      <c r="CB207" s="5">
        <f t="shared" si="293"/>
        <v>-3654.6734907654745</v>
      </c>
      <c r="CC207" s="5">
        <f t="shared" si="293"/>
        <v>0</v>
      </c>
      <c r="CQ207" s="2" t="s">
        <v>44</v>
      </c>
      <c r="CR207" s="3" t="s">
        <v>41</v>
      </c>
      <c r="CS207" s="3" t="s">
        <v>42</v>
      </c>
      <c r="CT207" s="5" t="s">
        <v>45</v>
      </c>
      <c r="CU207" s="5">
        <f>SUM(CR208,CS209)/SUM(CR208:CS209)*100</f>
        <v>48.5</v>
      </c>
      <c r="CV207" s="2" t="s">
        <v>26</v>
      </c>
      <c r="CW207" s="5">
        <f>SUMIF(CW3:CW202,"&lt;0",CW3:CW202)</f>
        <v>0</v>
      </c>
      <c r="CX207" s="5">
        <f t="shared" ref="CX207:DA207" si="294">SUMIF(CX3:CX202,"&lt;0",CX3:CX202)</f>
        <v>0</v>
      </c>
      <c r="CY207" s="5">
        <f t="shared" si="294"/>
        <v>0</v>
      </c>
      <c r="CZ207" s="5">
        <f t="shared" si="294"/>
        <v>0</v>
      </c>
      <c r="DA207" s="5">
        <f t="shared" si="294"/>
        <v>0</v>
      </c>
      <c r="DB207" s="5"/>
      <c r="DO207" s="10" t="s">
        <v>44</v>
      </c>
      <c r="DP207" s="11" t="s">
        <v>41</v>
      </c>
      <c r="DQ207" s="11" t="s">
        <v>42</v>
      </c>
      <c r="DR207" s="13" t="s">
        <v>45</v>
      </c>
      <c r="DS207" s="13">
        <f>SUM(DP208,DQ209)/SUM(DP208:DQ209)*100</f>
        <v>51.5</v>
      </c>
      <c r="DT207" s="10" t="s">
        <v>26</v>
      </c>
      <c r="DU207" s="13">
        <f>SUMIF(DU3:DU202,"&lt;0",DU3:DU202)</f>
        <v>0</v>
      </c>
      <c r="DV207" s="13">
        <f t="shared" ref="DV207:DY207" si="295">SUMIF(DV3:DV202,"&lt;0",DV3:DV202)</f>
        <v>0</v>
      </c>
      <c r="DW207" s="13">
        <f t="shared" si="295"/>
        <v>0</v>
      </c>
      <c r="DX207" s="13">
        <f t="shared" si="295"/>
        <v>0</v>
      </c>
      <c r="DY207" s="13">
        <f t="shared" si="295"/>
        <v>0</v>
      </c>
    </row>
    <row r="208" spans="1:129" x14ac:dyDescent="0.25">
      <c r="AS208" s="3" t="s">
        <v>41</v>
      </c>
      <c r="AT208" s="3">
        <f>COUNTIFS(AS3:AS202, "incre",O3:O202,"incre")</f>
        <v>103</v>
      </c>
      <c r="AU208" s="3">
        <f>COUNTIFS(AS3:AS202, "incre",O3:O202,"decre")</f>
        <v>7</v>
      </c>
      <c r="AV208" s="5" t="s">
        <v>46</v>
      </c>
      <c r="AW208" s="5">
        <f>AU208/(AU208+AU209)*100</f>
        <v>7.216494845360824</v>
      </c>
      <c r="BS208" s="3" t="s">
        <v>41</v>
      </c>
      <c r="BT208" s="3">
        <f>COUNTIFS(BS3:BS202, "incre",O3:O202,"incre")</f>
        <v>0</v>
      </c>
      <c r="BU208" s="3">
        <f>COUNTIFS(BS3:BS202, "incre",O3:O202,"decre")</f>
        <v>0</v>
      </c>
      <c r="BV208" s="5" t="s">
        <v>46</v>
      </c>
      <c r="BW208" s="5">
        <f>BU208/(BU208+BU209)*100</f>
        <v>0</v>
      </c>
      <c r="BY208" s="5"/>
      <c r="BZ208" s="5"/>
      <c r="CA208" s="5"/>
      <c r="CB208" s="5"/>
      <c r="CC208" s="5"/>
      <c r="CQ208" s="3" t="s">
        <v>41</v>
      </c>
      <c r="CR208" s="3">
        <f>COUNTIFS(CQ3:CQ202, "incre",O3:O202,"incre")</f>
        <v>0</v>
      </c>
      <c r="CS208" s="3">
        <f>COUNTIFS(CQ3:CQ202, "incre",O3:O202,"decre")</f>
        <v>0</v>
      </c>
      <c r="CT208" s="5" t="s">
        <v>46</v>
      </c>
      <c r="CU208" s="5">
        <f>CS208/(CS208+CS209)*100</f>
        <v>0</v>
      </c>
      <c r="CW208" s="5"/>
      <c r="CX208" s="5"/>
      <c r="CY208" s="5"/>
      <c r="CZ208" s="5"/>
      <c r="DA208" s="5"/>
      <c r="DB208" s="5"/>
      <c r="DO208" s="11" t="s">
        <v>41</v>
      </c>
      <c r="DP208" s="11">
        <f>COUNTIFS(DO3:DO202, "incre",O3:O202,"incre")</f>
        <v>103</v>
      </c>
      <c r="DQ208" s="11">
        <f>COUNTIFS(DO3:DO202, "incre",O3:O202,"decre")</f>
        <v>97</v>
      </c>
      <c r="DR208" s="13" t="s">
        <v>46</v>
      </c>
      <c r="DS208" s="13">
        <f>DQ208/(DQ208+DQ209)*100</f>
        <v>100</v>
      </c>
      <c r="DU208" s="13"/>
      <c r="DV208" s="13"/>
      <c r="DW208" s="13"/>
      <c r="DX208" s="13"/>
      <c r="DY208" s="13"/>
    </row>
    <row r="209" spans="45:129" x14ac:dyDescent="0.25">
      <c r="AS209" s="3" t="s">
        <v>42</v>
      </c>
      <c r="AT209" s="3">
        <f>COUNTIFS(AS3:AS202, "decre",O3:O202,"incre")</f>
        <v>0</v>
      </c>
      <c r="AU209" s="3">
        <f>COUNTIFS(AS3:AS202, "decre",O3:O202,"decre")</f>
        <v>90</v>
      </c>
      <c r="AV209" s="5" t="s">
        <v>47</v>
      </c>
      <c r="AW209" s="5">
        <f>AT209/(AT209+AT208)*100</f>
        <v>0</v>
      </c>
      <c r="AX209" s="3" t="s">
        <v>27</v>
      </c>
      <c r="AY209" s="5">
        <f>AY206/ABS(AY207)</f>
        <v>1.3887112710263889</v>
      </c>
      <c r="AZ209" s="5" t="e">
        <f t="shared" ref="AZ209:BC209" si="296">AZ206/ABS(AZ207)</f>
        <v>#DIV/0!</v>
      </c>
      <c r="BA209" s="5">
        <f t="shared" si="296"/>
        <v>1.0135532350528245</v>
      </c>
      <c r="BB209" s="5">
        <f t="shared" si="296"/>
        <v>1.3939024896534873</v>
      </c>
      <c r="BC209" s="5">
        <f t="shared" si="296"/>
        <v>62.446172954360605</v>
      </c>
      <c r="BE209" s="15">
        <f>BE206/-BE207</f>
        <v>2.0123074191422932</v>
      </c>
      <c r="BS209" s="3" t="s">
        <v>42</v>
      </c>
      <c r="BT209" s="3">
        <f>COUNTIFS(BS3:BS202, "decre",O3:O202,"incre")</f>
        <v>103</v>
      </c>
      <c r="BU209" s="3">
        <f>COUNTIFS(BS3:BS202, "decre",O3:O202,"decre")</f>
        <v>97</v>
      </c>
      <c r="BV209" s="5" t="s">
        <v>47</v>
      </c>
      <c r="BW209" s="5">
        <f>BT209/(BT209+BT208)*100</f>
        <v>100</v>
      </c>
      <c r="BX209" s="3" t="s">
        <v>27</v>
      </c>
      <c r="BY209" s="5" t="e">
        <f>BY206/-BY207</f>
        <v>#DIV/0!</v>
      </c>
      <c r="BZ209" s="5" t="e">
        <f t="shared" ref="BZ209:CC209" si="297">BZ206/-BZ207</f>
        <v>#DIV/0!</v>
      </c>
      <c r="CA209" s="5" t="e">
        <f t="shared" si="297"/>
        <v>#DIV/0!</v>
      </c>
      <c r="CB209" s="5">
        <f t="shared" si="297"/>
        <v>2.0332012971390991</v>
      </c>
      <c r="CC209" s="5" t="e">
        <f t="shared" si="297"/>
        <v>#DIV/0!</v>
      </c>
      <c r="CQ209" s="3" t="s">
        <v>42</v>
      </c>
      <c r="CR209" s="3">
        <f>COUNTIFS(CQ3:CQ202, "decre",O3:O202,"incre")</f>
        <v>103</v>
      </c>
      <c r="CS209" s="3">
        <f>COUNTIFS(CQ3:CQ202, "decre",O3:O202,"decre")</f>
        <v>97</v>
      </c>
      <c r="CT209" s="5" t="s">
        <v>47</v>
      </c>
      <c r="CU209" s="5">
        <f>CR209/(CR209+CR208)*100</f>
        <v>100</v>
      </c>
      <c r="CV209" s="3" t="s">
        <v>27</v>
      </c>
      <c r="CW209" s="5" t="e">
        <f>CW206/-CW207</f>
        <v>#DIV/0!</v>
      </c>
      <c r="CX209" s="5" t="e">
        <f t="shared" ref="CX209:DA209" si="298">CX206/-CX207</f>
        <v>#DIV/0!</v>
      </c>
      <c r="CY209" s="5" t="e">
        <f t="shared" si="298"/>
        <v>#DIV/0!</v>
      </c>
      <c r="CZ209" s="5" t="e">
        <f t="shared" si="298"/>
        <v>#DIV/0!</v>
      </c>
      <c r="DA209" s="5" t="e">
        <f t="shared" si="298"/>
        <v>#DIV/0!</v>
      </c>
      <c r="DB209" s="5"/>
      <c r="DO209" s="11" t="s">
        <v>42</v>
      </c>
      <c r="DP209" s="11">
        <f>COUNTIFS(DO3:DO202, "decre",O3:O202,"incre")</f>
        <v>0</v>
      </c>
      <c r="DQ209" s="11">
        <f>COUNTIFS(DO3:DO202, "decre",O3:O202,"decre")</f>
        <v>0</v>
      </c>
      <c r="DR209" s="13" t="s">
        <v>47</v>
      </c>
      <c r="DS209" s="13">
        <f>DP209/(DP209+DP208)*100</f>
        <v>0</v>
      </c>
      <c r="DT209" s="11" t="s">
        <v>27</v>
      </c>
      <c r="DU209" s="13" t="e">
        <f>DU206/-DU207</f>
        <v>#DIV/0!</v>
      </c>
      <c r="DV209" s="13" t="e">
        <f t="shared" ref="DV209:DY209" si="299">DV206/-DV207</f>
        <v>#DIV/0!</v>
      </c>
      <c r="DW209" s="13" t="e">
        <f t="shared" si="299"/>
        <v>#DIV/0!</v>
      </c>
      <c r="DX209" s="13" t="e">
        <f t="shared" si="299"/>
        <v>#DIV/0!</v>
      </c>
      <c r="DY209" s="13" t="e">
        <f t="shared" si="299"/>
        <v>#DIV/0!</v>
      </c>
    </row>
    <row r="210" spans="45:129" x14ac:dyDescent="0.25">
      <c r="AV210" s="5"/>
      <c r="AW210" s="5"/>
      <c r="BV210" s="5"/>
      <c r="BW210" s="5"/>
      <c r="CT210" s="5"/>
      <c r="CU210" s="5"/>
      <c r="DR210" s="13"/>
      <c r="DS210" s="13"/>
    </row>
    <row r="211" spans="45:129" ht="17.25" x14ac:dyDescent="0.25">
      <c r="AS211" s="1" t="s">
        <v>8</v>
      </c>
      <c r="AT211" s="27" t="s">
        <v>43</v>
      </c>
      <c r="AU211" s="28"/>
      <c r="AV211" s="5"/>
      <c r="AW211" s="5"/>
      <c r="BS211" s="1" t="s">
        <v>8</v>
      </c>
      <c r="BT211" s="27" t="s">
        <v>43</v>
      </c>
      <c r="BU211" s="28"/>
      <c r="BV211" s="5"/>
      <c r="BW211" s="5"/>
      <c r="CQ211" s="1" t="s">
        <v>8</v>
      </c>
      <c r="CR211" s="27" t="s">
        <v>43</v>
      </c>
      <c r="CS211" s="28"/>
      <c r="CT211" s="5"/>
      <c r="CU211" s="5"/>
      <c r="DO211" s="1" t="s">
        <v>8</v>
      </c>
      <c r="DP211" s="27" t="s">
        <v>43</v>
      </c>
      <c r="DQ211" s="28"/>
      <c r="DR211" s="13"/>
      <c r="DS211" s="13"/>
    </row>
    <row r="212" spans="45:129" x14ac:dyDescent="0.25">
      <c r="AS212" s="2" t="s">
        <v>44</v>
      </c>
      <c r="AT212" s="3" t="s">
        <v>41</v>
      </c>
      <c r="AU212" s="3" t="s">
        <v>42</v>
      </c>
      <c r="AV212" s="5" t="s">
        <v>45</v>
      </c>
      <c r="AW212" s="5">
        <f>SUM(AT213,AU214)/SUM(AT213:AU214)*100</f>
        <v>53</v>
      </c>
      <c r="BS212" s="2" t="s">
        <v>44</v>
      </c>
      <c r="BT212" s="3" t="s">
        <v>41</v>
      </c>
      <c r="BU212" s="3" t="s">
        <v>42</v>
      </c>
      <c r="BV212" s="5" t="s">
        <v>45</v>
      </c>
      <c r="BW212" s="5">
        <f>SUM(BT213,BU214)/SUM(BT213:BU214)*100</f>
        <v>53</v>
      </c>
      <c r="CQ212" s="2" t="s">
        <v>44</v>
      </c>
      <c r="CR212" s="3" t="s">
        <v>41</v>
      </c>
      <c r="CS212" s="3" t="s">
        <v>42</v>
      </c>
      <c r="CT212" s="5" t="s">
        <v>45</v>
      </c>
      <c r="CU212" s="5">
        <f>SUM(CR213,CS214)/SUM(CR213:CS214)*100</f>
        <v>53</v>
      </c>
      <c r="DO212" s="10" t="s">
        <v>44</v>
      </c>
      <c r="DP212" s="11" t="s">
        <v>41</v>
      </c>
      <c r="DQ212" s="11" t="s">
        <v>42</v>
      </c>
      <c r="DR212" s="13" t="s">
        <v>45</v>
      </c>
      <c r="DS212" s="13">
        <f>SUM(DP213,DQ214)/SUM(DP213:DQ214)*100</f>
        <v>53</v>
      </c>
      <c r="DU212" s="21"/>
      <c r="DV212" s="21"/>
      <c r="DW212" s="21"/>
      <c r="DX212" s="21"/>
      <c r="DY212" s="21"/>
    </row>
    <row r="213" spans="45:129" x14ac:dyDescent="0.25">
      <c r="AS213" s="3" t="s">
        <v>41</v>
      </c>
      <c r="AT213" s="3">
        <f>COUNTIFS(AT3:AT202, "incre",P3:P202,"incre")</f>
        <v>0</v>
      </c>
      <c r="AU213" s="3">
        <f>COUNTIFS(AT3:AT202, "incre",P3:P202,"decre")</f>
        <v>0</v>
      </c>
      <c r="AV213" s="5" t="s">
        <v>46</v>
      </c>
      <c r="AW213" s="5">
        <f>AU213/(AU213+AU214)*100</f>
        <v>0</v>
      </c>
      <c r="BS213" s="3" t="s">
        <v>41</v>
      </c>
      <c r="BT213" s="3">
        <f>COUNTIFS(BT3:BT202, "incre",P3:P202,"incre")</f>
        <v>0</v>
      </c>
      <c r="BU213" s="3">
        <f>COUNTIFS(BT3:BT202, "incre",P3:P202,"decre")</f>
        <v>0</v>
      </c>
      <c r="BV213" s="5" t="s">
        <v>46</v>
      </c>
      <c r="BW213" s="5">
        <f>BU213/(BU213+BU214)*100</f>
        <v>0</v>
      </c>
      <c r="CQ213" s="3" t="s">
        <v>41</v>
      </c>
      <c r="CR213" s="3">
        <f>COUNTIFS(CR3:CR202, "incre",P3:P202,"incre")</f>
        <v>0</v>
      </c>
      <c r="CS213" s="3">
        <f>COUNTIFS(CR3:CR202, "incre",P3:P202,"decre")</f>
        <v>0</v>
      </c>
      <c r="CT213" s="5" t="s">
        <v>46</v>
      </c>
      <c r="CU213" s="5">
        <f>CS213/(CS213+CS214)*100</f>
        <v>0</v>
      </c>
      <c r="DO213" s="11" t="s">
        <v>41</v>
      </c>
      <c r="DP213" s="11">
        <f>COUNTIFS(DP3:DP202, "incre",P3:P202,"incre")</f>
        <v>0</v>
      </c>
      <c r="DQ213" s="11">
        <f>COUNTIFS(DP3:DP202, "incre",P3:P202,"decre")</f>
        <v>0</v>
      </c>
      <c r="DR213" s="13" t="s">
        <v>46</v>
      </c>
      <c r="DS213" s="13">
        <f>DQ213/(DQ213+DQ214)*100</f>
        <v>0</v>
      </c>
      <c r="DU213" s="21"/>
      <c r="DV213" s="21"/>
      <c r="DW213" s="21"/>
      <c r="DX213" s="21"/>
      <c r="DY213" s="21"/>
    </row>
    <row r="214" spans="45:129" x14ac:dyDescent="0.25">
      <c r="AS214" s="3" t="s">
        <v>42</v>
      </c>
      <c r="AT214" s="3">
        <f>COUNTIFS(AT3:AT202, "decre",P3:P202,"incre")</f>
        <v>94</v>
      </c>
      <c r="AU214" s="3">
        <f>COUNTIFS(AT3:AT202, "decre",P3:P202,"decre")</f>
        <v>106</v>
      </c>
      <c r="AV214" s="5" t="s">
        <v>47</v>
      </c>
      <c r="AW214" s="5">
        <f>AT214/(AT214+AT213)*100</f>
        <v>100</v>
      </c>
      <c r="BS214" s="3" t="s">
        <v>42</v>
      </c>
      <c r="BT214" s="3">
        <f>COUNTIFS(BT3:BT202, "decre",P3:P202,"incre")</f>
        <v>94</v>
      </c>
      <c r="BU214" s="3">
        <f>COUNTIFS(BT3:BT202, "decre",P3:P202,"decre")</f>
        <v>106</v>
      </c>
      <c r="BV214" s="5" t="s">
        <v>47</v>
      </c>
      <c r="BW214" s="5">
        <f>BT214/(BT214+BT213)*100</f>
        <v>100</v>
      </c>
      <c r="CQ214" s="3" t="s">
        <v>42</v>
      </c>
      <c r="CR214" s="3">
        <f>COUNTIFS(CR3:CR202, "decre",P3:P202,"incre")</f>
        <v>94</v>
      </c>
      <c r="CS214" s="3">
        <f>COUNTIFS(CR3:CR202, "decre",P3:P202,"decre")</f>
        <v>106</v>
      </c>
      <c r="CT214" s="5" t="s">
        <v>47</v>
      </c>
      <c r="CU214" s="5">
        <f>CR214/(CR214+CR213)*100</f>
        <v>100</v>
      </c>
      <c r="DO214" s="11" t="s">
        <v>42</v>
      </c>
      <c r="DP214" s="11">
        <f>COUNTIFS(DP3:DP202, "decre",P3:P202,"incre")</f>
        <v>94</v>
      </c>
      <c r="DQ214" s="11">
        <f>COUNTIFS(DP3:DP202, "decre",P3:P202,"decre")</f>
        <v>106</v>
      </c>
      <c r="DR214" s="13" t="s">
        <v>47</v>
      </c>
      <c r="DS214" s="13">
        <f>DP214/(DP214+DP213)*100</f>
        <v>100</v>
      </c>
      <c r="DU214" s="13"/>
      <c r="DV214" s="13"/>
      <c r="DW214" s="13"/>
      <c r="DX214" s="13"/>
      <c r="DY214" s="13"/>
    </row>
    <row r="215" spans="45:129" x14ac:dyDescent="0.25">
      <c r="AV215" s="5"/>
      <c r="AW215" s="5"/>
      <c r="BV215" s="5"/>
      <c r="BW215" s="5"/>
      <c r="CT215" s="5"/>
      <c r="CU215" s="5"/>
      <c r="DR215" s="13"/>
      <c r="DS215" s="13"/>
      <c r="DU215" s="13"/>
      <c r="DV215" s="13"/>
      <c r="DW215" s="13"/>
      <c r="DX215" s="13"/>
      <c r="DY215" s="13"/>
    </row>
    <row r="216" spans="45:129" ht="17.25" x14ac:dyDescent="0.25">
      <c r="AS216" s="1" t="s">
        <v>9</v>
      </c>
      <c r="AT216" s="27" t="s">
        <v>43</v>
      </c>
      <c r="AU216" s="28"/>
      <c r="AV216" s="5"/>
      <c r="AW216" s="5"/>
      <c r="BS216" s="1" t="s">
        <v>9</v>
      </c>
      <c r="BT216" s="27" t="s">
        <v>43</v>
      </c>
      <c r="BU216" s="28"/>
      <c r="BV216" s="5"/>
      <c r="BW216" s="5"/>
      <c r="CQ216" s="1" t="s">
        <v>9</v>
      </c>
      <c r="CR216" s="27" t="s">
        <v>43</v>
      </c>
      <c r="CS216" s="28"/>
      <c r="CT216" s="5"/>
      <c r="CU216" s="5"/>
      <c r="DO216" s="1" t="s">
        <v>9</v>
      </c>
      <c r="DP216" s="27" t="s">
        <v>43</v>
      </c>
      <c r="DQ216" s="28"/>
      <c r="DR216" s="13"/>
      <c r="DS216" s="13"/>
      <c r="DU216" s="13"/>
      <c r="DV216" s="13"/>
      <c r="DW216" s="13"/>
      <c r="DX216" s="13"/>
      <c r="DY216" s="13"/>
    </row>
    <row r="217" spans="45:129" x14ac:dyDescent="0.25">
      <c r="AS217" s="2" t="s">
        <v>44</v>
      </c>
      <c r="AT217" s="3" t="s">
        <v>41</v>
      </c>
      <c r="AU217" s="3" t="s">
        <v>42</v>
      </c>
      <c r="AV217" s="5" t="s">
        <v>45</v>
      </c>
      <c r="AW217" s="5">
        <f>SUM(AT218,AU219)/SUM(AT218:AU219)*100</f>
        <v>55.500000000000007</v>
      </c>
      <c r="BS217" s="2" t="s">
        <v>44</v>
      </c>
      <c r="BT217" s="3" t="s">
        <v>41</v>
      </c>
      <c r="BU217" s="3" t="s">
        <v>42</v>
      </c>
      <c r="BV217" s="5" t="s">
        <v>45</v>
      </c>
      <c r="BW217" s="5">
        <f>SUM(BT218,BU219)/SUM(BT218:BU219)*100</f>
        <v>46</v>
      </c>
      <c r="CQ217" s="2" t="s">
        <v>44</v>
      </c>
      <c r="CR217" s="3" t="s">
        <v>41</v>
      </c>
      <c r="CS217" s="3" t="s">
        <v>42</v>
      </c>
      <c r="CT217" s="5" t="s">
        <v>45</v>
      </c>
      <c r="CU217" s="5">
        <f>SUM(CR218,CS219)/SUM(CR218:CS219)*100</f>
        <v>46</v>
      </c>
      <c r="DO217" s="10" t="s">
        <v>44</v>
      </c>
      <c r="DP217" s="11" t="s">
        <v>41</v>
      </c>
      <c r="DQ217" s="11" t="s">
        <v>42</v>
      </c>
      <c r="DR217" s="13" t="s">
        <v>45</v>
      </c>
      <c r="DS217" s="13">
        <f>SUM(DP218,DQ219)/SUM(DP218:DQ219)*100</f>
        <v>54</v>
      </c>
      <c r="DU217" s="13"/>
      <c r="DV217" s="13"/>
      <c r="DW217" s="13"/>
      <c r="DX217" s="13"/>
      <c r="DY217" s="13"/>
    </row>
    <row r="218" spans="45:129" x14ac:dyDescent="0.25">
      <c r="AS218" s="3" t="s">
        <v>41</v>
      </c>
      <c r="AT218" s="3">
        <f>COUNTIFS(AU3:AU202, "incre",Q3:Q202,"incre")</f>
        <v>108</v>
      </c>
      <c r="AU218" s="3">
        <f>COUNTIFS(AU3:AU202, "incre",Q3:Q202,"decre")</f>
        <v>89</v>
      </c>
      <c r="AV218" s="5" t="s">
        <v>46</v>
      </c>
      <c r="AW218" s="5">
        <f>AU218/(AU218+AU219)*100</f>
        <v>96.739130434782609</v>
      </c>
      <c r="BS218" s="3" t="s">
        <v>41</v>
      </c>
      <c r="BT218" s="3">
        <f>COUNTIFS(BU3:BU202, "incre",Q3:Q202,"incre")</f>
        <v>0</v>
      </c>
      <c r="BU218" s="3">
        <f>COUNTIFS(BU3:BU202, "incre",Q3:Q202,"decre")</f>
        <v>0</v>
      </c>
      <c r="BV218" s="5" t="s">
        <v>46</v>
      </c>
      <c r="BW218" s="5">
        <f>BU218/(BU218+BU219)*100</f>
        <v>0</v>
      </c>
      <c r="CQ218" s="3" t="s">
        <v>41</v>
      </c>
      <c r="CR218" s="3">
        <f>COUNTIFS(CS3:CS202, "incre",Q3:Q202,"incre")</f>
        <v>0</v>
      </c>
      <c r="CS218" s="3">
        <f>COUNTIFS(CS3:CS202, "incre",Q3:Q202,"decre")</f>
        <v>0</v>
      </c>
      <c r="CT218" s="5" t="s">
        <v>46</v>
      </c>
      <c r="CU218" s="5">
        <f>CS218/(CS218+CS219)*100</f>
        <v>0</v>
      </c>
      <c r="DO218" s="11" t="s">
        <v>41</v>
      </c>
      <c r="DP218" s="11">
        <f>COUNTIFS(DQ3:DQ202, "incre",Q3:Q202,"incre")</f>
        <v>108</v>
      </c>
      <c r="DQ218" s="11">
        <f>COUNTIFS(DQ3:DQ202, "incre",Q3:Q202,"decre")</f>
        <v>92</v>
      </c>
      <c r="DR218" s="13" t="s">
        <v>46</v>
      </c>
      <c r="DS218" s="13">
        <f>DQ218/(DQ218+DQ219)*100</f>
        <v>100</v>
      </c>
      <c r="DU218" s="13"/>
      <c r="DV218" s="13"/>
      <c r="DW218" s="13"/>
      <c r="DX218" s="13"/>
      <c r="DY218" s="13"/>
    </row>
    <row r="219" spans="45:129" x14ac:dyDescent="0.25">
      <c r="AS219" s="3" t="s">
        <v>42</v>
      </c>
      <c r="AT219" s="3">
        <f>COUNTIFS(AU3:AU202, "decre",Q3:Q202,"incre")</f>
        <v>0</v>
      </c>
      <c r="AU219" s="3">
        <f>COUNTIFS(AU3:AU202, "decre",Q3:Q202,"decre")</f>
        <v>3</v>
      </c>
      <c r="AV219" s="5" t="s">
        <v>47</v>
      </c>
      <c r="AW219" s="5">
        <f>AT219/(AT219+AT218)*100</f>
        <v>0</v>
      </c>
      <c r="BS219" s="3" t="s">
        <v>42</v>
      </c>
      <c r="BT219" s="3">
        <f>COUNTIFS(BU3:BU202, "decre",Q3:Q202,"incre")</f>
        <v>108</v>
      </c>
      <c r="BU219" s="3">
        <f>COUNTIFS(BU3:BU202, "decre",Q3:Q202,"decre")</f>
        <v>92</v>
      </c>
      <c r="BV219" s="5" t="s">
        <v>47</v>
      </c>
      <c r="BW219" s="5">
        <f>BT219/(BT219+BT218)*100</f>
        <v>100</v>
      </c>
      <c r="CQ219" s="3" t="s">
        <v>42</v>
      </c>
      <c r="CR219" s="3">
        <f>COUNTIFS(CS3:CS202, "decre",Q3:Q202,"incre")</f>
        <v>108</v>
      </c>
      <c r="CS219" s="3">
        <f>COUNTIFS(CS3:CS202, "decre",Q3:Q202,"decre")</f>
        <v>92</v>
      </c>
      <c r="CT219" s="5" t="s">
        <v>47</v>
      </c>
      <c r="CU219" s="5">
        <f>CR219/(CR219+CR218)*100</f>
        <v>100</v>
      </c>
      <c r="DO219" s="11" t="s">
        <v>42</v>
      </c>
      <c r="DP219" s="11">
        <f>COUNTIFS(DQ3:DQ202, "decre",Q3:Q202,"incre")</f>
        <v>0</v>
      </c>
      <c r="DQ219" s="11">
        <f>COUNTIFS(DQ3:DQ202, "decre",Q3:Q202,"decre")</f>
        <v>0</v>
      </c>
      <c r="DR219" s="13" t="s">
        <v>47</v>
      </c>
      <c r="DS219" s="13">
        <f>DP219/(DP219+DP218)*100</f>
        <v>0</v>
      </c>
    </row>
    <row r="220" spans="45:129" x14ac:dyDescent="0.25">
      <c r="AV220" s="5"/>
      <c r="AW220" s="5"/>
      <c r="BV220" s="5"/>
      <c r="BW220" s="5"/>
      <c r="CT220" s="5"/>
      <c r="CU220" s="5"/>
      <c r="DR220" s="13"/>
      <c r="DS220" s="13"/>
    </row>
    <row r="221" spans="45:129" ht="17.25" x14ac:dyDescent="0.25">
      <c r="AS221" s="1" t="s">
        <v>10</v>
      </c>
      <c r="AT221" s="27" t="s">
        <v>43</v>
      </c>
      <c r="AU221" s="28"/>
      <c r="AV221" s="5"/>
      <c r="AW221" s="5"/>
      <c r="BS221" s="1" t="s">
        <v>10</v>
      </c>
      <c r="BT221" s="27" t="s">
        <v>43</v>
      </c>
      <c r="BU221" s="28"/>
      <c r="BV221" s="5"/>
      <c r="BW221" s="5"/>
      <c r="CQ221" s="1" t="s">
        <v>10</v>
      </c>
      <c r="CR221" s="27" t="s">
        <v>43</v>
      </c>
      <c r="CS221" s="28"/>
      <c r="CT221" s="5"/>
      <c r="CU221" s="5"/>
      <c r="DO221" s="1" t="s">
        <v>10</v>
      </c>
      <c r="DP221" s="27" t="s">
        <v>43</v>
      </c>
      <c r="DQ221" s="28"/>
      <c r="DR221" s="13"/>
      <c r="DS221" s="13"/>
    </row>
    <row r="222" spans="45:129" x14ac:dyDescent="0.25">
      <c r="AS222" s="2" t="s">
        <v>44</v>
      </c>
      <c r="AT222" s="3" t="s">
        <v>41</v>
      </c>
      <c r="AU222" s="3" t="s">
        <v>42</v>
      </c>
      <c r="AV222" s="5" t="s">
        <v>45</v>
      </c>
      <c r="AW222" s="5">
        <f>SUM(AT223,AU224)/SUM(AT223:AU224)*100</f>
        <v>73</v>
      </c>
      <c r="BS222" s="2" t="s">
        <v>44</v>
      </c>
      <c r="BT222" s="3" t="s">
        <v>41</v>
      </c>
      <c r="BU222" s="3" t="s">
        <v>42</v>
      </c>
      <c r="BV222" s="5" t="s">
        <v>45</v>
      </c>
      <c r="BW222" s="5">
        <f>SUM(BT223,BU224)/SUM(BT223:BU224)*100</f>
        <v>56.000000000000007</v>
      </c>
      <c r="CQ222" s="2" t="s">
        <v>44</v>
      </c>
      <c r="CR222" s="3" t="s">
        <v>41</v>
      </c>
      <c r="CS222" s="3" t="s">
        <v>42</v>
      </c>
      <c r="CT222" s="5" t="s">
        <v>45</v>
      </c>
      <c r="CU222" s="5">
        <f>SUM(CR223,CS224)/SUM(CR223:CS224)*100</f>
        <v>45</v>
      </c>
      <c r="DO222" s="10" t="s">
        <v>44</v>
      </c>
      <c r="DP222" s="11" t="s">
        <v>41</v>
      </c>
      <c r="DQ222" s="11" t="s">
        <v>42</v>
      </c>
      <c r="DR222" s="13" t="s">
        <v>45</v>
      </c>
      <c r="DS222" s="13">
        <f>SUM(DP223,DQ224)/SUM(DP223:DQ224)*100</f>
        <v>53.5</v>
      </c>
    </row>
    <row r="223" spans="45:129" x14ac:dyDescent="0.25">
      <c r="AS223" s="3" t="s">
        <v>41</v>
      </c>
      <c r="AT223" s="3">
        <f>COUNTIFS(AV3:AV202, "incre",R3:R202,"incre")</f>
        <v>110</v>
      </c>
      <c r="AU223" s="3">
        <f>COUNTIFS(AV3:AV202, "incre",R3:R202,"decre")</f>
        <v>54</v>
      </c>
      <c r="AV223" s="5" t="s">
        <v>46</v>
      </c>
      <c r="AW223" s="5">
        <f>AU223/(AU223+AU224)*100</f>
        <v>60</v>
      </c>
      <c r="BS223" s="3" t="s">
        <v>41</v>
      </c>
      <c r="BT223" s="3">
        <f>COUNTIFS(BV3:BV202, "incre",R3:R202,"incre")</f>
        <v>63</v>
      </c>
      <c r="BU223" s="3">
        <f>COUNTIFS(BV3:BV202, "incre",R3:R202,"decre")</f>
        <v>41</v>
      </c>
      <c r="BV223" s="5" t="s">
        <v>46</v>
      </c>
      <c r="BW223" s="5">
        <f>BU223/(BU223+BU224)*100</f>
        <v>45.555555555555557</v>
      </c>
      <c r="CQ223" s="3" t="s">
        <v>41</v>
      </c>
      <c r="CR223" s="3">
        <f>COUNTIFS(CT3:CT202, "incre",R3:R202,"incre")</f>
        <v>0</v>
      </c>
      <c r="CS223" s="3">
        <f>COUNTIFS(CT3:CT202, "incre",R3:R202,"decre")</f>
        <v>0</v>
      </c>
      <c r="CT223" s="5" t="s">
        <v>46</v>
      </c>
      <c r="CU223" s="5">
        <f>CS223/(CS223+CS224)*100</f>
        <v>0</v>
      </c>
      <c r="DO223" s="11" t="s">
        <v>41</v>
      </c>
      <c r="DP223" s="11">
        <f>COUNTIFS(DR3:DR202, "incre",R3:R202,"incre")</f>
        <v>98</v>
      </c>
      <c r="DQ223" s="11">
        <f>COUNTIFS(DR3:DR202, "incre",R3:R202,"decre")</f>
        <v>81</v>
      </c>
      <c r="DR223" s="13" t="s">
        <v>46</v>
      </c>
      <c r="DS223" s="13">
        <f>DQ223/(DQ223+DQ224)*100</f>
        <v>90</v>
      </c>
    </row>
    <row r="224" spans="45:129" x14ac:dyDescent="0.25">
      <c r="AS224" s="3" t="s">
        <v>42</v>
      </c>
      <c r="AT224" s="3">
        <f>COUNTIFS(AV3:AV202, "decre",R3:R202,"incre")</f>
        <v>0</v>
      </c>
      <c r="AU224" s="3">
        <f>COUNTIFS(AV3:AV202, "decre",R3:R202,"decre")</f>
        <v>36</v>
      </c>
      <c r="AV224" s="5" t="s">
        <v>47</v>
      </c>
      <c r="AW224" s="5">
        <f>AT224/(AT224+AT223)*100</f>
        <v>0</v>
      </c>
      <c r="BS224" s="3" t="s">
        <v>42</v>
      </c>
      <c r="BT224" s="3">
        <f>COUNTIFS(BV3:BV202, "decre",R3:R202,"incre")</f>
        <v>47</v>
      </c>
      <c r="BU224" s="3">
        <f>COUNTIFS(BV3:BV202, "decre",R3:R202,"decre")</f>
        <v>49</v>
      </c>
      <c r="BV224" s="5" t="s">
        <v>47</v>
      </c>
      <c r="BW224" s="5">
        <f>BT224/(BT224+BT223)*100</f>
        <v>42.727272727272727</v>
      </c>
      <c r="CQ224" s="3" t="s">
        <v>42</v>
      </c>
      <c r="CR224" s="3">
        <f>COUNTIFS(CT3:CT202, "decre",R3:R202,"incre")</f>
        <v>110</v>
      </c>
      <c r="CS224" s="3">
        <f>COUNTIFS(CT3:CT202, "decre",R3:R202,"decre")</f>
        <v>90</v>
      </c>
      <c r="CT224" s="5" t="s">
        <v>47</v>
      </c>
      <c r="CU224" s="5">
        <f>CR224/(CR224+CR223)*100</f>
        <v>100</v>
      </c>
      <c r="DO224" s="11" t="s">
        <v>42</v>
      </c>
      <c r="DP224" s="11">
        <f>COUNTIFS(DR3:DR202, "decre",R3:R202,"incre")</f>
        <v>12</v>
      </c>
      <c r="DQ224" s="11">
        <f>COUNTIFS(DR3:DR202, "decre",R3:R202,"decre")</f>
        <v>9</v>
      </c>
      <c r="DR224" s="13" t="s">
        <v>47</v>
      </c>
      <c r="DS224" s="13">
        <f>DP224/(DP224+DP223)*100</f>
        <v>10.909090909090908</v>
      </c>
    </row>
    <row r="225" spans="45:123" x14ac:dyDescent="0.25">
      <c r="AV225" s="5"/>
      <c r="AW225" s="5"/>
      <c r="BV225" s="5"/>
      <c r="BW225" s="5"/>
      <c r="CT225" s="5"/>
      <c r="CU225" s="5"/>
      <c r="DR225" s="13"/>
      <c r="DS225" s="13"/>
    </row>
    <row r="226" spans="45:123" ht="17.25" x14ac:dyDescent="0.25">
      <c r="AS226" s="1" t="s">
        <v>11</v>
      </c>
      <c r="AT226" s="27" t="s">
        <v>43</v>
      </c>
      <c r="AU226" s="28"/>
      <c r="AV226" s="5"/>
      <c r="AW226" s="5"/>
      <c r="BS226" s="1" t="s">
        <v>11</v>
      </c>
      <c r="BT226" s="27" t="s">
        <v>43</v>
      </c>
      <c r="BU226" s="28"/>
      <c r="BV226" s="5"/>
      <c r="BW226" s="5"/>
      <c r="CQ226" s="1" t="s">
        <v>11</v>
      </c>
      <c r="CR226" s="27" t="s">
        <v>43</v>
      </c>
      <c r="CS226" s="28"/>
      <c r="CT226" s="5"/>
      <c r="CU226" s="5"/>
      <c r="DO226" s="1" t="s">
        <v>11</v>
      </c>
      <c r="DP226" s="27" t="s">
        <v>43</v>
      </c>
      <c r="DQ226" s="28"/>
      <c r="DR226" s="13"/>
      <c r="DS226" s="13"/>
    </row>
    <row r="227" spans="45:123" x14ac:dyDescent="0.25">
      <c r="AS227" s="2" t="s">
        <v>44</v>
      </c>
      <c r="AT227" s="3" t="s">
        <v>41</v>
      </c>
      <c r="AU227" s="3" t="s">
        <v>42</v>
      </c>
      <c r="AV227" s="5" t="s">
        <v>45</v>
      </c>
      <c r="AW227" s="5">
        <f>SUM(AT228,AU229)/SUM(AT228:AU229)*100</f>
        <v>86.5</v>
      </c>
      <c r="BS227" s="2" t="s">
        <v>44</v>
      </c>
      <c r="BT227" s="3" t="s">
        <v>41</v>
      </c>
      <c r="BU227" s="3" t="s">
        <v>42</v>
      </c>
      <c r="BV227" s="5" t="s">
        <v>45</v>
      </c>
      <c r="BW227" s="5">
        <f>SUM(BT228,BU229)/SUM(BT228:BU229)*100</f>
        <v>45.5</v>
      </c>
      <c r="CQ227" s="2" t="s">
        <v>44</v>
      </c>
      <c r="CR227" s="3" t="s">
        <v>41</v>
      </c>
      <c r="CS227" s="3" t="s">
        <v>42</v>
      </c>
      <c r="CT227" s="5" t="s">
        <v>45</v>
      </c>
      <c r="CU227" s="5">
        <f>SUM(CR228,CS229)/SUM(CR228:CS229)*100</f>
        <v>45.5</v>
      </c>
      <c r="DO227" s="10" t="s">
        <v>44</v>
      </c>
      <c r="DP227" s="11" t="s">
        <v>41</v>
      </c>
      <c r="DQ227" s="11" t="s">
        <v>42</v>
      </c>
      <c r="DR227" s="13" t="s">
        <v>45</v>
      </c>
      <c r="DS227" s="13">
        <f>SUM(DP228,DQ229)/SUM(DP228:DQ229)*100</f>
        <v>57.999999999999993</v>
      </c>
    </row>
    <row r="228" spans="45:123" x14ac:dyDescent="0.25">
      <c r="AS228" s="3" t="s">
        <v>41</v>
      </c>
      <c r="AT228" s="3">
        <f>COUNTIFS(AW3:AW202, "incre",S3:S202,"incre")</f>
        <v>84</v>
      </c>
      <c r="AU228" s="3">
        <f>COUNTIFS(AW3:AW202, "incre",S3:S202,"decre")</f>
        <v>2</v>
      </c>
      <c r="AV228" s="5" t="s">
        <v>46</v>
      </c>
      <c r="AW228" s="5">
        <f>AU228/(AU228+AU229)*100</f>
        <v>2.197802197802198</v>
      </c>
      <c r="BS228" s="3" t="s">
        <v>41</v>
      </c>
      <c r="BT228" s="3">
        <f>COUNTIFS(BW3:BW202, "incre",S3:S202,"incre")</f>
        <v>0</v>
      </c>
      <c r="BU228" s="3">
        <f>COUNTIFS(BW3:BW202, "incre",S3:S202,"decre")</f>
        <v>0</v>
      </c>
      <c r="BV228" s="5" t="s">
        <v>46</v>
      </c>
      <c r="BW228" s="5">
        <f>BU228/(BU228+BU229)*100</f>
        <v>0</v>
      </c>
      <c r="CQ228" s="3" t="s">
        <v>41</v>
      </c>
      <c r="CR228" s="3">
        <f>COUNTIFS(CU3:CU202, "incre",S3:S202,"incre")</f>
        <v>0</v>
      </c>
      <c r="CS228" s="3">
        <f>COUNTIFS(CU3:CU202, "incre",S3:S202,"decre")</f>
        <v>0</v>
      </c>
      <c r="CT228" s="5" t="s">
        <v>46</v>
      </c>
      <c r="CU228" s="5">
        <f>CS228/(CS228+CS229)*100</f>
        <v>0</v>
      </c>
      <c r="DO228" s="11" t="s">
        <v>41</v>
      </c>
      <c r="DP228" s="11">
        <f>COUNTIFS(DS3:DS202, "incre",S3:S202,"incre")</f>
        <v>74</v>
      </c>
      <c r="DQ228" s="11">
        <f>COUNTIFS(DS3:DS202, "incre",S3:S202,"decre")</f>
        <v>49</v>
      </c>
      <c r="DR228" s="13" t="s">
        <v>46</v>
      </c>
      <c r="DS228" s="13">
        <f>DQ228/(DQ228+DQ229)*100</f>
        <v>53.846153846153847</v>
      </c>
    </row>
    <row r="229" spans="45:123" x14ac:dyDescent="0.25">
      <c r="AS229" s="3" t="s">
        <v>42</v>
      </c>
      <c r="AT229" s="3">
        <f>COUNTIFS(AW3:AW202, "decre",S3:S202,"incre")</f>
        <v>25</v>
      </c>
      <c r="AU229" s="3">
        <f>COUNTIFS(AW3:AW202, "decre",S3:S202,"decre")</f>
        <v>89</v>
      </c>
      <c r="AV229" s="5" t="s">
        <v>47</v>
      </c>
      <c r="AW229" s="5">
        <f>AT229/(AT229+AT228)*100</f>
        <v>22.935779816513762</v>
      </c>
      <c r="BS229" s="3" t="s">
        <v>42</v>
      </c>
      <c r="BT229" s="3">
        <f>COUNTIFS(BW3:BW202, "decre",S3:S202,"incre")</f>
        <v>109</v>
      </c>
      <c r="BU229" s="3">
        <f>COUNTIFS(BW3:BW202, "decre",S3:S202,"decre")</f>
        <v>91</v>
      </c>
      <c r="BV229" s="5" t="s">
        <v>47</v>
      </c>
      <c r="BW229" s="5">
        <f>BT229/(BT229+BT228)*100</f>
        <v>100</v>
      </c>
      <c r="CQ229" s="3" t="s">
        <v>42</v>
      </c>
      <c r="CR229" s="3">
        <f>COUNTIFS(CU3:CU202, "decre",S3:S202,"incre")</f>
        <v>109</v>
      </c>
      <c r="CS229" s="3">
        <f>COUNTIFS(CU3:CU202, "decre",S3:S202,"decre")</f>
        <v>91</v>
      </c>
      <c r="CT229" s="5" t="s">
        <v>47</v>
      </c>
      <c r="CU229" s="5">
        <f>CR229/(CR229+CR228)*100</f>
        <v>100</v>
      </c>
      <c r="DO229" s="11" t="s">
        <v>42</v>
      </c>
      <c r="DP229" s="11">
        <f>COUNTIFS(DS3:DS202, "decre",S3:S202,"incre")</f>
        <v>35</v>
      </c>
      <c r="DQ229" s="11">
        <f>COUNTIFS(DS3:DS202, "decre",S3:S202,"decre")</f>
        <v>42</v>
      </c>
      <c r="DR229" s="13" t="s">
        <v>47</v>
      </c>
      <c r="DS229" s="13">
        <f>DP229/(DP229+DP228)*100</f>
        <v>32.11009174311927</v>
      </c>
    </row>
  </sheetData>
  <mergeCells count="49">
    <mergeCell ref="AM1:AQ1"/>
    <mergeCell ref="AS1:AW1"/>
    <mergeCell ref="AY1:BC1"/>
    <mergeCell ref="BG1:BK1"/>
    <mergeCell ref="AG1:AK1"/>
    <mergeCell ref="A1:G1"/>
    <mergeCell ref="I1:M1"/>
    <mergeCell ref="O1:S1"/>
    <mergeCell ref="U1:Y1"/>
    <mergeCell ref="AA1:AE1"/>
    <mergeCell ref="AT206:AU206"/>
    <mergeCell ref="BT206:BU206"/>
    <mergeCell ref="CR206:CS206"/>
    <mergeCell ref="EA4:EE4"/>
    <mergeCell ref="EA7:EE7"/>
    <mergeCell ref="EA10:EE10"/>
    <mergeCell ref="EA13:EE13"/>
    <mergeCell ref="EA18:EE18"/>
    <mergeCell ref="DP206:DQ206"/>
    <mergeCell ref="DP226:DQ226"/>
    <mergeCell ref="BM1:BQ1"/>
    <mergeCell ref="EA21:EE21"/>
    <mergeCell ref="EA24:EE24"/>
    <mergeCell ref="EA27:EE27"/>
    <mergeCell ref="DU1:DY1"/>
    <mergeCell ref="DC1:DG1"/>
    <mergeCell ref="DI1:DM1"/>
    <mergeCell ref="CW1:DA1"/>
    <mergeCell ref="BS1:BW1"/>
    <mergeCell ref="BY1:CC1"/>
    <mergeCell ref="CE1:CI1"/>
    <mergeCell ref="CK1:CO1"/>
    <mergeCell ref="CQ1:CU1"/>
    <mergeCell ref="DO1:DS1"/>
    <mergeCell ref="DP211:DQ211"/>
    <mergeCell ref="AT226:AU226"/>
    <mergeCell ref="BT226:BU226"/>
    <mergeCell ref="CR226:CS226"/>
    <mergeCell ref="AT216:AU216"/>
    <mergeCell ref="BT216:BU216"/>
    <mergeCell ref="CR216:CS216"/>
    <mergeCell ref="AT221:AU221"/>
    <mergeCell ref="BT221:BU221"/>
    <mergeCell ref="CR221:CS221"/>
    <mergeCell ref="AT211:AU211"/>
    <mergeCell ref="BT211:BU211"/>
    <mergeCell ref="CR211:CS211"/>
    <mergeCell ref="DP216:DQ216"/>
    <mergeCell ref="DP221:DQ221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D37D1-7E0D-4091-B569-C3ED21228E99}">
  <dimension ref="A1:EN229"/>
  <sheetViews>
    <sheetView topLeftCell="AN205" workbookViewId="0">
      <selection activeCell="AX215" sqref="AX215"/>
    </sheetView>
  </sheetViews>
  <sheetFormatPr defaultRowHeight="15" x14ac:dyDescent="0.25"/>
  <cols>
    <col min="1" max="1" width="9.140625" style="3"/>
    <col min="2" max="2" width="10.42578125" style="3" customWidth="1"/>
    <col min="3" max="8" width="9.140625" style="3"/>
    <col min="9" max="13" width="9.140625" style="5"/>
    <col min="14" max="20" width="9.140625" style="3"/>
    <col min="21" max="25" width="9.140625" style="6"/>
    <col min="26" max="50" width="9.140625" style="3"/>
    <col min="51" max="52" width="9.140625" style="5"/>
    <col min="53" max="53" width="9.7109375" style="5" customWidth="1"/>
    <col min="54" max="55" width="9.140625" style="5"/>
    <col min="56" max="57" width="9.140625" style="15"/>
    <col min="58" max="106" width="9.140625" style="3"/>
    <col min="107" max="111" width="9.140625" style="4"/>
    <col min="112" max="112" width="9.140625" style="12"/>
    <col min="113" max="129" width="9.140625" style="11"/>
    <col min="130" max="130" width="9.140625" style="12"/>
    <col min="131" max="135" width="9.140625" style="4"/>
    <col min="136" max="138" width="9.140625" style="3"/>
    <col min="139" max="139" width="17.140625" style="3" customWidth="1"/>
    <col min="140" max="16384" width="9.140625" style="3"/>
  </cols>
  <sheetData>
    <row r="1" spans="1:144" x14ac:dyDescent="0.25">
      <c r="A1" s="28" t="s">
        <v>0</v>
      </c>
      <c r="B1" s="28"/>
      <c r="C1" s="28"/>
      <c r="D1" s="28"/>
      <c r="E1" s="28"/>
      <c r="F1" s="28"/>
      <c r="G1" s="28"/>
      <c r="I1" s="30" t="s">
        <v>13</v>
      </c>
      <c r="J1" s="30"/>
      <c r="K1" s="30"/>
      <c r="L1" s="30"/>
      <c r="M1" s="30"/>
      <c r="O1" s="28" t="s">
        <v>14</v>
      </c>
      <c r="P1" s="28"/>
      <c r="Q1" s="28"/>
      <c r="R1" s="28"/>
      <c r="S1" s="28"/>
      <c r="U1" s="31" t="s">
        <v>28</v>
      </c>
      <c r="V1" s="31"/>
      <c r="W1" s="31"/>
      <c r="X1" s="31"/>
      <c r="Y1" s="31"/>
      <c r="AA1" s="28" t="s">
        <v>24</v>
      </c>
      <c r="AB1" s="28"/>
      <c r="AC1" s="28"/>
      <c r="AD1" s="28"/>
      <c r="AE1" s="28"/>
      <c r="AG1" s="28" t="s">
        <v>16</v>
      </c>
      <c r="AH1" s="28"/>
      <c r="AI1" s="28"/>
      <c r="AJ1" s="28"/>
      <c r="AK1" s="28"/>
      <c r="AM1" s="28" t="s">
        <v>17</v>
      </c>
      <c r="AN1" s="28"/>
      <c r="AO1" s="28"/>
      <c r="AP1" s="28"/>
      <c r="AQ1" s="28"/>
      <c r="AS1" s="28" t="s">
        <v>40</v>
      </c>
      <c r="AT1" s="28"/>
      <c r="AU1" s="28"/>
      <c r="AV1" s="28"/>
      <c r="AW1" s="28"/>
      <c r="AY1" s="28" t="s">
        <v>18</v>
      </c>
      <c r="AZ1" s="28"/>
      <c r="BA1" s="28"/>
      <c r="BB1" s="28"/>
      <c r="BC1" s="28"/>
      <c r="BD1" s="14"/>
      <c r="BE1" s="23" t="s">
        <v>18</v>
      </c>
      <c r="BG1" s="28" t="s">
        <v>29</v>
      </c>
      <c r="BH1" s="28"/>
      <c r="BI1" s="28"/>
      <c r="BJ1" s="28"/>
      <c r="BK1" s="28"/>
      <c r="BM1" s="28" t="s">
        <v>30</v>
      </c>
      <c r="BN1" s="28"/>
      <c r="BO1" s="28"/>
      <c r="BP1" s="28"/>
      <c r="BQ1" s="28"/>
      <c r="BS1" s="28" t="s">
        <v>31</v>
      </c>
      <c r="BT1" s="28"/>
      <c r="BU1" s="28"/>
      <c r="BV1" s="28"/>
      <c r="BW1" s="28"/>
      <c r="BY1" s="28" t="s">
        <v>32</v>
      </c>
      <c r="BZ1" s="28"/>
      <c r="CA1" s="28"/>
      <c r="CB1" s="28"/>
      <c r="CC1" s="28"/>
      <c r="CE1" s="28" t="s">
        <v>34</v>
      </c>
      <c r="CF1" s="28"/>
      <c r="CG1" s="28"/>
      <c r="CH1" s="28"/>
      <c r="CI1" s="28"/>
      <c r="CK1" s="28" t="s">
        <v>33</v>
      </c>
      <c r="CL1" s="28"/>
      <c r="CM1" s="28"/>
      <c r="CN1" s="28"/>
      <c r="CO1" s="28"/>
      <c r="CQ1" s="28" t="s">
        <v>35</v>
      </c>
      <c r="CR1" s="28"/>
      <c r="CS1" s="28"/>
      <c r="CT1" s="28"/>
      <c r="CU1" s="28"/>
      <c r="CW1" s="28" t="s">
        <v>36</v>
      </c>
      <c r="CX1" s="28"/>
      <c r="CY1" s="28"/>
      <c r="CZ1" s="28"/>
      <c r="DA1" s="28"/>
      <c r="DC1" s="29" t="s">
        <v>49</v>
      </c>
      <c r="DD1" s="29"/>
      <c r="DE1" s="29"/>
      <c r="DF1" s="29"/>
      <c r="DG1" s="29"/>
      <c r="DI1" s="28" t="s">
        <v>73</v>
      </c>
      <c r="DJ1" s="28"/>
      <c r="DK1" s="28"/>
      <c r="DL1" s="28"/>
      <c r="DM1" s="28"/>
      <c r="DO1" s="28" t="s">
        <v>74</v>
      </c>
      <c r="DP1" s="28"/>
      <c r="DQ1" s="28"/>
      <c r="DR1" s="28"/>
      <c r="DS1" s="28"/>
      <c r="DU1" s="28" t="s">
        <v>75</v>
      </c>
      <c r="DV1" s="28"/>
      <c r="DW1" s="28"/>
      <c r="DX1" s="28"/>
      <c r="DY1" s="28"/>
    </row>
    <row r="2" spans="1:144" x14ac:dyDescent="0.25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I2" s="5" t="s">
        <v>12</v>
      </c>
      <c r="J2" s="5" t="s">
        <v>8</v>
      </c>
      <c r="K2" s="5" t="s">
        <v>9</v>
      </c>
      <c r="L2" s="5" t="s">
        <v>10</v>
      </c>
      <c r="M2" s="5" t="s">
        <v>11</v>
      </c>
      <c r="O2" s="5" t="s">
        <v>12</v>
      </c>
      <c r="P2" s="5" t="s">
        <v>8</v>
      </c>
      <c r="Q2" s="5" t="s">
        <v>9</v>
      </c>
      <c r="R2" s="5" t="s">
        <v>10</v>
      </c>
      <c r="S2" s="5" t="s">
        <v>11</v>
      </c>
      <c r="T2" s="5"/>
      <c r="U2" s="6" t="s">
        <v>19</v>
      </c>
      <c r="V2" s="6" t="s">
        <v>20</v>
      </c>
      <c r="W2" s="6" t="s">
        <v>21</v>
      </c>
      <c r="X2" s="6" t="s">
        <v>22</v>
      </c>
      <c r="Y2" s="6" t="s">
        <v>23</v>
      </c>
      <c r="AA2" s="4" t="s">
        <v>15</v>
      </c>
      <c r="AB2" s="4" t="s">
        <v>8</v>
      </c>
      <c r="AC2" s="4" t="s">
        <v>9</v>
      </c>
      <c r="AD2" s="4" t="s">
        <v>10</v>
      </c>
      <c r="AE2" s="4" t="s">
        <v>11</v>
      </c>
      <c r="AF2" s="4"/>
      <c r="AG2" s="4" t="s">
        <v>15</v>
      </c>
      <c r="AH2" s="4" t="s">
        <v>8</v>
      </c>
      <c r="AI2" s="4" t="s">
        <v>9</v>
      </c>
      <c r="AJ2" s="4" t="s">
        <v>10</v>
      </c>
      <c r="AK2" s="4" t="s">
        <v>11</v>
      </c>
      <c r="AM2" s="5" t="s">
        <v>12</v>
      </c>
      <c r="AN2" s="5" t="s">
        <v>8</v>
      </c>
      <c r="AO2" s="5" t="s">
        <v>9</v>
      </c>
      <c r="AP2" s="5" t="s">
        <v>10</v>
      </c>
      <c r="AQ2" s="5" t="s">
        <v>11</v>
      </c>
      <c r="AR2" s="5"/>
      <c r="AS2" s="5" t="s">
        <v>12</v>
      </c>
      <c r="AT2" s="5" t="s">
        <v>8</v>
      </c>
      <c r="AU2" s="5" t="s">
        <v>9</v>
      </c>
      <c r="AV2" s="5" t="s">
        <v>10</v>
      </c>
      <c r="AW2" s="5" t="s">
        <v>11</v>
      </c>
      <c r="AY2" s="5" t="s">
        <v>12</v>
      </c>
      <c r="AZ2" s="5" t="s">
        <v>8</v>
      </c>
      <c r="BA2" s="5" t="s">
        <v>9</v>
      </c>
      <c r="BB2" s="5" t="s">
        <v>10</v>
      </c>
      <c r="BC2" s="5" t="s">
        <v>11</v>
      </c>
      <c r="BG2" s="4" t="s">
        <v>15</v>
      </c>
      <c r="BH2" s="4" t="s">
        <v>8</v>
      </c>
      <c r="BI2" s="4" t="s">
        <v>9</v>
      </c>
      <c r="BJ2" s="4" t="s">
        <v>10</v>
      </c>
      <c r="BK2" s="4" t="s">
        <v>11</v>
      </c>
      <c r="BM2" s="5" t="s">
        <v>12</v>
      </c>
      <c r="BN2" s="5" t="s">
        <v>8</v>
      </c>
      <c r="BO2" s="5" t="s">
        <v>9</v>
      </c>
      <c r="BP2" s="5" t="s">
        <v>10</v>
      </c>
      <c r="BQ2" s="5" t="s">
        <v>11</v>
      </c>
      <c r="BR2" s="5"/>
      <c r="BS2" s="5" t="s">
        <v>12</v>
      </c>
      <c r="BT2" s="5" t="s">
        <v>8</v>
      </c>
      <c r="BU2" s="5" t="s">
        <v>9</v>
      </c>
      <c r="BV2" s="5" t="s">
        <v>10</v>
      </c>
      <c r="BW2" s="5" t="s">
        <v>11</v>
      </c>
      <c r="BY2" s="5" t="s">
        <v>12</v>
      </c>
      <c r="BZ2" s="5" t="s">
        <v>8</v>
      </c>
      <c r="CA2" s="5" t="s">
        <v>9</v>
      </c>
      <c r="CB2" s="5" t="s">
        <v>10</v>
      </c>
      <c r="CC2" s="5" t="s">
        <v>11</v>
      </c>
      <c r="CE2" s="4" t="s">
        <v>15</v>
      </c>
      <c r="CF2" s="4" t="s">
        <v>8</v>
      </c>
      <c r="CG2" s="4" t="s">
        <v>9</v>
      </c>
      <c r="CH2" s="4" t="s">
        <v>10</v>
      </c>
      <c r="CI2" s="4" t="s">
        <v>11</v>
      </c>
      <c r="CK2" s="5" t="s">
        <v>12</v>
      </c>
      <c r="CL2" s="5" t="s">
        <v>8</v>
      </c>
      <c r="CM2" s="5" t="s">
        <v>9</v>
      </c>
      <c r="CN2" s="5" t="s">
        <v>10</v>
      </c>
      <c r="CO2" s="5" t="s">
        <v>11</v>
      </c>
      <c r="CP2" s="5"/>
      <c r="CQ2" s="5" t="s">
        <v>12</v>
      </c>
      <c r="CR2" s="5" t="s">
        <v>8</v>
      </c>
      <c r="CS2" s="5" t="s">
        <v>9</v>
      </c>
      <c r="CT2" s="5" t="s">
        <v>10</v>
      </c>
      <c r="CU2" s="5" t="s">
        <v>11</v>
      </c>
      <c r="CW2" s="5" t="s">
        <v>12</v>
      </c>
      <c r="CX2" s="5" t="s">
        <v>8</v>
      </c>
      <c r="CY2" s="5" t="s">
        <v>9</v>
      </c>
      <c r="CZ2" s="5" t="s">
        <v>10</v>
      </c>
      <c r="DA2" s="5" t="s">
        <v>11</v>
      </c>
      <c r="DB2" s="5"/>
      <c r="DC2" s="4" t="s">
        <v>15</v>
      </c>
      <c r="DD2" s="4" t="s">
        <v>8</v>
      </c>
      <c r="DE2" s="4" t="s">
        <v>9</v>
      </c>
      <c r="DF2" s="4" t="s">
        <v>10</v>
      </c>
      <c r="DG2" s="4" t="s">
        <v>11</v>
      </c>
      <c r="DI2" s="13" t="s">
        <v>12</v>
      </c>
      <c r="DJ2" s="13" t="s">
        <v>8</v>
      </c>
      <c r="DK2" s="13" t="s">
        <v>9</v>
      </c>
      <c r="DL2" s="13" t="s">
        <v>10</v>
      </c>
      <c r="DM2" s="13" t="s">
        <v>11</v>
      </c>
      <c r="DN2" s="13"/>
      <c r="DO2" s="13" t="s">
        <v>12</v>
      </c>
      <c r="DP2" s="13" t="s">
        <v>8</v>
      </c>
      <c r="DQ2" s="13" t="s">
        <v>9</v>
      </c>
      <c r="DR2" s="13" t="s">
        <v>10</v>
      </c>
      <c r="DS2" s="13" t="s">
        <v>11</v>
      </c>
      <c r="DU2" s="13" t="s">
        <v>12</v>
      </c>
      <c r="DV2" s="13" t="s">
        <v>8</v>
      </c>
      <c r="DW2" s="13" t="s">
        <v>9</v>
      </c>
      <c r="DX2" s="13" t="s">
        <v>10</v>
      </c>
      <c r="DY2" s="13" t="s">
        <v>11</v>
      </c>
      <c r="EA2" s="4" t="s">
        <v>15</v>
      </c>
      <c r="EB2" s="4" t="s">
        <v>8</v>
      </c>
      <c r="EC2" s="4" t="s">
        <v>9</v>
      </c>
      <c r="ED2" s="4" t="s">
        <v>10</v>
      </c>
      <c r="EE2" s="4" t="s">
        <v>11</v>
      </c>
    </row>
    <row r="3" spans="1:144" x14ac:dyDescent="0.25">
      <c r="A3" s="5">
        <v>46.958512760103183</v>
      </c>
      <c r="B3" s="4">
        <v>0.24744779889013149</v>
      </c>
      <c r="C3" s="4">
        <v>0.24193277652993478</v>
      </c>
      <c r="D3" s="4">
        <v>0.48880741809448569</v>
      </c>
      <c r="E3" s="4">
        <v>0.36991011570043753</v>
      </c>
      <c r="F3" s="4">
        <v>0.20340401569930677</v>
      </c>
      <c r="G3" s="4">
        <v>0.44522323689620014</v>
      </c>
      <c r="I3" s="5">
        <f>A3+((C3-0)*(4.8+2.39))/(1-0)+(-2.39)</f>
        <v>46.308009423353411</v>
      </c>
      <c r="J3" s="5">
        <f>A3+((D3-0)*(3.2+3.33))/(1-0)+(-3.33)</f>
        <v>46.820425200260175</v>
      </c>
      <c r="K3" s="5">
        <f>A3+((E3-0)*(5.8+3.91))/(1-0)+(-3.91)</f>
        <v>46.640339983554426</v>
      </c>
      <c r="L3" s="5">
        <f>A3+((F3-0)*(5.6+2.82))/(1-0)+(-2.82)</f>
        <v>45.851174572291349</v>
      </c>
      <c r="M3" s="5">
        <f>A3+((G3-0)*(4.2+5.21))/(1-0)+(-5.21)</f>
        <v>45.938063419296427</v>
      </c>
      <c r="O3" s="3" t="str">
        <f>IF(I3&gt;A3,"incre","decre")</f>
        <v>decre</v>
      </c>
      <c r="P3" s="3" t="str">
        <f>IF(J3&gt;A3,"incre","decre")</f>
        <v>decre</v>
      </c>
      <c r="Q3" s="3" t="str">
        <f>IF(K3&gt;A3,"incre","decre")</f>
        <v>decre</v>
      </c>
      <c r="R3" s="3" t="str">
        <f>IF(L3&gt;A3,"incre","decre")</f>
        <v>decre</v>
      </c>
      <c r="S3" s="3" t="str">
        <f>IF(M3&gt;A3,"incre","decre")</f>
        <v>decre</v>
      </c>
      <c r="U3" s="6">
        <f>IF(C3&lt;=0.33,0,1)</f>
        <v>0</v>
      </c>
      <c r="V3" s="6">
        <f>IF(D3&lt;=0.51,0,1)</f>
        <v>0</v>
      </c>
      <c r="W3" s="6">
        <f>IF(E3&lt;=0.4,0,1)</f>
        <v>0</v>
      </c>
      <c r="X3" s="6">
        <f>IF(F3&lt;=0.33,0,1)</f>
        <v>0</v>
      </c>
      <c r="Y3" s="6">
        <f>IF(G3&lt;=0.55,0,1)</f>
        <v>0</v>
      </c>
      <c r="AA3" s="4">
        <f>IF(U3=0,(AG3-0.03),AG3)</f>
        <v>0.30649999999999999</v>
      </c>
      <c r="AB3" s="4">
        <f>IF(V3=0,(AH3-0.03),AH3)</f>
        <v>0.45779999999999998</v>
      </c>
      <c r="AC3" s="4">
        <f>IF(W3=0,(AI3-0.03),AI3)</f>
        <v>0.38349999999999995</v>
      </c>
      <c r="AD3" s="4">
        <f>IF(X3=0,(AJ3-0.03),AJ3)</f>
        <v>0.30130000000000001</v>
      </c>
      <c r="AE3" s="4">
        <f>IF(Y3=0,(AK3-0.03),AK3)</f>
        <v>0.50569999999999993</v>
      </c>
      <c r="AF3" s="4"/>
      <c r="AG3" s="3">
        <v>0.33650000000000002</v>
      </c>
      <c r="AH3" s="3">
        <v>0.48780000000000001</v>
      </c>
      <c r="AI3" s="3">
        <v>0.41349999999999998</v>
      </c>
      <c r="AJ3" s="3">
        <v>0.33129999999999998</v>
      </c>
      <c r="AK3" s="3">
        <v>0.53569999999999995</v>
      </c>
      <c r="AM3" s="5">
        <f>A3+((AA3-0)*(4.8+2.39))/(1-0)+(-2.39)</f>
        <v>46.772247760103184</v>
      </c>
      <c r="AN3" s="5">
        <f>A3+((AB3-0)*(3.2+3.33))/(1-0)+(-3.33)</f>
        <v>46.617946760103187</v>
      </c>
      <c r="AO3" s="5">
        <f>A3+((AC3-0)*(5.8+3.91))/(1-0)+(-3.91)</f>
        <v>46.772297760103186</v>
      </c>
      <c r="AP3" s="5">
        <f>A3+((AD3-0)*(5.6+2.82))/(1-0)+(-2.82)</f>
        <v>46.675458760103183</v>
      </c>
      <c r="AQ3" s="5">
        <f>A3+((AE3-0)*(4.2+5.21))/(1-0)+(-5.21)</f>
        <v>46.507149760103182</v>
      </c>
      <c r="AR3" s="5"/>
      <c r="AS3" s="3" t="str">
        <f>IF(AM3&gt;A3,"incre","decre")</f>
        <v>decre</v>
      </c>
      <c r="AT3" s="3" t="str">
        <f>IF(AN3&gt;A3,"incre","decre")</f>
        <v>decre</v>
      </c>
      <c r="AU3" s="3" t="str">
        <f>IF(AO3&gt;A3,"incre","decre")</f>
        <v>decre</v>
      </c>
      <c r="AV3" s="3" t="str">
        <f>IF(AP3&gt;A3,"incre","decre")</f>
        <v>decre</v>
      </c>
      <c r="AW3" s="3" t="str">
        <f>IF(AQ3&gt;A3,"incre","decre")</f>
        <v>decre</v>
      </c>
      <c r="AY3" s="5">
        <f>IF(AM3&gt;A3,(I3-A3)*100,0)</f>
        <v>0</v>
      </c>
      <c r="AZ3" s="5">
        <f>IF(AN3&gt;A3,(J3-A3)*100,0)</f>
        <v>0</v>
      </c>
      <c r="BA3" s="5">
        <f>IF(AO3&gt;A3,(K3-A3)*100,0)</f>
        <v>0</v>
      </c>
      <c r="BB3" s="5">
        <f>IF(AP3&gt;A3,(L3-A3)*100,0)</f>
        <v>0</v>
      </c>
      <c r="BC3" s="5">
        <f>IF(AQ3&gt;A3,(M3-A3)*100,0)</f>
        <v>0</v>
      </c>
      <c r="BE3" s="15">
        <f>IF(B3&lt;=0.33,I3-A3,M3-A3)</f>
        <v>-0.65050333674977168</v>
      </c>
      <c r="BG3" s="3">
        <v>0.2394</v>
      </c>
      <c r="BH3" s="3">
        <v>0.29780000000000001</v>
      </c>
      <c r="BI3" s="3">
        <v>0.34899999999999998</v>
      </c>
      <c r="BJ3" s="3">
        <v>0.32140000000000002</v>
      </c>
      <c r="BK3" s="3">
        <v>0.32279999999999998</v>
      </c>
      <c r="BM3" s="5">
        <f>A3+((BG3-0)*(4.8+2.39))/(1-0)+(-2.39)</f>
        <v>46.289798760103182</v>
      </c>
      <c r="BN3" s="5">
        <f>A3+((BH3-0)*(3.2+3.33))/(1-0)+(-3.33)</f>
        <v>45.573146760103185</v>
      </c>
      <c r="BO3" s="5">
        <f>A3+((BI3-0)*(5.8+3.91))/(1-0)+(-3.91)</f>
        <v>46.437302760103179</v>
      </c>
      <c r="BP3" s="5">
        <f>A3+((BJ3-0)*(5.6+2.82))/(1-0)+(-2.82)</f>
        <v>46.84470076010318</v>
      </c>
      <c r="BQ3" s="5">
        <f>A3+((BK3-0)*(4.2+5.21))/(1-0)+(-5.21)</f>
        <v>44.786060760103183</v>
      </c>
      <c r="BR3" s="5"/>
      <c r="BS3" s="3" t="str">
        <f>IF(BM3&gt;A3,"incre","decre")</f>
        <v>decre</v>
      </c>
      <c r="BT3" s="3" t="str">
        <f>IF(BN3&gt;A3,"incre","decre")</f>
        <v>decre</v>
      </c>
      <c r="BU3" s="3" t="str">
        <f>IF(BO3&gt;A3,"incre","decre")</f>
        <v>decre</v>
      </c>
      <c r="BV3" s="3" t="str">
        <f>IF(BP3&gt;A3,"incre","decre")</f>
        <v>decre</v>
      </c>
      <c r="BW3" s="3" t="str">
        <f>IF(BQ3&gt;A3,"incre","decre")</f>
        <v>decre</v>
      </c>
      <c r="BY3" s="5">
        <f>IF(BM3&gt;A3,(I3-A3)*100,0)</f>
        <v>0</v>
      </c>
      <c r="BZ3" s="5">
        <f>IF(BN3&gt;A3,(J3-A3)*100,0)</f>
        <v>0</v>
      </c>
      <c r="CA3" s="5">
        <f>IF(BO3&gt;A3,(K3-A3)*100,0)</f>
        <v>0</v>
      </c>
      <c r="CB3" s="5">
        <f>IF(BP3&gt;A3,(L3-A3)*100,0)</f>
        <v>0</v>
      </c>
      <c r="CC3" s="5">
        <f>IF(BQ3&gt;A3,(M3-A3)*100,0)</f>
        <v>0</v>
      </c>
      <c r="CE3" s="4">
        <v>0.13780000000000001</v>
      </c>
      <c r="CF3" s="4">
        <v>0.1371</v>
      </c>
      <c r="CG3" s="4">
        <v>0.13739999999999999</v>
      </c>
      <c r="CH3" s="4">
        <v>0.13689999999999999</v>
      </c>
      <c r="CI3" s="4">
        <v>0.13689999999999999</v>
      </c>
      <c r="CK3" s="5">
        <f>A3+((CE3-0)*(4.8+2.39))/(1-0)+(-2.39)</f>
        <v>45.559294760103185</v>
      </c>
      <c r="CL3" s="5">
        <f>A3+((CF3-0)*(3.2+3.33))/(1-0)+(-3.33)</f>
        <v>44.523775760103184</v>
      </c>
      <c r="CM3" s="5">
        <f>A3+((CG3-0)*(5.8+3.91))/(1-0)+(-3.91)</f>
        <v>44.382666760103177</v>
      </c>
      <c r="CN3" s="5">
        <f>A3+((CH3-0)*(5.6+2.82))/(1-0)+(-2.82)</f>
        <v>45.291210760103183</v>
      </c>
      <c r="CO3" s="5">
        <f>A3+((CI3-0)*(4.2+5.21))/(1-0)+(-5.21)</f>
        <v>43.036741760103183</v>
      </c>
      <c r="CP3" s="5"/>
      <c r="CQ3" s="3" t="str">
        <f>IF(CK3&gt;A3,"incre","decre")</f>
        <v>decre</v>
      </c>
      <c r="CR3" s="3" t="str">
        <f>IF(CL3&gt;A3,"incre","decre")</f>
        <v>decre</v>
      </c>
      <c r="CS3" s="3" t="str">
        <f>IF(CM3&gt;A3,"incre","decre")</f>
        <v>decre</v>
      </c>
      <c r="CT3" s="3" t="str">
        <f>IF(CN3&gt;A3,"incre","decre")</f>
        <v>decre</v>
      </c>
      <c r="CU3" s="3" t="str">
        <f>IF(CO3&gt;A3,"incre","decre")</f>
        <v>decre</v>
      </c>
      <c r="CW3" s="5">
        <f>IF(CK3&gt;A3,(I3-A3)*100,0)</f>
        <v>0</v>
      </c>
      <c r="CX3" s="5">
        <f>IF(CL3&gt;A3,(J3-A3)*100,0)</f>
        <v>0</v>
      </c>
      <c r="CY3" s="5">
        <f>IF(CM3&gt;A3,(K3-A3)*100,0)</f>
        <v>0</v>
      </c>
      <c r="CZ3" s="5">
        <f>IF(CN3&gt;A3,(L3-A3)*100,0)</f>
        <v>0</v>
      </c>
      <c r="DA3" s="5">
        <f>IF(CO3&gt;A3,(M3-A3)*100,0)</f>
        <v>0</v>
      </c>
      <c r="DB3" s="5"/>
      <c r="DC3" s="3">
        <v>0.33921434887941498</v>
      </c>
      <c r="DD3" s="3">
        <v>0.487291454975947</v>
      </c>
      <c r="DE3" s="3">
        <v>0.41297337858045402</v>
      </c>
      <c r="DF3" s="3">
        <v>0.34244825621278702</v>
      </c>
      <c r="DG3" s="3">
        <v>0.54481774692684204</v>
      </c>
      <c r="DI3" s="13">
        <f>A3+((DC3-0)*(4.8+2.39))/(1-0)+(-2.39)</f>
        <v>47.007463928546173</v>
      </c>
      <c r="DJ3" s="13">
        <f>A3+((DD3-0)*(3.2+3.33))/(1-0)+(-3.33)</f>
        <v>46.810525961096118</v>
      </c>
      <c r="DK3" s="13">
        <f>A3+((DE3-0)*(5.8+3.91))/(1-0)+(-3.91)</f>
        <v>47.058484266119393</v>
      </c>
      <c r="DL3" s="13">
        <f>A3+((DF3-0)*(5.6+2.82))/(1-0)+(-2.82)</f>
        <v>47.021927077414851</v>
      </c>
      <c r="DM3" s="13">
        <f>A3+((DG3-0)*(4.2+5.21))/(1-0)+(-5.21)</f>
        <v>46.875247758684765</v>
      </c>
      <c r="DN3" s="13"/>
      <c r="DO3" s="11" t="str">
        <f>IF(DI3&gt;A3,"incre","decre")</f>
        <v>incre</v>
      </c>
      <c r="DP3" s="11" t="str">
        <f>IF(DJ3&gt;A3,"incre","decre")</f>
        <v>decre</v>
      </c>
      <c r="DQ3" s="11" t="str">
        <f>IF(DK3&gt;A3,"incre","decre")</f>
        <v>incre</v>
      </c>
      <c r="DR3" s="11" t="str">
        <f>IF(DL3&gt;A3,"incre","decre")</f>
        <v>incre</v>
      </c>
      <c r="DS3" s="11" t="str">
        <f>IF(DM3&gt;A3,"incre","decre")</f>
        <v>decre</v>
      </c>
      <c r="DU3" s="13"/>
      <c r="DV3" s="13"/>
      <c r="DW3" s="13"/>
      <c r="DX3" s="13"/>
      <c r="DY3" s="13"/>
      <c r="DZ3" s="11"/>
    </row>
    <row r="4" spans="1:144" x14ac:dyDescent="0.25">
      <c r="A4" s="5">
        <v>57.070074248468075</v>
      </c>
      <c r="B4" s="4">
        <v>0.16851400901777877</v>
      </c>
      <c r="C4" s="4">
        <v>0.34162920576127814</v>
      </c>
      <c r="D4" s="4">
        <v>0.37264519012294617</v>
      </c>
      <c r="E4" s="4">
        <v>0.27477553864481874</v>
      </c>
      <c r="F4" s="4">
        <v>0.27153664853959614</v>
      </c>
      <c r="G4" s="4">
        <v>0.3776245848901093</v>
      </c>
      <c r="I4" s="5">
        <f t="shared" ref="I4:I67" si="0">A4+((C4-0)*(4.8+2.39))/(1-0)+(-2.39)</f>
        <v>57.136388237891666</v>
      </c>
      <c r="J4" s="5">
        <f t="shared" ref="J4:J67" si="1">A4+((D4-0)*(3.2+3.33))/(1-0)+(-3.33)</f>
        <v>56.173447339970913</v>
      </c>
      <c r="K4" s="5">
        <f t="shared" ref="K4:K67" si="2">A4+((E4-0)*(5.8+3.91))/(1-0)+(-3.91)</f>
        <v>55.828144728709262</v>
      </c>
      <c r="L4" s="5">
        <f t="shared" ref="L4:L67" si="3">A4+((F4-0)*(5.6+2.82))/(1-0)+(-2.82)</f>
        <v>56.536412829171475</v>
      </c>
      <c r="M4" s="5">
        <f t="shared" ref="M4:M67" si="4">A4+((G4-0)*(4.2+5.21))/(1-0)+(-5.21)</f>
        <v>55.413521592283999</v>
      </c>
      <c r="O4" s="3" t="str">
        <f t="shared" ref="O4:O67" si="5">IF(I4&gt;A4,"incre","decre")</f>
        <v>incre</v>
      </c>
      <c r="P4" s="3" t="str">
        <f t="shared" ref="P4:P67" si="6">IF(J4&gt;A4,"incre","decre")</f>
        <v>decre</v>
      </c>
      <c r="Q4" s="3" t="str">
        <f t="shared" ref="Q4:Q67" si="7">IF(K4&gt;A4,"incre","decre")</f>
        <v>decre</v>
      </c>
      <c r="R4" s="3" t="str">
        <f t="shared" ref="R4:R67" si="8">IF(L4&gt;A4,"incre","decre")</f>
        <v>decre</v>
      </c>
      <c r="S4" s="3" t="str">
        <f t="shared" ref="S4:S67" si="9">IF(M4&gt;A4,"incre","decre")</f>
        <v>decre</v>
      </c>
      <c r="U4" s="6">
        <f t="shared" ref="U4:U67" si="10">IF(C4&lt;=0.33,0,1)</f>
        <v>1</v>
      </c>
      <c r="V4" s="6">
        <f t="shared" ref="V4:V67" si="11">IF(D4&lt;=0.51,0,1)</f>
        <v>0</v>
      </c>
      <c r="W4" s="6">
        <f t="shared" ref="W4:W67" si="12">IF(E4&lt;=0.4,0,1)</f>
        <v>0</v>
      </c>
      <c r="X4" s="6">
        <f t="shared" ref="X4:X67" si="13">IF(F4&lt;=0.33,0,1)</f>
        <v>0</v>
      </c>
      <c r="Y4" s="6">
        <f t="shared" ref="Y4:Y67" si="14">IF(G4&lt;=0.55,0,1)</f>
        <v>0</v>
      </c>
      <c r="AA4" s="4">
        <f t="shared" ref="AA4:AE54" si="15">IF(U4=0,(AG4-0.03),AG4)</f>
        <v>0.3367</v>
      </c>
      <c r="AB4" s="4">
        <f t="shared" si="15"/>
        <v>0.46350000000000002</v>
      </c>
      <c r="AC4" s="4">
        <f t="shared" si="15"/>
        <v>0.38270000000000004</v>
      </c>
      <c r="AD4" s="4">
        <f t="shared" si="15"/>
        <v>0.31510000000000005</v>
      </c>
      <c r="AE4" s="4">
        <f t="shared" si="15"/>
        <v>0.51739999999999997</v>
      </c>
      <c r="AF4" s="4"/>
      <c r="AG4" s="3">
        <v>0.3367</v>
      </c>
      <c r="AH4" s="3">
        <v>0.49349999999999999</v>
      </c>
      <c r="AI4" s="3">
        <v>0.41270000000000001</v>
      </c>
      <c r="AJ4" s="3">
        <v>0.34510000000000002</v>
      </c>
      <c r="AK4" s="3">
        <v>0.5474</v>
      </c>
      <c r="AM4" s="5">
        <f t="shared" ref="AM4:AM67" si="16">A4+((AA4-0)*(4.8+2.39))/(1-0)+(-2.39)</f>
        <v>57.100947248468074</v>
      </c>
      <c r="AN4" s="5">
        <f t="shared" ref="AN4:AN67" si="17">A4+((AB4-0)*(3.2+3.33))/(1-0)+(-3.33)</f>
        <v>56.766729248468074</v>
      </c>
      <c r="AO4" s="5">
        <f t="shared" ref="AO4:AO67" si="18">A4+((AC4-0)*(5.8+3.91))/(1-0)+(-3.91)</f>
        <v>56.876091248468072</v>
      </c>
      <c r="AP4" s="5">
        <f t="shared" ref="AP4:AP67" si="19">A4+((AD4-0)*(5.6+2.82))/(1-0)+(-2.82)</f>
        <v>56.903216248468077</v>
      </c>
      <c r="AQ4" s="5">
        <f t="shared" ref="AQ4:AQ67" si="20">A4+((AE4-0)*(4.2+5.21))/(1-0)+(-5.21)</f>
        <v>56.728808248468077</v>
      </c>
      <c r="AR4" s="5"/>
      <c r="AS4" s="3" t="str">
        <f t="shared" ref="AS4:AS67" si="21">IF(AM4&gt;A4,"incre","decre")</f>
        <v>incre</v>
      </c>
      <c r="AT4" s="3" t="str">
        <f t="shared" ref="AT4:AT67" si="22">IF(AN4&gt;A4,"incre","decre")</f>
        <v>decre</v>
      </c>
      <c r="AU4" s="3" t="str">
        <f t="shared" ref="AU4:AU67" si="23">IF(AO4&gt;A4,"incre","decre")</f>
        <v>decre</v>
      </c>
      <c r="AV4" s="3" t="str">
        <f t="shared" ref="AV4:AV67" si="24">IF(AP4&gt;A4,"incre","decre")</f>
        <v>decre</v>
      </c>
      <c r="AW4" s="3" t="str">
        <f t="shared" ref="AW4:AW67" si="25">IF(AQ4&gt;A4,"incre","decre")</f>
        <v>decre</v>
      </c>
      <c r="AY4" s="5">
        <f t="shared" ref="AY4:AY67" si="26">IF(AM4&gt;A4,(I4-A4)*100,0)</f>
        <v>6.6313989423591124</v>
      </c>
      <c r="AZ4" s="5">
        <f t="shared" ref="AZ4:AZ67" si="27">IF(AN4&gt;A4,(J4-A4)*100,0)</f>
        <v>0</v>
      </c>
      <c r="BA4" s="5">
        <f t="shared" ref="BA4:BA67" si="28">IF(AO4&gt;A4,(K4-A4)*100,0)</f>
        <v>0</v>
      </c>
      <c r="BB4" s="5">
        <f t="shared" ref="BB4:BB67" si="29">IF(AP4&gt;A4,(L4-A4)*100,0)</f>
        <v>0</v>
      </c>
      <c r="BC4" s="5">
        <f t="shared" ref="BC4:BC67" si="30">IF(AQ4&gt;A4,(M4-A4)*100,0)</f>
        <v>0</v>
      </c>
      <c r="BE4" s="15">
        <f t="shared" ref="BE4:BE67" si="31">IF(B4&lt;=0.33,I4-A4,M4-A4)</f>
        <v>6.6313989423591124E-2</v>
      </c>
      <c r="BG4" s="3">
        <v>0.22720000000000001</v>
      </c>
      <c r="BH4" s="3">
        <v>0.29260000000000003</v>
      </c>
      <c r="BI4" s="3">
        <v>0.33950000000000002</v>
      </c>
      <c r="BJ4" s="3">
        <v>0.31019999999999998</v>
      </c>
      <c r="BK4" s="3">
        <v>0.33500000000000002</v>
      </c>
      <c r="BM4" s="5">
        <f t="shared" ref="BM4:BM67" si="32">A4+((BG4-0)*(4.8+2.39))/(1-0)+(-2.39)</f>
        <v>56.313642248468071</v>
      </c>
      <c r="BN4" s="5">
        <f t="shared" ref="BN4:BN67" si="33">A4+((BH4-0)*(3.2+3.33))/(1-0)+(-3.33)</f>
        <v>55.650752248468073</v>
      </c>
      <c r="BO4" s="5">
        <f t="shared" ref="BO4:BO67" si="34">A4+((BI4-0)*(5.8+3.91))/(1-0)+(-3.91)</f>
        <v>56.456619248468073</v>
      </c>
      <c r="BP4" s="5">
        <f t="shared" ref="BP4:BP67" si="35">A4+((BJ4-0)*(5.6+2.82))/(1-0)+(-2.82)</f>
        <v>56.861958248468078</v>
      </c>
      <c r="BQ4" s="5">
        <f t="shared" ref="BQ4:BQ67" si="36">A4+((BK4-0)*(4.2+5.21))/(1-0)+(-5.21)</f>
        <v>55.012424248468072</v>
      </c>
      <c r="BR4" s="5"/>
      <c r="BS4" s="3" t="str">
        <f t="shared" ref="BS4:BS67" si="37">IF(BM4&gt;A4,"incre","decre")</f>
        <v>decre</v>
      </c>
      <c r="BT4" s="3" t="str">
        <f t="shared" ref="BT4:BT67" si="38">IF(BN4&gt;A4,"incre","decre")</f>
        <v>decre</v>
      </c>
      <c r="BU4" s="3" t="str">
        <f t="shared" ref="BU4:BU67" si="39">IF(BO4&gt;A4,"incre","decre")</f>
        <v>decre</v>
      </c>
      <c r="BV4" s="3" t="str">
        <f t="shared" ref="BV4:BV67" si="40">IF(BP4&gt;A4,"incre","decre")</f>
        <v>decre</v>
      </c>
      <c r="BW4" s="3" t="str">
        <f t="shared" ref="BW4:BW67" si="41">IF(BQ4&gt;A4,"incre","decre")</f>
        <v>decre</v>
      </c>
      <c r="BY4" s="5">
        <f t="shared" ref="BY4:BY67" si="42">IF(BM4&gt;A4,(I4-A4)*100,0)</f>
        <v>0</v>
      </c>
      <c r="BZ4" s="5">
        <f t="shared" ref="BZ4:BZ67" si="43">IF(BN4&gt;A4,(J4-A4)*100,0)</f>
        <v>0</v>
      </c>
      <c r="CA4" s="5">
        <f t="shared" ref="CA4:CA67" si="44">IF(BO4&gt;A4,(K4-A4)*100,0)</f>
        <v>0</v>
      </c>
      <c r="CB4" s="5">
        <f t="shared" ref="CB4:CB67" si="45">IF(BP4&gt;A4,(L4-A4)*100,0)</f>
        <v>0</v>
      </c>
      <c r="CC4" s="5">
        <f t="shared" ref="CC4:CC67" si="46">IF(BQ4&gt;A4,(M4-A4)*100,0)</f>
        <v>0</v>
      </c>
      <c r="CE4" s="4">
        <v>0.16170000000000001</v>
      </c>
      <c r="CF4" s="4">
        <v>0.1623</v>
      </c>
      <c r="CG4" s="4">
        <v>0.16209999999999999</v>
      </c>
      <c r="CH4" s="4">
        <v>0.16250000000000001</v>
      </c>
      <c r="CI4" s="4">
        <v>0.16250000000000001</v>
      </c>
      <c r="CK4" s="5">
        <f t="shared" ref="CK4:CK67" si="47">A4+((CE4-0)*(4.8+2.39))/(1-0)+(-2.39)</f>
        <v>55.84269724846807</v>
      </c>
      <c r="CL4" s="5">
        <f t="shared" ref="CL4:CL67" si="48">A4+((CF4-0)*(3.2+3.33))/(1-0)+(-3.33)</f>
        <v>54.799893248468074</v>
      </c>
      <c r="CM4" s="5">
        <f t="shared" ref="CM4:CM67" si="49">A4+((CG4-0)*(5.8+3.91))/(1-0)+(-3.91)</f>
        <v>54.73406524846807</v>
      </c>
      <c r="CN4" s="5">
        <f t="shared" ref="CN4:CN67" si="50">A4+((CH4-0)*(5.6+2.82))/(1-0)+(-2.82)</f>
        <v>55.618324248468078</v>
      </c>
      <c r="CO4" s="5">
        <f t="shared" ref="CO4:CO67" si="51">A4+((CI4-0)*(4.2+5.21))/(1-0)+(-5.21)</f>
        <v>53.389199248468074</v>
      </c>
      <c r="CP4" s="5"/>
      <c r="CQ4" s="3" t="str">
        <f t="shared" ref="CQ4:CQ67" si="52">IF(CK4&gt;A4,"incre","decre")</f>
        <v>decre</v>
      </c>
      <c r="CR4" s="3" t="str">
        <f t="shared" ref="CR4:CR67" si="53">IF(CL4&gt;A4,"incre","decre")</f>
        <v>decre</v>
      </c>
      <c r="CS4" s="3" t="str">
        <f t="shared" ref="CS4:CS67" si="54">IF(CM4&gt;A4,"incre","decre")</f>
        <v>decre</v>
      </c>
      <c r="CT4" s="3" t="str">
        <f t="shared" ref="CT4:CT67" si="55">IF(CN4&gt;A4,"incre","decre")</f>
        <v>decre</v>
      </c>
      <c r="CU4" s="3" t="str">
        <f t="shared" ref="CU4:CU67" si="56">IF(CO4&gt;A4,"incre","decre")</f>
        <v>decre</v>
      </c>
      <c r="CW4" s="5">
        <f t="shared" ref="CW4:CW67" si="57">IF(CK4&gt;A4,(I4-A4)*100,0)</f>
        <v>0</v>
      </c>
      <c r="CX4" s="5">
        <f t="shared" ref="CX4:CX67" si="58">IF(CL4&gt;A4,(J4-A4)*100,0)</f>
        <v>0</v>
      </c>
      <c r="CY4" s="5">
        <f t="shared" ref="CY4:CY67" si="59">IF(CM4&gt;A4,(K4-A4)*100,0)</f>
        <v>0</v>
      </c>
      <c r="CZ4" s="5">
        <f t="shared" ref="CZ4:CZ67" si="60">IF(CN4&gt;A4,(L4-A4)*100,0)</f>
        <v>0</v>
      </c>
      <c r="DA4" s="5">
        <f t="shared" ref="DA4:DA67" si="61">IF(CO4&gt;A4,(M4-A4)*100,0)</f>
        <v>0</v>
      </c>
      <c r="DB4" s="5"/>
      <c r="DC4" s="3">
        <v>0.33774717166796903</v>
      </c>
      <c r="DD4" s="3">
        <v>0.493459379437727</v>
      </c>
      <c r="DE4" s="3">
        <v>0.41396449214907699</v>
      </c>
      <c r="DF4" s="3">
        <v>0.35353858100428098</v>
      </c>
      <c r="DG4" s="3">
        <v>0.55218427620737798</v>
      </c>
      <c r="DI4" s="13">
        <f t="shared" ref="DI4:DI67" si="62">A4+((DC4-0)*(4.8+2.39))/(1-0)+(-2.39)</f>
        <v>57.108476412760773</v>
      </c>
      <c r="DJ4" s="13">
        <f t="shared" ref="DJ4:DJ67" si="63">A4+((DD4-0)*(3.2+3.33))/(1-0)+(-3.33)</f>
        <v>56.96236399619643</v>
      </c>
      <c r="DK4" s="13">
        <f t="shared" ref="DK4:DK67" si="64">A4+((DE4-0)*(5.8+3.91))/(1-0)+(-3.91)</f>
        <v>57.179669467235613</v>
      </c>
      <c r="DL4" s="13">
        <f t="shared" ref="DL4:DL67" si="65">A4+((DF4-0)*(5.6+2.82))/(1-0)+(-2.82)</f>
        <v>57.226869100524119</v>
      </c>
      <c r="DM4" s="13">
        <f t="shared" ref="DM4:DM67" si="66">A4+((DG4-0)*(4.2+5.21))/(1-0)+(-5.21)</f>
        <v>57.056128287579504</v>
      </c>
      <c r="DN4" s="13"/>
      <c r="DO4" s="11" t="str">
        <f t="shared" ref="DO4:DO67" si="67">IF(DI4&gt;A4,"incre","decre")</f>
        <v>incre</v>
      </c>
      <c r="DP4" s="11" t="str">
        <f t="shared" ref="DP4:DP67" si="68">IF(DJ4&gt;A4,"incre","decre")</f>
        <v>decre</v>
      </c>
      <c r="DQ4" s="11" t="str">
        <f t="shared" ref="DQ4:DQ67" si="69">IF(DK4&gt;A4,"incre","decre")</f>
        <v>incre</v>
      </c>
      <c r="DR4" s="11" t="str">
        <f t="shared" ref="DR4:DR67" si="70">IF(DL4&gt;A4,"incre","decre")</f>
        <v>incre</v>
      </c>
      <c r="DS4" s="11" t="str">
        <f t="shared" ref="DS4:DS67" si="71">IF(DM4&gt;A4,"incre","decre")</f>
        <v>decre</v>
      </c>
      <c r="DU4" s="13"/>
      <c r="DV4" s="13"/>
      <c r="DW4" s="13"/>
      <c r="DX4" s="13"/>
      <c r="DY4" s="13"/>
      <c r="DZ4" s="11"/>
      <c r="EA4" s="29" t="s">
        <v>37</v>
      </c>
      <c r="EB4" s="29"/>
      <c r="EC4" s="29"/>
      <c r="ED4" s="29"/>
      <c r="EE4" s="29"/>
      <c r="EJ4" s="3" t="s">
        <v>15</v>
      </c>
      <c r="EK4" s="3" t="s">
        <v>8</v>
      </c>
      <c r="EL4" s="3" t="s">
        <v>9</v>
      </c>
      <c r="EM4" s="3" t="s">
        <v>10</v>
      </c>
      <c r="EN4" s="3" t="s">
        <v>11</v>
      </c>
    </row>
    <row r="5" spans="1:144" x14ac:dyDescent="0.25">
      <c r="A5" s="5">
        <v>37.713129194931184</v>
      </c>
      <c r="B5" s="4">
        <v>3.8382782823282127E-2</v>
      </c>
      <c r="C5" s="4">
        <v>0.36534767144824126</v>
      </c>
      <c r="D5" s="4">
        <v>0.39673070478544137</v>
      </c>
      <c r="E5" s="4">
        <v>0.26208641991179354</v>
      </c>
      <c r="F5" s="4">
        <v>0.29458951596188654</v>
      </c>
      <c r="G5" s="4">
        <v>0.40819198996425266</v>
      </c>
      <c r="I5" s="5">
        <f t="shared" si="0"/>
        <v>37.949978952644038</v>
      </c>
      <c r="J5" s="5">
        <f t="shared" si="1"/>
        <v>36.973780697180118</v>
      </c>
      <c r="K5" s="5">
        <f t="shared" si="2"/>
        <v>36.347988332274696</v>
      </c>
      <c r="L5" s="5">
        <f t="shared" si="3"/>
        <v>37.373572919330272</v>
      </c>
      <c r="M5" s="5">
        <f t="shared" si="4"/>
        <v>36.344215820494803</v>
      </c>
      <c r="O5" s="3" t="str">
        <f t="shared" si="5"/>
        <v>incre</v>
      </c>
      <c r="P5" s="3" t="str">
        <f t="shared" si="6"/>
        <v>decre</v>
      </c>
      <c r="Q5" s="3" t="str">
        <f t="shared" si="7"/>
        <v>decre</v>
      </c>
      <c r="R5" s="3" t="str">
        <f t="shared" si="8"/>
        <v>decre</v>
      </c>
      <c r="S5" s="3" t="str">
        <f t="shared" si="9"/>
        <v>decre</v>
      </c>
      <c r="U5" s="6">
        <f t="shared" si="10"/>
        <v>1</v>
      </c>
      <c r="V5" s="6">
        <f t="shared" si="11"/>
        <v>0</v>
      </c>
      <c r="W5" s="6">
        <f t="shared" si="12"/>
        <v>0</v>
      </c>
      <c r="X5" s="6">
        <f t="shared" si="13"/>
        <v>0</v>
      </c>
      <c r="Y5" s="6">
        <f t="shared" si="14"/>
        <v>0</v>
      </c>
      <c r="AA5" s="4">
        <f t="shared" si="15"/>
        <v>0.34179999999999999</v>
      </c>
      <c r="AB5" s="4">
        <f t="shared" si="15"/>
        <v>0.47429999999999994</v>
      </c>
      <c r="AC5" s="4">
        <f t="shared" si="15"/>
        <v>0.38239999999999996</v>
      </c>
      <c r="AD5" s="4">
        <f t="shared" si="15"/>
        <v>0.35129999999999995</v>
      </c>
      <c r="AE5" s="4">
        <f t="shared" si="15"/>
        <v>0.55059999999999998</v>
      </c>
      <c r="AF5" s="4"/>
      <c r="AG5" s="3">
        <v>0.34179999999999999</v>
      </c>
      <c r="AH5" s="3">
        <v>0.50429999999999997</v>
      </c>
      <c r="AI5" s="3">
        <v>0.41239999999999999</v>
      </c>
      <c r="AJ5" s="3">
        <v>0.38129999999999997</v>
      </c>
      <c r="AK5" s="3">
        <v>0.5806</v>
      </c>
      <c r="AM5" s="5">
        <f t="shared" si="16"/>
        <v>37.78067119493118</v>
      </c>
      <c r="AN5" s="5">
        <f t="shared" si="17"/>
        <v>37.480308194931183</v>
      </c>
      <c r="AO5" s="5">
        <f t="shared" si="18"/>
        <v>37.516233194931189</v>
      </c>
      <c r="AP5" s="5">
        <f t="shared" si="19"/>
        <v>37.851075194931184</v>
      </c>
      <c r="AQ5" s="5">
        <f t="shared" si="20"/>
        <v>37.684275194931182</v>
      </c>
      <c r="AR5" s="5"/>
      <c r="AS5" s="3" t="str">
        <f t="shared" si="21"/>
        <v>incre</v>
      </c>
      <c r="AT5" s="3" t="str">
        <f t="shared" si="22"/>
        <v>decre</v>
      </c>
      <c r="AU5" s="3" t="str">
        <f t="shared" si="23"/>
        <v>decre</v>
      </c>
      <c r="AV5" s="3" t="str">
        <f t="shared" si="24"/>
        <v>incre</v>
      </c>
      <c r="AW5" s="3" t="str">
        <f t="shared" si="25"/>
        <v>decre</v>
      </c>
      <c r="AY5" s="5">
        <f t="shared" si="26"/>
        <v>23.684975771285366</v>
      </c>
      <c r="AZ5" s="5">
        <f t="shared" si="27"/>
        <v>0</v>
      </c>
      <c r="BA5" s="5">
        <f t="shared" si="28"/>
        <v>0</v>
      </c>
      <c r="BB5" s="5">
        <f t="shared" si="29"/>
        <v>-33.955627560091273</v>
      </c>
      <c r="BC5" s="5">
        <f t="shared" si="30"/>
        <v>0</v>
      </c>
      <c r="BE5" s="15">
        <f t="shared" si="31"/>
        <v>0.23684975771285366</v>
      </c>
      <c r="BG5" s="3">
        <v>0.2132</v>
      </c>
      <c r="BH5" s="3">
        <v>0.29360000000000003</v>
      </c>
      <c r="BI5" s="3">
        <v>0.32850000000000001</v>
      </c>
      <c r="BJ5" s="3">
        <v>0.3044</v>
      </c>
      <c r="BK5" s="3">
        <v>0.35139999999999999</v>
      </c>
      <c r="BM5" s="5">
        <f t="shared" si="32"/>
        <v>36.856037194931183</v>
      </c>
      <c r="BN5" s="5">
        <f t="shared" si="33"/>
        <v>36.300337194931188</v>
      </c>
      <c r="BO5" s="5">
        <f t="shared" si="34"/>
        <v>36.992864194931187</v>
      </c>
      <c r="BP5" s="5">
        <f t="shared" si="35"/>
        <v>37.456177194931186</v>
      </c>
      <c r="BQ5" s="5">
        <f t="shared" si="36"/>
        <v>35.809803194931185</v>
      </c>
      <c r="BR5" s="5"/>
      <c r="BS5" s="3" t="str">
        <f t="shared" si="37"/>
        <v>decre</v>
      </c>
      <c r="BT5" s="3" t="str">
        <f t="shared" si="38"/>
        <v>decre</v>
      </c>
      <c r="BU5" s="3" t="str">
        <f t="shared" si="39"/>
        <v>decre</v>
      </c>
      <c r="BV5" s="3" t="str">
        <f t="shared" si="40"/>
        <v>decre</v>
      </c>
      <c r="BW5" s="3" t="str">
        <f t="shared" si="41"/>
        <v>decre</v>
      </c>
      <c r="BY5" s="5">
        <f t="shared" si="42"/>
        <v>0</v>
      </c>
      <c r="BZ5" s="5">
        <f t="shared" si="43"/>
        <v>0</v>
      </c>
      <c r="CA5" s="5">
        <f t="shared" si="44"/>
        <v>0</v>
      </c>
      <c r="CB5" s="5">
        <f t="shared" si="45"/>
        <v>0</v>
      </c>
      <c r="CC5" s="5">
        <f t="shared" si="46"/>
        <v>0</v>
      </c>
      <c r="CE5" s="4">
        <v>0.18</v>
      </c>
      <c r="CF5" s="4">
        <v>0.18140000000000001</v>
      </c>
      <c r="CG5" s="4">
        <v>0.18090000000000001</v>
      </c>
      <c r="CH5" s="4">
        <v>0.1817</v>
      </c>
      <c r="CI5" s="4">
        <v>0.18179999999999999</v>
      </c>
      <c r="CK5" s="5">
        <f t="shared" si="47"/>
        <v>36.61732919493118</v>
      </c>
      <c r="CL5" s="5">
        <f t="shared" si="48"/>
        <v>35.567671194931187</v>
      </c>
      <c r="CM5" s="5">
        <f t="shared" si="49"/>
        <v>35.559668194931191</v>
      </c>
      <c r="CN5" s="5">
        <f t="shared" si="50"/>
        <v>36.423043194931182</v>
      </c>
      <c r="CO5" s="5">
        <f t="shared" si="51"/>
        <v>34.213867194931183</v>
      </c>
      <c r="CP5" s="5"/>
      <c r="CQ5" s="3" t="str">
        <f t="shared" si="52"/>
        <v>decre</v>
      </c>
      <c r="CR5" s="3" t="str">
        <f t="shared" si="53"/>
        <v>decre</v>
      </c>
      <c r="CS5" s="3" t="str">
        <f t="shared" si="54"/>
        <v>decre</v>
      </c>
      <c r="CT5" s="3" t="str">
        <f t="shared" si="55"/>
        <v>decre</v>
      </c>
      <c r="CU5" s="3" t="str">
        <f t="shared" si="56"/>
        <v>decre</v>
      </c>
      <c r="CW5" s="5">
        <f t="shared" si="57"/>
        <v>0</v>
      </c>
      <c r="CX5" s="5">
        <f t="shared" si="58"/>
        <v>0</v>
      </c>
      <c r="CY5" s="5">
        <f t="shared" si="59"/>
        <v>0</v>
      </c>
      <c r="CZ5" s="5">
        <f t="shared" si="60"/>
        <v>0</v>
      </c>
      <c r="DA5" s="5">
        <f t="shared" si="61"/>
        <v>0</v>
      </c>
      <c r="DB5" s="5"/>
      <c r="DC5" s="3">
        <v>0.33532790987824701</v>
      </c>
      <c r="DD5" s="3">
        <v>0.50362981001412299</v>
      </c>
      <c r="DE5" s="3">
        <v>0.41559876179771799</v>
      </c>
      <c r="DF5" s="3">
        <v>0.37182566915856902</v>
      </c>
      <c r="DG5" s="3">
        <v>0.56433111346210196</v>
      </c>
      <c r="DI5" s="13">
        <f t="shared" si="62"/>
        <v>37.73413686695578</v>
      </c>
      <c r="DJ5" s="13">
        <f t="shared" si="63"/>
        <v>37.671831854323408</v>
      </c>
      <c r="DK5" s="13">
        <f t="shared" si="64"/>
        <v>37.838593171987029</v>
      </c>
      <c r="DL5" s="13">
        <f t="shared" si="65"/>
        <v>38.023901329246335</v>
      </c>
      <c r="DM5" s="13">
        <f t="shared" si="66"/>
        <v>37.813484972609565</v>
      </c>
      <c r="DN5" s="13"/>
      <c r="DO5" s="11" t="str">
        <f t="shared" si="67"/>
        <v>incre</v>
      </c>
      <c r="DP5" s="11" t="str">
        <f t="shared" si="68"/>
        <v>decre</v>
      </c>
      <c r="DQ5" s="11" t="str">
        <f t="shared" si="69"/>
        <v>incre</v>
      </c>
      <c r="DR5" s="11" t="str">
        <f t="shared" si="70"/>
        <v>incre</v>
      </c>
      <c r="DS5" s="11" t="str">
        <f t="shared" si="71"/>
        <v>incre</v>
      </c>
      <c r="DU5" s="13"/>
      <c r="DV5" s="13"/>
      <c r="DW5" s="13"/>
      <c r="DX5" s="13"/>
      <c r="DY5" s="13"/>
      <c r="DZ5" s="11"/>
      <c r="EA5" s="4">
        <f>SQRT(SUMXMY2(AA3:AA202,C3:C202)/200)</f>
        <v>0.12439124412249715</v>
      </c>
      <c r="EB5" s="4">
        <f>SQRT(SUMXMY2(AB3:AB202,D3:D202)/200)</f>
        <v>0.15095518125237747</v>
      </c>
      <c r="EC5" s="4">
        <f>SQRT(SUMXMY2(AC3:AC202,E3:E202)/200)</f>
        <v>0.12759725211901082</v>
      </c>
      <c r="ED5" s="4">
        <f>SQRT(SUMXMY2(AD3:AD202,F3:F202)/200)</f>
        <v>0.15446064159210102</v>
      </c>
      <c r="EE5" s="4">
        <f>SQRT(SUMXMY2(AE3:AE202,G3:G202)/200)</f>
        <v>0.16021583271123507</v>
      </c>
      <c r="EI5" s="3" t="s">
        <v>50</v>
      </c>
    </row>
    <row r="6" spans="1:144" x14ac:dyDescent="0.25">
      <c r="A6" s="5">
        <v>48.139912936638908</v>
      </c>
      <c r="B6" s="4">
        <v>3.8260976115106593E-2</v>
      </c>
      <c r="C6" s="4">
        <v>0.32012298829219282</v>
      </c>
      <c r="D6" s="4">
        <v>0.55835346578291789</v>
      </c>
      <c r="E6" s="4">
        <v>0.35339436329638563</v>
      </c>
      <c r="F6" s="4">
        <v>0.23748406253268037</v>
      </c>
      <c r="G6" s="4">
        <v>0.34944808321914922</v>
      </c>
      <c r="I6" s="5">
        <f t="shared" si="0"/>
        <v>48.051597222459776</v>
      </c>
      <c r="J6" s="5">
        <f t="shared" si="1"/>
        <v>48.455961068201361</v>
      </c>
      <c r="K6" s="5">
        <f t="shared" si="2"/>
        <v>47.661372204246817</v>
      </c>
      <c r="L6" s="5">
        <f t="shared" si="3"/>
        <v>47.319528743164078</v>
      </c>
      <c r="M6" s="5">
        <f t="shared" si="4"/>
        <v>46.218219399731105</v>
      </c>
      <c r="O6" s="3" t="str">
        <f t="shared" si="5"/>
        <v>decre</v>
      </c>
      <c r="P6" s="3" t="str">
        <f t="shared" si="6"/>
        <v>incre</v>
      </c>
      <c r="Q6" s="3" t="str">
        <f t="shared" si="7"/>
        <v>decre</v>
      </c>
      <c r="R6" s="3" t="str">
        <f t="shared" si="8"/>
        <v>decre</v>
      </c>
      <c r="S6" s="3" t="str">
        <f t="shared" si="9"/>
        <v>decre</v>
      </c>
      <c r="U6" s="6">
        <f t="shared" si="10"/>
        <v>0</v>
      </c>
      <c r="V6" s="6">
        <f t="shared" si="11"/>
        <v>1</v>
      </c>
      <c r="W6" s="6">
        <f t="shared" si="12"/>
        <v>0</v>
      </c>
      <c r="X6" s="6">
        <f t="shared" si="13"/>
        <v>0</v>
      </c>
      <c r="Y6" s="6">
        <f t="shared" si="14"/>
        <v>0</v>
      </c>
      <c r="AA6" s="4">
        <f t="shared" si="15"/>
        <v>0.31179999999999997</v>
      </c>
      <c r="AB6" s="4">
        <f t="shared" si="15"/>
        <v>0.50429999999999997</v>
      </c>
      <c r="AC6" s="4">
        <f t="shared" si="15"/>
        <v>0.38239999999999996</v>
      </c>
      <c r="AD6" s="4">
        <f t="shared" si="15"/>
        <v>0.35129999999999995</v>
      </c>
      <c r="AE6" s="4">
        <f t="shared" si="15"/>
        <v>0.55069999999999997</v>
      </c>
      <c r="AF6" s="4"/>
      <c r="AG6" s="3">
        <v>0.34179999999999999</v>
      </c>
      <c r="AH6" s="3">
        <v>0.50429999999999997</v>
      </c>
      <c r="AI6" s="3">
        <v>0.41239999999999999</v>
      </c>
      <c r="AJ6" s="3">
        <v>0.38129999999999997</v>
      </c>
      <c r="AK6" s="3">
        <v>0.58069999999999999</v>
      </c>
      <c r="AM6" s="5">
        <f t="shared" si="16"/>
        <v>47.991754936638905</v>
      </c>
      <c r="AN6" s="5">
        <f t="shared" si="17"/>
        <v>48.102991936638908</v>
      </c>
      <c r="AO6" s="5">
        <f t="shared" si="18"/>
        <v>47.943016936638912</v>
      </c>
      <c r="AP6" s="5">
        <f t="shared" si="19"/>
        <v>48.277858936638907</v>
      </c>
      <c r="AQ6" s="5">
        <f t="shared" si="20"/>
        <v>48.11199993663891</v>
      </c>
      <c r="AR6" s="5"/>
      <c r="AS6" s="3" t="str">
        <f t="shared" si="21"/>
        <v>decre</v>
      </c>
      <c r="AT6" s="3" t="str">
        <f t="shared" si="22"/>
        <v>decre</v>
      </c>
      <c r="AU6" s="3" t="str">
        <f t="shared" si="23"/>
        <v>decre</v>
      </c>
      <c r="AV6" s="3" t="str">
        <f t="shared" si="24"/>
        <v>incre</v>
      </c>
      <c r="AW6" s="3" t="str">
        <f t="shared" si="25"/>
        <v>decre</v>
      </c>
      <c r="AY6" s="5">
        <f t="shared" si="26"/>
        <v>0</v>
      </c>
      <c r="AZ6" s="5">
        <f t="shared" si="27"/>
        <v>0</v>
      </c>
      <c r="BA6" s="5">
        <f t="shared" si="28"/>
        <v>0</v>
      </c>
      <c r="BB6" s="5">
        <f t="shared" si="29"/>
        <v>-82.038419347482971</v>
      </c>
      <c r="BC6" s="5">
        <f t="shared" si="30"/>
        <v>0</v>
      </c>
      <c r="BE6" s="15">
        <f t="shared" si="31"/>
        <v>-8.8315714179131533E-2</v>
      </c>
      <c r="BG6" s="3">
        <v>0.2132</v>
      </c>
      <c r="BH6" s="3">
        <v>0.29360000000000003</v>
      </c>
      <c r="BI6" s="3">
        <v>0.32850000000000001</v>
      </c>
      <c r="BJ6" s="3">
        <v>0.3044</v>
      </c>
      <c r="BK6" s="3">
        <v>0.35139999999999999</v>
      </c>
      <c r="BM6" s="5">
        <f t="shared" si="32"/>
        <v>47.282820936638906</v>
      </c>
      <c r="BN6" s="5">
        <f t="shared" si="33"/>
        <v>46.727120936638912</v>
      </c>
      <c r="BO6" s="5">
        <f t="shared" si="34"/>
        <v>47.41964793663891</v>
      </c>
      <c r="BP6" s="5">
        <f t="shared" si="35"/>
        <v>47.882960936638909</v>
      </c>
      <c r="BQ6" s="5">
        <f t="shared" si="36"/>
        <v>46.236586936638908</v>
      </c>
      <c r="BR6" s="5"/>
      <c r="BS6" s="3" t="str">
        <f t="shared" si="37"/>
        <v>decre</v>
      </c>
      <c r="BT6" s="3" t="str">
        <f t="shared" si="38"/>
        <v>decre</v>
      </c>
      <c r="BU6" s="3" t="str">
        <f t="shared" si="39"/>
        <v>decre</v>
      </c>
      <c r="BV6" s="3" t="str">
        <f t="shared" si="40"/>
        <v>decre</v>
      </c>
      <c r="BW6" s="3" t="str">
        <f t="shared" si="41"/>
        <v>decre</v>
      </c>
      <c r="BY6" s="5">
        <f t="shared" si="42"/>
        <v>0</v>
      </c>
      <c r="BZ6" s="5">
        <f t="shared" si="43"/>
        <v>0</v>
      </c>
      <c r="CA6" s="5">
        <f t="shared" si="44"/>
        <v>0</v>
      </c>
      <c r="CB6" s="5">
        <f t="shared" si="45"/>
        <v>0</v>
      </c>
      <c r="CC6" s="5">
        <f t="shared" si="46"/>
        <v>0</v>
      </c>
      <c r="CE6" s="4">
        <v>0.18</v>
      </c>
      <c r="CF6" s="4">
        <v>0.18140000000000001</v>
      </c>
      <c r="CG6" s="4">
        <v>0.18090000000000001</v>
      </c>
      <c r="CH6" s="4">
        <v>0.18179999999999999</v>
      </c>
      <c r="CI6" s="4">
        <v>0.18179999999999999</v>
      </c>
      <c r="CK6" s="5">
        <f t="shared" si="47"/>
        <v>47.044112936638903</v>
      </c>
      <c r="CL6" s="5">
        <f t="shared" si="48"/>
        <v>45.99445493663891</v>
      </c>
      <c r="CM6" s="5">
        <f t="shared" si="49"/>
        <v>45.986451936638915</v>
      </c>
      <c r="CN6" s="5">
        <f t="shared" si="50"/>
        <v>46.850668936638904</v>
      </c>
      <c r="CO6" s="5">
        <f t="shared" si="51"/>
        <v>44.640650936638906</v>
      </c>
      <c r="CP6" s="5"/>
      <c r="CQ6" s="3" t="str">
        <f t="shared" si="52"/>
        <v>decre</v>
      </c>
      <c r="CR6" s="3" t="str">
        <f t="shared" si="53"/>
        <v>decre</v>
      </c>
      <c r="CS6" s="3" t="str">
        <f t="shared" si="54"/>
        <v>decre</v>
      </c>
      <c r="CT6" s="3" t="str">
        <f t="shared" si="55"/>
        <v>decre</v>
      </c>
      <c r="CU6" s="3" t="str">
        <f t="shared" si="56"/>
        <v>decre</v>
      </c>
      <c r="CW6" s="5">
        <f t="shared" si="57"/>
        <v>0</v>
      </c>
      <c r="CX6" s="5">
        <f t="shared" si="58"/>
        <v>0</v>
      </c>
      <c r="CY6" s="5">
        <f t="shared" si="59"/>
        <v>0</v>
      </c>
      <c r="CZ6" s="5">
        <f t="shared" si="60"/>
        <v>0</v>
      </c>
      <c r="DA6" s="5">
        <f t="shared" si="61"/>
        <v>0</v>
      </c>
      <c r="DB6" s="5"/>
      <c r="DC6" s="3">
        <v>0.33532605033805502</v>
      </c>
      <c r="DD6" s="3">
        <v>0.50363762740887796</v>
      </c>
      <c r="DE6" s="3">
        <v>0.41560001796193702</v>
      </c>
      <c r="DF6" s="3">
        <v>0.37183972533701198</v>
      </c>
      <c r="DG6" s="3">
        <v>0.56434045000111399</v>
      </c>
      <c r="DI6" s="13">
        <f t="shared" si="62"/>
        <v>48.160907238569521</v>
      </c>
      <c r="DJ6" s="13">
        <f t="shared" si="63"/>
        <v>48.098666643618884</v>
      </c>
      <c r="DK6" s="13">
        <f t="shared" si="64"/>
        <v>48.265389111049316</v>
      </c>
      <c r="DL6" s="13">
        <f t="shared" si="65"/>
        <v>48.450803423976545</v>
      </c>
      <c r="DM6" s="13">
        <f t="shared" si="66"/>
        <v>48.240356571149391</v>
      </c>
      <c r="DN6" s="13"/>
      <c r="DO6" s="11" t="str">
        <f t="shared" si="67"/>
        <v>incre</v>
      </c>
      <c r="DP6" s="11" t="str">
        <f t="shared" si="68"/>
        <v>decre</v>
      </c>
      <c r="DQ6" s="11" t="str">
        <f t="shared" si="69"/>
        <v>incre</v>
      </c>
      <c r="DR6" s="11" t="str">
        <f t="shared" si="70"/>
        <v>incre</v>
      </c>
      <c r="DS6" s="11" t="str">
        <f t="shared" si="71"/>
        <v>incre</v>
      </c>
      <c r="DU6" s="13"/>
      <c r="DV6" s="13"/>
      <c r="DW6" s="13"/>
      <c r="DX6" s="13"/>
      <c r="DY6" s="13"/>
      <c r="DZ6" s="11"/>
      <c r="EI6" s="3" t="s">
        <v>51</v>
      </c>
    </row>
    <row r="7" spans="1:144" x14ac:dyDescent="0.25">
      <c r="A7" s="5">
        <v>38.668340021018523</v>
      </c>
      <c r="B7" s="4">
        <v>0.13584801258751855</v>
      </c>
      <c r="C7" s="4">
        <v>0.40811901376784954</v>
      </c>
      <c r="D7" s="4">
        <v>0.49467555298285348</v>
      </c>
      <c r="E7" s="4">
        <v>0.48454213883240904</v>
      </c>
      <c r="F7" s="4">
        <v>0.44283713941280284</v>
      </c>
      <c r="G7" s="4">
        <v>0.67343877762353688</v>
      </c>
      <c r="I7" s="5">
        <f t="shared" si="0"/>
        <v>39.212715730009357</v>
      </c>
      <c r="J7" s="5">
        <f t="shared" si="1"/>
        <v>38.568571381996556</v>
      </c>
      <c r="K7" s="5">
        <f t="shared" si="2"/>
        <v>39.463244189081209</v>
      </c>
      <c r="L7" s="5">
        <f t="shared" si="3"/>
        <v>39.577028734874325</v>
      </c>
      <c r="M7" s="5">
        <f t="shared" si="4"/>
        <v>39.795398918456002</v>
      </c>
      <c r="O7" s="3" t="str">
        <f t="shared" si="5"/>
        <v>incre</v>
      </c>
      <c r="P7" s="3" t="str">
        <f t="shared" si="6"/>
        <v>decre</v>
      </c>
      <c r="Q7" s="3" t="str">
        <f t="shared" si="7"/>
        <v>incre</v>
      </c>
      <c r="R7" s="3" t="str">
        <f t="shared" si="8"/>
        <v>incre</v>
      </c>
      <c r="S7" s="3" t="str">
        <f t="shared" si="9"/>
        <v>incre</v>
      </c>
      <c r="U7" s="6">
        <f t="shared" si="10"/>
        <v>1</v>
      </c>
      <c r="V7" s="6">
        <f t="shared" si="11"/>
        <v>0</v>
      </c>
      <c r="W7" s="6">
        <f t="shared" si="12"/>
        <v>1</v>
      </c>
      <c r="X7" s="6">
        <f t="shared" si="13"/>
        <v>1</v>
      </c>
      <c r="Y7" s="6">
        <f t="shared" si="14"/>
        <v>1</v>
      </c>
      <c r="AA7" s="4">
        <f t="shared" si="15"/>
        <v>0.33779999999999999</v>
      </c>
      <c r="AB7" s="4">
        <f t="shared" si="15"/>
        <v>0.46640000000000004</v>
      </c>
      <c r="AC7" s="4">
        <f t="shared" si="15"/>
        <v>0.41249999999999998</v>
      </c>
      <c r="AD7" s="4">
        <f t="shared" si="15"/>
        <v>0.35389999999999999</v>
      </c>
      <c r="AE7" s="4">
        <f t="shared" si="15"/>
        <v>0.55510000000000004</v>
      </c>
      <c r="AF7" s="4"/>
      <c r="AG7" s="3">
        <v>0.33779999999999999</v>
      </c>
      <c r="AH7" s="3">
        <v>0.49640000000000001</v>
      </c>
      <c r="AI7" s="3">
        <v>0.41249999999999998</v>
      </c>
      <c r="AJ7" s="3">
        <v>0.35389999999999999</v>
      </c>
      <c r="AK7" s="3">
        <v>0.55510000000000004</v>
      </c>
      <c r="AM7" s="5">
        <f t="shared" si="16"/>
        <v>38.70712202101852</v>
      </c>
      <c r="AN7" s="5">
        <f t="shared" si="17"/>
        <v>38.383932021018524</v>
      </c>
      <c r="AO7" s="5">
        <f t="shared" si="18"/>
        <v>38.763715021018527</v>
      </c>
      <c r="AP7" s="5">
        <f t="shared" si="19"/>
        <v>38.828178021018523</v>
      </c>
      <c r="AQ7" s="5">
        <f t="shared" si="20"/>
        <v>38.681831021018525</v>
      </c>
      <c r="AR7" s="5"/>
      <c r="AS7" s="3" t="str">
        <f t="shared" si="21"/>
        <v>incre</v>
      </c>
      <c r="AT7" s="3" t="str">
        <f t="shared" si="22"/>
        <v>decre</v>
      </c>
      <c r="AU7" s="3" t="str">
        <f t="shared" si="23"/>
        <v>incre</v>
      </c>
      <c r="AV7" s="3" t="str">
        <f t="shared" si="24"/>
        <v>incre</v>
      </c>
      <c r="AW7" s="3" t="str">
        <f t="shared" si="25"/>
        <v>incre</v>
      </c>
      <c r="AY7" s="5">
        <f t="shared" si="26"/>
        <v>54.437570899083454</v>
      </c>
      <c r="AZ7" s="5">
        <f t="shared" si="27"/>
        <v>0</v>
      </c>
      <c r="BA7" s="5">
        <f t="shared" si="28"/>
        <v>79.490416806268627</v>
      </c>
      <c r="BB7" s="5">
        <f t="shared" si="29"/>
        <v>90.868871385580263</v>
      </c>
      <c r="BC7" s="5">
        <f t="shared" si="30"/>
        <v>112.70588974374789</v>
      </c>
      <c r="BE7" s="15">
        <f t="shared" si="31"/>
        <v>0.54437570899083454</v>
      </c>
      <c r="BG7" s="3">
        <v>0.22239999999999999</v>
      </c>
      <c r="BH7" s="3">
        <v>0.29189999999999999</v>
      </c>
      <c r="BI7" s="3">
        <v>0.33589999999999998</v>
      </c>
      <c r="BJ7" s="3">
        <v>0.307</v>
      </c>
      <c r="BK7" s="3">
        <v>0.33979999999999999</v>
      </c>
      <c r="BM7" s="5">
        <f t="shared" si="32"/>
        <v>37.877396021018519</v>
      </c>
      <c r="BN7" s="5">
        <f t="shared" si="33"/>
        <v>37.244447021018523</v>
      </c>
      <c r="BO7" s="5">
        <f t="shared" si="34"/>
        <v>38.019929021018527</v>
      </c>
      <c r="BP7" s="5">
        <f t="shared" si="35"/>
        <v>38.433280021018525</v>
      </c>
      <c r="BQ7" s="5">
        <f t="shared" si="36"/>
        <v>36.655858021018524</v>
      </c>
      <c r="BR7" s="5"/>
      <c r="BS7" s="3" t="str">
        <f t="shared" si="37"/>
        <v>decre</v>
      </c>
      <c r="BT7" s="3" t="str">
        <f t="shared" si="38"/>
        <v>decre</v>
      </c>
      <c r="BU7" s="3" t="str">
        <f t="shared" si="39"/>
        <v>decre</v>
      </c>
      <c r="BV7" s="3" t="str">
        <f t="shared" si="40"/>
        <v>decre</v>
      </c>
      <c r="BW7" s="3" t="str">
        <f t="shared" si="41"/>
        <v>decre</v>
      </c>
      <c r="BY7" s="5">
        <f t="shared" si="42"/>
        <v>0</v>
      </c>
      <c r="BZ7" s="5">
        <f t="shared" si="43"/>
        <v>0</v>
      </c>
      <c r="CA7" s="5">
        <f t="shared" si="44"/>
        <v>0</v>
      </c>
      <c r="CB7" s="5">
        <f t="shared" si="45"/>
        <v>0</v>
      </c>
      <c r="CC7" s="5">
        <f t="shared" si="46"/>
        <v>0</v>
      </c>
      <c r="CE7" s="4">
        <v>0.16869999999999999</v>
      </c>
      <c r="CF7" s="4">
        <v>0.1696</v>
      </c>
      <c r="CG7" s="4">
        <v>0.16930000000000001</v>
      </c>
      <c r="CH7" s="4">
        <v>0.16980000000000001</v>
      </c>
      <c r="CI7" s="4">
        <v>0.1699</v>
      </c>
      <c r="CK7" s="5">
        <f t="shared" si="47"/>
        <v>37.491293021018521</v>
      </c>
      <c r="CL7" s="5">
        <f t="shared" si="48"/>
        <v>36.445828021018528</v>
      </c>
      <c r="CM7" s="5">
        <f t="shared" si="49"/>
        <v>36.402243021018521</v>
      </c>
      <c r="CN7" s="5">
        <f t="shared" si="50"/>
        <v>37.278056021018521</v>
      </c>
      <c r="CO7" s="5">
        <f t="shared" si="51"/>
        <v>35.057099021018523</v>
      </c>
      <c r="CP7" s="5"/>
      <c r="CQ7" s="3" t="str">
        <f t="shared" si="52"/>
        <v>decre</v>
      </c>
      <c r="CR7" s="3" t="str">
        <f t="shared" si="53"/>
        <v>decre</v>
      </c>
      <c r="CS7" s="3" t="str">
        <f t="shared" si="54"/>
        <v>decre</v>
      </c>
      <c r="CT7" s="3" t="str">
        <f t="shared" si="55"/>
        <v>decre</v>
      </c>
      <c r="CU7" s="3" t="str">
        <f t="shared" si="56"/>
        <v>decre</v>
      </c>
      <c r="CW7" s="5">
        <f t="shared" si="57"/>
        <v>0</v>
      </c>
      <c r="CX7" s="5">
        <f t="shared" si="58"/>
        <v>0</v>
      </c>
      <c r="CY7" s="5">
        <f t="shared" si="59"/>
        <v>0</v>
      </c>
      <c r="CZ7" s="5">
        <f t="shared" si="60"/>
        <v>0</v>
      </c>
      <c r="DA7" s="5">
        <f t="shared" si="61"/>
        <v>0</v>
      </c>
      <c r="DB7" s="5"/>
      <c r="DC7" s="3">
        <v>0.33713910202520297</v>
      </c>
      <c r="DD7" s="3">
        <v>0.49601566752264697</v>
      </c>
      <c r="DE7" s="3">
        <v>0.41437525784862</v>
      </c>
      <c r="DF7" s="3">
        <v>0.35813495135512802</v>
      </c>
      <c r="DG7" s="3">
        <v>0.55523732446433005</v>
      </c>
      <c r="DI7" s="13">
        <f t="shared" si="62"/>
        <v>38.702370164579733</v>
      </c>
      <c r="DJ7" s="13">
        <f t="shared" si="63"/>
        <v>38.57732232994141</v>
      </c>
      <c r="DK7" s="13">
        <f t="shared" si="64"/>
        <v>38.781923774728625</v>
      </c>
      <c r="DL7" s="13">
        <f t="shared" si="65"/>
        <v>38.863836311428699</v>
      </c>
      <c r="DM7" s="13">
        <f t="shared" si="66"/>
        <v>38.683123244227865</v>
      </c>
      <c r="DN7" s="13"/>
      <c r="DO7" s="11" t="str">
        <f t="shared" si="67"/>
        <v>incre</v>
      </c>
      <c r="DP7" s="11" t="str">
        <f t="shared" si="68"/>
        <v>decre</v>
      </c>
      <c r="DQ7" s="11" t="str">
        <f t="shared" si="69"/>
        <v>incre</v>
      </c>
      <c r="DR7" s="11" t="str">
        <f t="shared" si="70"/>
        <v>incre</v>
      </c>
      <c r="DS7" s="11" t="str">
        <f t="shared" si="71"/>
        <v>incre</v>
      </c>
      <c r="DU7" s="13"/>
      <c r="DV7" s="13"/>
      <c r="DW7" s="13"/>
      <c r="DX7" s="13"/>
      <c r="DY7" s="13"/>
      <c r="DZ7" s="11"/>
      <c r="EA7" s="29" t="s">
        <v>38</v>
      </c>
      <c r="EB7" s="29"/>
      <c r="EC7" s="29"/>
      <c r="ED7" s="29"/>
      <c r="EE7" s="29"/>
      <c r="EI7" s="3" t="s">
        <v>52</v>
      </c>
    </row>
    <row r="8" spans="1:144" x14ac:dyDescent="0.25">
      <c r="A8" s="5">
        <v>42.237241219719635</v>
      </c>
      <c r="B8" s="4">
        <v>4.2759450725283123E-2</v>
      </c>
      <c r="C8" s="4">
        <v>0.21278019962934397</v>
      </c>
      <c r="D8" s="4">
        <v>0.41075144712980205</v>
      </c>
      <c r="E8" s="4">
        <v>0.32633749631596254</v>
      </c>
      <c r="F8" s="4">
        <v>0.24068253310224735</v>
      </c>
      <c r="G8" s="4">
        <v>0.4621902430859775</v>
      </c>
      <c r="I8" s="5">
        <f t="shared" si="0"/>
        <v>41.377130855054617</v>
      </c>
      <c r="J8" s="5">
        <f t="shared" si="1"/>
        <v>41.589448169477244</v>
      </c>
      <c r="K8" s="5">
        <f t="shared" si="2"/>
        <v>41.495978308947628</v>
      </c>
      <c r="L8" s="5">
        <f t="shared" si="3"/>
        <v>41.443788148440561</v>
      </c>
      <c r="M8" s="5">
        <f t="shared" si="4"/>
        <v>41.376451407158683</v>
      </c>
      <c r="O8" s="3" t="str">
        <f t="shared" si="5"/>
        <v>decre</v>
      </c>
      <c r="P8" s="3" t="str">
        <f t="shared" si="6"/>
        <v>decre</v>
      </c>
      <c r="Q8" s="3" t="str">
        <f t="shared" si="7"/>
        <v>decre</v>
      </c>
      <c r="R8" s="3" t="str">
        <f t="shared" si="8"/>
        <v>decre</v>
      </c>
      <c r="S8" s="3" t="str">
        <f t="shared" si="9"/>
        <v>decre</v>
      </c>
      <c r="U8" s="6">
        <f t="shared" si="10"/>
        <v>0</v>
      </c>
      <c r="V8" s="6">
        <f t="shared" si="11"/>
        <v>0</v>
      </c>
      <c r="W8" s="6">
        <f t="shared" si="12"/>
        <v>0</v>
      </c>
      <c r="X8" s="6">
        <f t="shared" si="13"/>
        <v>0</v>
      </c>
      <c r="Y8" s="6">
        <f t="shared" si="14"/>
        <v>0</v>
      </c>
      <c r="AA8" s="4">
        <f t="shared" si="15"/>
        <v>0.31169999999999998</v>
      </c>
      <c r="AB8" s="4">
        <f t="shared" si="15"/>
        <v>0.47399999999999998</v>
      </c>
      <c r="AC8" s="4">
        <f t="shared" si="15"/>
        <v>0.38239999999999996</v>
      </c>
      <c r="AD8" s="4">
        <f t="shared" si="15"/>
        <v>0.35019999999999996</v>
      </c>
      <c r="AE8" s="4">
        <f t="shared" si="15"/>
        <v>0.54969999999999997</v>
      </c>
      <c r="AF8" s="4"/>
      <c r="AG8" s="3">
        <v>0.3417</v>
      </c>
      <c r="AH8" s="3">
        <v>0.504</v>
      </c>
      <c r="AI8" s="3">
        <v>0.41239999999999999</v>
      </c>
      <c r="AJ8" s="3">
        <v>0.38019999999999998</v>
      </c>
      <c r="AK8" s="3">
        <v>0.57969999999999999</v>
      </c>
      <c r="AM8" s="5">
        <f t="shared" si="16"/>
        <v>42.088364219719637</v>
      </c>
      <c r="AN8" s="5">
        <f t="shared" si="17"/>
        <v>42.002461219719635</v>
      </c>
      <c r="AO8" s="5">
        <f t="shared" si="18"/>
        <v>42.04034521971964</v>
      </c>
      <c r="AP8" s="5">
        <f t="shared" si="19"/>
        <v>42.365925219719635</v>
      </c>
      <c r="AQ8" s="5">
        <f t="shared" si="20"/>
        <v>42.199918219719635</v>
      </c>
      <c r="AR8" s="5"/>
      <c r="AS8" s="3" t="str">
        <f t="shared" si="21"/>
        <v>decre</v>
      </c>
      <c r="AT8" s="3" t="str">
        <f t="shared" si="22"/>
        <v>decre</v>
      </c>
      <c r="AU8" s="3" t="str">
        <f t="shared" si="23"/>
        <v>decre</v>
      </c>
      <c r="AV8" s="3" t="str">
        <f t="shared" si="24"/>
        <v>incre</v>
      </c>
      <c r="AW8" s="3" t="str">
        <f t="shared" si="25"/>
        <v>decre</v>
      </c>
      <c r="AY8" s="5">
        <f t="shared" si="26"/>
        <v>0</v>
      </c>
      <c r="AZ8" s="5">
        <f t="shared" si="27"/>
        <v>0</v>
      </c>
      <c r="BA8" s="5">
        <f t="shared" si="28"/>
        <v>0</v>
      </c>
      <c r="BB8" s="5">
        <f t="shared" si="29"/>
        <v>-79.345307127907461</v>
      </c>
      <c r="BC8" s="5">
        <f t="shared" si="30"/>
        <v>0</v>
      </c>
      <c r="BE8" s="15">
        <f t="shared" si="31"/>
        <v>-0.86011036466501878</v>
      </c>
      <c r="BG8" s="3">
        <v>0.2135</v>
      </c>
      <c r="BH8" s="3">
        <v>0.29349999999999998</v>
      </c>
      <c r="BI8" s="3">
        <v>0.3286</v>
      </c>
      <c r="BJ8" s="3">
        <v>0.30430000000000001</v>
      </c>
      <c r="BK8" s="3">
        <v>0.35089999999999999</v>
      </c>
      <c r="BM8" s="5">
        <f t="shared" si="32"/>
        <v>41.382306219719638</v>
      </c>
      <c r="BN8" s="5">
        <f t="shared" si="33"/>
        <v>40.82379621971964</v>
      </c>
      <c r="BO8" s="5">
        <f t="shared" si="34"/>
        <v>41.51794721971963</v>
      </c>
      <c r="BP8" s="5">
        <f t="shared" si="35"/>
        <v>41.979447219719638</v>
      </c>
      <c r="BQ8" s="5">
        <f t="shared" si="36"/>
        <v>40.329210219719634</v>
      </c>
      <c r="BR8" s="5"/>
      <c r="BS8" s="3" t="str">
        <f t="shared" si="37"/>
        <v>decre</v>
      </c>
      <c r="BT8" s="3" t="str">
        <f t="shared" si="38"/>
        <v>decre</v>
      </c>
      <c r="BU8" s="3" t="str">
        <f t="shared" si="39"/>
        <v>decre</v>
      </c>
      <c r="BV8" s="3" t="str">
        <f t="shared" si="40"/>
        <v>decre</v>
      </c>
      <c r="BW8" s="3" t="str">
        <f t="shared" si="41"/>
        <v>decre</v>
      </c>
      <c r="BY8" s="5">
        <f t="shared" si="42"/>
        <v>0</v>
      </c>
      <c r="BZ8" s="5">
        <f t="shared" si="43"/>
        <v>0</v>
      </c>
      <c r="CA8" s="5">
        <f t="shared" si="44"/>
        <v>0</v>
      </c>
      <c r="CB8" s="5">
        <f t="shared" si="45"/>
        <v>0</v>
      </c>
      <c r="CC8" s="5">
        <f t="shared" si="46"/>
        <v>0</v>
      </c>
      <c r="CE8" s="4">
        <v>0.1797</v>
      </c>
      <c r="CF8" s="4">
        <v>0.18110000000000001</v>
      </c>
      <c r="CG8" s="4">
        <v>0.18060000000000001</v>
      </c>
      <c r="CH8" s="4">
        <v>0.18140000000000001</v>
      </c>
      <c r="CI8" s="4">
        <v>0.18149999999999999</v>
      </c>
      <c r="CK8" s="5">
        <f t="shared" si="47"/>
        <v>41.139284219719634</v>
      </c>
      <c r="CL8" s="5">
        <f t="shared" si="48"/>
        <v>40.089824219719638</v>
      </c>
      <c r="CM8" s="5">
        <f t="shared" si="49"/>
        <v>40.080867219719636</v>
      </c>
      <c r="CN8" s="5">
        <f t="shared" si="50"/>
        <v>40.944629219719637</v>
      </c>
      <c r="CO8" s="5">
        <f t="shared" si="51"/>
        <v>38.735156219719634</v>
      </c>
      <c r="CP8" s="5"/>
      <c r="CQ8" s="3" t="str">
        <f t="shared" si="52"/>
        <v>decre</v>
      </c>
      <c r="CR8" s="3" t="str">
        <f t="shared" si="53"/>
        <v>decre</v>
      </c>
      <c r="CS8" s="3" t="str">
        <f t="shared" si="54"/>
        <v>decre</v>
      </c>
      <c r="CT8" s="3" t="str">
        <f t="shared" si="55"/>
        <v>decre</v>
      </c>
      <c r="CU8" s="3" t="str">
        <f t="shared" si="56"/>
        <v>decre</v>
      </c>
      <c r="CW8" s="5">
        <f t="shared" si="57"/>
        <v>0</v>
      </c>
      <c r="CX8" s="5">
        <f t="shared" si="58"/>
        <v>0</v>
      </c>
      <c r="CY8" s="5">
        <f t="shared" si="59"/>
        <v>0</v>
      </c>
      <c r="CZ8" s="5">
        <f t="shared" si="60"/>
        <v>0</v>
      </c>
      <c r="DA8" s="5">
        <f t="shared" si="61"/>
        <v>0</v>
      </c>
      <c r="DB8" s="5"/>
      <c r="DC8" s="3">
        <v>0.33540972964669302</v>
      </c>
      <c r="DD8" s="3">
        <v>0.50328584464489801</v>
      </c>
      <c r="DE8" s="3">
        <v>0.415543490572091</v>
      </c>
      <c r="DF8" s="3">
        <v>0.37120719730707902</v>
      </c>
      <c r="DG8" s="3">
        <v>0.56392030574556995</v>
      </c>
      <c r="DI8" s="13">
        <f t="shared" si="62"/>
        <v>42.258837175879357</v>
      </c>
      <c r="DJ8" s="13">
        <f t="shared" si="63"/>
        <v>42.193697785250819</v>
      </c>
      <c r="DK8" s="13">
        <f t="shared" si="64"/>
        <v>42.362168513174637</v>
      </c>
      <c r="DL8" s="13">
        <f t="shared" si="65"/>
        <v>42.542805821045242</v>
      </c>
      <c r="DM8" s="13">
        <f t="shared" si="66"/>
        <v>42.333731296785452</v>
      </c>
      <c r="DN8" s="13"/>
      <c r="DO8" s="11" t="str">
        <f t="shared" si="67"/>
        <v>incre</v>
      </c>
      <c r="DP8" s="11" t="str">
        <f t="shared" si="68"/>
        <v>decre</v>
      </c>
      <c r="DQ8" s="11" t="str">
        <f t="shared" si="69"/>
        <v>incre</v>
      </c>
      <c r="DR8" s="11" t="str">
        <f t="shared" si="70"/>
        <v>incre</v>
      </c>
      <c r="DS8" s="11" t="str">
        <f t="shared" si="71"/>
        <v>incre</v>
      </c>
      <c r="DU8" s="13"/>
      <c r="DV8" s="13"/>
      <c r="DW8" s="13"/>
      <c r="DX8" s="13"/>
      <c r="DY8" s="13"/>
      <c r="DZ8" s="11"/>
      <c r="EA8" s="4">
        <f>SQRT(SUMXMY2(BG3:BG202,C3:C202)/200)</f>
        <v>0.18376815500531923</v>
      </c>
      <c r="EB8" s="4">
        <f>SQRT(SUMXMY2(BH3:BH202,D3:D202)/200)</f>
        <v>0.26636365037788579</v>
      </c>
      <c r="EC8" s="4">
        <f>SQRT(SUMXMY2(BI3:BI202,E3:E202)/200)</f>
        <v>0.16011439150581164</v>
      </c>
      <c r="ED8" s="4">
        <f>SQRT(SUMXMY2(BJ3:BJ202,F3:F202)/200)</f>
        <v>0.17111517856551153</v>
      </c>
      <c r="EE8" s="4">
        <f>SQRT(SUMXMY2(BK3:BK202,G3:G202)/200)</f>
        <v>0.28079813947071325</v>
      </c>
      <c r="EI8" s="3" t="s">
        <v>53</v>
      </c>
    </row>
    <row r="9" spans="1:144" x14ac:dyDescent="0.25">
      <c r="A9" s="5">
        <v>39.390457068187068</v>
      </c>
      <c r="B9" s="4">
        <v>2.8279645278330899E-2</v>
      </c>
      <c r="C9" s="4">
        <v>0.29780491061699232</v>
      </c>
      <c r="D9" s="4">
        <v>0.40796148223132539</v>
      </c>
      <c r="E9" s="4">
        <v>0.40980626358952871</v>
      </c>
      <c r="F9" s="4">
        <v>0.32287581258814629</v>
      </c>
      <c r="G9" s="4">
        <v>0.50026035827608639</v>
      </c>
      <c r="I9" s="5">
        <f t="shared" si="0"/>
        <v>39.141674375523245</v>
      </c>
      <c r="J9" s="5">
        <f t="shared" si="1"/>
        <v>38.724445547157622</v>
      </c>
      <c r="K9" s="5">
        <f t="shared" si="2"/>
        <v>39.459675887641396</v>
      </c>
      <c r="L9" s="5">
        <f t="shared" si="3"/>
        <v>39.289071410179261</v>
      </c>
      <c r="M9" s="5">
        <f t="shared" si="4"/>
        <v>38.887907039565043</v>
      </c>
      <c r="O9" s="3" t="str">
        <f t="shared" si="5"/>
        <v>decre</v>
      </c>
      <c r="P9" s="3" t="str">
        <f t="shared" si="6"/>
        <v>decre</v>
      </c>
      <c r="Q9" s="3" t="str">
        <f t="shared" si="7"/>
        <v>incre</v>
      </c>
      <c r="R9" s="3" t="str">
        <f t="shared" si="8"/>
        <v>decre</v>
      </c>
      <c r="S9" s="3" t="str">
        <f t="shared" si="9"/>
        <v>decre</v>
      </c>
      <c r="U9" s="6">
        <f t="shared" si="10"/>
        <v>0</v>
      </c>
      <c r="V9" s="6">
        <f t="shared" si="11"/>
        <v>0</v>
      </c>
      <c r="W9" s="6">
        <f t="shared" si="12"/>
        <v>1</v>
      </c>
      <c r="X9" s="6">
        <f t="shared" si="13"/>
        <v>0</v>
      </c>
      <c r="Y9" s="6">
        <f t="shared" si="14"/>
        <v>0</v>
      </c>
      <c r="AA9" s="4">
        <f t="shared" si="15"/>
        <v>0.31220000000000003</v>
      </c>
      <c r="AB9" s="4">
        <f t="shared" si="15"/>
        <v>0.47499999999999998</v>
      </c>
      <c r="AC9" s="4">
        <f t="shared" si="15"/>
        <v>0.41239999999999999</v>
      </c>
      <c r="AD9" s="4">
        <f t="shared" si="15"/>
        <v>0.35370000000000001</v>
      </c>
      <c r="AE9" s="4">
        <f t="shared" si="15"/>
        <v>0.55269999999999997</v>
      </c>
      <c r="AF9" s="4"/>
      <c r="AG9" s="3">
        <v>0.3422</v>
      </c>
      <c r="AH9" s="3">
        <v>0.505</v>
      </c>
      <c r="AI9" s="3">
        <v>0.41239999999999999</v>
      </c>
      <c r="AJ9" s="3">
        <v>0.38369999999999999</v>
      </c>
      <c r="AK9" s="3">
        <v>0.5827</v>
      </c>
      <c r="AM9" s="5">
        <f t="shared" si="16"/>
        <v>39.245175068187066</v>
      </c>
      <c r="AN9" s="5">
        <f t="shared" si="17"/>
        <v>39.162207068187072</v>
      </c>
      <c r="AO9" s="5">
        <f t="shared" si="18"/>
        <v>39.484861068187072</v>
      </c>
      <c r="AP9" s="5">
        <f t="shared" si="19"/>
        <v>39.548611068187064</v>
      </c>
      <c r="AQ9" s="5">
        <f t="shared" si="20"/>
        <v>39.381364068187068</v>
      </c>
      <c r="AR9" s="5"/>
      <c r="AS9" s="3" t="str">
        <f t="shared" si="21"/>
        <v>decre</v>
      </c>
      <c r="AT9" s="3" t="str">
        <f t="shared" si="22"/>
        <v>decre</v>
      </c>
      <c r="AU9" s="3" t="str">
        <f t="shared" si="23"/>
        <v>incre</v>
      </c>
      <c r="AV9" s="3" t="str">
        <f t="shared" si="24"/>
        <v>incre</v>
      </c>
      <c r="AW9" s="3" t="str">
        <f t="shared" si="25"/>
        <v>decre</v>
      </c>
      <c r="AY9" s="5">
        <f t="shared" si="26"/>
        <v>0</v>
      </c>
      <c r="AZ9" s="5">
        <f t="shared" si="27"/>
        <v>0</v>
      </c>
      <c r="BA9" s="5">
        <f t="shared" si="28"/>
        <v>6.9218819454327729</v>
      </c>
      <c r="BB9" s="5">
        <f t="shared" si="29"/>
        <v>-10.138565800780697</v>
      </c>
      <c r="BC9" s="5">
        <f t="shared" si="30"/>
        <v>0</v>
      </c>
      <c r="BE9" s="15">
        <f t="shared" si="31"/>
        <v>-0.24878269266382347</v>
      </c>
      <c r="BG9" s="3">
        <v>0.2127</v>
      </c>
      <c r="BH9" s="3">
        <v>0.29399999999999998</v>
      </c>
      <c r="BI9" s="3">
        <v>0.32790000000000002</v>
      </c>
      <c r="BJ9" s="3">
        <v>0.30459999999999998</v>
      </c>
      <c r="BK9" s="3">
        <v>0.35239999999999999</v>
      </c>
      <c r="BM9" s="5">
        <f t="shared" si="32"/>
        <v>38.529770068187069</v>
      </c>
      <c r="BN9" s="5">
        <f t="shared" si="33"/>
        <v>37.980277068187071</v>
      </c>
      <c r="BO9" s="5">
        <f t="shared" si="34"/>
        <v>38.664366068187064</v>
      </c>
      <c r="BP9" s="5">
        <f t="shared" si="35"/>
        <v>39.135189068187067</v>
      </c>
      <c r="BQ9" s="5">
        <f t="shared" si="36"/>
        <v>37.496541068187064</v>
      </c>
      <c r="BR9" s="5"/>
      <c r="BS9" s="3" t="str">
        <f t="shared" si="37"/>
        <v>decre</v>
      </c>
      <c r="BT9" s="3" t="str">
        <f t="shared" si="38"/>
        <v>decre</v>
      </c>
      <c r="BU9" s="3" t="str">
        <f t="shared" si="39"/>
        <v>decre</v>
      </c>
      <c r="BV9" s="3" t="str">
        <f t="shared" si="40"/>
        <v>decre</v>
      </c>
      <c r="BW9" s="3" t="str">
        <f t="shared" si="41"/>
        <v>decre</v>
      </c>
      <c r="BY9" s="5">
        <f t="shared" si="42"/>
        <v>0</v>
      </c>
      <c r="BZ9" s="5">
        <f t="shared" si="43"/>
        <v>0</v>
      </c>
      <c r="CA9" s="5">
        <f t="shared" si="44"/>
        <v>0</v>
      </c>
      <c r="CB9" s="5">
        <f t="shared" si="45"/>
        <v>0</v>
      </c>
      <c r="CC9" s="5">
        <f t="shared" si="46"/>
        <v>0</v>
      </c>
      <c r="CE9" s="4">
        <v>0.18060000000000001</v>
      </c>
      <c r="CF9" s="4">
        <v>0.182</v>
      </c>
      <c r="CG9" s="4">
        <v>0.18149999999999999</v>
      </c>
      <c r="CH9" s="4">
        <v>0.18240000000000001</v>
      </c>
      <c r="CI9" s="4">
        <v>0.1825</v>
      </c>
      <c r="CK9" s="5">
        <f t="shared" si="47"/>
        <v>38.298971068187065</v>
      </c>
      <c r="CL9" s="5">
        <f t="shared" si="48"/>
        <v>37.248917068187069</v>
      </c>
      <c r="CM9" s="5">
        <f t="shared" si="49"/>
        <v>37.242822068187067</v>
      </c>
      <c r="CN9" s="5">
        <f t="shared" si="50"/>
        <v>38.106265068187071</v>
      </c>
      <c r="CO9" s="5">
        <f t="shared" si="51"/>
        <v>35.89778206818707</v>
      </c>
      <c r="CP9" s="5"/>
      <c r="CQ9" s="3" t="str">
        <f t="shared" si="52"/>
        <v>decre</v>
      </c>
      <c r="CR9" s="3" t="str">
        <f t="shared" si="53"/>
        <v>decre</v>
      </c>
      <c r="CS9" s="3" t="str">
        <f t="shared" si="54"/>
        <v>decre</v>
      </c>
      <c r="CT9" s="3" t="str">
        <f t="shared" si="55"/>
        <v>decre</v>
      </c>
      <c r="CU9" s="3" t="str">
        <f t="shared" si="56"/>
        <v>decre</v>
      </c>
      <c r="CW9" s="5">
        <f t="shared" si="57"/>
        <v>0</v>
      </c>
      <c r="CX9" s="5">
        <f t="shared" si="58"/>
        <v>0</v>
      </c>
      <c r="CY9" s="5">
        <f t="shared" si="59"/>
        <v>0</v>
      </c>
      <c r="CZ9" s="5">
        <f t="shared" si="60"/>
        <v>0</v>
      </c>
      <c r="DA9" s="5">
        <f t="shared" si="61"/>
        <v>0</v>
      </c>
      <c r="DB9" s="5"/>
      <c r="DC9" s="3">
        <v>0.33514009631885999</v>
      </c>
      <c r="DD9" s="3">
        <v>0.50441936688438804</v>
      </c>
      <c r="DE9" s="3">
        <v>0.41572563438381499</v>
      </c>
      <c r="DF9" s="3">
        <v>0.37324534318130698</v>
      </c>
      <c r="DG9" s="3">
        <v>0.56527410390232202</v>
      </c>
      <c r="DI9" s="13">
        <f t="shared" si="62"/>
        <v>39.410114360719668</v>
      </c>
      <c r="DJ9" s="13">
        <f t="shared" si="63"/>
        <v>39.354315533942128</v>
      </c>
      <c r="DK9" s="13">
        <f t="shared" si="64"/>
        <v>39.517152978053915</v>
      </c>
      <c r="DL9" s="13">
        <f t="shared" si="65"/>
        <v>39.713182857773674</v>
      </c>
      <c r="DM9" s="13">
        <f t="shared" si="66"/>
        <v>39.499686385907914</v>
      </c>
      <c r="DN9" s="13"/>
      <c r="DO9" s="11" t="str">
        <f t="shared" si="67"/>
        <v>incre</v>
      </c>
      <c r="DP9" s="11" t="str">
        <f t="shared" si="68"/>
        <v>decre</v>
      </c>
      <c r="DQ9" s="11" t="str">
        <f t="shared" si="69"/>
        <v>incre</v>
      </c>
      <c r="DR9" s="11" t="str">
        <f t="shared" si="70"/>
        <v>incre</v>
      </c>
      <c r="DS9" s="11" t="str">
        <f t="shared" si="71"/>
        <v>incre</v>
      </c>
      <c r="DU9" s="13"/>
      <c r="DV9" s="13"/>
      <c r="DW9" s="13"/>
      <c r="DX9" s="13"/>
      <c r="DY9" s="13"/>
      <c r="DZ9" s="11"/>
    </row>
    <row r="10" spans="1:144" x14ac:dyDescent="0.25">
      <c r="A10" s="5">
        <v>52.688278644985992</v>
      </c>
      <c r="B10" s="4">
        <v>1.5937557619447509E-2</v>
      </c>
      <c r="C10" s="4">
        <v>0.43611794678885685</v>
      </c>
      <c r="D10" s="4">
        <v>0.76503733550955433</v>
      </c>
      <c r="E10" s="4">
        <v>0.48791048232636475</v>
      </c>
      <c r="F10" s="4">
        <v>0.46131980114439458</v>
      </c>
      <c r="G10" s="4">
        <v>0.72683095461402725</v>
      </c>
      <c r="I10" s="5">
        <f t="shared" si="0"/>
        <v>53.433966682397873</v>
      </c>
      <c r="J10" s="5">
        <f t="shared" si="1"/>
        <v>54.353972445863384</v>
      </c>
      <c r="K10" s="5">
        <f t="shared" si="2"/>
        <v>53.51588942837499</v>
      </c>
      <c r="L10" s="5">
        <f t="shared" si="3"/>
        <v>53.752591370621793</v>
      </c>
      <c r="M10" s="5">
        <f t="shared" si="4"/>
        <v>54.31775792790399</v>
      </c>
      <c r="O10" s="3" t="str">
        <f t="shared" si="5"/>
        <v>incre</v>
      </c>
      <c r="P10" s="3" t="str">
        <f t="shared" si="6"/>
        <v>incre</v>
      </c>
      <c r="Q10" s="3" t="str">
        <f t="shared" si="7"/>
        <v>incre</v>
      </c>
      <c r="R10" s="3" t="str">
        <f t="shared" si="8"/>
        <v>incre</v>
      </c>
      <c r="S10" s="3" t="str">
        <f t="shared" si="9"/>
        <v>incre</v>
      </c>
      <c r="U10" s="6">
        <f t="shared" si="10"/>
        <v>1</v>
      </c>
      <c r="V10" s="6">
        <f t="shared" si="11"/>
        <v>1</v>
      </c>
      <c r="W10" s="6">
        <f t="shared" si="12"/>
        <v>1</v>
      </c>
      <c r="X10" s="6">
        <f t="shared" si="13"/>
        <v>1</v>
      </c>
      <c r="Y10" s="6">
        <f t="shared" si="14"/>
        <v>1</v>
      </c>
      <c r="AA10" s="4">
        <f t="shared" si="15"/>
        <v>0.34279999999999999</v>
      </c>
      <c r="AB10" s="4">
        <f t="shared" si="15"/>
        <v>0.50600000000000001</v>
      </c>
      <c r="AC10" s="4">
        <f t="shared" si="15"/>
        <v>0.41239999999999999</v>
      </c>
      <c r="AD10" s="4">
        <f t="shared" si="15"/>
        <v>0.38650000000000001</v>
      </c>
      <c r="AE10" s="4">
        <f t="shared" si="15"/>
        <v>0.58489999999999998</v>
      </c>
      <c r="AF10" s="4"/>
      <c r="AG10" s="3">
        <v>0.34279999999999999</v>
      </c>
      <c r="AH10" s="3">
        <v>0.50600000000000001</v>
      </c>
      <c r="AI10" s="3">
        <v>0.41239999999999999</v>
      </c>
      <c r="AJ10" s="3">
        <v>0.38650000000000001</v>
      </c>
      <c r="AK10" s="3">
        <v>0.58489999999999998</v>
      </c>
      <c r="AM10" s="5">
        <f t="shared" si="16"/>
        <v>52.763010644985989</v>
      </c>
      <c r="AN10" s="5">
        <f t="shared" si="17"/>
        <v>52.662458644985996</v>
      </c>
      <c r="AO10" s="5">
        <f t="shared" si="18"/>
        <v>52.782682644985996</v>
      </c>
      <c r="AP10" s="5">
        <f t="shared" si="19"/>
        <v>53.122608644985995</v>
      </c>
      <c r="AQ10" s="5">
        <f t="shared" si="20"/>
        <v>52.982187644985991</v>
      </c>
      <c r="AR10" s="5"/>
      <c r="AS10" s="3" t="str">
        <f t="shared" si="21"/>
        <v>incre</v>
      </c>
      <c r="AT10" s="3" t="str">
        <f t="shared" si="22"/>
        <v>decre</v>
      </c>
      <c r="AU10" s="3" t="str">
        <f t="shared" si="23"/>
        <v>incre</v>
      </c>
      <c r="AV10" s="3" t="str">
        <f t="shared" si="24"/>
        <v>incre</v>
      </c>
      <c r="AW10" s="3" t="str">
        <f t="shared" si="25"/>
        <v>incre</v>
      </c>
      <c r="AY10" s="5">
        <f t="shared" si="26"/>
        <v>74.568803741188106</v>
      </c>
      <c r="AZ10" s="5">
        <f t="shared" si="27"/>
        <v>0</v>
      </c>
      <c r="BA10" s="5">
        <f t="shared" si="28"/>
        <v>82.761078338899807</v>
      </c>
      <c r="BB10" s="5">
        <f t="shared" si="29"/>
        <v>106.43127256358014</v>
      </c>
      <c r="BC10" s="5">
        <f t="shared" si="30"/>
        <v>162.94792829179983</v>
      </c>
      <c r="BE10" s="15">
        <f t="shared" si="31"/>
        <v>0.74568803741188106</v>
      </c>
      <c r="BG10" s="3">
        <v>0.21229999999999999</v>
      </c>
      <c r="BH10" s="3">
        <v>0.29449999999999998</v>
      </c>
      <c r="BI10" s="3">
        <v>0.32729999999999998</v>
      </c>
      <c r="BJ10" s="3">
        <v>0.30480000000000002</v>
      </c>
      <c r="BK10" s="3">
        <v>0.35339999999999999</v>
      </c>
      <c r="BM10" s="5">
        <f t="shared" si="32"/>
        <v>51.824715644985993</v>
      </c>
      <c r="BN10" s="5">
        <f t="shared" si="33"/>
        <v>51.281363644985994</v>
      </c>
      <c r="BO10" s="5">
        <f t="shared" si="34"/>
        <v>51.956361644985989</v>
      </c>
      <c r="BP10" s="5">
        <f t="shared" si="35"/>
        <v>52.434694644985989</v>
      </c>
      <c r="BQ10" s="5">
        <f t="shared" si="36"/>
        <v>50.80377264498599</v>
      </c>
      <c r="BR10" s="5"/>
      <c r="BS10" s="3" t="str">
        <f t="shared" si="37"/>
        <v>decre</v>
      </c>
      <c r="BT10" s="3" t="str">
        <f t="shared" si="38"/>
        <v>decre</v>
      </c>
      <c r="BU10" s="3" t="str">
        <f t="shared" si="39"/>
        <v>decre</v>
      </c>
      <c r="BV10" s="3" t="str">
        <f t="shared" si="40"/>
        <v>decre</v>
      </c>
      <c r="BW10" s="3" t="str">
        <f t="shared" si="41"/>
        <v>decre</v>
      </c>
      <c r="BY10" s="5">
        <f t="shared" si="42"/>
        <v>0</v>
      </c>
      <c r="BZ10" s="5">
        <f t="shared" si="43"/>
        <v>0</v>
      </c>
      <c r="CA10" s="5">
        <f t="shared" si="44"/>
        <v>0</v>
      </c>
      <c r="CB10" s="5">
        <f t="shared" si="45"/>
        <v>0</v>
      </c>
      <c r="CC10" s="5">
        <f t="shared" si="46"/>
        <v>0</v>
      </c>
      <c r="CE10" s="4">
        <v>0.18129999999999999</v>
      </c>
      <c r="CF10" s="4">
        <v>0.18260000000000001</v>
      </c>
      <c r="CG10" s="4">
        <v>0.18210000000000001</v>
      </c>
      <c r="CH10" s="4">
        <v>0.183</v>
      </c>
      <c r="CI10" s="4">
        <v>0.18310000000000001</v>
      </c>
      <c r="CK10" s="5">
        <f t="shared" si="47"/>
        <v>51.601825644985993</v>
      </c>
      <c r="CL10" s="5">
        <f t="shared" si="48"/>
        <v>50.550656644985992</v>
      </c>
      <c r="CM10" s="5">
        <f t="shared" si="49"/>
        <v>50.54646964498599</v>
      </c>
      <c r="CN10" s="5">
        <f t="shared" si="50"/>
        <v>51.409138644985994</v>
      </c>
      <c r="CO10" s="5">
        <f t="shared" si="51"/>
        <v>49.201249644985992</v>
      </c>
      <c r="CP10" s="5"/>
      <c r="CQ10" s="3" t="str">
        <f t="shared" si="52"/>
        <v>decre</v>
      </c>
      <c r="CR10" s="3" t="str">
        <f t="shared" si="53"/>
        <v>decre</v>
      </c>
      <c r="CS10" s="3" t="str">
        <f t="shared" si="54"/>
        <v>decre</v>
      </c>
      <c r="CT10" s="3" t="str">
        <f t="shared" si="55"/>
        <v>decre</v>
      </c>
      <c r="CU10" s="3" t="str">
        <f t="shared" si="56"/>
        <v>decre</v>
      </c>
      <c r="CW10" s="5">
        <f t="shared" si="57"/>
        <v>0</v>
      </c>
      <c r="CX10" s="5">
        <f t="shared" si="58"/>
        <v>0</v>
      </c>
      <c r="CY10" s="5">
        <f t="shared" si="59"/>
        <v>0</v>
      </c>
      <c r="CZ10" s="5">
        <f t="shared" si="60"/>
        <v>0</v>
      </c>
      <c r="DA10" s="5">
        <f t="shared" si="61"/>
        <v>0</v>
      </c>
      <c r="DB10" s="5"/>
      <c r="DC10" s="3">
        <v>0.33490951333505897</v>
      </c>
      <c r="DD10" s="3">
        <v>0.505388723834022</v>
      </c>
      <c r="DE10" s="3">
        <v>0.41588139874694502</v>
      </c>
      <c r="DF10" s="3">
        <v>0.37498830930823401</v>
      </c>
      <c r="DG10" s="3">
        <v>0.56643183473982095</v>
      </c>
      <c r="DI10" s="13">
        <f t="shared" si="62"/>
        <v>52.706278045865062</v>
      </c>
      <c r="DJ10" s="13">
        <f t="shared" si="63"/>
        <v>52.658467011622157</v>
      </c>
      <c r="DK10" s="13">
        <f t="shared" si="64"/>
        <v>52.816487026818834</v>
      </c>
      <c r="DL10" s="13">
        <f t="shared" si="65"/>
        <v>53.025680209361319</v>
      </c>
      <c r="DM10" s="13">
        <f t="shared" si="66"/>
        <v>52.80840220988771</v>
      </c>
      <c r="DN10" s="13"/>
      <c r="DO10" s="11" t="str">
        <f t="shared" si="67"/>
        <v>incre</v>
      </c>
      <c r="DP10" s="11" t="str">
        <f t="shared" si="68"/>
        <v>decre</v>
      </c>
      <c r="DQ10" s="11" t="str">
        <f t="shared" si="69"/>
        <v>incre</v>
      </c>
      <c r="DR10" s="11" t="str">
        <f t="shared" si="70"/>
        <v>incre</v>
      </c>
      <c r="DS10" s="11" t="str">
        <f t="shared" si="71"/>
        <v>incre</v>
      </c>
      <c r="DU10" s="13"/>
      <c r="DV10" s="13"/>
      <c r="DW10" s="13"/>
      <c r="DX10" s="13"/>
      <c r="DY10" s="13"/>
      <c r="DZ10" s="11"/>
      <c r="EA10" s="29" t="s">
        <v>39</v>
      </c>
      <c r="EB10" s="29"/>
      <c r="EC10" s="29"/>
      <c r="ED10" s="29"/>
      <c r="EE10" s="29"/>
    </row>
    <row r="11" spans="1:144" x14ac:dyDescent="0.25">
      <c r="A11" s="5">
        <v>36.223784465960463</v>
      </c>
      <c r="B11" s="4">
        <v>8.1922184835276895E-3</v>
      </c>
      <c r="C11" s="4">
        <v>0.20878384112970702</v>
      </c>
      <c r="D11" s="4">
        <v>0.52180821594813265</v>
      </c>
      <c r="E11" s="4">
        <v>0.34833493166029839</v>
      </c>
      <c r="F11" s="4">
        <v>0.45355713313835566</v>
      </c>
      <c r="G11" s="4">
        <v>0.5488296740489329</v>
      </c>
      <c r="I11" s="5">
        <f t="shared" si="0"/>
        <v>35.334940283683054</v>
      </c>
      <c r="J11" s="5">
        <f t="shared" si="1"/>
        <v>36.301192116101774</v>
      </c>
      <c r="K11" s="5">
        <f t="shared" si="2"/>
        <v>35.69611665238196</v>
      </c>
      <c r="L11" s="5">
        <f t="shared" si="3"/>
        <v>37.222735526985417</v>
      </c>
      <c r="M11" s="5">
        <f t="shared" si="4"/>
        <v>36.178271698760923</v>
      </c>
      <c r="O11" s="3" t="str">
        <f t="shared" si="5"/>
        <v>decre</v>
      </c>
      <c r="P11" s="3" t="str">
        <f t="shared" si="6"/>
        <v>incre</v>
      </c>
      <c r="Q11" s="3" t="str">
        <f t="shared" si="7"/>
        <v>decre</v>
      </c>
      <c r="R11" s="3" t="str">
        <f t="shared" si="8"/>
        <v>incre</v>
      </c>
      <c r="S11" s="3" t="str">
        <f t="shared" si="9"/>
        <v>decre</v>
      </c>
      <c r="U11" s="6">
        <f t="shared" si="10"/>
        <v>0</v>
      </c>
      <c r="V11" s="6">
        <f t="shared" si="11"/>
        <v>1</v>
      </c>
      <c r="W11" s="6">
        <f t="shared" si="12"/>
        <v>0</v>
      </c>
      <c r="X11" s="6">
        <f t="shared" si="13"/>
        <v>1</v>
      </c>
      <c r="Y11" s="6">
        <f t="shared" si="14"/>
        <v>0</v>
      </c>
      <c r="AA11" s="4">
        <f t="shared" si="15"/>
        <v>0.31310000000000004</v>
      </c>
      <c r="AB11" s="4">
        <f t="shared" si="15"/>
        <v>0.50639999999999996</v>
      </c>
      <c r="AC11" s="4">
        <f t="shared" si="15"/>
        <v>0.38239999999999996</v>
      </c>
      <c r="AD11" s="4">
        <f t="shared" si="15"/>
        <v>0.38819999999999999</v>
      </c>
      <c r="AE11" s="4">
        <f t="shared" si="15"/>
        <v>0.55609999999999993</v>
      </c>
      <c r="AF11" s="4"/>
      <c r="AG11" s="3">
        <v>0.34310000000000002</v>
      </c>
      <c r="AH11" s="3">
        <v>0.50639999999999996</v>
      </c>
      <c r="AI11" s="3">
        <v>0.41239999999999999</v>
      </c>
      <c r="AJ11" s="3">
        <v>0.38819999999999999</v>
      </c>
      <c r="AK11" s="3">
        <v>0.58609999999999995</v>
      </c>
      <c r="AM11" s="5">
        <f t="shared" si="16"/>
        <v>36.084973465960459</v>
      </c>
      <c r="AN11" s="5">
        <f t="shared" si="17"/>
        <v>36.200576465960467</v>
      </c>
      <c r="AO11" s="5">
        <f t="shared" si="18"/>
        <v>36.026888465960468</v>
      </c>
      <c r="AP11" s="5">
        <f t="shared" si="19"/>
        <v>36.672428465960465</v>
      </c>
      <c r="AQ11" s="5">
        <f t="shared" si="20"/>
        <v>36.246685465960461</v>
      </c>
      <c r="AR11" s="5"/>
      <c r="AS11" s="3" t="str">
        <f t="shared" si="21"/>
        <v>decre</v>
      </c>
      <c r="AT11" s="3" t="str">
        <f t="shared" si="22"/>
        <v>decre</v>
      </c>
      <c r="AU11" s="3" t="str">
        <f t="shared" si="23"/>
        <v>decre</v>
      </c>
      <c r="AV11" s="3" t="str">
        <f t="shared" si="24"/>
        <v>incre</v>
      </c>
      <c r="AW11" s="3" t="str">
        <f t="shared" si="25"/>
        <v>incre</v>
      </c>
      <c r="AY11" s="5">
        <f t="shared" si="26"/>
        <v>0</v>
      </c>
      <c r="AZ11" s="5">
        <f t="shared" si="27"/>
        <v>0</v>
      </c>
      <c r="BA11" s="5">
        <f t="shared" si="28"/>
        <v>0</v>
      </c>
      <c r="BB11" s="5">
        <f t="shared" si="29"/>
        <v>99.89510610249539</v>
      </c>
      <c r="BC11" s="5">
        <f t="shared" si="30"/>
        <v>-4.5512767199539894</v>
      </c>
      <c r="BE11" s="15">
        <f t="shared" si="31"/>
        <v>-0.8888441822774098</v>
      </c>
      <c r="BG11" s="3">
        <v>0.21190000000000001</v>
      </c>
      <c r="BH11" s="3">
        <v>0.2949</v>
      </c>
      <c r="BI11" s="3">
        <v>0.32700000000000001</v>
      </c>
      <c r="BJ11" s="3">
        <v>0.30499999999999999</v>
      </c>
      <c r="BK11" s="3">
        <v>0.35410000000000003</v>
      </c>
      <c r="BM11" s="5">
        <f t="shared" si="32"/>
        <v>35.357345465960464</v>
      </c>
      <c r="BN11" s="5">
        <f t="shared" si="33"/>
        <v>34.819481465960465</v>
      </c>
      <c r="BO11" s="5">
        <f t="shared" si="34"/>
        <v>35.488954465960461</v>
      </c>
      <c r="BP11" s="5">
        <f t="shared" si="35"/>
        <v>35.971884465960464</v>
      </c>
      <c r="BQ11" s="5">
        <f t="shared" si="36"/>
        <v>34.345865465960465</v>
      </c>
      <c r="BR11" s="5"/>
      <c r="BS11" s="3" t="str">
        <f t="shared" si="37"/>
        <v>decre</v>
      </c>
      <c r="BT11" s="3" t="str">
        <f t="shared" si="38"/>
        <v>decre</v>
      </c>
      <c r="BU11" s="3" t="str">
        <f t="shared" si="39"/>
        <v>decre</v>
      </c>
      <c r="BV11" s="3" t="str">
        <f t="shared" si="40"/>
        <v>decre</v>
      </c>
      <c r="BW11" s="3" t="str">
        <f t="shared" si="41"/>
        <v>decre</v>
      </c>
      <c r="BY11" s="5">
        <f t="shared" si="42"/>
        <v>0</v>
      </c>
      <c r="BZ11" s="5">
        <f t="shared" si="43"/>
        <v>0</v>
      </c>
      <c r="CA11" s="5">
        <f t="shared" si="44"/>
        <v>0</v>
      </c>
      <c r="CB11" s="5">
        <f t="shared" si="45"/>
        <v>0</v>
      </c>
      <c r="CC11" s="5">
        <f t="shared" si="46"/>
        <v>0</v>
      </c>
      <c r="CE11" s="4">
        <v>0.18160000000000001</v>
      </c>
      <c r="CF11" s="4">
        <v>0.183</v>
      </c>
      <c r="CG11" s="4">
        <v>0.1825</v>
      </c>
      <c r="CH11" s="4">
        <v>0.18340000000000001</v>
      </c>
      <c r="CI11" s="4">
        <v>0.1835</v>
      </c>
      <c r="CK11" s="5">
        <f t="shared" si="47"/>
        <v>35.139488465960461</v>
      </c>
      <c r="CL11" s="5">
        <f t="shared" si="48"/>
        <v>34.088774465960462</v>
      </c>
      <c r="CM11" s="5">
        <f t="shared" si="49"/>
        <v>34.085859465960468</v>
      </c>
      <c r="CN11" s="5">
        <f t="shared" si="50"/>
        <v>34.94801246596046</v>
      </c>
      <c r="CO11" s="5">
        <f t="shared" si="51"/>
        <v>32.74051946596046</v>
      </c>
      <c r="CP11" s="5"/>
      <c r="CQ11" s="3" t="str">
        <f t="shared" si="52"/>
        <v>decre</v>
      </c>
      <c r="CR11" s="3" t="str">
        <f t="shared" si="53"/>
        <v>decre</v>
      </c>
      <c r="CS11" s="3" t="str">
        <f t="shared" si="54"/>
        <v>decre</v>
      </c>
      <c r="CT11" s="3" t="str">
        <f t="shared" si="55"/>
        <v>decre</v>
      </c>
      <c r="CU11" s="3" t="str">
        <f t="shared" si="56"/>
        <v>decre</v>
      </c>
      <c r="CW11" s="5">
        <f t="shared" si="57"/>
        <v>0</v>
      </c>
      <c r="CX11" s="5">
        <f t="shared" si="58"/>
        <v>0</v>
      </c>
      <c r="CY11" s="5">
        <f t="shared" si="59"/>
        <v>0</v>
      </c>
      <c r="CZ11" s="5">
        <f t="shared" si="60"/>
        <v>0</v>
      </c>
      <c r="DA11" s="5">
        <f t="shared" si="61"/>
        <v>0</v>
      </c>
      <c r="DB11" s="5"/>
      <c r="DC11" s="3">
        <v>0.33476632874027901</v>
      </c>
      <c r="DD11" s="3">
        <v>0.50599066323016495</v>
      </c>
      <c r="DE11" s="3">
        <v>0.41597812339179102</v>
      </c>
      <c r="DF11" s="3">
        <v>0.37607063504834198</v>
      </c>
      <c r="DG11" s="3">
        <v>0.567150748243752</v>
      </c>
      <c r="DI11" s="13">
        <f t="shared" si="62"/>
        <v>36.240754369603067</v>
      </c>
      <c r="DJ11" s="13">
        <f t="shared" si="63"/>
        <v>36.197903496853442</v>
      </c>
      <c r="DK11" s="13">
        <f t="shared" si="64"/>
        <v>36.352932044094757</v>
      </c>
      <c r="DL11" s="13">
        <f t="shared" si="65"/>
        <v>36.5702992130675</v>
      </c>
      <c r="DM11" s="13">
        <f t="shared" si="66"/>
        <v>36.350673006934166</v>
      </c>
      <c r="DN11" s="13"/>
      <c r="DO11" s="11" t="str">
        <f t="shared" si="67"/>
        <v>incre</v>
      </c>
      <c r="DP11" s="11" t="str">
        <f t="shared" si="68"/>
        <v>decre</v>
      </c>
      <c r="DQ11" s="11" t="str">
        <f t="shared" si="69"/>
        <v>incre</v>
      </c>
      <c r="DR11" s="11" t="str">
        <f t="shared" si="70"/>
        <v>incre</v>
      </c>
      <c r="DS11" s="11" t="str">
        <f t="shared" si="71"/>
        <v>incre</v>
      </c>
      <c r="DU11" s="13"/>
      <c r="DV11" s="13"/>
      <c r="DW11" s="13"/>
      <c r="DX11" s="13"/>
      <c r="DY11" s="13"/>
      <c r="DZ11" s="11"/>
      <c r="EA11" s="4">
        <f>SQRT(SUMXMY2(CE3:CE202,C3:C202)/200)</f>
        <v>0.23629676481374076</v>
      </c>
      <c r="EB11" s="4">
        <f>SQRT(SUMXMY2(CF3:CF202,D3:D202)/200)</f>
        <v>0.38333931660902776</v>
      </c>
      <c r="EC11" s="4">
        <f>SQRT(SUMXMY2(CG3:CG202,E3:E202)/200)</f>
        <v>0.29426364213093087</v>
      </c>
      <c r="ED11" s="4">
        <f>SQRT(SUMXMY2(CH3:CH202,F3:F202)/200)</f>
        <v>0.26143007053350104</v>
      </c>
      <c r="EE11" s="4">
        <f>SQRT(SUMXMY2(CI3:CI202,G3:G202)/200)</f>
        <v>0.43758428351946899</v>
      </c>
    </row>
    <row r="12" spans="1:144" x14ac:dyDescent="0.25">
      <c r="A12" s="5">
        <v>32.647217651667376</v>
      </c>
      <c r="B12" s="4">
        <v>1.659976674314111E-2</v>
      </c>
      <c r="C12" s="4">
        <v>0.3615186888552927</v>
      </c>
      <c r="D12" s="4">
        <v>0.53019049069106094</v>
      </c>
      <c r="E12" s="4">
        <v>0.39618235099794297</v>
      </c>
      <c r="F12" s="4">
        <v>0.57770775034358157</v>
      </c>
      <c r="G12" s="4">
        <v>0.91573697348388583</v>
      </c>
      <c r="I12" s="5">
        <f t="shared" si="0"/>
        <v>32.856537024536927</v>
      </c>
      <c r="J12" s="5">
        <f t="shared" si="1"/>
        <v>32.779361555880008</v>
      </c>
      <c r="K12" s="5">
        <f t="shared" si="2"/>
        <v>32.584148279857402</v>
      </c>
      <c r="L12" s="5">
        <f t="shared" si="3"/>
        <v>34.691516909560335</v>
      </c>
      <c r="M12" s="5">
        <f t="shared" si="4"/>
        <v>36.054302572150739</v>
      </c>
      <c r="O12" s="3" t="str">
        <f t="shared" si="5"/>
        <v>incre</v>
      </c>
      <c r="P12" s="3" t="str">
        <f t="shared" si="6"/>
        <v>incre</v>
      </c>
      <c r="Q12" s="3" t="str">
        <f t="shared" si="7"/>
        <v>decre</v>
      </c>
      <c r="R12" s="3" t="str">
        <f t="shared" si="8"/>
        <v>incre</v>
      </c>
      <c r="S12" s="3" t="str">
        <f t="shared" si="9"/>
        <v>incre</v>
      </c>
      <c r="U12" s="6">
        <f t="shared" si="10"/>
        <v>1</v>
      </c>
      <c r="V12" s="6">
        <f t="shared" si="11"/>
        <v>1</v>
      </c>
      <c r="W12" s="6">
        <f t="shared" si="12"/>
        <v>0</v>
      </c>
      <c r="X12" s="6">
        <f t="shared" si="13"/>
        <v>1</v>
      </c>
      <c r="Y12" s="6">
        <f t="shared" si="14"/>
        <v>1</v>
      </c>
      <c r="AA12" s="4">
        <f t="shared" si="15"/>
        <v>0.34279999999999999</v>
      </c>
      <c r="AB12" s="4">
        <f t="shared" si="15"/>
        <v>0.50590000000000002</v>
      </c>
      <c r="AC12" s="4">
        <f t="shared" si="15"/>
        <v>0.38239999999999996</v>
      </c>
      <c r="AD12" s="4">
        <f t="shared" si="15"/>
        <v>0.38640000000000002</v>
      </c>
      <c r="AE12" s="4">
        <f t="shared" si="15"/>
        <v>0.5847</v>
      </c>
      <c r="AF12" s="4"/>
      <c r="AG12" s="3">
        <v>0.34279999999999999</v>
      </c>
      <c r="AH12" s="3">
        <v>0.50590000000000002</v>
      </c>
      <c r="AI12" s="3">
        <v>0.41239999999999999</v>
      </c>
      <c r="AJ12" s="3">
        <v>0.38640000000000002</v>
      </c>
      <c r="AK12" s="3">
        <v>0.5847</v>
      </c>
      <c r="AM12" s="5">
        <f t="shared" si="16"/>
        <v>32.721949651667373</v>
      </c>
      <c r="AN12" s="5">
        <f t="shared" si="17"/>
        <v>32.62074465166738</v>
      </c>
      <c r="AO12" s="5">
        <f t="shared" si="18"/>
        <v>32.45032165166738</v>
      </c>
      <c r="AP12" s="5">
        <f t="shared" si="19"/>
        <v>33.080705651667373</v>
      </c>
      <c r="AQ12" s="5">
        <f t="shared" si="20"/>
        <v>32.939244651667373</v>
      </c>
      <c r="AR12" s="5"/>
      <c r="AS12" s="3" t="str">
        <f t="shared" si="21"/>
        <v>incre</v>
      </c>
      <c r="AT12" s="3" t="str">
        <f t="shared" si="22"/>
        <v>decre</v>
      </c>
      <c r="AU12" s="3" t="str">
        <f t="shared" si="23"/>
        <v>decre</v>
      </c>
      <c r="AV12" s="3" t="str">
        <f t="shared" si="24"/>
        <v>incre</v>
      </c>
      <c r="AW12" s="3" t="str">
        <f t="shared" si="25"/>
        <v>incre</v>
      </c>
      <c r="AY12" s="5">
        <f t="shared" si="26"/>
        <v>20.931937286955105</v>
      </c>
      <c r="AZ12" s="5">
        <f t="shared" si="27"/>
        <v>0</v>
      </c>
      <c r="BA12" s="5">
        <f t="shared" si="28"/>
        <v>0</v>
      </c>
      <c r="BB12" s="5">
        <f t="shared" si="29"/>
        <v>204.42992578929591</v>
      </c>
      <c r="BC12" s="5">
        <f t="shared" si="30"/>
        <v>340.70849204833632</v>
      </c>
      <c r="BE12" s="15">
        <f t="shared" si="31"/>
        <v>0.20931937286955105</v>
      </c>
      <c r="BG12" s="3">
        <v>0.21229999999999999</v>
      </c>
      <c r="BH12" s="3">
        <v>0.29449999999999998</v>
      </c>
      <c r="BI12" s="3">
        <v>0.32740000000000002</v>
      </c>
      <c r="BJ12" s="3">
        <v>0.30480000000000002</v>
      </c>
      <c r="BK12" s="3">
        <v>0.35339999999999999</v>
      </c>
      <c r="BM12" s="5">
        <f t="shared" si="32"/>
        <v>31.783654651667376</v>
      </c>
      <c r="BN12" s="5">
        <f t="shared" si="33"/>
        <v>31.240302651667378</v>
      </c>
      <c r="BO12" s="5">
        <f t="shared" si="34"/>
        <v>31.916271651667376</v>
      </c>
      <c r="BP12" s="5">
        <f t="shared" si="35"/>
        <v>32.393633651667379</v>
      </c>
      <c r="BQ12" s="5">
        <f t="shared" si="36"/>
        <v>30.762711651667374</v>
      </c>
      <c r="BR12" s="5"/>
      <c r="BS12" s="3" t="str">
        <f t="shared" si="37"/>
        <v>decre</v>
      </c>
      <c r="BT12" s="3" t="str">
        <f t="shared" si="38"/>
        <v>decre</v>
      </c>
      <c r="BU12" s="3" t="str">
        <f t="shared" si="39"/>
        <v>decre</v>
      </c>
      <c r="BV12" s="3" t="str">
        <f t="shared" si="40"/>
        <v>decre</v>
      </c>
      <c r="BW12" s="3" t="str">
        <f t="shared" si="41"/>
        <v>decre</v>
      </c>
      <c r="BY12" s="5">
        <f t="shared" si="42"/>
        <v>0</v>
      </c>
      <c r="BZ12" s="5">
        <f t="shared" si="43"/>
        <v>0</v>
      </c>
      <c r="CA12" s="5">
        <f t="shared" si="44"/>
        <v>0</v>
      </c>
      <c r="CB12" s="5">
        <f t="shared" si="45"/>
        <v>0</v>
      </c>
      <c r="CC12" s="5">
        <f t="shared" si="46"/>
        <v>0</v>
      </c>
      <c r="CE12" s="4">
        <v>0.1812</v>
      </c>
      <c r="CF12" s="4">
        <v>0.18260000000000001</v>
      </c>
      <c r="CG12" s="4">
        <v>0.18210000000000001</v>
      </c>
      <c r="CH12" s="4">
        <v>0.183</v>
      </c>
      <c r="CI12" s="4">
        <v>0.18310000000000001</v>
      </c>
      <c r="CK12" s="5">
        <f t="shared" si="47"/>
        <v>31.560045651667373</v>
      </c>
      <c r="CL12" s="5">
        <f t="shared" si="48"/>
        <v>30.509595651667375</v>
      </c>
      <c r="CM12" s="5">
        <f t="shared" si="49"/>
        <v>30.505408651667377</v>
      </c>
      <c r="CN12" s="5">
        <f t="shared" si="50"/>
        <v>31.368077651667377</v>
      </c>
      <c r="CO12" s="5">
        <f t="shared" si="51"/>
        <v>29.160188651667376</v>
      </c>
      <c r="CP12" s="5"/>
      <c r="CQ12" s="3" t="str">
        <f t="shared" si="52"/>
        <v>decre</v>
      </c>
      <c r="CR12" s="3" t="str">
        <f t="shared" si="53"/>
        <v>decre</v>
      </c>
      <c r="CS12" s="3" t="str">
        <f t="shared" si="54"/>
        <v>decre</v>
      </c>
      <c r="CT12" s="3" t="str">
        <f t="shared" si="55"/>
        <v>decre</v>
      </c>
      <c r="CU12" s="3" t="str">
        <f t="shared" si="56"/>
        <v>decre</v>
      </c>
      <c r="CW12" s="5">
        <f t="shared" si="57"/>
        <v>0</v>
      </c>
      <c r="CX12" s="5">
        <f t="shared" si="58"/>
        <v>0</v>
      </c>
      <c r="CY12" s="5">
        <f t="shared" si="59"/>
        <v>0</v>
      </c>
      <c r="CZ12" s="5">
        <f t="shared" si="60"/>
        <v>0</v>
      </c>
      <c r="DA12" s="5">
        <f t="shared" si="61"/>
        <v>0</v>
      </c>
      <c r="DB12" s="5"/>
      <c r="DC12" s="3">
        <v>0.334922530116402</v>
      </c>
      <c r="DD12" s="3">
        <v>0.50533400207073598</v>
      </c>
      <c r="DE12" s="3">
        <v>0.41587260559741301</v>
      </c>
      <c r="DF12" s="3">
        <v>0.37488991605913302</v>
      </c>
      <c r="DG12" s="3">
        <v>0.56636647896673598</v>
      </c>
      <c r="DI12" s="13">
        <f t="shared" si="62"/>
        <v>32.665310643204307</v>
      </c>
      <c r="DJ12" s="13">
        <f t="shared" si="63"/>
        <v>32.617048685189282</v>
      </c>
      <c r="DK12" s="13">
        <f t="shared" si="64"/>
        <v>32.775340652018258</v>
      </c>
      <c r="DL12" s="13">
        <f t="shared" si="65"/>
        <v>32.983790744885276</v>
      </c>
      <c r="DM12" s="13">
        <f t="shared" si="66"/>
        <v>32.76672621874436</v>
      </c>
      <c r="DN12" s="13"/>
      <c r="DO12" s="11" t="str">
        <f t="shared" si="67"/>
        <v>incre</v>
      </c>
      <c r="DP12" s="11" t="str">
        <f t="shared" si="68"/>
        <v>decre</v>
      </c>
      <c r="DQ12" s="11" t="str">
        <f t="shared" si="69"/>
        <v>incre</v>
      </c>
      <c r="DR12" s="11" t="str">
        <f t="shared" si="70"/>
        <v>incre</v>
      </c>
      <c r="DS12" s="11" t="str">
        <f t="shared" si="71"/>
        <v>incre</v>
      </c>
      <c r="DU12" s="13"/>
      <c r="DV12" s="13"/>
      <c r="DW12" s="13"/>
      <c r="DX12" s="13"/>
      <c r="DY12" s="13"/>
      <c r="DZ12" s="11"/>
    </row>
    <row r="13" spans="1:144" x14ac:dyDescent="0.25">
      <c r="A13" s="5">
        <v>41.367407567223893</v>
      </c>
      <c r="B13" s="4">
        <v>0.17976679172149265</v>
      </c>
      <c r="C13" s="4">
        <v>0.34571193755684759</v>
      </c>
      <c r="D13" s="4">
        <v>0.46886727639324222</v>
      </c>
      <c r="E13" s="4">
        <v>0.45962030226344475</v>
      </c>
      <c r="F13" s="4">
        <v>0.28421125532307784</v>
      </c>
      <c r="G13" s="4">
        <v>0.45164317118040948</v>
      </c>
      <c r="I13" s="5">
        <f t="shared" si="0"/>
        <v>41.463076398257627</v>
      </c>
      <c r="J13" s="5">
        <f t="shared" si="1"/>
        <v>41.09911088207177</v>
      </c>
      <c r="K13" s="5">
        <f t="shared" si="2"/>
        <v>41.920320702201948</v>
      </c>
      <c r="L13" s="5">
        <f t="shared" si="3"/>
        <v>40.940466337044207</v>
      </c>
      <c r="M13" s="5">
        <f t="shared" si="4"/>
        <v>40.407369808031547</v>
      </c>
      <c r="O13" s="3" t="str">
        <f t="shared" si="5"/>
        <v>incre</v>
      </c>
      <c r="P13" s="3" t="str">
        <f t="shared" si="6"/>
        <v>decre</v>
      </c>
      <c r="Q13" s="3" t="str">
        <f t="shared" si="7"/>
        <v>incre</v>
      </c>
      <c r="R13" s="3" t="str">
        <f t="shared" si="8"/>
        <v>decre</v>
      </c>
      <c r="S13" s="3" t="str">
        <f t="shared" si="9"/>
        <v>decre</v>
      </c>
      <c r="U13" s="6">
        <f t="shared" si="10"/>
        <v>1</v>
      </c>
      <c r="V13" s="6">
        <f t="shared" si="11"/>
        <v>0</v>
      </c>
      <c r="W13" s="6">
        <f t="shared" si="12"/>
        <v>1</v>
      </c>
      <c r="X13" s="6">
        <f t="shared" si="13"/>
        <v>0</v>
      </c>
      <c r="Y13" s="6">
        <f t="shared" si="14"/>
        <v>0</v>
      </c>
      <c r="AA13" s="4">
        <f t="shared" si="15"/>
        <v>0.33629999999999999</v>
      </c>
      <c r="AB13" s="4">
        <f t="shared" si="15"/>
        <v>0.46250000000000002</v>
      </c>
      <c r="AC13" s="4">
        <f t="shared" si="15"/>
        <v>0.4128</v>
      </c>
      <c r="AD13" s="4">
        <f t="shared" si="15"/>
        <v>0.31230000000000002</v>
      </c>
      <c r="AE13" s="4">
        <f t="shared" si="15"/>
        <v>0.5151</v>
      </c>
      <c r="AF13" s="4"/>
      <c r="AG13" s="3">
        <v>0.33629999999999999</v>
      </c>
      <c r="AH13" s="3">
        <v>0.49249999999999999</v>
      </c>
      <c r="AI13" s="3">
        <v>0.4128</v>
      </c>
      <c r="AJ13" s="3">
        <v>0.34229999999999999</v>
      </c>
      <c r="AK13" s="3">
        <v>0.54510000000000003</v>
      </c>
      <c r="AM13" s="5">
        <f t="shared" si="16"/>
        <v>41.395404567223892</v>
      </c>
      <c r="AN13" s="5">
        <f t="shared" si="17"/>
        <v>41.057532567223895</v>
      </c>
      <c r="AO13" s="5">
        <f t="shared" si="18"/>
        <v>41.465695567223889</v>
      </c>
      <c r="AP13" s="5">
        <f t="shared" si="19"/>
        <v>41.176973567223889</v>
      </c>
      <c r="AQ13" s="5">
        <f t="shared" si="20"/>
        <v>41.004498567223891</v>
      </c>
      <c r="AR13" s="5"/>
      <c r="AS13" s="3" t="str">
        <f t="shared" si="21"/>
        <v>incre</v>
      </c>
      <c r="AT13" s="3" t="str">
        <f t="shared" si="22"/>
        <v>decre</v>
      </c>
      <c r="AU13" s="3" t="str">
        <f t="shared" si="23"/>
        <v>incre</v>
      </c>
      <c r="AV13" s="3" t="str">
        <f t="shared" si="24"/>
        <v>decre</v>
      </c>
      <c r="AW13" s="3" t="str">
        <f t="shared" si="25"/>
        <v>decre</v>
      </c>
      <c r="AY13" s="5">
        <f t="shared" si="26"/>
        <v>9.5668831033734136</v>
      </c>
      <c r="AZ13" s="5">
        <f t="shared" si="27"/>
        <v>0</v>
      </c>
      <c r="BA13" s="5">
        <f t="shared" si="28"/>
        <v>55.291313497805561</v>
      </c>
      <c r="BB13" s="5">
        <f t="shared" si="29"/>
        <v>0</v>
      </c>
      <c r="BC13" s="5">
        <f t="shared" si="30"/>
        <v>0</v>
      </c>
      <c r="BE13" s="15">
        <f t="shared" si="31"/>
        <v>9.5668831033734136E-2</v>
      </c>
      <c r="BG13" s="3">
        <v>0.22900000000000001</v>
      </c>
      <c r="BH13" s="3">
        <v>0.29299999999999998</v>
      </c>
      <c r="BI13" s="3">
        <v>0.3407</v>
      </c>
      <c r="BJ13" s="3">
        <v>0.3115</v>
      </c>
      <c r="BK13" s="3">
        <v>0.33329999999999999</v>
      </c>
      <c r="BM13" s="5">
        <f t="shared" si="32"/>
        <v>40.623917567223891</v>
      </c>
      <c r="BN13" s="5">
        <f t="shared" si="33"/>
        <v>39.950697567223898</v>
      </c>
      <c r="BO13" s="5">
        <f t="shared" si="34"/>
        <v>40.765604567223889</v>
      </c>
      <c r="BP13" s="5">
        <f t="shared" si="35"/>
        <v>41.170237567223893</v>
      </c>
      <c r="BQ13" s="5">
        <f t="shared" si="36"/>
        <v>39.293760567223892</v>
      </c>
      <c r="BR13" s="5"/>
      <c r="BS13" s="3" t="str">
        <f t="shared" si="37"/>
        <v>decre</v>
      </c>
      <c r="BT13" s="3" t="str">
        <f t="shared" si="38"/>
        <v>decre</v>
      </c>
      <c r="BU13" s="3" t="str">
        <f t="shared" si="39"/>
        <v>decre</v>
      </c>
      <c r="BV13" s="3" t="str">
        <f t="shared" si="40"/>
        <v>decre</v>
      </c>
      <c r="BW13" s="3" t="str">
        <f t="shared" si="41"/>
        <v>decre</v>
      </c>
      <c r="BY13" s="5">
        <f t="shared" si="42"/>
        <v>0</v>
      </c>
      <c r="BZ13" s="5">
        <f t="shared" si="43"/>
        <v>0</v>
      </c>
      <c r="CA13" s="5">
        <f t="shared" si="44"/>
        <v>0</v>
      </c>
      <c r="CB13" s="5">
        <f t="shared" si="45"/>
        <v>0</v>
      </c>
      <c r="CC13" s="5">
        <f t="shared" si="46"/>
        <v>0</v>
      </c>
      <c r="CE13" s="4">
        <v>0.15890000000000001</v>
      </c>
      <c r="CF13" s="4">
        <v>0.15939999999999999</v>
      </c>
      <c r="CG13" s="4">
        <v>0.15920000000000001</v>
      </c>
      <c r="CH13" s="4">
        <v>0.15939999999999999</v>
      </c>
      <c r="CI13" s="4">
        <v>0.1595</v>
      </c>
      <c r="CK13" s="5">
        <f t="shared" si="47"/>
        <v>40.119898567223892</v>
      </c>
      <c r="CL13" s="5">
        <f t="shared" si="48"/>
        <v>39.078289567223891</v>
      </c>
      <c r="CM13" s="5">
        <f t="shared" si="49"/>
        <v>39.003239567223886</v>
      </c>
      <c r="CN13" s="5">
        <f t="shared" si="50"/>
        <v>39.889555567223894</v>
      </c>
      <c r="CO13" s="5">
        <f t="shared" si="51"/>
        <v>37.658302567223892</v>
      </c>
      <c r="CP13" s="5"/>
      <c r="CQ13" s="3" t="str">
        <f t="shared" si="52"/>
        <v>decre</v>
      </c>
      <c r="CR13" s="3" t="str">
        <f t="shared" si="53"/>
        <v>decre</v>
      </c>
      <c r="CS13" s="3" t="str">
        <f t="shared" si="54"/>
        <v>decre</v>
      </c>
      <c r="CT13" s="3" t="str">
        <f t="shared" si="55"/>
        <v>decre</v>
      </c>
      <c r="CU13" s="3" t="str">
        <f t="shared" si="56"/>
        <v>decre</v>
      </c>
      <c r="CW13" s="5">
        <f t="shared" si="57"/>
        <v>0</v>
      </c>
      <c r="CX13" s="5">
        <f t="shared" si="58"/>
        <v>0</v>
      </c>
      <c r="CY13" s="5">
        <f t="shared" si="59"/>
        <v>0</v>
      </c>
      <c r="CZ13" s="5">
        <f t="shared" si="60"/>
        <v>0</v>
      </c>
      <c r="DA13" s="5">
        <f t="shared" si="61"/>
        <v>0</v>
      </c>
      <c r="DB13" s="5"/>
      <c r="DC13" s="3">
        <v>0.33795729970965899</v>
      </c>
      <c r="DD13" s="3">
        <v>0.49257601383040001</v>
      </c>
      <c r="DE13" s="3">
        <v>0.41382254559235399</v>
      </c>
      <c r="DF13" s="3">
        <v>0.35195023284022597</v>
      </c>
      <c r="DG13" s="3">
        <v>0.55112924729901203</v>
      </c>
      <c r="DI13" s="13">
        <f t="shared" si="62"/>
        <v>41.407320552136341</v>
      </c>
      <c r="DJ13" s="13">
        <f t="shared" si="63"/>
        <v>41.253928937536408</v>
      </c>
      <c r="DK13" s="13">
        <f t="shared" si="64"/>
        <v>41.475624484925646</v>
      </c>
      <c r="DL13" s="13">
        <f t="shared" si="65"/>
        <v>41.510828527738596</v>
      </c>
      <c r="DM13" s="13">
        <f t="shared" si="66"/>
        <v>41.343533784307596</v>
      </c>
      <c r="DN13" s="13"/>
      <c r="DO13" s="11" t="str">
        <f t="shared" si="67"/>
        <v>incre</v>
      </c>
      <c r="DP13" s="11" t="str">
        <f t="shared" si="68"/>
        <v>decre</v>
      </c>
      <c r="DQ13" s="11" t="str">
        <f t="shared" si="69"/>
        <v>incre</v>
      </c>
      <c r="DR13" s="11" t="str">
        <f t="shared" si="70"/>
        <v>incre</v>
      </c>
      <c r="DS13" s="11" t="str">
        <f t="shared" si="71"/>
        <v>decre</v>
      </c>
      <c r="DU13" s="13"/>
      <c r="DV13" s="13"/>
      <c r="DW13" s="13"/>
      <c r="DX13" s="13"/>
      <c r="DY13" s="13"/>
      <c r="DZ13" s="11"/>
      <c r="EA13" s="29" t="s">
        <v>48</v>
      </c>
      <c r="EB13" s="29"/>
      <c r="EC13" s="29"/>
      <c r="ED13" s="29"/>
      <c r="EE13" s="29"/>
    </row>
    <row r="14" spans="1:144" x14ac:dyDescent="0.25">
      <c r="A14" s="5">
        <v>30.259488407132331</v>
      </c>
      <c r="B14" s="4">
        <v>1.5897558790836531E-2</v>
      </c>
      <c r="C14" s="4">
        <v>0.29351543800594593</v>
      </c>
      <c r="D14" s="4">
        <v>0.3692080994357847</v>
      </c>
      <c r="E14" s="4">
        <v>0.42688618219399499</v>
      </c>
      <c r="F14" s="4">
        <v>0.31672602033036928</v>
      </c>
      <c r="G14" s="4">
        <v>0.51569894206921441</v>
      </c>
      <c r="I14" s="5">
        <f t="shared" si="0"/>
        <v>29.97986440639508</v>
      </c>
      <c r="J14" s="5">
        <f t="shared" si="1"/>
        <v>29.34041729644801</v>
      </c>
      <c r="K14" s="5">
        <f t="shared" si="2"/>
        <v>30.494553236236026</v>
      </c>
      <c r="L14" s="5">
        <f t="shared" si="3"/>
        <v>30.106321498314038</v>
      </c>
      <c r="M14" s="5">
        <f t="shared" si="4"/>
        <v>29.902215452003638</v>
      </c>
      <c r="O14" s="3" t="str">
        <f t="shared" si="5"/>
        <v>decre</v>
      </c>
      <c r="P14" s="3" t="str">
        <f t="shared" si="6"/>
        <v>decre</v>
      </c>
      <c r="Q14" s="3" t="str">
        <f t="shared" si="7"/>
        <v>incre</v>
      </c>
      <c r="R14" s="3" t="str">
        <f t="shared" si="8"/>
        <v>decre</v>
      </c>
      <c r="S14" s="3" t="str">
        <f t="shared" si="9"/>
        <v>decre</v>
      </c>
      <c r="U14" s="6">
        <f t="shared" si="10"/>
        <v>0</v>
      </c>
      <c r="V14" s="6">
        <f t="shared" si="11"/>
        <v>0</v>
      </c>
      <c r="W14" s="6">
        <f t="shared" si="12"/>
        <v>1</v>
      </c>
      <c r="X14" s="6">
        <f t="shared" si="13"/>
        <v>0</v>
      </c>
      <c r="Y14" s="6">
        <f t="shared" si="14"/>
        <v>0</v>
      </c>
      <c r="AA14" s="4">
        <f t="shared" si="15"/>
        <v>0.31279999999999997</v>
      </c>
      <c r="AB14" s="4">
        <f t="shared" si="15"/>
        <v>0.47599999999999998</v>
      </c>
      <c r="AC14" s="4">
        <f t="shared" si="15"/>
        <v>0.41239999999999999</v>
      </c>
      <c r="AD14" s="4">
        <f t="shared" si="15"/>
        <v>0.35650000000000004</v>
      </c>
      <c r="AE14" s="4">
        <f t="shared" si="15"/>
        <v>0.55489999999999995</v>
      </c>
      <c r="AF14" s="4"/>
      <c r="AG14" s="3">
        <v>0.34279999999999999</v>
      </c>
      <c r="AH14" s="3">
        <v>0.50600000000000001</v>
      </c>
      <c r="AI14" s="3">
        <v>0.41239999999999999</v>
      </c>
      <c r="AJ14" s="3">
        <v>0.38650000000000001</v>
      </c>
      <c r="AK14" s="3">
        <v>0.58489999999999998</v>
      </c>
      <c r="AM14" s="5">
        <f t="shared" si="16"/>
        <v>30.11852040713233</v>
      </c>
      <c r="AN14" s="5">
        <f t="shared" si="17"/>
        <v>30.037768407132333</v>
      </c>
      <c r="AO14" s="5">
        <f t="shared" si="18"/>
        <v>30.353892407132331</v>
      </c>
      <c r="AP14" s="5">
        <f t="shared" si="19"/>
        <v>30.441218407132332</v>
      </c>
      <c r="AQ14" s="5">
        <f t="shared" si="20"/>
        <v>30.271097407132331</v>
      </c>
      <c r="AR14" s="5"/>
      <c r="AS14" s="3" t="str">
        <f t="shared" si="21"/>
        <v>decre</v>
      </c>
      <c r="AT14" s="3" t="str">
        <f t="shared" si="22"/>
        <v>decre</v>
      </c>
      <c r="AU14" s="3" t="str">
        <f t="shared" si="23"/>
        <v>incre</v>
      </c>
      <c r="AV14" s="3" t="str">
        <f t="shared" si="24"/>
        <v>incre</v>
      </c>
      <c r="AW14" s="3" t="str">
        <f t="shared" si="25"/>
        <v>incre</v>
      </c>
      <c r="AY14" s="5">
        <f t="shared" si="26"/>
        <v>0</v>
      </c>
      <c r="AZ14" s="5">
        <f t="shared" si="27"/>
        <v>0</v>
      </c>
      <c r="BA14" s="5">
        <f t="shared" si="28"/>
        <v>23.506482910369542</v>
      </c>
      <c r="BB14" s="5">
        <f t="shared" si="29"/>
        <v>-15.316690881829231</v>
      </c>
      <c r="BC14" s="5">
        <f t="shared" si="30"/>
        <v>-35.727295512869262</v>
      </c>
      <c r="BE14" s="15">
        <f t="shared" si="31"/>
        <v>-0.27962400073725036</v>
      </c>
      <c r="BG14" s="3">
        <v>0.21229999999999999</v>
      </c>
      <c r="BH14" s="3">
        <v>0.29449999999999998</v>
      </c>
      <c r="BI14" s="3">
        <v>0.32729999999999998</v>
      </c>
      <c r="BJ14" s="3">
        <v>0.30480000000000002</v>
      </c>
      <c r="BK14" s="3">
        <v>0.35339999999999999</v>
      </c>
      <c r="BM14" s="5">
        <f t="shared" si="32"/>
        <v>29.395925407132331</v>
      </c>
      <c r="BN14" s="5">
        <f t="shared" si="33"/>
        <v>28.852573407132333</v>
      </c>
      <c r="BO14" s="5">
        <f t="shared" si="34"/>
        <v>29.527571407132331</v>
      </c>
      <c r="BP14" s="5">
        <f t="shared" si="35"/>
        <v>30.005904407132327</v>
      </c>
      <c r="BQ14" s="5">
        <f t="shared" si="36"/>
        <v>28.374982407132329</v>
      </c>
      <c r="BR14" s="5"/>
      <c r="BS14" s="3" t="str">
        <f t="shared" si="37"/>
        <v>decre</v>
      </c>
      <c r="BT14" s="3" t="str">
        <f t="shared" si="38"/>
        <v>decre</v>
      </c>
      <c r="BU14" s="3" t="str">
        <f t="shared" si="39"/>
        <v>decre</v>
      </c>
      <c r="BV14" s="3" t="str">
        <f t="shared" si="40"/>
        <v>decre</v>
      </c>
      <c r="BW14" s="3" t="str">
        <f t="shared" si="41"/>
        <v>decre</v>
      </c>
      <c r="BY14" s="5">
        <f t="shared" si="42"/>
        <v>0</v>
      </c>
      <c r="BZ14" s="5">
        <f t="shared" si="43"/>
        <v>0</v>
      </c>
      <c r="CA14" s="5">
        <f t="shared" si="44"/>
        <v>0</v>
      </c>
      <c r="CB14" s="5">
        <f t="shared" si="45"/>
        <v>0</v>
      </c>
      <c r="CC14" s="5">
        <f t="shared" si="46"/>
        <v>0</v>
      </c>
      <c r="CE14" s="4">
        <v>0.18129999999999999</v>
      </c>
      <c r="CF14" s="4">
        <v>0.18260000000000001</v>
      </c>
      <c r="CG14" s="4">
        <v>0.18210000000000001</v>
      </c>
      <c r="CH14" s="4">
        <v>0.183</v>
      </c>
      <c r="CI14" s="4">
        <v>0.18310000000000001</v>
      </c>
      <c r="CK14" s="5">
        <f t="shared" si="47"/>
        <v>29.173035407132328</v>
      </c>
      <c r="CL14" s="5">
        <f t="shared" si="48"/>
        <v>28.12186640713233</v>
      </c>
      <c r="CM14" s="5">
        <f t="shared" si="49"/>
        <v>28.117679407132332</v>
      </c>
      <c r="CN14" s="5">
        <f t="shared" si="50"/>
        <v>28.980348407132329</v>
      </c>
      <c r="CO14" s="5">
        <f t="shared" si="51"/>
        <v>26.772459407132331</v>
      </c>
      <c r="CP14" s="5"/>
      <c r="CQ14" s="3" t="str">
        <f t="shared" si="52"/>
        <v>decre</v>
      </c>
      <c r="CR14" s="3" t="str">
        <f t="shared" si="53"/>
        <v>decre</v>
      </c>
      <c r="CS14" s="3" t="str">
        <f t="shared" si="54"/>
        <v>decre</v>
      </c>
      <c r="CT14" s="3" t="str">
        <f t="shared" si="55"/>
        <v>decre</v>
      </c>
      <c r="CU14" s="3" t="str">
        <f t="shared" si="56"/>
        <v>decre</v>
      </c>
      <c r="CW14" s="5">
        <f t="shared" si="57"/>
        <v>0</v>
      </c>
      <c r="CX14" s="5">
        <f t="shared" si="58"/>
        <v>0</v>
      </c>
      <c r="CY14" s="5">
        <f t="shared" si="59"/>
        <v>0</v>
      </c>
      <c r="CZ14" s="5">
        <f t="shared" si="60"/>
        <v>0</v>
      </c>
      <c r="DA14" s="5">
        <f t="shared" si="61"/>
        <v>0</v>
      </c>
      <c r="DB14" s="5"/>
      <c r="DC14" s="3">
        <v>0.33490951333505897</v>
      </c>
      <c r="DD14" s="3">
        <v>0.505388723834022</v>
      </c>
      <c r="DE14" s="3">
        <v>0.41588139874694502</v>
      </c>
      <c r="DF14" s="3">
        <v>0.37498830930823401</v>
      </c>
      <c r="DG14" s="3">
        <v>0.56643183473982095</v>
      </c>
      <c r="DI14" s="13">
        <f t="shared" si="62"/>
        <v>30.277487808011401</v>
      </c>
      <c r="DJ14" s="13">
        <f t="shared" si="63"/>
        <v>30.229676773768496</v>
      </c>
      <c r="DK14" s="13">
        <f t="shared" si="64"/>
        <v>30.387696788965169</v>
      </c>
      <c r="DL14" s="13">
        <f t="shared" si="65"/>
        <v>30.596889971507657</v>
      </c>
      <c r="DM14" s="13">
        <f t="shared" si="66"/>
        <v>30.379611972034049</v>
      </c>
      <c r="DN14" s="13"/>
      <c r="DO14" s="11" t="str">
        <f t="shared" si="67"/>
        <v>incre</v>
      </c>
      <c r="DP14" s="11" t="str">
        <f t="shared" si="68"/>
        <v>decre</v>
      </c>
      <c r="DQ14" s="11" t="str">
        <f t="shared" si="69"/>
        <v>incre</v>
      </c>
      <c r="DR14" s="11" t="str">
        <f t="shared" si="70"/>
        <v>incre</v>
      </c>
      <c r="DS14" s="11" t="str">
        <f t="shared" si="71"/>
        <v>incre</v>
      </c>
      <c r="DU14" s="13"/>
      <c r="DV14" s="13"/>
      <c r="DW14" s="13"/>
      <c r="DX14" s="13"/>
      <c r="DY14" s="13"/>
      <c r="DZ14" s="11"/>
      <c r="EA14" s="4">
        <f>SQRT(SUMXMY2(DC3:DC202,C3:C202)/200)</f>
        <v>0.13336128383894702</v>
      </c>
      <c r="EB14" s="4">
        <f>SQRT(SUMXMY2(DD3:DD202,D3:D202)/200)</f>
        <v>0.16156393138162864</v>
      </c>
      <c r="EC14" s="4">
        <f>SQRT(SUMXMY2(DE3:DE202,E3:E202)/200)</f>
        <v>0.13765345061787088</v>
      </c>
      <c r="ED14" s="4">
        <f>SQRT(SUMXMY2(DF3:DF202,F3:F202)/200)</f>
        <v>0.16386979372595789</v>
      </c>
      <c r="EE14" s="4">
        <f>SQRT(SUMXMY2(DG3:DG202,G3:G202)/200)</f>
        <v>0.16975280643550131</v>
      </c>
    </row>
    <row r="15" spans="1:144" x14ac:dyDescent="0.25">
      <c r="A15" s="5">
        <v>44.750052701652145</v>
      </c>
      <c r="B15" s="4">
        <v>9.7756148771028242E-2</v>
      </c>
      <c r="C15" s="4">
        <v>0.12590833658031286</v>
      </c>
      <c r="D15" s="4">
        <v>0.54401451483535823</v>
      </c>
      <c r="E15" s="4">
        <v>0.44866154601203645</v>
      </c>
      <c r="F15" s="4">
        <v>0.20303775782264341</v>
      </c>
      <c r="G15" s="4">
        <v>0.6173612274154392</v>
      </c>
      <c r="I15" s="5">
        <f t="shared" si="0"/>
        <v>43.26533364166459</v>
      </c>
      <c r="J15" s="5">
        <f t="shared" si="1"/>
        <v>44.972467483527033</v>
      </c>
      <c r="K15" s="5">
        <f t="shared" si="2"/>
        <v>45.196556313429014</v>
      </c>
      <c r="L15" s="5">
        <f t="shared" si="3"/>
        <v>43.639630622518801</v>
      </c>
      <c r="M15" s="5">
        <f t="shared" si="4"/>
        <v>45.349421851631426</v>
      </c>
      <c r="O15" s="3" t="str">
        <f t="shared" si="5"/>
        <v>decre</v>
      </c>
      <c r="P15" s="3" t="str">
        <f t="shared" si="6"/>
        <v>incre</v>
      </c>
      <c r="Q15" s="3" t="str">
        <f t="shared" si="7"/>
        <v>incre</v>
      </c>
      <c r="R15" s="3" t="str">
        <f t="shared" si="8"/>
        <v>decre</v>
      </c>
      <c r="S15" s="3" t="str">
        <f t="shared" si="9"/>
        <v>incre</v>
      </c>
      <c r="U15" s="6">
        <f t="shared" si="10"/>
        <v>0</v>
      </c>
      <c r="V15" s="6">
        <f t="shared" si="11"/>
        <v>1</v>
      </c>
      <c r="W15" s="6">
        <f t="shared" si="12"/>
        <v>1</v>
      </c>
      <c r="X15" s="6">
        <f t="shared" si="13"/>
        <v>0</v>
      </c>
      <c r="Y15" s="6">
        <f t="shared" si="14"/>
        <v>1</v>
      </c>
      <c r="AA15" s="4">
        <f t="shared" si="15"/>
        <v>0.30940000000000001</v>
      </c>
      <c r="AB15" s="4">
        <f t="shared" si="15"/>
        <v>0.49959999999999999</v>
      </c>
      <c r="AC15" s="4">
        <f t="shared" si="15"/>
        <v>0.41239999999999999</v>
      </c>
      <c r="AD15" s="4">
        <f t="shared" si="15"/>
        <v>0.33499999999999996</v>
      </c>
      <c r="AE15" s="4">
        <f t="shared" si="15"/>
        <v>0.5655</v>
      </c>
      <c r="AF15" s="4"/>
      <c r="AG15" s="3">
        <v>0.33939999999999998</v>
      </c>
      <c r="AH15" s="3">
        <v>0.49959999999999999</v>
      </c>
      <c r="AI15" s="3">
        <v>0.41239999999999999</v>
      </c>
      <c r="AJ15" s="3">
        <v>0.36499999999999999</v>
      </c>
      <c r="AK15" s="3">
        <v>0.5655</v>
      </c>
      <c r="AM15" s="5">
        <f t="shared" si="16"/>
        <v>44.584638701652146</v>
      </c>
      <c r="AN15" s="5">
        <f t="shared" si="17"/>
        <v>44.682440701652148</v>
      </c>
      <c r="AO15" s="5">
        <f t="shared" si="18"/>
        <v>44.844456701652149</v>
      </c>
      <c r="AP15" s="5">
        <f t="shared" si="19"/>
        <v>44.750752701652146</v>
      </c>
      <c r="AQ15" s="5">
        <f t="shared" si="20"/>
        <v>44.861407701652148</v>
      </c>
      <c r="AR15" s="5"/>
      <c r="AS15" s="3" t="str">
        <f t="shared" si="21"/>
        <v>decre</v>
      </c>
      <c r="AT15" s="3" t="str">
        <f t="shared" si="22"/>
        <v>decre</v>
      </c>
      <c r="AU15" s="3" t="str">
        <f t="shared" si="23"/>
        <v>incre</v>
      </c>
      <c r="AV15" s="3" t="str">
        <f t="shared" si="24"/>
        <v>incre</v>
      </c>
      <c r="AW15" s="3" t="str">
        <f t="shared" si="25"/>
        <v>incre</v>
      </c>
      <c r="AY15" s="5">
        <f t="shared" si="26"/>
        <v>0</v>
      </c>
      <c r="AZ15" s="5">
        <f t="shared" si="27"/>
        <v>0</v>
      </c>
      <c r="BA15" s="5">
        <f t="shared" si="28"/>
        <v>44.650361177686904</v>
      </c>
      <c r="BB15" s="5">
        <f t="shared" si="29"/>
        <v>-111.04220791333432</v>
      </c>
      <c r="BC15" s="5">
        <f t="shared" si="30"/>
        <v>59.93691499792817</v>
      </c>
      <c r="BE15" s="15">
        <f t="shared" si="31"/>
        <v>-1.4847190599875546</v>
      </c>
      <c r="BG15" s="3">
        <v>0.21790000000000001</v>
      </c>
      <c r="BH15" s="3">
        <v>0.29199999999999998</v>
      </c>
      <c r="BI15" s="3">
        <v>0.33250000000000002</v>
      </c>
      <c r="BJ15" s="3">
        <v>0.3049</v>
      </c>
      <c r="BK15" s="3">
        <v>0.3448</v>
      </c>
      <c r="BM15" s="5">
        <f t="shared" si="32"/>
        <v>43.926753701652146</v>
      </c>
      <c r="BN15" s="5">
        <f t="shared" si="33"/>
        <v>43.326812701652145</v>
      </c>
      <c r="BO15" s="5">
        <f t="shared" si="34"/>
        <v>44.068627701652147</v>
      </c>
      <c r="BP15" s="5">
        <f t="shared" si="35"/>
        <v>44.497310701652147</v>
      </c>
      <c r="BQ15" s="5">
        <f t="shared" si="36"/>
        <v>42.784620701652145</v>
      </c>
      <c r="BR15" s="5"/>
      <c r="BS15" s="3" t="str">
        <f t="shared" si="37"/>
        <v>decre</v>
      </c>
      <c r="BT15" s="3" t="str">
        <f t="shared" si="38"/>
        <v>decre</v>
      </c>
      <c r="BU15" s="3" t="str">
        <f t="shared" si="39"/>
        <v>decre</v>
      </c>
      <c r="BV15" s="3" t="str">
        <f t="shared" si="40"/>
        <v>decre</v>
      </c>
      <c r="BW15" s="3" t="str">
        <f t="shared" si="41"/>
        <v>decre</v>
      </c>
      <c r="BY15" s="5">
        <f t="shared" si="42"/>
        <v>0</v>
      </c>
      <c r="BZ15" s="5">
        <f t="shared" si="43"/>
        <v>0</v>
      </c>
      <c r="CA15" s="5">
        <f t="shared" si="44"/>
        <v>0</v>
      </c>
      <c r="CB15" s="5">
        <f t="shared" si="45"/>
        <v>0</v>
      </c>
      <c r="CC15" s="5">
        <f t="shared" si="46"/>
        <v>0</v>
      </c>
      <c r="CE15" s="4">
        <v>0.17449999999999999</v>
      </c>
      <c r="CF15" s="4">
        <v>0.1757</v>
      </c>
      <c r="CG15" s="4">
        <v>0.17530000000000001</v>
      </c>
      <c r="CH15" s="4">
        <v>0.17599999999999999</v>
      </c>
      <c r="CI15" s="4">
        <v>0.17610000000000001</v>
      </c>
      <c r="CK15" s="5">
        <f t="shared" si="47"/>
        <v>43.614707701652144</v>
      </c>
      <c r="CL15" s="5">
        <f t="shared" si="48"/>
        <v>42.567373701652144</v>
      </c>
      <c r="CM15" s="5">
        <f t="shared" si="49"/>
        <v>42.54221570165214</v>
      </c>
      <c r="CN15" s="5">
        <f t="shared" si="50"/>
        <v>43.411972701652147</v>
      </c>
      <c r="CO15" s="5">
        <f t="shared" si="51"/>
        <v>41.197153701652141</v>
      </c>
      <c r="CP15" s="5"/>
      <c r="CQ15" s="3" t="str">
        <f t="shared" si="52"/>
        <v>decre</v>
      </c>
      <c r="CR15" s="3" t="str">
        <f t="shared" si="53"/>
        <v>decre</v>
      </c>
      <c r="CS15" s="3" t="str">
        <f t="shared" si="54"/>
        <v>decre</v>
      </c>
      <c r="CT15" s="3" t="str">
        <f t="shared" si="55"/>
        <v>decre</v>
      </c>
      <c r="CU15" s="3" t="str">
        <f t="shared" si="56"/>
        <v>decre</v>
      </c>
      <c r="CW15" s="5">
        <f t="shared" si="57"/>
        <v>0</v>
      </c>
      <c r="CX15" s="5">
        <f t="shared" si="58"/>
        <v>0</v>
      </c>
      <c r="CY15" s="5">
        <f t="shared" si="59"/>
        <v>0</v>
      </c>
      <c r="CZ15" s="5">
        <f t="shared" si="60"/>
        <v>0</v>
      </c>
      <c r="DA15" s="5">
        <f t="shared" si="61"/>
        <v>0</v>
      </c>
      <c r="DB15" s="5"/>
      <c r="DC15" s="3">
        <v>0.33643247675226301</v>
      </c>
      <c r="DD15" s="3">
        <v>0.49898627752958802</v>
      </c>
      <c r="DE15" s="3">
        <v>0.41485260025175902</v>
      </c>
      <c r="DF15" s="3">
        <v>0.36347629916345198</v>
      </c>
      <c r="DG15" s="3">
        <v>0.55878520928892295</v>
      </c>
      <c r="DI15" s="13">
        <f t="shared" si="62"/>
        <v>44.779002209500916</v>
      </c>
      <c r="DJ15" s="13">
        <f t="shared" si="63"/>
        <v>44.678433093920354</v>
      </c>
      <c r="DK15" s="13">
        <f t="shared" si="64"/>
        <v>44.868271450096728</v>
      </c>
      <c r="DL15" s="13">
        <f t="shared" si="65"/>
        <v>44.99052314060841</v>
      </c>
      <c r="DM15" s="13">
        <f t="shared" si="66"/>
        <v>44.79822152106091</v>
      </c>
      <c r="DN15" s="13"/>
      <c r="DO15" s="11" t="str">
        <f t="shared" si="67"/>
        <v>incre</v>
      </c>
      <c r="DP15" s="11" t="str">
        <f t="shared" si="68"/>
        <v>decre</v>
      </c>
      <c r="DQ15" s="11" t="str">
        <f t="shared" si="69"/>
        <v>incre</v>
      </c>
      <c r="DR15" s="11" t="str">
        <f t="shared" si="70"/>
        <v>incre</v>
      </c>
      <c r="DS15" s="11" t="str">
        <f t="shared" si="71"/>
        <v>incre</v>
      </c>
      <c r="DU15" s="13"/>
      <c r="DV15" s="13"/>
      <c r="DW15" s="13"/>
      <c r="DX15" s="13"/>
      <c r="DY15" s="13"/>
      <c r="DZ15" s="11"/>
      <c r="EA15" s="3"/>
      <c r="EB15" s="3"/>
      <c r="EC15" s="3"/>
      <c r="ED15" s="3"/>
      <c r="EE15" s="3"/>
    </row>
    <row r="16" spans="1:144" x14ac:dyDescent="0.25">
      <c r="A16" s="5">
        <v>29.563435836136886</v>
      </c>
      <c r="B16" s="4">
        <v>1.4678745651950801E-2</v>
      </c>
      <c r="C16" s="4">
        <v>0.48139409811333056</v>
      </c>
      <c r="D16" s="4">
        <v>0.49104495161413375</v>
      </c>
      <c r="E16" s="4">
        <v>0.47666973739830026</v>
      </c>
      <c r="F16" s="4">
        <v>0.48044921992909495</v>
      </c>
      <c r="G16" s="4">
        <v>0.6548655759143116</v>
      </c>
      <c r="I16" s="5">
        <f t="shared" si="0"/>
        <v>30.634659401571732</v>
      </c>
      <c r="J16" s="5">
        <f t="shared" si="1"/>
        <v>29.439959370177178</v>
      </c>
      <c r="K16" s="5">
        <f t="shared" si="2"/>
        <v>30.281898986274381</v>
      </c>
      <c r="L16" s="5">
        <f t="shared" si="3"/>
        <v>30.788818267939867</v>
      </c>
      <c r="M16" s="5">
        <f t="shared" si="4"/>
        <v>30.515720905490561</v>
      </c>
      <c r="O16" s="3" t="str">
        <f t="shared" si="5"/>
        <v>incre</v>
      </c>
      <c r="P16" s="3" t="str">
        <f t="shared" si="6"/>
        <v>decre</v>
      </c>
      <c r="Q16" s="3" t="str">
        <f t="shared" si="7"/>
        <v>incre</v>
      </c>
      <c r="R16" s="3" t="str">
        <f t="shared" si="8"/>
        <v>incre</v>
      </c>
      <c r="S16" s="3" t="str">
        <f t="shared" si="9"/>
        <v>incre</v>
      </c>
      <c r="U16" s="6">
        <f t="shared" si="10"/>
        <v>1</v>
      </c>
      <c r="V16" s="6">
        <f t="shared" si="11"/>
        <v>0</v>
      </c>
      <c r="W16" s="6">
        <f t="shared" si="12"/>
        <v>1</v>
      </c>
      <c r="X16" s="6">
        <f t="shared" si="13"/>
        <v>1</v>
      </c>
      <c r="Y16" s="6">
        <f t="shared" si="14"/>
        <v>1</v>
      </c>
      <c r="AA16" s="4">
        <f t="shared" si="15"/>
        <v>0.3427</v>
      </c>
      <c r="AB16" s="4">
        <f t="shared" si="15"/>
        <v>0.47599999999999998</v>
      </c>
      <c r="AC16" s="4">
        <f t="shared" si="15"/>
        <v>0.41239999999999999</v>
      </c>
      <c r="AD16" s="4">
        <f t="shared" si="15"/>
        <v>0.38679999999999998</v>
      </c>
      <c r="AE16" s="4">
        <f t="shared" si="15"/>
        <v>0.58509999999999995</v>
      </c>
      <c r="AF16" s="4"/>
      <c r="AG16" s="3">
        <v>0.3427</v>
      </c>
      <c r="AH16" s="3">
        <v>0.50600000000000001</v>
      </c>
      <c r="AI16" s="3">
        <v>0.41239999999999999</v>
      </c>
      <c r="AJ16" s="3">
        <v>0.38679999999999998</v>
      </c>
      <c r="AK16" s="3">
        <v>0.58509999999999995</v>
      </c>
      <c r="AM16" s="5">
        <f t="shared" si="16"/>
        <v>29.637448836136883</v>
      </c>
      <c r="AN16" s="5">
        <f t="shared" si="17"/>
        <v>29.341715836136885</v>
      </c>
      <c r="AO16" s="5">
        <f t="shared" si="18"/>
        <v>29.657839836136883</v>
      </c>
      <c r="AP16" s="5">
        <f t="shared" si="19"/>
        <v>30.000291836136888</v>
      </c>
      <c r="AQ16" s="5">
        <f t="shared" si="20"/>
        <v>29.859226836136884</v>
      </c>
      <c r="AR16" s="5"/>
      <c r="AS16" s="3" t="str">
        <f t="shared" si="21"/>
        <v>incre</v>
      </c>
      <c r="AT16" s="3" t="str">
        <f t="shared" si="22"/>
        <v>decre</v>
      </c>
      <c r="AU16" s="3" t="str">
        <f t="shared" si="23"/>
        <v>incre</v>
      </c>
      <c r="AV16" s="3" t="str">
        <f t="shared" si="24"/>
        <v>incre</v>
      </c>
      <c r="AW16" s="3" t="str">
        <f t="shared" si="25"/>
        <v>incre</v>
      </c>
      <c r="AY16" s="5">
        <f t="shared" si="26"/>
        <v>107.12235654348454</v>
      </c>
      <c r="AZ16" s="5">
        <f t="shared" si="27"/>
        <v>0</v>
      </c>
      <c r="BA16" s="5">
        <f t="shared" si="28"/>
        <v>71.846315013749518</v>
      </c>
      <c r="BB16" s="5">
        <f t="shared" si="29"/>
        <v>122.53824318029807</v>
      </c>
      <c r="BC16" s="5">
        <f t="shared" si="30"/>
        <v>95.228506935367463</v>
      </c>
      <c r="BE16" s="15">
        <f t="shared" si="31"/>
        <v>1.0712235654348454</v>
      </c>
      <c r="BG16" s="3">
        <v>0.2122</v>
      </c>
      <c r="BH16" s="3">
        <v>0.29449999999999998</v>
      </c>
      <c r="BI16" s="3">
        <v>0.32719999999999999</v>
      </c>
      <c r="BJ16" s="3">
        <v>0.3049</v>
      </c>
      <c r="BK16" s="3">
        <v>0.35349999999999998</v>
      </c>
      <c r="BM16" s="5">
        <f t="shared" si="32"/>
        <v>28.699153836136887</v>
      </c>
      <c r="BN16" s="5">
        <f t="shared" si="33"/>
        <v>28.156520836136885</v>
      </c>
      <c r="BO16" s="5">
        <f t="shared" si="34"/>
        <v>28.830547836136883</v>
      </c>
      <c r="BP16" s="5">
        <f t="shared" si="35"/>
        <v>29.310693836136885</v>
      </c>
      <c r="BQ16" s="5">
        <f t="shared" si="36"/>
        <v>27.679870836136885</v>
      </c>
      <c r="BR16" s="5"/>
      <c r="BS16" s="3" t="str">
        <f t="shared" si="37"/>
        <v>decre</v>
      </c>
      <c r="BT16" s="3" t="str">
        <f t="shared" si="38"/>
        <v>decre</v>
      </c>
      <c r="BU16" s="3" t="str">
        <f t="shared" si="39"/>
        <v>decre</v>
      </c>
      <c r="BV16" s="3" t="str">
        <f t="shared" si="40"/>
        <v>decre</v>
      </c>
      <c r="BW16" s="3" t="str">
        <f t="shared" si="41"/>
        <v>decre</v>
      </c>
      <c r="BY16" s="5">
        <f t="shared" si="42"/>
        <v>0</v>
      </c>
      <c r="BZ16" s="5">
        <f t="shared" si="43"/>
        <v>0</v>
      </c>
      <c r="CA16" s="5">
        <f t="shared" si="44"/>
        <v>0</v>
      </c>
      <c r="CB16" s="5">
        <f t="shared" si="45"/>
        <v>0</v>
      </c>
      <c r="CC16" s="5">
        <f t="shared" si="46"/>
        <v>0</v>
      </c>
      <c r="CE16" s="4">
        <v>0.18129999999999999</v>
      </c>
      <c r="CF16" s="4">
        <v>0.1827</v>
      </c>
      <c r="CG16" s="4">
        <v>0.1822</v>
      </c>
      <c r="CH16" s="4">
        <v>0.18310000000000001</v>
      </c>
      <c r="CI16" s="4">
        <v>0.1832</v>
      </c>
      <c r="CK16" s="5">
        <f t="shared" si="47"/>
        <v>28.476982836136884</v>
      </c>
      <c r="CL16" s="5">
        <f t="shared" si="48"/>
        <v>27.426466836136889</v>
      </c>
      <c r="CM16" s="5">
        <f t="shared" si="49"/>
        <v>27.422597836136887</v>
      </c>
      <c r="CN16" s="5">
        <f t="shared" si="50"/>
        <v>28.285137836136887</v>
      </c>
      <c r="CO16" s="5">
        <f t="shared" si="51"/>
        <v>26.077347836136884</v>
      </c>
      <c r="CP16" s="5"/>
      <c r="CQ16" s="3" t="str">
        <f t="shared" si="52"/>
        <v>decre</v>
      </c>
      <c r="CR16" s="3" t="str">
        <f t="shared" si="53"/>
        <v>decre</v>
      </c>
      <c r="CS16" s="3" t="str">
        <f t="shared" si="54"/>
        <v>decre</v>
      </c>
      <c r="CT16" s="3" t="str">
        <f t="shared" si="55"/>
        <v>decre</v>
      </c>
      <c r="CU16" s="3" t="str">
        <f t="shared" si="56"/>
        <v>decre</v>
      </c>
      <c r="CW16" s="5">
        <f t="shared" si="57"/>
        <v>0</v>
      </c>
      <c r="CX16" s="5">
        <f t="shared" si="58"/>
        <v>0</v>
      </c>
      <c r="CY16" s="5">
        <f t="shared" si="59"/>
        <v>0</v>
      </c>
      <c r="CZ16" s="5">
        <f t="shared" si="60"/>
        <v>0</v>
      </c>
      <c r="DA16" s="5">
        <f t="shared" si="61"/>
        <v>0</v>
      </c>
      <c r="DB16" s="5"/>
      <c r="DC16" s="3">
        <v>0.33488719885275597</v>
      </c>
      <c r="DD16" s="3">
        <v>0.505482532571083</v>
      </c>
      <c r="DE16" s="3">
        <v>0.41589647271757002</v>
      </c>
      <c r="DF16" s="3">
        <v>0.37515698344955001</v>
      </c>
      <c r="DG16" s="3">
        <v>0.56654387320796595</v>
      </c>
      <c r="DI16" s="13">
        <f t="shared" si="62"/>
        <v>29.581274795888202</v>
      </c>
      <c r="DJ16" s="13">
        <f t="shared" si="63"/>
        <v>29.534236773826059</v>
      </c>
      <c r="DK16" s="13">
        <f t="shared" si="64"/>
        <v>29.691790586224489</v>
      </c>
      <c r="DL16" s="13">
        <f t="shared" si="65"/>
        <v>29.902257636782096</v>
      </c>
      <c r="DM16" s="13">
        <f t="shared" si="66"/>
        <v>29.684613683023848</v>
      </c>
      <c r="DN16" s="13"/>
      <c r="DO16" s="11" t="str">
        <f t="shared" si="67"/>
        <v>incre</v>
      </c>
      <c r="DP16" s="11" t="str">
        <f t="shared" si="68"/>
        <v>decre</v>
      </c>
      <c r="DQ16" s="11" t="str">
        <f t="shared" si="69"/>
        <v>incre</v>
      </c>
      <c r="DR16" s="11" t="str">
        <f t="shared" si="70"/>
        <v>incre</v>
      </c>
      <c r="DS16" s="11" t="str">
        <f t="shared" si="71"/>
        <v>incre</v>
      </c>
      <c r="DU16" s="13"/>
      <c r="DV16" s="13"/>
      <c r="DW16" s="13"/>
      <c r="DX16" s="13"/>
      <c r="DY16" s="13"/>
      <c r="DZ16" s="11"/>
    </row>
    <row r="17" spans="1:144" x14ac:dyDescent="0.25">
      <c r="A17" s="5">
        <v>43.422898518661526</v>
      </c>
      <c r="B17" s="4">
        <v>0.2847215309852662</v>
      </c>
      <c r="C17" s="4">
        <v>0.39020368678757889</v>
      </c>
      <c r="D17" s="4">
        <v>0.47430545060078355</v>
      </c>
      <c r="E17" s="4">
        <v>0.37461516010998425</v>
      </c>
      <c r="F17" s="4">
        <v>0.41598134972215983</v>
      </c>
      <c r="G17" s="4">
        <v>0.61666964895848631</v>
      </c>
      <c r="I17" s="5">
        <f t="shared" si="0"/>
        <v>43.838463026664215</v>
      </c>
      <c r="J17" s="5">
        <f t="shared" si="1"/>
        <v>43.190113111084642</v>
      </c>
      <c r="K17" s="5">
        <f t="shared" si="2"/>
        <v>43.150411723329469</v>
      </c>
      <c r="L17" s="5">
        <f t="shared" si="3"/>
        <v>44.105461483322109</v>
      </c>
      <c r="M17" s="5">
        <f t="shared" si="4"/>
        <v>44.015759915360881</v>
      </c>
      <c r="O17" s="3" t="str">
        <f t="shared" si="5"/>
        <v>incre</v>
      </c>
      <c r="P17" s="3" t="str">
        <f t="shared" si="6"/>
        <v>decre</v>
      </c>
      <c r="Q17" s="3" t="str">
        <f t="shared" si="7"/>
        <v>decre</v>
      </c>
      <c r="R17" s="3" t="str">
        <f t="shared" si="8"/>
        <v>incre</v>
      </c>
      <c r="S17" s="3" t="str">
        <f t="shared" si="9"/>
        <v>incre</v>
      </c>
      <c r="U17" s="6">
        <f t="shared" si="10"/>
        <v>1</v>
      </c>
      <c r="V17" s="6">
        <f t="shared" si="11"/>
        <v>0</v>
      </c>
      <c r="W17" s="6">
        <f t="shared" si="12"/>
        <v>0</v>
      </c>
      <c r="X17" s="6">
        <f t="shared" si="13"/>
        <v>1</v>
      </c>
      <c r="Y17" s="6">
        <f t="shared" si="14"/>
        <v>1</v>
      </c>
      <c r="AA17" s="4">
        <f t="shared" si="15"/>
        <v>0.3402</v>
      </c>
      <c r="AB17" s="4">
        <f t="shared" si="15"/>
        <v>0.45630000000000004</v>
      </c>
      <c r="AC17" s="4">
        <f t="shared" si="15"/>
        <v>0.38439999999999996</v>
      </c>
      <c r="AD17" s="4">
        <f t="shared" si="15"/>
        <v>0.3296</v>
      </c>
      <c r="AE17" s="4">
        <f t="shared" si="15"/>
        <v>0.53310000000000002</v>
      </c>
      <c r="AF17" s="4"/>
      <c r="AG17" s="3">
        <v>0.3402</v>
      </c>
      <c r="AH17" s="3">
        <v>0.48630000000000001</v>
      </c>
      <c r="AI17" s="3">
        <v>0.41439999999999999</v>
      </c>
      <c r="AJ17" s="3">
        <v>0.3296</v>
      </c>
      <c r="AK17" s="3">
        <v>0.53310000000000002</v>
      </c>
      <c r="AM17" s="5">
        <f t="shared" si="16"/>
        <v>43.478936518661527</v>
      </c>
      <c r="AN17" s="5">
        <f t="shared" si="17"/>
        <v>43.072537518661527</v>
      </c>
      <c r="AO17" s="5">
        <f t="shared" si="18"/>
        <v>43.245422518661528</v>
      </c>
      <c r="AP17" s="5">
        <f t="shared" si="19"/>
        <v>43.378130518661528</v>
      </c>
      <c r="AQ17" s="5">
        <f t="shared" si="20"/>
        <v>43.229369518661528</v>
      </c>
      <c r="AR17" s="5"/>
      <c r="AS17" s="3" t="str">
        <f t="shared" si="21"/>
        <v>incre</v>
      </c>
      <c r="AT17" s="3" t="str">
        <f t="shared" si="22"/>
        <v>decre</v>
      </c>
      <c r="AU17" s="3" t="str">
        <f t="shared" si="23"/>
        <v>decre</v>
      </c>
      <c r="AV17" s="3" t="str">
        <f t="shared" si="24"/>
        <v>decre</v>
      </c>
      <c r="AW17" s="3" t="str">
        <f t="shared" si="25"/>
        <v>decre</v>
      </c>
      <c r="AY17" s="5">
        <f t="shared" si="26"/>
        <v>41.556450800268863</v>
      </c>
      <c r="AZ17" s="5">
        <f t="shared" si="27"/>
        <v>0</v>
      </c>
      <c r="BA17" s="5">
        <f t="shared" si="28"/>
        <v>0</v>
      </c>
      <c r="BB17" s="5">
        <f t="shared" si="29"/>
        <v>0</v>
      </c>
      <c r="BC17" s="5">
        <f t="shared" si="30"/>
        <v>0</v>
      </c>
      <c r="BE17" s="15">
        <f t="shared" si="31"/>
        <v>0.41556450800268863</v>
      </c>
      <c r="BG17" s="3">
        <v>0.2442</v>
      </c>
      <c r="BH17" s="3">
        <v>0.3019</v>
      </c>
      <c r="BI17" s="3">
        <v>0.35320000000000001</v>
      </c>
      <c r="BJ17" s="3">
        <v>0.32719999999999999</v>
      </c>
      <c r="BK17" s="3">
        <v>0.31730000000000003</v>
      </c>
      <c r="BM17" s="5">
        <f t="shared" si="32"/>
        <v>42.788696518661524</v>
      </c>
      <c r="BN17" s="5">
        <f t="shared" si="33"/>
        <v>42.064305518661527</v>
      </c>
      <c r="BO17" s="5">
        <f t="shared" si="34"/>
        <v>42.942470518661523</v>
      </c>
      <c r="BP17" s="5">
        <f t="shared" si="35"/>
        <v>43.357922518661525</v>
      </c>
      <c r="BQ17" s="5">
        <f t="shared" si="36"/>
        <v>41.198691518661526</v>
      </c>
      <c r="BR17" s="5"/>
      <c r="BS17" s="3" t="str">
        <f t="shared" si="37"/>
        <v>decre</v>
      </c>
      <c r="BT17" s="3" t="str">
        <f t="shared" si="38"/>
        <v>decre</v>
      </c>
      <c r="BU17" s="3" t="str">
        <f t="shared" si="39"/>
        <v>decre</v>
      </c>
      <c r="BV17" s="3" t="str">
        <f t="shared" si="40"/>
        <v>decre</v>
      </c>
      <c r="BW17" s="3" t="str">
        <f t="shared" si="41"/>
        <v>decre</v>
      </c>
      <c r="BY17" s="5">
        <f t="shared" si="42"/>
        <v>0</v>
      </c>
      <c r="BZ17" s="5">
        <f t="shared" si="43"/>
        <v>0</v>
      </c>
      <c r="CA17" s="5">
        <f t="shared" si="44"/>
        <v>0</v>
      </c>
      <c r="CB17" s="5">
        <f t="shared" si="45"/>
        <v>0</v>
      </c>
      <c r="CC17" s="5">
        <f t="shared" si="46"/>
        <v>0</v>
      </c>
      <c r="CE17" s="4">
        <v>0.1245</v>
      </c>
      <c r="CF17" s="4">
        <v>0.123</v>
      </c>
      <c r="CG17" s="4">
        <v>0.1236</v>
      </c>
      <c r="CH17" s="4">
        <v>0.1226</v>
      </c>
      <c r="CI17" s="4">
        <v>0.1225</v>
      </c>
      <c r="CK17" s="5">
        <f t="shared" si="47"/>
        <v>41.928053518661528</v>
      </c>
      <c r="CL17" s="5">
        <f t="shared" si="48"/>
        <v>40.896088518661529</v>
      </c>
      <c r="CM17" s="5">
        <f t="shared" si="49"/>
        <v>40.713054518661522</v>
      </c>
      <c r="CN17" s="5">
        <f t="shared" si="50"/>
        <v>41.635190518661524</v>
      </c>
      <c r="CO17" s="5">
        <f t="shared" si="51"/>
        <v>39.365623518661522</v>
      </c>
      <c r="CP17" s="5"/>
      <c r="CQ17" s="3" t="str">
        <f t="shared" si="52"/>
        <v>decre</v>
      </c>
      <c r="CR17" s="3" t="str">
        <f t="shared" si="53"/>
        <v>decre</v>
      </c>
      <c r="CS17" s="3" t="str">
        <f t="shared" si="54"/>
        <v>decre</v>
      </c>
      <c r="CT17" s="3" t="str">
        <f t="shared" si="55"/>
        <v>decre</v>
      </c>
      <c r="CU17" s="3" t="str">
        <f t="shared" si="56"/>
        <v>decre</v>
      </c>
      <c r="CW17" s="5">
        <f t="shared" si="57"/>
        <v>0</v>
      </c>
      <c r="CX17" s="5">
        <f t="shared" si="58"/>
        <v>0</v>
      </c>
      <c r="CY17" s="5">
        <f t="shared" si="59"/>
        <v>0</v>
      </c>
      <c r="CZ17" s="5">
        <f t="shared" si="60"/>
        <v>0</v>
      </c>
      <c r="DA17" s="5">
        <f t="shared" si="61"/>
        <v>0</v>
      </c>
      <c r="DB17" s="5"/>
      <c r="DC17" s="3">
        <v>0.33990795737101098</v>
      </c>
      <c r="DD17" s="3">
        <v>0.48437556673229099</v>
      </c>
      <c r="DE17" s="3">
        <v>0.41250482932684701</v>
      </c>
      <c r="DF17" s="3">
        <v>0.33720530165356399</v>
      </c>
      <c r="DG17" s="3">
        <v>0.54133521787533401</v>
      </c>
      <c r="DI17" s="13">
        <f t="shared" si="62"/>
        <v>43.476836732159093</v>
      </c>
      <c r="DJ17" s="13">
        <f t="shared" si="63"/>
        <v>43.255870969423391</v>
      </c>
      <c r="DK17" s="13">
        <f t="shared" si="64"/>
        <v>43.518320411425208</v>
      </c>
      <c r="DL17" s="13">
        <f t="shared" si="65"/>
        <v>43.442167158584532</v>
      </c>
      <c r="DM17" s="13">
        <f t="shared" si="66"/>
        <v>43.306862918868418</v>
      </c>
      <c r="DN17" s="13"/>
      <c r="DO17" s="11" t="str">
        <f t="shared" si="67"/>
        <v>incre</v>
      </c>
      <c r="DP17" s="11" t="str">
        <f t="shared" si="68"/>
        <v>decre</v>
      </c>
      <c r="DQ17" s="11" t="str">
        <f t="shared" si="69"/>
        <v>incre</v>
      </c>
      <c r="DR17" s="11" t="str">
        <f t="shared" si="70"/>
        <v>incre</v>
      </c>
      <c r="DS17" s="11" t="str">
        <f t="shared" si="71"/>
        <v>decre</v>
      </c>
      <c r="DU17" s="13"/>
      <c r="DV17" s="13"/>
      <c r="DW17" s="13"/>
      <c r="DX17" s="13"/>
      <c r="DY17" s="13"/>
      <c r="DZ17" s="11"/>
    </row>
    <row r="18" spans="1:144" x14ac:dyDescent="0.25">
      <c r="A18" s="5">
        <v>46.477538413367391</v>
      </c>
      <c r="B18" s="4">
        <v>3.2099955548193317E-2</v>
      </c>
      <c r="C18" s="4">
        <v>0.27002428902292958</v>
      </c>
      <c r="D18" s="4">
        <v>0.49572716032528391</v>
      </c>
      <c r="E18" s="4">
        <v>0.33180634106127865</v>
      </c>
      <c r="F18" s="4">
        <v>0.23389623710213767</v>
      </c>
      <c r="G18" s="4">
        <v>0.38352361962856651</v>
      </c>
      <c r="I18" s="5">
        <f t="shared" si="0"/>
        <v>46.029013051442256</v>
      </c>
      <c r="J18" s="5">
        <f t="shared" si="1"/>
        <v>46.384636770291493</v>
      </c>
      <c r="K18" s="5">
        <f t="shared" si="2"/>
        <v>45.789377985072406</v>
      </c>
      <c r="L18" s="5">
        <f t="shared" si="3"/>
        <v>45.626944729767388</v>
      </c>
      <c r="M18" s="5">
        <f t="shared" si="4"/>
        <v>44.876495674072203</v>
      </c>
      <c r="O18" s="3" t="str">
        <f t="shared" si="5"/>
        <v>decre</v>
      </c>
      <c r="P18" s="3" t="str">
        <f t="shared" si="6"/>
        <v>decre</v>
      </c>
      <c r="Q18" s="3" t="str">
        <f t="shared" si="7"/>
        <v>decre</v>
      </c>
      <c r="R18" s="3" t="str">
        <f t="shared" si="8"/>
        <v>decre</v>
      </c>
      <c r="S18" s="3" t="str">
        <f t="shared" si="9"/>
        <v>decre</v>
      </c>
      <c r="U18" s="6">
        <f t="shared" si="10"/>
        <v>0</v>
      </c>
      <c r="V18" s="6">
        <f t="shared" si="11"/>
        <v>0</v>
      </c>
      <c r="W18" s="6">
        <f t="shared" si="12"/>
        <v>0</v>
      </c>
      <c r="X18" s="6">
        <f t="shared" si="13"/>
        <v>0</v>
      </c>
      <c r="Y18" s="6">
        <f t="shared" si="14"/>
        <v>0</v>
      </c>
      <c r="AA18" s="4">
        <f t="shared" si="15"/>
        <v>0.31210000000000004</v>
      </c>
      <c r="AB18" s="4">
        <f t="shared" si="15"/>
        <v>0.4748</v>
      </c>
      <c r="AC18" s="4">
        <f t="shared" si="15"/>
        <v>0.38239999999999996</v>
      </c>
      <c r="AD18" s="4">
        <f t="shared" si="15"/>
        <v>0.3528</v>
      </c>
      <c r="AE18" s="4">
        <f t="shared" si="15"/>
        <v>0.55189999999999995</v>
      </c>
      <c r="AF18" s="4"/>
      <c r="AG18" s="3">
        <v>0.34210000000000002</v>
      </c>
      <c r="AH18" s="3">
        <v>0.50480000000000003</v>
      </c>
      <c r="AI18" s="3">
        <v>0.41239999999999999</v>
      </c>
      <c r="AJ18" s="3">
        <v>0.38279999999999997</v>
      </c>
      <c r="AK18" s="3">
        <v>0.58189999999999997</v>
      </c>
      <c r="AM18" s="5">
        <f t="shared" si="16"/>
        <v>46.331537413367393</v>
      </c>
      <c r="AN18" s="5">
        <f t="shared" si="17"/>
        <v>46.247982413367396</v>
      </c>
      <c r="AO18" s="5">
        <f t="shared" si="18"/>
        <v>46.280642413367389</v>
      </c>
      <c r="AP18" s="5">
        <f t="shared" si="19"/>
        <v>46.628114413367392</v>
      </c>
      <c r="AQ18" s="5">
        <f t="shared" si="20"/>
        <v>46.46091741336739</v>
      </c>
      <c r="AR18" s="5"/>
      <c r="AS18" s="3" t="str">
        <f t="shared" si="21"/>
        <v>decre</v>
      </c>
      <c r="AT18" s="3" t="str">
        <f t="shared" si="22"/>
        <v>decre</v>
      </c>
      <c r="AU18" s="3" t="str">
        <f t="shared" si="23"/>
        <v>decre</v>
      </c>
      <c r="AV18" s="3" t="str">
        <f t="shared" si="24"/>
        <v>incre</v>
      </c>
      <c r="AW18" s="3" t="str">
        <f t="shared" si="25"/>
        <v>decre</v>
      </c>
      <c r="AY18" s="5">
        <f t="shared" si="26"/>
        <v>0</v>
      </c>
      <c r="AZ18" s="5">
        <f t="shared" si="27"/>
        <v>0</v>
      </c>
      <c r="BA18" s="5">
        <f t="shared" si="28"/>
        <v>0</v>
      </c>
      <c r="BB18" s="5">
        <f t="shared" si="29"/>
        <v>-85.05936836000032</v>
      </c>
      <c r="BC18" s="5">
        <f t="shared" si="30"/>
        <v>0</v>
      </c>
      <c r="BE18" s="15">
        <f t="shared" si="31"/>
        <v>-0.44852536192513526</v>
      </c>
      <c r="BG18" s="3">
        <v>0.21290000000000001</v>
      </c>
      <c r="BH18" s="3">
        <v>0.29380000000000001</v>
      </c>
      <c r="BI18" s="3">
        <v>0.3281</v>
      </c>
      <c r="BJ18" s="3">
        <v>0.3044</v>
      </c>
      <c r="BK18" s="3">
        <v>0.35189999999999999</v>
      </c>
      <c r="BM18" s="5">
        <f t="shared" si="32"/>
        <v>45.618289413367393</v>
      </c>
      <c r="BN18" s="5">
        <f t="shared" si="33"/>
        <v>45.066052413367395</v>
      </c>
      <c r="BO18" s="5">
        <f t="shared" si="34"/>
        <v>45.753389413367387</v>
      </c>
      <c r="BP18" s="5">
        <f t="shared" si="35"/>
        <v>46.220586413367393</v>
      </c>
      <c r="BQ18" s="5">
        <f t="shared" si="36"/>
        <v>44.578917413367392</v>
      </c>
      <c r="BR18" s="5"/>
      <c r="BS18" s="3" t="str">
        <f t="shared" si="37"/>
        <v>decre</v>
      </c>
      <c r="BT18" s="3" t="str">
        <f t="shared" si="38"/>
        <v>decre</v>
      </c>
      <c r="BU18" s="3" t="str">
        <f t="shared" si="39"/>
        <v>decre</v>
      </c>
      <c r="BV18" s="3" t="str">
        <f t="shared" si="40"/>
        <v>decre</v>
      </c>
      <c r="BW18" s="3" t="str">
        <f t="shared" si="41"/>
        <v>decre</v>
      </c>
      <c r="BY18" s="5">
        <f t="shared" si="42"/>
        <v>0</v>
      </c>
      <c r="BZ18" s="5">
        <f t="shared" si="43"/>
        <v>0</v>
      </c>
      <c r="CA18" s="5">
        <f t="shared" si="44"/>
        <v>0</v>
      </c>
      <c r="CB18" s="5">
        <f t="shared" si="45"/>
        <v>0</v>
      </c>
      <c r="CC18" s="5">
        <f t="shared" si="46"/>
        <v>0</v>
      </c>
      <c r="CE18" s="4">
        <v>0.1804</v>
      </c>
      <c r="CF18" s="4">
        <v>0.18179999999999999</v>
      </c>
      <c r="CG18" s="4">
        <v>0.18129999999999999</v>
      </c>
      <c r="CH18" s="4">
        <v>0.1822</v>
      </c>
      <c r="CI18" s="4">
        <v>0.1822</v>
      </c>
      <c r="CK18" s="5">
        <f t="shared" si="47"/>
        <v>45.384614413367387</v>
      </c>
      <c r="CL18" s="5">
        <f t="shared" si="48"/>
        <v>44.334692413367392</v>
      </c>
      <c r="CM18" s="5">
        <f t="shared" si="49"/>
        <v>44.32796141336739</v>
      </c>
      <c r="CN18" s="5">
        <f t="shared" si="50"/>
        <v>45.191662413367389</v>
      </c>
      <c r="CO18" s="5">
        <f t="shared" si="51"/>
        <v>42.982040413367393</v>
      </c>
      <c r="CP18" s="5"/>
      <c r="CQ18" s="3" t="str">
        <f t="shared" si="52"/>
        <v>decre</v>
      </c>
      <c r="CR18" s="3" t="str">
        <f t="shared" si="53"/>
        <v>decre</v>
      </c>
      <c r="CS18" s="3" t="str">
        <f t="shared" si="54"/>
        <v>decre</v>
      </c>
      <c r="CT18" s="3" t="str">
        <f t="shared" si="55"/>
        <v>decre</v>
      </c>
      <c r="CU18" s="3" t="str">
        <f t="shared" si="56"/>
        <v>decre</v>
      </c>
      <c r="CW18" s="5">
        <f t="shared" si="57"/>
        <v>0</v>
      </c>
      <c r="CX18" s="5">
        <f t="shared" si="58"/>
        <v>0</v>
      </c>
      <c r="CY18" s="5">
        <f t="shared" si="59"/>
        <v>0</v>
      </c>
      <c r="CZ18" s="5">
        <f t="shared" si="60"/>
        <v>0</v>
      </c>
      <c r="DA18" s="5">
        <f t="shared" si="61"/>
        <v>0</v>
      </c>
      <c r="DB18" s="5"/>
      <c r="DC18" s="3">
        <v>0.33521075884615398</v>
      </c>
      <c r="DD18" s="3">
        <v>0.504122305883694</v>
      </c>
      <c r="DE18" s="3">
        <v>0.41567790014350198</v>
      </c>
      <c r="DF18" s="3">
        <v>0.372711208400475</v>
      </c>
      <c r="DG18" s="3">
        <v>0.56491931541986296</v>
      </c>
      <c r="DI18" s="13">
        <f t="shared" si="62"/>
        <v>46.497703769471237</v>
      </c>
      <c r="DJ18" s="13">
        <f t="shared" si="63"/>
        <v>46.439457070787917</v>
      </c>
      <c r="DK18" s="13">
        <f t="shared" si="64"/>
        <v>46.603770823760797</v>
      </c>
      <c r="DL18" s="13">
        <f t="shared" si="65"/>
        <v>46.795766788099392</v>
      </c>
      <c r="DM18" s="13">
        <f t="shared" si="66"/>
        <v>46.583429171468303</v>
      </c>
      <c r="DN18" s="13"/>
      <c r="DO18" s="11" t="str">
        <f t="shared" si="67"/>
        <v>incre</v>
      </c>
      <c r="DP18" s="11" t="str">
        <f t="shared" si="68"/>
        <v>decre</v>
      </c>
      <c r="DQ18" s="11" t="str">
        <f t="shared" si="69"/>
        <v>incre</v>
      </c>
      <c r="DR18" s="11" t="str">
        <f t="shared" si="70"/>
        <v>incre</v>
      </c>
      <c r="DS18" s="11" t="str">
        <f t="shared" si="71"/>
        <v>incre</v>
      </c>
      <c r="DU18" s="13"/>
      <c r="DV18" s="13"/>
      <c r="DW18" s="13"/>
      <c r="DX18" s="13"/>
      <c r="DY18" s="13"/>
      <c r="DZ18" s="11"/>
      <c r="EA18" s="29" t="s">
        <v>54</v>
      </c>
      <c r="EB18" s="29"/>
      <c r="EC18" s="29"/>
      <c r="ED18" s="29"/>
      <c r="EE18" s="29"/>
      <c r="EJ18" s="3" t="s">
        <v>15</v>
      </c>
      <c r="EK18" s="3" t="s">
        <v>8</v>
      </c>
      <c r="EL18" s="3" t="s">
        <v>9</v>
      </c>
      <c r="EM18" s="3" t="s">
        <v>10</v>
      </c>
      <c r="EN18" s="3" t="s">
        <v>11</v>
      </c>
    </row>
    <row r="19" spans="1:144" x14ac:dyDescent="0.25">
      <c r="A19" s="5">
        <v>47.13206568598924</v>
      </c>
      <c r="B19" s="4">
        <v>5.75077913565488E-2</v>
      </c>
      <c r="C19" s="4">
        <v>0.29070599211970183</v>
      </c>
      <c r="D19" s="4">
        <v>0.59205402246848848</v>
      </c>
      <c r="E19" s="4">
        <v>0.46542178799507344</v>
      </c>
      <c r="F19" s="4">
        <v>0.39400487140617518</v>
      </c>
      <c r="G19" s="4">
        <v>0.70471785387735331</v>
      </c>
      <c r="I19" s="5">
        <f t="shared" si="0"/>
        <v>46.832241769329897</v>
      </c>
      <c r="J19" s="5">
        <f t="shared" si="1"/>
        <v>47.668178452708474</v>
      </c>
      <c r="K19" s="5">
        <f t="shared" si="2"/>
        <v>47.741311247421407</v>
      </c>
      <c r="L19" s="5">
        <f t="shared" si="3"/>
        <v>47.629586703229236</v>
      </c>
      <c r="M19" s="5">
        <f t="shared" si="4"/>
        <v>48.553460690975136</v>
      </c>
      <c r="O19" s="3" t="str">
        <f t="shared" si="5"/>
        <v>decre</v>
      </c>
      <c r="P19" s="3" t="str">
        <f t="shared" si="6"/>
        <v>incre</v>
      </c>
      <c r="Q19" s="3" t="str">
        <f t="shared" si="7"/>
        <v>incre</v>
      </c>
      <c r="R19" s="3" t="str">
        <f t="shared" si="8"/>
        <v>incre</v>
      </c>
      <c r="S19" s="3" t="str">
        <f t="shared" si="9"/>
        <v>incre</v>
      </c>
      <c r="U19" s="6">
        <f t="shared" si="10"/>
        <v>0</v>
      </c>
      <c r="V19" s="6">
        <f t="shared" si="11"/>
        <v>1</v>
      </c>
      <c r="W19" s="6">
        <f t="shared" si="12"/>
        <v>1</v>
      </c>
      <c r="X19" s="6">
        <f t="shared" si="13"/>
        <v>1</v>
      </c>
      <c r="Y19" s="6">
        <f t="shared" si="14"/>
        <v>1</v>
      </c>
      <c r="AA19" s="4">
        <f t="shared" si="15"/>
        <v>0.31110000000000004</v>
      </c>
      <c r="AB19" s="4">
        <f t="shared" si="15"/>
        <v>0.50280000000000002</v>
      </c>
      <c r="AC19" s="4">
        <f t="shared" si="15"/>
        <v>0.4123</v>
      </c>
      <c r="AD19" s="4">
        <f t="shared" si="15"/>
        <v>0.37640000000000001</v>
      </c>
      <c r="AE19" s="4">
        <f t="shared" si="15"/>
        <v>0.57630000000000003</v>
      </c>
      <c r="AF19" s="4"/>
      <c r="AG19" s="3">
        <v>0.34110000000000001</v>
      </c>
      <c r="AH19" s="3">
        <v>0.50280000000000002</v>
      </c>
      <c r="AI19" s="3">
        <v>0.4123</v>
      </c>
      <c r="AJ19" s="3">
        <v>0.37640000000000001</v>
      </c>
      <c r="AK19" s="3">
        <v>0.57630000000000003</v>
      </c>
      <c r="AM19" s="5">
        <f t="shared" si="16"/>
        <v>46.97887468598924</v>
      </c>
      <c r="AN19" s="5">
        <f t="shared" si="17"/>
        <v>47.085349685989243</v>
      </c>
      <c r="AO19" s="5">
        <f t="shared" si="18"/>
        <v>47.225498685989237</v>
      </c>
      <c r="AP19" s="5">
        <f t="shared" si="19"/>
        <v>47.481353685989241</v>
      </c>
      <c r="AQ19" s="5">
        <f t="shared" si="20"/>
        <v>47.345048685989241</v>
      </c>
      <c r="AR19" s="5"/>
      <c r="AS19" s="3" t="str">
        <f t="shared" si="21"/>
        <v>decre</v>
      </c>
      <c r="AT19" s="3" t="str">
        <f t="shared" si="22"/>
        <v>decre</v>
      </c>
      <c r="AU19" s="3" t="str">
        <f t="shared" si="23"/>
        <v>incre</v>
      </c>
      <c r="AV19" s="3" t="str">
        <f t="shared" si="24"/>
        <v>incre</v>
      </c>
      <c r="AW19" s="3" t="str">
        <f t="shared" si="25"/>
        <v>incre</v>
      </c>
      <c r="AY19" s="5">
        <f t="shared" si="26"/>
        <v>0</v>
      </c>
      <c r="AZ19" s="5">
        <f t="shared" si="27"/>
        <v>0</v>
      </c>
      <c r="BA19" s="5">
        <f t="shared" si="28"/>
        <v>60.92455614321679</v>
      </c>
      <c r="BB19" s="5">
        <f t="shared" si="29"/>
        <v>49.752101723999687</v>
      </c>
      <c r="BC19" s="5">
        <f t="shared" si="30"/>
        <v>142.13950049858965</v>
      </c>
      <c r="BE19" s="15">
        <f t="shared" si="31"/>
        <v>-0.29982391665934216</v>
      </c>
      <c r="BG19" s="3">
        <v>0.21440000000000001</v>
      </c>
      <c r="BH19" s="3">
        <v>0.29289999999999999</v>
      </c>
      <c r="BI19" s="3">
        <v>0.32950000000000002</v>
      </c>
      <c r="BJ19" s="3">
        <v>0.30420000000000003</v>
      </c>
      <c r="BK19" s="3">
        <v>0.34939999999999999</v>
      </c>
      <c r="BM19" s="5">
        <f t="shared" si="32"/>
        <v>46.28360168598924</v>
      </c>
      <c r="BN19" s="5">
        <f t="shared" si="33"/>
        <v>45.714702685989238</v>
      </c>
      <c r="BO19" s="5">
        <f t="shared" si="34"/>
        <v>46.421510685989233</v>
      </c>
      <c r="BP19" s="5">
        <f t="shared" si="35"/>
        <v>46.873429685989237</v>
      </c>
      <c r="BQ19" s="5">
        <f t="shared" si="36"/>
        <v>45.209919685989242</v>
      </c>
      <c r="BR19" s="5"/>
      <c r="BS19" s="3" t="str">
        <f t="shared" si="37"/>
        <v>decre</v>
      </c>
      <c r="BT19" s="3" t="str">
        <f t="shared" si="38"/>
        <v>decre</v>
      </c>
      <c r="BU19" s="3" t="str">
        <f t="shared" si="39"/>
        <v>decre</v>
      </c>
      <c r="BV19" s="3" t="str">
        <f t="shared" si="40"/>
        <v>decre</v>
      </c>
      <c r="BW19" s="3" t="str">
        <f t="shared" si="41"/>
        <v>decre</v>
      </c>
      <c r="BY19" s="5">
        <f t="shared" si="42"/>
        <v>0</v>
      </c>
      <c r="BZ19" s="5">
        <f t="shared" si="43"/>
        <v>0</v>
      </c>
      <c r="CA19" s="5">
        <f t="shared" si="44"/>
        <v>0</v>
      </c>
      <c r="CB19" s="5">
        <f t="shared" si="45"/>
        <v>0</v>
      </c>
      <c r="CC19" s="5">
        <f t="shared" si="46"/>
        <v>0</v>
      </c>
      <c r="CE19" s="4">
        <v>0.17860000000000001</v>
      </c>
      <c r="CF19" s="4">
        <v>0.1799</v>
      </c>
      <c r="CG19" s="4">
        <v>0.17949999999999999</v>
      </c>
      <c r="CH19" s="4">
        <v>0.18029999999999999</v>
      </c>
      <c r="CI19" s="4">
        <v>0.1804</v>
      </c>
      <c r="CK19" s="5">
        <f t="shared" si="47"/>
        <v>46.026199685989241</v>
      </c>
      <c r="CL19" s="5">
        <f t="shared" si="48"/>
        <v>44.976812685989245</v>
      </c>
      <c r="CM19" s="5">
        <f t="shared" si="49"/>
        <v>44.965010685989242</v>
      </c>
      <c r="CN19" s="5">
        <f t="shared" si="50"/>
        <v>45.830191685989242</v>
      </c>
      <c r="CO19" s="5">
        <f t="shared" si="51"/>
        <v>43.619629685989239</v>
      </c>
      <c r="CP19" s="5"/>
      <c r="CQ19" s="3" t="str">
        <f t="shared" si="52"/>
        <v>decre</v>
      </c>
      <c r="CR19" s="3" t="str">
        <f t="shared" si="53"/>
        <v>decre</v>
      </c>
      <c r="CS19" s="3" t="str">
        <f t="shared" si="54"/>
        <v>decre</v>
      </c>
      <c r="CT19" s="3" t="str">
        <f t="shared" si="55"/>
        <v>decre</v>
      </c>
      <c r="CU19" s="3" t="str">
        <f t="shared" si="56"/>
        <v>decre</v>
      </c>
      <c r="CW19" s="5">
        <f t="shared" si="57"/>
        <v>0</v>
      </c>
      <c r="CX19" s="5">
        <f t="shared" si="58"/>
        <v>0</v>
      </c>
      <c r="CY19" s="5">
        <f t="shared" si="59"/>
        <v>0</v>
      </c>
      <c r="CZ19" s="5">
        <f t="shared" si="60"/>
        <v>0</v>
      </c>
      <c r="DA19" s="5">
        <f t="shared" si="61"/>
        <v>0</v>
      </c>
      <c r="DB19" s="5"/>
      <c r="DC19" s="3">
        <v>0.33568308205490899</v>
      </c>
      <c r="DD19" s="3">
        <v>0.50213668761589703</v>
      </c>
      <c r="DE19" s="3">
        <v>0.41535883443193</v>
      </c>
      <c r="DF19" s="3">
        <v>0.36914093907596401</v>
      </c>
      <c r="DG19" s="3">
        <v>0.56254783451079304</v>
      </c>
      <c r="DI19" s="13">
        <f t="shared" si="62"/>
        <v>47.155627045964032</v>
      </c>
      <c r="DJ19" s="13">
        <f t="shared" si="63"/>
        <v>47.081018256121048</v>
      </c>
      <c r="DK19" s="13">
        <f t="shared" si="64"/>
        <v>47.255199968323282</v>
      </c>
      <c r="DL19" s="13">
        <f t="shared" si="65"/>
        <v>47.420232393008853</v>
      </c>
      <c r="DM19" s="13">
        <f t="shared" si="66"/>
        <v>47.215640808735799</v>
      </c>
      <c r="DN19" s="13"/>
      <c r="DO19" s="11" t="str">
        <f t="shared" si="67"/>
        <v>incre</v>
      </c>
      <c r="DP19" s="11" t="str">
        <f t="shared" si="68"/>
        <v>decre</v>
      </c>
      <c r="DQ19" s="11" t="str">
        <f t="shared" si="69"/>
        <v>incre</v>
      </c>
      <c r="DR19" s="11" t="str">
        <f t="shared" si="70"/>
        <v>incre</v>
      </c>
      <c r="DS19" s="11" t="str">
        <f t="shared" si="71"/>
        <v>incre</v>
      </c>
      <c r="DU19" s="13"/>
      <c r="DV19" s="13"/>
      <c r="DW19" s="13"/>
      <c r="DX19" s="13"/>
      <c r="DY19" s="13"/>
      <c r="DZ19" s="11"/>
      <c r="EA19" s="4">
        <f>RSQ(C3:C202,AA3:AA202)*100</f>
        <v>42.608315619675835</v>
      </c>
      <c r="EB19" s="4">
        <f>RSQ(D3:D202,AB3:AB202)*100</f>
        <v>50.277356905747482</v>
      </c>
      <c r="EC19" s="4">
        <f>RSQ(E3:E202,AC3:AC202)*100</f>
        <v>44.046503807130058</v>
      </c>
      <c r="ED19" s="4">
        <f>RSQ(F3:F202,AD3:AD202)*100</f>
        <v>17.222495273045091</v>
      </c>
      <c r="EE19" s="4">
        <f>RSQ(G3:G202,AE3:AE202)*100</f>
        <v>18.368305486640352</v>
      </c>
      <c r="EI19" s="3" t="s">
        <v>50</v>
      </c>
    </row>
    <row r="20" spans="1:144" x14ac:dyDescent="0.25">
      <c r="A20" s="5">
        <v>27.537260470257308</v>
      </c>
      <c r="B20" s="4">
        <v>2.0841788956883502E-3</v>
      </c>
      <c r="C20" s="4">
        <v>0.52224471496056735</v>
      </c>
      <c r="D20" s="4">
        <v>0.62701783137651446</v>
      </c>
      <c r="E20" s="4">
        <v>0.5137915877336241</v>
      </c>
      <c r="F20" s="4">
        <v>0.57924467887650399</v>
      </c>
      <c r="G20" s="4">
        <v>0.66279199778731102</v>
      </c>
      <c r="I20" s="5">
        <f t="shared" si="0"/>
        <v>28.902199970823787</v>
      </c>
      <c r="J20" s="5">
        <f t="shared" si="1"/>
        <v>28.30168690914595</v>
      </c>
      <c r="K20" s="5">
        <f t="shared" si="2"/>
        <v>28.616176787150803</v>
      </c>
      <c r="L20" s="5">
        <f t="shared" si="3"/>
        <v>29.594500666397472</v>
      </c>
      <c r="M20" s="5">
        <f t="shared" si="4"/>
        <v>28.564133169435905</v>
      </c>
      <c r="O20" s="3" t="str">
        <f t="shared" si="5"/>
        <v>incre</v>
      </c>
      <c r="P20" s="3" t="str">
        <f t="shared" si="6"/>
        <v>incre</v>
      </c>
      <c r="Q20" s="3" t="str">
        <f t="shared" si="7"/>
        <v>incre</v>
      </c>
      <c r="R20" s="3" t="str">
        <f t="shared" si="8"/>
        <v>incre</v>
      </c>
      <c r="S20" s="3" t="str">
        <f t="shared" si="9"/>
        <v>incre</v>
      </c>
      <c r="U20" s="6">
        <f t="shared" si="10"/>
        <v>1</v>
      </c>
      <c r="V20" s="6">
        <f t="shared" si="11"/>
        <v>1</v>
      </c>
      <c r="W20" s="6">
        <f t="shared" si="12"/>
        <v>1</v>
      </c>
      <c r="X20" s="6">
        <f t="shared" si="13"/>
        <v>1</v>
      </c>
      <c r="Y20" s="6">
        <f t="shared" si="14"/>
        <v>1</v>
      </c>
      <c r="AA20" s="4">
        <f t="shared" si="15"/>
        <v>0.34329999999999999</v>
      </c>
      <c r="AB20" s="4">
        <f t="shared" si="15"/>
        <v>0.50690000000000002</v>
      </c>
      <c r="AC20" s="4">
        <f t="shared" si="15"/>
        <v>0.41239999999999999</v>
      </c>
      <c r="AD20" s="4">
        <f t="shared" si="15"/>
        <v>0.38950000000000001</v>
      </c>
      <c r="AE20" s="4">
        <f t="shared" si="15"/>
        <v>0.58699999999999997</v>
      </c>
      <c r="AF20" s="4"/>
      <c r="AG20" s="3">
        <v>0.34329999999999999</v>
      </c>
      <c r="AH20" s="3">
        <v>0.50690000000000002</v>
      </c>
      <c r="AI20" s="3">
        <v>0.41239999999999999</v>
      </c>
      <c r="AJ20" s="3">
        <v>0.38950000000000001</v>
      </c>
      <c r="AK20" s="3">
        <v>0.58699999999999997</v>
      </c>
      <c r="AM20" s="5">
        <f t="shared" si="16"/>
        <v>27.615587470257307</v>
      </c>
      <c r="AN20" s="5">
        <f t="shared" si="17"/>
        <v>27.517317470257311</v>
      </c>
      <c r="AO20" s="5">
        <f t="shared" si="18"/>
        <v>27.631664470257309</v>
      </c>
      <c r="AP20" s="5">
        <f t="shared" si="19"/>
        <v>27.996850470257307</v>
      </c>
      <c r="AQ20" s="5">
        <f t="shared" si="20"/>
        <v>27.85093047025731</v>
      </c>
      <c r="AR20" s="5"/>
      <c r="AS20" s="3" t="str">
        <f t="shared" si="21"/>
        <v>incre</v>
      </c>
      <c r="AT20" s="3" t="str">
        <f t="shared" si="22"/>
        <v>decre</v>
      </c>
      <c r="AU20" s="3" t="str">
        <f t="shared" si="23"/>
        <v>incre</v>
      </c>
      <c r="AV20" s="3" t="str">
        <f t="shared" si="24"/>
        <v>incre</v>
      </c>
      <c r="AW20" s="3" t="str">
        <f t="shared" si="25"/>
        <v>incre</v>
      </c>
      <c r="AY20" s="5">
        <f t="shared" si="26"/>
        <v>136.49395005664786</v>
      </c>
      <c r="AZ20" s="5">
        <f t="shared" si="27"/>
        <v>0</v>
      </c>
      <c r="BA20" s="5">
        <f t="shared" si="28"/>
        <v>107.89163168934941</v>
      </c>
      <c r="BB20" s="5">
        <f t="shared" si="29"/>
        <v>205.72401961401638</v>
      </c>
      <c r="BC20" s="5">
        <f t="shared" si="30"/>
        <v>102.68726991785968</v>
      </c>
      <c r="BE20" s="15">
        <f t="shared" si="31"/>
        <v>1.3649395005664786</v>
      </c>
      <c r="BG20" s="3">
        <v>0.21179999999999999</v>
      </c>
      <c r="BH20" s="3">
        <v>0.29509999999999997</v>
      </c>
      <c r="BI20" s="3">
        <v>0.32679999999999998</v>
      </c>
      <c r="BJ20" s="3">
        <v>0.30520000000000003</v>
      </c>
      <c r="BK20" s="3">
        <v>0.35449999999999998</v>
      </c>
      <c r="BM20" s="5">
        <f t="shared" si="32"/>
        <v>26.670102470257309</v>
      </c>
      <c r="BN20" s="5">
        <f t="shared" si="33"/>
        <v>26.134263470257309</v>
      </c>
      <c r="BO20" s="5">
        <f t="shared" si="34"/>
        <v>26.80048847025731</v>
      </c>
      <c r="BP20" s="5">
        <f t="shared" si="35"/>
        <v>27.287044470257307</v>
      </c>
      <c r="BQ20" s="5">
        <f t="shared" si="36"/>
        <v>25.663105470257307</v>
      </c>
      <c r="BR20" s="5"/>
      <c r="BS20" s="3" t="str">
        <f t="shared" si="37"/>
        <v>decre</v>
      </c>
      <c r="BT20" s="3" t="str">
        <f t="shared" si="38"/>
        <v>decre</v>
      </c>
      <c r="BU20" s="3" t="str">
        <f t="shared" si="39"/>
        <v>decre</v>
      </c>
      <c r="BV20" s="3" t="str">
        <f t="shared" si="40"/>
        <v>decre</v>
      </c>
      <c r="BW20" s="3" t="str">
        <f t="shared" si="41"/>
        <v>decre</v>
      </c>
      <c r="BY20" s="5">
        <f t="shared" si="42"/>
        <v>0</v>
      </c>
      <c r="BZ20" s="5">
        <f t="shared" si="43"/>
        <v>0</v>
      </c>
      <c r="CA20" s="5">
        <f t="shared" si="44"/>
        <v>0</v>
      </c>
      <c r="CB20" s="5">
        <f t="shared" si="45"/>
        <v>0</v>
      </c>
      <c r="CC20" s="5">
        <f t="shared" si="46"/>
        <v>0</v>
      </c>
      <c r="CE20" s="4">
        <v>0.18190000000000001</v>
      </c>
      <c r="CF20" s="4">
        <v>0.18329999999999999</v>
      </c>
      <c r="CG20" s="4">
        <v>0.1827</v>
      </c>
      <c r="CH20" s="4">
        <v>0.1837</v>
      </c>
      <c r="CI20" s="4">
        <v>0.18379999999999999</v>
      </c>
      <c r="CK20" s="5">
        <f t="shared" si="47"/>
        <v>26.455121470257307</v>
      </c>
      <c r="CL20" s="5">
        <f t="shared" si="48"/>
        <v>25.404209470257307</v>
      </c>
      <c r="CM20" s="5">
        <f t="shared" si="49"/>
        <v>25.401277470257309</v>
      </c>
      <c r="CN20" s="5">
        <f t="shared" si="50"/>
        <v>26.264014470257308</v>
      </c>
      <c r="CO20" s="5">
        <f t="shared" si="51"/>
        <v>24.056818470257308</v>
      </c>
      <c r="CP20" s="5"/>
      <c r="CQ20" s="3" t="str">
        <f t="shared" si="52"/>
        <v>decre</v>
      </c>
      <c r="CR20" s="3" t="str">
        <f t="shared" si="53"/>
        <v>decre</v>
      </c>
      <c r="CS20" s="3" t="str">
        <f t="shared" si="54"/>
        <v>decre</v>
      </c>
      <c r="CT20" s="3" t="str">
        <f t="shared" si="55"/>
        <v>decre</v>
      </c>
      <c r="CU20" s="3" t="str">
        <f t="shared" si="56"/>
        <v>decre</v>
      </c>
      <c r="CW20" s="5">
        <f t="shared" si="57"/>
        <v>0</v>
      </c>
      <c r="CX20" s="5">
        <f t="shared" si="58"/>
        <v>0</v>
      </c>
      <c r="CY20" s="5">
        <f t="shared" si="59"/>
        <v>0</v>
      </c>
      <c r="CZ20" s="5">
        <f t="shared" si="60"/>
        <v>0</v>
      </c>
      <c r="DA20" s="5">
        <f t="shared" si="61"/>
        <v>0</v>
      </c>
      <c r="DB20" s="5"/>
      <c r="DC20" s="3">
        <v>0.33465289678857002</v>
      </c>
      <c r="DD20" s="3">
        <v>0.50646752431022701</v>
      </c>
      <c r="DE20" s="3">
        <v>0.416054749409137</v>
      </c>
      <c r="DF20" s="3">
        <v>0.37692806193336198</v>
      </c>
      <c r="DG20" s="3">
        <v>0.56772027712348905</v>
      </c>
      <c r="DI20" s="13">
        <f t="shared" si="62"/>
        <v>27.553414798167125</v>
      </c>
      <c r="DJ20" s="13">
        <f t="shared" si="63"/>
        <v>27.51449340400309</v>
      </c>
      <c r="DK20" s="13">
        <f t="shared" si="64"/>
        <v>27.667152087020028</v>
      </c>
      <c r="DL20" s="13">
        <f t="shared" si="65"/>
        <v>27.890994751736216</v>
      </c>
      <c r="DM20" s="13">
        <f t="shared" si="66"/>
        <v>27.669508277989337</v>
      </c>
      <c r="DN20" s="13"/>
      <c r="DO20" s="11" t="str">
        <f t="shared" si="67"/>
        <v>incre</v>
      </c>
      <c r="DP20" s="11" t="str">
        <f t="shared" si="68"/>
        <v>decre</v>
      </c>
      <c r="DQ20" s="11" t="str">
        <f t="shared" si="69"/>
        <v>incre</v>
      </c>
      <c r="DR20" s="11" t="str">
        <f t="shared" si="70"/>
        <v>incre</v>
      </c>
      <c r="DS20" s="11" t="str">
        <f t="shared" si="71"/>
        <v>incre</v>
      </c>
      <c r="DU20" s="13"/>
      <c r="DV20" s="13"/>
      <c r="DW20" s="13"/>
      <c r="DX20" s="13"/>
      <c r="DY20" s="13"/>
      <c r="DZ20" s="11"/>
      <c r="EI20" s="3" t="s">
        <v>51</v>
      </c>
    </row>
    <row r="21" spans="1:144" x14ac:dyDescent="0.25">
      <c r="A21" s="5">
        <v>55.265160255186956</v>
      </c>
      <c r="B21" s="4">
        <v>0.11783448399614184</v>
      </c>
      <c r="C21" s="4">
        <v>0.66738895800462794</v>
      </c>
      <c r="D21" s="4">
        <v>0.71108526595264121</v>
      </c>
      <c r="E21" s="4">
        <v>0.59211588148908989</v>
      </c>
      <c r="F21" s="4">
        <v>0.44254108930592051</v>
      </c>
      <c r="G21" s="4">
        <v>0.62307599881459264</v>
      </c>
      <c r="I21" s="5">
        <f t="shared" si="0"/>
        <v>57.673686863240228</v>
      </c>
      <c r="J21" s="5">
        <f t="shared" si="1"/>
        <v>56.578547041857703</v>
      </c>
      <c r="K21" s="5">
        <f t="shared" si="2"/>
        <v>57.104605464446024</v>
      </c>
      <c r="L21" s="5">
        <f t="shared" si="3"/>
        <v>56.171356227142809</v>
      </c>
      <c r="M21" s="5">
        <f t="shared" si="4"/>
        <v>55.918305404032274</v>
      </c>
      <c r="O21" s="3" t="str">
        <f t="shared" si="5"/>
        <v>incre</v>
      </c>
      <c r="P21" s="3" t="str">
        <f t="shared" si="6"/>
        <v>incre</v>
      </c>
      <c r="Q21" s="3" t="str">
        <f t="shared" si="7"/>
        <v>incre</v>
      </c>
      <c r="R21" s="3" t="str">
        <f t="shared" si="8"/>
        <v>incre</v>
      </c>
      <c r="S21" s="3" t="str">
        <f t="shared" si="9"/>
        <v>incre</v>
      </c>
      <c r="U21" s="6">
        <f t="shared" si="10"/>
        <v>1</v>
      </c>
      <c r="V21" s="6">
        <f t="shared" si="11"/>
        <v>1</v>
      </c>
      <c r="W21" s="6">
        <f t="shared" si="12"/>
        <v>1</v>
      </c>
      <c r="X21" s="6">
        <f t="shared" si="13"/>
        <v>1</v>
      </c>
      <c r="Y21" s="6">
        <f t="shared" si="14"/>
        <v>1</v>
      </c>
      <c r="AA21" s="4">
        <f t="shared" si="15"/>
        <v>0.33850000000000002</v>
      </c>
      <c r="AB21" s="4">
        <f t="shared" si="15"/>
        <v>0.49790000000000001</v>
      </c>
      <c r="AC21" s="4">
        <f t="shared" si="15"/>
        <v>0.41249999999999998</v>
      </c>
      <c r="AD21" s="4">
        <f t="shared" si="15"/>
        <v>0.35920000000000002</v>
      </c>
      <c r="AE21" s="4">
        <f t="shared" si="15"/>
        <v>0.55979999999999996</v>
      </c>
      <c r="AF21" s="4"/>
      <c r="AG21" s="3">
        <v>0.33850000000000002</v>
      </c>
      <c r="AH21" s="3">
        <v>0.49790000000000001</v>
      </c>
      <c r="AI21" s="3">
        <v>0.41249999999999998</v>
      </c>
      <c r="AJ21" s="3">
        <v>0.35920000000000002</v>
      </c>
      <c r="AK21" s="3">
        <v>0.55979999999999996</v>
      </c>
      <c r="AM21" s="5">
        <f t="shared" si="16"/>
        <v>55.308975255186958</v>
      </c>
      <c r="AN21" s="5">
        <f t="shared" si="17"/>
        <v>55.186447255186955</v>
      </c>
      <c r="AO21" s="5">
        <f t="shared" si="18"/>
        <v>55.36053525518696</v>
      </c>
      <c r="AP21" s="5">
        <f t="shared" si="19"/>
        <v>55.469624255186957</v>
      </c>
      <c r="AQ21" s="5">
        <f t="shared" si="20"/>
        <v>55.322878255186957</v>
      </c>
      <c r="AR21" s="5"/>
      <c r="AS21" s="3" t="str">
        <f t="shared" si="21"/>
        <v>incre</v>
      </c>
      <c r="AT21" s="3" t="str">
        <f t="shared" si="22"/>
        <v>decre</v>
      </c>
      <c r="AU21" s="3" t="str">
        <f t="shared" si="23"/>
        <v>incre</v>
      </c>
      <c r="AV21" s="3" t="str">
        <f t="shared" si="24"/>
        <v>incre</v>
      </c>
      <c r="AW21" s="3" t="str">
        <f t="shared" si="25"/>
        <v>incre</v>
      </c>
      <c r="AY21" s="5">
        <f t="shared" si="26"/>
        <v>240.85266080532719</v>
      </c>
      <c r="AZ21" s="5">
        <f t="shared" si="27"/>
        <v>0</v>
      </c>
      <c r="BA21" s="5">
        <f t="shared" si="28"/>
        <v>183.94452092590683</v>
      </c>
      <c r="BB21" s="5">
        <f t="shared" si="29"/>
        <v>90.6195971955853</v>
      </c>
      <c r="BC21" s="5">
        <f t="shared" si="30"/>
        <v>65.31451488453186</v>
      </c>
      <c r="BE21" s="15">
        <f t="shared" si="31"/>
        <v>2.4085266080532719</v>
      </c>
      <c r="BG21" s="3">
        <v>0.22009999999999999</v>
      </c>
      <c r="BH21" s="3">
        <v>0.29189999999999999</v>
      </c>
      <c r="BI21" s="3">
        <v>0.33429999999999999</v>
      </c>
      <c r="BJ21" s="3">
        <v>0.30580000000000002</v>
      </c>
      <c r="BK21" s="3">
        <v>0.3422</v>
      </c>
      <c r="BM21" s="5">
        <f t="shared" si="32"/>
        <v>54.457679255186953</v>
      </c>
      <c r="BN21" s="5">
        <f t="shared" si="33"/>
        <v>53.841267255186956</v>
      </c>
      <c r="BO21" s="5">
        <f t="shared" si="34"/>
        <v>54.601213255186963</v>
      </c>
      <c r="BP21" s="5">
        <f t="shared" si="35"/>
        <v>55.019996255186953</v>
      </c>
      <c r="BQ21" s="5">
        <f t="shared" si="36"/>
        <v>53.275262255186952</v>
      </c>
      <c r="BR21" s="5"/>
      <c r="BS21" s="3" t="str">
        <f t="shared" si="37"/>
        <v>decre</v>
      </c>
      <c r="BT21" s="3" t="str">
        <f t="shared" si="38"/>
        <v>decre</v>
      </c>
      <c r="BU21" s="3" t="str">
        <f t="shared" si="39"/>
        <v>decre</v>
      </c>
      <c r="BV21" s="3" t="str">
        <f t="shared" si="40"/>
        <v>decre</v>
      </c>
      <c r="BW21" s="3" t="str">
        <f t="shared" si="41"/>
        <v>decre</v>
      </c>
      <c r="BY21" s="5">
        <f t="shared" si="42"/>
        <v>0</v>
      </c>
      <c r="BZ21" s="5">
        <f t="shared" si="43"/>
        <v>0</v>
      </c>
      <c r="CA21" s="5">
        <f t="shared" si="44"/>
        <v>0</v>
      </c>
      <c r="CB21" s="5">
        <f t="shared" si="45"/>
        <v>0</v>
      </c>
      <c r="CC21" s="5">
        <f t="shared" si="46"/>
        <v>0</v>
      </c>
      <c r="CE21" s="4">
        <v>0.17169999999999999</v>
      </c>
      <c r="CF21" s="4">
        <v>0.17280000000000001</v>
      </c>
      <c r="CG21" s="4">
        <v>0.1724</v>
      </c>
      <c r="CH21" s="4">
        <v>0.17299999999999999</v>
      </c>
      <c r="CI21" s="4">
        <v>0.1731</v>
      </c>
      <c r="CK21" s="5">
        <f t="shared" si="47"/>
        <v>54.109683255186958</v>
      </c>
      <c r="CL21" s="5">
        <f t="shared" si="48"/>
        <v>53.063544255186955</v>
      </c>
      <c r="CM21" s="5">
        <f t="shared" si="49"/>
        <v>53.029164255186956</v>
      </c>
      <c r="CN21" s="5">
        <f t="shared" si="50"/>
        <v>53.901820255186955</v>
      </c>
      <c r="CO21" s="5">
        <f t="shared" si="51"/>
        <v>51.684031255186952</v>
      </c>
      <c r="CP21" s="5"/>
      <c r="CQ21" s="3" t="str">
        <f t="shared" si="52"/>
        <v>decre</v>
      </c>
      <c r="CR21" s="3" t="str">
        <f t="shared" si="53"/>
        <v>decre</v>
      </c>
      <c r="CS21" s="3" t="str">
        <f t="shared" si="54"/>
        <v>decre</v>
      </c>
      <c r="CT21" s="3" t="str">
        <f t="shared" si="55"/>
        <v>decre</v>
      </c>
      <c r="CU21" s="3" t="str">
        <f t="shared" si="56"/>
        <v>decre</v>
      </c>
      <c r="CW21" s="5">
        <f t="shared" si="57"/>
        <v>0</v>
      </c>
      <c r="CX21" s="5">
        <f t="shared" si="58"/>
        <v>0</v>
      </c>
      <c r="CY21" s="5">
        <f t="shared" si="59"/>
        <v>0</v>
      </c>
      <c r="CZ21" s="5">
        <f t="shared" si="60"/>
        <v>0</v>
      </c>
      <c r="DA21" s="5">
        <f t="shared" si="61"/>
        <v>0</v>
      </c>
      <c r="DB21" s="5"/>
      <c r="DC21" s="3">
        <v>0.336804384790652</v>
      </c>
      <c r="DD21" s="3">
        <v>0.49742279857856703</v>
      </c>
      <c r="DE21" s="3">
        <v>0.41460136740800202</v>
      </c>
      <c r="DF21" s="3">
        <v>0.36066506347485999</v>
      </c>
      <c r="DG21" s="3">
        <v>0.556917901486506</v>
      </c>
      <c r="DI21" s="13">
        <f t="shared" si="62"/>
        <v>55.296783781831742</v>
      </c>
      <c r="DJ21" s="13">
        <f t="shared" si="63"/>
        <v>55.183331129905</v>
      </c>
      <c r="DK21" s="13">
        <f t="shared" si="64"/>
        <v>55.380939532718656</v>
      </c>
      <c r="DL21" s="13">
        <f t="shared" si="65"/>
        <v>55.481960089645277</v>
      </c>
      <c r="DM21" s="13">
        <f t="shared" si="66"/>
        <v>55.295757708174975</v>
      </c>
      <c r="DN21" s="13"/>
      <c r="DO21" s="11" t="str">
        <f t="shared" si="67"/>
        <v>incre</v>
      </c>
      <c r="DP21" s="11" t="str">
        <f t="shared" si="68"/>
        <v>decre</v>
      </c>
      <c r="DQ21" s="11" t="str">
        <f t="shared" si="69"/>
        <v>incre</v>
      </c>
      <c r="DR21" s="11" t="str">
        <f t="shared" si="70"/>
        <v>incre</v>
      </c>
      <c r="DS21" s="11" t="str">
        <f t="shared" si="71"/>
        <v>incre</v>
      </c>
      <c r="DU21" s="13"/>
      <c r="DV21" s="13"/>
      <c r="DW21" s="13"/>
      <c r="DX21" s="13"/>
      <c r="DY21" s="13"/>
      <c r="DZ21" s="11"/>
      <c r="EA21" s="29" t="s">
        <v>55</v>
      </c>
      <c r="EB21" s="29"/>
      <c r="EC21" s="29"/>
      <c r="ED21" s="29"/>
      <c r="EE21" s="29"/>
      <c r="EI21" s="3" t="s">
        <v>52</v>
      </c>
    </row>
    <row r="22" spans="1:144" x14ac:dyDescent="0.25">
      <c r="A22" s="5">
        <v>48.084605975746435</v>
      </c>
      <c r="B22" s="4">
        <v>0.22055367783750957</v>
      </c>
      <c r="C22" s="4">
        <v>0.28828302694930819</v>
      </c>
      <c r="D22" s="4">
        <v>0.37500303233686438</v>
      </c>
      <c r="E22" s="4">
        <v>0.3379881457990101</v>
      </c>
      <c r="F22" s="4">
        <v>0.14650553852372489</v>
      </c>
      <c r="G22" s="4">
        <v>0.41946939817023376</v>
      </c>
      <c r="I22" s="5">
        <f t="shared" si="0"/>
        <v>47.76736093951196</v>
      </c>
      <c r="J22" s="5">
        <f t="shared" si="1"/>
        <v>47.203375776906164</v>
      </c>
      <c r="K22" s="5">
        <f t="shared" si="2"/>
        <v>47.456470871454826</v>
      </c>
      <c r="L22" s="5">
        <f t="shared" si="3"/>
        <v>46.498182610116196</v>
      </c>
      <c r="M22" s="5">
        <f t="shared" si="4"/>
        <v>46.821813012528331</v>
      </c>
      <c r="O22" s="3" t="str">
        <f t="shared" si="5"/>
        <v>decre</v>
      </c>
      <c r="P22" s="3" t="str">
        <f t="shared" si="6"/>
        <v>decre</v>
      </c>
      <c r="Q22" s="3" t="str">
        <f t="shared" si="7"/>
        <v>decre</v>
      </c>
      <c r="R22" s="3" t="str">
        <f t="shared" si="8"/>
        <v>decre</v>
      </c>
      <c r="S22" s="3" t="str">
        <f t="shared" si="9"/>
        <v>decre</v>
      </c>
      <c r="U22" s="6">
        <f t="shared" si="10"/>
        <v>0</v>
      </c>
      <c r="V22" s="6">
        <f t="shared" si="11"/>
        <v>0</v>
      </c>
      <c r="W22" s="6">
        <f t="shared" si="12"/>
        <v>0</v>
      </c>
      <c r="X22" s="6">
        <f t="shared" si="13"/>
        <v>0</v>
      </c>
      <c r="Y22" s="6">
        <f t="shared" si="14"/>
        <v>0</v>
      </c>
      <c r="AA22" s="4">
        <f t="shared" si="15"/>
        <v>0.30579999999999996</v>
      </c>
      <c r="AB22" s="4">
        <f t="shared" si="15"/>
        <v>0.45940000000000003</v>
      </c>
      <c r="AC22" s="4">
        <f t="shared" si="15"/>
        <v>0.3831</v>
      </c>
      <c r="AD22" s="4">
        <f t="shared" si="15"/>
        <v>0.3044</v>
      </c>
      <c r="AE22" s="4">
        <f t="shared" si="15"/>
        <v>0.50859999999999994</v>
      </c>
      <c r="AF22" s="4"/>
      <c r="AG22" s="3">
        <v>0.33579999999999999</v>
      </c>
      <c r="AH22" s="3">
        <v>0.4894</v>
      </c>
      <c r="AI22" s="3">
        <v>0.41310000000000002</v>
      </c>
      <c r="AJ22" s="3">
        <v>0.33439999999999998</v>
      </c>
      <c r="AK22" s="3">
        <v>0.53859999999999997</v>
      </c>
      <c r="AM22" s="5">
        <f t="shared" si="16"/>
        <v>47.893307975746431</v>
      </c>
      <c r="AN22" s="5">
        <f t="shared" si="17"/>
        <v>47.754487975746436</v>
      </c>
      <c r="AO22" s="5">
        <f t="shared" si="18"/>
        <v>47.894506975746438</v>
      </c>
      <c r="AP22" s="5">
        <f t="shared" si="19"/>
        <v>47.827653975746436</v>
      </c>
      <c r="AQ22" s="5">
        <f t="shared" si="20"/>
        <v>47.66053197574643</v>
      </c>
      <c r="AR22" s="5"/>
      <c r="AS22" s="3" t="str">
        <f t="shared" si="21"/>
        <v>decre</v>
      </c>
      <c r="AT22" s="3" t="str">
        <f t="shared" si="22"/>
        <v>decre</v>
      </c>
      <c r="AU22" s="3" t="str">
        <f t="shared" si="23"/>
        <v>decre</v>
      </c>
      <c r="AV22" s="3" t="str">
        <f t="shared" si="24"/>
        <v>decre</v>
      </c>
      <c r="AW22" s="3" t="str">
        <f t="shared" si="25"/>
        <v>decre</v>
      </c>
      <c r="AY22" s="5">
        <f t="shared" si="26"/>
        <v>0</v>
      </c>
      <c r="AZ22" s="5">
        <f t="shared" si="27"/>
        <v>0</v>
      </c>
      <c r="BA22" s="5">
        <f t="shared" si="28"/>
        <v>0</v>
      </c>
      <c r="BB22" s="5">
        <f t="shared" si="29"/>
        <v>0</v>
      </c>
      <c r="BC22" s="5">
        <f t="shared" si="30"/>
        <v>0</v>
      </c>
      <c r="BE22" s="15">
        <f t="shared" si="31"/>
        <v>-0.31724503623447475</v>
      </c>
      <c r="BG22" s="3">
        <v>0.23549999999999999</v>
      </c>
      <c r="BH22" s="3">
        <v>0.2954</v>
      </c>
      <c r="BI22" s="3">
        <v>0.34570000000000001</v>
      </c>
      <c r="BJ22" s="3">
        <v>0.31719999999999998</v>
      </c>
      <c r="BK22" s="3">
        <v>0.32700000000000001</v>
      </c>
      <c r="BM22" s="5">
        <f t="shared" si="32"/>
        <v>47.387850975746431</v>
      </c>
      <c r="BN22" s="5">
        <f t="shared" si="33"/>
        <v>46.683567975746435</v>
      </c>
      <c r="BO22" s="5">
        <f t="shared" si="34"/>
        <v>47.531352975746429</v>
      </c>
      <c r="BP22" s="5">
        <f t="shared" si="35"/>
        <v>47.935429975746437</v>
      </c>
      <c r="BQ22" s="5">
        <f t="shared" si="36"/>
        <v>45.951675975746433</v>
      </c>
      <c r="BR22" s="5"/>
      <c r="BS22" s="3" t="str">
        <f t="shared" si="37"/>
        <v>decre</v>
      </c>
      <c r="BT22" s="3" t="str">
        <f t="shared" si="38"/>
        <v>decre</v>
      </c>
      <c r="BU22" s="3" t="str">
        <f t="shared" si="39"/>
        <v>decre</v>
      </c>
      <c r="BV22" s="3" t="str">
        <f t="shared" si="40"/>
        <v>decre</v>
      </c>
      <c r="BW22" s="3" t="str">
        <f t="shared" si="41"/>
        <v>decre</v>
      </c>
      <c r="BY22" s="5">
        <f t="shared" si="42"/>
        <v>0</v>
      </c>
      <c r="BZ22" s="5">
        <f t="shared" si="43"/>
        <v>0</v>
      </c>
      <c r="CA22" s="5">
        <f t="shared" si="44"/>
        <v>0</v>
      </c>
      <c r="CB22" s="5">
        <f t="shared" si="45"/>
        <v>0</v>
      </c>
      <c r="CC22" s="5">
        <f t="shared" si="46"/>
        <v>0</v>
      </c>
      <c r="CE22" s="4">
        <v>0.1469</v>
      </c>
      <c r="CF22" s="4">
        <v>0.1467</v>
      </c>
      <c r="CG22" s="4">
        <v>0.14680000000000001</v>
      </c>
      <c r="CH22" s="4">
        <v>0.14660000000000001</v>
      </c>
      <c r="CI22" s="4">
        <v>0.14660000000000001</v>
      </c>
      <c r="CK22" s="5">
        <f t="shared" si="47"/>
        <v>46.750816975746432</v>
      </c>
      <c r="CL22" s="5">
        <f t="shared" si="48"/>
        <v>45.712556975746438</v>
      </c>
      <c r="CM22" s="5">
        <f t="shared" si="49"/>
        <v>45.600033975746442</v>
      </c>
      <c r="CN22" s="5">
        <f t="shared" si="50"/>
        <v>46.498977975746435</v>
      </c>
      <c r="CO22" s="5">
        <f t="shared" si="51"/>
        <v>44.254111975746433</v>
      </c>
      <c r="CP22" s="5"/>
      <c r="CQ22" s="3" t="str">
        <f t="shared" si="52"/>
        <v>decre</v>
      </c>
      <c r="CR22" s="3" t="str">
        <f t="shared" si="53"/>
        <v>decre</v>
      </c>
      <c r="CS22" s="3" t="str">
        <f t="shared" si="54"/>
        <v>decre</v>
      </c>
      <c r="CT22" s="3" t="str">
        <f t="shared" si="55"/>
        <v>decre</v>
      </c>
      <c r="CU22" s="3" t="str">
        <f t="shared" si="56"/>
        <v>decre</v>
      </c>
      <c r="CW22" s="5">
        <f t="shared" si="57"/>
        <v>0</v>
      </c>
      <c r="CX22" s="5">
        <f t="shared" si="58"/>
        <v>0</v>
      </c>
      <c r="CY22" s="5">
        <f t="shared" si="59"/>
        <v>0</v>
      </c>
      <c r="CZ22" s="5">
        <f t="shared" si="60"/>
        <v>0</v>
      </c>
      <c r="DA22" s="5">
        <f t="shared" si="61"/>
        <v>0</v>
      </c>
      <c r="DB22" s="5"/>
      <c r="DC22" s="3">
        <v>0.33871599210797299</v>
      </c>
      <c r="DD22" s="3">
        <v>0.48938651677031603</v>
      </c>
      <c r="DE22" s="3">
        <v>0.41331003059108901</v>
      </c>
      <c r="DF22" s="3">
        <v>0.34621531203549999</v>
      </c>
      <c r="DG22" s="3">
        <v>0.54731993938208101</v>
      </c>
      <c r="DI22" s="13">
        <f t="shared" si="62"/>
        <v>48.129973959002761</v>
      </c>
      <c r="DJ22" s="13">
        <f t="shared" si="63"/>
        <v>47.950299930256598</v>
      </c>
      <c r="DK22" s="13">
        <f t="shared" si="64"/>
        <v>48.187846372785913</v>
      </c>
      <c r="DL22" s="13">
        <f t="shared" si="65"/>
        <v>48.179738903085344</v>
      </c>
      <c r="DM22" s="13">
        <f t="shared" si="66"/>
        <v>48.024886605331815</v>
      </c>
      <c r="DN22" s="13"/>
      <c r="DO22" s="11" t="str">
        <f t="shared" si="67"/>
        <v>incre</v>
      </c>
      <c r="DP22" s="11" t="str">
        <f t="shared" si="68"/>
        <v>decre</v>
      </c>
      <c r="DQ22" s="11" t="str">
        <f t="shared" si="69"/>
        <v>incre</v>
      </c>
      <c r="DR22" s="11" t="str">
        <f t="shared" si="70"/>
        <v>incre</v>
      </c>
      <c r="DS22" s="11" t="str">
        <f t="shared" si="71"/>
        <v>decre</v>
      </c>
      <c r="DU22" s="13"/>
      <c r="DV22" s="13"/>
      <c r="DW22" s="13"/>
      <c r="DX22" s="13"/>
      <c r="DY22" s="13"/>
      <c r="DZ22" s="11"/>
      <c r="EA22" s="4">
        <f>RSQ(C3:C202,BG3:BG202)*100</f>
        <v>0.95751820813420352</v>
      </c>
      <c r="EB22" s="4">
        <f>RSQ(D3:D202,BH3:BH202)*100</f>
        <v>1.7640378313129732</v>
      </c>
      <c r="EC22" s="4">
        <f>RSQ(E3:E202,BI3:BI202)*100</f>
        <v>9.555270408649072E-2</v>
      </c>
      <c r="ED22" s="4">
        <f>RSQ(F3:F202,BJ3:BJ202)*100</f>
        <v>9.1600357717775624E-2</v>
      </c>
      <c r="EE22" s="4">
        <f>RSQ(G3:G202,BK3:BK202)*100</f>
        <v>0.11646470225013593</v>
      </c>
      <c r="EI22" s="3" t="s">
        <v>53</v>
      </c>
    </row>
    <row r="23" spans="1:144" x14ac:dyDescent="0.25">
      <c r="A23" s="5">
        <v>47.303561880317758</v>
      </c>
      <c r="B23" s="4">
        <v>2.1306643924977262E-2</v>
      </c>
      <c r="C23" s="4">
        <v>0.381941359942709</v>
      </c>
      <c r="D23" s="4">
        <v>0.33805424641324411</v>
      </c>
      <c r="E23" s="4">
        <v>0.38550019656598977</v>
      </c>
      <c r="F23" s="4">
        <v>0.4188821988583345</v>
      </c>
      <c r="G23" s="4">
        <v>0.55589660999248691</v>
      </c>
      <c r="I23" s="5">
        <f t="shared" si="0"/>
        <v>47.659720258305839</v>
      </c>
      <c r="J23" s="5">
        <f t="shared" si="1"/>
        <v>46.181056109396245</v>
      </c>
      <c r="K23" s="5">
        <f t="shared" si="2"/>
        <v>47.136768788973527</v>
      </c>
      <c r="L23" s="5">
        <f t="shared" si="3"/>
        <v>48.010549994704938</v>
      </c>
      <c r="M23" s="5">
        <f t="shared" si="4"/>
        <v>47.32454898034706</v>
      </c>
      <c r="O23" s="3" t="str">
        <f t="shared" si="5"/>
        <v>incre</v>
      </c>
      <c r="P23" s="3" t="str">
        <f t="shared" si="6"/>
        <v>decre</v>
      </c>
      <c r="Q23" s="3" t="str">
        <f t="shared" si="7"/>
        <v>decre</v>
      </c>
      <c r="R23" s="3" t="str">
        <f t="shared" si="8"/>
        <v>incre</v>
      </c>
      <c r="S23" s="3" t="str">
        <f t="shared" si="9"/>
        <v>incre</v>
      </c>
      <c r="U23" s="6">
        <f t="shared" si="10"/>
        <v>1</v>
      </c>
      <c r="V23" s="6">
        <f t="shared" si="11"/>
        <v>0</v>
      </c>
      <c r="W23" s="6">
        <f t="shared" si="12"/>
        <v>0</v>
      </c>
      <c r="X23" s="6">
        <f t="shared" si="13"/>
        <v>1</v>
      </c>
      <c r="Y23" s="6">
        <f t="shared" si="14"/>
        <v>1</v>
      </c>
      <c r="AA23" s="4">
        <f t="shared" si="15"/>
        <v>0.34250000000000003</v>
      </c>
      <c r="AB23" s="4">
        <f t="shared" si="15"/>
        <v>0.47560000000000002</v>
      </c>
      <c r="AC23" s="4">
        <f t="shared" si="15"/>
        <v>0.38239999999999996</v>
      </c>
      <c r="AD23" s="4">
        <f t="shared" si="15"/>
        <v>0.38529999999999998</v>
      </c>
      <c r="AE23" s="4">
        <f t="shared" si="15"/>
        <v>0.58389999999999997</v>
      </c>
      <c r="AF23" s="4"/>
      <c r="AG23" s="3">
        <v>0.34250000000000003</v>
      </c>
      <c r="AH23" s="3">
        <v>0.50560000000000005</v>
      </c>
      <c r="AI23" s="3">
        <v>0.41239999999999999</v>
      </c>
      <c r="AJ23" s="3">
        <v>0.38529999999999998</v>
      </c>
      <c r="AK23" s="3">
        <v>0.58389999999999997</v>
      </c>
      <c r="AM23" s="5">
        <f t="shared" si="16"/>
        <v>47.376136880317759</v>
      </c>
      <c r="AN23" s="5">
        <f t="shared" si="17"/>
        <v>47.079229880317762</v>
      </c>
      <c r="AO23" s="5">
        <f t="shared" si="18"/>
        <v>47.106665880317763</v>
      </c>
      <c r="AP23" s="5">
        <f t="shared" si="19"/>
        <v>47.727787880317756</v>
      </c>
      <c r="AQ23" s="5">
        <f t="shared" si="20"/>
        <v>47.588060880317755</v>
      </c>
      <c r="AR23" s="5"/>
      <c r="AS23" s="3" t="str">
        <f t="shared" si="21"/>
        <v>incre</v>
      </c>
      <c r="AT23" s="3" t="str">
        <f t="shared" si="22"/>
        <v>decre</v>
      </c>
      <c r="AU23" s="3" t="str">
        <f t="shared" si="23"/>
        <v>decre</v>
      </c>
      <c r="AV23" s="3" t="str">
        <f t="shared" si="24"/>
        <v>incre</v>
      </c>
      <c r="AW23" s="3" t="str">
        <f t="shared" si="25"/>
        <v>incre</v>
      </c>
      <c r="AY23" s="5">
        <f t="shared" si="26"/>
        <v>35.615837798808059</v>
      </c>
      <c r="AZ23" s="5">
        <f t="shared" si="27"/>
        <v>0</v>
      </c>
      <c r="BA23" s="5">
        <f t="shared" si="28"/>
        <v>0</v>
      </c>
      <c r="BB23" s="5">
        <f t="shared" si="29"/>
        <v>70.698811438717968</v>
      </c>
      <c r="BC23" s="5">
        <f t="shared" si="30"/>
        <v>2.0987100029302042</v>
      </c>
      <c r="BE23" s="15">
        <f t="shared" si="31"/>
        <v>0.35615837798808059</v>
      </c>
      <c r="BG23" s="3">
        <v>0.21249999999999999</v>
      </c>
      <c r="BH23" s="3">
        <v>0.29430000000000001</v>
      </c>
      <c r="BI23" s="3">
        <v>0.32750000000000001</v>
      </c>
      <c r="BJ23" s="3">
        <v>0.30480000000000002</v>
      </c>
      <c r="BK23" s="3">
        <v>0.35299999999999998</v>
      </c>
      <c r="BM23" s="5">
        <f t="shared" si="32"/>
        <v>46.44143688031776</v>
      </c>
      <c r="BN23" s="5">
        <f t="shared" si="33"/>
        <v>45.895340880317761</v>
      </c>
      <c r="BO23" s="5">
        <f t="shared" si="34"/>
        <v>46.573586880317762</v>
      </c>
      <c r="BP23" s="5">
        <f t="shared" si="35"/>
        <v>47.049977880317762</v>
      </c>
      <c r="BQ23" s="5">
        <f t="shared" si="36"/>
        <v>45.41529188031776</v>
      </c>
      <c r="BR23" s="5"/>
      <c r="BS23" s="3" t="str">
        <f t="shared" si="37"/>
        <v>decre</v>
      </c>
      <c r="BT23" s="3" t="str">
        <f t="shared" si="38"/>
        <v>decre</v>
      </c>
      <c r="BU23" s="3" t="str">
        <f t="shared" si="39"/>
        <v>decre</v>
      </c>
      <c r="BV23" s="3" t="str">
        <f t="shared" si="40"/>
        <v>decre</v>
      </c>
      <c r="BW23" s="3" t="str">
        <f t="shared" si="41"/>
        <v>decre</v>
      </c>
      <c r="BY23" s="5">
        <f t="shared" si="42"/>
        <v>0</v>
      </c>
      <c r="BZ23" s="5">
        <f t="shared" si="43"/>
        <v>0</v>
      </c>
      <c r="CA23" s="5">
        <f t="shared" si="44"/>
        <v>0</v>
      </c>
      <c r="CB23" s="5">
        <f t="shared" si="45"/>
        <v>0</v>
      </c>
      <c r="CC23" s="5">
        <f t="shared" si="46"/>
        <v>0</v>
      </c>
      <c r="CE23" s="4">
        <v>0.18099999999999999</v>
      </c>
      <c r="CF23" s="4">
        <v>0.18240000000000001</v>
      </c>
      <c r="CG23" s="4">
        <v>0.18190000000000001</v>
      </c>
      <c r="CH23" s="4">
        <v>0.18279999999999999</v>
      </c>
      <c r="CI23" s="4">
        <v>0.18279999999999999</v>
      </c>
      <c r="CK23" s="5">
        <f t="shared" si="47"/>
        <v>46.214951880317756</v>
      </c>
      <c r="CL23" s="5">
        <f t="shared" si="48"/>
        <v>45.164633880317758</v>
      </c>
      <c r="CM23" s="5">
        <f t="shared" si="49"/>
        <v>45.159810880317764</v>
      </c>
      <c r="CN23" s="5">
        <f t="shared" si="50"/>
        <v>46.022737880317756</v>
      </c>
      <c r="CO23" s="5">
        <f t="shared" si="51"/>
        <v>43.813709880317759</v>
      </c>
      <c r="CP23" s="5"/>
      <c r="CQ23" s="3" t="str">
        <f t="shared" si="52"/>
        <v>decre</v>
      </c>
      <c r="CR23" s="3" t="str">
        <f t="shared" si="53"/>
        <v>decre</v>
      </c>
      <c r="CS23" s="3" t="str">
        <f t="shared" si="54"/>
        <v>decre</v>
      </c>
      <c r="CT23" s="3" t="str">
        <f t="shared" si="55"/>
        <v>decre</v>
      </c>
      <c r="CU23" s="3" t="str">
        <f t="shared" si="56"/>
        <v>decre</v>
      </c>
      <c r="CW23" s="5">
        <f t="shared" si="57"/>
        <v>0</v>
      </c>
      <c r="CX23" s="5">
        <f t="shared" si="58"/>
        <v>0</v>
      </c>
      <c r="CY23" s="5">
        <f t="shared" si="59"/>
        <v>0</v>
      </c>
      <c r="CZ23" s="5">
        <f t="shared" si="60"/>
        <v>0</v>
      </c>
      <c r="DA23" s="5">
        <f t="shared" si="61"/>
        <v>0</v>
      </c>
      <c r="DB23" s="5"/>
      <c r="DC23" s="3">
        <v>0.33500992850542399</v>
      </c>
      <c r="DD23" s="3">
        <v>0.50496658451724596</v>
      </c>
      <c r="DE23" s="3">
        <v>0.41581356587912999</v>
      </c>
      <c r="DF23" s="3">
        <v>0.37422927567231401</v>
      </c>
      <c r="DG23" s="3">
        <v>0.56592766163316799</v>
      </c>
      <c r="DI23" s="13">
        <f t="shared" si="62"/>
        <v>47.322283266271754</v>
      </c>
      <c r="DJ23" s="13">
        <f t="shared" si="63"/>
        <v>47.27099367721538</v>
      </c>
      <c r="DK23" s="13">
        <f t="shared" si="64"/>
        <v>47.431111605004105</v>
      </c>
      <c r="DL23" s="13">
        <f t="shared" si="65"/>
        <v>47.634572381478641</v>
      </c>
      <c r="DM23" s="13">
        <f t="shared" si="66"/>
        <v>47.41894117628587</v>
      </c>
      <c r="DN23" s="13"/>
      <c r="DO23" s="11" t="str">
        <f t="shared" si="67"/>
        <v>incre</v>
      </c>
      <c r="DP23" s="11" t="str">
        <f t="shared" si="68"/>
        <v>decre</v>
      </c>
      <c r="DQ23" s="11" t="str">
        <f t="shared" si="69"/>
        <v>incre</v>
      </c>
      <c r="DR23" s="11" t="str">
        <f t="shared" si="70"/>
        <v>incre</v>
      </c>
      <c r="DS23" s="11" t="str">
        <f t="shared" si="71"/>
        <v>incre</v>
      </c>
      <c r="DU23" s="13"/>
      <c r="DV23" s="13"/>
      <c r="DW23" s="13"/>
      <c r="DX23" s="13"/>
      <c r="DY23" s="13"/>
      <c r="DZ23" s="11"/>
    </row>
    <row r="24" spans="1:144" x14ac:dyDescent="0.25">
      <c r="A24" s="5">
        <v>45.046435358854907</v>
      </c>
      <c r="B24" s="4">
        <v>0.14457428086229976</v>
      </c>
      <c r="C24" s="4">
        <v>0.46135499419218756</v>
      </c>
      <c r="D24" s="4">
        <v>0.59665678932910315</v>
      </c>
      <c r="E24" s="4">
        <v>0.53576512524230502</v>
      </c>
      <c r="F24" s="4">
        <v>0.5981360743780324</v>
      </c>
      <c r="G24" s="4">
        <v>0.79967958256198934</v>
      </c>
      <c r="I24" s="5">
        <f t="shared" si="0"/>
        <v>45.973577767096735</v>
      </c>
      <c r="J24" s="5">
        <f t="shared" si="1"/>
        <v>45.612604193173951</v>
      </c>
      <c r="K24" s="5">
        <f t="shared" si="2"/>
        <v>46.338714724957683</v>
      </c>
      <c r="L24" s="5">
        <f t="shared" si="3"/>
        <v>47.262741105117939</v>
      </c>
      <c r="M24" s="5">
        <f t="shared" si="4"/>
        <v>47.361420230763223</v>
      </c>
      <c r="O24" s="3" t="str">
        <f t="shared" si="5"/>
        <v>incre</v>
      </c>
      <c r="P24" s="3" t="str">
        <f t="shared" si="6"/>
        <v>incre</v>
      </c>
      <c r="Q24" s="3" t="str">
        <f t="shared" si="7"/>
        <v>incre</v>
      </c>
      <c r="R24" s="3" t="str">
        <f t="shared" si="8"/>
        <v>incre</v>
      </c>
      <c r="S24" s="3" t="str">
        <f t="shared" si="9"/>
        <v>incre</v>
      </c>
      <c r="U24" s="6">
        <f t="shared" si="10"/>
        <v>1</v>
      </c>
      <c r="V24" s="6">
        <f t="shared" si="11"/>
        <v>1</v>
      </c>
      <c r="W24" s="6">
        <f t="shared" si="12"/>
        <v>1</v>
      </c>
      <c r="X24" s="6">
        <f t="shared" si="13"/>
        <v>1</v>
      </c>
      <c r="Y24" s="6">
        <f t="shared" si="14"/>
        <v>1</v>
      </c>
      <c r="AA24" s="4">
        <f t="shared" si="15"/>
        <v>0.33739999999999998</v>
      </c>
      <c r="AB24" s="4">
        <f t="shared" si="15"/>
        <v>0.4955</v>
      </c>
      <c r="AC24" s="4">
        <f t="shared" si="15"/>
        <v>0.41260000000000002</v>
      </c>
      <c r="AD24" s="4">
        <f t="shared" si="15"/>
        <v>0.35139999999999999</v>
      </c>
      <c r="AE24" s="4">
        <f t="shared" si="15"/>
        <v>0.55279999999999996</v>
      </c>
      <c r="AF24" s="4"/>
      <c r="AG24" s="3">
        <v>0.33739999999999998</v>
      </c>
      <c r="AH24" s="3">
        <v>0.4955</v>
      </c>
      <c r="AI24" s="3">
        <v>0.41260000000000002</v>
      </c>
      <c r="AJ24" s="3">
        <v>0.35139999999999999</v>
      </c>
      <c r="AK24" s="3">
        <v>0.55279999999999996</v>
      </c>
      <c r="AM24" s="5">
        <f t="shared" si="16"/>
        <v>45.082341358854904</v>
      </c>
      <c r="AN24" s="5">
        <f t="shared" si="17"/>
        <v>44.952050358854912</v>
      </c>
      <c r="AO24" s="5">
        <f t="shared" si="18"/>
        <v>45.142781358854904</v>
      </c>
      <c r="AP24" s="5">
        <f t="shared" si="19"/>
        <v>45.185223358854905</v>
      </c>
      <c r="AQ24" s="5">
        <f t="shared" si="20"/>
        <v>45.038283358854905</v>
      </c>
      <c r="AR24" s="5"/>
      <c r="AS24" s="3" t="str">
        <f t="shared" si="21"/>
        <v>incre</v>
      </c>
      <c r="AT24" s="3" t="str">
        <f t="shared" si="22"/>
        <v>decre</v>
      </c>
      <c r="AU24" s="3" t="str">
        <f t="shared" si="23"/>
        <v>incre</v>
      </c>
      <c r="AV24" s="3" t="str">
        <f t="shared" si="24"/>
        <v>incre</v>
      </c>
      <c r="AW24" s="3" t="str">
        <f t="shared" si="25"/>
        <v>decre</v>
      </c>
      <c r="AY24" s="5">
        <f t="shared" si="26"/>
        <v>92.714240824182781</v>
      </c>
      <c r="AZ24" s="5">
        <f t="shared" si="27"/>
        <v>0</v>
      </c>
      <c r="BA24" s="5">
        <f t="shared" si="28"/>
        <v>129.22793661027754</v>
      </c>
      <c r="BB24" s="5">
        <f t="shared" si="29"/>
        <v>221.6305746263032</v>
      </c>
      <c r="BC24" s="5">
        <f>IF(AQ24&gt;A24,(M24-A24)*100,0)</f>
        <v>0</v>
      </c>
      <c r="BE24" s="15">
        <f t="shared" si="31"/>
        <v>0.92714240824182781</v>
      </c>
      <c r="BG24" s="3">
        <v>0.22370000000000001</v>
      </c>
      <c r="BH24" s="3">
        <v>0.29210000000000003</v>
      </c>
      <c r="BI24" s="3">
        <v>0.33689999999999998</v>
      </c>
      <c r="BJ24" s="3">
        <v>0.30769999999999997</v>
      </c>
      <c r="BK24" s="3">
        <v>0.33850000000000002</v>
      </c>
      <c r="BM24" s="5">
        <f t="shared" si="32"/>
        <v>44.264838358854909</v>
      </c>
      <c r="BN24" s="5">
        <f t="shared" si="33"/>
        <v>43.623848358854907</v>
      </c>
      <c r="BO24" s="5">
        <f t="shared" si="34"/>
        <v>44.40773435885491</v>
      </c>
      <c r="BP24" s="5">
        <f t="shared" si="35"/>
        <v>44.817269358854908</v>
      </c>
      <c r="BQ24" s="5">
        <f t="shared" si="36"/>
        <v>43.021720358854907</v>
      </c>
      <c r="BR24" s="5"/>
      <c r="BS24" s="3" t="str">
        <f t="shared" si="37"/>
        <v>decre</v>
      </c>
      <c r="BT24" s="3" t="str">
        <f t="shared" si="38"/>
        <v>decre</v>
      </c>
      <c r="BU24" s="3" t="str">
        <f t="shared" si="39"/>
        <v>decre</v>
      </c>
      <c r="BV24" s="3" t="str">
        <f t="shared" si="40"/>
        <v>decre</v>
      </c>
      <c r="BW24" s="3" t="str">
        <f t="shared" si="41"/>
        <v>decre</v>
      </c>
      <c r="BY24" s="5">
        <f t="shared" si="42"/>
        <v>0</v>
      </c>
      <c r="BZ24" s="5">
        <f t="shared" si="43"/>
        <v>0</v>
      </c>
      <c r="CA24" s="5">
        <f t="shared" si="44"/>
        <v>0</v>
      </c>
      <c r="CB24" s="5">
        <f t="shared" si="45"/>
        <v>0</v>
      </c>
      <c r="CC24" s="5">
        <f t="shared" si="46"/>
        <v>0</v>
      </c>
      <c r="CE24" s="4">
        <v>0.16700000000000001</v>
      </c>
      <c r="CF24" s="4">
        <v>0.1678</v>
      </c>
      <c r="CG24" s="4">
        <v>0.16750000000000001</v>
      </c>
      <c r="CH24" s="4">
        <v>0.16800000000000001</v>
      </c>
      <c r="CI24" s="4">
        <v>0.1681</v>
      </c>
      <c r="CK24" s="5">
        <f t="shared" si="47"/>
        <v>43.857165358854907</v>
      </c>
      <c r="CL24" s="5">
        <f t="shared" si="48"/>
        <v>42.812169358854909</v>
      </c>
      <c r="CM24" s="5">
        <f t="shared" si="49"/>
        <v>42.762860358854908</v>
      </c>
      <c r="CN24" s="5">
        <f t="shared" si="50"/>
        <v>43.640995358854909</v>
      </c>
      <c r="CO24" s="5">
        <f t="shared" si="51"/>
        <v>41.418256358854904</v>
      </c>
      <c r="CP24" s="5"/>
      <c r="CQ24" s="3" t="str">
        <f t="shared" si="52"/>
        <v>decre</v>
      </c>
      <c r="CR24" s="3" t="str">
        <f t="shared" si="53"/>
        <v>decre</v>
      </c>
      <c r="CS24" s="3" t="str">
        <f t="shared" si="54"/>
        <v>decre</v>
      </c>
      <c r="CT24" s="3" t="str">
        <f t="shared" si="55"/>
        <v>decre</v>
      </c>
      <c r="CU24" s="3" t="str">
        <f t="shared" si="56"/>
        <v>decre</v>
      </c>
      <c r="CW24" s="5">
        <f t="shared" si="57"/>
        <v>0</v>
      </c>
      <c r="CX24" s="5">
        <f t="shared" si="58"/>
        <v>0</v>
      </c>
      <c r="CY24" s="5">
        <f t="shared" si="59"/>
        <v>0</v>
      </c>
      <c r="CZ24" s="5">
        <f t="shared" si="60"/>
        <v>0</v>
      </c>
      <c r="DA24" s="5">
        <f t="shared" si="61"/>
        <v>0</v>
      </c>
      <c r="DB24" s="5"/>
      <c r="DC24" s="3">
        <v>0.337302741562094</v>
      </c>
      <c r="DD24" s="3">
        <v>0.495327736784198</v>
      </c>
      <c r="DE24" s="3">
        <v>0.41426471539736698</v>
      </c>
      <c r="DF24" s="3">
        <v>0.35689800765214802</v>
      </c>
      <c r="DG24" s="3">
        <v>0.55441570903126702</v>
      </c>
      <c r="DI24" s="13">
        <f t="shared" si="62"/>
        <v>45.081642070686364</v>
      </c>
      <c r="DJ24" s="13">
        <f t="shared" si="63"/>
        <v>44.950925480055723</v>
      </c>
      <c r="DK24" s="13">
        <f t="shared" si="64"/>
        <v>45.15894574536334</v>
      </c>
      <c r="DL24" s="13">
        <f t="shared" si="65"/>
        <v>45.231516583285995</v>
      </c>
      <c r="DM24" s="13">
        <f t="shared" si="66"/>
        <v>45.053487180839127</v>
      </c>
      <c r="DN24" s="13"/>
      <c r="DO24" s="11" t="str">
        <f t="shared" si="67"/>
        <v>incre</v>
      </c>
      <c r="DP24" s="11" t="str">
        <f t="shared" si="68"/>
        <v>decre</v>
      </c>
      <c r="DQ24" s="11" t="str">
        <f t="shared" si="69"/>
        <v>incre</v>
      </c>
      <c r="DR24" s="11" t="str">
        <f t="shared" si="70"/>
        <v>incre</v>
      </c>
      <c r="DS24" s="11" t="str">
        <f t="shared" si="71"/>
        <v>incre</v>
      </c>
      <c r="DU24" s="13"/>
      <c r="DV24" s="13"/>
      <c r="DW24" s="13"/>
      <c r="DX24" s="13"/>
      <c r="DY24" s="13"/>
      <c r="DZ24" s="11"/>
      <c r="EA24" s="29" t="s">
        <v>56</v>
      </c>
      <c r="EB24" s="29"/>
      <c r="EC24" s="29"/>
      <c r="ED24" s="29"/>
      <c r="EE24" s="29"/>
    </row>
    <row r="25" spans="1:144" x14ac:dyDescent="0.25">
      <c r="A25" s="5">
        <v>33.85970472977116</v>
      </c>
      <c r="B25" s="4">
        <v>0.1022047877814545</v>
      </c>
      <c r="C25" s="4">
        <v>0.46450178441123374</v>
      </c>
      <c r="D25" s="4">
        <v>0.55088853616502509</v>
      </c>
      <c r="E25" s="4">
        <v>0.57848054294441575</v>
      </c>
      <c r="F25" s="4">
        <v>0.5205067975039821</v>
      </c>
      <c r="G25" s="4">
        <v>0.582974854508163</v>
      </c>
      <c r="I25" s="5">
        <f t="shared" si="0"/>
        <v>34.809472559687933</v>
      </c>
      <c r="J25" s="5">
        <f t="shared" si="1"/>
        <v>34.127006870928774</v>
      </c>
      <c r="K25" s="5">
        <f t="shared" si="2"/>
        <v>35.566750801761444</v>
      </c>
      <c r="L25" s="5">
        <f t="shared" si="3"/>
        <v>35.422371964754689</v>
      </c>
      <c r="M25" s="5">
        <f t="shared" si="4"/>
        <v>34.135498110692971</v>
      </c>
      <c r="O25" s="3" t="str">
        <f t="shared" si="5"/>
        <v>incre</v>
      </c>
      <c r="P25" s="3" t="str">
        <f t="shared" si="6"/>
        <v>incre</v>
      </c>
      <c r="Q25" s="3" t="str">
        <f t="shared" si="7"/>
        <v>incre</v>
      </c>
      <c r="R25" s="3" t="str">
        <f t="shared" si="8"/>
        <v>incre</v>
      </c>
      <c r="S25" s="3" t="str">
        <f t="shared" si="9"/>
        <v>incre</v>
      </c>
      <c r="U25" s="6">
        <f t="shared" si="10"/>
        <v>1</v>
      </c>
      <c r="V25" s="6">
        <f t="shared" si="11"/>
        <v>1</v>
      </c>
      <c r="W25" s="6">
        <f t="shared" si="12"/>
        <v>1</v>
      </c>
      <c r="X25" s="6">
        <f t="shared" si="13"/>
        <v>1</v>
      </c>
      <c r="Y25" s="6">
        <f t="shared" si="14"/>
        <v>1</v>
      </c>
      <c r="AA25" s="4">
        <f t="shared" si="15"/>
        <v>0.3392</v>
      </c>
      <c r="AB25" s="4">
        <f t="shared" si="15"/>
        <v>0.49919999999999998</v>
      </c>
      <c r="AC25" s="4">
        <f t="shared" si="15"/>
        <v>0.41239999999999999</v>
      </c>
      <c r="AD25" s="4">
        <f t="shared" si="15"/>
        <v>0.36370000000000002</v>
      </c>
      <c r="AE25" s="4">
        <f t="shared" si="15"/>
        <v>0.56420000000000003</v>
      </c>
      <c r="AF25" s="4"/>
      <c r="AG25" s="3">
        <v>0.3392</v>
      </c>
      <c r="AH25" s="3">
        <v>0.49919999999999998</v>
      </c>
      <c r="AI25" s="3">
        <v>0.41239999999999999</v>
      </c>
      <c r="AJ25" s="3">
        <v>0.36370000000000002</v>
      </c>
      <c r="AK25" s="3">
        <v>0.56420000000000003</v>
      </c>
      <c r="AM25" s="5">
        <f t="shared" si="16"/>
        <v>33.908552729771159</v>
      </c>
      <c r="AN25" s="5">
        <f t="shared" si="17"/>
        <v>33.789480729771164</v>
      </c>
      <c r="AO25" s="5">
        <f t="shared" si="18"/>
        <v>33.954108729771164</v>
      </c>
      <c r="AP25" s="5">
        <f t="shared" si="19"/>
        <v>34.102058729771159</v>
      </c>
      <c r="AQ25" s="5">
        <f t="shared" si="20"/>
        <v>33.958826729771161</v>
      </c>
      <c r="AR25" s="5"/>
      <c r="AS25" s="3" t="str">
        <f t="shared" si="21"/>
        <v>incre</v>
      </c>
      <c r="AT25" s="3" t="str">
        <f t="shared" si="22"/>
        <v>decre</v>
      </c>
      <c r="AU25" s="3" t="str">
        <f t="shared" si="23"/>
        <v>incre</v>
      </c>
      <c r="AV25" s="3" t="str">
        <f t="shared" si="24"/>
        <v>incre</v>
      </c>
      <c r="AW25" s="3" t="str">
        <f t="shared" si="25"/>
        <v>incre</v>
      </c>
      <c r="AY25" s="5">
        <f t="shared" si="26"/>
        <v>94.976782991677311</v>
      </c>
      <c r="AZ25" s="5">
        <f t="shared" si="27"/>
        <v>0</v>
      </c>
      <c r="BA25" s="5">
        <f t="shared" si="28"/>
        <v>170.7046071990284</v>
      </c>
      <c r="BB25" s="5">
        <f t="shared" si="29"/>
        <v>156.26672349835289</v>
      </c>
      <c r="BC25" s="5">
        <f t="shared" si="30"/>
        <v>27.57933809218116</v>
      </c>
      <c r="BE25" s="15">
        <f t="shared" si="31"/>
        <v>0.94976782991677311</v>
      </c>
      <c r="BG25" s="3">
        <v>0.21829999999999999</v>
      </c>
      <c r="BH25" s="3">
        <v>0.29199999999999998</v>
      </c>
      <c r="BI25" s="3">
        <v>0.33289999999999997</v>
      </c>
      <c r="BJ25" s="3">
        <v>0.30509999999999998</v>
      </c>
      <c r="BK25" s="3">
        <v>0.34429999999999999</v>
      </c>
      <c r="BM25" s="5">
        <f t="shared" si="32"/>
        <v>33.039281729771162</v>
      </c>
      <c r="BN25" s="5">
        <f t="shared" si="33"/>
        <v>32.43646472977116</v>
      </c>
      <c r="BO25" s="5">
        <f t="shared" si="34"/>
        <v>33.182163729771162</v>
      </c>
      <c r="BP25" s="5">
        <f t="shared" si="35"/>
        <v>33.608646729771159</v>
      </c>
      <c r="BQ25" s="5">
        <f t="shared" si="36"/>
        <v>31.889567729771159</v>
      </c>
      <c r="BR25" s="5"/>
      <c r="BS25" s="3" t="str">
        <f t="shared" si="37"/>
        <v>decre</v>
      </c>
      <c r="BT25" s="3" t="str">
        <f t="shared" si="38"/>
        <v>decre</v>
      </c>
      <c r="BU25" s="3" t="str">
        <f t="shared" si="39"/>
        <v>decre</v>
      </c>
      <c r="BV25" s="3" t="str">
        <f t="shared" si="40"/>
        <v>decre</v>
      </c>
      <c r="BW25" s="3" t="str">
        <f t="shared" si="41"/>
        <v>decre</v>
      </c>
      <c r="BY25" s="5">
        <f t="shared" si="42"/>
        <v>0</v>
      </c>
      <c r="BZ25" s="5">
        <f t="shared" si="43"/>
        <v>0</v>
      </c>
      <c r="CA25" s="5">
        <f t="shared" si="44"/>
        <v>0</v>
      </c>
      <c r="CB25" s="5">
        <f t="shared" si="45"/>
        <v>0</v>
      </c>
      <c r="CC25" s="5">
        <f t="shared" si="46"/>
        <v>0</v>
      </c>
      <c r="CE25" s="4">
        <v>0.17399999999999999</v>
      </c>
      <c r="CF25" s="4">
        <v>0.17510000000000001</v>
      </c>
      <c r="CG25" s="4">
        <v>0.17469999999999999</v>
      </c>
      <c r="CH25" s="4">
        <v>0.1754</v>
      </c>
      <c r="CI25" s="4">
        <v>0.17549999999999999</v>
      </c>
      <c r="CK25" s="5">
        <f t="shared" si="47"/>
        <v>32.720764729771162</v>
      </c>
      <c r="CL25" s="5">
        <f t="shared" si="48"/>
        <v>31.673107729771161</v>
      </c>
      <c r="CM25" s="5">
        <f t="shared" si="49"/>
        <v>31.646041729771159</v>
      </c>
      <c r="CN25" s="5">
        <f t="shared" si="50"/>
        <v>32.516572729771163</v>
      </c>
      <c r="CO25" s="5">
        <f t="shared" si="51"/>
        <v>30.301159729771157</v>
      </c>
      <c r="CP25" s="5"/>
      <c r="CQ25" s="3" t="str">
        <f t="shared" si="52"/>
        <v>decre</v>
      </c>
      <c r="CR25" s="3" t="str">
        <f t="shared" si="53"/>
        <v>decre</v>
      </c>
      <c r="CS25" s="3" t="str">
        <f t="shared" si="54"/>
        <v>decre</v>
      </c>
      <c r="CT25" s="3" t="str">
        <f t="shared" si="55"/>
        <v>decre</v>
      </c>
      <c r="CU25" s="3" t="str">
        <f t="shared" si="56"/>
        <v>decre</v>
      </c>
      <c r="CW25" s="5">
        <f t="shared" si="57"/>
        <v>0</v>
      </c>
      <c r="CX25" s="5">
        <f t="shared" si="58"/>
        <v>0</v>
      </c>
      <c r="CY25" s="5">
        <f t="shared" si="59"/>
        <v>0</v>
      </c>
      <c r="CZ25" s="5">
        <f t="shared" si="60"/>
        <v>0</v>
      </c>
      <c r="DA25" s="5">
        <f t="shared" si="61"/>
        <v>0</v>
      </c>
      <c r="DB25" s="5"/>
      <c r="DC25" s="3">
        <v>0.33651429652070902</v>
      </c>
      <c r="DD25" s="3">
        <v>0.49864231216036398</v>
      </c>
      <c r="DE25" s="3">
        <v>0.41479732902613198</v>
      </c>
      <c r="DF25" s="3">
        <v>0.36285782731196198</v>
      </c>
      <c r="DG25" s="3">
        <v>0.55837440157239104</v>
      </c>
      <c r="DI25" s="13">
        <f t="shared" si="62"/>
        <v>33.889242521755058</v>
      </c>
      <c r="DJ25" s="13">
        <f t="shared" si="63"/>
        <v>33.785839028178337</v>
      </c>
      <c r="DK25" s="13">
        <f t="shared" si="64"/>
        <v>33.977386794614901</v>
      </c>
      <c r="DL25" s="13">
        <f t="shared" si="65"/>
        <v>34.094967635737881</v>
      </c>
      <c r="DM25" s="13">
        <f t="shared" si="66"/>
        <v>33.90400784856736</v>
      </c>
      <c r="DN25" s="13"/>
      <c r="DO25" s="11" t="str">
        <f t="shared" si="67"/>
        <v>incre</v>
      </c>
      <c r="DP25" s="11" t="str">
        <f t="shared" si="68"/>
        <v>decre</v>
      </c>
      <c r="DQ25" s="11" t="str">
        <f t="shared" si="69"/>
        <v>incre</v>
      </c>
      <c r="DR25" s="11" t="str">
        <f t="shared" si="70"/>
        <v>incre</v>
      </c>
      <c r="DS25" s="11" t="str">
        <f t="shared" si="71"/>
        <v>incre</v>
      </c>
      <c r="DU25" s="13"/>
      <c r="DV25" s="13"/>
      <c r="DW25" s="13"/>
      <c r="DX25" s="13"/>
      <c r="DY25" s="13"/>
      <c r="DZ25" s="11"/>
      <c r="EA25" s="4">
        <f>RSQ(C3:C202,CE3:CE202)*100</f>
        <v>0.91516168653093566</v>
      </c>
      <c r="EB25" s="4">
        <f>RSQ(D3:D202,CF3:CF202)*100</f>
        <v>0.20525806379323727</v>
      </c>
      <c r="EC25" s="4">
        <f>RSQ(E3:E202,CG3:CG202)*100</f>
        <v>8.5688968665349002E-2</v>
      </c>
      <c r="ED25" s="4">
        <f>RSQ(F3:F202,CH3:CH202)*100</f>
        <v>9.3919045059474415E-3</v>
      </c>
      <c r="EE25" s="4">
        <f>RSQ(G3:G202,CI3:CI202)*100</f>
        <v>2.8367425762369492E-2</v>
      </c>
    </row>
    <row r="26" spans="1:144" x14ac:dyDescent="0.25">
      <c r="A26" s="5">
        <v>31.698737995353611</v>
      </c>
      <c r="B26" s="4">
        <v>0.21175532381609541</v>
      </c>
      <c r="C26" s="4">
        <v>0.35085992696588419</v>
      </c>
      <c r="D26" s="4">
        <v>0.36023514918098182</v>
      </c>
      <c r="E26" s="4">
        <v>0.35906823797218229</v>
      </c>
      <c r="F26" s="4">
        <v>0.44357855589825412</v>
      </c>
      <c r="G26" s="4">
        <v>0.54003606925361869</v>
      </c>
      <c r="I26" s="5">
        <f t="shared" si="0"/>
        <v>31.831420870238318</v>
      </c>
      <c r="J26" s="5">
        <f t="shared" si="1"/>
        <v>30.721073519505424</v>
      </c>
      <c r="K26" s="5">
        <f t="shared" si="2"/>
        <v>31.275290586063502</v>
      </c>
      <c r="L26" s="5">
        <f t="shared" si="3"/>
        <v>32.613669436016913</v>
      </c>
      <c r="M26" s="5">
        <f t="shared" si="4"/>
        <v>31.570477407030161</v>
      </c>
      <c r="O26" s="3" t="str">
        <f t="shared" si="5"/>
        <v>incre</v>
      </c>
      <c r="P26" s="3" t="str">
        <f t="shared" si="6"/>
        <v>decre</v>
      </c>
      <c r="Q26" s="3" t="str">
        <f t="shared" si="7"/>
        <v>decre</v>
      </c>
      <c r="R26" s="3" t="str">
        <f t="shared" si="8"/>
        <v>incre</v>
      </c>
      <c r="S26" s="3" t="str">
        <f t="shared" si="9"/>
        <v>decre</v>
      </c>
      <c r="U26" s="6">
        <f t="shared" si="10"/>
        <v>1</v>
      </c>
      <c r="V26" s="6">
        <f t="shared" si="11"/>
        <v>0</v>
      </c>
      <c r="W26" s="6">
        <f t="shared" si="12"/>
        <v>0</v>
      </c>
      <c r="X26" s="6">
        <f t="shared" si="13"/>
        <v>1</v>
      </c>
      <c r="Y26" s="6">
        <f t="shared" si="14"/>
        <v>0</v>
      </c>
      <c r="AA26" s="4">
        <f t="shared" si="15"/>
        <v>0.33579999999999999</v>
      </c>
      <c r="AB26" s="4">
        <f t="shared" si="15"/>
        <v>0.45999999999999996</v>
      </c>
      <c r="AC26" s="4">
        <f t="shared" si="15"/>
        <v>0.38300000000000001</v>
      </c>
      <c r="AD26" s="4">
        <f t="shared" si="15"/>
        <v>0.33579999999999999</v>
      </c>
      <c r="AE26" s="4">
        <f t="shared" si="15"/>
        <v>0.50979999999999992</v>
      </c>
      <c r="AF26" s="4"/>
      <c r="AG26" s="3">
        <v>0.33579999999999999</v>
      </c>
      <c r="AH26" s="3">
        <v>0.49</v>
      </c>
      <c r="AI26" s="3">
        <v>0.41299999999999998</v>
      </c>
      <c r="AJ26" s="3">
        <v>0.33579999999999999</v>
      </c>
      <c r="AK26" s="3">
        <v>0.53979999999999995</v>
      </c>
      <c r="AM26" s="5">
        <f t="shared" si="16"/>
        <v>31.723139995353613</v>
      </c>
      <c r="AN26" s="5">
        <f t="shared" si="17"/>
        <v>31.372537995353611</v>
      </c>
      <c r="AO26" s="5">
        <f t="shared" si="18"/>
        <v>31.507667995353611</v>
      </c>
      <c r="AP26" s="5">
        <f t="shared" si="19"/>
        <v>31.706173995353609</v>
      </c>
      <c r="AQ26" s="5">
        <f t="shared" si="20"/>
        <v>31.285955995353611</v>
      </c>
      <c r="AR26" s="5"/>
      <c r="AS26" s="3" t="str">
        <f t="shared" si="21"/>
        <v>incre</v>
      </c>
      <c r="AT26" s="3" t="str">
        <f t="shared" si="22"/>
        <v>decre</v>
      </c>
      <c r="AU26" s="3" t="str">
        <f t="shared" si="23"/>
        <v>decre</v>
      </c>
      <c r="AV26" s="3" t="str">
        <f t="shared" si="24"/>
        <v>incre</v>
      </c>
      <c r="AW26" s="3" t="str">
        <f t="shared" si="25"/>
        <v>decre</v>
      </c>
      <c r="AY26" s="5">
        <f t="shared" si="26"/>
        <v>13.268287488470776</v>
      </c>
      <c r="AZ26" s="5">
        <f t="shared" si="27"/>
        <v>0</v>
      </c>
      <c r="BA26" s="5">
        <f t="shared" si="28"/>
        <v>0</v>
      </c>
      <c r="BB26" s="5">
        <f t="shared" si="29"/>
        <v>91.493144066330245</v>
      </c>
      <c r="BC26" s="5">
        <f t="shared" si="30"/>
        <v>0</v>
      </c>
      <c r="BE26" s="15">
        <f t="shared" si="31"/>
        <v>0.13268287488470776</v>
      </c>
      <c r="BG26" s="3">
        <v>0.2341</v>
      </c>
      <c r="BH26" s="3">
        <v>0.29470000000000002</v>
      </c>
      <c r="BI26" s="3">
        <v>0.34460000000000002</v>
      </c>
      <c r="BJ26" s="3">
        <v>0.31590000000000001</v>
      </c>
      <c r="BK26" s="3">
        <v>0.32829999999999998</v>
      </c>
      <c r="BM26" s="5">
        <f t="shared" si="32"/>
        <v>30.991916995353613</v>
      </c>
      <c r="BN26" s="5">
        <f t="shared" si="33"/>
        <v>30.293128995353612</v>
      </c>
      <c r="BO26" s="5">
        <f t="shared" si="34"/>
        <v>31.134803995353611</v>
      </c>
      <c r="BP26" s="5">
        <f t="shared" si="35"/>
        <v>31.538615995353609</v>
      </c>
      <c r="BQ26" s="5">
        <f t="shared" si="36"/>
        <v>29.578040995353611</v>
      </c>
      <c r="BR26" s="5"/>
      <c r="BS26" s="3" t="str">
        <f t="shared" si="37"/>
        <v>decre</v>
      </c>
      <c r="BT26" s="3" t="str">
        <f t="shared" si="38"/>
        <v>decre</v>
      </c>
      <c r="BU26" s="3" t="str">
        <f t="shared" si="39"/>
        <v>decre</v>
      </c>
      <c r="BV26" s="3" t="str">
        <f t="shared" si="40"/>
        <v>decre</v>
      </c>
      <c r="BW26" s="3" t="str">
        <f t="shared" si="41"/>
        <v>decre</v>
      </c>
      <c r="BY26" s="5">
        <f t="shared" si="42"/>
        <v>0</v>
      </c>
      <c r="BZ26" s="5">
        <f t="shared" si="43"/>
        <v>0</v>
      </c>
      <c r="CA26" s="5">
        <f t="shared" si="44"/>
        <v>0</v>
      </c>
      <c r="CB26" s="5">
        <f t="shared" si="45"/>
        <v>0</v>
      </c>
      <c r="CC26" s="5">
        <f t="shared" si="46"/>
        <v>0</v>
      </c>
      <c r="CE26" s="4">
        <v>0.1497</v>
      </c>
      <c r="CF26" s="4">
        <v>0.1497</v>
      </c>
      <c r="CG26" s="4">
        <v>0.1497</v>
      </c>
      <c r="CH26" s="4">
        <v>0.14960000000000001</v>
      </c>
      <c r="CI26" s="4">
        <v>0.14960000000000001</v>
      </c>
      <c r="CK26" s="5">
        <f t="shared" si="47"/>
        <v>30.385080995353611</v>
      </c>
      <c r="CL26" s="5">
        <f t="shared" si="48"/>
        <v>29.346278995353615</v>
      </c>
      <c r="CM26" s="5">
        <f t="shared" si="49"/>
        <v>29.242324995353609</v>
      </c>
      <c r="CN26" s="5">
        <f t="shared" si="50"/>
        <v>30.138369995353614</v>
      </c>
      <c r="CO26" s="5">
        <f t="shared" si="51"/>
        <v>27.89647399535361</v>
      </c>
      <c r="CP26" s="5"/>
      <c r="CQ26" s="3" t="str">
        <f t="shared" si="52"/>
        <v>decre</v>
      </c>
      <c r="CR26" s="3" t="str">
        <f t="shared" si="53"/>
        <v>decre</v>
      </c>
      <c r="CS26" s="3" t="str">
        <f t="shared" si="54"/>
        <v>decre</v>
      </c>
      <c r="CT26" s="3" t="str">
        <f t="shared" si="55"/>
        <v>decre</v>
      </c>
      <c r="CU26" s="3" t="str">
        <f t="shared" si="56"/>
        <v>decre</v>
      </c>
      <c r="CW26" s="5">
        <f t="shared" si="57"/>
        <v>0</v>
      </c>
      <c r="CX26" s="5">
        <f t="shared" si="58"/>
        <v>0</v>
      </c>
      <c r="CY26" s="5">
        <f t="shared" si="59"/>
        <v>0</v>
      </c>
      <c r="CZ26" s="5">
        <f t="shared" si="60"/>
        <v>0</v>
      </c>
      <c r="DA26" s="5">
        <f t="shared" si="61"/>
        <v>0</v>
      </c>
      <c r="DB26" s="5"/>
      <c r="DC26" s="3">
        <v>0.33855235257108202</v>
      </c>
      <c r="DD26" s="3">
        <v>0.490074447508765</v>
      </c>
      <c r="DE26" s="3">
        <v>0.41342057304234198</v>
      </c>
      <c r="DF26" s="3">
        <v>0.34745225573847999</v>
      </c>
      <c r="DG26" s="3">
        <v>0.54814155481514504</v>
      </c>
      <c r="DI26" s="13">
        <f t="shared" si="62"/>
        <v>31.742929410339691</v>
      </c>
      <c r="DJ26" s="13">
        <f t="shared" si="63"/>
        <v>31.568924137585846</v>
      </c>
      <c r="DK26" s="13">
        <f t="shared" si="64"/>
        <v>31.803051759594748</v>
      </c>
      <c r="DL26" s="13">
        <f t="shared" si="65"/>
        <v>31.804285988671609</v>
      </c>
      <c r="DM26" s="13">
        <f t="shared" si="66"/>
        <v>31.646750026164128</v>
      </c>
      <c r="DN26" s="13"/>
      <c r="DO26" s="11" t="str">
        <f t="shared" si="67"/>
        <v>incre</v>
      </c>
      <c r="DP26" s="11" t="str">
        <f t="shared" si="68"/>
        <v>decre</v>
      </c>
      <c r="DQ26" s="11" t="str">
        <f t="shared" si="69"/>
        <v>incre</v>
      </c>
      <c r="DR26" s="11" t="str">
        <f t="shared" si="70"/>
        <v>incre</v>
      </c>
      <c r="DS26" s="11" t="str">
        <f t="shared" si="71"/>
        <v>decre</v>
      </c>
      <c r="DU26" s="13"/>
      <c r="DV26" s="13"/>
      <c r="DW26" s="13"/>
      <c r="DX26" s="13"/>
      <c r="DY26" s="13"/>
      <c r="DZ26" s="11"/>
    </row>
    <row r="27" spans="1:144" x14ac:dyDescent="0.25">
      <c r="A27" s="5">
        <v>43.947442982153603</v>
      </c>
      <c r="B27" s="4">
        <v>0.11208532607304458</v>
      </c>
      <c r="C27" s="4">
        <v>0.21796261344504356</v>
      </c>
      <c r="D27" s="4">
        <v>0.47111650639990449</v>
      </c>
      <c r="E27" s="4">
        <v>0.43160810665018545</v>
      </c>
      <c r="F27" s="4">
        <v>0.43612996257387221</v>
      </c>
      <c r="G27" s="4">
        <v>0.76056528794884892</v>
      </c>
      <c r="I27" s="5">
        <f t="shared" si="0"/>
        <v>43.124594172823464</v>
      </c>
      <c r="J27" s="5">
        <f t="shared" si="1"/>
        <v>43.693833768944984</v>
      </c>
      <c r="K27" s="5">
        <f t="shared" si="2"/>
        <v>44.228357697726906</v>
      </c>
      <c r="L27" s="5">
        <f t="shared" si="3"/>
        <v>44.799657267025609</v>
      </c>
      <c r="M27" s="5">
        <f t="shared" si="4"/>
        <v>45.89436234175227</v>
      </c>
      <c r="O27" s="3" t="str">
        <f t="shared" si="5"/>
        <v>decre</v>
      </c>
      <c r="P27" s="3" t="str">
        <f t="shared" si="6"/>
        <v>decre</v>
      </c>
      <c r="Q27" s="3" t="str">
        <f t="shared" si="7"/>
        <v>incre</v>
      </c>
      <c r="R27" s="3" t="str">
        <f t="shared" si="8"/>
        <v>incre</v>
      </c>
      <c r="S27" s="3" t="str">
        <f t="shared" si="9"/>
        <v>incre</v>
      </c>
      <c r="U27" s="6">
        <f t="shared" si="10"/>
        <v>0</v>
      </c>
      <c r="V27" s="6">
        <f t="shared" si="11"/>
        <v>0</v>
      </c>
      <c r="W27" s="6">
        <f t="shared" si="12"/>
        <v>1</v>
      </c>
      <c r="X27" s="6">
        <f t="shared" si="13"/>
        <v>1</v>
      </c>
      <c r="Y27" s="6">
        <f t="shared" si="14"/>
        <v>1</v>
      </c>
      <c r="AA27" s="4">
        <f t="shared" si="15"/>
        <v>0.30869999999999997</v>
      </c>
      <c r="AB27" s="4">
        <f t="shared" si="15"/>
        <v>0.46840000000000004</v>
      </c>
      <c r="AC27" s="4">
        <f t="shared" si="15"/>
        <v>0.41239999999999999</v>
      </c>
      <c r="AD27" s="4">
        <f t="shared" si="15"/>
        <v>0.36080000000000001</v>
      </c>
      <c r="AE27" s="4">
        <f t="shared" si="15"/>
        <v>0.5615</v>
      </c>
      <c r="AF27" s="4"/>
      <c r="AG27" s="3">
        <v>0.3387</v>
      </c>
      <c r="AH27" s="3">
        <v>0.49840000000000001</v>
      </c>
      <c r="AI27" s="3">
        <v>0.41239999999999999</v>
      </c>
      <c r="AJ27" s="3">
        <v>0.36080000000000001</v>
      </c>
      <c r="AK27" s="3">
        <v>0.5615</v>
      </c>
      <c r="AM27" s="5">
        <f t="shared" si="16"/>
        <v>43.776995982153601</v>
      </c>
      <c r="AN27" s="5">
        <f t="shared" si="17"/>
        <v>43.676094982153607</v>
      </c>
      <c r="AO27" s="5">
        <f t="shared" si="18"/>
        <v>44.041846982153601</v>
      </c>
      <c r="AP27" s="5">
        <f t="shared" si="19"/>
        <v>44.165378982153605</v>
      </c>
      <c r="AQ27" s="5">
        <f t="shared" si="20"/>
        <v>44.021157982153603</v>
      </c>
      <c r="AR27" s="5"/>
      <c r="AS27" s="3" t="str">
        <f t="shared" si="21"/>
        <v>decre</v>
      </c>
      <c r="AT27" s="3" t="str">
        <f t="shared" si="22"/>
        <v>decre</v>
      </c>
      <c r="AU27" s="3" t="str">
        <f t="shared" si="23"/>
        <v>incre</v>
      </c>
      <c r="AV27" s="3" t="str">
        <f t="shared" si="24"/>
        <v>incre</v>
      </c>
      <c r="AW27" s="3" t="str">
        <f t="shared" si="25"/>
        <v>incre</v>
      </c>
      <c r="AY27" s="5">
        <f t="shared" si="26"/>
        <v>0</v>
      </c>
      <c r="AZ27" s="5">
        <f t="shared" si="27"/>
        <v>0</v>
      </c>
      <c r="BA27" s="5">
        <f t="shared" si="28"/>
        <v>28.091471557330294</v>
      </c>
      <c r="BB27" s="5">
        <f t="shared" si="29"/>
        <v>85.221428487200512</v>
      </c>
      <c r="BC27" s="5">
        <f t="shared" si="30"/>
        <v>194.69193595986667</v>
      </c>
      <c r="BE27" s="15">
        <f t="shared" si="31"/>
        <v>-0.82284880933013937</v>
      </c>
      <c r="BG27" s="3">
        <v>0.2195</v>
      </c>
      <c r="BH27" s="3">
        <v>0.29189999999999999</v>
      </c>
      <c r="BI27" s="3">
        <v>0.33379999999999999</v>
      </c>
      <c r="BJ27" s="3">
        <v>0.30559999999999998</v>
      </c>
      <c r="BK27" s="3">
        <v>0.34289999999999998</v>
      </c>
      <c r="BM27" s="5">
        <f t="shared" si="32"/>
        <v>43.1356479821536</v>
      </c>
      <c r="BN27" s="5">
        <f t="shared" si="33"/>
        <v>42.523549982153604</v>
      </c>
      <c r="BO27" s="5">
        <f t="shared" si="34"/>
        <v>43.278640982153604</v>
      </c>
      <c r="BP27" s="5">
        <f t="shared" si="35"/>
        <v>43.700594982153603</v>
      </c>
      <c r="BQ27" s="5">
        <f t="shared" si="36"/>
        <v>41.964131982153603</v>
      </c>
      <c r="BR27" s="5"/>
      <c r="BS27" s="3" t="str">
        <f t="shared" si="37"/>
        <v>decre</v>
      </c>
      <c r="BT27" s="3" t="str">
        <f t="shared" si="38"/>
        <v>decre</v>
      </c>
      <c r="BU27" s="3" t="str">
        <f t="shared" si="39"/>
        <v>decre</v>
      </c>
      <c r="BV27" s="3" t="str">
        <f t="shared" si="40"/>
        <v>decre</v>
      </c>
      <c r="BW27" s="3" t="str">
        <f t="shared" si="41"/>
        <v>decre</v>
      </c>
      <c r="BY27" s="5">
        <f t="shared" si="42"/>
        <v>0</v>
      </c>
      <c r="BZ27" s="5">
        <f t="shared" si="43"/>
        <v>0</v>
      </c>
      <c r="CA27" s="5">
        <f t="shared" si="44"/>
        <v>0</v>
      </c>
      <c r="CB27" s="5">
        <f t="shared" si="45"/>
        <v>0</v>
      </c>
      <c r="CC27" s="5">
        <f t="shared" si="46"/>
        <v>0</v>
      </c>
      <c r="CE27" s="4">
        <v>0.1726</v>
      </c>
      <c r="CF27" s="4">
        <v>0.17369999999999999</v>
      </c>
      <c r="CG27" s="4">
        <v>0.17330000000000001</v>
      </c>
      <c r="CH27" s="4">
        <v>0.17399999999999999</v>
      </c>
      <c r="CI27" s="4">
        <v>0.17399999999999999</v>
      </c>
      <c r="CK27" s="5">
        <f t="shared" si="47"/>
        <v>42.798436982153603</v>
      </c>
      <c r="CL27" s="5">
        <f t="shared" si="48"/>
        <v>41.751703982153607</v>
      </c>
      <c r="CM27" s="5">
        <f t="shared" si="49"/>
        <v>41.720185982153609</v>
      </c>
      <c r="CN27" s="5">
        <f t="shared" si="50"/>
        <v>42.592522982153604</v>
      </c>
      <c r="CO27" s="5">
        <f t="shared" si="51"/>
        <v>40.374782982153604</v>
      </c>
      <c r="CP27" s="5"/>
      <c r="CQ27" s="3" t="str">
        <f t="shared" si="52"/>
        <v>decre</v>
      </c>
      <c r="CR27" s="3" t="str">
        <f t="shared" si="53"/>
        <v>decre</v>
      </c>
      <c r="CS27" s="3" t="str">
        <f t="shared" si="54"/>
        <v>decre</v>
      </c>
      <c r="CT27" s="3" t="str">
        <f t="shared" si="55"/>
        <v>decre</v>
      </c>
      <c r="CU27" s="3" t="str">
        <f t="shared" si="56"/>
        <v>decre</v>
      </c>
      <c r="CW27" s="5">
        <f t="shared" si="57"/>
        <v>0</v>
      </c>
      <c r="CX27" s="5">
        <f t="shared" si="58"/>
        <v>0</v>
      </c>
      <c r="CY27" s="5">
        <f t="shared" si="59"/>
        <v>0</v>
      </c>
      <c r="CZ27" s="5">
        <f t="shared" si="60"/>
        <v>0</v>
      </c>
      <c r="DA27" s="5">
        <f t="shared" si="61"/>
        <v>0</v>
      </c>
      <c r="DB27" s="5"/>
      <c r="DC27" s="3">
        <v>0.33669839099971099</v>
      </c>
      <c r="DD27" s="3">
        <v>0.49786839007960798</v>
      </c>
      <c r="DE27" s="3">
        <v>0.41467296876847198</v>
      </c>
      <c r="DF27" s="3">
        <v>0.36146626564610901</v>
      </c>
      <c r="DG27" s="3">
        <v>0.55745008421019404</v>
      </c>
      <c r="DI27" s="13">
        <f t="shared" si="62"/>
        <v>43.978304413441528</v>
      </c>
      <c r="DJ27" s="13">
        <f t="shared" si="63"/>
        <v>43.868523569373444</v>
      </c>
      <c r="DK27" s="13">
        <f t="shared" si="64"/>
        <v>44.063917508895472</v>
      </c>
      <c r="DL27" s="13">
        <f t="shared" si="65"/>
        <v>44.170988938893842</v>
      </c>
      <c r="DM27" s="13">
        <f t="shared" si="66"/>
        <v>43.98304827457153</v>
      </c>
      <c r="DN27" s="13"/>
      <c r="DO27" s="11" t="str">
        <f t="shared" si="67"/>
        <v>incre</v>
      </c>
      <c r="DP27" s="11" t="str">
        <f t="shared" si="68"/>
        <v>decre</v>
      </c>
      <c r="DQ27" s="11" t="str">
        <f t="shared" si="69"/>
        <v>incre</v>
      </c>
      <c r="DR27" s="11" t="str">
        <f t="shared" si="70"/>
        <v>incre</v>
      </c>
      <c r="DS27" s="11" t="str">
        <f t="shared" si="71"/>
        <v>incre</v>
      </c>
      <c r="DU27" s="13"/>
      <c r="DV27" s="13"/>
      <c r="DW27" s="13"/>
      <c r="DX27" s="13"/>
      <c r="DY27" s="13"/>
      <c r="DZ27" s="11"/>
      <c r="EA27" s="29" t="s">
        <v>57</v>
      </c>
      <c r="EB27" s="29"/>
      <c r="EC27" s="29"/>
      <c r="ED27" s="29"/>
      <c r="EE27" s="29"/>
    </row>
    <row r="28" spans="1:144" x14ac:dyDescent="0.25">
      <c r="A28" s="5">
        <v>30.969597545258583</v>
      </c>
      <c r="B28" s="4">
        <v>8.4261455652790931E-2</v>
      </c>
      <c r="C28" s="4">
        <v>0.52912121833380066</v>
      </c>
      <c r="D28" s="4">
        <v>0.72093240973225248</v>
      </c>
      <c r="E28" s="4">
        <v>0.73523422946795991</v>
      </c>
      <c r="F28" s="4">
        <v>0.61202030368881144</v>
      </c>
      <c r="G28" s="4">
        <v>0.69416662138147323</v>
      </c>
      <c r="I28" s="5">
        <f t="shared" si="0"/>
        <v>32.383979105078609</v>
      </c>
      <c r="J28" s="5">
        <f t="shared" si="1"/>
        <v>32.347286180810194</v>
      </c>
      <c r="K28" s="5">
        <f t="shared" si="2"/>
        <v>34.198721913392475</v>
      </c>
      <c r="L28" s="5">
        <f t="shared" si="3"/>
        <v>33.302808502318378</v>
      </c>
      <c r="M28" s="5">
        <f t="shared" si="4"/>
        <v>32.291705452458245</v>
      </c>
      <c r="O28" s="3" t="str">
        <f t="shared" si="5"/>
        <v>incre</v>
      </c>
      <c r="P28" s="3" t="str">
        <f t="shared" si="6"/>
        <v>incre</v>
      </c>
      <c r="Q28" s="3" t="str">
        <f t="shared" si="7"/>
        <v>incre</v>
      </c>
      <c r="R28" s="3" t="str">
        <f t="shared" si="8"/>
        <v>incre</v>
      </c>
      <c r="S28" s="3" t="str">
        <f t="shared" si="9"/>
        <v>incre</v>
      </c>
      <c r="U28" s="6">
        <f t="shared" si="10"/>
        <v>1</v>
      </c>
      <c r="V28" s="6">
        <f t="shared" si="11"/>
        <v>1</v>
      </c>
      <c r="W28" s="6">
        <f t="shared" si="12"/>
        <v>1</v>
      </c>
      <c r="X28" s="6">
        <f t="shared" si="13"/>
        <v>1</v>
      </c>
      <c r="Y28" s="6">
        <f t="shared" si="14"/>
        <v>1</v>
      </c>
      <c r="AA28" s="4">
        <f t="shared" si="15"/>
        <v>0.33989999999999998</v>
      </c>
      <c r="AB28" s="4">
        <f t="shared" si="15"/>
        <v>0.50070000000000003</v>
      </c>
      <c r="AC28" s="4">
        <f t="shared" si="15"/>
        <v>0.41239999999999999</v>
      </c>
      <c r="AD28" s="4">
        <f t="shared" si="15"/>
        <v>0.36890000000000001</v>
      </c>
      <c r="AE28" s="4">
        <f t="shared" si="15"/>
        <v>0.56920000000000004</v>
      </c>
      <c r="AF28" s="4"/>
      <c r="AG28" s="3">
        <v>0.33989999999999998</v>
      </c>
      <c r="AH28" s="3">
        <v>0.50070000000000003</v>
      </c>
      <c r="AI28" s="3">
        <v>0.41239999999999999</v>
      </c>
      <c r="AJ28" s="3">
        <v>0.36890000000000001</v>
      </c>
      <c r="AK28" s="3">
        <v>0.56920000000000004</v>
      </c>
      <c r="AM28" s="5">
        <f t="shared" si="16"/>
        <v>31.023478545258584</v>
      </c>
      <c r="AN28" s="5">
        <f t="shared" si="17"/>
        <v>30.909168545258588</v>
      </c>
      <c r="AO28" s="5">
        <f t="shared" si="18"/>
        <v>31.064001545258581</v>
      </c>
      <c r="AP28" s="5">
        <f t="shared" si="19"/>
        <v>31.255735545258581</v>
      </c>
      <c r="AQ28" s="5">
        <f t="shared" si="20"/>
        <v>31.11576954525858</v>
      </c>
      <c r="AR28" s="5"/>
      <c r="AS28" s="3" t="str">
        <f t="shared" si="21"/>
        <v>incre</v>
      </c>
      <c r="AT28" s="3" t="str">
        <f t="shared" si="22"/>
        <v>decre</v>
      </c>
      <c r="AU28" s="3" t="str">
        <f t="shared" si="23"/>
        <v>incre</v>
      </c>
      <c r="AV28" s="3" t="str">
        <f t="shared" si="24"/>
        <v>incre</v>
      </c>
      <c r="AW28" s="3" t="str">
        <f t="shared" si="25"/>
        <v>incre</v>
      </c>
      <c r="AY28" s="5">
        <f t="shared" si="26"/>
        <v>141.43815598200257</v>
      </c>
      <c r="AZ28" s="5">
        <f t="shared" si="27"/>
        <v>0</v>
      </c>
      <c r="BA28" s="5">
        <f t="shared" si="28"/>
        <v>322.91243681338921</v>
      </c>
      <c r="BB28" s="5">
        <f t="shared" si="29"/>
        <v>233.32109570597942</v>
      </c>
      <c r="BC28" s="5">
        <f t="shared" si="30"/>
        <v>132.21079071996621</v>
      </c>
      <c r="BE28" s="15">
        <f t="shared" si="31"/>
        <v>1.4143815598200256</v>
      </c>
      <c r="BG28" s="3">
        <v>0.2165</v>
      </c>
      <c r="BH28" s="3">
        <v>0.2923</v>
      </c>
      <c r="BI28" s="3">
        <v>0.33139999999999997</v>
      </c>
      <c r="BJ28" s="3">
        <v>0.30449999999999999</v>
      </c>
      <c r="BK28" s="3">
        <v>0.34639999999999999</v>
      </c>
      <c r="BM28" s="5">
        <f t="shared" si="32"/>
        <v>30.136232545258579</v>
      </c>
      <c r="BN28" s="5">
        <f t="shared" si="33"/>
        <v>29.548316545258587</v>
      </c>
      <c r="BO28" s="5">
        <f t="shared" si="34"/>
        <v>30.277491545258581</v>
      </c>
      <c r="BP28" s="5">
        <f t="shared" si="35"/>
        <v>30.71348754525858</v>
      </c>
      <c r="BQ28" s="5">
        <f t="shared" si="36"/>
        <v>29.019221545258581</v>
      </c>
      <c r="BR28" s="5"/>
      <c r="BS28" s="3" t="str">
        <f t="shared" si="37"/>
        <v>decre</v>
      </c>
      <c r="BT28" s="3" t="str">
        <f t="shared" si="38"/>
        <v>decre</v>
      </c>
      <c r="BU28" s="3" t="str">
        <f t="shared" si="39"/>
        <v>decre</v>
      </c>
      <c r="BV28" s="3" t="str">
        <f t="shared" si="40"/>
        <v>decre</v>
      </c>
      <c r="BW28" s="3" t="str">
        <f t="shared" si="41"/>
        <v>decre</v>
      </c>
      <c r="BY28" s="5">
        <f t="shared" si="42"/>
        <v>0</v>
      </c>
      <c r="BZ28" s="5">
        <f t="shared" si="43"/>
        <v>0</v>
      </c>
      <c r="CA28" s="5">
        <f t="shared" si="44"/>
        <v>0</v>
      </c>
      <c r="CB28" s="5">
        <f t="shared" si="45"/>
        <v>0</v>
      </c>
      <c r="CC28" s="5">
        <f t="shared" si="46"/>
        <v>0</v>
      </c>
      <c r="CE28" s="4">
        <v>0.17610000000000001</v>
      </c>
      <c r="CF28" s="4">
        <v>0.17730000000000001</v>
      </c>
      <c r="CG28" s="4">
        <v>0.1769</v>
      </c>
      <c r="CH28" s="4">
        <v>0.1777</v>
      </c>
      <c r="CI28" s="4">
        <v>0.17780000000000001</v>
      </c>
      <c r="CK28" s="5">
        <f t="shared" si="47"/>
        <v>29.845756545258581</v>
      </c>
      <c r="CL28" s="5">
        <f t="shared" si="48"/>
        <v>28.797366545258583</v>
      </c>
      <c r="CM28" s="5">
        <f t="shared" si="49"/>
        <v>28.777296545258583</v>
      </c>
      <c r="CN28" s="5">
        <f t="shared" si="50"/>
        <v>29.645831545258581</v>
      </c>
      <c r="CO28" s="5">
        <f t="shared" si="51"/>
        <v>27.432695545258582</v>
      </c>
      <c r="CP28" s="5"/>
      <c r="CQ28" s="3" t="str">
        <f t="shared" si="52"/>
        <v>decre</v>
      </c>
      <c r="CR28" s="3" t="str">
        <f t="shared" si="53"/>
        <v>decre</v>
      </c>
      <c r="CS28" s="3" t="str">
        <f t="shared" si="54"/>
        <v>decre</v>
      </c>
      <c r="CT28" s="3" t="str">
        <f t="shared" si="55"/>
        <v>decre</v>
      </c>
      <c r="CU28" s="3" t="str">
        <f t="shared" si="56"/>
        <v>decre</v>
      </c>
      <c r="CW28" s="5">
        <f t="shared" si="57"/>
        <v>0</v>
      </c>
      <c r="CX28" s="5">
        <f t="shared" si="58"/>
        <v>0</v>
      </c>
      <c r="CY28" s="5">
        <f t="shared" si="59"/>
        <v>0</v>
      </c>
      <c r="CZ28" s="5">
        <f t="shared" si="60"/>
        <v>0</v>
      </c>
      <c r="DA28" s="5">
        <f t="shared" si="61"/>
        <v>0</v>
      </c>
      <c r="DB28" s="5"/>
      <c r="DC28" s="3">
        <v>0.33618143882634999</v>
      </c>
      <c r="DD28" s="3">
        <v>0.500041625821528</v>
      </c>
      <c r="DE28" s="3">
        <v>0.41502218242129502</v>
      </c>
      <c r="DF28" s="3">
        <v>0.36537388325325099</v>
      </c>
      <c r="DG28" s="3">
        <v>0.56004564205555396</v>
      </c>
      <c r="DI28" s="13">
        <f t="shared" si="62"/>
        <v>30.996742090420042</v>
      </c>
      <c r="DJ28" s="13">
        <f t="shared" si="63"/>
        <v>30.90486936187316</v>
      </c>
      <c r="DK28" s="13">
        <f t="shared" si="64"/>
        <v>31.089462936569358</v>
      </c>
      <c r="DL28" s="13">
        <f t="shared" si="65"/>
        <v>31.226045642250959</v>
      </c>
      <c r="DM28" s="13">
        <f t="shared" si="66"/>
        <v>31.029627037001347</v>
      </c>
      <c r="DN28" s="13"/>
      <c r="DO28" s="11" t="str">
        <f t="shared" si="67"/>
        <v>incre</v>
      </c>
      <c r="DP28" s="11" t="str">
        <f t="shared" si="68"/>
        <v>decre</v>
      </c>
      <c r="DQ28" s="11" t="str">
        <f t="shared" si="69"/>
        <v>incre</v>
      </c>
      <c r="DR28" s="11" t="str">
        <f t="shared" si="70"/>
        <v>incre</v>
      </c>
      <c r="DS28" s="11" t="str">
        <f t="shared" si="71"/>
        <v>incre</v>
      </c>
      <c r="DU28" s="13"/>
      <c r="DV28" s="13"/>
      <c r="DW28" s="13"/>
      <c r="DX28" s="13"/>
      <c r="DY28" s="13"/>
      <c r="DZ28" s="11"/>
      <c r="EA28" s="4">
        <f>RSQ(C3:C202,DC3:DC202)*100</f>
        <v>1.766534414470831</v>
      </c>
      <c r="EB28" s="4">
        <f>RSQ(D3:D202,DD3:DD202)*100</f>
        <v>0.87266208093786291</v>
      </c>
      <c r="EC28" s="4">
        <f>RSQ(E3:E202,DE3:DE202)*100</f>
        <v>0.56981103827269686</v>
      </c>
      <c r="ED28" s="4">
        <f>RSQ(F3:F202,DF3:DF202)*100</f>
        <v>5.7059196872590305E-2</v>
      </c>
      <c r="EE28" s="4">
        <f>RSQ(G3:G202,DG3:DG202)*100</f>
        <v>0.23440736907970067</v>
      </c>
    </row>
    <row r="29" spans="1:144" x14ac:dyDescent="0.25">
      <c r="A29" s="5">
        <v>49.53834513312411</v>
      </c>
      <c r="B29" s="4">
        <v>8.2195401218348271E-2</v>
      </c>
      <c r="C29" s="4">
        <v>0.58128107855762257</v>
      </c>
      <c r="D29" s="4">
        <v>0.78461036699512277</v>
      </c>
      <c r="E29" s="4">
        <v>0.61770450826643519</v>
      </c>
      <c r="F29" s="4">
        <v>0.45268572180525357</v>
      </c>
      <c r="G29" s="4">
        <v>0.59794491381080639</v>
      </c>
      <c r="I29" s="5">
        <f t="shared" si="0"/>
        <v>51.327756087953418</v>
      </c>
      <c r="J29" s="5">
        <f t="shared" si="1"/>
        <v>51.331850829602267</v>
      </c>
      <c r="K29" s="5">
        <f t="shared" si="2"/>
        <v>51.626255908391201</v>
      </c>
      <c r="L29" s="5">
        <f t="shared" si="3"/>
        <v>50.529958910724346</v>
      </c>
      <c r="M29" s="5">
        <f t="shared" si="4"/>
        <v>49.955006772083799</v>
      </c>
      <c r="O29" s="3" t="str">
        <f t="shared" si="5"/>
        <v>incre</v>
      </c>
      <c r="P29" s="3" t="str">
        <f t="shared" si="6"/>
        <v>incre</v>
      </c>
      <c r="Q29" s="3" t="str">
        <f t="shared" si="7"/>
        <v>incre</v>
      </c>
      <c r="R29" s="3" t="str">
        <f t="shared" si="8"/>
        <v>incre</v>
      </c>
      <c r="S29" s="3" t="str">
        <f t="shared" si="9"/>
        <v>incre</v>
      </c>
      <c r="U29" s="6">
        <f t="shared" si="10"/>
        <v>1</v>
      </c>
      <c r="V29" s="6">
        <f t="shared" si="11"/>
        <v>1</v>
      </c>
      <c r="W29" s="6">
        <f t="shared" si="12"/>
        <v>1</v>
      </c>
      <c r="X29" s="6">
        <f t="shared" si="13"/>
        <v>1</v>
      </c>
      <c r="Y29" s="6">
        <f t="shared" si="14"/>
        <v>1</v>
      </c>
      <c r="AA29" s="4">
        <f t="shared" si="15"/>
        <v>0.34</v>
      </c>
      <c r="AB29" s="4">
        <f t="shared" si="15"/>
        <v>0.50090000000000001</v>
      </c>
      <c r="AC29" s="4">
        <f t="shared" si="15"/>
        <v>0.41239999999999999</v>
      </c>
      <c r="AD29" s="4">
        <f t="shared" si="15"/>
        <v>0.3695</v>
      </c>
      <c r="AE29" s="4">
        <f t="shared" si="15"/>
        <v>0.56969999999999998</v>
      </c>
      <c r="AF29" s="4"/>
      <c r="AG29" s="3">
        <v>0.34</v>
      </c>
      <c r="AH29" s="3">
        <v>0.50090000000000001</v>
      </c>
      <c r="AI29" s="3">
        <v>0.41239999999999999</v>
      </c>
      <c r="AJ29" s="3">
        <v>0.3695</v>
      </c>
      <c r="AK29" s="3">
        <v>0.56969999999999998</v>
      </c>
      <c r="AM29" s="5">
        <f t="shared" si="16"/>
        <v>49.592945133124111</v>
      </c>
      <c r="AN29" s="5">
        <f t="shared" si="17"/>
        <v>49.479222133124111</v>
      </c>
      <c r="AO29" s="5">
        <f t="shared" si="18"/>
        <v>49.632749133124108</v>
      </c>
      <c r="AP29" s="5">
        <f t="shared" si="19"/>
        <v>49.829535133124111</v>
      </c>
      <c r="AQ29" s="5">
        <f t="shared" si="20"/>
        <v>49.689222133124112</v>
      </c>
      <c r="AR29" s="5"/>
      <c r="AS29" s="3" t="str">
        <f t="shared" si="21"/>
        <v>incre</v>
      </c>
      <c r="AT29" s="3" t="str">
        <f t="shared" si="22"/>
        <v>decre</v>
      </c>
      <c r="AU29" s="3" t="str">
        <f t="shared" si="23"/>
        <v>incre</v>
      </c>
      <c r="AV29" s="3" t="str">
        <f t="shared" si="24"/>
        <v>incre</v>
      </c>
      <c r="AW29" s="3" t="str">
        <f t="shared" si="25"/>
        <v>incre</v>
      </c>
      <c r="AY29" s="5">
        <f t="shared" si="26"/>
        <v>178.94109548293073</v>
      </c>
      <c r="AZ29" s="5">
        <f t="shared" si="27"/>
        <v>0</v>
      </c>
      <c r="BA29" s="5">
        <f t="shared" si="28"/>
        <v>208.79107752670905</v>
      </c>
      <c r="BB29" s="5">
        <f t="shared" si="29"/>
        <v>99.161377760023584</v>
      </c>
      <c r="BC29" s="5">
        <f t="shared" si="30"/>
        <v>41.666163895968822</v>
      </c>
      <c r="BE29" s="15">
        <f t="shared" si="31"/>
        <v>1.7894109548293073</v>
      </c>
      <c r="BG29" s="3">
        <v>0.21640000000000001</v>
      </c>
      <c r="BH29" s="3">
        <v>0.2923</v>
      </c>
      <c r="BI29" s="3">
        <v>0.33119999999999999</v>
      </c>
      <c r="BJ29" s="3">
        <v>0.30449999999999999</v>
      </c>
      <c r="BK29" s="3">
        <v>0.34670000000000001</v>
      </c>
      <c r="BM29" s="5">
        <f t="shared" si="32"/>
        <v>48.704261133124106</v>
      </c>
      <c r="BN29" s="5">
        <f t="shared" si="33"/>
        <v>48.11706413312411</v>
      </c>
      <c r="BO29" s="5">
        <f t="shared" si="34"/>
        <v>48.844297133124115</v>
      </c>
      <c r="BP29" s="5">
        <f t="shared" si="35"/>
        <v>49.282235133124111</v>
      </c>
      <c r="BQ29" s="5">
        <f t="shared" si="36"/>
        <v>47.590792133124111</v>
      </c>
      <c r="BR29" s="5"/>
      <c r="BS29" s="3" t="str">
        <f t="shared" si="37"/>
        <v>decre</v>
      </c>
      <c r="BT29" s="3" t="str">
        <f t="shared" si="38"/>
        <v>decre</v>
      </c>
      <c r="BU29" s="3" t="str">
        <f t="shared" si="39"/>
        <v>decre</v>
      </c>
      <c r="BV29" s="3" t="str">
        <f t="shared" si="40"/>
        <v>decre</v>
      </c>
      <c r="BW29" s="3" t="str">
        <f t="shared" si="41"/>
        <v>decre</v>
      </c>
      <c r="BY29" s="5">
        <f t="shared" si="42"/>
        <v>0</v>
      </c>
      <c r="BZ29" s="5">
        <f t="shared" si="43"/>
        <v>0</v>
      </c>
      <c r="CA29" s="5">
        <f t="shared" si="44"/>
        <v>0</v>
      </c>
      <c r="CB29" s="5">
        <f t="shared" si="45"/>
        <v>0</v>
      </c>
      <c r="CC29" s="5">
        <f t="shared" si="46"/>
        <v>0</v>
      </c>
      <c r="CE29" s="4">
        <v>0.17630000000000001</v>
      </c>
      <c r="CF29" s="4">
        <v>0.17760000000000001</v>
      </c>
      <c r="CG29" s="4">
        <v>0.17710000000000001</v>
      </c>
      <c r="CH29" s="4">
        <v>0.1779</v>
      </c>
      <c r="CI29" s="4">
        <v>0.17799999999999999</v>
      </c>
      <c r="CK29" s="5">
        <f t="shared" si="47"/>
        <v>48.415942133124112</v>
      </c>
      <c r="CL29" s="5">
        <f t="shared" si="48"/>
        <v>47.368073133124113</v>
      </c>
      <c r="CM29" s="5">
        <f t="shared" si="49"/>
        <v>47.34798613312411</v>
      </c>
      <c r="CN29" s="5">
        <f t="shared" si="50"/>
        <v>48.216263133124109</v>
      </c>
      <c r="CO29" s="5">
        <f t="shared" si="51"/>
        <v>46.003325133124108</v>
      </c>
      <c r="CP29" s="5"/>
      <c r="CQ29" s="3" t="str">
        <f t="shared" si="52"/>
        <v>decre</v>
      </c>
      <c r="CR29" s="3" t="str">
        <f t="shared" si="53"/>
        <v>decre</v>
      </c>
      <c r="CS29" s="3" t="str">
        <f t="shared" si="54"/>
        <v>decre</v>
      </c>
      <c r="CT29" s="3" t="str">
        <f t="shared" si="55"/>
        <v>decre</v>
      </c>
      <c r="CU29" s="3" t="str">
        <f t="shared" si="56"/>
        <v>decre</v>
      </c>
      <c r="CW29" s="5">
        <f t="shared" si="57"/>
        <v>0</v>
      </c>
      <c r="CX29" s="5">
        <f t="shared" si="58"/>
        <v>0</v>
      </c>
      <c r="CY29" s="5">
        <f t="shared" si="59"/>
        <v>0</v>
      </c>
      <c r="CZ29" s="5">
        <f t="shared" si="60"/>
        <v>0</v>
      </c>
      <c r="DA29" s="5">
        <f t="shared" si="61"/>
        <v>0</v>
      </c>
      <c r="DB29" s="5"/>
      <c r="DC29" s="3">
        <v>0.33614238848231898</v>
      </c>
      <c r="DD29" s="3">
        <v>0.50020579111138497</v>
      </c>
      <c r="DE29" s="3">
        <v>0.41504856186988998</v>
      </c>
      <c r="DF29" s="3">
        <v>0.36566906300055302</v>
      </c>
      <c r="DG29" s="3">
        <v>0.56024170937480799</v>
      </c>
      <c r="DI29" s="13">
        <f t="shared" si="62"/>
        <v>49.56520890631198</v>
      </c>
      <c r="DJ29" s="13">
        <f t="shared" si="63"/>
        <v>49.474688949081454</v>
      </c>
      <c r="DK29" s="13">
        <f t="shared" si="64"/>
        <v>49.658466668880749</v>
      </c>
      <c r="DL29" s="13">
        <f t="shared" si="65"/>
        <v>49.797278643588768</v>
      </c>
      <c r="DM29" s="13">
        <f t="shared" si="66"/>
        <v>49.60021961834105</v>
      </c>
      <c r="DN29" s="13"/>
      <c r="DO29" s="11" t="str">
        <f t="shared" si="67"/>
        <v>incre</v>
      </c>
      <c r="DP29" s="11" t="str">
        <f t="shared" si="68"/>
        <v>decre</v>
      </c>
      <c r="DQ29" s="11" t="str">
        <f t="shared" si="69"/>
        <v>incre</v>
      </c>
      <c r="DR29" s="11" t="str">
        <f t="shared" si="70"/>
        <v>incre</v>
      </c>
      <c r="DS29" s="11" t="str">
        <f t="shared" si="71"/>
        <v>incre</v>
      </c>
      <c r="DU29" s="13"/>
      <c r="DV29" s="13"/>
      <c r="DW29" s="13"/>
      <c r="DX29" s="13"/>
      <c r="DY29" s="13"/>
      <c r="DZ29" s="11"/>
    </row>
    <row r="30" spans="1:144" x14ac:dyDescent="0.25">
      <c r="A30" s="5">
        <v>48.01351256512487</v>
      </c>
      <c r="B30" s="4">
        <v>0.19531538949880692</v>
      </c>
      <c r="C30" s="4">
        <v>0.26641810650218872</v>
      </c>
      <c r="D30" s="4">
        <v>0.71505105716279826</v>
      </c>
      <c r="E30" s="4">
        <v>0.56609012318587604</v>
      </c>
      <c r="F30" s="4">
        <v>0.42923773308517454</v>
      </c>
      <c r="G30" s="4">
        <v>0.53012007282364304</v>
      </c>
      <c r="I30" s="5">
        <f t="shared" si="0"/>
        <v>47.539058750875604</v>
      </c>
      <c r="J30" s="5">
        <f t="shared" si="1"/>
        <v>49.352795968397942</v>
      </c>
      <c r="K30" s="5">
        <f t="shared" si="2"/>
        <v>49.600247661259729</v>
      </c>
      <c r="L30" s="5">
        <f t="shared" si="3"/>
        <v>48.807694277702041</v>
      </c>
      <c r="M30" s="5">
        <f t="shared" si="4"/>
        <v>47.791942450395346</v>
      </c>
      <c r="O30" s="3" t="str">
        <f t="shared" si="5"/>
        <v>decre</v>
      </c>
      <c r="P30" s="3" t="str">
        <f t="shared" si="6"/>
        <v>incre</v>
      </c>
      <c r="Q30" s="3" t="str">
        <f t="shared" si="7"/>
        <v>incre</v>
      </c>
      <c r="R30" s="3" t="str">
        <f t="shared" si="8"/>
        <v>incre</v>
      </c>
      <c r="S30" s="3" t="str">
        <f t="shared" si="9"/>
        <v>decre</v>
      </c>
      <c r="U30" s="6">
        <f t="shared" si="10"/>
        <v>0</v>
      </c>
      <c r="V30" s="6">
        <f t="shared" si="11"/>
        <v>1</v>
      </c>
      <c r="W30" s="6">
        <f t="shared" si="12"/>
        <v>1</v>
      </c>
      <c r="X30" s="6">
        <f t="shared" si="13"/>
        <v>1</v>
      </c>
      <c r="Y30" s="6">
        <f t="shared" si="14"/>
        <v>0</v>
      </c>
      <c r="AA30" s="4">
        <f t="shared" si="15"/>
        <v>0.30589999999999995</v>
      </c>
      <c r="AB30" s="4">
        <f t="shared" si="15"/>
        <v>0.49130000000000001</v>
      </c>
      <c r="AC30" s="4">
        <f t="shared" si="15"/>
        <v>0.41289999999999999</v>
      </c>
      <c r="AD30" s="4">
        <f t="shared" si="15"/>
        <v>0.33889999999999998</v>
      </c>
      <c r="AE30" s="4">
        <f t="shared" si="15"/>
        <v>0.51229999999999998</v>
      </c>
      <c r="AF30" s="4"/>
      <c r="AG30" s="3">
        <v>0.33589999999999998</v>
      </c>
      <c r="AH30" s="3">
        <v>0.49130000000000001</v>
      </c>
      <c r="AI30" s="3">
        <v>0.41289999999999999</v>
      </c>
      <c r="AJ30" s="3">
        <v>0.33889999999999998</v>
      </c>
      <c r="AK30" s="3">
        <v>0.5423</v>
      </c>
      <c r="AM30" s="5">
        <f t="shared" si="16"/>
        <v>47.82293356512487</v>
      </c>
      <c r="AN30" s="5">
        <f t="shared" si="17"/>
        <v>47.891701565124869</v>
      </c>
      <c r="AO30" s="5">
        <f t="shared" si="18"/>
        <v>48.112771565124874</v>
      </c>
      <c r="AP30" s="5">
        <f t="shared" si="19"/>
        <v>48.04705056512487</v>
      </c>
      <c r="AQ30" s="5">
        <f t="shared" si="20"/>
        <v>47.624255565124869</v>
      </c>
      <c r="AR30" s="5"/>
      <c r="AS30" s="3" t="str">
        <f t="shared" si="21"/>
        <v>decre</v>
      </c>
      <c r="AT30" s="3" t="str">
        <f t="shared" si="22"/>
        <v>decre</v>
      </c>
      <c r="AU30" s="3" t="str">
        <f t="shared" si="23"/>
        <v>incre</v>
      </c>
      <c r="AV30" s="3" t="str">
        <f t="shared" si="24"/>
        <v>incre</v>
      </c>
      <c r="AW30" s="3" t="str">
        <f t="shared" si="25"/>
        <v>decre</v>
      </c>
      <c r="AY30" s="5">
        <f t="shared" si="26"/>
        <v>0</v>
      </c>
      <c r="AZ30" s="5">
        <f t="shared" si="27"/>
        <v>0</v>
      </c>
      <c r="BA30" s="5">
        <f t="shared" si="28"/>
        <v>158.67350961348592</v>
      </c>
      <c r="BB30" s="5">
        <f t="shared" si="29"/>
        <v>79.418171257717063</v>
      </c>
      <c r="BC30" s="5">
        <f t="shared" si="30"/>
        <v>0</v>
      </c>
      <c r="BE30" s="15">
        <f t="shared" si="31"/>
        <v>-0.4744538142492658</v>
      </c>
      <c r="BG30" s="3">
        <v>0.23139999999999999</v>
      </c>
      <c r="BH30" s="3">
        <v>0.29380000000000001</v>
      </c>
      <c r="BI30" s="3">
        <v>0.34260000000000002</v>
      </c>
      <c r="BJ30" s="3">
        <v>0.31359999999999999</v>
      </c>
      <c r="BK30" s="3">
        <v>0.33090000000000003</v>
      </c>
      <c r="BM30" s="5">
        <f t="shared" si="32"/>
        <v>47.287278565124872</v>
      </c>
      <c r="BN30" s="5">
        <f t="shared" si="33"/>
        <v>46.602026565124874</v>
      </c>
      <c r="BO30" s="5">
        <f t="shared" si="34"/>
        <v>47.43015856512487</v>
      </c>
      <c r="BP30" s="5">
        <f t="shared" si="35"/>
        <v>47.834024565124871</v>
      </c>
      <c r="BQ30" s="5">
        <f t="shared" si="36"/>
        <v>45.917281565124867</v>
      </c>
      <c r="BR30" s="5"/>
      <c r="BS30" s="3" t="str">
        <f t="shared" si="37"/>
        <v>decre</v>
      </c>
      <c r="BT30" s="3" t="str">
        <f t="shared" si="38"/>
        <v>decre</v>
      </c>
      <c r="BU30" s="3" t="str">
        <f t="shared" si="39"/>
        <v>decre</v>
      </c>
      <c r="BV30" s="3" t="str">
        <f t="shared" si="40"/>
        <v>decre</v>
      </c>
      <c r="BW30" s="3" t="str">
        <f t="shared" si="41"/>
        <v>decre</v>
      </c>
      <c r="BY30" s="5">
        <f t="shared" si="42"/>
        <v>0</v>
      </c>
      <c r="BZ30" s="5">
        <f t="shared" si="43"/>
        <v>0</v>
      </c>
      <c r="CA30" s="5">
        <f t="shared" si="44"/>
        <v>0</v>
      </c>
      <c r="CB30" s="5">
        <f t="shared" si="45"/>
        <v>0</v>
      </c>
      <c r="CC30" s="5">
        <f t="shared" si="46"/>
        <v>0</v>
      </c>
      <c r="CE30" s="4">
        <v>0.15459999999999999</v>
      </c>
      <c r="CF30" s="4">
        <v>0.15490000000000001</v>
      </c>
      <c r="CG30" s="4">
        <v>0.15479999999999999</v>
      </c>
      <c r="CH30" s="4">
        <v>0.15490000000000001</v>
      </c>
      <c r="CI30" s="4">
        <v>0.155</v>
      </c>
      <c r="CK30" s="5">
        <f t="shared" si="47"/>
        <v>46.735086565124867</v>
      </c>
      <c r="CL30" s="5">
        <f t="shared" si="48"/>
        <v>45.69500956512487</v>
      </c>
      <c r="CM30" s="5">
        <f t="shared" si="49"/>
        <v>45.606620565124871</v>
      </c>
      <c r="CN30" s="5">
        <f t="shared" si="50"/>
        <v>46.497770565124867</v>
      </c>
      <c r="CO30" s="5">
        <f t="shared" si="51"/>
        <v>44.262062565124872</v>
      </c>
      <c r="CP30" s="5"/>
      <c r="CQ30" s="3" t="str">
        <f t="shared" si="52"/>
        <v>decre</v>
      </c>
      <c r="CR30" s="3" t="str">
        <f t="shared" si="53"/>
        <v>decre</v>
      </c>
      <c r="CS30" s="3" t="str">
        <f t="shared" si="54"/>
        <v>decre</v>
      </c>
      <c r="CT30" s="3" t="str">
        <f t="shared" si="55"/>
        <v>decre</v>
      </c>
      <c r="CU30" s="3" t="str">
        <f t="shared" si="56"/>
        <v>decre</v>
      </c>
      <c r="CW30" s="5">
        <f t="shared" si="57"/>
        <v>0</v>
      </c>
      <c r="CX30" s="5">
        <f t="shared" si="58"/>
        <v>0</v>
      </c>
      <c r="CY30" s="5">
        <f t="shared" si="59"/>
        <v>0</v>
      </c>
      <c r="CZ30" s="5">
        <f t="shared" si="60"/>
        <v>0</v>
      </c>
      <c r="DA30" s="5">
        <f t="shared" si="61"/>
        <v>0</v>
      </c>
      <c r="DB30" s="5"/>
      <c r="DC30" s="3">
        <v>0.33824552843941103</v>
      </c>
      <c r="DD30" s="3">
        <v>0.49136431764335797</v>
      </c>
      <c r="DE30" s="3">
        <v>0.413627840138442</v>
      </c>
      <c r="DF30" s="3">
        <v>0.34977152518156801</v>
      </c>
      <c r="DG30" s="3">
        <v>0.54968208375213901</v>
      </c>
      <c r="DI30" s="13">
        <f t="shared" si="62"/>
        <v>48.055497914604231</v>
      </c>
      <c r="DJ30" s="13">
        <f t="shared" si="63"/>
        <v>47.892121559335997</v>
      </c>
      <c r="DK30" s="13">
        <f t="shared" si="64"/>
        <v>48.11983889286914</v>
      </c>
      <c r="DL30" s="13">
        <f t="shared" si="65"/>
        <v>48.138588807153674</v>
      </c>
      <c r="DM30" s="13">
        <f t="shared" si="66"/>
        <v>47.976020973232501</v>
      </c>
      <c r="DN30" s="13"/>
      <c r="DO30" s="11" t="str">
        <f t="shared" si="67"/>
        <v>incre</v>
      </c>
      <c r="DP30" s="11" t="str">
        <f t="shared" si="68"/>
        <v>decre</v>
      </c>
      <c r="DQ30" s="11" t="str">
        <f t="shared" si="69"/>
        <v>incre</v>
      </c>
      <c r="DR30" s="11" t="str">
        <f t="shared" si="70"/>
        <v>incre</v>
      </c>
      <c r="DS30" s="11" t="str">
        <f t="shared" si="71"/>
        <v>decre</v>
      </c>
      <c r="DU30" s="13"/>
      <c r="DV30" s="13"/>
      <c r="DW30" s="13"/>
      <c r="DX30" s="13"/>
      <c r="DY30" s="13"/>
      <c r="DZ30" s="11"/>
    </row>
    <row r="31" spans="1:144" x14ac:dyDescent="0.25">
      <c r="A31" s="5">
        <v>44.606020283083289</v>
      </c>
      <c r="B31" s="4">
        <v>8.200679364560165E-2</v>
      </c>
      <c r="C31" s="4">
        <v>0.52141343360990089</v>
      </c>
      <c r="D31" s="4">
        <v>0.50155494572497561</v>
      </c>
      <c r="E31" s="4">
        <v>0.46677630740586146</v>
      </c>
      <c r="F31" s="4">
        <v>0.5424491329605472</v>
      </c>
      <c r="G31" s="4">
        <v>0.575658849981593</v>
      </c>
      <c r="I31" s="5">
        <f t="shared" si="0"/>
        <v>45.964982870738474</v>
      </c>
      <c r="J31" s="5">
        <f t="shared" si="1"/>
        <v>44.55117407866738</v>
      </c>
      <c r="K31" s="5">
        <f t="shared" si="2"/>
        <v>45.228418227994212</v>
      </c>
      <c r="L31" s="5">
        <f t="shared" si="3"/>
        <v>46.353441982611095</v>
      </c>
      <c r="M31" s="5">
        <f t="shared" si="4"/>
        <v>44.812970061410077</v>
      </c>
      <c r="O31" s="3" t="str">
        <f t="shared" si="5"/>
        <v>incre</v>
      </c>
      <c r="P31" s="3" t="str">
        <f t="shared" si="6"/>
        <v>decre</v>
      </c>
      <c r="Q31" s="3" t="str">
        <f t="shared" si="7"/>
        <v>incre</v>
      </c>
      <c r="R31" s="3" t="str">
        <f t="shared" si="8"/>
        <v>incre</v>
      </c>
      <c r="S31" s="3" t="str">
        <f t="shared" si="9"/>
        <v>incre</v>
      </c>
      <c r="U31" s="6">
        <f t="shared" si="10"/>
        <v>1</v>
      </c>
      <c r="V31" s="6">
        <f t="shared" si="11"/>
        <v>0</v>
      </c>
      <c r="W31" s="6">
        <f t="shared" si="12"/>
        <v>1</v>
      </c>
      <c r="X31" s="6">
        <f t="shared" si="13"/>
        <v>1</v>
      </c>
      <c r="Y31" s="6">
        <f t="shared" si="14"/>
        <v>1</v>
      </c>
      <c r="AA31" s="4">
        <f t="shared" si="15"/>
        <v>0.34</v>
      </c>
      <c r="AB31" s="4">
        <f t="shared" si="15"/>
        <v>0.47089999999999999</v>
      </c>
      <c r="AC31" s="4">
        <f t="shared" si="15"/>
        <v>0.41239999999999999</v>
      </c>
      <c r="AD31" s="4">
        <f t="shared" si="15"/>
        <v>0.36959999999999998</v>
      </c>
      <c r="AE31" s="4">
        <f t="shared" si="15"/>
        <v>0.56979999999999997</v>
      </c>
      <c r="AF31" s="4"/>
      <c r="AG31" s="3">
        <v>0.34</v>
      </c>
      <c r="AH31" s="3">
        <v>0.50090000000000001</v>
      </c>
      <c r="AI31" s="3">
        <v>0.41239999999999999</v>
      </c>
      <c r="AJ31" s="3">
        <v>0.36959999999999998</v>
      </c>
      <c r="AK31" s="3">
        <v>0.56979999999999997</v>
      </c>
      <c r="AM31" s="5">
        <f t="shared" si="16"/>
        <v>44.66062028308329</v>
      </c>
      <c r="AN31" s="5">
        <f t="shared" si="17"/>
        <v>44.350997283083288</v>
      </c>
      <c r="AO31" s="5">
        <f t="shared" si="18"/>
        <v>44.700424283083294</v>
      </c>
      <c r="AP31" s="5">
        <f t="shared" si="19"/>
        <v>44.898052283083288</v>
      </c>
      <c r="AQ31" s="5">
        <f t="shared" si="20"/>
        <v>44.757838283083288</v>
      </c>
      <c r="AR31" s="5"/>
      <c r="AS31" s="3" t="str">
        <f t="shared" si="21"/>
        <v>incre</v>
      </c>
      <c r="AT31" s="3" t="str">
        <f t="shared" si="22"/>
        <v>decre</v>
      </c>
      <c r="AU31" s="3" t="str">
        <f t="shared" si="23"/>
        <v>incre</v>
      </c>
      <c r="AV31" s="3" t="str">
        <f t="shared" si="24"/>
        <v>incre</v>
      </c>
      <c r="AW31" s="3" t="str">
        <f t="shared" si="25"/>
        <v>incre</v>
      </c>
      <c r="AY31" s="5">
        <f t="shared" si="26"/>
        <v>135.8962587655185</v>
      </c>
      <c r="AZ31" s="5">
        <f t="shared" si="27"/>
        <v>0</v>
      </c>
      <c r="BA31" s="5">
        <f t="shared" si="28"/>
        <v>62.239794491092226</v>
      </c>
      <c r="BB31" s="5">
        <f t="shared" si="29"/>
        <v>174.74216995278056</v>
      </c>
      <c r="BC31" s="5">
        <f t="shared" si="30"/>
        <v>20.694977832678774</v>
      </c>
      <c r="BE31" s="15">
        <f t="shared" si="31"/>
        <v>1.358962587655185</v>
      </c>
      <c r="BG31" s="3">
        <v>0.21640000000000001</v>
      </c>
      <c r="BH31" s="3">
        <v>0.2923</v>
      </c>
      <c r="BI31" s="3">
        <v>0.33119999999999999</v>
      </c>
      <c r="BJ31" s="3">
        <v>0.30449999999999999</v>
      </c>
      <c r="BK31" s="3">
        <v>0.34670000000000001</v>
      </c>
      <c r="BM31" s="5">
        <f t="shared" si="32"/>
        <v>43.771936283083292</v>
      </c>
      <c r="BN31" s="5">
        <f t="shared" si="33"/>
        <v>43.184739283083289</v>
      </c>
      <c r="BO31" s="5">
        <f t="shared" si="34"/>
        <v>43.911972283083287</v>
      </c>
      <c r="BP31" s="5">
        <f t="shared" si="35"/>
        <v>44.34991028308329</v>
      </c>
      <c r="BQ31" s="5">
        <f t="shared" si="36"/>
        <v>42.65846728308329</v>
      </c>
      <c r="BR31" s="5"/>
      <c r="BS31" s="3" t="str">
        <f t="shared" si="37"/>
        <v>decre</v>
      </c>
      <c r="BT31" s="3" t="str">
        <f t="shared" si="38"/>
        <v>decre</v>
      </c>
      <c r="BU31" s="3" t="str">
        <f t="shared" si="39"/>
        <v>decre</v>
      </c>
      <c r="BV31" s="3" t="str">
        <f t="shared" si="40"/>
        <v>decre</v>
      </c>
      <c r="BW31" s="3" t="str">
        <f t="shared" si="41"/>
        <v>decre</v>
      </c>
      <c r="BY31" s="5">
        <f t="shared" si="42"/>
        <v>0</v>
      </c>
      <c r="BZ31" s="5">
        <f t="shared" si="43"/>
        <v>0</v>
      </c>
      <c r="CA31" s="5">
        <f t="shared" si="44"/>
        <v>0</v>
      </c>
      <c r="CB31" s="5">
        <f t="shared" si="45"/>
        <v>0</v>
      </c>
      <c r="CC31" s="5">
        <f t="shared" si="46"/>
        <v>0</v>
      </c>
      <c r="CE31" s="4">
        <v>0.1764</v>
      </c>
      <c r="CF31" s="4">
        <v>0.17760000000000001</v>
      </c>
      <c r="CG31" s="4">
        <v>0.1772</v>
      </c>
      <c r="CH31" s="4">
        <v>0.1779</v>
      </c>
      <c r="CI31" s="4">
        <v>0.17799999999999999</v>
      </c>
      <c r="CK31" s="5">
        <f t="shared" si="47"/>
        <v>43.484336283083287</v>
      </c>
      <c r="CL31" s="5">
        <f t="shared" si="48"/>
        <v>42.435748283083292</v>
      </c>
      <c r="CM31" s="5">
        <f t="shared" si="49"/>
        <v>42.416632283083288</v>
      </c>
      <c r="CN31" s="5">
        <f t="shared" si="50"/>
        <v>43.283938283083288</v>
      </c>
      <c r="CO31" s="5">
        <f t="shared" si="51"/>
        <v>41.071000283083286</v>
      </c>
      <c r="CP31" s="5"/>
      <c r="CQ31" s="3" t="str">
        <f t="shared" si="52"/>
        <v>decre</v>
      </c>
      <c r="CR31" s="3" t="str">
        <f t="shared" si="53"/>
        <v>decre</v>
      </c>
      <c r="CS31" s="3" t="str">
        <f t="shared" si="54"/>
        <v>decre</v>
      </c>
      <c r="CT31" s="3" t="str">
        <f t="shared" si="55"/>
        <v>decre</v>
      </c>
      <c r="CU31" s="3" t="str">
        <f t="shared" si="56"/>
        <v>decre</v>
      </c>
      <c r="CW31" s="5">
        <f t="shared" si="57"/>
        <v>0</v>
      </c>
      <c r="CX31" s="5">
        <f t="shared" si="58"/>
        <v>0</v>
      </c>
      <c r="CY31" s="5">
        <f t="shared" si="59"/>
        <v>0</v>
      </c>
      <c r="CZ31" s="5">
        <f t="shared" si="60"/>
        <v>0</v>
      </c>
      <c r="DA31" s="5">
        <f t="shared" si="61"/>
        <v>0</v>
      </c>
      <c r="DB31" s="5"/>
      <c r="DC31" s="3">
        <v>0.33613866940193499</v>
      </c>
      <c r="DD31" s="3">
        <v>0.50022142590089502</v>
      </c>
      <c r="DE31" s="3">
        <v>0.41505107419832699</v>
      </c>
      <c r="DF31" s="3">
        <v>0.36569717535743901</v>
      </c>
      <c r="DG31" s="3">
        <v>0.56026038245283205</v>
      </c>
      <c r="DI31" s="13">
        <f t="shared" si="62"/>
        <v>44.632857316083204</v>
      </c>
      <c r="DJ31" s="13">
        <f t="shared" si="63"/>
        <v>44.542466194216132</v>
      </c>
      <c r="DK31" s="13">
        <f t="shared" si="64"/>
        <v>44.72616621354905</v>
      </c>
      <c r="DL31" s="13">
        <f t="shared" si="65"/>
        <v>44.865190499592927</v>
      </c>
      <c r="DM31" s="13">
        <f t="shared" si="66"/>
        <v>44.668070481964442</v>
      </c>
      <c r="DN31" s="13"/>
      <c r="DO31" s="11" t="str">
        <f t="shared" si="67"/>
        <v>incre</v>
      </c>
      <c r="DP31" s="11" t="str">
        <f t="shared" si="68"/>
        <v>decre</v>
      </c>
      <c r="DQ31" s="11" t="str">
        <f t="shared" si="69"/>
        <v>incre</v>
      </c>
      <c r="DR31" s="11" t="str">
        <f t="shared" si="70"/>
        <v>incre</v>
      </c>
      <c r="DS31" s="11" t="str">
        <f t="shared" si="71"/>
        <v>incre</v>
      </c>
      <c r="DU31" s="13"/>
      <c r="DV31" s="13"/>
      <c r="DW31" s="13"/>
      <c r="DX31" s="13"/>
      <c r="DY31" s="13"/>
      <c r="DZ31" s="11"/>
    </row>
    <row r="32" spans="1:144" x14ac:dyDescent="0.25">
      <c r="A32" s="5">
        <v>44.946694236781177</v>
      </c>
      <c r="B32" s="4">
        <v>8.2861799103164397E-3</v>
      </c>
      <c r="C32" s="4">
        <v>0.42996865327617984</v>
      </c>
      <c r="D32" s="4">
        <v>0.45155119459549736</v>
      </c>
      <c r="E32" s="4">
        <v>0.43785073968546717</v>
      </c>
      <c r="F32" s="4">
        <v>0.47757405822016336</v>
      </c>
      <c r="G32" s="4">
        <v>0.58252180357264216</v>
      </c>
      <c r="I32" s="5">
        <f t="shared" si="0"/>
        <v>45.648168853836907</v>
      </c>
      <c r="J32" s="5">
        <f t="shared" si="1"/>
        <v>44.565323537489775</v>
      </c>
      <c r="K32" s="5">
        <f t="shared" si="2"/>
        <v>45.28822491912706</v>
      </c>
      <c r="L32" s="5">
        <f t="shared" si="3"/>
        <v>46.147867806994952</v>
      </c>
      <c r="M32" s="5">
        <f t="shared" si="4"/>
        <v>45.218224408399742</v>
      </c>
      <c r="O32" s="3" t="str">
        <f t="shared" si="5"/>
        <v>incre</v>
      </c>
      <c r="P32" s="3" t="str">
        <f t="shared" si="6"/>
        <v>decre</v>
      </c>
      <c r="Q32" s="3" t="str">
        <f t="shared" si="7"/>
        <v>incre</v>
      </c>
      <c r="R32" s="3" t="str">
        <f t="shared" si="8"/>
        <v>incre</v>
      </c>
      <c r="S32" s="3" t="str">
        <f t="shared" si="9"/>
        <v>incre</v>
      </c>
      <c r="U32" s="6">
        <f t="shared" si="10"/>
        <v>1</v>
      </c>
      <c r="V32" s="6">
        <f t="shared" si="11"/>
        <v>0</v>
      </c>
      <c r="W32" s="6">
        <f t="shared" si="12"/>
        <v>1</v>
      </c>
      <c r="X32" s="6">
        <f t="shared" si="13"/>
        <v>1</v>
      </c>
      <c r="Y32" s="6">
        <f t="shared" si="14"/>
        <v>1</v>
      </c>
      <c r="AA32" s="4">
        <f t="shared" si="15"/>
        <v>0.34310000000000002</v>
      </c>
      <c r="AB32" s="4">
        <f t="shared" si="15"/>
        <v>0.47639999999999993</v>
      </c>
      <c r="AC32" s="4">
        <f t="shared" si="15"/>
        <v>0.41239999999999999</v>
      </c>
      <c r="AD32" s="4">
        <f t="shared" si="15"/>
        <v>0.38819999999999999</v>
      </c>
      <c r="AE32" s="4">
        <f t="shared" si="15"/>
        <v>0.58609999999999995</v>
      </c>
      <c r="AF32" s="4"/>
      <c r="AG32" s="3">
        <v>0.34310000000000002</v>
      </c>
      <c r="AH32" s="3">
        <v>0.50639999999999996</v>
      </c>
      <c r="AI32" s="3">
        <v>0.41239999999999999</v>
      </c>
      <c r="AJ32" s="3">
        <v>0.38819999999999999</v>
      </c>
      <c r="AK32" s="3">
        <v>0.58609999999999995</v>
      </c>
      <c r="AM32" s="5">
        <f t="shared" si="16"/>
        <v>45.023583236781178</v>
      </c>
      <c r="AN32" s="5">
        <f t="shared" si="17"/>
        <v>44.727586236781178</v>
      </c>
      <c r="AO32" s="5">
        <f t="shared" si="18"/>
        <v>45.041098236781181</v>
      </c>
      <c r="AP32" s="5">
        <f t="shared" si="19"/>
        <v>45.395338236781178</v>
      </c>
      <c r="AQ32" s="5">
        <f t="shared" si="20"/>
        <v>45.251895236781174</v>
      </c>
      <c r="AR32" s="5"/>
      <c r="AS32" s="3" t="str">
        <f t="shared" si="21"/>
        <v>incre</v>
      </c>
      <c r="AT32" s="3" t="str">
        <f t="shared" si="22"/>
        <v>decre</v>
      </c>
      <c r="AU32" s="3" t="str">
        <f t="shared" si="23"/>
        <v>incre</v>
      </c>
      <c r="AV32" s="3" t="str">
        <f t="shared" si="24"/>
        <v>incre</v>
      </c>
      <c r="AW32" s="3" t="str">
        <f t="shared" si="25"/>
        <v>incre</v>
      </c>
      <c r="AY32" s="5">
        <f t="shared" si="26"/>
        <v>70.147461705573022</v>
      </c>
      <c r="AZ32" s="5">
        <f t="shared" si="27"/>
        <v>0</v>
      </c>
      <c r="BA32" s="5">
        <f t="shared" si="28"/>
        <v>34.153068234588346</v>
      </c>
      <c r="BB32" s="5">
        <f t="shared" si="29"/>
        <v>120.11735702137756</v>
      </c>
      <c r="BC32" s="5">
        <f t="shared" si="30"/>
        <v>27.153017161856496</v>
      </c>
      <c r="BE32" s="15">
        <f t="shared" si="31"/>
        <v>0.70147461705573022</v>
      </c>
      <c r="BG32" s="3">
        <v>0.21199999999999999</v>
      </c>
      <c r="BH32" s="3">
        <v>0.2949</v>
      </c>
      <c r="BI32" s="3">
        <v>0.32700000000000001</v>
      </c>
      <c r="BJ32" s="3">
        <v>0.30499999999999999</v>
      </c>
      <c r="BK32" s="3">
        <v>0.35410000000000003</v>
      </c>
      <c r="BM32" s="5">
        <f t="shared" si="32"/>
        <v>44.080974236781174</v>
      </c>
      <c r="BN32" s="5">
        <f t="shared" si="33"/>
        <v>43.542391236781178</v>
      </c>
      <c r="BO32" s="5">
        <f t="shared" si="34"/>
        <v>44.211864236781182</v>
      </c>
      <c r="BP32" s="5">
        <f t="shared" si="35"/>
        <v>44.694794236781178</v>
      </c>
      <c r="BQ32" s="5">
        <f t="shared" si="36"/>
        <v>43.068775236781178</v>
      </c>
      <c r="BR32" s="5"/>
      <c r="BS32" s="3" t="str">
        <f t="shared" si="37"/>
        <v>decre</v>
      </c>
      <c r="BT32" s="3" t="str">
        <f t="shared" si="38"/>
        <v>decre</v>
      </c>
      <c r="BU32" s="3" t="str">
        <f t="shared" si="39"/>
        <v>decre</v>
      </c>
      <c r="BV32" s="3" t="str">
        <f t="shared" si="40"/>
        <v>decre</v>
      </c>
      <c r="BW32" s="3" t="str">
        <f t="shared" si="41"/>
        <v>decre</v>
      </c>
      <c r="BY32" s="5">
        <f t="shared" si="42"/>
        <v>0</v>
      </c>
      <c r="BZ32" s="5">
        <f t="shared" si="43"/>
        <v>0</v>
      </c>
      <c r="CA32" s="5">
        <f t="shared" si="44"/>
        <v>0</v>
      </c>
      <c r="CB32" s="5">
        <f t="shared" si="45"/>
        <v>0</v>
      </c>
      <c r="CC32" s="5">
        <f t="shared" si="46"/>
        <v>0</v>
      </c>
      <c r="CE32" s="4">
        <v>0.18160000000000001</v>
      </c>
      <c r="CF32" s="4">
        <v>0.183</v>
      </c>
      <c r="CG32" s="4">
        <v>0.1825</v>
      </c>
      <c r="CH32" s="4">
        <v>0.18340000000000001</v>
      </c>
      <c r="CI32" s="4">
        <v>0.1835</v>
      </c>
      <c r="CK32" s="5">
        <f t="shared" si="47"/>
        <v>43.862398236781175</v>
      </c>
      <c r="CL32" s="5">
        <f t="shared" si="48"/>
        <v>42.811684236781176</v>
      </c>
      <c r="CM32" s="5">
        <f t="shared" si="49"/>
        <v>42.808769236781174</v>
      </c>
      <c r="CN32" s="5">
        <f t="shared" si="50"/>
        <v>43.670922236781173</v>
      </c>
      <c r="CO32" s="5">
        <f t="shared" si="51"/>
        <v>41.463429236781174</v>
      </c>
      <c r="CP32" s="5"/>
      <c r="CQ32" s="3" t="str">
        <f t="shared" si="52"/>
        <v>decre</v>
      </c>
      <c r="CR32" s="3" t="str">
        <f t="shared" si="53"/>
        <v>decre</v>
      </c>
      <c r="CS32" s="3" t="str">
        <f t="shared" si="54"/>
        <v>decre</v>
      </c>
      <c r="CT32" s="3" t="str">
        <f t="shared" si="55"/>
        <v>decre</v>
      </c>
      <c r="CU32" s="3" t="str">
        <f t="shared" si="56"/>
        <v>decre</v>
      </c>
      <c r="CW32" s="5">
        <f t="shared" si="57"/>
        <v>0</v>
      </c>
      <c r="CX32" s="5">
        <f t="shared" si="58"/>
        <v>0</v>
      </c>
      <c r="CY32" s="5">
        <f t="shared" si="59"/>
        <v>0</v>
      </c>
      <c r="CZ32" s="5">
        <f t="shared" si="60"/>
        <v>0</v>
      </c>
      <c r="DA32" s="5">
        <f t="shared" si="61"/>
        <v>0</v>
      </c>
      <c r="DB32" s="5"/>
      <c r="DC32" s="3">
        <v>0.334768188280471</v>
      </c>
      <c r="DD32" s="3">
        <v>0.50598284583540998</v>
      </c>
      <c r="DE32" s="3">
        <v>0.41597686722757299</v>
      </c>
      <c r="DF32" s="3">
        <v>0.37605657886989902</v>
      </c>
      <c r="DG32" s="3">
        <v>0.56714141170473997</v>
      </c>
      <c r="DI32" s="13">
        <f t="shared" si="62"/>
        <v>44.963677510517762</v>
      </c>
      <c r="DJ32" s="13">
        <f t="shared" si="63"/>
        <v>44.920762220086402</v>
      </c>
      <c r="DK32" s="13">
        <f t="shared" si="64"/>
        <v>45.075829617560913</v>
      </c>
      <c r="DL32" s="13">
        <f t="shared" si="65"/>
        <v>45.293090630865727</v>
      </c>
      <c r="DM32" s="13">
        <f t="shared" si="66"/>
        <v>45.073494920922776</v>
      </c>
      <c r="DN32" s="13"/>
      <c r="DO32" s="11" t="str">
        <f t="shared" si="67"/>
        <v>incre</v>
      </c>
      <c r="DP32" s="11" t="str">
        <f t="shared" si="68"/>
        <v>decre</v>
      </c>
      <c r="DQ32" s="11" t="str">
        <f t="shared" si="69"/>
        <v>incre</v>
      </c>
      <c r="DR32" s="11" t="str">
        <f t="shared" si="70"/>
        <v>incre</v>
      </c>
      <c r="DS32" s="11" t="str">
        <f t="shared" si="71"/>
        <v>incre</v>
      </c>
      <c r="DU32" s="13"/>
      <c r="DV32" s="13"/>
      <c r="DW32" s="13"/>
      <c r="DX32" s="13"/>
      <c r="DY32" s="13"/>
      <c r="DZ32" s="11"/>
    </row>
    <row r="33" spans="1:129" x14ac:dyDescent="0.25">
      <c r="A33" s="5">
        <v>50.866312316674652</v>
      </c>
      <c r="B33" s="4">
        <v>1.8592182353408759E-2</v>
      </c>
      <c r="C33" s="4">
        <v>0.21967132078870813</v>
      </c>
      <c r="D33" s="4">
        <v>0.39713711007164365</v>
      </c>
      <c r="E33" s="4">
        <v>0.19814006597004347</v>
      </c>
      <c r="F33" s="4">
        <v>2.4782404897465301E-2</v>
      </c>
      <c r="G33" s="4">
        <v>0.22536115565847759</v>
      </c>
      <c r="I33" s="5">
        <f t="shared" si="0"/>
        <v>50.05574911314546</v>
      </c>
      <c r="J33" s="5">
        <f t="shared" si="1"/>
        <v>50.129617645442487</v>
      </c>
      <c r="K33" s="5">
        <f t="shared" si="2"/>
        <v>48.880252357243776</v>
      </c>
      <c r="L33" s="5">
        <f t="shared" si="3"/>
        <v>48.254980165911306</v>
      </c>
      <c r="M33" s="5">
        <f t="shared" si="4"/>
        <v>47.776960791420926</v>
      </c>
      <c r="O33" s="3" t="str">
        <f t="shared" si="5"/>
        <v>decre</v>
      </c>
      <c r="P33" s="3" t="str">
        <f t="shared" si="6"/>
        <v>decre</v>
      </c>
      <c r="Q33" s="3" t="str">
        <f t="shared" si="7"/>
        <v>decre</v>
      </c>
      <c r="R33" s="3" t="str">
        <f t="shared" si="8"/>
        <v>decre</v>
      </c>
      <c r="S33" s="3" t="str">
        <f t="shared" si="9"/>
        <v>decre</v>
      </c>
      <c r="U33" s="6">
        <f t="shared" si="10"/>
        <v>0</v>
      </c>
      <c r="V33" s="6">
        <f t="shared" si="11"/>
        <v>0</v>
      </c>
      <c r="W33" s="6">
        <f t="shared" si="12"/>
        <v>0</v>
      </c>
      <c r="X33" s="6">
        <f t="shared" si="13"/>
        <v>0</v>
      </c>
      <c r="Y33" s="6">
        <f t="shared" si="14"/>
        <v>0</v>
      </c>
      <c r="AA33" s="4">
        <f t="shared" si="15"/>
        <v>0.31259999999999999</v>
      </c>
      <c r="AB33" s="4">
        <f t="shared" si="15"/>
        <v>0.4758</v>
      </c>
      <c r="AC33" s="4">
        <f t="shared" si="15"/>
        <v>0.38239999999999996</v>
      </c>
      <c r="AD33" s="4">
        <f t="shared" si="15"/>
        <v>0.35589999999999999</v>
      </c>
      <c r="AE33" s="4">
        <f t="shared" si="15"/>
        <v>0.55449999999999999</v>
      </c>
      <c r="AF33" s="4"/>
      <c r="AG33" s="3">
        <v>0.34260000000000002</v>
      </c>
      <c r="AH33" s="3">
        <v>0.50580000000000003</v>
      </c>
      <c r="AI33" s="3">
        <v>0.41239999999999999</v>
      </c>
      <c r="AJ33" s="3">
        <v>0.38590000000000002</v>
      </c>
      <c r="AK33" s="3">
        <v>0.58450000000000002</v>
      </c>
      <c r="AM33" s="5">
        <f t="shared" si="16"/>
        <v>50.72390631667465</v>
      </c>
      <c r="AN33" s="5">
        <f t="shared" si="17"/>
        <v>50.643286316674654</v>
      </c>
      <c r="AO33" s="5">
        <f t="shared" si="18"/>
        <v>50.669416316674656</v>
      </c>
      <c r="AP33" s="5">
        <f t="shared" si="19"/>
        <v>51.042990316674654</v>
      </c>
      <c r="AQ33" s="5">
        <f t="shared" si="20"/>
        <v>50.874157316674648</v>
      </c>
      <c r="AR33" s="5"/>
      <c r="AS33" s="3" t="str">
        <f t="shared" si="21"/>
        <v>decre</v>
      </c>
      <c r="AT33" s="3" t="str">
        <f t="shared" si="22"/>
        <v>decre</v>
      </c>
      <c r="AU33" s="3" t="str">
        <f t="shared" si="23"/>
        <v>decre</v>
      </c>
      <c r="AV33" s="3" t="str">
        <f t="shared" si="24"/>
        <v>incre</v>
      </c>
      <c r="AW33" s="3" t="str">
        <f t="shared" si="25"/>
        <v>incre</v>
      </c>
      <c r="AY33" s="5">
        <f t="shared" si="26"/>
        <v>0</v>
      </c>
      <c r="AZ33" s="5">
        <f t="shared" si="27"/>
        <v>0</v>
      </c>
      <c r="BA33" s="5">
        <f t="shared" si="28"/>
        <v>0</v>
      </c>
      <c r="BB33" s="5">
        <f t="shared" si="29"/>
        <v>-261.13321507633458</v>
      </c>
      <c r="BC33" s="5">
        <f t="shared" si="30"/>
        <v>-308.93515252537259</v>
      </c>
      <c r="BE33" s="15">
        <f t="shared" si="31"/>
        <v>-0.81056320352919187</v>
      </c>
      <c r="BG33" s="3">
        <v>0.21240000000000001</v>
      </c>
      <c r="BH33" s="3">
        <v>0.2944</v>
      </c>
      <c r="BI33" s="3">
        <v>0.32750000000000001</v>
      </c>
      <c r="BJ33" s="3">
        <v>0.30480000000000002</v>
      </c>
      <c r="BK33" s="3">
        <v>0.35320000000000001</v>
      </c>
      <c r="BM33" s="5">
        <f t="shared" si="32"/>
        <v>50.003468316674649</v>
      </c>
      <c r="BN33" s="5">
        <f t="shared" si="33"/>
        <v>49.458744316674654</v>
      </c>
      <c r="BO33" s="5">
        <f t="shared" si="34"/>
        <v>50.136337316674656</v>
      </c>
      <c r="BP33" s="5">
        <f t="shared" si="35"/>
        <v>50.612728316674655</v>
      </c>
      <c r="BQ33" s="5">
        <f t="shared" si="36"/>
        <v>48.979924316674648</v>
      </c>
      <c r="BR33" s="5"/>
      <c r="BS33" s="3" t="str">
        <f t="shared" si="37"/>
        <v>decre</v>
      </c>
      <c r="BT33" s="3" t="str">
        <f t="shared" si="38"/>
        <v>decre</v>
      </c>
      <c r="BU33" s="3" t="str">
        <f t="shared" si="39"/>
        <v>decre</v>
      </c>
      <c r="BV33" s="3" t="str">
        <f t="shared" si="40"/>
        <v>decre</v>
      </c>
      <c r="BW33" s="3" t="str">
        <f t="shared" si="41"/>
        <v>decre</v>
      </c>
      <c r="BY33" s="5">
        <f t="shared" si="42"/>
        <v>0</v>
      </c>
      <c r="BZ33" s="5">
        <f t="shared" si="43"/>
        <v>0</v>
      </c>
      <c r="CA33" s="5">
        <f t="shared" si="44"/>
        <v>0</v>
      </c>
      <c r="CB33" s="5">
        <f t="shared" si="45"/>
        <v>0</v>
      </c>
      <c r="CC33" s="5">
        <f t="shared" si="46"/>
        <v>0</v>
      </c>
      <c r="CE33" s="4">
        <v>0.18110000000000001</v>
      </c>
      <c r="CF33" s="4">
        <v>0.1825</v>
      </c>
      <c r="CG33" s="4">
        <v>0.182</v>
      </c>
      <c r="CH33" s="4">
        <v>0.18290000000000001</v>
      </c>
      <c r="CI33" s="4">
        <v>0.183</v>
      </c>
      <c r="CK33" s="5">
        <f t="shared" si="47"/>
        <v>49.778421316674653</v>
      </c>
      <c r="CL33" s="5">
        <f t="shared" si="48"/>
        <v>48.728037316674651</v>
      </c>
      <c r="CM33" s="5">
        <f t="shared" si="49"/>
        <v>48.72353231667465</v>
      </c>
      <c r="CN33" s="5">
        <f t="shared" si="50"/>
        <v>49.586330316674655</v>
      </c>
      <c r="CO33" s="5">
        <f t="shared" si="51"/>
        <v>47.378342316674647</v>
      </c>
      <c r="CP33" s="5"/>
      <c r="CQ33" s="3" t="str">
        <f t="shared" si="52"/>
        <v>decre</v>
      </c>
      <c r="CR33" s="3" t="str">
        <f t="shared" si="53"/>
        <v>decre</v>
      </c>
      <c r="CS33" s="3" t="str">
        <f t="shared" si="54"/>
        <v>decre</v>
      </c>
      <c r="CT33" s="3" t="str">
        <f t="shared" si="55"/>
        <v>decre</v>
      </c>
      <c r="CU33" s="3" t="str">
        <f t="shared" si="56"/>
        <v>decre</v>
      </c>
      <c r="CW33" s="5">
        <f t="shared" si="57"/>
        <v>0</v>
      </c>
      <c r="CX33" s="5">
        <f t="shared" si="58"/>
        <v>0</v>
      </c>
      <c r="CY33" s="5">
        <f t="shared" si="59"/>
        <v>0</v>
      </c>
      <c r="CZ33" s="5">
        <f t="shared" si="60"/>
        <v>0</v>
      </c>
      <c r="DA33" s="5">
        <f t="shared" si="61"/>
        <v>0</v>
      </c>
      <c r="DB33" s="5"/>
      <c r="DC33" s="4">
        <v>0.33495972092024101</v>
      </c>
      <c r="DD33" s="4">
        <v>0.50517765417563398</v>
      </c>
      <c r="DE33" s="4">
        <v>0.41584748231303797</v>
      </c>
      <c r="DF33" s="4">
        <v>0.37460879249027401</v>
      </c>
      <c r="DG33" s="4">
        <v>0.56617974818649497</v>
      </c>
      <c r="DI33" s="13">
        <f t="shared" si="62"/>
        <v>50.884672710091181</v>
      </c>
      <c r="DJ33" s="13">
        <f t="shared" si="63"/>
        <v>50.835122398441541</v>
      </c>
      <c r="DK33" s="13">
        <f t="shared" si="64"/>
        <v>50.994191369934256</v>
      </c>
      <c r="DL33" s="13">
        <f t="shared" si="65"/>
        <v>51.20051834944276</v>
      </c>
      <c r="DM33" s="13">
        <f t="shared" si="66"/>
        <v>50.984063747109566</v>
      </c>
      <c r="DN33" s="13"/>
      <c r="DO33" s="11" t="str">
        <f t="shared" si="67"/>
        <v>incre</v>
      </c>
      <c r="DP33" s="11" t="str">
        <f t="shared" si="68"/>
        <v>decre</v>
      </c>
      <c r="DQ33" s="11" t="str">
        <f t="shared" si="69"/>
        <v>incre</v>
      </c>
      <c r="DR33" s="11" t="str">
        <f t="shared" si="70"/>
        <v>incre</v>
      </c>
      <c r="DS33" s="11" t="str">
        <f t="shared" si="71"/>
        <v>incre</v>
      </c>
      <c r="DU33" s="13"/>
      <c r="DV33" s="13"/>
      <c r="DW33" s="13"/>
      <c r="DX33" s="13"/>
      <c r="DY33" s="13"/>
    </row>
    <row r="34" spans="1:129" x14ac:dyDescent="0.25">
      <c r="A34" s="5">
        <v>45.660469134852576</v>
      </c>
      <c r="B34" s="4">
        <v>6.7479512343587233E-2</v>
      </c>
      <c r="C34" s="4">
        <v>0.41573707799305215</v>
      </c>
      <c r="D34" s="4">
        <v>0.6047140826405133</v>
      </c>
      <c r="E34" s="4">
        <v>0.60385307479308148</v>
      </c>
      <c r="F34" s="4">
        <v>0.45730179450744668</v>
      </c>
      <c r="G34" s="4">
        <v>0.70309334051117112</v>
      </c>
      <c r="I34" s="5">
        <f t="shared" si="0"/>
        <v>46.259618725622623</v>
      </c>
      <c r="J34" s="5">
        <f t="shared" si="1"/>
        <v>46.279252094495128</v>
      </c>
      <c r="K34" s="5">
        <f t="shared" si="2"/>
        <v>47.613882491093392</v>
      </c>
      <c r="L34" s="5">
        <f t="shared" si="3"/>
        <v>46.690950244605276</v>
      </c>
      <c r="M34" s="5">
        <f t="shared" si="4"/>
        <v>47.066577469062693</v>
      </c>
      <c r="O34" s="3" t="str">
        <f t="shared" si="5"/>
        <v>incre</v>
      </c>
      <c r="P34" s="3" t="str">
        <f t="shared" si="6"/>
        <v>incre</v>
      </c>
      <c r="Q34" s="3" t="str">
        <f t="shared" si="7"/>
        <v>incre</v>
      </c>
      <c r="R34" s="3" t="str">
        <f t="shared" si="8"/>
        <v>incre</v>
      </c>
      <c r="S34" s="3" t="str">
        <f t="shared" si="9"/>
        <v>incre</v>
      </c>
      <c r="U34" s="6">
        <f t="shared" si="10"/>
        <v>1</v>
      </c>
      <c r="V34" s="6">
        <f t="shared" si="11"/>
        <v>1</v>
      </c>
      <c r="W34" s="6">
        <f t="shared" si="12"/>
        <v>1</v>
      </c>
      <c r="X34" s="6">
        <f t="shared" si="13"/>
        <v>1</v>
      </c>
      <c r="Y34" s="6">
        <f t="shared" si="14"/>
        <v>1</v>
      </c>
      <c r="AA34" s="4">
        <f t="shared" si="15"/>
        <v>0.34060000000000001</v>
      </c>
      <c r="AB34" s="4">
        <f t="shared" si="15"/>
        <v>0.50209999999999999</v>
      </c>
      <c r="AC34" s="4">
        <f t="shared" si="15"/>
        <v>0.41239999999999999</v>
      </c>
      <c r="AD34" s="4">
        <f t="shared" si="15"/>
        <v>0.37369999999999998</v>
      </c>
      <c r="AE34" s="4">
        <f t="shared" si="15"/>
        <v>0.57369999999999999</v>
      </c>
      <c r="AF34" s="4"/>
      <c r="AG34" s="3">
        <v>0.34060000000000001</v>
      </c>
      <c r="AH34" s="3">
        <v>0.50209999999999999</v>
      </c>
      <c r="AI34" s="3">
        <v>0.41239999999999999</v>
      </c>
      <c r="AJ34" s="3">
        <v>0.37369999999999998</v>
      </c>
      <c r="AK34" s="3">
        <v>0.57369999999999999</v>
      </c>
      <c r="AM34" s="5">
        <f t="shared" si="16"/>
        <v>45.719383134852578</v>
      </c>
      <c r="AN34" s="5">
        <f t="shared" si="17"/>
        <v>45.609182134852581</v>
      </c>
      <c r="AO34" s="5">
        <f t="shared" si="18"/>
        <v>45.754873134852573</v>
      </c>
      <c r="AP34" s="5">
        <f t="shared" si="19"/>
        <v>45.987023134852578</v>
      </c>
      <c r="AQ34" s="5">
        <f t="shared" si="20"/>
        <v>45.848986134852574</v>
      </c>
      <c r="AR34" s="5"/>
      <c r="AS34" s="3" t="str">
        <f t="shared" si="21"/>
        <v>incre</v>
      </c>
      <c r="AT34" s="3" t="str">
        <f t="shared" si="22"/>
        <v>decre</v>
      </c>
      <c r="AU34" s="3" t="str">
        <f t="shared" si="23"/>
        <v>incre</v>
      </c>
      <c r="AV34" s="3" t="str">
        <f t="shared" si="24"/>
        <v>incre</v>
      </c>
      <c r="AW34" s="3" t="str">
        <f t="shared" si="25"/>
        <v>incre</v>
      </c>
      <c r="AY34" s="5">
        <f t="shared" si="26"/>
        <v>59.914959077004681</v>
      </c>
      <c r="AZ34" s="5">
        <f t="shared" si="27"/>
        <v>0</v>
      </c>
      <c r="BA34" s="5">
        <f t="shared" si="28"/>
        <v>195.34133562408158</v>
      </c>
      <c r="BB34" s="5">
        <f t="shared" si="29"/>
        <v>103.04811097526994</v>
      </c>
      <c r="BC34" s="5">
        <f t="shared" si="30"/>
        <v>140.61083342101171</v>
      </c>
      <c r="BE34" s="15">
        <f t="shared" si="31"/>
        <v>0.59914959077004681</v>
      </c>
      <c r="BG34" s="3">
        <v>0.21510000000000001</v>
      </c>
      <c r="BH34" s="3">
        <v>0.29260000000000003</v>
      </c>
      <c r="BI34" s="3">
        <v>0.33019999999999999</v>
      </c>
      <c r="BJ34" s="3">
        <v>0.30430000000000001</v>
      </c>
      <c r="BK34" s="3">
        <v>0.3483</v>
      </c>
      <c r="BM34" s="5">
        <f t="shared" si="32"/>
        <v>44.817038134852574</v>
      </c>
      <c r="BN34" s="5">
        <f t="shared" si="33"/>
        <v>44.241147134852575</v>
      </c>
      <c r="BO34" s="5">
        <f t="shared" si="34"/>
        <v>44.956711134852583</v>
      </c>
      <c r="BP34" s="5">
        <f t="shared" si="35"/>
        <v>45.402675134852579</v>
      </c>
      <c r="BQ34" s="5">
        <f t="shared" si="36"/>
        <v>43.727972134852578</v>
      </c>
      <c r="BR34" s="5"/>
      <c r="BS34" s="3" t="str">
        <f t="shared" si="37"/>
        <v>decre</v>
      </c>
      <c r="BT34" s="3" t="str">
        <f t="shared" si="38"/>
        <v>decre</v>
      </c>
      <c r="BU34" s="3" t="str">
        <f t="shared" si="39"/>
        <v>decre</v>
      </c>
      <c r="BV34" s="3" t="str">
        <f t="shared" si="40"/>
        <v>decre</v>
      </c>
      <c r="BW34" s="3" t="str">
        <f t="shared" si="41"/>
        <v>decre</v>
      </c>
      <c r="BY34" s="5">
        <f t="shared" si="42"/>
        <v>0</v>
      </c>
      <c r="BZ34" s="5">
        <f t="shared" si="43"/>
        <v>0</v>
      </c>
      <c r="CA34" s="5">
        <f t="shared" si="44"/>
        <v>0</v>
      </c>
      <c r="CB34" s="5">
        <f t="shared" si="45"/>
        <v>0</v>
      </c>
      <c r="CC34" s="5">
        <f t="shared" si="46"/>
        <v>0</v>
      </c>
      <c r="CE34" s="4">
        <v>0.17780000000000001</v>
      </c>
      <c r="CF34" s="4">
        <v>0.17910000000000001</v>
      </c>
      <c r="CG34" s="4">
        <v>0.17860000000000001</v>
      </c>
      <c r="CH34" s="4">
        <v>0.1794</v>
      </c>
      <c r="CI34" s="4">
        <v>0.17949999999999999</v>
      </c>
      <c r="CK34" s="5">
        <f t="shared" si="47"/>
        <v>44.548851134852576</v>
      </c>
      <c r="CL34" s="5">
        <f t="shared" si="48"/>
        <v>43.499992134852576</v>
      </c>
      <c r="CM34" s="5">
        <f t="shared" si="49"/>
        <v>43.48467513485258</v>
      </c>
      <c r="CN34" s="5">
        <f t="shared" si="50"/>
        <v>44.351017134852576</v>
      </c>
      <c r="CO34" s="5">
        <f t="shared" si="51"/>
        <v>42.139564134852577</v>
      </c>
      <c r="CP34" s="5"/>
      <c r="CQ34" s="3" t="str">
        <f t="shared" si="52"/>
        <v>decre</v>
      </c>
      <c r="CR34" s="3" t="str">
        <f t="shared" si="53"/>
        <v>decre</v>
      </c>
      <c r="CS34" s="3" t="str">
        <f t="shared" si="54"/>
        <v>decre</v>
      </c>
      <c r="CT34" s="3" t="str">
        <f t="shared" si="55"/>
        <v>decre</v>
      </c>
      <c r="CU34" s="3" t="str">
        <f t="shared" si="56"/>
        <v>decre</v>
      </c>
      <c r="CW34" s="5">
        <f t="shared" si="57"/>
        <v>0</v>
      </c>
      <c r="CX34" s="5">
        <f t="shared" si="58"/>
        <v>0</v>
      </c>
      <c r="CY34" s="5">
        <f t="shared" si="59"/>
        <v>0</v>
      </c>
      <c r="CZ34" s="5">
        <f t="shared" si="60"/>
        <v>0</v>
      </c>
      <c r="DA34" s="5">
        <f t="shared" si="61"/>
        <v>0</v>
      </c>
      <c r="DB34" s="5"/>
      <c r="DC34" s="4">
        <v>0.33586903607410301</v>
      </c>
      <c r="DD34" s="4">
        <v>0.50135494814038595</v>
      </c>
      <c r="DE34" s="4">
        <v>0.41523321801005098</v>
      </c>
      <c r="DF34" s="4">
        <v>0.36773532123166802</v>
      </c>
      <c r="DG34" s="4">
        <v>0.56161418060958501</v>
      </c>
      <c r="DI34" s="13">
        <f t="shared" si="62"/>
        <v>45.685367504225376</v>
      </c>
      <c r="DJ34" s="13">
        <f t="shared" si="63"/>
        <v>45.604316946209295</v>
      </c>
      <c r="DK34" s="13">
        <f t="shared" si="64"/>
        <v>45.782383681730167</v>
      </c>
      <c r="DL34" s="13">
        <f t="shared" si="65"/>
        <v>45.936800539623221</v>
      </c>
      <c r="DM34" s="13">
        <f t="shared" si="66"/>
        <v>45.735258574388773</v>
      </c>
      <c r="DN34" s="13"/>
      <c r="DO34" s="11" t="str">
        <f t="shared" si="67"/>
        <v>incre</v>
      </c>
      <c r="DP34" s="11" t="str">
        <f t="shared" si="68"/>
        <v>decre</v>
      </c>
      <c r="DQ34" s="11" t="str">
        <f t="shared" si="69"/>
        <v>incre</v>
      </c>
      <c r="DR34" s="11" t="str">
        <f t="shared" si="70"/>
        <v>incre</v>
      </c>
      <c r="DS34" s="11" t="str">
        <f t="shared" si="71"/>
        <v>incre</v>
      </c>
      <c r="DU34" s="13"/>
      <c r="DV34" s="13"/>
      <c r="DW34" s="13"/>
      <c r="DX34" s="13"/>
      <c r="DY34" s="13"/>
    </row>
    <row r="35" spans="1:129" x14ac:dyDescent="0.25">
      <c r="A35" s="5">
        <v>34.268049724635894</v>
      </c>
      <c r="B35" s="4">
        <v>0.19348384908457139</v>
      </c>
      <c r="C35" s="4">
        <v>0.40932983713767385</v>
      </c>
      <c r="D35" s="4">
        <v>0.93881036113156091</v>
      </c>
      <c r="E35" s="4">
        <v>0.61480013420822066</v>
      </c>
      <c r="F35" s="4">
        <v>0.49493075095119743</v>
      </c>
      <c r="G35" s="4">
        <v>0.72411466604535668</v>
      </c>
      <c r="I35" s="5">
        <f t="shared" si="0"/>
        <v>34.821131253655771</v>
      </c>
      <c r="J35" s="5">
        <f t="shared" si="1"/>
        <v>37.068481382824991</v>
      </c>
      <c r="K35" s="5">
        <f t="shared" si="2"/>
        <v>36.327759027797711</v>
      </c>
      <c r="L35" s="5">
        <f t="shared" si="3"/>
        <v>35.615366647644976</v>
      </c>
      <c r="M35" s="5">
        <f t="shared" si="4"/>
        <v>35.871968732122703</v>
      </c>
      <c r="O35" s="3" t="str">
        <f t="shared" si="5"/>
        <v>incre</v>
      </c>
      <c r="P35" s="3" t="str">
        <f t="shared" si="6"/>
        <v>incre</v>
      </c>
      <c r="Q35" s="3" t="str">
        <f t="shared" si="7"/>
        <v>incre</v>
      </c>
      <c r="R35" s="3" t="str">
        <f t="shared" si="8"/>
        <v>incre</v>
      </c>
      <c r="S35" s="3" t="str">
        <f t="shared" si="9"/>
        <v>incre</v>
      </c>
      <c r="U35" s="6">
        <f t="shared" si="10"/>
        <v>1</v>
      </c>
      <c r="V35" s="6">
        <f t="shared" si="11"/>
        <v>1</v>
      </c>
      <c r="W35" s="6">
        <f t="shared" si="12"/>
        <v>1</v>
      </c>
      <c r="X35" s="6">
        <f t="shared" si="13"/>
        <v>1</v>
      </c>
      <c r="Y35" s="6">
        <f t="shared" si="14"/>
        <v>1</v>
      </c>
      <c r="AA35" s="4">
        <f t="shared" si="15"/>
        <v>0.33589999999999998</v>
      </c>
      <c r="AB35" s="4">
        <f t="shared" si="15"/>
        <v>0.4914</v>
      </c>
      <c r="AC35" s="4">
        <f t="shared" si="15"/>
        <v>0.4128</v>
      </c>
      <c r="AD35" s="4">
        <f t="shared" si="15"/>
        <v>0.33929999999999999</v>
      </c>
      <c r="AE35" s="4">
        <f t="shared" si="15"/>
        <v>0.54259999999999997</v>
      </c>
      <c r="AF35" s="4"/>
      <c r="AG35" s="3">
        <v>0.33589999999999998</v>
      </c>
      <c r="AH35" s="3">
        <v>0.4914</v>
      </c>
      <c r="AI35" s="3">
        <v>0.4128</v>
      </c>
      <c r="AJ35" s="3">
        <v>0.33929999999999999</v>
      </c>
      <c r="AK35" s="3">
        <v>0.54259999999999997</v>
      </c>
      <c r="AM35" s="5">
        <f t="shared" si="16"/>
        <v>34.293170724635893</v>
      </c>
      <c r="AN35" s="5">
        <f t="shared" si="17"/>
        <v>34.146891724635893</v>
      </c>
      <c r="AO35" s="5">
        <f t="shared" si="18"/>
        <v>34.366337724635898</v>
      </c>
      <c r="AP35" s="5">
        <f t="shared" si="19"/>
        <v>34.304955724635896</v>
      </c>
      <c r="AQ35" s="5">
        <f t="shared" si="20"/>
        <v>34.163915724635892</v>
      </c>
      <c r="AR35" s="5"/>
      <c r="AS35" s="3" t="str">
        <f t="shared" si="21"/>
        <v>incre</v>
      </c>
      <c r="AT35" s="3" t="str">
        <f t="shared" si="22"/>
        <v>decre</v>
      </c>
      <c r="AU35" s="3" t="str">
        <f t="shared" si="23"/>
        <v>incre</v>
      </c>
      <c r="AV35" s="3" t="str">
        <f t="shared" si="24"/>
        <v>incre</v>
      </c>
      <c r="AW35" s="3" t="str">
        <f t="shared" si="25"/>
        <v>decre</v>
      </c>
      <c r="AY35" s="5">
        <f t="shared" si="26"/>
        <v>55.308152901987739</v>
      </c>
      <c r="AZ35" s="5">
        <f t="shared" si="27"/>
        <v>0</v>
      </c>
      <c r="BA35" s="5">
        <f t="shared" si="28"/>
        <v>205.97093031618172</v>
      </c>
      <c r="BB35" s="5">
        <f t="shared" si="29"/>
        <v>134.73169230090818</v>
      </c>
      <c r="BC35" s="5">
        <f t="shared" si="30"/>
        <v>0</v>
      </c>
      <c r="BE35" s="15">
        <f t="shared" si="31"/>
        <v>0.55308152901987739</v>
      </c>
      <c r="BG35" s="3">
        <v>0.23119999999999999</v>
      </c>
      <c r="BH35" s="3">
        <v>0.29360000000000003</v>
      </c>
      <c r="BI35" s="3">
        <v>0.34250000000000003</v>
      </c>
      <c r="BJ35" s="3">
        <v>0.31330000000000002</v>
      </c>
      <c r="BK35" s="3">
        <v>0.33119999999999999</v>
      </c>
      <c r="BM35" s="5">
        <f t="shared" si="32"/>
        <v>33.540377724635896</v>
      </c>
      <c r="BN35" s="5">
        <f t="shared" si="33"/>
        <v>32.855257724635898</v>
      </c>
      <c r="BO35" s="5">
        <f t="shared" si="34"/>
        <v>33.683724724635894</v>
      </c>
      <c r="BP35" s="5">
        <f t="shared" si="35"/>
        <v>34.086035724635892</v>
      </c>
      <c r="BQ35" s="5">
        <f t="shared" si="36"/>
        <v>32.17464172463589</v>
      </c>
      <c r="BR35" s="5"/>
      <c r="BS35" s="3" t="str">
        <f t="shared" si="37"/>
        <v>decre</v>
      </c>
      <c r="BT35" s="3" t="str">
        <f t="shared" si="38"/>
        <v>decre</v>
      </c>
      <c r="BU35" s="3" t="str">
        <f t="shared" si="39"/>
        <v>decre</v>
      </c>
      <c r="BV35" s="3" t="str">
        <f t="shared" si="40"/>
        <v>decre</v>
      </c>
      <c r="BW35" s="3" t="str">
        <f t="shared" si="41"/>
        <v>decre</v>
      </c>
      <c r="BY35" s="5">
        <f t="shared" si="42"/>
        <v>0</v>
      </c>
      <c r="BZ35" s="5">
        <f t="shared" si="43"/>
        <v>0</v>
      </c>
      <c r="CA35" s="5">
        <f t="shared" si="44"/>
        <v>0</v>
      </c>
      <c r="CB35" s="5">
        <f t="shared" si="45"/>
        <v>0</v>
      </c>
      <c r="CC35" s="5">
        <f t="shared" si="46"/>
        <v>0</v>
      </c>
      <c r="CE35" s="4">
        <v>0.1552</v>
      </c>
      <c r="CF35" s="4">
        <v>0.15540000000000001</v>
      </c>
      <c r="CG35" s="4">
        <v>0.15540000000000001</v>
      </c>
      <c r="CH35" s="4">
        <v>0.1555</v>
      </c>
      <c r="CI35" s="4">
        <v>0.1555</v>
      </c>
      <c r="CK35" s="5">
        <f t="shared" si="47"/>
        <v>32.993937724635892</v>
      </c>
      <c r="CL35" s="5">
        <f t="shared" si="48"/>
        <v>31.952811724635893</v>
      </c>
      <c r="CM35" s="5">
        <f t="shared" si="49"/>
        <v>31.866983724635897</v>
      </c>
      <c r="CN35" s="5">
        <f t="shared" si="50"/>
        <v>32.757359724635897</v>
      </c>
      <c r="CO35" s="5">
        <f t="shared" si="51"/>
        <v>30.52130472463589</v>
      </c>
      <c r="CP35" s="5"/>
      <c r="CQ35" s="3" t="str">
        <f t="shared" si="52"/>
        <v>decre</v>
      </c>
      <c r="CR35" s="3" t="str">
        <f t="shared" si="53"/>
        <v>decre</v>
      </c>
      <c r="CS35" s="3" t="str">
        <f t="shared" si="54"/>
        <v>decre</v>
      </c>
      <c r="CT35" s="3" t="str">
        <f t="shared" si="55"/>
        <v>decre</v>
      </c>
      <c r="CU35" s="3" t="str">
        <f t="shared" si="56"/>
        <v>decre</v>
      </c>
      <c r="CW35" s="5">
        <f t="shared" si="57"/>
        <v>0</v>
      </c>
      <c r="CX35" s="5">
        <f t="shared" si="58"/>
        <v>0</v>
      </c>
      <c r="CY35" s="5">
        <f t="shared" si="59"/>
        <v>0</v>
      </c>
      <c r="CZ35" s="5">
        <f t="shared" si="60"/>
        <v>0</v>
      </c>
      <c r="DA35" s="5">
        <f t="shared" si="61"/>
        <v>0</v>
      </c>
      <c r="DB35" s="5"/>
      <c r="DC35" s="4">
        <v>0.338212056715956</v>
      </c>
      <c r="DD35" s="4">
        <v>0.49150503074895002</v>
      </c>
      <c r="DE35" s="4">
        <v>0.41365045109437998</v>
      </c>
      <c r="DF35" s="4">
        <v>0.35002453639354097</v>
      </c>
      <c r="DG35" s="4">
        <v>0.54985014145435696</v>
      </c>
      <c r="DI35" s="13">
        <f t="shared" si="62"/>
        <v>34.309794412423614</v>
      </c>
      <c r="DJ35" s="13">
        <f t="shared" si="63"/>
        <v>34.147577575426538</v>
      </c>
      <c r="DK35" s="13">
        <f t="shared" si="64"/>
        <v>34.37459560476232</v>
      </c>
      <c r="DL35" s="13">
        <f t="shared" si="65"/>
        <v>34.39525632106951</v>
      </c>
      <c r="DM35" s="13">
        <f t="shared" si="66"/>
        <v>34.232139555721396</v>
      </c>
      <c r="DN35" s="13"/>
      <c r="DO35" s="11" t="str">
        <f t="shared" si="67"/>
        <v>incre</v>
      </c>
      <c r="DP35" s="11" t="str">
        <f t="shared" si="68"/>
        <v>decre</v>
      </c>
      <c r="DQ35" s="11" t="str">
        <f t="shared" si="69"/>
        <v>incre</v>
      </c>
      <c r="DR35" s="11" t="str">
        <f t="shared" si="70"/>
        <v>incre</v>
      </c>
      <c r="DS35" s="11" t="str">
        <f t="shared" si="71"/>
        <v>decre</v>
      </c>
      <c r="DU35" s="13"/>
      <c r="DV35" s="13"/>
      <c r="DW35" s="13"/>
      <c r="DX35" s="13"/>
      <c r="DY35" s="13"/>
    </row>
    <row r="36" spans="1:129" x14ac:dyDescent="0.25">
      <c r="A36" s="5">
        <v>51.922624590823631</v>
      </c>
      <c r="B36" s="4">
        <v>0.17521064941067205</v>
      </c>
      <c r="C36" s="4">
        <v>0.23788293993098428</v>
      </c>
      <c r="D36" s="4">
        <v>0.40573811420408745</v>
      </c>
      <c r="E36" s="4">
        <v>0.40362792647738555</v>
      </c>
      <c r="F36" s="4">
        <v>0.40138906358402376</v>
      </c>
      <c r="G36" s="4">
        <v>0.64914929186986703</v>
      </c>
      <c r="I36" s="5">
        <f t="shared" si="0"/>
        <v>51.24300292892741</v>
      </c>
      <c r="J36" s="5">
        <f t="shared" si="1"/>
        <v>51.242094476576327</v>
      </c>
      <c r="K36" s="5">
        <f t="shared" si="2"/>
        <v>51.931851756919045</v>
      </c>
      <c r="L36" s="5">
        <f t="shared" si="3"/>
        <v>52.482320506201113</v>
      </c>
      <c r="M36" s="5">
        <f t="shared" si="4"/>
        <v>52.821119427319083</v>
      </c>
      <c r="O36" s="3" t="str">
        <f t="shared" si="5"/>
        <v>decre</v>
      </c>
      <c r="P36" s="3" t="str">
        <f t="shared" si="6"/>
        <v>decre</v>
      </c>
      <c r="Q36" s="3" t="str">
        <f t="shared" si="7"/>
        <v>incre</v>
      </c>
      <c r="R36" s="3" t="str">
        <f t="shared" si="8"/>
        <v>incre</v>
      </c>
      <c r="S36" s="3" t="str">
        <f t="shared" si="9"/>
        <v>incre</v>
      </c>
      <c r="U36" s="6">
        <f t="shared" si="10"/>
        <v>0</v>
      </c>
      <c r="V36" s="6">
        <f t="shared" si="11"/>
        <v>0</v>
      </c>
      <c r="W36" s="6">
        <f t="shared" si="12"/>
        <v>1</v>
      </c>
      <c r="X36" s="6">
        <f t="shared" si="13"/>
        <v>1</v>
      </c>
      <c r="Y36" s="6">
        <f t="shared" si="14"/>
        <v>1</v>
      </c>
      <c r="AA36" s="4">
        <f t="shared" si="15"/>
        <v>0.30649999999999999</v>
      </c>
      <c r="AB36" s="4">
        <f t="shared" si="15"/>
        <v>0.46289999999999998</v>
      </c>
      <c r="AC36" s="4">
        <f t="shared" si="15"/>
        <v>0.41270000000000001</v>
      </c>
      <c r="AD36" s="4">
        <f t="shared" si="15"/>
        <v>0.34339999999999998</v>
      </c>
      <c r="AE36" s="4">
        <f t="shared" si="15"/>
        <v>0.54600000000000004</v>
      </c>
      <c r="AF36" s="4"/>
      <c r="AG36" s="3">
        <v>0.33650000000000002</v>
      </c>
      <c r="AH36" s="3">
        <v>0.4929</v>
      </c>
      <c r="AI36" s="3">
        <v>0.41270000000000001</v>
      </c>
      <c r="AJ36" s="3">
        <v>0.34339999999999998</v>
      </c>
      <c r="AK36" s="3">
        <v>0.54600000000000004</v>
      </c>
      <c r="AM36" s="5">
        <f t="shared" si="16"/>
        <v>51.736359590823632</v>
      </c>
      <c r="AN36" s="5">
        <f t="shared" si="17"/>
        <v>51.615361590823632</v>
      </c>
      <c r="AO36" s="5">
        <f t="shared" si="18"/>
        <v>52.019941590823635</v>
      </c>
      <c r="AP36" s="5">
        <f t="shared" si="19"/>
        <v>51.994052590823628</v>
      </c>
      <c r="AQ36" s="5">
        <f t="shared" si="20"/>
        <v>51.850484590823633</v>
      </c>
      <c r="AR36" s="5"/>
      <c r="AS36" s="3" t="str">
        <f t="shared" si="21"/>
        <v>decre</v>
      </c>
      <c r="AT36" s="3" t="str">
        <f t="shared" si="22"/>
        <v>decre</v>
      </c>
      <c r="AU36" s="3" t="str">
        <f t="shared" si="23"/>
        <v>incre</v>
      </c>
      <c r="AV36" s="3" t="str">
        <f t="shared" si="24"/>
        <v>incre</v>
      </c>
      <c r="AW36" s="3" t="str">
        <f t="shared" si="25"/>
        <v>decre</v>
      </c>
      <c r="AY36" s="5">
        <f t="shared" si="26"/>
        <v>0</v>
      </c>
      <c r="AZ36" s="5">
        <f t="shared" si="27"/>
        <v>0</v>
      </c>
      <c r="BA36" s="5">
        <f t="shared" si="28"/>
        <v>0.92271660954139634</v>
      </c>
      <c r="BB36" s="5">
        <f t="shared" si="29"/>
        <v>55.969591537748187</v>
      </c>
      <c r="BC36" s="5">
        <f t="shared" si="30"/>
        <v>0</v>
      </c>
      <c r="BE36" s="15">
        <f t="shared" si="31"/>
        <v>-0.67962166189622053</v>
      </c>
      <c r="BG36" s="3">
        <v>0.2283</v>
      </c>
      <c r="BH36" s="3">
        <v>0.2928</v>
      </c>
      <c r="BI36" s="3">
        <v>0.34029999999999999</v>
      </c>
      <c r="BJ36" s="3">
        <v>0.311</v>
      </c>
      <c r="BK36" s="3">
        <v>0.33410000000000001</v>
      </c>
      <c r="BM36" s="5">
        <f t="shared" si="32"/>
        <v>51.174101590823632</v>
      </c>
      <c r="BN36" s="5">
        <f t="shared" si="33"/>
        <v>50.504608590823629</v>
      </c>
      <c r="BO36" s="5">
        <f t="shared" si="34"/>
        <v>51.316937590823628</v>
      </c>
      <c r="BP36" s="5">
        <f t="shared" si="35"/>
        <v>51.72124459082363</v>
      </c>
      <c r="BQ36" s="5">
        <f t="shared" si="36"/>
        <v>49.85650559082363</v>
      </c>
      <c r="BR36" s="5"/>
      <c r="BS36" s="3" t="str">
        <f t="shared" si="37"/>
        <v>decre</v>
      </c>
      <c r="BT36" s="3" t="str">
        <f t="shared" si="38"/>
        <v>decre</v>
      </c>
      <c r="BU36" s="3" t="str">
        <f t="shared" si="39"/>
        <v>decre</v>
      </c>
      <c r="BV36" s="3" t="str">
        <f t="shared" si="40"/>
        <v>decre</v>
      </c>
      <c r="BW36" s="3" t="str">
        <f t="shared" si="41"/>
        <v>decre</v>
      </c>
      <c r="BY36" s="5">
        <f t="shared" si="42"/>
        <v>0</v>
      </c>
      <c r="BZ36" s="5">
        <f t="shared" si="43"/>
        <v>0</v>
      </c>
      <c r="CA36" s="5">
        <f t="shared" si="44"/>
        <v>0</v>
      </c>
      <c r="CB36" s="5">
        <f t="shared" si="45"/>
        <v>0</v>
      </c>
      <c r="CC36" s="5">
        <f t="shared" si="46"/>
        <v>0</v>
      </c>
      <c r="CE36" s="4">
        <v>0.16009999999999999</v>
      </c>
      <c r="CF36" s="4">
        <v>0.16059999999999999</v>
      </c>
      <c r="CG36" s="4">
        <v>0.16039999999999999</v>
      </c>
      <c r="CH36" s="4">
        <v>0.16070000000000001</v>
      </c>
      <c r="CI36" s="4">
        <v>0.1608</v>
      </c>
      <c r="CK36" s="5">
        <f t="shared" si="47"/>
        <v>50.683743590823632</v>
      </c>
      <c r="CL36" s="5">
        <f t="shared" si="48"/>
        <v>49.641342590823633</v>
      </c>
      <c r="CM36" s="5">
        <f t="shared" si="49"/>
        <v>49.570108590823637</v>
      </c>
      <c r="CN36" s="5">
        <f t="shared" si="50"/>
        <v>50.455718590823629</v>
      </c>
      <c r="CO36" s="5">
        <f t="shared" si="51"/>
        <v>48.225752590823632</v>
      </c>
      <c r="CP36" s="5"/>
      <c r="CQ36" s="3" t="str">
        <f t="shared" si="52"/>
        <v>decre</v>
      </c>
      <c r="CR36" s="3" t="str">
        <f t="shared" si="53"/>
        <v>decre</v>
      </c>
      <c r="CS36" s="3" t="str">
        <f t="shared" si="54"/>
        <v>decre</v>
      </c>
      <c r="CT36" s="3" t="str">
        <f t="shared" si="55"/>
        <v>decre</v>
      </c>
      <c r="CU36" s="3" t="str">
        <f t="shared" si="56"/>
        <v>decre</v>
      </c>
      <c r="CW36" s="5">
        <f t="shared" si="57"/>
        <v>0</v>
      </c>
      <c r="CX36" s="5">
        <f t="shared" si="58"/>
        <v>0</v>
      </c>
      <c r="CY36" s="5">
        <f t="shared" si="59"/>
        <v>0</v>
      </c>
      <c r="CZ36" s="5">
        <f t="shared" si="60"/>
        <v>0</v>
      </c>
      <c r="DA36" s="5">
        <f t="shared" si="61"/>
        <v>0</v>
      </c>
      <c r="DB36" s="5"/>
      <c r="DC36" s="4">
        <v>0.33787176086082998</v>
      </c>
      <c r="DD36" s="4">
        <v>0.49293561398913499</v>
      </c>
      <c r="DE36" s="4">
        <v>0.41388032914641798</v>
      </c>
      <c r="DF36" s="4">
        <v>0.35259681704860202</v>
      </c>
      <c r="DG36" s="4">
        <v>0.55155872809356798</v>
      </c>
      <c r="DI36" s="13">
        <f t="shared" si="62"/>
        <v>51.961922551412997</v>
      </c>
      <c r="DJ36" s="13">
        <f t="shared" si="63"/>
        <v>51.811494150172685</v>
      </c>
      <c r="DK36" s="13">
        <f t="shared" si="64"/>
        <v>52.031402586835355</v>
      </c>
      <c r="DL36" s="13">
        <f t="shared" si="65"/>
        <v>52.071489790372858</v>
      </c>
      <c r="DM36" s="13">
        <f t="shared" si="66"/>
        <v>51.902792222184104</v>
      </c>
      <c r="DN36" s="13"/>
      <c r="DO36" s="11" t="str">
        <f t="shared" si="67"/>
        <v>incre</v>
      </c>
      <c r="DP36" s="11" t="str">
        <f t="shared" si="68"/>
        <v>decre</v>
      </c>
      <c r="DQ36" s="11" t="str">
        <f t="shared" si="69"/>
        <v>incre</v>
      </c>
      <c r="DR36" s="11" t="str">
        <f t="shared" si="70"/>
        <v>incre</v>
      </c>
      <c r="DS36" s="11" t="str">
        <f t="shared" si="71"/>
        <v>decre</v>
      </c>
      <c r="DU36" s="13"/>
      <c r="DV36" s="13"/>
      <c r="DW36" s="13"/>
      <c r="DX36" s="13"/>
      <c r="DY36" s="13"/>
    </row>
    <row r="37" spans="1:129" x14ac:dyDescent="0.25">
      <c r="A37" s="5">
        <v>32.94705121406259</v>
      </c>
      <c r="B37" s="4">
        <v>0.10555154252827285</v>
      </c>
      <c r="C37" s="4">
        <v>0.47562420789273896</v>
      </c>
      <c r="D37" s="4">
        <v>0.51264129288945104</v>
      </c>
      <c r="E37" s="4">
        <v>0.47503723170264955</v>
      </c>
      <c r="F37" s="4">
        <v>0.48778849573356242</v>
      </c>
      <c r="G37" s="4">
        <v>0.70832395811853699</v>
      </c>
      <c r="I37" s="5">
        <f t="shared" si="0"/>
        <v>33.97678926881138</v>
      </c>
      <c r="J37" s="5">
        <f t="shared" si="1"/>
        <v>32.964598856630708</v>
      </c>
      <c r="K37" s="5">
        <f t="shared" si="2"/>
        <v>33.649662733895312</v>
      </c>
      <c r="L37" s="5">
        <f t="shared" si="3"/>
        <v>34.234230348139185</v>
      </c>
      <c r="M37" s="5">
        <f t="shared" si="4"/>
        <v>34.402379659958022</v>
      </c>
      <c r="O37" s="3" t="str">
        <f t="shared" si="5"/>
        <v>incre</v>
      </c>
      <c r="P37" s="3" t="str">
        <f t="shared" si="6"/>
        <v>incre</v>
      </c>
      <c r="Q37" s="3" t="str">
        <f t="shared" si="7"/>
        <v>incre</v>
      </c>
      <c r="R37" s="3" t="str">
        <f t="shared" si="8"/>
        <v>incre</v>
      </c>
      <c r="S37" s="3" t="str">
        <f t="shared" si="9"/>
        <v>incre</v>
      </c>
      <c r="U37" s="6">
        <f t="shared" si="10"/>
        <v>1</v>
      </c>
      <c r="V37" s="6">
        <f t="shared" si="11"/>
        <v>1</v>
      </c>
      <c r="W37" s="6">
        <f t="shared" si="12"/>
        <v>1</v>
      </c>
      <c r="X37" s="6">
        <f t="shared" si="13"/>
        <v>1</v>
      </c>
      <c r="Y37" s="6">
        <f t="shared" si="14"/>
        <v>1</v>
      </c>
      <c r="AA37" s="4">
        <f t="shared" si="15"/>
        <v>0.33900000000000002</v>
      </c>
      <c r="AB37" s="4">
        <f t="shared" si="15"/>
        <v>0.499</v>
      </c>
      <c r="AC37" s="4">
        <f t="shared" si="15"/>
        <v>0.41249999999999998</v>
      </c>
      <c r="AD37" s="4">
        <f t="shared" si="15"/>
        <v>0.36270000000000002</v>
      </c>
      <c r="AE37" s="4">
        <f t="shared" si="15"/>
        <v>0.56330000000000002</v>
      </c>
      <c r="AF37" s="4"/>
      <c r="AG37" s="3">
        <v>0.33900000000000002</v>
      </c>
      <c r="AH37" s="3">
        <v>0.499</v>
      </c>
      <c r="AI37" s="3">
        <v>0.41249999999999998</v>
      </c>
      <c r="AJ37" s="3">
        <v>0.36270000000000002</v>
      </c>
      <c r="AK37" s="3">
        <v>0.56330000000000002</v>
      </c>
      <c r="AM37" s="5">
        <f t="shared" si="16"/>
        <v>32.994461214062589</v>
      </c>
      <c r="AN37" s="5">
        <f t="shared" si="17"/>
        <v>32.875521214062594</v>
      </c>
      <c r="AO37" s="5">
        <f t="shared" si="18"/>
        <v>33.042426214062587</v>
      </c>
      <c r="AP37" s="5">
        <f t="shared" si="19"/>
        <v>33.180985214062588</v>
      </c>
      <c r="AQ37" s="5">
        <f t="shared" si="20"/>
        <v>33.037704214062593</v>
      </c>
      <c r="AR37" s="5"/>
      <c r="AS37" s="3" t="str">
        <f t="shared" si="21"/>
        <v>incre</v>
      </c>
      <c r="AT37" s="3" t="str">
        <f t="shared" si="22"/>
        <v>decre</v>
      </c>
      <c r="AU37" s="3" t="str">
        <f t="shared" si="23"/>
        <v>incre</v>
      </c>
      <c r="AV37" s="3" t="str">
        <f t="shared" si="24"/>
        <v>incre</v>
      </c>
      <c r="AW37" s="3" t="str">
        <f t="shared" si="25"/>
        <v>incre</v>
      </c>
      <c r="AY37" s="5">
        <f t="shared" si="26"/>
        <v>102.97380547487904</v>
      </c>
      <c r="AZ37" s="5">
        <f t="shared" si="27"/>
        <v>0</v>
      </c>
      <c r="BA37" s="5">
        <f t="shared" si="28"/>
        <v>70.261151983272185</v>
      </c>
      <c r="BB37" s="5">
        <f t="shared" si="29"/>
        <v>128.71791340765952</v>
      </c>
      <c r="BC37" s="5">
        <f t="shared" si="30"/>
        <v>145.53284458954323</v>
      </c>
      <c r="BE37" s="15">
        <f t="shared" si="31"/>
        <v>1.0297380547487904</v>
      </c>
      <c r="BG37" s="3">
        <v>0.21870000000000001</v>
      </c>
      <c r="BH37" s="3">
        <v>0.29189999999999999</v>
      </c>
      <c r="BI37" s="3">
        <v>0.3332</v>
      </c>
      <c r="BJ37" s="3">
        <v>0.30509999999999998</v>
      </c>
      <c r="BK37" s="3">
        <v>0.34389999999999998</v>
      </c>
      <c r="BM37" s="5">
        <f t="shared" si="32"/>
        <v>32.129504214062592</v>
      </c>
      <c r="BN37" s="5">
        <f t="shared" si="33"/>
        <v>31.52315821406259</v>
      </c>
      <c r="BO37" s="5">
        <f t="shared" si="34"/>
        <v>32.272423214062584</v>
      </c>
      <c r="BP37" s="5">
        <f t="shared" si="35"/>
        <v>32.69599321406259</v>
      </c>
      <c r="BQ37" s="5">
        <f t="shared" si="36"/>
        <v>30.973150214062592</v>
      </c>
      <c r="BR37" s="5"/>
      <c r="BS37" s="3" t="str">
        <f t="shared" si="37"/>
        <v>decre</v>
      </c>
      <c r="BT37" s="3" t="str">
        <f t="shared" si="38"/>
        <v>decre</v>
      </c>
      <c r="BU37" s="3" t="str">
        <f t="shared" si="39"/>
        <v>decre</v>
      </c>
      <c r="BV37" s="3" t="str">
        <f t="shared" si="40"/>
        <v>decre</v>
      </c>
      <c r="BW37" s="3" t="str">
        <f t="shared" si="41"/>
        <v>decre</v>
      </c>
      <c r="BY37" s="5">
        <f t="shared" si="42"/>
        <v>0</v>
      </c>
      <c r="BZ37" s="5">
        <f t="shared" si="43"/>
        <v>0</v>
      </c>
      <c r="CA37" s="5">
        <f t="shared" si="44"/>
        <v>0</v>
      </c>
      <c r="CB37" s="5">
        <f t="shared" si="45"/>
        <v>0</v>
      </c>
      <c r="CC37" s="5">
        <f t="shared" si="46"/>
        <v>0</v>
      </c>
      <c r="CE37" s="4">
        <v>0.17349999999999999</v>
      </c>
      <c r="CF37" s="4">
        <v>0.17460000000000001</v>
      </c>
      <c r="CG37" s="4">
        <v>0.17419999999999999</v>
      </c>
      <c r="CH37" s="4">
        <v>0.1749</v>
      </c>
      <c r="CI37" s="4">
        <v>0.17499999999999999</v>
      </c>
      <c r="CK37" s="5">
        <f t="shared" si="47"/>
        <v>31.804516214062588</v>
      </c>
      <c r="CL37" s="5">
        <f t="shared" si="48"/>
        <v>30.757189214062592</v>
      </c>
      <c r="CM37" s="5">
        <f t="shared" si="49"/>
        <v>30.72853321406259</v>
      </c>
      <c r="CN37" s="5">
        <f t="shared" si="50"/>
        <v>31.599709214062592</v>
      </c>
      <c r="CO37" s="5">
        <f t="shared" si="51"/>
        <v>29.383801214062586</v>
      </c>
      <c r="CP37" s="5"/>
      <c r="CQ37" s="3" t="str">
        <f t="shared" si="52"/>
        <v>decre</v>
      </c>
      <c r="CR37" s="3" t="str">
        <f t="shared" si="53"/>
        <v>decre</v>
      </c>
      <c r="CS37" s="3" t="str">
        <f t="shared" si="54"/>
        <v>decre</v>
      </c>
      <c r="CT37" s="3" t="str">
        <f t="shared" si="55"/>
        <v>decre</v>
      </c>
      <c r="CU37" s="3" t="str">
        <f t="shared" si="56"/>
        <v>decre</v>
      </c>
      <c r="CW37" s="5">
        <f t="shared" si="57"/>
        <v>0</v>
      </c>
      <c r="CX37" s="5">
        <f t="shared" si="58"/>
        <v>0</v>
      </c>
      <c r="CY37" s="5">
        <f t="shared" si="59"/>
        <v>0</v>
      </c>
      <c r="CZ37" s="5">
        <f t="shared" si="60"/>
        <v>0</v>
      </c>
      <c r="DA37" s="5">
        <f t="shared" si="61"/>
        <v>0</v>
      </c>
      <c r="DB37" s="5"/>
      <c r="DC37" s="4">
        <v>0.33657752088723503</v>
      </c>
      <c r="DD37" s="4">
        <v>0.49837652073868999</v>
      </c>
      <c r="DE37" s="4">
        <v>0.41475461944269398</v>
      </c>
      <c r="DF37" s="4">
        <v>0.36237991724490098</v>
      </c>
      <c r="DG37" s="4">
        <v>0.55805695924597998</v>
      </c>
      <c r="DI37" s="13">
        <f t="shared" si="62"/>
        <v>32.977043589241809</v>
      </c>
      <c r="DJ37" s="13">
        <f t="shared" si="63"/>
        <v>32.87144989448624</v>
      </c>
      <c r="DK37" s="13">
        <f t="shared" si="64"/>
        <v>33.064318568851149</v>
      </c>
      <c r="DL37" s="13">
        <f t="shared" si="65"/>
        <v>33.178290117264659</v>
      </c>
      <c r="DM37" s="13">
        <f t="shared" si="66"/>
        <v>32.988367200567261</v>
      </c>
      <c r="DN37" s="13"/>
      <c r="DO37" s="11" t="str">
        <f t="shared" si="67"/>
        <v>incre</v>
      </c>
      <c r="DP37" s="11" t="str">
        <f t="shared" si="68"/>
        <v>decre</v>
      </c>
      <c r="DQ37" s="11" t="str">
        <f t="shared" si="69"/>
        <v>incre</v>
      </c>
      <c r="DR37" s="11" t="str">
        <f t="shared" si="70"/>
        <v>incre</v>
      </c>
      <c r="DS37" s="11" t="str">
        <f t="shared" si="71"/>
        <v>incre</v>
      </c>
      <c r="DU37" s="13"/>
      <c r="DV37" s="13"/>
      <c r="DW37" s="13"/>
      <c r="DX37" s="13"/>
      <c r="DY37" s="13"/>
    </row>
    <row r="38" spans="1:129" x14ac:dyDescent="0.25">
      <c r="A38" s="5">
        <v>30.209554858195492</v>
      </c>
      <c r="B38" s="4">
        <v>0.28176906340158692</v>
      </c>
      <c r="C38" s="4">
        <v>0.29199052230402955</v>
      </c>
      <c r="D38" s="4">
        <v>0.63093398904761666</v>
      </c>
      <c r="E38" s="4">
        <v>0.63125272165637158</v>
      </c>
      <c r="F38" s="4">
        <v>0.70327836065860239</v>
      </c>
      <c r="G38" s="4">
        <v>0.8471645938557093</v>
      </c>
      <c r="I38" s="5">
        <f t="shared" si="0"/>
        <v>29.918966713561467</v>
      </c>
      <c r="J38" s="5">
        <f t="shared" si="1"/>
        <v>30.999553806676431</v>
      </c>
      <c r="K38" s="5">
        <f t="shared" si="2"/>
        <v>32.42901878547886</v>
      </c>
      <c r="L38" s="5">
        <f t="shared" si="3"/>
        <v>33.311158654940925</v>
      </c>
      <c r="M38" s="5">
        <f t="shared" si="4"/>
        <v>32.971373686377717</v>
      </c>
      <c r="O38" s="3" t="str">
        <f t="shared" si="5"/>
        <v>decre</v>
      </c>
      <c r="P38" s="3" t="str">
        <f t="shared" si="6"/>
        <v>incre</v>
      </c>
      <c r="Q38" s="3" t="str">
        <f t="shared" si="7"/>
        <v>incre</v>
      </c>
      <c r="R38" s="3" t="str">
        <f t="shared" si="8"/>
        <v>incre</v>
      </c>
      <c r="S38" s="3" t="str">
        <f t="shared" si="9"/>
        <v>incre</v>
      </c>
      <c r="U38" s="6">
        <f t="shared" si="10"/>
        <v>0</v>
      </c>
      <c r="V38" s="6">
        <f t="shared" si="11"/>
        <v>1</v>
      </c>
      <c r="W38" s="6">
        <f t="shared" si="12"/>
        <v>1</v>
      </c>
      <c r="X38" s="6">
        <f t="shared" si="13"/>
        <v>1</v>
      </c>
      <c r="Y38" s="6">
        <f t="shared" si="14"/>
        <v>1</v>
      </c>
      <c r="AA38" s="4">
        <f t="shared" si="15"/>
        <v>0.30969999999999998</v>
      </c>
      <c r="AB38" s="4">
        <f t="shared" si="15"/>
        <v>0.4864</v>
      </c>
      <c r="AC38" s="4">
        <f t="shared" si="15"/>
        <v>0.4143</v>
      </c>
      <c r="AD38" s="4">
        <f t="shared" si="15"/>
        <v>0.3296</v>
      </c>
      <c r="AE38" s="4">
        <f t="shared" si="15"/>
        <v>0.5333</v>
      </c>
      <c r="AF38" s="4"/>
      <c r="AG38" s="3">
        <v>0.3397</v>
      </c>
      <c r="AH38" s="3">
        <v>0.4864</v>
      </c>
      <c r="AI38" s="3">
        <v>0.4143</v>
      </c>
      <c r="AJ38" s="3">
        <v>0.3296</v>
      </c>
      <c r="AK38" s="3">
        <v>0.5333</v>
      </c>
      <c r="AM38" s="5">
        <f t="shared" si="16"/>
        <v>30.046297858195494</v>
      </c>
      <c r="AN38" s="5">
        <f t="shared" si="17"/>
        <v>30.055746858195491</v>
      </c>
      <c r="AO38" s="5">
        <f t="shared" si="18"/>
        <v>30.322407858195493</v>
      </c>
      <c r="AP38" s="5">
        <f t="shared" si="19"/>
        <v>30.164786858195491</v>
      </c>
      <c r="AQ38" s="5">
        <f t="shared" si="20"/>
        <v>30.017907858195493</v>
      </c>
      <c r="AR38" s="5"/>
      <c r="AS38" s="3" t="str">
        <f t="shared" si="21"/>
        <v>decre</v>
      </c>
      <c r="AT38" s="3" t="str">
        <f t="shared" si="22"/>
        <v>decre</v>
      </c>
      <c r="AU38" s="3" t="str">
        <f t="shared" si="23"/>
        <v>incre</v>
      </c>
      <c r="AV38" s="3" t="str">
        <f t="shared" si="24"/>
        <v>decre</v>
      </c>
      <c r="AW38" s="3" t="str">
        <f t="shared" si="25"/>
        <v>decre</v>
      </c>
      <c r="AY38" s="5">
        <f t="shared" si="26"/>
        <v>0</v>
      </c>
      <c r="AZ38" s="5">
        <f t="shared" si="27"/>
        <v>0</v>
      </c>
      <c r="BA38" s="5">
        <f t="shared" si="28"/>
        <v>221.94639272833678</v>
      </c>
      <c r="BB38" s="5">
        <f t="shared" si="29"/>
        <v>0</v>
      </c>
      <c r="BC38" s="5">
        <f t="shared" si="30"/>
        <v>0</v>
      </c>
      <c r="BE38" s="15">
        <f t="shared" si="31"/>
        <v>-0.29058814463402527</v>
      </c>
      <c r="BG38" s="3">
        <v>0.24390000000000001</v>
      </c>
      <c r="BH38" s="3">
        <v>0.30149999999999999</v>
      </c>
      <c r="BI38" s="3">
        <v>0.35289999999999999</v>
      </c>
      <c r="BJ38" s="3">
        <v>0.32669999999999999</v>
      </c>
      <c r="BK38" s="3">
        <v>0.31769999999999998</v>
      </c>
      <c r="BM38" s="5">
        <f t="shared" si="32"/>
        <v>29.57319585819549</v>
      </c>
      <c r="BN38" s="5">
        <f t="shared" si="33"/>
        <v>28.84834985819549</v>
      </c>
      <c r="BO38" s="5">
        <f t="shared" si="34"/>
        <v>29.726213858195489</v>
      </c>
      <c r="BP38" s="5">
        <f t="shared" si="35"/>
        <v>30.140368858195494</v>
      </c>
      <c r="BQ38" s="5">
        <f t="shared" si="36"/>
        <v>27.989111858195493</v>
      </c>
      <c r="BR38" s="5"/>
      <c r="BS38" s="3" t="str">
        <f t="shared" si="37"/>
        <v>decre</v>
      </c>
      <c r="BT38" s="3" t="str">
        <f t="shared" si="38"/>
        <v>decre</v>
      </c>
      <c r="BU38" s="3" t="str">
        <f t="shared" si="39"/>
        <v>decre</v>
      </c>
      <c r="BV38" s="3" t="str">
        <f t="shared" si="40"/>
        <v>decre</v>
      </c>
      <c r="BW38" s="3" t="str">
        <f t="shared" si="41"/>
        <v>decre</v>
      </c>
      <c r="BY38" s="5">
        <f t="shared" si="42"/>
        <v>0</v>
      </c>
      <c r="BZ38" s="5">
        <f t="shared" si="43"/>
        <v>0</v>
      </c>
      <c r="CA38" s="5">
        <f t="shared" si="44"/>
        <v>0</v>
      </c>
      <c r="CB38" s="5">
        <f t="shared" si="45"/>
        <v>0</v>
      </c>
      <c r="CC38" s="5">
        <f t="shared" si="46"/>
        <v>0</v>
      </c>
      <c r="CE38" s="4">
        <v>0.12559999999999999</v>
      </c>
      <c r="CF38" s="4">
        <v>0.1241</v>
      </c>
      <c r="CG38" s="4">
        <v>0.12470000000000001</v>
      </c>
      <c r="CH38" s="4">
        <v>0.1237</v>
      </c>
      <c r="CI38" s="4">
        <v>0.1236</v>
      </c>
      <c r="CK38" s="5">
        <f t="shared" si="47"/>
        <v>28.722618858195492</v>
      </c>
      <c r="CL38" s="5">
        <f t="shared" si="48"/>
        <v>27.689927858195489</v>
      </c>
      <c r="CM38" s="5">
        <f t="shared" si="49"/>
        <v>27.510391858195494</v>
      </c>
      <c r="CN38" s="5">
        <f t="shared" si="50"/>
        <v>28.431108858195493</v>
      </c>
      <c r="CO38" s="5">
        <f t="shared" si="51"/>
        <v>26.162630858195492</v>
      </c>
      <c r="CP38" s="5"/>
      <c r="CQ38" s="3" t="str">
        <f t="shared" si="52"/>
        <v>decre</v>
      </c>
      <c r="CR38" s="3" t="str">
        <f t="shared" si="53"/>
        <v>decre</v>
      </c>
      <c r="CS38" s="3" t="str">
        <f t="shared" si="54"/>
        <v>decre</v>
      </c>
      <c r="CT38" s="3" t="str">
        <f t="shared" si="55"/>
        <v>decre</v>
      </c>
      <c r="CU38" s="3" t="str">
        <f t="shared" si="56"/>
        <v>decre</v>
      </c>
      <c r="CW38" s="5">
        <f t="shared" si="57"/>
        <v>0</v>
      </c>
      <c r="CX38" s="5">
        <f t="shared" si="58"/>
        <v>0</v>
      </c>
      <c r="CY38" s="5">
        <f t="shared" si="59"/>
        <v>0</v>
      </c>
      <c r="CZ38" s="5">
        <f t="shared" si="60"/>
        <v>0</v>
      </c>
      <c r="DA38" s="5">
        <f t="shared" si="61"/>
        <v>0</v>
      </c>
      <c r="DB38" s="5"/>
      <c r="DC38" s="4">
        <v>0.33985403070544501</v>
      </c>
      <c r="DD38" s="4">
        <v>0.48460227118019</v>
      </c>
      <c r="DE38" s="4">
        <v>0.41254125808919201</v>
      </c>
      <c r="DF38" s="4">
        <v>0.33761293082840899</v>
      </c>
      <c r="DG38" s="4">
        <v>0.54160597750668504</v>
      </c>
      <c r="DI38" s="13">
        <f t="shared" si="62"/>
        <v>30.263105338967641</v>
      </c>
      <c r="DJ38" s="13">
        <f t="shared" si="63"/>
        <v>30.044007689002136</v>
      </c>
      <c r="DK38" s="13">
        <f t="shared" si="64"/>
        <v>30.305330474241547</v>
      </c>
      <c r="DL38" s="13">
        <f t="shared" si="65"/>
        <v>30.232255735770693</v>
      </c>
      <c r="DM38" s="13">
        <f t="shared" si="66"/>
        <v>30.096067106533397</v>
      </c>
      <c r="DN38" s="13"/>
      <c r="DO38" s="11" t="str">
        <f t="shared" si="67"/>
        <v>incre</v>
      </c>
      <c r="DP38" s="11" t="str">
        <f t="shared" si="68"/>
        <v>decre</v>
      </c>
      <c r="DQ38" s="11" t="str">
        <f t="shared" si="69"/>
        <v>incre</v>
      </c>
      <c r="DR38" s="11" t="str">
        <f t="shared" si="70"/>
        <v>incre</v>
      </c>
      <c r="DS38" s="11" t="str">
        <f t="shared" si="71"/>
        <v>decre</v>
      </c>
      <c r="DU38" s="13"/>
      <c r="DV38" s="13"/>
      <c r="DW38" s="13"/>
      <c r="DX38" s="13"/>
      <c r="DY38" s="13"/>
    </row>
    <row r="39" spans="1:129" x14ac:dyDescent="0.25">
      <c r="A39" s="5">
        <v>43.928849760251317</v>
      </c>
      <c r="B39" s="4">
        <v>0.15623899538189046</v>
      </c>
      <c r="C39" s="4">
        <v>0.43815923830404235</v>
      </c>
      <c r="D39" s="4">
        <v>0.55302946214362836</v>
      </c>
      <c r="E39" s="4">
        <v>0.40866533424134471</v>
      </c>
      <c r="F39" s="4">
        <v>0.51989248727816995</v>
      </c>
      <c r="G39" s="4">
        <v>0.50081225912334493</v>
      </c>
      <c r="I39" s="5">
        <f t="shared" si="0"/>
        <v>44.689214683657383</v>
      </c>
      <c r="J39" s="5">
        <f t="shared" si="1"/>
        <v>44.210132148049212</v>
      </c>
      <c r="K39" s="5">
        <f t="shared" si="2"/>
        <v>43.986990155734773</v>
      </c>
      <c r="L39" s="5">
        <f t="shared" si="3"/>
        <v>45.486344503133509</v>
      </c>
      <c r="M39" s="5">
        <f t="shared" si="4"/>
        <v>43.431493118601992</v>
      </c>
      <c r="O39" s="3" t="str">
        <f t="shared" si="5"/>
        <v>incre</v>
      </c>
      <c r="P39" s="3" t="str">
        <f t="shared" si="6"/>
        <v>incre</v>
      </c>
      <c r="Q39" s="3" t="str">
        <f t="shared" si="7"/>
        <v>incre</v>
      </c>
      <c r="R39" s="3" t="str">
        <f t="shared" si="8"/>
        <v>incre</v>
      </c>
      <c r="S39" s="3" t="str">
        <f t="shared" si="9"/>
        <v>decre</v>
      </c>
      <c r="U39" s="6">
        <f t="shared" si="10"/>
        <v>1</v>
      </c>
      <c r="V39" s="6">
        <f t="shared" si="11"/>
        <v>1</v>
      </c>
      <c r="W39" s="6">
        <f t="shared" si="12"/>
        <v>1</v>
      </c>
      <c r="X39" s="6">
        <f t="shared" si="13"/>
        <v>1</v>
      </c>
      <c r="Y39" s="6">
        <f t="shared" si="14"/>
        <v>0</v>
      </c>
      <c r="AA39" s="4">
        <f t="shared" si="15"/>
        <v>0.33710000000000001</v>
      </c>
      <c r="AB39" s="4">
        <f t="shared" si="15"/>
        <v>0.4945</v>
      </c>
      <c r="AC39" s="4">
        <f t="shared" si="15"/>
        <v>0.41249999999999998</v>
      </c>
      <c r="AD39" s="4">
        <f t="shared" si="15"/>
        <v>0.3483</v>
      </c>
      <c r="AE39" s="4">
        <f t="shared" si="15"/>
        <v>0.52010000000000001</v>
      </c>
      <c r="AF39" s="4"/>
      <c r="AG39" s="3">
        <v>0.33710000000000001</v>
      </c>
      <c r="AH39" s="3">
        <v>0.4945</v>
      </c>
      <c r="AI39" s="3">
        <v>0.41249999999999998</v>
      </c>
      <c r="AJ39" s="3">
        <v>0.3483</v>
      </c>
      <c r="AK39" s="3">
        <v>0.55010000000000003</v>
      </c>
      <c r="AM39" s="5">
        <f t="shared" si="16"/>
        <v>43.962598760251318</v>
      </c>
      <c r="AN39" s="5">
        <f t="shared" si="17"/>
        <v>43.827934760251317</v>
      </c>
      <c r="AO39" s="5">
        <f t="shared" si="18"/>
        <v>44.024224760251315</v>
      </c>
      <c r="AP39" s="5">
        <f t="shared" si="19"/>
        <v>44.041535760251314</v>
      </c>
      <c r="AQ39" s="5">
        <f t="shared" si="20"/>
        <v>43.612990760251314</v>
      </c>
      <c r="AR39" s="5"/>
      <c r="AS39" s="3" t="str">
        <f t="shared" si="21"/>
        <v>incre</v>
      </c>
      <c r="AT39" s="3" t="str">
        <f t="shared" si="22"/>
        <v>decre</v>
      </c>
      <c r="AU39" s="3" t="str">
        <f t="shared" si="23"/>
        <v>incre</v>
      </c>
      <c r="AV39" s="3" t="str">
        <f t="shared" si="24"/>
        <v>incre</v>
      </c>
      <c r="AW39" s="3" t="str">
        <f t="shared" si="25"/>
        <v>decre</v>
      </c>
      <c r="AY39" s="5">
        <f t="shared" si="26"/>
        <v>76.036492340606543</v>
      </c>
      <c r="AZ39" s="5">
        <f t="shared" si="27"/>
        <v>0</v>
      </c>
      <c r="BA39" s="5">
        <f t="shared" si="28"/>
        <v>5.814039548345562</v>
      </c>
      <c r="BB39" s="5">
        <f t="shared" si="29"/>
        <v>155.74947428821915</v>
      </c>
      <c r="BC39" s="5">
        <f t="shared" si="30"/>
        <v>0</v>
      </c>
      <c r="BE39" s="15">
        <f t="shared" si="31"/>
        <v>0.76036492340606543</v>
      </c>
      <c r="BG39" s="3">
        <v>0.22539999999999999</v>
      </c>
      <c r="BH39" s="3">
        <v>0.29220000000000002</v>
      </c>
      <c r="BI39" s="3">
        <v>0.3382</v>
      </c>
      <c r="BJ39" s="3">
        <v>0.30880000000000002</v>
      </c>
      <c r="BK39" s="3">
        <v>0.33679999999999999</v>
      </c>
      <c r="BM39" s="5">
        <f t="shared" si="32"/>
        <v>43.159475760251318</v>
      </c>
      <c r="BN39" s="5">
        <f t="shared" si="33"/>
        <v>42.506915760251317</v>
      </c>
      <c r="BO39" s="5">
        <f t="shared" si="34"/>
        <v>43.302771760251318</v>
      </c>
      <c r="BP39" s="5">
        <f t="shared" si="35"/>
        <v>43.708945760251318</v>
      </c>
      <c r="BQ39" s="5">
        <f t="shared" si="36"/>
        <v>41.888137760251318</v>
      </c>
      <c r="BR39" s="5"/>
      <c r="BS39" s="3" t="str">
        <f t="shared" si="37"/>
        <v>decre</v>
      </c>
      <c r="BT39" s="3" t="str">
        <f t="shared" si="38"/>
        <v>decre</v>
      </c>
      <c r="BU39" s="3" t="str">
        <f t="shared" si="39"/>
        <v>decre</v>
      </c>
      <c r="BV39" s="3" t="str">
        <f t="shared" si="40"/>
        <v>decre</v>
      </c>
      <c r="BW39" s="3" t="str">
        <f t="shared" si="41"/>
        <v>decre</v>
      </c>
      <c r="BY39" s="5">
        <f t="shared" si="42"/>
        <v>0</v>
      </c>
      <c r="BZ39" s="5">
        <f t="shared" si="43"/>
        <v>0</v>
      </c>
      <c r="CA39" s="5">
        <f t="shared" si="44"/>
        <v>0</v>
      </c>
      <c r="CB39" s="5">
        <f t="shared" si="45"/>
        <v>0</v>
      </c>
      <c r="CC39" s="5">
        <f t="shared" si="46"/>
        <v>0</v>
      </c>
      <c r="CE39" s="4">
        <v>0.1646</v>
      </c>
      <c r="CF39" s="4">
        <v>0.1653</v>
      </c>
      <c r="CG39" s="4">
        <v>0.1651</v>
      </c>
      <c r="CH39" s="4">
        <v>0.16550000000000001</v>
      </c>
      <c r="CI39" s="4">
        <v>0.16550000000000001</v>
      </c>
      <c r="CK39" s="5">
        <f t="shared" si="47"/>
        <v>42.722323760251314</v>
      </c>
      <c r="CL39" s="5">
        <f t="shared" si="48"/>
        <v>41.678258760251317</v>
      </c>
      <c r="CM39" s="5">
        <f t="shared" si="49"/>
        <v>41.621970760251315</v>
      </c>
      <c r="CN39" s="5">
        <f t="shared" si="50"/>
        <v>42.502359760251316</v>
      </c>
      <c r="CO39" s="5">
        <f t="shared" si="51"/>
        <v>40.276204760251318</v>
      </c>
      <c r="CP39" s="5"/>
      <c r="CQ39" s="3" t="str">
        <f t="shared" si="52"/>
        <v>decre</v>
      </c>
      <c r="CR39" s="3" t="str">
        <f t="shared" si="53"/>
        <v>decre</v>
      </c>
      <c r="CS39" s="3" t="str">
        <f t="shared" si="54"/>
        <v>decre</v>
      </c>
      <c r="CT39" s="3" t="str">
        <f t="shared" si="55"/>
        <v>decre</v>
      </c>
      <c r="CU39" s="3" t="str">
        <f t="shared" si="56"/>
        <v>decre</v>
      </c>
      <c r="CW39" s="5">
        <f t="shared" si="57"/>
        <v>0</v>
      </c>
      <c r="CX39" s="5">
        <f t="shared" si="58"/>
        <v>0</v>
      </c>
      <c r="CY39" s="5">
        <f t="shared" si="59"/>
        <v>0</v>
      </c>
      <c r="CZ39" s="5">
        <f t="shared" si="60"/>
        <v>0</v>
      </c>
      <c r="DA39" s="5">
        <f t="shared" si="61"/>
        <v>0</v>
      </c>
      <c r="DB39" s="5"/>
      <c r="DC39" s="4">
        <v>0.33751844822436</v>
      </c>
      <c r="DD39" s="4">
        <v>0.49442091899260499</v>
      </c>
      <c r="DE39" s="4">
        <v>0.41411900034798799</v>
      </c>
      <c r="DF39" s="4">
        <v>0.355267490952764</v>
      </c>
      <c r="DG39" s="4">
        <v>0.55333267050586499</v>
      </c>
      <c r="DI39" s="13">
        <f t="shared" si="62"/>
        <v>43.965607402984467</v>
      </c>
      <c r="DJ39" s="13">
        <f t="shared" si="63"/>
        <v>43.827418361273033</v>
      </c>
      <c r="DK39" s="13">
        <f t="shared" si="64"/>
        <v>44.039945253630279</v>
      </c>
      <c r="DL39" s="13">
        <f t="shared" si="65"/>
        <v>44.10020203407359</v>
      </c>
      <c r="DM39" s="13">
        <f t="shared" si="66"/>
        <v>43.925710189711509</v>
      </c>
      <c r="DN39" s="13"/>
      <c r="DO39" s="11" t="str">
        <f t="shared" si="67"/>
        <v>incre</v>
      </c>
      <c r="DP39" s="11" t="str">
        <f t="shared" si="68"/>
        <v>decre</v>
      </c>
      <c r="DQ39" s="11" t="str">
        <f t="shared" si="69"/>
        <v>incre</v>
      </c>
      <c r="DR39" s="11" t="str">
        <f t="shared" si="70"/>
        <v>incre</v>
      </c>
      <c r="DS39" s="11" t="str">
        <f t="shared" si="71"/>
        <v>decre</v>
      </c>
      <c r="DU39" s="13"/>
      <c r="DV39" s="13"/>
      <c r="DW39" s="13"/>
      <c r="DX39" s="13"/>
      <c r="DY39" s="13"/>
    </row>
    <row r="40" spans="1:129" x14ac:dyDescent="0.25">
      <c r="A40" s="5">
        <v>42.482245767335669</v>
      </c>
      <c r="B40" s="4">
        <v>0.14837034830186513</v>
      </c>
      <c r="C40" s="4">
        <v>0.40312562888120251</v>
      </c>
      <c r="D40" s="4">
        <v>0.3583555718535465</v>
      </c>
      <c r="E40" s="4">
        <v>0.5296868124829901</v>
      </c>
      <c r="F40" s="4">
        <v>0.24507425491760298</v>
      </c>
      <c r="G40" s="4">
        <v>0.45008438418049385</v>
      </c>
      <c r="I40" s="5">
        <f t="shared" si="0"/>
        <v>42.990719038991514</v>
      </c>
      <c r="J40" s="5">
        <f t="shared" si="1"/>
        <v>41.492307651539328</v>
      </c>
      <c r="K40" s="5">
        <f t="shared" si="2"/>
        <v>43.71550471654551</v>
      </c>
      <c r="L40" s="5">
        <f t="shared" si="3"/>
        <v>41.725770993741889</v>
      </c>
      <c r="M40" s="5">
        <f t="shared" si="4"/>
        <v>41.507539822474115</v>
      </c>
      <c r="O40" s="3" t="str">
        <f t="shared" si="5"/>
        <v>incre</v>
      </c>
      <c r="P40" s="3" t="str">
        <f t="shared" si="6"/>
        <v>decre</v>
      </c>
      <c r="Q40" s="3" t="str">
        <f t="shared" si="7"/>
        <v>incre</v>
      </c>
      <c r="R40" s="3" t="str">
        <f t="shared" si="8"/>
        <v>decre</v>
      </c>
      <c r="S40" s="3" t="str">
        <f t="shared" si="9"/>
        <v>decre</v>
      </c>
      <c r="U40" s="6">
        <f t="shared" si="10"/>
        <v>1</v>
      </c>
      <c r="V40" s="6">
        <f t="shared" si="11"/>
        <v>0</v>
      </c>
      <c r="W40" s="6">
        <f t="shared" si="12"/>
        <v>1</v>
      </c>
      <c r="X40" s="6">
        <f t="shared" si="13"/>
        <v>0</v>
      </c>
      <c r="Y40" s="6">
        <f t="shared" si="14"/>
        <v>0</v>
      </c>
      <c r="AA40" s="4">
        <f t="shared" si="15"/>
        <v>0.33729999999999999</v>
      </c>
      <c r="AB40" s="4">
        <f t="shared" si="15"/>
        <v>0.46519999999999995</v>
      </c>
      <c r="AC40" s="4">
        <f t="shared" si="15"/>
        <v>0.41249999999999998</v>
      </c>
      <c r="AD40" s="4">
        <f t="shared" si="15"/>
        <v>0.32040000000000002</v>
      </c>
      <c r="AE40" s="4">
        <f t="shared" si="15"/>
        <v>0.52189999999999992</v>
      </c>
      <c r="AF40" s="4"/>
      <c r="AG40" s="3">
        <v>0.33729999999999999</v>
      </c>
      <c r="AH40" s="3">
        <v>0.49519999999999997</v>
      </c>
      <c r="AI40" s="3">
        <v>0.41249999999999998</v>
      </c>
      <c r="AJ40" s="3">
        <v>0.35039999999999999</v>
      </c>
      <c r="AK40" s="3">
        <v>0.55189999999999995</v>
      </c>
      <c r="AM40" s="5">
        <f t="shared" si="16"/>
        <v>42.51743276733567</v>
      </c>
      <c r="AN40" s="5">
        <f t="shared" si="17"/>
        <v>42.190001767335673</v>
      </c>
      <c r="AO40" s="5">
        <f t="shared" si="18"/>
        <v>42.577620767335674</v>
      </c>
      <c r="AP40" s="5">
        <f t="shared" si="19"/>
        <v>42.360013767335666</v>
      </c>
      <c r="AQ40" s="5">
        <f t="shared" si="20"/>
        <v>42.183324767335669</v>
      </c>
      <c r="AR40" s="5"/>
      <c r="AS40" s="3" t="str">
        <f t="shared" si="21"/>
        <v>incre</v>
      </c>
      <c r="AT40" s="3" t="str">
        <f t="shared" si="22"/>
        <v>decre</v>
      </c>
      <c r="AU40" s="3" t="str">
        <f t="shared" si="23"/>
        <v>incre</v>
      </c>
      <c r="AV40" s="3" t="str">
        <f t="shared" si="24"/>
        <v>decre</v>
      </c>
      <c r="AW40" s="3" t="str">
        <f t="shared" si="25"/>
        <v>decre</v>
      </c>
      <c r="AY40" s="5">
        <f t="shared" si="26"/>
        <v>50.847327165584488</v>
      </c>
      <c r="AZ40" s="5">
        <f t="shared" si="27"/>
        <v>0</v>
      </c>
      <c r="BA40" s="5">
        <f t="shared" si="28"/>
        <v>123.32589492098407</v>
      </c>
      <c r="BB40" s="5">
        <f t="shared" si="29"/>
        <v>0</v>
      </c>
      <c r="BC40" s="5">
        <f t="shared" si="30"/>
        <v>0</v>
      </c>
      <c r="BE40" s="15">
        <f t="shared" si="31"/>
        <v>0.50847327165584488</v>
      </c>
      <c r="BG40" s="3">
        <v>0.22420000000000001</v>
      </c>
      <c r="BH40" s="3">
        <v>0.29210000000000003</v>
      </c>
      <c r="BI40" s="3">
        <v>0.33729999999999999</v>
      </c>
      <c r="BJ40" s="3">
        <v>0.308</v>
      </c>
      <c r="BK40" s="3">
        <v>0.33800000000000002</v>
      </c>
      <c r="BM40" s="5">
        <f t="shared" si="32"/>
        <v>41.704243767335669</v>
      </c>
      <c r="BN40" s="5">
        <f t="shared" si="33"/>
        <v>41.059658767335669</v>
      </c>
      <c r="BO40" s="5">
        <f t="shared" si="34"/>
        <v>41.847428767335671</v>
      </c>
      <c r="BP40" s="5">
        <f t="shared" si="35"/>
        <v>42.255605767335666</v>
      </c>
      <c r="BQ40" s="5">
        <f t="shared" si="36"/>
        <v>40.452825767335668</v>
      </c>
      <c r="BR40" s="5"/>
      <c r="BS40" s="3" t="str">
        <f t="shared" si="37"/>
        <v>decre</v>
      </c>
      <c r="BT40" s="3" t="str">
        <f t="shared" si="38"/>
        <v>decre</v>
      </c>
      <c r="BU40" s="3" t="str">
        <f t="shared" si="39"/>
        <v>decre</v>
      </c>
      <c r="BV40" s="3" t="str">
        <f t="shared" si="40"/>
        <v>decre</v>
      </c>
      <c r="BW40" s="3" t="str">
        <f t="shared" si="41"/>
        <v>decre</v>
      </c>
      <c r="BY40" s="5">
        <f t="shared" si="42"/>
        <v>0</v>
      </c>
      <c r="BZ40" s="5">
        <f t="shared" si="43"/>
        <v>0</v>
      </c>
      <c r="CA40" s="5">
        <f t="shared" si="44"/>
        <v>0</v>
      </c>
      <c r="CB40" s="5">
        <f t="shared" si="45"/>
        <v>0</v>
      </c>
      <c r="CC40" s="5">
        <f t="shared" si="46"/>
        <v>0</v>
      </c>
      <c r="CE40" s="4">
        <v>0.16619999999999999</v>
      </c>
      <c r="CF40" s="4">
        <v>0.16700000000000001</v>
      </c>
      <c r="CG40" s="4">
        <v>0.1668</v>
      </c>
      <c r="CH40" s="4">
        <v>0.16719999999999999</v>
      </c>
      <c r="CI40" s="4">
        <v>0.1673</v>
      </c>
      <c r="CK40" s="5">
        <f t="shared" si="47"/>
        <v>41.287223767335668</v>
      </c>
      <c r="CL40" s="5">
        <f t="shared" si="48"/>
        <v>40.242755767335673</v>
      </c>
      <c r="CM40" s="5">
        <f t="shared" si="49"/>
        <v>40.191873767335665</v>
      </c>
      <c r="CN40" s="5">
        <f t="shared" si="50"/>
        <v>41.070069767335667</v>
      </c>
      <c r="CO40" s="5">
        <f t="shared" si="51"/>
        <v>38.846538767335666</v>
      </c>
      <c r="CP40" s="5"/>
      <c r="CQ40" s="3" t="str">
        <f t="shared" si="52"/>
        <v>decre</v>
      </c>
      <c r="CR40" s="3" t="str">
        <f t="shared" si="53"/>
        <v>decre</v>
      </c>
      <c r="CS40" s="3" t="str">
        <f t="shared" si="54"/>
        <v>decre</v>
      </c>
      <c r="CT40" s="3" t="str">
        <f t="shared" si="55"/>
        <v>decre</v>
      </c>
      <c r="CU40" s="3" t="str">
        <f t="shared" si="56"/>
        <v>decre</v>
      </c>
      <c r="CW40" s="5">
        <f t="shared" si="57"/>
        <v>0</v>
      </c>
      <c r="CX40" s="5">
        <f t="shared" si="58"/>
        <v>0</v>
      </c>
      <c r="CY40" s="5">
        <f t="shared" si="59"/>
        <v>0</v>
      </c>
      <c r="CZ40" s="5">
        <f t="shared" si="60"/>
        <v>0</v>
      </c>
      <c r="DA40" s="5">
        <f t="shared" si="61"/>
        <v>0</v>
      </c>
      <c r="DB40" s="5"/>
      <c r="DC40" s="4">
        <v>0.33737340408938798</v>
      </c>
      <c r="DD40" s="4">
        <v>0.49503067578350402</v>
      </c>
      <c r="DE40" s="4">
        <v>0.41421698115705302</v>
      </c>
      <c r="DF40" s="4">
        <v>0.35636387287131499</v>
      </c>
      <c r="DG40" s="4">
        <v>0.55406092054880696</v>
      </c>
      <c r="DI40" s="13">
        <f t="shared" si="62"/>
        <v>42.517960542738365</v>
      </c>
      <c r="DJ40" s="13">
        <f t="shared" si="63"/>
        <v>42.384796080201951</v>
      </c>
      <c r="DK40" s="13">
        <f t="shared" si="64"/>
        <v>42.594292654370662</v>
      </c>
      <c r="DL40" s="13">
        <f t="shared" si="65"/>
        <v>42.662829576912138</v>
      </c>
      <c r="DM40" s="13">
        <f t="shared" si="66"/>
        <v>42.485959029699941</v>
      </c>
      <c r="DN40" s="13"/>
      <c r="DO40" s="11" t="str">
        <f t="shared" si="67"/>
        <v>incre</v>
      </c>
      <c r="DP40" s="11" t="str">
        <f t="shared" si="68"/>
        <v>decre</v>
      </c>
      <c r="DQ40" s="11" t="str">
        <f t="shared" si="69"/>
        <v>incre</v>
      </c>
      <c r="DR40" s="11" t="str">
        <f t="shared" si="70"/>
        <v>incre</v>
      </c>
      <c r="DS40" s="11" t="str">
        <f t="shared" si="71"/>
        <v>incre</v>
      </c>
      <c r="DU40" s="13"/>
      <c r="DV40" s="13"/>
      <c r="DW40" s="13"/>
      <c r="DX40" s="13"/>
      <c r="DY40" s="13"/>
    </row>
    <row r="41" spans="1:129" x14ac:dyDescent="0.25">
      <c r="A41" s="5">
        <v>36.169928193709218</v>
      </c>
      <c r="B41" s="4">
        <v>9.1017787731547395E-3</v>
      </c>
      <c r="C41" s="4">
        <v>0.37588989534909406</v>
      </c>
      <c r="D41" s="4">
        <v>0.44482333142240932</v>
      </c>
      <c r="E41" s="4">
        <v>0.34935778924877714</v>
      </c>
      <c r="F41" s="4">
        <v>0.29178507357859179</v>
      </c>
      <c r="G41" s="4">
        <v>0.31386412300332739</v>
      </c>
      <c r="I41" s="5">
        <f t="shared" si="0"/>
        <v>36.482576541269204</v>
      </c>
      <c r="J41" s="5">
        <f t="shared" si="1"/>
        <v>35.744624547897551</v>
      </c>
      <c r="K41" s="5">
        <f t="shared" si="2"/>
        <v>35.65219232731485</v>
      </c>
      <c r="L41" s="5">
        <f t="shared" si="3"/>
        <v>35.806758513240958</v>
      </c>
      <c r="M41" s="5">
        <f t="shared" si="4"/>
        <v>33.913389591170528</v>
      </c>
      <c r="O41" s="3" t="str">
        <f t="shared" si="5"/>
        <v>incre</v>
      </c>
      <c r="P41" s="3" t="str">
        <f t="shared" si="6"/>
        <v>decre</v>
      </c>
      <c r="Q41" s="3" t="str">
        <f t="shared" si="7"/>
        <v>decre</v>
      </c>
      <c r="R41" s="3" t="str">
        <f t="shared" si="8"/>
        <v>decre</v>
      </c>
      <c r="S41" s="3" t="str">
        <f t="shared" si="9"/>
        <v>decre</v>
      </c>
      <c r="U41" s="6">
        <f t="shared" si="10"/>
        <v>1</v>
      </c>
      <c r="V41" s="6">
        <f t="shared" si="11"/>
        <v>0</v>
      </c>
      <c r="W41" s="6">
        <f t="shared" si="12"/>
        <v>0</v>
      </c>
      <c r="X41" s="6">
        <f t="shared" si="13"/>
        <v>0</v>
      </c>
      <c r="Y41" s="6">
        <f t="shared" si="14"/>
        <v>0</v>
      </c>
      <c r="AA41" s="4">
        <f t="shared" si="15"/>
        <v>0.34300000000000003</v>
      </c>
      <c r="AB41" s="4">
        <f t="shared" si="15"/>
        <v>0.47639999999999993</v>
      </c>
      <c r="AC41" s="4">
        <f t="shared" si="15"/>
        <v>0.38239999999999996</v>
      </c>
      <c r="AD41" s="4">
        <f t="shared" si="15"/>
        <v>0.35799999999999998</v>
      </c>
      <c r="AE41" s="4">
        <f t="shared" si="15"/>
        <v>0.55599999999999994</v>
      </c>
      <c r="AF41" s="4"/>
      <c r="AG41" s="3">
        <v>0.34300000000000003</v>
      </c>
      <c r="AH41" s="3">
        <v>0.50639999999999996</v>
      </c>
      <c r="AI41" s="3">
        <v>0.41239999999999999</v>
      </c>
      <c r="AJ41" s="3">
        <v>0.38800000000000001</v>
      </c>
      <c r="AK41" s="3">
        <v>0.58599999999999997</v>
      </c>
      <c r="AM41" s="5">
        <f t="shared" si="16"/>
        <v>36.246098193709216</v>
      </c>
      <c r="AN41" s="5">
        <f t="shared" si="17"/>
        <v>35.95082019370922</v>
      </c>
      <c r="AO41" s="5">
        <f t="shared" si="18"/>
        <v>35.973032193709216</v>
      </c>
      <c r="AP41" s="5">
        <f t="shared" si="19"/>
        <v>36.364288193709221</v>
      </c>
      <c r="AQ41" s="5">
        <f t="shared" si="20"/>
        <v>36.191888193709218</v>
      </c>
      <c r="AR41" s="5"/>
      <c r="AS41" s="3" t="str">
        <f t="shared" si="21"/>
        <v>incre</v>
      </c>
      <c r="AT41" s="3" t="str">
        <f t="shared" si="22"/>
        <v>decre</v>
      </c>
      <c r="AU41" s="3" t="str">
        <f t="shared" si="23"/>
        <v>decre</v>
      </c>
      <c r="AV41" s="3" t="str">
        <f t="shared" si="24"/>
        <v>incre</v>
      </c>
      <c r="AW41" s="3" t="str">
        <f t="shared" si="25"/>
        <v>incre</v>
      </c>
      <c r="AY41" s="5">
        <f t="shared" si="26"/>
        <v>31.26483475599855</v>
      </c>
      <c r="AZ41" s="5">
        <f t="shared" si="27"/>
        <v>0</v>
      </c>
      <c r="BA41" s="5">
        <f t="shared" si="28"/>
        <v>0</v>
      </c>
      <c r="BB41" s="5">
        <f t="shared" si="29"/>
        <v>-36.316968046826048</v>
      </c>
      <c r="BC41" s="5">
        <f t="shared" si="30"/>
        <v>-225.653860253869</v>
      </c>
      <c r="BE41" s="15">
        <f t="shared" si="31"/>
        <v>0.3126483475599855</v>
      </c>
      <c r="BG41" s="3">
        <v>0.21199999999999999</v>
      </c>
      <c r="BH41" s="3">
        <v>0.2949</v>
      </c>
      <c r="BI41" s="3">
        <v>0.32700000000000001</v>
      </c>
      <c r="BJ41" s="3">
        <v>0.30499999999999999</v>
      </c>
      <c r="BK41" s="3">
        <v>0.35399999999999998</v>
      </c>
      <c r="BM41" s="5">
        <f t="shared" si="32"/>
        <v>35.304208193709215</v>
      </c>
      <c r="BN41" s="5">
        <f t="shared" si="33"/>
        <v>34.765625193709219</v>
      </c>
      <c r="BO41" s="5">
        <f t="shared" si="34"/>
        <v>35.435098193709223</v>
      </c>
      <c r="BP41" s="5">
        <f t="shared" si="35"/>
        <v>35.918028193709219</v>
      </c>
      <c r="BQ41" s="5">
        <f t="shared" si="36"/>
        <v>34.291068193709215</v>
      </c>
      <c r="BR41" s="5"/>
      <c r="BS41" s="3" t="str">
        <f t="shared" si="37"/>
        <v>decre</v>
      </c>
      <c r="BT41" s="3" t="str">
        <f t="shared" si="38"/>
        <v>decre</v>
      </c>
      <c r="BU41" s="3" t="str">
        <f t="shared" si="39"/>
        <v>decre</v>
      </c>
      <c r="BV41" s="3" t="str">
        <f t="shared" si="40"/>
        <v>decre</v>
      </c>
      <c r="BW41" s="3" t="str">
        <f t="shared" si="41"/>
        <v>decre</v>
      </c>
      <c r="BY41" s="5">
        <f t="shared" si="42"/>
        <v>0</v>
      </c>
      <c r="BZ41" s="5">
        <f t="shared" si="43"/>
        <v>0</v>
      </c>
      <c r="CA41" s="5">
        <f t="shared" si="44"/>
        <v>0</v>
      </c>
      <c r="CB41" s="5">
        <f t="shared" si="45"/>
        <v>0</v>
      </c>
      <c r="CC41" s="5">
        <f t="shared" si="46"/>
        <v>0</v>
      </c>
      <c r="CE41" s="4">
        <v>0.18160000000000001</v>
      </c>
      <c r="CF41" s="4">
        <v>0.183</v>
      </c>
      <c r="CG41" s="4">
        <v>0.1825</v>
      </c>
      <c r="CH41" s="4">
        <v>0.18340000000000001</v>
      </c>
      <c r="CI41" s="4">
        <v>0.18340000000000001</v>
      </c>
      <c r="CK41" s="5">
        <f t="shared" si="47"/>
        <v>35.085632193709216</v>
      </c>
      <c r="CL41" s="5">
        <f t="shared" si="48"/>
        <v>34.034918193709217</v>
      </c>
      <c r="CM41" s="5">
        <f t="shared" si="49"/>
        <v>34.032003193709215</v>
      </c>
      <c r="CN41" s="5">
        <f t="shared" si="50"/>
        <v>34.894156193709215</v>
      </c>
      <c r="CO41" s="5">
        <f t="shared" si="51"/>
        <v>32.685722193709218</v>
      </c>
      <c r="CP41" s="5"/>
      <c r="CQ41" s="3" t="str">
        <f t="shared" si="52"/>
        <v>decre</v>
      </c>
      <c r="CR41" s="3" t="str">
        <f t="shared" si="53"/>
        <v>decre</v>
      </c>
      <c r="CS41" s="3" t="str">
        <f t="shared" si="54"/>
        <v>decre</v>
      </c>
      <c r="CT41" s="3" t="str">
        <f t="shared" si="55"/>
        <v>decre</v>
      </c>
      <c r="CU41" s="3" t="str">
        <f t="shared" si="56"/>
        <v>decre</v>
      </c>
      <c r="CW41" s="5">
        <f t="shared" si="57"/>
        <v>0</v>
      </c>
      <c r="CX41" s="5">
        <f t="shared" si="58"/>
        <v>0</v>
      </c>
      <c r="CY41" s="5">
        <f t="shared" si="59"/>
        <v>0</v>
      </c>
      <c r="CZ41" s="5">
        <f t="shared" si="60"/>
        <v>0</v>
      </c>
      <c r="DA41" s="5">
        <f t="shared" si="61"/>
        <v>0</v>
      </c>
      <c r="DB41" s="5"/>
      <c r="DC41" s="4">
        <v>0.33478306460200702</v>
      </c>
      <c r="DD41" s="4">
        <v>0.50592030667736898</v>
      </c>
      <c r="DE41" s="4">
        <v>0.41596681791382201</v>
      </c>
      <c r="DF41" s="4">
        <v>0.375944129442355</v>
      </c>
      <c r="DG41" s="4">
        <v>0.56706671939264297</v>
      </c>
      <c r="DI41" s="13">
        <f t="shared" si="62"/>
        <v>36.187018428197646</v>
      </c>
      <c r="DJ41" s="13">
        <f t="shared" si="63"/>
        <v>36.143587796312438</v>
      </c>
      <c r="DK41" s="13">
        <f t="shared" si="64"/>
        <v>36.298965995652424</v>
      </c>
      <c r="DL41" s="13">
        <f t="shared" si="65"/>
        <v>36.515377763613849</v>
      </c>
      <c r="DM41" s="13">
        <f t="shared" si="66"/>
        <v>36.296026023193988</v>
      </c>
      <c r="DN41" s="13"/>
      <c r="DO41" s="11" t="str">
        <f t="shared" si="67"/>
        <v>incre</v>
      </c>
      <c r="DP41" s="11" t="str">
        <f t="shared" si="68"/>
        <v>decre</v>
      </c>
      <c r="DQ41" s="11" t="str">
        <f t="shared" si="69"/>
        <v>incre</v>
      </c>
      <c r="DR41" s="11" t="str">
        <f t="shared" si="70"/>
        <v>incre</v>
      </c>
      <c r="DS41" s="11" t="str">
        <f t="shared" si="71"/>
        <v>incre</v>
      </c>
      <c r="DU41" s="13"/>
      <c r="DV41" s="13"/>
      <c r="DW41" s="13"/>
      <c r="DX41" s="13"/>
      <c r="DY41" s="13"/>
    </row>
    <row r="42" spans="1:129" x14ac:dyDescent="0.25">
      <c r="A42" s="5">
        <v>45.880330190063319</v>
      </c>
      <c r="B42" s="4">
        <v>0.47150536908773855</v>
      </c>
      <c r="C42" s="4">
        <v>0.30761054301967466</v>
      </c>
      <c r="D42" s="4">
        <v>0.38544230761997311</v>
      </c>
      <c r="E42" s="4">
        <v>0.47367252702905244</v>
      </c>
      <c r="F42" s="4">
        <v>0.38151802718309935</v>
      </c>
      <c r="G42" s="4">
        <v>0.61391263393587836</v>
      </c>
      <c r="I42" s="5">
        <f t="shared" si="0"/>
        <v>45.702049994374775</v>
      </c>
      <c r="J42" s="5">
        <f t="shared" si="1"/>
        <v>45.067268458821744</v>
      </c>
      <c r="K42" s="5">
        <f t="shared" si="2"/>
        <v>46.569690427515425</v>
      </c>
      <c r="L42" s="5">
        <f t="shared" si="3"/>
        <v>46.272711978945019</v>
      </c>
      <c r="M42" s="5">
        <f t="shared" si="4"/>
        <v>46.447248075399933</v>
      </c>
      <c r="O42" s="3" t="str">
        <f t="shared" si="5"/>
        <v>decre</v>
      </c>
      <c r="P42" s="3" t="str">
        <f t="shared" si="6"/>
        <v>decre</v>
      </c>
      <c r="Q42" s="3" t="str">
        <f t="shared" si="7"/>
        <v>incre</v>
      </c>
      <c r="R42" s="3" t="str">
        <f t="shared" si="8"/>
        <v>incre</v>
      </c>
      <c r="S42" s="3" t="str">
        <f t="shared" si="9"/>
        <v>incre</v>
      </c>
      <c r="U42" s="6">
        <f t="shared" si="10"/>
        <v>0</v>
      </c>
      <c r="V42" s="6">
        <f t="shared" si="11"/>
        <v>0</v>
      </c>
      <c r="W42" s="6">
        <f t="shared" si="12"/>
        <v>1</v>
      </c>
      <c r="X42" s="6">
        <f t="shared" si="13"/>
        <v>1</v>
      </c>
      <c r="Y42" s="6">
        <f t="shared" si="14"/>
        <v>1</v>
      </c>
      <c r="AA42" s="4">
        <f t="shared" si="15"/>
        <v>0.34189999999999998</v>
      </c>
      <c r="AB42" s="4">
        <f t="shared" si="15"/>
        <v>0.46299999999999997</v>
      </c>
      <c r="AC42" s="4">
        <f t="shared" si="15"/>
        <v>0.48970000000000002</v>
      </c>
      <c r="AD42" s="4">
        <f t="shared" si="15"/>
        <v>0.33789999999999998</v>
      </c>
      <c r="AE42" s="4">
        <f t="shared" si="15"/>
        <v>0.53159999999999996</v>
      </c>
      <c r="AF42" s="4"/>
      <c r="AG42" s="3">
        <v>0.37190000000000001</v>
      </c>
      <c r="AH42" s="3">
        <v>0.49299999999999999</v>
      </c>
      <c r="AI42" s="3">
        <v>0.48970000000000002</v>
      </c>
      <c r="AJ42" s="3">
        <v>0.33789999999999998</v>
      </c>
      <c r="AK42" s="3">
        <v>0.53159999999999996</v>
      </c>
      <c r="AM42" s="5">
        <f t="shared" si="16"/>
        <v>45.948591190063318</v>
      </c>
      <c r="AN42" s="5">
        <f t="shared" si="17"/>
        <v>45.57372019006332</v>
      </c>
      <c r="AO42" s="5">
        <f t="shared" si="18"/>
        <v>46.725317190063322</v>
      </c>
      <c r="AP42" s="5">
        <f t="shared" si="19"/>
        <v>45.905448190063318</v>
      </c>
      <c r="AQ42" s="5">
        <f t="shared" si="20"/>
        <v>45.672686190063317</v>
      </c>
      <c r="AR42" s="5"/>
      <c r="AS42" s="3" t="str">
        <f t="shared" si="21"/>
        <v>incre</v>
      </c>
      <c r="AT42" s="3" t="str">
        <f t="shared" si="22"/>
        <v>decre</v>
      </c>
      <c r="AU42" s="3" t="str">
        <f t="shared" si="23"/>
        <v>incre</v>
      </c>
      <c r="AV42" s="3" t="str">
        <f t="shared" si="24"/>
        <v>incre</v>
      </c>
      <c r="AW42" s="3" t="str">
        <f t="shared" si="25"/>
        <v>decre</v>
      </c>
      <c r="AY42" s="5">
        <f t="shared" si="26"/>
        <v>-17.828019568854359</v>
      </c>
      <c r="AZ42" s="5">
        <f t="shared" si="27"/>
        <v>0</v>
      </c>
      <c r="BA42" s="5">
        <f t="shared" si="28"/>
        <v>68.936023745210662</v>
      </c>
      <c r="BB42" s="5">
        <f t="shared" si="29"/>
        <v>39.238178888169983</v>
      </c>
      <c r="BC42" s="5">
        <f t="shared" si="30"/>
        <v>0</v>
      </c>
      <c r="BE42" s="15">
        <f t="shared" si="31"/>
        <v>0.5669178853366148</v>
      </c>
      <c r="BG42" s="3">
        <v>0.25169999999999998</v>
      </c>
      <c r="BH42" s="3">
        <v>0.3301</v>
      </c>
      <c r="BI42" s="3">
        <v>0.36349999999999999</v>
      </c>
      <c r="BJ42" s="3">
        <v>0.33700000000000002</v>
      </c>
      <c r="BK42" s="3">
        <v>0.3034</v>
      </c>
      <c r="BM42" s="5">
        <f t="shared" si="32"/>
        <v>45.300053190063316</v>
      </c>
      <c r="BN42" s="5">
        <f t="shared" si="33"/>
        <v>44.705883190063318</v>
      </c>
      <c r="BO42" s="5">
        <f t="shared" si="34"/>
        <v>45.499915190063319</v>
      </c>
      <c r="BP42" s="5">
        <f t="shared" si="35"/>
        <v>45.897870190063315</v>
      </c>
      <c r="BQ42" s="5">
        <f t="shared" si="36"/>
        <v>43.525324190063316</v>
      </c>
      <c r="BR42" s="5"/>
      <c r="BS42" s="3" t="str">
        <f t="shared" si="37"/>
        <v>decre</v>
      </c>
      <c r="BT42" s="3" t="str">
        <f t="shared" si="38"/>
        <v>decre</v>
      </c>
      <c r="BU42" s="3" t="str">
        <f t="shared" si="39"/>
        <v>decre</v>
      </c>
      <c r="BV42" s="3" t="str">
        <f t="shared" si="40"/>
        <v>incre</v>
      </c>
      <c r="BW42" s="3" t="str">
        <f t="shared" si="41"/>
        <v>decre</v>
      </c>
      <c r="BY42" s="5">
        <f t="shared" si="42"/>
        <v>0</v>
      </c>
      <c r="BZ42" s="5">
        <f t="shared" si="43"/>
        <v>0</v>
      </c>
      <c r="CA42" s="5">
        <f t="shared" si="44"/>
        <v>0</v>
      </c>
      <c r="CB42" s="5">
        <f t="shared" si="45"/>
        <v>39.238178888169983</v>
      </c>
      <c r="CC42" s="5">
        <f t="shared" si="46"/>
        <v>0</v>
      </c>
      <c r="CE42" s="4">
        <v>7.7299999999999994E-2</v>
      </c>
      <c r="CF42" s="4">
        <v>7.3400000000000007E-2</v>
      </c>
      <c r="CG42" s="4">
        <v>7.4800000000000005E-2</v>
      </c>
      <c r="CH42" s="4">
        <v>7.2300000000000003E-2</v>
      </c>
      <c r="CI42" s="4">
        <v>7.1999999999999995E-2</v>
      </c>
      <c r="CK42" s="5">
        <f t="shared" si="47"/>
        <v>44.04611719006332</v>
      </c>
      <c r="CL42" s="5">
        <f t="shared" si="48"/>
        <v>43.029632190063317</v>
      </c>
      <c r="CM42" s="5">
        <f t="shared" si="49"/>
        <v>42.696638190063325</v>
      </c>
      <c r="CN42" s="5">
        <f t="shared" si="50"/>
        <v>43.669096190063321</v>
      </c>
      <c r="CO42" s="5">
        <f t="shared" si="51"/>
        <v>41.347850190063319</v>
      </c>
      <c r="CP42" s="5"/>
      <c r="CQ42" s="3" t="str">
        <f t="shared" si="52"/>
        <v>decre</v>
      </c>
      <c r="CR42" s="3" t="str">
        <f t="shared" si="53"/>
        <v>decre</v>
      </c>
      <c r="CS42" s="3" t="str">
        <f t="shared" si="54"/>
        <v>decre</v>
      </c>
      <c r="CT42" s="3" t="str">
        <f t="shared" si="55"/>
        <v>decre</v>
      </c>
      <c r="CU42" s="3" t="str">
        <f t="shared" si="56"/>
        <v>decre</v>
      </c>
      <c r="CW42" s="5">
        <f t="shared" si="57"/>
        <v>0</v>
      </c>
      <c r="CX42" s="5">
        <f t="shared" si="58"/>
        <v>0</v>
      </c>
      <c r="CY42" s="5">
        <f t="shared" si="59"/>
        <v>0</v>
      </c>
      <c r="CZ42" s="5">
        <f t="shared" si="60"/>
        <v>0</v>
      </c>
      <c r="DA42" s="5">
        <f t="shared" si="61"/>
        <v>0</v>
      </c>
      <c r="DB42" s="5"/>
      <c r="DC42" s="4">
        <v>0.34338157844956702</v>
      </c>
      <c r="DD42" s="4">
        <v>0.46977267332974998</v>
      </c>
      <c r="DE42" s="4">
        <v>0.41015831456615398</v>
      </c>
      <c r="DF42" s="4">
        <v>0.31094836032211898</v>
      </c>
      <c r="DG42" s="4">
        <v>0.52389456300075798</v>
      </c>
      <c r="DI42" s="13">
        <f t="shared" si="62"/>
        <v>45.959243739115706</v>
      </c>
      <c r="DJ42" s="13">
        <f t="shared" si="63"/>
        <v>45.617945746906585</v>
      </c>
      <c r="DK42" s="13">
        <f t="shared" si="64"/>
        <v>45.95296742450067</v>
      </c>
      <c r="DL42" s="13">
        <f t="shared" si="65"/>
        <v>45.678515383975558</v>
      </c>
      <c r="DM42" s="13">
        <f t="shared" si="66"/>
        <v>45.600178027900448</v>
      </c>
      <c r="DN42" s="13"/>
      <c r="DO42" s="11" t="str">
        <f t="shared" si="67"/>
        <v>incre</v>
      </c>
      <c r="DP42" s="11" t="str">
        <f t="shared" si="68"/>
        <v>decre</v>
      </c>
      <c r="DQ42" s="11" t="str">
        <f t="shared" si="69"/>
        <v>incre</v>
      </c>
      <c r="DR42" s="11" t="str">
        <f t="shared" si="70"/>
        <v>decre</v>
      </c>
      <c r="DS42" s="11" t="str">
        <f t="shared" si="71"/>
        <v>decre</v>
      </c>
      <c r="DU42" s="13"/>
      <c r="DV42" s="13"/>
      <c r="DW42" s="13"/>
      <c r="DX42" s="13"/>
      <c r="DY42" s="13"/>
    </row>
    <row r="43" spans="1:129" x14ac:dyDescent="0.25">
      <c r="A43" s="5">
        <v>59.364393870873698</v>
      </c>
      <c r="B43" s="4">
        <v>0.33745495152026089</v>
      </c>
      <c r="C43" s="4">
        <v>0.3320552202821126</v>
      </c>
      <c r="D43" s="4">
        <v>0.44043989099327668</v>
      </c>
      <c r="E43" s="4">
        <v>0.34700610525658904</v>
      </c>
      <c r="F43" s="4">
        <v>0.25264102013566453</v>
      </c>
      <c r="G43" s="4">
        <v>0.58421227100438367</v>
      </c>
      <c r="I43" s="5">
        <f t="shared" si="0"/>
        <v>59.361870904702087</v>
      </c>
      <c r="J43" s="5">
        <f t="shared" si="1"/>
        <v>58.910466359059797</v>
      </c>
      <c r="K43" s="5">
        <f t="shared" si="2"/>
        <v>58.823823152915182</v>
      </c>
      <c r="L43" s="5">
        <f t="shared" si="3"/>
        <v>58.671631260415992</v>
      </c>
      <c r="M43" s="5">
        <f t="shared" si="4"/>
        <v>59.651831341024952</v>
      </c>
      <c r="O43" s="3" t="str">
        <f t="shared" si="5"/>
        <v>decre</v>
      </c>
      <c r="P43" s="3" t="str">
        <f t="shared" si="6"/>
        <v>decre</v>
      </c>
      <c r="Q43" s="3" t="str">
        <f t="shared" si="7"/>
        <v>decre</v>
      </c>
      <c r="R43" s="3" t="str">
        <f t="shared" si="8"/>
        <v>decre</v>
      </c>
      <c r="S43" s="3" t="str">
        <f t="shared" si="9"/>
        <v>incre</v>
      </c>
      <c r="U43" s="6">
        <f t="shared" si="10"/>
        <v>1</v>
      </c>
      <c r="V43" s="6">
        <f t="shared" si="11"/>
        <v>0</v>
      </c>
      <c r="W43" s="6">
        <f t="shared" si="12"/>
        <v>0</v>
      </c>
      <c r="X43" s="6">
        <f t="shared" si="13"/>
        <v>0</v>
      </c>
      <c r="Y43" s="6">
        <f t="shared" si="14"/>
        <v>1</v>
      </c>
      <c r="AA43" s="4">
        <f t="shared" si="15"/>
        <v>0.35499999999999998</v>
      </c>
      <c r="AB43" s="4">
        <f t="shared" si="15"/>
        <v>0.45589999999999997</v>
      </c>
      <c r="AC43" s="4">
        <f t="shared" si="15"/>
        <v>0.38719999999999999</v>
      </c>
      <c r="AD43" s="4">
        <f t="shared" si="15"/>
        <v>0.30159999999999998</v>
      </c>
      <c r="AE43" s="4">
        <f t="shared" si="15"/>
        <v>0.53129999999999999</v>
      </c>
      <c r="AF43" s="4"/>
      <c r="AG43" s="3">
        <v>0.35499999999999998</v>
      </c>
      <c r="AH43" s="3">
        <v>0.4859</v>
      </c>
      <c r="AI43" s="3">
        <v>0.41720000000000002</v>
      </c>
      <c r="AJ43" s="3">
        <v>0.33160000000000001</v>
      </c>
      <c r="AK43" s="3">
        <v>0.53129999999999999</v>
      </c>
      <c r="AM43" s="5">
        <f t="shared" si="16"/>
        <v>59.526843870873698</v>
      </c>
      <c r="AN43" s="5">
        <f t="shared" si="17"/>
        <v>59.0114208708737</v>
      </c>
      <c r="AO43" s="5">
        <f t="shared" si="18"/>
        <v>59.214105870873695</v>
      </c>
      <c r="AP43" s="5">
        <f t="shared" si="19"/>
        <v>59.083865870873701</v>
      </c>
      <c r="AQ43" s="5">
        <f t="shared" si="20"/>
        <v>59.153926870873697</v>
      </c>
      <c r="AR43" s="5"/>
      <c r="AS43" s="3" t="str">
        <f t="shared" si="21"/>
        <v>incre</v>
      </c>
      <c r="AT43" s="3" t="str">
        <f t="shared" si="22"/>
        <v>decre</v>
      </c>
      <c r="AU43" s="3" t="str">
        <f t="shared" si="23"/>
        <v>decre</v>
      </c>
      <c r="AV43" s="3" t="str">
        <f t="shared" si="24"/>
        <v>decre</v>
      </c>
      <c r="AW43" s="3" t="str">
        <f t="shared" si="25"/>
        <v>decre</v>
      </c>
      <c r="AY43" s="5">
        <f t="shared" si="26"/>
        <v>-0.25229661716110741</v>
      </c>
      <c r="AZ43" s="5">
        <f t="shared" si="27"/>
        <v>0</v>
      </c>
      <c r="BA43" s="5">
        <f t="shared" si="28"/>
        <v>0</v>
      </c>
      <c r="BB43" s="5">
        <f t="shared" si="29"/>
        <v>0</v>
      </c>
      <c r="BC43" s="5">
        <f t="shared" si="30"/>
        <v>0</v>
      </c>
      <c r="BE43" s="15">
        <f t="shared" si="31"/>
        <v>0.28743747015125365</v>
      </c>
      <c r="BG43" s="3">
        <v>0.24890000000000001</v>
      </c>
      <c r="BH43" s="3">
        <v>0.30930000000000002</v>
      </c>
      <c r="BI43" s="3">
        <v>0.35820000000000002</v>
      </c>
      <c r="BJ43" s="3">
        <v>0.3342</v>
      </c>
      <c r="BK43" s="3">
        <v>0.31080000000000002</v>
      </c>
      <c r="BM43" s="5">
        <f t="shared" si="32"/>
        <v>58.763984870873699</v>
      </c>
      <c r="BN43" s="5">
        <f t="shared" si="33"/>
        <v>58.054122870873698</v>
      </c>
      <c r="BO43" s="5">
        <f t="shared" si="34"/>
        <v>58.932515870873701</v>
      </c>
      <c r="BP43" s="5">
        <f t="shared" si="35"/>
        <v>59.358357870873697</v>
      </c>
      <c r="BQ43" s="5">
        <f t="shared" si="36"/>
        <v>57.079021870873696</v>
      </c>
      <c r="BR43" s="5"/>
      <c r="BS43" s="3" t="str">
        <f t="shared" si="37"/>
        <v>decre</v>
      </c>
      <c r="BT43" s="3" t="str">
        <f t="shared" si="38"/>
        <v>decre</v>
      </c>
      <c r="BU43" s="3" t="str">
        <f t="shared" si="39"/>
        <v>decre</v>
      </c>
      <c r="BV43" s="3" t="str">
        <f t="shared" si="40"/>
        <v>decre</v>
      </c>
      <c r="BW43" s="3" t="str">
        <f t="shared" si="41"/>
        <v>decre</v>
      </c>
      <c r="BY43" s="5">
        <f t="shared" si="42"/>
        <v>0</v>
      </c>
      <c r="BZ43" s="5">
        <f t="shared" si="43"/>
        <v>0</v>
      </c>
      <c r="CA43" s="5">
        <f t="shared" si="44"/>
        <v>0</v>
      </c>
      <c r="CB43" s="5">
        <f t="shared" si="45"/>
        <v>0</v>
      </c>
      <c r="CC43" s="5">
        <f t="shared" si="46"/>
        <v>0</v>
      </c>
      <c r="CE43" s="4">
        <v>0.1066</v>
      </c>
      <c r="CF43" s="4">
        <v>0.1041</v>
      </c>
      <c r="CG43" s="4">
        <v>0.105</v>
      </c>
      <c r="CH43" s="4">
        <v>0.10340000000000001</v>
      </c>
      <c r="CI43" s="4">
        <v>0.1032</v>
      </c>
      <c r="CK43" s="5">
        <f t="shared" si="47"/>
        <v>57.740847870873701</v>
      </c>
      <c r="CL43" s="5">
        <f t="shared" si="48"/>
        <v>56.714166870873697</v>
      </c>
      <c r="CM43" s="5">
        <f t="shared" si="49"/>
        <v>56.473943870873697</v>
      </c>
      <c r="CN43" s="5">
        <f t="shared" si="50"/>
        <v>57.415021870873701</v>
      </c>
      <c r="CO43" s="5">
        <f t="shared" si="51"/>
        <v>55.125505870873695</v>
      </c>
      <c r="CP43" s="5"/>
      <c r="CQ43" s="3" t="str">
        <f t="shared" si="52"/>
        <v>decre</v>
      </c>
      <c r="CR43" s="3" t="str">
        <f t="shared" si="53"/>
        <v>decre</v>
      </c>
      <c r="CS43" s="3" t="str">
        <f t="shared" si="54"/>
        <v>decre</v>
      </c>
      <c r="CT43" s="3" t="str">
        <f t="shared" si="55"/>
        <v>decre</v>
      </c>
      <c r="CU43" s="3" t="str">
        <f t="shared" si="56"/>
        <v>decre</v>
      </c>
      <c r="CW43" s="5">
        <f t="shared" si="57"/>
        <v>0</v>
      </c>
      <c r="CX43" s="5">
        <f t="shared" si="58"/>
        <v>0</v>
      </c>
      <c r="CY43" s="5">
        <f t="shared" si="59"/>
        <v>0</v>
      </c>
      <c r="CZ43" s="5">
        <f t="shared" si="60"/>
        <v>0</v>
      </c>
      <c r="DA43" s="5">
        <f t="shared" si="61"/>
        <v>0</v>
      </c>
      <c r="DB43" s="5"/>
      <c r="DC43" s="4">
        <v>0.34088979459235902</v>
      </c>
      <c r="DD43" s="4">
        <v>0.48024798230159399</v>
      </c>
      <c r="DE43" s="4">
        <v>0.41184157461932802</v>
      </c>
      <c r="DF43" s="4">
        <v>0.32978363943568201</v>
      </c>
      <c r="DG43" s="4">
        <v>0.53640552527695295</v>
      </c>
      <c r="DI43" s="13">
        <f t="shared" si="62"/>
        <v>59.425391493992763</v>
      </c>
      <c r="DJ43" s="13">
        <f t="shared" si="63"/>
        <v>59.170413195303112</v>
      </c>
      <c r="DK43" s="13">
        <f t="shared" si="64"/>
        <v>59.453375560427375</v>
      </c>
      <c r="DL43" s="13">
        <f t="shared" si="65"/>
        <v>59.321172114922142</v>
      </c>
      <c r="DM43" s="13">
        <f t="shared" si="66"/>
        <v>59.201969863729822</v>
      </c>
      <c r="DN43" s="13"/>
      <c r="DO43" s="11" t="str">
        <f t="shared" si="67"/>
        <v>incre</v>
      </c>
      <c r="DP43" s="11" t="str">
        <f t="shared" si="68"/>
        <v>decre</v>
      </c>
      <c r="DQ43" s="11" t="str">
        <f t="shared" si="69"/>
        <v>incre</v>
      </c>
      <c r="DR43" s="11" t="str">
        <f t="shared" si="70"/>
        <v>decre</v>
      </c>
      <c r="DS43" s="11" t="str">
        <f t="shared" si="71"/>
        <v>decre</v>
      </c>
      <c r="DU43" s="13"/>
      <c r="DV43" s="13"/>
      <c r="DW43" s="13"/>
      <c r="DX43" s="13"/>
      <c r="DY43" s="13"/>
    </row>
    <row r="44" spans="1:129" x14ac:dyDescent="0.25">
      <c r="A44" s="5">
        <v>43.20026773233738</v>
      </c>
      <c r="B44" s="4">
        <v>9.2272903649752366E-2</v>
      </c>
      <c r="C44" s="4">
        <v>0.28394026320361587</v>
      </c>
      <c r="D44" s="4">
        <v>0.62872522829695421</v>
      </c>
      <c r="E44" s="4">
        <v>0.29481078977691644</v>
      </c>
      <c r="F44" s="4">
        <v>0.20307698025801332</v>
      </c>
      <c r="G44" s="4">
        <v>0.47886119277321654</v>
      </c>
      <c r="I44" s="5">
        <f t="shared" si="0"/>
        <v>42.851798224771379</v>
      </c>
      <c r="J44" s="5">
        <f t="shared" si="1"/>
        <v>43.975843473116491</v>
      </c>
      <c r="K44" s="5">
        <f t="shared" si="2"/>
        <v>42.152880501071238</v>
      </c>
      <c r="L44" s="5">
        <f t="shared" si="3"/>
        <v>42.090175906109849</v>
      </c>
      <c r="M44" s="5">
        <f t="shared" si="4"/>
        <v>42.496351556333344</v>
      </c>
      <c r="O44" s="3" t="str">
        <f t="shared" si="5"/>
        <v>decre</v>
      </c>
      <c r="P44" s="3" t="str">
        <f t="shared" si="6"/>
        <v>incre</v>
      </c>
      <c r="Q44" s="3" t="str">
        <f t="shared" si="7"/>
        <v>decre</v>
      </c>
      <c r="R44" s="3" t="str">
        <f t="shared" si="8"/>
        <v>decre</v>
      </c>
      <c r="S44" s="3" t="str">
        <f t="shared" si="9"/>
        <v>decre</v>
      </c>
      <c r="U44" s="6">
        <f t="shared" si="10"/>
        <v>0</v>
      </c>
      <c r="V44" s="6">
        <f t="shared" si="11"/>
        <v>1</v>
      </c>
      <c r="W44" s="6">
        <f t="shared" si="12"/>
        <v>0</v>
      </c>
      <c r="X44" s="6">
        <f t="shared" si="13"/>
        <v>0</v>
      </c>
      <c r="Y44" s="6">
        <f t="shared" si="14"/>
        <v>0</v>
      </c>
      <c r="AA44" s="4">
        <f t="shared" si="15"/>
        <v>0.30959999999999999</v>
      </c>
      <c r="AB44" s="4">
        <f t="shared" si="15"/>
        <v>0.5</v>
      </c>
      <c r="AC44" s="4">
        <f t="shared" si="15"/>
        <v>0.38239999999999996</v>
      </c>
      <c r="AD44" s="4">
        <f t="shared" si="15"/>
        <v>0.33660000000000001</v>
      </c>
      <c r="AE44" s="4">
        <f t="shared" si="15"/>
        <v>0.53689999999999993</v>
      </c>
      <c r="AF44" s="4"/>
      <c r="AG44" s="3">
        <v>0.33960000000000001</v>
      </c>
      <c r="AH44" s="3">
        <v>0.5</v>
      </c>
      <c r="AI44" s="3">
        <v>0.41239999999999999</v>
      </c>
      <c r="AJ44" s="3">
        <v>0.36659999999999998</v>
      </c>
      <c r="AK44" s="3">
        <v>0.56689999999999996</v>
      </c>
      <c r="AM44" s="5">
        <f t="shared" si="16"/>
        <v>43.036291732337382</v>
      </c>
      <c r="AN44" s="5">
        <f t="shared" si="17"/>
        <v>43.135267732337383</v>
      </c>
      <c r="AO44" s="5">
        <f t="shared" si="18"/>
        <v>43.003371732337385</v>
      </c>
      <c r="AP44" s="5">
        <f t="shared" si="19"/>
        <v>43.214439732337382</v>
      </c>
      <c r="AQ44" s="5">
        <f t="shared" si="20"/>
        <v>43.042496732337376</v>
      </c>
      <c r="AR44" s="5"/>
      <c r="AS44" s="3" t="str">
        <f t="shared" si="21"/>
        <v>decre</v>
      </c>
      <c r="AT44" s="3" t="str">
        <f t="shared" si="22"/>
        <v>decre</v>
      </c>
      <c r="AU44" s="3" t="str">
        <f t="shared" si="23"/>
        <v>decre</v>
      </c>
      <c r="AV44" s="3" t="str">
        <f t="shared" si="24"/>
        <v>incre</v>
      </c>
      <c r="AW44" s="3" t="str">
        <f t="shared" si="25"/>
        <v>decre</v>
      </c>
      <c r="AY44" s="5">
        <f t="shared" si="26"/>
        <v>0</v>
      </c>
      <c r="AZ44" s="5">
        <f t="shared" si="27"/>
        <v>0</v>
      </c>
      <c r="BA44" s="5">
        <f t="shared" si="28"/>
        <v>0</v>
      </c>
      <c r="BB44" s="5">
        <f t="shared" si="29"/>
        <v>-111.00918262275314</v>
      </c>
      <c r="BC44" s="5">
        <f t="shared" si="30"/>
        <v>0</v>
      </c>
      <c r="BE44" s="15">
        <f t="shared" si="31"/>
        <v>-0.34846950756600137</v>
      </c>
      <c r="BG44" s="3">
        <v>0.21729999999999999</v>
      </c>
      <c r="BH44" s="3">
        <v>0.29199999999999998</v>
      </c>
      <c r="BI44" s="3">
        <v>0.33200000000000002</v>
      </c>
      <c r="BJ44" s="3">
        <v>0.30470000000000003</v>
      </c>
      <c r="BK44" s="3">
        <v>0.34549999999999997</v>
      </c>
      <c r="BM44" s="5">
        <f t="shared" si="32"/>
        <v>42.372654732337381</v>
      </c>
      <c r="BN44" s="5">
        <f t="shared" si="33"/>
        <v>41.77702773233738</v>
      </c>
      <c r="BO44" s="5">
        <f t="shared" si="34"/>
        <v>42.513987732337384</v>
      </c>
      <c r="BP44" s="5">
        <f t="shared" si="35"/>
        <v>42.945841732337378</v>
      </c>
      <c r="BQ44" s="5">
        <f t="shared" si="36"/>
        <v>41.241422732337377</v>
      </c>
      <c r="BR44" s="5"/>
      <c r="BS44" s="3" t="str">
        <f t="shared" si="37"/>
        <v>decre</v>
      </c>
      <c r="BT44" s="3" t="str">
        <f t="shared" si="38"/>
        <v>decre</v>
      </c>
      <c r="BU44" s="3" t="str">
        <f t="shared" si="39"/>
        <v>decre</v>
      </c>
      <c r="BV44" s="3" t="str">
        <f t="shared" si="40"/>
        <v>decre</v>
      </c>
      <c r="BW44" s="3" t="str">
        <f t="shared" si="41"/>
        <v>decre</v>
      </c>
      <c r="BY44" s="5">
        <f t="shared" si="42"/>
        <v>0</v>
      </c>
      <c r="BZ44" s="5">
        <f t="shared" si="43"/>
        <v>0</v>
      </c>
      <c r="CA44" s="5">
        <f t="shared" si="44"/>
        <v>0</v>
      </c>
      <c r="CB44" s="5">
        <f t="shared" si="45"/>
        <v>0</v>
      </c>
      <c r="CC44" s="5">
        <f t="shared" si="46"/>
        <v>0</v>
      </c>
      <c r="CE44" s="4">
        <v>0.17519999999999999</v>
      </c>
      <c r="CF44" s="4">
        <v>0.1764</v>
      </c>
      <c r="CG44" s="4">
        <v>0.17599999999999999</v>
      </c>
      <c r="CH44" s="4">
        <v>0.1767</v>
      </c>
      <c r="CI44" s="4">
        <v>0.17680000000000001</v>
      </c>
      <c r="CK44" s="5">
        <f t="shared" si="47"/>
        <v>42.069955732337377</v>
      </c>
      <c r="CL44" s="5">
        <f t="shared" si="48"/>
        <v>41.022159732337386</v>
      </c>
      <c r="CM44" s="5">
        <f t="shared" si="49"/>
        <v>40.999227732337374</v>
      </c>
      <c r="CN44" s="5">
        <f t="shared" si="50"/>
        <v>41.86808173233738</v>
      </c>
      <c r="CO44" s="5">
        <f t="shared" si="51"/>
        <v>39.65395573233738</v>
      </c>
      <c r="CP44" s="5"/>
      <c r="CQ44" s="3" t="str">
        <f t="shared" si="52"/>
        <v>decre</v>
      </c>
      <c r="CR44" s="3" t="str">
        <f t="shared" si="53"/>
        <v>decre</v>
      </c>
      <c r="CS44" s="3" t="str">
        <f t="shared" si="54"/>
        <v>decre</v>
      </c>
      <c r="CT44" s="3" t="str">
        <f t="shared" si="55"/>
        <v>decre</v>
      </c>
      <c r="CU44" s="3" t="str">
        <f t="shared" si="56"/>
        <v>decre</v>
      </c>
      <c r="CW44" s="5">
        <f t="shared" si="57"/>
        <v>0</v>
      </c>
      <c r="CX44" s="5">
        <f t="shared" si="58"/>
        <v>0</v>
      </c>
      <c r="CY44" s="5">
        <f t="shared" si="59"/>
        <v>0</v>
      </c>
      <c r="CZ44" s="5">
        <f t="shared" si="60"/>
        <v>0</v>
      </c>
      <c r="DA44" s="5">
        <f t="shared" si="61"/>
        <v>0</v>
      </c>
      <c r="DB44" s="5"/>
      <c r="DC44" s="4">
        <v>0.33633020204170599</v>
      </c>
      <c r="DD44" s="4">
        <v>0.49941623424111897</v>
      </c>
      <c r="DE44" s="4">
        <v>0.41492168928379197</v>
      </c>
      <c r="DF44" s="4">
        <v>0.364249388977814</v>
      </c>
      <c r="DG44" s="4">
        <v>0.55929871893458705</v>
      </c>
      <c r="DI44" s="13">
        <f t="shared" si="62"/>
        <v>43.228481885017246</v>
      </c>
      <c r="DJ44" s="13">
        <f t="shared" si="63"/>
        <v>43.131455741931887</v>
      </c>
      <c r="DK44" s="13">
        <f t="shared" si="64"/>
        <v>43.319157335282995</v>
      </c>
      <c r="DL44" s="13">
        <f t="shared" si="65"/>
        <v>43.447247587530576</v>
      </c>
      <c r="DM44" s="13">
        <f t="shared" si="66"/>
        <v>43.253268677511841</v>
      </c>
      <c r="DN44" s="13"/>
      <c r="DO44" s="11" t="str">
        <f t="shared" si="67"/>
        <v>incre</v>
      </c>
      <c r="DP44" s="11" t="str">
        <f t="shared" si="68"/>
        <v>decre</v>
      </c>
      <c r="DQ44" s="11" t="str">
        <f t="shared" si="69"/>
        <v>incre</v>
      </c>
      <c r="DR44" s="11" t="str">
        <f t="shared" si="70"/>
        <v>incre</v>
      </c>
      <c r="DS44" s="11" t="str">
        <f t="shared" si="71"/>
        <v>incre</v>
      </c>
      <c r="DU44" s="13"/>
      <c r="DV44" s="13"/>
      <c r="DW44" s="13"/>
      <c r="DX44" s="13"/>
      <c r="DY44" s="13"/>
    </row>
    <row r="45" spans="1:129" x14ac:dyDescent="0.25">
      <c r="A45" s="5">
        <v>42.587522936964305</v>
      </c>
      <c r="B45" s="4">
        <v>3.3697623740030873E-2</v>
      </c>
      <c r="C45" s="4">
        <v>0.18330900041577161</v>
      </c>
      <c r="D45" s="4">
        <v>0.42330247644396124</v>
      </c>
      <c r="E45" s="4">
        <v>0.29628012990098457</v>
      </c>
      <c r="F45" s="4">
        <v>0.16246420154628383</v>
      </c>
      <c r="G45" s="4">
        <v>0.39434919329099671</v>
      </c>
      <c r="I45" s="5">
        <f t="shared" si="0"/>
        <v>41.515514649953701</v>
      </c>
      <c r="J45" s="5">
        <f t="shared" si="1"/>
        <v>42.021688108143373</v>
      </c>
      <c r="K45" s="5">
        <f t="shared" si="2"/>
        <v>41.554402998302862</v>
      </c>
      <c r="L45" s="5">
        <f t="shared" si="3"/>
        <v>41.135471513984015</v>
      </c>
      <c r="M45" s="5">
        <f t="shared" si="4"/>
        <v>41.088348845832584</v>
      </c>
      <c r="O45" s="3" t="str">
        <f t="shared" si="5"/>
        <v>decre</v>
      </c>
      <c r="P45" s="3" t="str">
        <f t="shared" si="6"/>
        <v>decre</v>
      </c>
      <c r="Q45" s="3" t="str">
        <f t="shared" si="7"/>
        <v>decre</v>
      </c>
      <c r="R45" s="3" t="str">
        <f t="shared" si="8"/>
        <v>decre</v>
      </c>
      <c r="S45" s="3" t="str">
        <f t="shared" si="9"/>
        <v>decre</v>
      </c>
      <c r="U45" s="6">
        <f t="shared" si="10"/>
        <v>0</v>
      </c>
      <c r="V45" s="6">
        <f t="shared" si="11"/>
        <v>0</v>
      </c>
      <c r="W45" s="6">
        <f t="shared" si="12"/>
        <v>0</v>
      </c>
      <c r="X45" s="6">
        <f t="shared" si="13"/>
        <v>0</v>
      </c>
      <c r="Y45" s="6">
        <f t="shared" si="14"/>
        <v>0</v>
      </c>
      <c r="AA45" s="4">
        <f t="shared" si="15"/>
        <v>0.31200000000000006</v>
      </c>
      <c r="AB45" s="4">
        <f t="shared" si="15"/>
        <v>0.47470000000000001</v>
      </c>
      <c r="AC45" s="4">
        <f t="shared" si="15"/>
        <v>0.38239999999999996</v>
      </c>
      <c r="AD45" s="4">
        <f t="shared" si="15"/>
        <v>0.35240000000000005</v>
      </c>
      <c r="AE45" s="4">
        <f t="shared" si="15"/>
        <v>0.55159999999999998</v>
      </c>
      <c r="AF45" s="4"/>
      <c r="AG45" s="3">
        <v>0.34200000000000003</v>
      </c>
      <c r="AH45" s="3">
        <v>0.50470000000000004</v>
      </c>
      <c r="AI45" s="3">
        <v>0.41239999999999999</v>
      </c>
      <c r="AJ45" s="3">
        <v>0.38240000000000002</v>
      </c>
      <c r="AK45" s="3">
        <v>0.58160000000000001</v>
      </c>
      <c r="AM45" s="5">
        <f t="shared" si="16"/>
        <v>42.440802936964303</v>
      </c>
      <c r="AN45" s="5">
        <f t="shared" si="17"/>
        <v>42.35731393696431</v>
      </c>
      <c r="AO45" s="5">
        <f t="shared" si="18"/>
        <v>42.39062693696431</v>
      </c>
      <c r="AP45" s="5">
        <f t="shared" si="19"/>
        <v>42.734730936964304</v>
      </c>
      <c r="AQ45" s="5">
        <f t="shared" si="20"/>
        <v>42.568078936964305</v>
      </c>
      <c r="AR45" s="5"/>
      <c r="AS45" s="3" t="str">
        <f t="shared" si="21"/>
        <v>decre</v>
      </c>
      <c r="AT45" s="3" t="str">
        <f t="shared" si="22"/>
        <v>decre</v>
      </c>
      <c r="AU45" s="3" t="str">
        <f t="shared" si="23"/>
        <v>decre</v>
      </c>
      <c r="AV45" s="3" t="str">
        <f t="shared" si="24"/>
        <v>incre</v>
      </c>
      <c r="AW45" s="3" t="str">
        <f t="shared" si="25"/>
        <v>decre</v>
      </c>
      <c r="AY45" s="5">
        <f t="shared" si="26"/>
        <v>0</v>
      </c>
      <c r="AZ45" s="5">
        <f t="shared" si="27"/>
        <v>0</v>
      </c>
      <c r="BA45" s="5">
        <f t="shared" si="28"/>
        <v>0</v>
      </c>
      <c r="BB45" s="5">
        <f t="shared" si="29"/>
        <v>-145.20514229802899</v>
      </c>
      <c r="BC45" s="5">
        <f t="shared" si="30"/>
        <v>0</v>
      </c>
      <c r="BE45" s="15">
        <f t="shared" si="31"/>
        <v>-1.072008287010604</v>
      </c>
      <c r="BG45" s="3">
        <v>0.21299999999999999</v>
      </c>
      <c r="BH45" s="3">
        <v>0.29380000000000001</v>
      </c>
      <c r="BI45" s="3">
        <v>0.32819999999999999</v>
      </c>
      <c r="BJ45" s="3">
        <v>0.30449999999999999</v>
      </c>
      <c r="BK45" s="3">
        <v>0.3518</v>
      </c>
      <c r="BM45" s="5">
        <f t="shared" si="32"/>
        <v>41.728992936964303</v>
      </c>
      <c r="BN45" s="5">
        <f t="shared" si="33"/>
        <v>41.176036936964309</v>
      </c>
      <c r="BO45" s="5">
        <f t="shared" si="34"/>
        <v>41.864344936964301</v>
      </c>
      <c r="BP45" s="5">
        <f t="shared" si="35"/>
        <v>42.331412936964306</v>
      </c>
      <c r="BQ45" s="5">
        <f t="shared" si="36"/>
        <v>40.687960936964302</v>
      </c>
      <c r="BR45" s="5"/>
      <c r="BS45" s="3" t="str">
        <f t="shared" si="37"/>
        <v>decre</v>
      </c>
      <c r="BT45" s="3" t="str">
        <f t="shared" si="38"/>
        <v>decre</v>
      </c>
      <c r="BU45" s="3" t="str">
        <f t="shared" si="39"/>
        <v>decre</v>
      </c>
      <c r="BV45" s="3" t="str">
        <f t="shared" si="40"/>
        <v>decre</v>
      </c>
      <c r="BW45" s="3" t="str">
        <f t="shared" si="41"/>
        <v>decre</v>
      </c>
      <c r="BY45" s="5">
        <f t="shared" si="42"/>
        <v>0</v>
      </c>
      <c r="BZ45" s="5">
        <f t="shared" si="43"/>
        <v>0</v>
      </c>
      <c r="CA45" s="5">
        <f t="shared" si="44"/>
        <v>0</v>
      </c>
      <c r="CB45" s="5">
        <f t="shared" si="45"/>
        <v>0</v>
      </c>
      <c r="CC45" s="5">
        <f t="shared" si="46"/>
        <v>0</v>
      </c>
      <c r="CE45" s="4">
        <v>0.18029999999999999</v>
      </c>
      <c r="CF45" s="4">
        <v>0.1817</v>
      </c>
      <c r="CG45" s="4">
        <v>0.1812</v>
      </c>
      <c r="CH45" s="4">
        <v>0.18210000000000001</v>
      </c>
      <c r="CI45" s="4">
        <v>0.18210000000000001</v>
      </c>
      <c r="CK45" s="5">
        <f t="shared" si="47"/>
        <v>41.493879936964305</v>
      </c>
      <c r="CL45" s="5">
        <f t="shared" si="48"/>
        <v>40.444023936964307</v>
      </c>
      <c r="CM45" s="5">
        <f t="shared" si="49"/>
        <v>40.436974936964305</v>
      </c>
      <c r="CN45" s="5">
        <f t="shared" si="50"/>
        <v>41.300804936964305</v>
      </c>
      <c r="CO45" s="5">
        <f t="shared" si="51"/>
        <v>39.091083936964303</v>
      </c>
      <c r="CP45" s="5"/>
      <c r="CQ45" s="3" t="str">
        <f t="shared" si="52"/>
        <v>decre</v>
      </c>
      <c r="CR45" s="3" t="str">
        <f t="shared" si="53"/>
        <v>decre</v>
      </c>
      <c r="CS45" s="3" t="str">
        <f t="shared" si="54"/>
        <v>decre</v>
      </c>
      <c r="CT45" s="3" t="str">
        <f t="shared" si="55"/>
        <v>decre</v>
      </c>
      <c r="CU45" s="3" t="str">
        <f t="shared" si="56"/>
        <v>decre</v>
      </c>
      <c r="CW45" s="5">
        <f t="shared" si="57"/>
        <v>0</v>
      </c>
      <c r="CX45" s="5">
        <f t="shared" si="58"/>
        <v>0</v>
      </c>
      <c r="CY45" s="5">
        <f t="shared" si="59"/>
        <v>0</v>
      </c>
      <c r="CZ45" s="5">
        <f t="shared" si="60"/>
        <v>0</v>
      </c>
      <c r="DA45" s="5">
        <f t="shared" si="61"/>
        <v>0</v>
      </c>
      <c r="DB45" s="5"/>
      <c r="DC45" s="4">
        <v>0.33524051148922501</v>
      </c>
      <c r="DD45" s="4">
        <v>0.503997227567613</v>
      </c>
      <c r="DE45" s="4">
        <v>0.41565780151600101</v>
      </c>
      <c r="DF45" s="4">
        <v>0.37248630954538797</v>
      </c>
      <c r="DG45" s="4">
        <v>0.56476993079566995</v>
      </c>
      <c r="DI45" s="13">
        <f t="shared" si="62"/>
        <v>42.60790221457183</v>
      </c>
      <c r="DJ45" s="13">
        <f t="shared" si="63"/>
        <v>42.548624832980821</v>
      </c>
      <c r="DK45" s="13">
        <f t="shared" si="64"/>
        <v>42.713560189684671</v>
      </c>
      <c r="DL45" s="13">
        <f t="shared" si="65"/>
        <v>42.903857663336474</v>
      </c>
      <c r="DM45" s="13">
        <f t="shared" si="66"/>
        <v>42.692007985751559</v>
      </c>
      <c r="DN45" s="13"/>
      <c r="DO45" s="11" t="str">
        <f t="shared" si="67"/>
        <v>incre</v>
      </c>
      <c r="DP45" s="11" t="str">
        <f t="shared" si="68"/>
        <v>decre</v>
      </c>
      <c r="DQ45" s="11" t="str">
        <f t="shared" si="69"/>
        <v>incre</v>
      </c>
      <c r="DR45" s="11" t="str">
        <f t="shared" si="70"/>
        <v>incre</v>
      </c>
      <c r="DS45" s="11" t="str">
        <f t="shared" si="71"/>
        <v>incre</v>
      </c>
      <c r="DU45" s="13"/>
      <c r="DV45" s="13"/>
      <c r="DW45" s="13"/>
      <c r="DX45" s="13"/>
      <c r="DY45" s="13"/>
    </row>
    <row r="46" spans="1:129" x14ac:dyDescent="0.25">
      <c r="A46" s="5">
        <v>36.638818171456187</v>
      </c>
      <c r="B46" s="4">
        <v>0.18679808361169772</v>
      </c>
      <c r="C46" s="4">
        <v>0.40626689639074554</v>
      </c>
      <c r="D46" s="4">
        <v>0.3599144561693578</v>
      </c>
      <c r="E46" s="4">
        <v>0.35529654749212081</v>
      </c>
      <c r="F46" s="4">
        <v>0.3997015425064035</v>
      </c>
      <c r="G46" s="4">
        <v>0.59152695508205211</v>
      </c>
      <c r="I46" s="5">
        <f t="shared" si="0"/>
        <v>37.169877156505649</v>
      </c>
      <c r="J46" s="5">
        <f t="shared" si="1"/>
        <v>35.659059570242093</v>
      </c>
      <c r="K46" s="5">
        <f t="shared" si="2"/>
        <v>36.178747647604681</v>
      </c>
      <c r="L46" s="5">
        <f t="shared" si="3"/>
        <v>37.1843051593601</v>
      </c>
      <c r="M46" s="5">
        <f t="shared" si="4"/>
        <v>36.995086818778297</v>
      </c>
      <c r="O46" s="3" t="str">
        <f t="shared" si="5"/>
        <v>incre</v>
      </c>
      <c r="P46" s="3" t="str">
        <f t="shared" si="6"/>
        <v>decre</v>
      </c>
      <c r="Q46" s="3" t="str">
        <f t="shared" si="7"/>
        <v>decre</v>
      </c>
      <c r="R46" s="3" t="str">
        <f t="shared" si="8"/>
        <v>incre</v>
      </c>
      <c r="S46" s="3" t="str">
        <f t="shared" si="9"/>
        <v>incre</v>
      </c>
      <c r="U46" s="6">
        <f t="shared" si="10"/>
        <v>1</v>
      </c>
      <c r="V46" s="6">
        <f t="shared" si="11"/>
        <v>0</v>
      </c>
      <c r="W46" s="6">
        <f t="shared" si="12"/>
        <v>0</v>
      </c>
      <c r="X46" s="6">
        <f t="shared" si="13"/>
        <v>1</v>
      </c>
      <c r="Y46" s="6">
        <f t="shared" si="14"/>
        <v>1</v>
      </c>
      <c r="AA46" s="4">
        <f t="shared" si="15"/>
        <v>0.33610000000000001</v>
      </c>
      <c r="AB46" s="4">
        <f t="shared" si="15"/>
        <v>0.46189999999999998</v>
      </c>
      <c r="AC46" s="4">
        <f t="shared" si="15"/>
        <v>0.38280000000000003</v>
      </c>
      <c r="AD46" s="4">
        <f t="shared" si="15"/>
        <v>0.3407</v>
      </c>
      <c r="AE46" s="4">
        <f t="shared" si="15"/>
        <v>0.54379999999999995</v>
      </c>
      <c r="AF46" s="4"/>
      <c r="AG46" s="3">
        <v>0.33610000000000001</v>
      </c>
      <c r="AH46" s="3">
        <v>0.4919</v>
      </c>
      <c r="AI46" s="3">
        <v>0.4128</v>
      </c>
      <c r="AJ46" s="3">
        <v>0.3407</v>
      </c>
      <c r="AK46" s="3">
        <v>0.54379999999999995</v>
      </c>
      <c r="AM46" s="5">
        <f t="shared" si="16"/>
        <v>36.665377171456186</v>
      </c>
      <c r="AN46" s="5">
        <f t="shared" si="17"/>
        <v>36.32502517145619</v>
      </c>
      <c r="AO46" s="5">
        <f t="shared" si="18"/>
        <v>36.445806171456184</v>
      </c>
      <c r="AP46" s="5">
        <f t="shared" si="19"/>
        <v>36.687512171456184</v>
      </c>
      <c r="AQ46" s="5">
        <f t="shared" si="20"/>
        <v>36.545976171456182</v>
      </c>
      <c r="AR46" s="5"/>
      <c r="AS46" s="3" t="str">
        <f t="shared" si="21"/>
        <v>incre</v>
      </c>
      <c r="AT46" s="3" t="str">
        <f t="shared" si="22"/>
        <v>decre</v>
      </c>
      <c r="AU46" s="3" t="str">
        <f t="shared" si="23"/>
        <v>decre</v>
      </c>
      <c r="AV46" s="3" t="str">
        <f t="shared" si="24"/>
        <v>incre</v>
      </c>
      <c r="AW46" s="3" t="str">
        <f t="shared" si="25"/>
        <v>decre</v>
      </c>
      <c r="AY46" s="5">
        <f t="shared" si="26"/>
        <v>53.105898504946225</v>
      </c>
      <c r="AZ46" s="5">
        <f t="shared" si="27"/>
        <v>0</v>
      </c>
      <c r="BA46" s="5">
        <f t="shared" si="28"/>
        <v>0</v>
      </c>
      <c r="BB46" s="5">
        <f t="shared" si="29"/>
        <v>54.54869879039137</v>
      </c>
      <c r="BC46" s="5">
        <f t="shared" si="30"/>
        <v>0</v>
      </c>
      <c r="BE46" s="15">
        <f t="shared" si="31"/>
        <v>0.53105898504946225</v>
      </c>
      <c r="BG46" s="3">
        <v>0.2301</v>
      </c>
      <c r="BH46" s="3">
        <v>0.29339999999999999</v>
      </c>
      <c r="BI46" s="3">
        <v>0.34160000000000001</v>
      </c>
      <c r="BJ46" s="3">
        <v>0.31240000000000001</v>
      </c>
      <c r="BK46" s="3">
        <v>0.33229999999999998</v>
      </c>
      <c r="BM46" s="5">
        <f t="shared" si="32"/>
        <v>35.903237171456183</v>
      </c>
      <c r="BN46" s="5">
        <f t="shared" si="33"/>
        <v>35.224720171456191</v>
      </c>
      <c r="BO46" s="5">
        <f t="shared" si="34"/>
        <v>36.045754171456181</v>
      </c>
      <c r="BP46" s="5">
        <f t="shared" si="35"/>
        <v>36.449226171456189</v>
      </c>
      <c r="BQ46" s="5">
        <f t="shared" si="36"/>
        <v>34.555761171456183</v>
      </c>
      <c r="BR46" s="5"/>
      <c r="BS46" s="3" t="str">
        <f t="shared" si="37"/>
        <v>decre</v>
      </c>
      <c r="BT46" s="3" t="str">
        <f t="shared" si="38"/>
        <v>decre</v>
      </c>
      <c r="BU46" s="3" t="str">
        <f t="shared" si="39"/>
        <v>decre</v>
      </c>
      <c r="BV46" s="3" t="str">
        <f t="shared" si="40"/>
        <v>decre</v>
      </c>
      <c r="BW46" s="3" t="str">
        <f t="shared" si="41"/>
        <v>decre</v>
      </c>
      <c r="BY46" s="5">
        <f t="shared" si="42"/>
        <v>0</v>
      </c>
      <c r="BZ46" s="5">
        <f t="shared" si="43"/>
        <v>0</v>
      </c>
      <c r="CA46" s="5">
        <f t="shared" si="44"/>
        <v>0</v>
      </c>
      <c r="CB46" s="5">
        <f t="shared" si="45"/>
        <v>0</v>
      </c>
      <c r="CC46" s="5">
        <f t="shared" si="46"/>
        <v>0</v>
      </c>
      <c r="CE46" s="4">
        <v>0.157</v>
      </c>
      <c r="CF46" s="4">
        <v>0.15740000000000001</v>
      </c>
      <c r="CG46" s="4">
        <v>0.1573</v>
      </c>
      <c r="CH46" s="4">
        <v>0.15740000000000001</v>
      </c>
      <c r="CI46" s="4">
        <v>0.1575</v>
      </c>
      <c r="CK46" s="5">
        <f t="shared" si="47"/>
        <v>35.377648171456187</v>
      </c>
      <c r="CL46" s="5">
        <f t="shared" si="48"/>
        <v>34.336640171456189</v>
      </c>
      <c r="CM46" s="5">
        <f t="shared" si="49"/>
        <v>34.256201171456183</v>
      </c>
      <c r="CN46" s="5">
        <f t="shared" si="50"/>
        <v>35.144126171456186</v>
      </c>
      <c r="CO46" s="5">
        <f t="shared" si="51"/>
        <v>32.910893171456188</v>
      </c>
      <c r="CP46" s="5"/>
      <c r="CQ46" s="3" t="str">
        <f t="shared" si="52"/>
        <v>decre</v>
      </c>
      <c r="CR46" s="3" t="str">
        <f t="shared" si="53"/>
        <v>decre</v>
      </c>
      <c r="CS46" s="3" t="str">
        <f t="shared" si="54"/>
        <v>decre</v>
      </c>
      <c r="CT46" s="3" t="str">
        <f t="shared" si="55"/>
        <v>decre</v>
      </c>
      <c r="CU46" s="3" t="str">
        <f t="shared" si="56"/>
        <v>decre</v>
      </c>
      <c r="CW46" s="5">
        <f t="shared" si="57"/>
        <v>0</v>
      </c>
      <c r="CX46" s="5">
        <f t="shared" si="58"/>
        <v>0</v>
      </c>
      <c r="CY46" s="5">
        <f t="shared" si="59"/>
        <v>0</v>
      </c>
      <c r="CZ46" s="5">
        <f t="shared" si="60"/>
        <v>0</v>
      </c>
      <c r="DA46" s="5">
        <f t="shared" si="61"/>
        <v>0</v>
      </c>
      <c r="DB46" s="5"/>
      <c r="DC46" s="4">
        <v>0.33808746752309499</v>
      </c>
      <c r="DD46" s="4">
        <v>0.49202879619754197</v>
      </c>
      <c r="DE46" s="4">
        <v>0.41373461409703899</v>
      </c>
      <c r="DF46" s="4">
        <v>0.350966300349219</v>
      </c>
      <c r="DG46" s="4">
        <v>0.55047568956816595</v>
      </c>
      <c r="DI46" s="13">
        <f t="shared" si="62"/>
        <v>36.679667062947239</v>
      </c>
      <c r="DJ46" s="13">
        <f t="shared" si="63"/>
        <v>36.52176621062614</v>
      </c>
      <c r="DK46" s="13">
        <f t="shared" si="64"/>
        <v>36.74618127433844</v>
      </c>
      <c r="DL46" s="13">
        <f t="shared" si="65"/>
        <v>36.773954420396613</v>
      </c>
      <c r="DM46" s="13">
        <f t="shared" si="66"/>
        <v>36.608794410292624</v>
      </c>
      <c r="DN46" s="13"/>
      <c r="DO46" s="11" t="str">
        <f t="shared" si="67"/>
        <v>incre</v>
      </c>
      <c r="DP46" s="11" t="str">
        <f t="shared" si="68"/>
        <v>decre</v>
      </c>
      <c r="DQ46" s="11" t="str">
        <f t="shared" si="69"/>
        <v>incre</v>
      </c>
      <c r="DR46" s="11" t="str">
        <f t="shared" si="70"/>
        <v>incre</v>
      </c>
      <c r="DS46" s="11" t="str">
        <f t="shared" si="71"/>
        <v>decre</v>
      </c>
      <c r="DU46" s="13"/>
      <c r="DV46" s="13"/>
      <c r="DW46" s="13"/>
      <c r="DX46" s="13"/>
      <c r="DY46" s="13"/>
    </row>
    <row r="47" spans="1:129" x14ac:dyDescent="0.25">
      <c r="A47" s="5">
        <v>28.988389630410367</v>
      </c>
      <c r="B47" s="4">
        <v>8.3073845283520402E-3</v>
      </c>
      <c r="C47" s="4">
        <v>0.26359582005338555</v>
      </c>
      <c r="D47" s="4">
        <v>0.33050956098677386</v>
      </c>
      <c r="E47" s="4">
        <v>0.23414738793019707</v>
      </c>
      <c r="F47" s="4">
        <v>0.25871509267956461</v>
      </c>
      <c r="G47" s="4">
        <v>0.49902525852396351</v>
      </c>
      <c r="I47" s="5">
        <f t="shared" si="0"/>
        <v>28.493643576594209</v>
      </c>
      <c r="J47" s="5">
        <f t="shared" si="1"/>
        <v>27.816617063654</v>
      </c>
      <c r="K47" s="5">
        <f t="shared" si="2"/>
        <v>27.351960767212582</v>
      </c>
      <c r="L47" s="5">
        <f t="shared" si="3"/>
        <v>28.346770710772301</v>
      </c>
      <c r="M47" s="5">
        <f t="shared" si="4"/>
        <v>28.47421731312086</v>
      </c>
      <c r="O47" s="3" t="str">
        <f t="shared" si="5"/>
        <v>decre</v>
      </c>
      <c r="P47" s="3" t="str">
        <f t="shared" si="6"/>
        <v>decre</v>
      </c>
      <c r="Q47" s="3" t="str">
        <f t="shared" si="7"/>
        <v>decre</v>
      </c>
      <c r="R47" s="3" t="str">
        <f t="shared" si="8"/>
        <v>decre</v>
      </c>
      <c r="S47" s="3" t="str">
        <f t="shared" si="9"/>
        <v>decre</v>
      </c>
      <c r="U47" s="6">
        <f t="shared" si="10"/>
        <v>0</v>
      </c>
      <c r="V47" s="6">
        <f t="shared" si="11"/>
        <v>0</v>
      </c>
      <c r="W47" s="6">
        <f t="shared" si="12"/>
        <v>0</v>
      </c>
      <c r="X47" s="6">
        <f t="shared" si="13"/>
        <v>0</v>
      </c>
      <c r="Y47" s="6">
        <f t="shared" si="14"/>
        <v>0</v>
      </c>
      <c r="AA47" s="4">
        <f t="shared" si="15"/>
        <v>0.31310000000000004</v>
      </c>
      <c r="AB47" s="4">
        <f t="shared" si="15"/>
        <v>0.47639999999999993</v>
      </c>
      <c r="AC47" s="4">
        <f t="shared" si="15"/>
        <v>0.38239999999999996</v>
      </c>
      <c r="AD47" s="4">
        <f t="shared" si="15"/>
        <v>0.35819999999999996</v>
      </c>
      <c r="AE47" s="4">
        <f t="shared" si="15"/>
        <v>0.55609999999999993</v>
      </c>
      <c r="AF47" s="4"/>
      <c r="AG47" s="3">
        <v>0.34310000000000002</v>
      </c>
      <c r="AH47" s="3">
        <v>0.50639999999999996</v>
      </c>
      <c r="AI47" s="3">
        <v>0.41239999999999999</v>
      </c>
      <c r="AJ47" s="3">
        <v>0.38819999999999999</v>
      </c>
      <c r="AK47" s="3">
        <v>0.58609999999999995</v>
      </c>
      <c r="AM47" s="5">
        <f t="shared" si="16"/>
        <v>28.849578630410367</v>
      </c>
      <c r="AN47" s="5">
        <f t="shared" si="17"/>
        <v>28.769281630410369</v>
      </c>
      <c r="AO47" s="5">
        <f t="shared" si="18"/>
        <v>28.791493630410368</v>
      </c>
      <c r="AP47" s="5">
        <f t="shared" si="19"/>
        <v>29.184433630410368</v>
      </c>
      <c r="AQ47" s="5">
        <f t="shared" si="20"/>
        <v>29.011290630410365</v>
      </c>
      <c r="AR47" s="5"/>
      <c r="AS47" s="3" t="str">
        <f t="shared" si="21"/>
        <v>decre</v>
      </c>
      <c r="AT47" s="3" t="str">
        <f t="shared" si="22"/>
        <v>decre</v>
      </c>
      <c r="AU47" s="3" t="str">
        <f t="shared" si="23"/>
        <v>decre</v>
      </c>
      <c r="AV47" s="3" t="str">
        <f t="shared" si="24"/>
        <v>incre</v>
      </c>
      <c r="AW47" s="3" t="str">
        <f t="shared" si="25"/>
        <v>incre</v>
      </c>
      <c r="AY47" s="5">
        <f t="shared" si="26"/>
        <v>0</v>
      </c>
      <c r="AZ47" s="5">
        <f t="shared" si="27"/>
        <v>0</v>
      </c>
      <c r="BA47" s="5">
        <f t="shared" si="28"/>
        <v>0</v>
      </c>
      <c r="BB47" s="5">
        <f t="shared" si="29"/>
        <v>-64.161891963806639</v>
      </c>
      <c r="BC47" s="5">
        <f t="shared" si="30"/>
        <v>-51.417231728950696</v>
      </c>
      <c r="BE47" s="15">
        <f t="shared" si="31"/>
        <v>-0.49474605381615788</v>
      </c>
      <c r="BG47" s="3">
        <v>0.21199999999999999</v>
      </c>
      <c r="BH47" s="3">
        <v>0.2949</v>
      </c>
      <c r="BI47" s="3">
        <v>0.32700000000000001</v>
      </c>
      <c r="BJ47" s="3">
        <v>0.30499999999999999</v>
      </c>
      <c r="BK47" s="3">
        <v>0.35410000000000003</v>
      </c>
      <c r="BM47" s="5">
        <f t="shared" si="32"/>
        <v>28.122669630410368</v>
      </c>
      <c r="BN47" s="5">
        <f t="shared" si="33"/>
        <v>27.584086630410368</v>
      </c>
      <c r="BO47" s="5">
        <f t="shared" si="34"/>
        <v>28.253559630410368</v>
      </c>
      <c r="BP47" s="5">
        <f t="shared" si="35"/>
        <v>28.736489630410368</v>
      </c>
      <c r="BQ47" s="5">
        <f t="shared" si="36"/>
        <v>27.110470630410369</v>
      </c>
      <c r="BR47" s="5"/>
      <c r="BS47" s="3" t="str">
        <f t="shared" si="37"/>
        <v>decre</v>
      </c>
      <c r="BT47" s="3" t="str">
        <f t="shared" si="38"/>
        <v>decre</v>
      </c>
      <c r="BU47" s="3" t="str">
        <f t="shared" si="39"/>
        <v>decre</v>
      </c>
      <c r="BV47" s="3" t="str">
        <f t="shared" si="40"/>
        <v>decre</v>
      </c>
      <c r="BW47" s="3" t="str">
        <f t="shared" si="41"/>
        <v>decre</v>
      </c>
      <c r="BY47" s="5">
        <f t="shared" si="42"/>
        <v>0</v>
      </c>
      <c r="BZ47" s="5">
        <f t="shared" si="43"/>
        <v>0</v>
      </c>
      <c r="CA47" s="5">
        <f t="shared" si="44"/>
        <v>0</v>
      </c>
      <c r="CB47" s="5">
        <f t="shared" si="45"/>
        <v>0</v>
      </c>
      <c r="CC47" s="5">
        <f t="shared" si="46"/>
        <v>0</v>
      </c>
      <c r="CE47" s="4">
        <v>0.18160000000000001</v>
      </c>
      <c r="CF47" s="4">
        <v>0.183</v>
      </c>
      <c r="CG47" s="4">
        <v>0.1825</v>
      </c>
      <c r="CH47" s="4">
        <v>0.18340000000000001</v>
      </c>
      <c r="CI47" s="4">
        <v>0.1835</v>
      </c>
      <c r="CK47" s="5">
        <f t="shared" si="47"/>
        <v>27.904093630410365</v>
      </c>
      <c r="CL47" s="5">
        <f t="shared" si="48"/>
        <v>26.853379630410366</v>
      </c>
      <c r="CM47" s="5">
        <f t="shared" si="49"/>
        <v>26.850464630410368</v>
      </c>
      <c r="CN47" s="5">
        <f t="shared" si="50"/>
        <v>27.712617630410367</v>
      </c>
      <c r="CO47" s="5">
        <f t="shared" si="51"/>
        <v>25.505124630410368</v>
      </c>
      <c r="CP47" s="5"/>
      <c r="CQ47" s="3" t="str">
        <f t="shared" si="52"/>
        <v>decre</v>
      </c>
      <c r="CR47" s="3" t="str">
        <f t="shared" si="53"/>
        <v>decre</v>
      </c>
      <c r="CS47" s="3" t="str">
        <f t="shared" si="54"/>
        <v>decre</v>
      </c>
      <c r="CT47" s="3" t="str">
        <f t="shared" si="55"/>
        <v>decre</v>
      </c>
      <c r="CU47" s="3" t="str">
        <f t="shared" si="56"/>
        <v>decre</v>
      </c>
      <c r="CW47" s="5">
        <f t="shared" si="57"/>
        <v>0</v>
      </c>
      <c r="CX47" s="5">
        <f t="shared" si="58"/>
        <v>0</v>
      </c>
      <c r="CY47" s="5">
        <f t="shared" si="59"/>
        <v>0</v>
      </c>
      <c r="CZ47" s="5">
        <f t="shared" si="60"/>
        <v>0</v>
      </c>
      <c r="DA47" s="5">
        <f t="shared" si="61"/>
        <v>0</v>
      </c>
      <c r="DB47" s="5"/>
      <c r="DC47" s="4">
        <v>0.334768188280471</v>
      </c>
      <c r="DD47" s="4">
        <v>0.50598284583540998</v>
      </c>
      <c r="DE47" s="4">
        <v>0.41597686722757299</v>
      </c>
      <c r="DF47" s="4">
        <v>0.37605657886989902</v>
      </c>
      <c r="DG47" s="4">
        <v>0.56714141170473997</v>
      </c>
      <c r="DI47" s="13">
        <f t="shared" si="62"/>
        <v>29.005372904146952</v>
      </c>
      <c r="DJ47" s="13">
        <f t="shared" si="63"/>
        <v>28.9624576137156</v>
      </c>
      <c r="DK47" s="13">
        <f t="shared" si="64"/>
        <v>29.1175250111901</v>
      </c>
      <c r="DL47" s="13">
        <f t="shared" si="65"/>
        <v>29.334786024494917</v>
      </c>
      <c r="DM47" s="13">
        <f t="shared" si="66"/>
        <v>29.115190314551967</v>
      </c>
      <c r="DN47" s="13"/>
      <c r="DO47" s="11" t="str">
        <f t="shared" si="67"/>
        <v>incre</v>
      </c>
      <c r="DP47" s="11" t="str">
        <f t="shared" si="68"/>
        <v>decre</v>
      </c>
      <c r="DQ47" s="11" t="str">
        <f t="shared" si="69"/>
        <v>incre</v>
      </c>
      <c r="DR47" s="11" t="str">
        <f t="shared" si="70"/>
        <v>incre</v>
      </c>
      <c r="DS47" s="11" t="str">
        <f t="shared" si="71"/>
        <v>incre</v>
      </c>
      <c r="DU47" s="13"/>
      <c r="DV47" s="13"/>
      <c r="DW47" s="13"/>
      <c r="DX47" s="13"/>
      <c r="DY47" s="13"/>
    </row>
    <row r="48" spans="1:129" x14ac:dyDescent="0.25">
      <c r="A48" s="5">
        <v>45.205026456914602</v>
      </c>
      <c r="B48" s="4">
        <v>5.3174939297552438E-2</v>
      </c>
      <c r="C48" s="4">
        <v>8.8742164075639618E-2</v>
      </c>
      <c r="D48" s="4">
        <v>0.34427440093044337</v>
      </c>
      <c r="E48" s="4">
        <v>0.36235529467507399</v>
      </c>
      <c r="F48" s="4">
        <v>0.30190246110610519</v>
      </c>
      <c r="G48" s="4">
        <v>0.54318251350437907</v>
      </c>
      <c r="I48" s="5">
        <f t="shared" si="0"/>
        <v>43.453082616618453</v>
      </c>
      <c r="J48" s="5">
        <f t="shared" si="1"/>
        <v>44.123138294990397</v>
      </c>
      <c r="K48" s="5">
        <f t="shared" si="2"/>
        <v>44.81349636820957</v>
      </c>
      <c r="L48" s="5">
        <f t="shared" si="3"/>
        <v>44.927045179428006</v>
      </c>
      <c r="M48" s="5">
        <f t="shared" si="4"/>
        <v>45.106373908990811</v>
      </c>
      <c r="O48" s="3" t="str">
        <f t="shared" si="5"/>
        <v>decre</v>
      </c>
      <c r="P48" s="3" t="str">
        <f t="shared" si="6"/>
        <v>decre</v>
      </c>
      <c r="Q48" s="3" t="str">
        <f t="shared" si="7"/>
        <v>decre</v>
      </c>
      <c r="R48" s="3" t="str">
        <f t="shared" si="8"/>
        <v>decre</v>
      </c>
      <c r="S48" s="3" t="str">
        <f t="shared" si="9"/>
        <v>decre</v>
      </c>
      <c r="U48" s="6">
        <f t="shared" si="10"/>
        <v>0</v>
      </c>
      <c r="V48" s="6">
        <f t="shared" si="11"/>
        <v>0</v>
      </c>
      <c r="W48" s="6">
        <f t="shared" si="12"/>
        <v>0</v>
      </c>
      <c r="X48" s="6">
        <f t="shared" si="13"/>
        <v>0</v>
      </c>
      <c r="Y48" s="6">
        <f t="shared" si="14"/>
        <v>0</v>
      </c>
      <c r="AA48" s="4">
        <f t="shared" si="15"/>
        <v>0.31120000000000003</v>
      </c>
      <c r="AB48" s="4">
        <f t="shared" si="15"/>
        <v>0.47319999999999995</v>
      </c>
      <c r="AC48" s="4">
        <f t="shared" si="15"/>
        <v>0.38239999999999996</v>
      </c>
      <c r="AD48" s="4">
        <f t="shared" si="15"/>
        <v>0.34750000000000003</v>
      </c>
      <c r="AE48" s="4">
        <f t="shared" si="15"/>
        <v>0.54730000000000001</v>
      </c>
      <c r="AF48" s="4"/>
      <c r="AG48" s="3">
        <v>0.3412</v>
      </c>
      <c r="AH48" s="3">
        <v>0.50319999999999998</v>
      </c>
      <c r="AI48" s="3">
        <v>0.41239999999999999</v>
      </c>
      <c r="AJ48" s="3">
        <v>0.3775</v>
      </c>
      <c r="AK48" s="3">
        <v>0.57730000000000004</v>
      </c>
      <c r="AM48" s="5">
        <f t="shared" si="16"/>
        <v>45.052554456914599</v>
      </c>
      <c r="AN48" s="5">
        <f t="shared" si="17"/>
        <v>44.965022456914603</v>
      </c>
      <c r="AO48" s="5">
        <f t="shared" si="18"/>
        <v>45.0081304569146</v>
      </c>
      <c r="AP48" s="5">
        <f t="shared" si="19"/>
        <v>45.310976456914602</v>
      </c>
      <c r="AQ48" s="5">
        <f t="shared" si="20"/>
        <v>45.1451194569146</v>
      </c>
      <c r="AR48" s="5"/>
      <c r="AS48" s="3" t="str">
        <f t="shared" si="21"/>
        <v>decre</v>
      </c>
      <c r="AT48" s="3" t="str">
        <f t="shared" si="22"/>
        <v>decre</v>
      </c>
      <c r="AU48" s="3" t="str">
        <f t="shared" si="23"/>
        <v>decre</v>
      </c>
      <c r="AV48" s="3" t="str">
        <f t="shared" si="24"/>
        <v>incre</v>
      </c>
      <c r="AW48" s="3" t="str">
        <f t="shared" si="25"/>
        <v>decre</v>
      </c>
      <c r="AY48" s="5">
        <f t="shared" si="26"/>
        <v>0</v>
      </c>
      <c r="AZ48" s="5">
        <f t="shared" si="27"/>
        <v>0</v>
      </c>
      <c r="BA48" s="5">
        <f t="shared" si="28"/>
        <v>0</v>
      </c>
      <c r="BB48" s="5">
        <f t="shared" si="29"/>
        <v>-27.798127748659596</v>
      </c>
      <c r="BC48" s="5">
        <f t="shared" si="30"/>
        <v>0</v>
      </c>
      <c r="BE48" s="15">
        <f t="shared" si="31"/>
        <v>-1.7519438402961498</v>
      </c>
      <c r="BG48" s="3">
        <v>0.21410000000000001</v>
      </c>
      <c r="BH48" s="3">
        <v>0.29310000000000003</v>
      </c>
      <c r="BI48" s="3">
        <v>0.32919999999999999</v>
      </c>
      <c r="BJ48" s="3">
        <v>0.30420000000000003</v>
      </c>
      <c r="BK48" s="3">
        <v>0.34989999999999999</v>
      </c>
      <c r="BM48" s="5">
        <f t="shared" si="32"/>
        <v>44.354405456914598</v>
      </c>
      <c r="BN48" s="5">
        <f t="shared" si="33"/>
        <v>43.788969456914607</v>
      </c>
      <c r="BO48" s="5">
        <f t="shared" si="34"/>
        <v>44.491558456914603</v>
      </c>
      <c r="BP48" s="5">
        <f t="shared" si="35"/>
        <v>44.9463904569146</v>
      </c>
      <c r="BQ48" s="5">
        <f t="shared" si="36"/>
        <v>43.287585456914599</v>
      </c>
      <c r="BR48" s="5"/>
      <c r="BS48" s="3" t="str">
        <f t="shared" si="37"/>
        <v>decre</v>
      </c>
      <c r="BT48" s="3" t="str">
        <f t="shared" si="38"/>
        <v>decre</v>
      </c>
      <c r="BU48" s="3" t="str">
        <f t="shared" si="39"/>
        <v>decre</v>
      </c>
      <c r="BV48" s="3" t="str">
        <f t="shared" si="40"/>
        <v>decre</v>
      </c>
      <c r="BW48" s="3" t="str">
        <f t="shared" si="41"/>
        <v>decre</v>
      </c>
      <c r="BY48" s="5">
        <f t="shared" si="42"/>
        <v>0</v>
      </c>
      <c r="BZ48" s="5">
        <f t="shared" si="43"/>
        <v>0</v>
      </c>
      <c r="CA48" s="5">
        <f t="shared" si="44"/>
        <v>0</v>
      </c>
      <c r="CB48" s="5">
        <f t="shared" si="45"/>
        <v>0</v>
      </c>
      <c r="CC48" s="5">
        <f t="shared" si="46"/>
        <v>0</v>
      </c>
      <c r="CE48" s="4">
        <v>0.17899999999999999</v>
      </c>
      <c r="CF48" s="4">
        <v>0.18029999999999999</v>
      </c>
      <c r="CG48" s="4">
        <v>0.17979999999999999</v>
      </c>
      <c r="CH48" s="4">
        <v>0.1807</v>
      </c>
      <c r="CI48" s="4">
        <v>0.18079999999999999</v>
      </c>
      <c r="CK48" s="5">
        <f t="shared" si="47"/>
        <v>44.102036456914604</v>
      </c>
      <c r="CL48" s="5">
        <f t="shared" si="48"/>
        <v>43.052385456914607</v>
      </c>
      <c r="CM48" s="5">
        <f t="shared" si="49"/>
        <v>43.040884456914597</v>
      </c>
      <c r="CN48" s="5">
        <f t="shared" si="50"/>
        <v>43.906520456914599</v>
      </c>
      <c r="CO48" s="5">
        <f t="shared" si="51"/>
        <v>41.696354456914598</v>
      </c>
      <c r="CP48" s="5"/>
      <c r="CQ48" s="3" t="str">
        <f t="shared" si="52"/>
        <v>decre</v>
      </c>
      <c r="CR48" s="3" t="str">
        <f t="shared" si="53"/>
        <v>decre</v>
      </c>
      <c r="CS48" s="3" t="str">
        <f t="shared" si="54"/>
        <v>decre</v>
      </c>
      <c r="CT48" s="3" t="str">
        <f t="shared" si="55"/>
        <v>decre</v>
      </c>
      <c r="CU48" s="3" t="str">
        <f t="shared" si="56"/>
        <v>decre</v>
      </c>
      <c r="CW48" s="5">
        <f t="shared" si="57"/>
        <v>0</v>
      </c>
      <c r="CX48" s="5">
        <f t="shared" si="58"/>
        <v>0</v>
      </c>
      <c r="CY48" s="5">
        <f t="shared" si="59"/>
        <v>0</v>
      </c>
      <c r="CZ48" s="5">
        <f t="shared" si="60"/>
        <v>0</v>
      </c>
      <c r="DA48" s="5">
        <f t="shared" si="61"/>
        <v>0</v>
      </c>
      <c r="DB48" s="5"/>
      <c r="DC48" s="4">
        <v>0.33560312182665503</v>
      </c>
      <c r="DD48" s="4">
        <v>0.50247283559036704</v>
      </c>
      <c r="DE48" s="4">
        <v>0.41541284949333801</v>
      </c>
      <c r="DF48" s="4">
        <v>0.36974535474901099</v>
      </c>
      <c r="DG48" s="4">
        <v>0.56294930568831303</v>
      </c>
      <c r="DI48" s="13">
        <f t="shared" si="62"/>
        <v>45.228012902848249</v>
      </c>
      <c r="DJ48" s="13">
        <f t="shared" si="63"/>
        <v>45.156174073319704</v>
      </c>
      <c r="DK48" s="13">
        <f t="shared" si="64"/>
        <v>45.328685225494908</v>
      </c>
      <c r="DL48" s="13">
        <f t="shared" si="65"/>
        <v>45.498282343901273</v>
      </c>
      <c r="DM48" s="13">
        <f t="shared" si="66"/>
        <v>45.292379423441623</v>
      </c>
      <c r="DN48" s="13"/>
      <c r="DO48" s="11" t="str">
        <f t="shared" si="67"/>
        <v>incre</v>
      </c>
      <c r="DP48" s="11" t="str">
        <f t="shared" si="68"/>
        <v>decre</v>
      </c>
      <c r="DQ48" s="11" t="str">
        <f t="shared" si="69"/>
        <v>incre</v>
      </c>
      <c r="DR48" s="11" t="str">
        <f t="shared" si="70"/>
        <v>incre</v>
      </c>
      <c r="DS48" s="11" t="str">
        <f t="shared" si="71"/>
        <v>incre</v>
      </c>
      <c r="DU48" s="13"/>
      <c r="DV48" s="13"/>
      <c r="DW48" s="13"/>
      <c r="DX48" s="13"/>
      <c r="DY48" s="13"/>
    </row>
    <row r="49" spans="1:129" x14ac:dyDescent="0.25">
      <c r="A49" s="5">
        <v>41.832743678344002</v>
      </c>
      <c r="B49" s="4">
        <v>8.2428560007050788E-2</v>
      </c>
      <c r="C49" s="4">
        <v>0.43404024231445537</v>
      </c>
      <c r="D49" s="4">
        <v>0.59614437365110662</v>
      </c>
      <c r="E49" s="4">
        <v>0.49289392215905681</v>
      </c>
      <c r="F49" s="4">
        <v>0.52759431346242291</v>
      </c>
      <c r="G49" s="4">
        <v>0.69643463583061038</v>
      </c>
      <c r="I49" s="5">
        <f t="shared" si="0"/>
        <v>42.563493020584936</v>
      </c>
      <c r="J49" s="5">
        <f t="shared" si="1"/>
        <v>42.395566438285726</v>
      </c>
      <c r="K49" s="5">
        <f t="shared" si="2"/>
        <v>42.708743662508439</v>
      </c>
      <c r="L49" s="5">
        <f t="shared" si="3"/>
        <v>43.455087797697601</v>
      </c>
      <c r="M49" s="5">
        <f t="shared" si="4"/>
        <v>43.176193601510043</v>
      </c>
      <c r="O49" s="3" t="str">
        <f t="shared" si="5"/>
        <v>incre</v>
      </c>
      <c r="P49" s="3" t="str">
        <f t="shared" si="6"/>
        <v>incre</v>
      </c>
      <c r="Q49" s="3" t="str">
        <f t="shared" si="7"/>
        <v>incre</v>
      </c>
      <c r="R49" s="3" t="str">
        <f t="shared" si="8"/>
        <v>incre</v>
      </c>
      <c r="S49" s="3" t="str">
        <f t="shared" si="9"/>
        <v>incre</v>
      </c>
      <c r="U49" s="6">
        <f t="shared" si="10"/>
        <v>1</v>
      </c>
      <c r="V49" s="6">
        <f t="shared" si="11"/>
        <v>1</v>
      </c>
      <c r="W49" s="6">
        <f t="shared" si="12"/>
        <v>1</v>
      </c>
      <c r="X49" s="6">
        <f t="shared" si="13"/>
        <v>1</v>
      </c>
      <c r="Y49" s="6">
        <f t="shared" si="14"/>
        <v>1</v>
      </c>
      <c r="AA49" s="4">
        <f t="shared" si="15"/>
        <v>0.34</v>
      </c>
      <c r="AB49" s="4">
        <f t="shared" si="15"/>
        <v>0.50090000000000001</v>
      </c>
      <c r="AC49" s="4">
        <f t="shared" si="15"/>
        <v>0.41239999999999999</v>
      </c>
      <c r="AD49" s="4">
        <f t="shared" si="15"/>
        <v>0.3695</v>
      </c>
      <c r="AE49" s="4">
        <f t="shared" si="15"/>
        <v>0.56969999999999998</v>
      </c>
      <c r="AF49" s="4"/>
      <c r="AG49" s="3">
        <v>0.34</v>
      </c>
      <c r="AH49" s="3">
        <v>0.50090000000000001</v>
      </c>
      <c r="AI49" s="3">
        <v>0.41239999999999999</v>
      </c>
      <c r="AJ49" s="3">
        <v>0.3695</v>
      </c>
      <c r="AK49" s="3">
        <v>0.56969999999999998</v>
      </c>
      <c r="AM49" s="5">
        <f t="shared" si="16"/>
        <v>41.887343678344003</v>
      </c>
      <c r="AN49" s="5">
        <f t="shared" si="17"/>
        <v>41.773620678344002</v>
      </c>
      <c r="AO49" s="5">
        <f t="shared" si="18"/>
        <v>41.927147678343999</v>
      </c>
      <c r="AP49" s="5">
        <f t="shared" si="19"/>
        <v>42.123933678344002</v>
      </c>
      <c r="AQ49" s="5">
        <f t="shared" si="20"/>
        <v>41.983620678344003</v>
      </c>
      <c r="AR49" s="5"/>
      <c r="AS49" s="3" t="str">
        <f t="shared" si="21"/>
        <v>incre</v>
      </c>
      <c r="AT49" s="3" t="str">
        <f t="shared" si="22"/>
        <v>decre</v>
      </c>
      <c r="AU49" s="3" t="str">
        <f t="shared" si="23"/>
        <v>incre</v>
      </c>
      <c r="AV49" s="3" t="str">
        <f t="shared" si="24"/>
        <v>incre</v>
      </c>
      <c r="AW49" s="3" t="str">
        <f t="shared" si="25"/>
        <v>incre</v>
      </c>
      <c r="AY49" s="5">
        <f t="shared" si="26"/>
        <v>73.074934224093369</v>
      </c>
      <c r="AZ49" s="5">
        <f t="shared" si="27"/>
        <v>0</v>
      </c>
      <c r="BA49" s="5">
        <f t="shared" si="28"/>
        <v>87.599998416443725</v>
      </c>
      <c r="BB49" s="5">
        <f t="shared" si="29"/>
        <v>162.2344119353599</v>
      </c>
      <c r="BC49" s="5">
        <f t="shared" si="30"/>
        <v>134.34499231660411</v>
      </c>
      <c r="BE49" s="15">
        <f t="shared" si="31"/>
        <v>0.73074934224093369</v>
      </c>
      <c r="BG49" s="3">
        <v>0.21640000000000001</v>
      </c>
      <c r="BH49" s="3">
        <v>0.2923</v>
      </c>
      <c r="BI49" s="3">
        <v>0.33129999999999998</v>
      </c>
      <c r="BJ49" s="3">
        <v>0.3044</v>
      </c>
      <c r="BK49" s="3">
        <v>0.34670000000000001</v>
      </c>
      <c r="BM49" s="5">
        <f t="shared" si="32"/>
        <v>40.998659678343998</v>
      </c>
      <c r="BN49" s="5">
        <f t="shared" si="33"/>
        <v>40.411462678344002</v>
      </c>
      <c r="BO49" s="5">
        <f t="shared" si="34"/>
        <v>41.139666678344</v>
      </c>
      <c r="BP49" s="5">
        <f t="shared" si="35"/>
        <v>41.575791678344004</v>
      </c>
      <c r="BQ49" s="5">
        <f t="shared" si="36"/>
        <v>39.885190678344003</v>
      </c>
      <c r="BR49" s="5"/>
      <c r="BS49" s="3" t="str">
        <f t="shared" si="37"/>
        <v>decre</v>
      </c>
      <c r="BT49" s="3" t="str">
        <f t="shared" si="38"/>
        <v>decre</v>
      </c>
      <c r="BU49" s="3" t="str">
        <f t="shared" si="39"/>
        <v>decre</v>
      </c>
      <c r="BV49" s="3" t="str">
        <f t="shared" si="40"/>
        <v>decre</v>
      </c>
      <c r="BW49" s="3" t="str">
        <f t="shared" si="41"/>
        <v>decre</v>
      </c>
      <c r="BY49" s="5">
        <f t="shared" si="42"/>
        <v>0</v>
      </c>
      <c r="BZ49" s="5">
        <f t="shared" si="43"/>
        <v>0</v>
      </c>
      <c r="CA49" s="5">
        <f t="shared" si="44"/>
        <v>0</v>
      </c>
      <c r="CB49" s="5">
        <f t="shared" si="45"/>
        <v>0</v>
      </c>
      <c r="CC49" s="5">
        <f t="shared" si="46"/>
        <v>0</v>
      </c>
      <c r="CE49" s="4">
        <v>0.17630000000000001</v>
      </c>
      <c r="CF49" s="4">
        <v>0.17760000000000001</v>
      </c>
      <c r="CG49" s="4">
        <v>0.17710000000000001</v>
      </c>
      <c r="CH49" s="4">
        <v>0.1779</v>
      </c>
      <c r="CI49" s="4">
        <v>0.17799999999999999</v>
      </c>
      <c r="CK49" s="5">
        <f t="shared" si="47"/>
        <v>40.710340678344004</v>
      </c>
      <c r="CL49" s="5">
        <f t="shared" si="48"/>
        <v>39.662471678344005</v>
      </c>
      <c r="CM49" s="5">
        <f t="shared" si="49"/>
        <v>39.642384678344001</v>
      </c>
      <c r="CN49" s="5">
        <f t="shared" si="50"/>
        <v>40.510661678344</v>
      </c>
      <c r="CO49" s="5">
        <f t="shared" si="51"/>
        <v>38.297723678343999</v>
      </c>
      <c r="CP49" s="5"/>
      <c r="CQ49" s="3" t="str">
        <f t="shared" si="52"/>
        <v>decre</v>
      </c>
      <c r="CR49" s="3" t="str">
        <f t="shared" si="53"/>
        <v>decre</v>
      </c>
      <c r="CS49" s="3" t="str">
        <f t="shared" si="54"/>
        <v>decre</v>
      </c>
      <c r="CT49" s="3" t="str">
        <f t="shared" si="55"/>
        <v>decre</v>
      </c>
      <c r="CU49" s="3" t="str">
        <f t="shared" si="56"/>
        <v>decre</v>
      </c>
      <c r="CW49" s="5">
        <f t="shared" si="57"/>
        <v>0</v>
      </c>
      <c r="CX49" s="5">
        <f t="shared" si="58"/>
        <v>0</v>
      </c>
      <c r="CY49" s="5">
        <f t="shared" si="59"/>
        <v>0</v>
      </c>
      <c r="CZ49" s="5">
        <f t="shared" si="60"/>
        <v>0</v>
      </c>
      <c r="DA49" s="5">
        <f t="shared" si="61"/>
        <v>0</v>
      </c>
      <c r="DB49" s="5"/>
      <c r="DC49" s="4">
        <v>0.33614610756270302</v>
      </c>
      <c r="DD49" s="4">
        <v>0.50019015632187502</v>
      </c>
      <c r="DE49" s="4">
        <v>0.41504604954145202</v>
      </c>
      <c r="DF49" s="4">
        <v>0.36564095064366697</v>
      </c>
      <c r="DG49" s="4">
        <v>0.56022303629678405</v>
      </c>
      <c r="DI49" s="13">
        <f t="shared" si="62"/>
        <v>41.859634191719834</v>
      </c>
      <c r="DJ49" s="13">
        <f t="shared" si="63"/>
        <v>41.768985399125846</v>
      </c>
      <c r="DK49" s="13">
        <f t="shared" si="64"/>
        <v>41.952840819391497</v>
      </c>
      <c r="DL49" s="13">
        <f t="shared" si="65"/>
        <v>42.09144048276368</v>
      </c>
      <c r="DM49" s="13">
        <f t="shared" si="66"/>
        <v>41.894442449896736</v>
      </c>
      <c r="DN49" s="13"/>
      <c r="DO49" s="11" t="str">
        <f t="shared" si="67"/>
        <v>incre</v>
      </c>
      <c r="DP49" s="11" t="str">
        <f t="shared" si="68"/>
        <v>decre</v>
      </c>
      <c r="DQ49" s="11" t="str">
        <f t="shared" si="69"/>
        <v>incre</v>
      </c>
      <c r="DR49" s="11" t="str">
        <f t="shared" si="70"/>
        <v>incre</v>
      </c>
      <c r="DS49" s="11" t="str">
        <f t="shared" si="71"/>
        <v>incre</v>
      </c>
      <c r="DU49" s="13"/>
      <c r="DV49" s="13"/>
      <c r="DW49" s="13"/>
      <c r="DX49" s="13"/>
      <c r="DY49" s="13"/>
    </row>
    <row r="50" spans="1:129" x14ac:dyDescent="0.25">
      <c r="A50" s="5">
        <v>41.314231550768099</v>
      </c>
      <c r="B50" s="4">
        <v>2.4618325671426269E-2</v>
      </c>
      <c r="C50" s="4">
        <v>0.32752220856666797</v>
      </c>
      <c r="D50" s="4">
        <v>0.49013222981055077</v>
      </c>
      <c r="E50" s="4">
        <v>0.40907887963861145</v>
      </c>
      <c r="F50" s="4">
        <v>0.30774606884577327</v>
      </c>
      <c r="G50" s="4">
        <v>0.36130598961382293</v>
      </c>
      <c r="I50" s="5">
        <f t="shared" si="0"/>
        <v>41.27911623036244</v>
      </c>
      <c r="J50" s="5">
        <f t="shared" si="1"/>
        <v>41.184795011431</v>
      </c>
      <c r="K50" s="5">
        <f t="shared" si="2"/>
        <v>41.376387472059022</v>
      </c>
      <c r="L50" s="5">
        <f t="shared" si="3"/>
        <v>41.085453450449506</v>
      </c>
      <c r="M50" s="5">
        <f t="shared" si="4"/>
        <v>39.504120913034171</v>
      </c>
      <c r="O50" s="3" t="str">
        <f t="shared" si="5"/>
        <v>decre</v>
      </c>
      <c r="P50" s="3" t="str">
        <f t="shared" si="6"/>
        <v>decre</v>
      </c>
      <c r="Q50" s="3" t="str">
        <f t="shared" si="7"/>
        <v>incre</v>
      </c>
      <c r="R50" s="3" t="str">
        <f t="shared" si="8"/>
        <v>decre</v>
      </c>
      <c r="S50" s="3" t="str">
        <f t="shared" si="9"/>
        <v>decre</v>
      </c>
      <c r="U50" s="6">
        <f t="shared" si="10"/>
        <v>0</v>
      </c>
      <c r="V50" s="6">
        <f t="shared" si="11"/>
        <v>0</v>
      </c>
      <c r="W50" s="6">
        <f t="shared" si="12"/>
        <v>1</v>
      </c>
      <c r="X50" s="6">
        <f t="shared" si="13"/>
        <v>0</v>
      </c>
      <c r="Y50" s="6">
        <f t="shared" si="14"/>
        <v>0</v>
      </c>
      <c r="AA50" s="4">
        <f t="shared" si="15"/>
        <v>0.31240000000000001</v>
      </c>
      <c r="AB50" s="4">
        <f t="shared" si="15"/>
        <v>0.47529999999999994</v>
      </c>
      <c r="AC50" s="4">
        <f t="shared" si="15"/>
        <v>0.4123</v>
      </c>
      <c r="AD50" s="4">
        <f t="shared" si="15"/>
        <v>0.35460000000000003</v>
      </c>
      <c r="AE50" s="4">
        <f t="shared" si="15"/>
        <v>0.55330000000000001</v>
      </c>
      <c r="AF50" s="4"/>
      <c r="AG50" s="3">
        <v>0.34239999999999998</v>
      </c>
      <c r="AH50" s="3">
        <v>0.50529999999999997</v>
      </c>
      <c r="AI50" s="3">
        <v>0.4123</v>
      </c>
      <c r="AJ50" s="3">
        <v>0.3846</v>
      </c>
      <c r="AK50" s="3">
        <v>0.58330000000000004</v>
      </c>
      <c r="AM50" s="5">
        <f t="shared" si="16"/>
        <v>41.170387550768098</v>
      </c>
      <c r="AN50" s="5">
        <f t="shared" si="17"/>
        <v>41.087940550768103</v>
      </c>
      <c r="AO50" s="5">
        <f t="shared" si="18"/>
        <v>41.407664550768104</v>
      </c>
      <c r="AP50" s="5">
        <f t="shared" si="19"/>
        <v>41.479963550768097</v>
      </c>
      <c r="AQ50" s="5">
        <f t="shared" si="20"/>
        <v>41.310784550768098</v>
      </c>
      <c r="AR50" s="5"/>
      <c r="AS50" s="3" t="str">
        <f t="shared" si="21"/>
        <v>decre</v>
      </c>
      <c r="AT50" s="3" t="str">
        <f t="shared" si="22"/>
        <v>decre</v>
      </c>
      <c r="AU50" s="3" t="str">
        <f t="shared" si="23"/>
        <v>incre</v>
      </c>
      <c r="AV50" s="3" t="str">
        <f t="shared" si="24"/>
        <v>incre</v>
      </c>
      <c r="AW50" s="3" t="str">
        <f t="shared" si="25"/>
        <v>decre</v>
      </c>
      <c r="AY50" s="5">
        <f t="shared" si="26"/>
        <v>0</v>
      </c>
      <c r="AZ50" s="5">
        <f t="shared" si="27"/>
        <v>0</v>
      </c>
      <c r="BA50" s="5">
        <f t="shared" si="28"/>
        <v>6.2155921290923288</v>
      </c>
      <c r="BB50" s="5">
        <f t="shared" si="29"/>
        <v>-22.877810031859269</v>
      </c>
      <c r="BC50" s="5">
        <f t="shared" si="30"/>
        <v>0</v>
      </c>
      <c r="BE50" s="15">
        <f t="shared" si="31"/>
        <v>-3.5115320405658679E-2</v>
      </c>
      <c r="BG50" s="3">
        <v>0.21260000000000001</v>
      </c>
      <c r="BH50" s="3">
        <v>0.29420000000000002</v>
      </c>
      <c r="BI50" s="3">
        <v>0.32769999999999999</v>
      </c>
      <c r="BJ50" s="3">
        <v>0.30459999999999998</v>
      </c>
      <c r="BK50" s="3">
        <v>0.35270000000000001</v>
      </c>
      <c r="BM50" s="5">
        <f t="shared" si="32"/>
        <v>40.452825550768097</v>
      </c>
      <c r="BN50" s="5">
        <f t="shared" si="33"/>
        <v>39.905357550768102</v>
      </c>
      <c r="BO50" s="5">
        <f t="shared" si="34"/>
        <v>40.586198550768103</v>
      </c>
      <c r="BP50" s="5">
        <f t="shared" si="35"/>
        <v>41.058963550768098</v>
      </c>
      <c r="BQ50" s="5">
        <f t="shared" si="36"/>
        <v>39.423138550768101</v>
      </c>
      <c r="BR50" s="5"/>
      <c r="BS50" s="3" t="str">
        <f t="shared" si="37"/>
        <v>decre</v>
      </c>
      <c r="BT50" s="3" t="str">
        <f t="shared" si="38"/>
        <v>decre</v>
      </c>
      <c r="BU50" s="3" t="str">
        <f t="shared" si="39"/>
        <v>decre</v>
      </c>
      <c r="BV50" s="3" t="str">
        <f t="shared" si="40"/>
        <v>decre</v>
      </c>
      <c r="BW50" s="3" t="str">
        <f t="shared" si="41"/>
        <v>decre</v>
      </c>
      <c r="BY50" s="5">
        <f t="shared" si="42"/>
        <v>0</v>
      </c>
      <c r="BZ50" s="5">
        <f t="shared" si="43"/>
        <v>0</v>
      </c>
      <c r="CA50" s="5">
        <f t="shared" si="44"/>
        <v>0</v>
      </c>
      <c r="CB50" s="5">
        <f t="shared" si="45"/>
        <v>0</v>
      </c>
      <c r="CC50" s="5">
        <f t="shared" si="46"/>
        <v>0</v>
      </c>
      <c r="CE50" s="4">
        <v>0.18079999999999999</v>
      </c>
      <c r="CF50" s="4">
        <v>0.1822</v>
      </c>
      <c r="CG50" s="4">
        <v>0.1817</v>
      </c>
      <c r="CH50" s="4">
        <v>0.18260000000000001</v>
      </c>
      <c r="CI50" s="4">
        <v>0.1827</v>
      </c>
      <c r="CK50" s="5">
        <f t="shared" si="47"/>
        <v>40.224183550768096</v>
      </c>
      <c r="CL50" s="5">
        <f t="shared" si="48"/>
        <v>39.1739975507681</v>
      </c>
      <c r="CM50" s="5">
        <f t="shared" si="49"/>
        <v>39.168538550768105</v>
      </c>
      <c r="CN50" s="5">
        <f t="shared" si="50"/>
        <v>40.031723550768099</v>
      </c>
      <c r="CO50" s="5">
        <f t="shared" si="51"/>
        <v>37.823438550768095</v>
      </c>
      <c r="CP50" s="5"/>
      <c r="CQ50" s="3" t="str">
        <f t="shared" si="52"/>
        <v>decre</v>
      </c>
      <c r="CR50" s="3" t="str">
        <f t="shared" si="53"/>
        <v>decre</v>
      </c>
      <c r="CS50" s="3" t="str">
        <f t="shared" si="54"/>
        <v>decre</v>
      </c>
      <c r="CT50" s="3" t="str">
        <f t="shared" si="55"/>
        <v>decre</v>
      </c>
      <c r="CU50" s="3" t="str">
        <f t="shared" si="56"/>
        <v>decre</v>
      </c>
      <c r="CW50" s="5">
        <f t="shared" si="57"/>
        <v>0</v>
      </c>
      <c r="CX50" s="5">
        <f t="shared" si="58"/>
        <v>0</v>
      </c>
      <c r="CY50" s="5">
        <f t="shared" si="59"/>
        <v>0</v>
      </c>
      <c r="CZ50" s="5">
        <f t="shared" si="60"/>
        <v>0</v>
      </c>
      <c r="DA50" s="5">
        <f t="shared" si="61"/>
        <v>0</v>
      </c>
      <c r="DB50" s="5"/>
      <c r="DC50" s="4">
        <v>0.335071293331758</v>
      </c>
      <c r="DD50" s="4">
        <v>0.504708610490327</v>
      </c>
      <c r="DE50" s="4">
        <v>0.41577211245991103</v>
      </c>
      <c r="DF50" s="4">
        <v>0.37376542178369698</v>
      </c>
      <c r="DG50" s="4">
        <v>0.56561955584576995</v>
      </c>
      <c r="DI50" s="13">
        <f t="shared" si="62"/>
        <v>41.333394149823441</v>
      </c>
      <c r="DJ50" s="13">
        <f t="shared" si="63"/>
        <v>41.279978777269939</v>
      </c>
      <c r="DK50" s="13">
        <f t="shared" si="64"/>
        <v>41.441378762753843</v>
      </c>
      <c r="DL50" s="13">
        <f t="shared" si="65"/>
        <v>41.64133640218683</v>
      </c>
      <c r="DM50" s="13">
        <f t="shared" si="66"/>
        <v>41.42671157127679</v>
      </c>
      <c r="DN50" s="13"/>
      <c r="DO50" s="11" t="str">
        <f t="shared" si="67"/>
        <v>incre</v>
      </c>
      <c r="DP50" s="11" t="str">
        <f t="shared" si="68"/>
        <v>decre</v>
      </c>
      <c r="DQ50" s="11" t="str">
        <f t="shared" si="69"/>
        <v>incre</v>
      </c>
      <c r="DR50" s="11" t="str">
        <f t="shared" si="70"/>
        <v>incre</v>
      </c>
      <c r="DS50" s="11" t="str">
        <f t="shared" si="71"/>
        <v>incre</v>
      </c>
      <c r="DU50" s="13"/>
      <c r="DV50" s="13"/>
      <c r="DW50" s="13"/>
      <c r="DX50" s="13"/>
      <c r="DY50" s="13"/>
    </row>
    <row r="51" spans="1:129" x14ac:dyDescent="0.25">
      <c r="A51" s="5">
        <v>39.044499257628054</v>
      </c>
      <c r="B51" s="4">
        <v>8.951729066477758E-2</v>
      </c>
      <c r="C51" s="4">
        <v>0.24300125199140205</v>
      </c>
      <c r="D51" s="4">
        <v>0.5487924127035495</v>
      </c>
      <c r="E51" s="4">
        <v>0.55238194049546852</v>
      </c>
      <c r="F51" s="4">
        <v>0.39645379326036506</v>
      </c>
      <c r="G51" s="4">
        <v>0.71330441137241696</v>
      </c>
      <c r="I51" s="5">
        <f t="shared" si="0"/>
        <v>38.401678259446236</v>
      </c>
      <c r="J51" s="5">
        <f t="shared" si="1"/>
        <v>39.298113712582236</v>
      </c>
      <c r="K51" s="5">
        <f t="shared" si="2"/>
        <v>40.498127899839048</v>
      </c>
      <c r="L51" s="5">
        <f t="shared" si="3"/>
        <v>39.562640196880331</v>
      </c>
      <c r="M51" s="5">
        <f t="shared" si="4"/>
        <v>40.546693768642498</v>
      </c>
      <c r="O51" s="3" t="str">
        <f t="shared" si="5"/>
        <v>decre</v>
      </c>
      <c r="P51" s="3" t="str">
        <f t="shared" si="6"/>
        <v>incre</v>
      </c>
      <c r="Q51" s="3" t="str">
        <f t="shared" si="7"/>
        <v>incre</v>
      </c>
      <c r="R51" s="3" t="str">
        <f t="shared" si="8"/>
        <v>incre</v>
      </c>
      <c r="S51" s="3" t="str">
        <f t="shared" si="9"/>
        <v>incre</v>
      </c>
      <c r="U51" s="6">
        <f t="shared" si="10"/>
        <v>0</v>
      </c>
      <c r="V51" s="6">
        <f t="shared" si="11"/>
        <v>1</v>
      </c>
      <c r="W51" s="6">
        <f t="shared" si="12"/>
        <v>1</v>
      </c>
      <c r="X51" s="6">
        <f t="shared" si="13"/>
        <v>1</v>
      </c>
      <c r="Y51" s="6">
        <f t="shared" si="14"/>
        <v>1</v>
      </c>
      <c r="AA51" s="4">
        <f t="shared" si="15"/>
        <v>0.30969999999999998</v>
      </c>
      <c r="AB51" s="4">
        <f t="shared" si="15"/>
        <v>0.50029999999999997</v>
      </c>
      <c r="AC51" s="4">
        <f t="shared" si="15"/>
        <v>0.41249999999999998</v>
      </c>
      <c r="AD51" s="4">
        <f t="shared" si="15"/>
        <v>0.3674</v>
      </c>
      <c r="AE51" s="4">
        <f t="shared" si="15"/>
        <v>0.56769999999999998</v>
      </c>
      <c r="AF51" s="4"/>
      <c r="AG51" s="3">
        <v>0.3397</v>
      </c>
      <c r="AH51" s="3">
        <v>0.50029999999999997</v>
      </c>
      <c r="AI51" s="3">
        <v>0.41249999999999998</v>
      </c>
      <c r="AJ51" s="3">
        <v>0.3674</v>
      </c>
      <c r="AK51" s="3">
        <v>0.56769999999999998</v>
      </c>
      <c r="AM51" s="5">
        <f t="shared" si="16"/>
        <v>38.881242257628053</v>
      </c>
      <c r="AN51" s="5">
        <f t="shared" si="17"/>
        <v>38.981458257628056</v>
      </c>
      <c r="AO51" s="5">
        <f t="shared" si="18"/>
        <v>39.139874257628051</v>
      </c>
      <c r="AP51" s="5">
        <f t="shared" si="19"/>
        <v>39.318007257628054</v>
      </c>
      <c r="AQ51" s="5">
        <f t="shared" si="20"/>
        <v>39.17655625762805</v>
      </c>
      <c r="AR51" s="5"/>
      <c r="AS51" s="3" t="str">
        <f t="shared" si="21"/>
        <v>decre</v>
      </c>
      <c r="AT51" s="3" t="str">
        <f t="shared" si="22"/>
        <v>decre</v>
      </c>
      <c r="AU51" s="3" t="str">
        <f t="shared" si="23"/>
        <v>incre</v>
      </c>
      <c r="AV51" s="3" t="str">
        <f t="shared" si="24"/>
        <v>incre</v>
      </c>
      <c r="AW51" s="3" t="str">
        <f t="shared" si="25"/>
        <v>incre</v>
      </c>
      <c r="AY51" s="5">
        <f t="shared" si="26"/>
        <v>0</v>
      </c>
      <c r="AZ51" s="5">
        <f t="shared" si="27"/>
        <v>0</v>
      </c>
      <c r="BA51" s="5">
        <f t="shared" si="28"/>
        <v>145.36286422109939</v>
      </c>
      <c r="BB51" s="5">
        <f t="shared" si="29"/>
        <v>51.814093925227667</v>
      </c>
      <c r="BC51" s="5">
        <f t="shared" si="30"/>
        <v>150.21945110144443</v>
      </c>
      <c r="BE51" s="15">
        <f t="shared" si="31"/>
        <v>-0.64282099818181848</v>
      </c>
      <c r="BG51" s="3">
        <v>0.21709999999999999</v>
      </c>
      <c r="BH51" s="3">
        <v>0.29220000000000002</v>
      </c>
      <c r="BI51" s="3">
        <v>0.33179999999999998</v>
      </c>
      <c r="BJ51" s="3">
        <v>0.30459999999999998</v>
      </c>
      <c r="BK51" s="3">
        <v>0.3458</v>
      </c>
      <c r="BM51" s="5">
        <f t="shared" si="32"/>
        <v>38.215448257628054</v>
      </c>
      <c r="BN51" s="5">
        <f t="shared" si="33"/>
        <v>37.622565257628054</v>
      </c>
      <c r="BO51" s="5">
        <f t="shared" si="34"/>
        <v>38.356277257628051</v>
      </c>
      <c r="BP51" s="5">
        <f t="shared" si="35"/>
        <v>38.789231257628053</v>
      </c>
      <c r="BQ51" s="5">
        <f t="shared" si="36"/>
        <v>37.08847725762805</v>
      </c>
      <c r="BR51" s="5"/>
      <c r="BS51" s="3" t="str">
        <f t="shared" si="37"/>
        <v>decre</v>
      </c>
      <c r="BT51" s="3" t="str">
        <f t="shared" si="38"/>
        <v>decre</v>
      </c>
      <c r="BU51" s="3" t="str">
        <f t="shared" si="39"/>
        <v>decre</v>
      </c>
      <c r="BV51" s="3" t="str">
        <f t="shared" si="40"/>
        <v>decre</v>
      </c>
      <c r="BW51" s="3" t="str">
        <f t="shared" si="41"/>
        <v>decre</v>
      </c>
      <c r="BY51" s="5">
        <f t="shared" si="42"/>
        <v>0</v>
      </c>
      <c r="BZ51" s="5">
        <f t="shared" si="43"/>
        <v>0</v>
      </c>
      <c r="CA51" s="5">
        <f t="shared" si="44"/>
        <v>0</v>
      </c>
      <c r="CB51" s="5">
        <f t="shared" si="45"/>
        <v>0</v>
      </c>
      <c r="CC51" s="5">
        <f t="shared" si="46"/>
        <v>0</v>
      </c>
      <c r="CE51" s="4">
        <v>0.17549999999999999</v>
      </c>
      <c r="CF51" s="4">
        <v>0.1767</v>
      </c>
      <c r="CG51" s="4">
        <v>0.17630000000000001</v>
      </c>
      <c r="CH51" s="4">
        <v>0.17710000000000001</v>
      </c>
      <c r="CI51" s="4">
        <v>0.1772</v>
      </c>
      <c r="CK51" s="5">
        <f t="shared" si="47"/>
        <v>37.916344257628054</v>
      </c>
      <c r="CL51" s="5">
        <f t="shared" si="48"/>
        <v>36.868350257628059</v>
      </c>
      <c r="CM51" s="5">
        <f t="shared" si="49"/>
        <v>36.846372257628047</v>
      </c>
      <c r="CN51" s="5">
        <f t="shared" si="50"/>
        <v>37.715681257628056</v>
      </c>
      <c r="CO51" s="5">
        <f t="shared" si="51"/>
        <v>35.50195125762805</v>
      </c>
      <c r="CP51" s="5"/>
      <c r="CQ51" s="3" t="str">
        <f t="shared" si="52"/>
        <v>decre</v>
      </c>
      <c r="CR51" s="3" t="str">
        <f t="shared" si="53"/>
        <v>decre</v>
      </c>
      <c r="CS51" s="3" t="str">
        <f t="shared" si="54"/>
        <v>decre</v>
      </c>
      <c r="CT51" s="3" t="str">
        <f t="shared" si="55"/>
        <v>decre</v>
      </c>
      <c r="CU51" s="3" t="str">
        <f t="shared" si="56"/>
        <v>decre</v>
      </c>
      <c r="CW51" s="5">
        <f t="shared" si="57"/>
        <v>0</v>
      </c>
      <c r="CX51" s="5">
        <f t="shared" si="58"/>
        <v>0</v>
      </c>
      <c r="CY51" s="5">
        <f t="shared" si="59"/>
        <v>0</v>
      </c>
      <c r="CZ51" s="5">
        <f t="shared" si="60"/>
        <v>0</v>
      </c>
      <c r="DA51" s="5">
        <f t="shared" si="61"/>
        <v>0</v>
      </c>
      <c r="DB51" s="5"/>
      <c r="DC51" s="4">
        <v>0.33627813491633202</v>
      </c>
      <c r="DD51" s="4">
        <v>0.49963512129426202</v>
      </c>
      <c r="DE51" s="4">
        <v>0.41495686188191799</v>
      </c>
      <c r="DF51" s="4">
        <v>0.36464296197421697</v>
      </c>
      <c r="DG51" s="4">
        <v>0.55956014202692606</v>
      </c>
      <c r="DI51" s="13">
        <f t="shared" si="62"/>
        <v>39.072339047676479</v>
      </c>
      <c r="DJ51" s="13">
        <f t="shared" si="63"/>
        <v>38.97711659967959</v>
      </c>
      <c r="DK51" s="13">
        <f t="shared" si="64"/>
        <v>39.163730386501484</v>
      </c>
      <c r="DL51" s="13">
        <f t="shared" si="65"/>
        <v>39.294792997450962</v>
      </c>
      <c r="DM51" s="13">
        <f t="shared" si="66"/>
        <v>39.099960194101428</v>
      </c>
      <c r="DN51" s="13"/>
      <c r="DO51" s="11" t="str">
        <f t="shared" si="67"/>
        <v>incre</v>
      </c>
      <c r="DP51" s="11" t="str">
        <f t="shared" si="68"/>
        <v>decre</v>
      </c>
      <c r="DQ51" s="11" t="str">
        <f t="shared" si="69"/>
        <v>incre</v>
      </c>
      <c r="DR51" s="11" t="str">
        <f t="shared" si="70"/>
        <v>incre</v>
      </c>
      <c r="DS51" s="11" t="str">
        <f t="shared" si="71"/>
        <v>incre</v>
      </c>
      <c r="DU51" s="13"/>
      <c r="DV51" s="13"/>
      <c r="DW51" s="13"/>
      <c r="DX51" s="13"/>
      <c r="DY51" s="13"/>
    </row>
    <row r="52" spans="1:129" x14ac:dyDescent="0.25">
      <c r="A52" s="5">
        <v>39.507473350608159</v>
      </c>
      <c r="B52" s="4">
        <v>0.29717494536023437</v>
      </c>
      <c r="C52" s="4">
        <v>0.45790894955880418</v>
      </c>
      <c r="D52" s="4">
        <v>0.31660458147645154</v>
      </c>
      <c r="E52" s="4">
        <v>0.349876572282451</v>
      </c>
      <c r="F52" s="4">
        <v>0.27505385403308158</v>
      </c>
      <c r="G52" s="4">
        <v>0.41193035064935396</v>
      </c>
      <c r="I52" s="5">
        <f t="shared" si="0"/>
        <v>40.40983869793596</v>
      </c>
      <c r="J52" s="5">
        <f t="shared" si="1"/>
        <v>38.244901267649389</v>
      </c>
      <c r="K52" s="5">
        <f t="shared" si="2"/>
        <v>38.994774867470753</v>
      </c>
      <c r="L52" s="5">
        <f t="shared" si="3"/>
        <v>39.003426801566704</v>
      </c>
      <c r="M52" s="5">
        <f t="shared" si="4"/>
        <v>38.17373795021858</v>
      </c>
      <c r="O52" s="3" t="str">
        <f t="shared" si="5"/>
        <v>incre</v>
      </c>
      <c r="P52" s="3" t="str">
        <f t="shared" si="6"/>
        <v>decre</v>
      </c>
      <c r="Q52" s="3" t="str">
        <f t="shared" si="7"/>
        <v>decre</v>
      </c>
      <c r="R52" s="3" t="str">
        <f t="shared" si="8"/>
        <v>decre</v>
      </c>
      <c r="S52" s="3" t="str">
        <f t="shared" si="9"/>
        <v>decre</v>
      </c>
      <c r="U52" s="6">
        <f t="shared" si="10"/>
        <v>1</v>
      </c>
      <c r="V52" s="6">
        <f t="shared" si="11"/>
        <v>0</v>
      </c>
      <c r="W52" s="6">
        <f t="shared" si="12"/>
        <v>0</v>
      </c>
      <c r="X52" s="6">
        <f t="shared" si="13"/>
        <v>0</v>
      </c>
      <c r="Y52" s="6">
        <f t="shared" si="14"/>
        <v>0</v>
      </c>
      <c r="AA52" s="4">
        <f t="shared" si="15"/>
        <v>0.34239999999999998</v>
      </c>
      <c r="AB52" s="4">
        <f t="shared" si="15"/>
        <v>0.45599999999999996</v>
      </c>
      <c r="AC52" s="4">
        <f t="shared" si="15"/>
        <v>0.38490000000000002</v>
      </c>
      <c r="AD52" s="4">
        <f t="shared" si="15"/>
        <v>0.29969999999999997</v>
      </c>
      <c r="AE52" s="4">
        <f t="shared" si="15"/>
        <v>0.50249999999999995</v>
      </c>
      <c r="AF52" s="4"/>
      <c r="AG52" s="3">
        <v>0.34239999999999998</v>
      </c>
      <c r="AH52" s="3">
        <v>0.48599999999999999</v>
      </c>
      <c r="AI52" s="3">
        <v>0.41489999999999999</v>
      </c>
      <c r="AJ52" s="3">
        <v>0.32969999999999999</v>
      </c>
      <c r="AK52" s="3">
        <v>0.53249999999999997</v>
      </c>
      <c r="AM52" s="5">
        <f t="shared" si="16"/>
        <v>39.579329350608155</v>
      </c>
      <c r="AN52" s="5">
        <f t="shared" si="17"/>
        <v>39.15515335060816</v>
      </c>
      <c r="AO52" s="5">
        <f t="shared" si="18"/>
        <v>39.334852350608159</v>
      </c>
      <c r="AP52" s="5">
        <f t="shared" si="19"/>
        <v>39.210947350608159</v>
      </c>
      <c r="AQ52" s="5">
        <f t="shared" si="20"/>
        <v>39.025998350608155</v>
      </c>
      <c r="AR52" s="5"/>
      <c r="AS52" s="3" t="str">
        <f t="shared" si="21"/>
        <v>incre</v>
      </c>
      <c r="AT52" s="3" t="str">
        <f t="shared" si="22"/>
        <v>decre</v>
      </c>
      <c r="AU52" s="3" t="str">
        <f t="shared" si="23"/>
        <v>decre</v>
      </c>
      <c r="AV52" s="3" t="str">
        <f t="shared" si="24"/>
        <v>decre</v>
      </c>
      <c r="AW52" s="3" t="str">
        <f t="shared" si="25"/>
        <v>decre</v>
      </c>
      <c r="AY52" s="5">
        <f t="shared" si="26"/>
        <v>90.236534732780171</v>
      </c>
      <c r="AZ52" s="5">
        <f t="shared" si="27"/>
        <v>0</v>
      </c>
      <c r="BA52" s="5">
        <f t="shared" si="28"/>
        <v>0</v>
      </c>
      <c r="BB52" s="5">
        <f t="shared" si="29"/>
        <v>0</v>
      </c>
      <c r="BC52" s="5">
        <f t="shared" si="30"/>
        <v>0</v>
      </c>
      <c r="BE52" s="15">
        <f t="shared" si="31"/>
        <v>0.90236534732780171</v>
      </c>
      <c r="BG52" s="3">
        <v>0.24560000000000001</v>
      </c>
      <c r="BH52" s="3">
        <v>0.30349999999999999</v>
      </c>
      <c r="BI52" s="3">
        <v>0.35449999999999998</v>
      </c>
      <c r="BJ52" s="3">
        <v>0.32900000000000001</v>
      </c>
      <c r="BK52" s="3">
        <v>0.31559999999999999</v>
      </c>
      <c r="BM52" s="5">
        <f t="shared" si="32"/>
        <v>38.883337350608159</v>
      </c>
      <c r="BN52" s="5">
        <f t="shared" si="33"/>
        <v>38.159328350608163</v>
      </c>
      <c r="BO52" s="5">
        <f t="shared" si="34"/>
        <v>39.039668350608153</v>
      </c>
      <c r="BP52" s="5">
        <f t="shared" si="35"/>
        <v>39.457653350608162</v>
      </c>
      <c r="BQ52" s="5">
        <f t="shared" si="36"/>
        <v>37.26726935060816</v>
      </c>
      <c r="BR52" s="5"/>
      <c r="BS52" s="3" t="str">
        <f t="shared" si="37"/>
        <v>decre</v>
      </c>
      <c r="BT52" s="3" t="str">
        <f t="shared" si="38"/>
        <v>decre</v>
      </c>
      <c r="BU52" s="3" t="str">
        <f t="shared" si="39"/>
        <v>decre</v>
      </c>
      <c r="BV52" s="3" t="str">
        <f t="shared" si="40"/>
        <v>decre</v>
      </c>
      <c r="BW52" s="3" t="str">
        <f t="shared" si="41"/>
        <v>decre</v>
      </c>
      <c r="BY52" s="5">
        <f t="shared" si="42"/>
        <v>0</v>
      </c>
      <c r="BZ52" s="5">
        <f t="shared" si="43"/>
        <v>0</v>
      </c>
      <c r="CA52" s="5">
        <f t="shared" si="44"/>
        <v>0</v>
      </c>
      <c r="CB52" s="5">
        <f t="shared" si="45"/>
        <v>0</v>
      </c>
      <c r="CC52" s="5">
        <f t="shared" si="46"/>
        <v>0</v>
      </c>
      <c r="CE52" s="4">
        <v>0.1201</v>
      </c>
      <c r="CF52" s="4">
        <v>0.1183</v>
      </c>
      <c r="CG52" s="4">
        <v>0.11899999999999999</v>
      </c>
      <c r="CH52" s="4">
        <v>0.1178</v>
      </c>
      <c r="CI52" s="4">
        <v>0.1177</v>
      </c>
      <c r="CK52" s="5">
        <f t="shared" si="47"/>
        <v>37.980992350608155</v>
      </c>
      <c r="CL52" s="5">
        <f t="shared" si="48"/>
        <v>36.949972350608164</v>
      </c>
      <c r="CM52" s="5">
        <f t="shared" si="49"/>
        <v>36.752963350608155</v>
      </c>
      <c r="CN52" s="5">
        <f t="shared" si="50"/>
        <v>37.679349350608156</v>
      </c>
      <c r="CO52" s="5">
        <f t="shared" si="51"/>
        <v>35.405030350608158</v>
      </c>
      <c r="CP52" s="5"/>
      <c r="CQ52" s="3" t="str">
        <f t="shared" si="52"/>
        <v>decre</v>
      </c>
      <c r="CR52" s="3" t="str">
        <f t="shared" si="53"/>
        <v>decre</v>
      </c>
      <c r="CS52" s="3" t="str">
        <f t="shared" si="54"/>
        <v>decre</v>
      </c>
      <c r="CT52" s="3" t="str">
        <f t="shared" si="55"/>
        <v>decre</v>
      </c>
      <c r="CU52" s="3" t="str">
        <f t="shared" si="56"/>
        <v>decre</v>
      </c>
      <c r="CW52" s="5">
        <f t="shared" si="57"/>
        <v>0</v>
      </c>
      <c r="CX52" s="5">
        <f t="shared" si="58"/>
        <v>0</v>
      </c>
      <c r="CY52" s="5">
        <f t="shared" si="59"/>
        <v>0</v>
      </c>
      <c r="CZ52" s="5">
        <f t="shared" si="60"/>
        <v>0</v>
      </c>
      <c r="DA52" s="5">
        <f t="shared" si="61"/>
        <v>0</v>
      </c>
      <c r="DB52" s="5"/>
      <c r="DC52" s="4">
        <v>0.340140399895004</v>
      </c>
      <c r="DD52" s="4">
        <v>0.483398392387903</v>
      </c>
      <c r="DE52" s="4">
        <v>0.412347808799499</v>
      </c>
      <c r="DF52" s="4">
        <v>0.33544827934819399</v>
      </c>
      <c r="DG52" s="4">
        <v>0.54016815049882405</v>
      </c>
      <c r="DI52" s="13">
        <f t="shared" si="62"/>
        <v>39.563082825853236</v>
      </c>
      <c r="DJ52" s="13">
        <f t="shared" si="63"/>
        <v>39.334064852901164</v>
      </c>
      <c r="DK52" s="13">
        <f t="shared" si="64"/>
        <v>39.601370574051288</v>
      </c>
      <c r="DL52" s="13">
        <f t="shared" si="65"/>
        <v>39.51194786271995</v>
      </c>
      <c r="DM52" s="13">
        <f t="shared" si="66"/>
        <v>39.380455646802091</v>
      </c>
      <c r="DN52" s="13"/>
      <c r="DO52" s="11" t="str">
        <f t="shared" si="67"/>
        <v>incre</v>
      </c>
      <c r="DP52" s="11" t="str">
        <f t="shared" si="68"/>
        <v>decre</v>
      </c>
      <c r="DQ52" s="11" t="str">
        <f t="shared" si="69"/>
        <v>incre</v>
      </c>
      <c r="DR52" s="11" t="str">
        <f t="shared" si="70"/>
        <v>incre</v>
      </c>
      <c r="DS52" s="11" t="str">
        <f t="shared" si="71"/>
        <v>decre</v>
      </c>
      <c r="DU52" s="13"/>
      <c r="DV52" s="13"/>
      <c r="DW52" s="13"/>
      <c r="DX52" s="13"/>
      <c r="DY52" s="13"/>
    </row>
    <row r="53" spans="1:129" x14ac:dyDescent="0.25">
      <c r="A53" s="5">
        <v>45.108987900425909</v>
      </c>
      <c r="B53" s="4">
        <v>5.834801681240321E-2</v>
      </c>
      <c r="C53" s="4">
        <v>0.54916472389303628</v>
      </c>
      <c r="D53" s="4">
        <v>0.6715832003201252</v>
      </c>
      <c r="E53" s="4">
        <v>0.65011981359145532</v>
      </c>
      <c r="F53" s="4">
        <v>0.52828922659491362</v>
      </c>
      <c r="G53" s="4">
        <v>0.74410920865899677</v>
      </c>
      <c r="I53" s="5">
        <f t="shared" si="0"/>
        <v>46.66748226521684</v>
      </c>
      <c r="J53" s="5">
        <f t="shared" si="1"/>
        <v>46.164426198516331</v>
      </c>
      <c r="K53" s="5">
        <f t="shared" si="2"/>
        <v>47.511651290398945</v>
      </c>
      <c r="L53" s="5">
        <f t="shared" si="3"/>
        <v>46.737183188355083</v>
      </c>
      <c r="M53" s="5">
        <f t="shared" si="4"/>
        <v>46.901055553907071</v>
      </c>
      <c r="O53" s="3" t="str">
        <f t="shared" si="5"/>
        <v>incre</v>
      </c>
      <c r="P53" s="3" t="str">
        <f t="shared" si="6"/>
        <v>incre</v>
      </c>
      <c r="Q53" s="3" t="str">
        <f t="shared" si="7"/>
        <v>incre</v>
      </c>
      <c r="R53" s="3" t="str">
        <f t="shared" si="8"/>
        <v>incre</v>
      </c>
      <c r="S53" s="3" t="str">
        <f t="shared" si="9"/>
        <v>incre</v>
      </c>
      <c r="U53" s="6">
        <f t="shared" si="10"/>
        <v>1</v>
      </c>
      <c r="V53" s="6">
        <f t="shared" si="11"/>
        <v>1</v>
      </c>
      <c r="W53" s="6">
        <f t="shared" si="12"/>
        <v>1</v>
      </c>
      <c r="X53" s="6">
        <f t="shared" si="13"/>
        <v>1</v>
      </c>
      <c r="Y53" s="6">
        <f t="shared" si="14"/>
        <v>1</v>
      </c>
      <c r="AA53" s="4">
        <f t="shared" si="15"/>
        <v>0.34100000000000003</v>
      </c>
      <c r="AB53" s="4">
        <f t="shared" si="15"/>
        <v>0.50280000000000002</v>
      </c>
      <c r="AC53" s="4">
        <f t="shared" si="15"/>
        <v>0.4123</v>
      </c>
      <c r="AD53" s="4">
        <f t="shared" si="15"/>
        <v>0.37609999999999999</v>
      </c>
      <c r="AE53" s="4">
        <f t="shared" si="15"/>
        <v>0.57609999999999995</v>
      </c>
      <c r="AF53" s="4"/>
      <c r="AG53" s="3">
        <v>0.34100000000000003</v>
      </c>
      <c r="AH53" s="3">
        <v>0.50280000000000002</v>
      </c>
      <c r="AI53" s="3">
        <v>0.4123</v>
      </c>
      <c r="AJ53" s="3">
        <v>0.37609999999999999</v>
      </c>
      <c r="AK53" s="3">
        <v>0.57609999999999995</v>
      </c>
      <c r="AM53" s="5">
        <f t="shared" si="16"/>
        <v>45.170777900425911</v>
      </c>
      <c r="AN53" s="5">
        <f t="shared" si="17"/>
        <v>45.062271900425912</v>
      </c>
      <c r="AO53" s="5">
        <f t="shared" si="18"/>
        <v>45.202420900425906</v>
      </c>
      <c r="AP53" s="5">
        <f t="shared" si="19"/>
        <v>45.455749900425907</v>
      </c>
      <c r="AQ53" s="5">
        <f t="shared" si="20"/>
        <v>45.320088900425908</v>
      </c>
      <c r="AR53" s="5"/>
      <c r="AS53" s="3" t="str">
        <f t="shared" si="21"/>
        <v>incre</v>
      </c>
      <c r="AT53" s="3" t="str">
        <f t="shared" si="22"/>
        <v>decre</v>
      </c>
      <c r="AU53" s="3" t="str">
        <f t="shared" si="23"/>
        <v>incre</v>
      </c>
      <c r="AV53" s="3" t="str">
        <f t="shared" si="24"/>
        <v>incre</v>
      </c>
      <c r="AW53" s="3" t="str">
        <f t="shared" si="25"/>
        <v>incre</v>
      </c>
      <c r="AY53" s="5">
        <f t="shared" si="26"/>
        <v>155.84943647909313</v>
      </c>
      <c r="AZ53" s="5">
        <f t="shared" si="27"/>
        <v>0</v>
      </c>
      <c r="BA53" s="5">
        <f t="shared" si="28"/>
        <v>240.26633899730356</v>
      </c>
      <c r="BB53" s="5">
        <f t="shared" si="29"/>
        <v>162.81952879291737</v>
      </c>
      <c r="BC53" s="5">
        <f t="shared" si="30"/>
        <v>179.20676534811619</v>
      </c>
      <c r="BE53" s="15">
        <f t="shared" si="31"/>
        <v>1.5584943647909313</v>
      </c>
      <c r="BG53" s="3">
        <v>0.2145</v>
      </c>
      <c r="BH53" s="3">
        <v>0.29289999999999999</v>
      </c>
      <c r="BI53" s="3">
        <v>0.3296</v>
      </c>
      <c r="BJ53" s="3">
        <v>0.30420000000000003</v>
      </c>
      <c r="BK53" s="3">
        <v>0.3493</v>
      </c>
      <c r="BM53" s="5">
        <f t="shared" si="32"/>
        <v>44.261242900425906</v>
      </c>
      <c r="BN53" s="5">
        <f t="shared" si="33"/>
        <v>43.691624900425907</v>
      </c>
      <c r="BO53" s="5">
        <f t="shared" si="34"/>
        <v>44.399403900425909</v>
      </c>
      <c r="BP53" s="5">
        <f t="shared" si="35"/>
        <v>44.850351900425906</v>
      </c>
      <c r="BQ53" s="5">
        <f t="shared" si="36"/>
        <v>43.185900900425906</v>
      </c>
      <c r="BR53" s="5"/>
      <c r="BS53" s="3" t="str">
        <f t="shared" si="37"/>
        <v>decre</v>
      </c>
      <c r="BT53" s="3" t="str">
        <f t="shared" si="38"/>
        <v>decre</v>
      </c>
      <c r="BU53" s="3" t="str">
        <f t="shared" si="39"/>
        <v>decre</v>
      </c>
      <c r="BV53" s="3" t="str">
        <f t="shared" si="40"/>
        <v>decre</v>
      </c>
      <c r="BW53" s="3" t="str">
        <f t="shared" si="41"/>
        <v>decre</v>
      </c>
      <c r="BY53" s="5">
        <f t="shared" si="42"/>
        <v>0</v>
      </c>
      <c r="BZ53" s="5">
        <f t="shared" si="43"/>
        <v>0</v>
      </c>
      <c r="CA53" s="5">
        <f t="shared" si="44"/>
        <v>0</v>
      </c>
      <c r="CB53" s="5">
        <f t="shared" si="45"/>
        <v>0</v>
      </c>
      <c r="CC53" s="5">
        <f t="shared" si="46"/>
        <v>0</v>
      </c>
      <c r="CE53" s="4">
        <v>0.17860000000000001</v>
      </c>
      <c r="CF53" s="4">
        <v>0.1799</v>
      </c>
      <c r="CG53" s="4">
        <v>0.1794</v>
      </c>
      <c r="CH53" s="4">
        <v>0.18029999999999999</v>
      </c>
      <c r="CI53" s="4">
        <v>0.18029999999999999</v>
      </c>
      <c r="CK53" s="5">
        <f t="shared" si="47"/>
        <v>44.00312190042591</v>
      </c>
      <c r="CL53" s="5">
        <f t="shared" si="48"/>
        <v>42.953734900425914</v>
      </c>
      <c r="CM53" s="5">
        <f t="shared" si="49"/>
        <v>42.940961900425904</v>
      </c>
      <c r="CN53" s="5">
        <f t="shared" si="50"/>
        <v>43.807113900425911</v>
      </c>
      <c r="CO53" s="5">
        <f t="shared" si="51"/>
        <v>41.59561090042591</v>
      </c>
      <c r="CP53" s="5"/>
      <c r="CQ53" s="3" t="str">
        <f t="shared" si="52"/>
        <v>decre</v>
      </c>
      <c r="CR53" s="3" t="str">
        <f t="shared" si="53"/>
        <v>decre</v>
      </c>
      <c r="CS53" s="3" t="str">
        <f t="shared" si="54"/>
        <v>decre</v>
      </c>
      <c r="CT53" s="3" t="str">
        <f t="shared" si="55"/>
        <v>decre</v>
      </c>
      <c r="CU53" s="3" t="str">
        <f t="shared" si="56"/>
        <v>decre</v>
      </c>
      <c r="CW53" s="5">
        <f t="shared" si="57"/>
        <v>0</v>
      </c>
      <c r="CX53" s="5">
        <f t="shared" si="58"/>
        <v>0</v>
      </c>
      <c r="CY53" s="5">
        <f t="shared" si="59"/>
        <v>0</v>
      </c>
      <c r="CZ53" s="5">
        <f t="shared" si="60"/>
        <v>0</v>
      </c>
      <c r="DA53" s="5">
        <f t="shared" si="61"/>
        <v>0</v>
      </c>
      <c r="DB53" s="5"/>
      <c r="DC53" s="4">
        <v>0.33569795837644401</v>
      </c>
      <c r="DD53" s="4">
        <v>0.50207414845785603</v>
      </c>
      <c r="DE53" s="4">
        <v>0.41534878511818002</v>
      </c>
      <c r="DF53" s="4">
        <v>0.36902848964842</v>
      </c>
      <c r="DG53" s="4">
        <v>0.56247314219869704</v>
      </c>
      <c r="DI53" s="13">
        <f t="shared" si="62"/>
        <v>45.132656221152544</v>
      </c>
      <c r="DJ53" s="13">
        <f t="shared" si="63"/>
        <v>45.057532089855712</v>
      </c>
      <c r="DK53" s="13">
        <f t="shared" si="64"/>
        <v>45.232024603923435</v>
      </c>
      <c r="DL53" s="13">
        <f t="shared" si="65"/>
        <v>45.396207783265602</v>
      </c>
      <c r="DM53" s="13">
        <f t="shared" si="66"/>
        <v>45.191860168515646</v>
      </c>
      <c r="DN53" s="13"/>
      <c r="DO53" s="11" t="str">
        <f t="shared" si="67"/>
        <v>incre</v>
      </c>
      <c r="DP53" s="11" t="str">
        <f t="shared" si="68"/>
        <v>decre</v>
      </c>
      <c r="DQ53" s="11" t="str">
        <f t="shared" si="69"/>
        <v>incre</v>
      </c>
      <c r="DR53" s="11" t="str">
        <f t="shared" si="70"/>
        <v>incre</v>
      </c>
      <c r="DS53" s="11" t="str">
        <f t="shared" si="71"/>
        <v>incre</v>
      </c>
      <c r="DU53" s="13"/>
      <c r="DV53" s="13"/>
      <c r="DW53" s="13"/>
      <c r="DX53" s="13"/>
      <c r="DY53" s="13"/>
    </row>
    <row r="54" spans="1:129" x14ac:dyDescent="0.25">
      <c r="A54" s="5">
        <v>61.110329341215305</v>
      </c>
      <c r="B54" s="4">
        <v>8.9172476287210006E-2</v>
      </c>
      <c r="C54" s="4">
        <v>0.25664770784330931</v>
      </c>
      <c r="D54" s="4">
        <v>0.37320587836421015</v>
      </c>
      <c r="E54" s="4">
        <v>0.24701625709401573</v>
      </c>
      <c r="F54" s="4">
        <v>0.15746186853310709</v>
      </c>
      <c r="G54" s="4">
        <v>0.38502987735322541</v>
      </c>
      <c r="I54" s="5">
        <f t="shared" si="0"/>
        <v>60.565626360608697</v>
      </c>
      <c r="J54" s="5">
        <f t="shared" si="1"/>
        <v>60.217363726933598</v>
      </c>
      <c r="K54" s="5">
        <f t="shared" si="2"/>
        <v>59.598857197598193</v>
      </c>
      <c r="L54" s="5">
        <f t="shared" si="3"/>
        <v>59.616158274264066</v>
      </c>
      <c r="M54" s="5">
        <f t="shared" si="4"/>
        <v>59.523460487109155</v>
      </c>
      <c r="O54" s="3" t="str">
        <f t="shared" si="5"/>
        <v>decre</v>
      </c>
      <c r="P54" s="3" t="str">
        <f t="shared" si="6"/>
        <v>decre</v>
      </c>
      <c r="Q54" s="3" t="str">
        <f t="shared" si="7"/>
        <v>decre</v>
      </c>
      <c r="R54" s="3" t="str">
        <f t="shared" si="8"/>
        <v>decre</v>
      </c>
      <c r="S54" s="3" t="str">
        <f t="shared" si="9"/>
        <v>decre</v>
      </c>
      <c r="U54" s="6">
        <f t="shared" si="10"/>
        <v>0</v>
      </c>
      <c r="V54" s="6">
        <f t="shared" si="11"/>
        <v>0</v>
      </c>
      <c r="W54" s="6">
        <f t="shared" si="12"/>
        <v>0</v>
      </c>
      <c r="X54" s="6">
        <f t="shared" si="13"/>
        <v>0</v>
      </c>
      <c r="Y54" s="6">
        <f t="shared" si="14"/>
        <v>0</v>
      </c>
      <c r="AA54" s="4">
        <f t="shared" si="15"/>
        <v>0.30969999999999998</v>
      </c>
      <c r="AB54" s="4">
        <f t="shared" si="15"/>
        <v>0.47029999999999994</v>
      </c>
      <c r="AC54" s="4">
        <f t="shared" si="15"/>
        <v>0.38239999999999996</v>
      </c>
      <c r="AD54" s="4">
        <f t="shared" si="15"/>
        <v>0.33750000000000002</v>
      </c>
      <c r="AE54" s="4">
        <f t="shared" si="15"/>
        <v>0.53779999999999994</v>
      </c>
      <c r="AF54" s="4"/>
      <c r="AG54" s="3">
        <v>0.3397</v>
      </c>
      <c r="AH54" s="3">
        <v>0.50029999999999997</v>
      </c>
      <c r="AI54" s="3">
        <v>0.41239999999999999</v>
      </c>
      <c r="AJ54" s="3">
        <v>0.36749999999999999</v>
      </c>
      <c r="AK54" s="3">
        <v>0.56779999999999997</v>
      </c>
      <c r="AM54" s="5">
        <f t="shared" si="16"/>
        <v>60.947072341215303</v>
      </c>
      <c r="AN54" s="5">
        <f t="shared" si="17"/>
        <v>60.851388341215312</v>
      </c>
      <c r="AO54" s="5">
        <f t="shared" si="18"/>
        <v>60.91343334121531</v>
      </c>
      <c r="AP54" s="5">
        <f t="shared" si="19"/>
        <v>61.132079341215302</v>
      </c>
      <c r="AQ54" s="5">
        <f t="shared" si="20"/>
        <v>60.961027341215306</v>
      </c>
      <c r="AR54" s="5"/>
      <c r="AS54" s="3" t="str">
        <f t="shared" si="21"/>
        <v>decre</v>
      </c>
      <c r="AT54" s="3" t="str">
        <f t="shared" si="22"/>
        <v>decre</v>
      </c>
      <c r="AU54" s="3" t="str">
        <f t="shared" si="23"/>
        <v>decre</v>
      </c>
      <c r="AV54" s="3" t="str">
        <f t="shared" si="24"/>
        <v>incre</v>
      </c>
      <c r="AW54" s="3" t="str">
        <f t="shared" si="25"/>
        <v>decre</v>
      </c>
      <c r="AY54" s="5">
        <f t="shared" si="26"/>
        <v>0</v>
      </c>
      <c r="AZ54" s="5">
        <f t="shared" si="27"/>
        <v>0</v>
      </c>
      <c r="BA54" s="5">
        <f t="shared" si="28"/>
        <v>0</v>
      </c>
      <c r="BB54" s="5">
        <f t="shared" si="29"/>
        <v>-149.41710669512389</v>
      </c>
      <c r="BC54" s="5">
        <f t="shared" si="30"/>
        <v>0</v>
      </c>
      <c r="BE54" s="15">
        <f t="shared" si="31"/>
        <v>-0.54470298060660838</v>
      </c>
      <c r="BG54" s="3">
        <v>0.21709999999999999</v>
      </c>
      <c r="BH54" s="3">
        <v>0.29220000000000002</v>
      </c>
      <c r="BI54" s="3">
        <v>0.33179999999999998</v>
      </c>
      <c r="BJ54" s="3">
        <v>0.30459999999999998</v>
      </c>
      <c r="BK54" s="3">
        <v>0.34589999999999999</v>
      </c>
      <c r="BM54" s="5">
        <f t="shared" si="32"/>
        <v>60.281278341215305</v>
      </c>
      <c r="BN54" s="5">
        <f t="shared" si="33"/>
        <v>59.688395341215305</v>
      </c>
      <c r="BO54" s="5">
        <f t="shared" si="34"/>
        <v>60.422107341215309</v>
      </c>
      <c r="BP54" s="5">
        <f t="shared" si="35"/>
        <v>60.855061341215304</v>
      </c>
      <c r="BQ54" s="5">
        <f t="shared" si="36"/>
        <v>59.155248341215305</v>
      </c>
      <c r="BR54" s="5"/>
      <c r="BS54" s="3" t="str">
        <f t="shared" si="37"/>
        <v>decre</v>
      </c>
      <c r="BT54" s="3" t="str">
        <f t="shared" si="38"/>
        <v>decre</v>
      </c>
      <c r="BU54" s="3" t="str">
        <f t="shared" si="39"/>
        <v>decre</v>
      </c>
      <c r="BV54" s="3" t="str">
        <f t="shared" si="40"/>
        <v>decre</v>
      </c>
      <c r="BW54" s="3" t="str">
        <f t="shared" si="41"/>
        <v>decre</v>
      </c>
      <c r="BY54" s="5">
        <f t="shared" si="42"/>
        <v>0</v>
      </c>
      <c r="BZ54" s="5">
        <f t="shared" si="43"/>
        <v>0</v>
      </c>
      <c r="CA54" s="5">
        <f t="shared" si="44"/>
        <v>0</v>
      </c>
      <c r="CB54" s="5">
        <f t="shared" si="45"/>
        <v>0</v>
      </c>
      <c r="CC54" s="5">
        <f t="shared" si="46"/>
        <v>0</v>
      </c>
      <c r="CE54" s="4">
        <v>0.17560000000000001</v>
      </c>
      <c r="CF54" s="4">
        <v>0.17680000000000001</v>
      </c>
      <c r="CG54" s="4">
        <v>0.17630000000000001</v>
      </c>
      <c r="CH54" s="4">
        <v>0.17710000000000001</v>
      </c>
      <c r="CI54" s="4">
        <v>0.1772</v>
      </c>
      <c r="CK54" s="5">
        <f t="shared" si="47"/>
        <v>59.982893341215302</v>
      </c>
      <c r="CL54" s="5">
        <f t="shared" si="48"/>
        <v>58.93483334121531</v>
      </c>
      <c r="CM54" s="5">
        <f t="shared" si="49"/>
        <v>58.912202341215306</v>
      </c>
      <c r="CN54" s="5">
        <f t="shared" si="50"/>
        <v>59.781511341215307</v>
      </c>
      <c r="CO54" s="5">
        <f t="shared" si="51"/>
        <v>57.567781341215301</v>
      </c>
      <c r="CP54" s="5"/>
      <c r="CQ54" s="3" t="str">
        <f t="shared" si="52"/>
        <v>decre</v>
      </c>
      <c r="CR54" s="3" t="str">
        <f t="shared" si="53"/>
        <v>decre</v>
      </c>
      <c r="CS54" s="3" t="str">
        <f t="shared" si="54"/>
        <v>decre</v>
      </c>
      <c r="CT54" s="3" t="str">
        <f t="shared" si="55"/>
        <v>decre</v>
      </c>
      <c r="CU54" s="3" t="str">
        <f t="shared" si="56"/>
        <v>decre</v>
      </c>
      <c r="CW54" s="5">
        <f t="shared" si="57"/>
        <v>0</v>
      </c>
      <c r="CX54" s="5">
        <f t="shared" si="58"/>
        <v>0</v>
      </c>
      <c r="CY54" s="5">
        <f t="shared" si="59"/>
        <v>0</v>
      </c>
      <c r="CZ54" s="5">
        <f t="shared" si="60"/>
        <v>0</v>
      </c>
      <c r="DA54" s="5">
        <f t="shared" si="61"/>
        <v>0</v>
      </c>
      <c r="DB54" s="5"/>
      <c r="DC54" s="4">
        <v>0.33627255629575598</v>
      </c>
      <c r="DD54" s="4">
        <v>0.49965857347852799</v>
      </c>
      <c r="DE54" s="4">
        <v>0.41496063037457498</v>
      </c>
      <c r="DF54" s="4">
        <v>0.36468513050954598</v>
      </c>
      <c r="DG54" s="4">
        <v>0.55958815164396203</v>
      </c>
      <c r="DI54" s="13">
        <f t="shared" si="62"/>
        <v>61.138129020981793</v>
      </c>
      <c r="DJ54" s="13">
        <f t="shared" si="63"/>
        <v>61.043099826030101</v>
      </c>
      <c r="DK54" s="13">
        <f t="shared" si="64"/>
        <v>61.229597062152436</v>
      </c>
      <c r="DL54" s="13">
        <f t="shared" si="65"/>
        <v>61.360978140105679</v>
      </c>
      <c r="DM54" s="13">
        <f t="shared" si="66"/>
        <v>61.166053848184994</v>
      </c>
      <c r="DN54" s="13"/>
      <c r="DO54" s="11" t="str">
        <f t="shared" si="67"/>
        <v>incre</v>
      </c>
      <c r="DP54" s="11" t="str">
        <f t="shared" si="68"/>
        <v>decre</v>
      </c>
      <c r="DQ54" s="11" t="str">
        <f t="shared" si="69"/>
        <v>incre</v>
      </c>
      <c r="DR54" s="11" t="str">
        <f t="shared" si="70"/>
        <v>incre</v>
      </c>
      <c r="DS54" s="11" t="str">
        <f t="shared" si="71"/>
        <v>incre</v>
      </c>
      <c r="DU54" s="13"/>
      <c r="DV54" s="13"/>
      <c r="DW54" s="13"/>
      <c r="DX54" s="13"/>
      <c r="DY54" s="13"/>
    </row>
    <row r="55" spans="1:129" x14ac:dyDescent="0.25">
      <c r="A55" s="5">
        <v>35.03535652770897</v>
      </c>
      <c r="B55" s="4">
        <v>5.571487974520508E-2</v>
      </c>
      <c r="C55" s="4">
        <v>0.2526908698684201</v>
      </c>
      <c r="D55" s="4">
        <v>0.56998778977129827</v>
      </c>
      <c r="E55" s="4">
        <v>0.46066314864978564</v>
      </c>
      <c r="F55" s="4">
        <v>0.39485557670343291</v>
      </c>
      <c r="G55" s="4">
        <v>0.61835460974245238</v>
      </c>
      <c r="I55" s="5">
        <f t="shared" si="0"/>
        <v>34.462203882062909</v>
      </c>
      <c r="J55" s="5">
        <f t="shared" si="1"/>
        <v>35.427376794915553</v>
      </c>
      <c r="K55" s="5">
        <f t="shared" si="2"/>
        <v>35.598395701098383</v>
      </c>
      <c r="L55" s="5">
        <f t="shared" si="3"/>
        <v>35.540040483551877</v>
      </c>
      <c r="M55" s="5">
        <f t="shared" si="4"/>
        <v>35.644073405385448</v>
      </c>
      <c r="O55" s="3" t="str">
        <f t="shared" si="5"/>
        <v>decre</v>
      </c>
      <c r="P55" s="3" t="str">
        <f t="shared" si="6"/>
        <v>incre</v>
      </c>
      <c r="Q55" s="3" t="str">
        <f t="shared" si="7"/>
        <v>incre</v>
      </c>
      <c r="R55" s="3" t="str">
        <f t="shared" si="8"/>
        <v>incre</v>
      </c>
      <c r="S55" s="3" t="str">
        <f t="shared" si="9"/>
        <v>incre</v>
      </c>
      <c r="U55" s="6">
        <f t="shared" si="10"/>
        <v>0</v>
      </c>
      <c r="V55" s="6">
        <f t="shared" si="11"/>
        <v>1</v>
      </c>
      <c r="W55" s="6">
        <f t="shared" si="12"/>
        <v>1</v>
      </c>
      <c r="X55" s="6">
        <f t="shared" si="13"/>
        <v>1</v>
      </c>
      <c r="Y55" s="6">
        <f t="shared" si="14"/>
        <v>1</v>
      </c>
      <c r="AA55" s="4">
        <f t="shared" ref="AA55:AE105" si="72">IF(U55=0,(AG55-0.03),AG55)</f>
        <v>0.31110000000000004</v>
      </c>
      <c r="AB55" s="4">
        <f t="shared" si="72"/>
        <v>0.50309999999999999</v>
      </c>
      <c r="AC55" s="4">
        <f t="shared" si="72"/>
        <v>0.4123</v>
      </c>
      <c r="AD55" s="4">
        <f t="shared" si="72"/>
        <v>0.37680000000000002</v>
      </c>
      <c r="AE55" s="4">
        <f t="shared" si="72"/>
        <v>0.57669999999999999</v>
      </c>
      <c r="AF55" s="4"/>
      <c r="AG55" s="3">
        <v>0.34110000000000001</v>
      </c>
      <c r="AH55" s="3">
        <v>0.50309999999999999</v>
      </c>
      <c r="AI55" s="3">
        <v>0.4123</v>
      </c>
      <c r="AJ55" s="3">
        <v>0.37680000000000002</v>
      </c>
      <c r="AK55" s="3">
        <v>0.57669999999999999</v>
      </c>
      <c r="AM55" s="5">
        <f t="shared" si="16"/>
        <v>34.88216552770897</v>
      </c>
      <c r="AN55" s="5">
        <f t="shared" si="17"/>
        <v>34.990599527708973</v>
      </c>
      <c r="AO55" s="5">
        <f t="shared" si="18"/>
        <v>35.128789527708975</v>
      </c>
      <c r="AP55" s="5">
        <f t="shared" si="19"/>
        <v>35.388012527708973</v>
      </c>
      <c r="AQ55" s="5">
        <f t="shared" si="20"/>
        <v>35.252103527708968</v>
      </c>
      <c r="AR55" s="5"/>
      <c r="AS55" s="3" t="str">
        <f t="shared" si="21"/>
        <v>decre</v>
      </c>
      <c r="AT55" s="3" t="str">
        <f t="shared" si="22"/>
        <v>decre</v>
      </c>
      <c r="AU55" s="3" t="str">
        <f t="shared" si="23"/>
        <v>incre</v>
      </c>
      <c r="AV55" s="3" t="str">
        <f t="shared" si="24"/>
        <v>incre</v>
      </c>
      <c r="AW55" s="3" t="str">
        <f t="shared" si="25"/>
        <v>incre</v>
      </c>
      <c r="AY55" s="5">
        <f t="shared" si="26"/>
        <v>0</v>
      </c>
      <c r="AZ55" s="5">
        <f t="shared" si="27"/>
        <v>0</v>
      </c>
      <c r="BA55" s="5">
        <f t="shared" si="28"/>
        <v>56.303917338941289</v>
      </c>
      <c r="BB55" s="5">
        <f t="shared" si="29"/>
        <v>50.468395584290704</v>
      </c>
      <c r="BC55" s="5">
        <f t="shared" si="30"/>
        <v>60.871687767647842</v>
      </c>
      <c r="BE55" s="15">
        <f t="shared" si="31"/>
        <v>-0.57315264564606139</v>
      </c>
      <c r="BG55" s="3">
        <v>0.21429999999999999</v>
      </c>
      <c r="BH55" s="3">
        <v>0.29299999999999998</v>
      </c>
      <c r="BI55" s="3">
        <v>0.32940000000000003</v>
      </c>
      <c r="BJ55" s="3">
        <v>0.30430000000000001</v>
      </c>
      <c r="BK55" s="3">
        <v>0.34970000000000001</v>
      </c>
      <c r="BM55" s="5">
        <f t="shared" si="32"/>
        <v>34.186173527708966</v>
      </c>
      <c r="BN55" s="5">
        <f t="shared" si="33"/>
        <v>33.618646527708975</v>
      </c>
      <c r="BO55" s="5">
        <f t="shared" si="34"/>
        <v>34.323830527708964</v>
      </c>
      <c r="BP55" s="5">
        <f t="shared" si="35"/>
        <v>34.777562527708973</v>
      </c>
      <c r="BQ55" s="5">
        <f t="shared" si="36"/>
        <v>33.116033527708971</v>
      </c>
      <c r="BR55" s="5"/>
      <c r="BS55" s="3" t="str">
        <f t="shared" si="37"/>
        <v>decre</v>
      </c>
      <c r="BT55" s="3" t="str">
        <f t="shared" si="38"/>
        <v>decre</v>
      </c>
      <c r="BU55" s="3" t="str">
        <f t="shared" si="39"/>
        <v>decre</v>
      </c>
      <c r="BV55" s="3" t="str">
        <f t="shared" si="40"/>
        <v>decre</v>
      </c>
      <c r="BW55" s="3" t="str">
        <f t="shared" si="41"/>
        <v>decre</v>
      </c>
      <c r="BY55" s="5">
        <f t="shared" si="42"/>
        <v>0</v>
      </c>
      <c r="BZ55" s="5">
        <f t="shared" si="43"/>
        <v>0</v>
      </c>
      <c r="CA55" s="5">
        <f t="shared" si="44"/>
        <v>0</v>
      </c>
      <c r="CB55" s="5">
        <f t="shared" si="45"/>
        <v>0</v>
      </c>
      <c r="CC55" s="5">
        <f t="shared" si="46"/>
        <v>0</v>
      </c>
      <c r="CE55" s="4">
        <v>0.17879999999999999</v>
      </c>
      <c r="CF55" s="4">
        <v>0.18010000000000001</v>
      </c>
      <c r="CG55" s="4">
        <v>0.17960000000000001</v>
      </c>
      <c r="CH55" s="4">
        <v>0.18049999999999999</v>
      </c>
      <c r="CI55" s="4">
        <v>0.18060000000000001</v>
      </c>
      <c r="CK55" s="5">
        <f t="shared" si="47"/>
        <v>33.930928527708971</v>
      </c>
      <c r="CL55" s="5">
        <f t="shared" si="48"/>
        <v>32.881409527708975</v>
      </c>
      <c r="CM55" s="5">
        <f t="shared" si="49"/>
        <v>32.869272527708972</v>
      </c>
      <c r="CN55" s="5">
        <f t="shared" si="50"/>
        <v>33.735166527708969</v>
      </c>
      <c r="CO55" s="5">
        <f t="shared" si="51"/>
        <v>31.524802527708971</v>
      </c>
      <c r="CP55" s="5"/>
      <c r="CQ55" s="3" t="str">
        <f t="shared" si="52"/>
        <v>decre</v>
      </c>
      <c r="CR55" s="3" t="str">
        <f t="shared" si="53"/>
        <v>decre</v>
      </c>
      <c r="CS55" s="3" t="str">
        <f t="shared" si="54"/>
        <v>decre</v>
      </c>
      <c r="CT55" s="3" t="str">
        <f t="shared" si="55"/>
        <v>decre</v>
      </c>
      <c r="CU55" s="3" t="str">
        <f t="shared" si="56"/>
        <v>decre</v>
      </c>
      <c r="CW55" s="5">
        <f t="shared" si="57"/>
        <v>0</v>
      </c>
      <c r="CX55" s="5">
        <f t="shared" si="58"/>
        <v>0</v>
      </c>
      <c r="CY55" s="5">
        <f t="shared" si="59"/>
        <v>0</v>
      </c>
      <c r="CZ55" s="5">
        <f t="shared" si="60"/>
        <v>0</v>
      </c>
      <c r="DA55" s="5">
        <f t="shared" si="61"/>
        <v>0</v>
      </c>
      <c r="DB55" s="5"/>
      <c r="DC55" s="4">
        <v>0.33564961033145402</v>
      </c>
      <c r="DD55" s="4">
        <v>0.50227740072148896</v>
      </c>
      <c r="DE55" s="4">
        <v>0.41538144538786798</v>
      </c>
      <c r="DF55" s="4">
        <v>0.36939395028793698</v>
      </c>
      <c r="DG55" s="4">
        <v>0.56271589221301099</v>
      </c>
      <c r="DI55" s="13">
        <f t="shared" si="62"/>
        <v>35.05867722599212</v>
      </c>
      <c r="DJ55" s="13">
        <f t="shared" si="63"/>
        <v>34.985227954420296</v>
      </c>
      <c r="DK55" s="13">
        <f t="shared" si="64"/>
        <v>35.158710362425168</v>
      </c>
      <c r="DL55" s="13">
        <f t="shared" si="65"/>
        <v>35.325653589133402</v>
      </c>
      <c r="DM55" s="13">
        <f t="shared" si="66"/>
        <v>35.120513073433401</v>
      </c>
      <c r="DN55" s="13"/>
      <c r="DO55" s="11" t="str">
        <f t="shared" si="67"/>
        <v>incre</v>
      </c>
      <c r="DP55" s="11" t="str">
        <f t="shared" si="68"/>
        <v>decre</v>
      </c>
      <c r="DQ55" s="11" t="str">
        <f t="shared" si="69"/>
        <v>incre</v>
      </c>
      <c r="DR55" s="11" t="str">
        <f t="shared" si="70"/>
        <v>incre</v>
      </c>
      <c r="DS55" s="11" t="str">
        <f t="shared" si="71"/>
        <v>incre</v>
      </c>
      <c r="DU55" s="13"/>
      <c r="DV55" s="13"/>
      <c r="DW55" s="13"/>
      <c r="DX55" s="13"/>
      <c r="DY55" s="13"/>
    </row>
    <row r="56" spans="1:129" x14ac:dyDescent="0.25">
      <c r="A56" s="5">
        <v>45.857121720690223</v>
      </c>
      <c r="B56" s="4">
        <v>0.13719580030616982</v>
      </c>
      <c r="C56" s="4">
        <v>0.37802554125884902</v>
      </c>
      <c r="D56" s="4">
        <v>0.66289284415184491</v>
      </c>
      <c r="E56" s="4">
        <v>0.5311562385592663</v>
      </c>
      <c r="F56" s="4">
        <v>0.48618816459888214</v>
      </c>
      <c r="G56" s="4">
        <v>0.73131326137313524</v>
      </c>
      <c r="I56" s="5">
        <f t="shared" si="0"/>
        <v>46.185125362341346</v>
      </c>
      <c r="J56" s="5">
        <f t="shared" si="1"/>
        <v>46.855811993001772</v>
      </c>
      <c r="K56" s="5">
        <f t="shared" si="2"/>
        <v>47.104648797100694</v>
      </c>
      <c r="L56" s="5">
        <f t="shared" si="3"/>
        <v>47.130826066612812</v>
      </c>
      <c r="M56" s="5">
        <f t="shared" si="4"/>
        <v>47.528779510211429</v>
      </c>
      <c r="O56" s="3" t="str">
        <f t="shared" si="5"/>
        <v>incre</v>
      </c>
      <c r="P56" s="3" t="str">
        <f t="shared" si="6"/>
        <v>incre</v>
      </c>
      <c r="Q56" s="3" t="str">
        <f t="shared" si="7"/>
        <v>incre</v>
      </c>
      <c r="R56" s="3" t="str">
        <f t="shared" si="8"/>
        <v>incre</v>
      </c>
      <c r="S56" s="3" t="str">
        <f t="shared" si="9"/>
        <v>incre</v>
      </c>
      <c r="U56" s="6">
        <f t="shared" si="10"/>
        <v>1</v>
      </c>
      <c r="V56" s="6">
        <f t="shared" si="11"/>
        <v>1</v>
      </c>
      <c r="W56" s="6">
        <f t="shared" si="12"/>
        <v>1</v>
      </c>
      <c r="X56" s="6">
        <f t="shared" si="13"/>
        <v>1</v>
      </c>
      <c r="Y56" s="6">
        <f t="shared" si="14"/>
        <v>1</v>
      </c>
      <c r="AA56" s="4">
        <f t="shared" si="72"/>
        <v>0.3377</v>
      </c>
      <c r="AB56" s="4">
        <f t="shared" si="72"/>
        <v>0.49619999999999997</v>
      </c>
      <c r="AC56" s="4">
        <f t="shared" si="72"/>
        <v>0.41249999999999998</v>
      </c>
      <c r="AD56" s="4">
        <f t="shared" si="72"/>
        <v>0.35349999999999998</v>
      </c>
      <c r="AE56" s="4">
        <f t="shared" si="72"/>
        <v>0.55479999999999996</v>
      </c>
      <c r="AF56" s="4"/>
      <c r="AG56" s="3">
        <v>0.3377</v>
      </c>
      <c r="AH56" s="3">
        <v>0.49619999999999997</v>
      </c>
      <c r="AI56" s="3">
        <v>0.41249999999999998</v>
      </c>
      <c r="AJ56" s="3">
        <v>0.35349999999999998</v>
      </c>
      <c r="AK56" s="3">
        <v>0.55479999999999996</v>
      </c>
      <c r="AM56" s="5">
        <f t="shared" si="16"/>
        <v>45.895184720690224</v>
      </c>
      <c r="AN56" s="5">
        <f t="shared" si="17"/>
        <v>45.767307720690226</v>
      </c>
      <c r="AO56" s="5">
        <f t="shared" si="18"/>
        <v>45.95249672069022</v>
      </c>
      <c r="AP56" s="5">
        <f t="shared" si="19"/>
        <v>46.013591720690222</v>
      </c>
      <c r="AQ56" s="5">
        <f t="shared" si="20"/>
        <v>45.867789720690219</v>
      </c>
      <c r="AR56" s="5"/>
      <c r="AS56" s="3" t="str">
        <f t="shared" si="21"/>
        <v>incre</v>
      </c>
      <c r="AT56" s="3" t="str">
        <f t="shared" si="22"/>
        <v>decre</v>
      </c>
      <c r="AU56" s="3" t="str">
        <f t="shared" si="23"/>
        <v>incre</v>
      </c>
      <c r="AV56" s="3" t="str">
        <f t="shared" si="24"/>
        <v>incre</v>
      </c>
      <c r="AW56" s="3" t="str">
        <f t="shared" si="25"/>
        <v>incre</v>
      </c>
      <c r="AY56" s="5">
        <f t="shared" si="26"/>
        <v>32.800364165112228</v>
      </c>
      <c r="AZ56" s="5">
        <f t="shared" si="27"/>
        <v>0</v>
      </c>
      <c r="BA56" s="5">
        <f t="shared" si="28"/>
        <v>124.75270764104707</v>
      </c>
      <c r="BB56" s="5">
        <f t="shared" si="29"/>
        <v>127.37043459225887</v>
      </c>
      <c r="BC56" s="5">
        <f t="shared" si="30"/>
        <v>167.16577895212055</v>
      </c>
      <c r="BE56" s="15">
        <f t="shared" si="31"/>
        <v>0.32800364165112228</v>
      </c>
      <c r="BG56" s="3">
        <v>0.22259999999999999</v>
      </c>
      <c r="BH56" s="3">
        <v>0.29189999999999999</v>
      </c>
      <c r="BI56" s="3">
        <v>0.33610000000000001</v>
      </c>
      <c r="BJ56" s="3">
        <v>0.30719999999999997</v>
      </c>
      <c r="BK56" s="3">
        <v>0.33960000000000001</v>
      </c>
      <c r="BM56" s="5">
        <f t="shared" si="32"/>
        <v>45.06761572069022</v>
      </c>
      <c r="BN56" s="5">
        <f t="shared" si="33"/>
        <v>44.433228720690224</v>
      </c>
      <c r="BO56" s="5">
        <f t="shared" si="34"/>
        <v>45.21065272069022</v>
      </c>
      <c r="BP56" s="5">
        <f t="shared" si="35"/>
        <v>45.623745720690223</v>
      </c>
      <c r="BQ56" s="5">
        <f t="shared" si="36"/>
        <v>43.842757720690223</v>
      </c>
      <c r="BR56" s="5"/>
      <c r="BS56" s="3" t="str">
        <f t="shared" si="37"/>
        <v>decre</v>
      </c>
      <c r="BT56" s="3" t="str">
        <f t="shared" si="38"/>
        <v>decre</v>
      </c>
      <c r="BU56" s="3" t="str">
        <f t="shared" si="39"/>
        <v>decre</v>
      </c>
      <c r="BV56" s="3" t="str">
        <f t="shared" si="40"/>
        <v>decre</v>
      </c>
      <c r="BW56" s="3" t="str">
        <f t="shared" si="41"/>
        <v>decre</v>
      </c>
      <c r="BY56" s="5">
        <f t="shared" si="42"/>
        <v>0</v>
      </c>
      <c r="BZ56" s="5">
        <f t="shared" si="43"/>
        <v>0</v>
      </c>
      <c r="CA56" s="5">
        <f t="shared" si="44"/>
        <v>0</v>
      </c>
      <c r="CB56" s="5">
        <f t="shared" si="45"/>
        <v>0</v>
      </c>
      <c r="CC56" s="5">
        <f t="shared" si="46"/>
        <v>0</v>
      </c>
      <c r="CE56" s="4">
        <v>0.16839999999999999</v>
      </c>
      <c r="CF56" s="4">
        <v>0.16930000000000001</v>
      </c>
      <c r="CG56" s="4">
        <v>0.16900000000000001</v>
      </c>
      <c r="CH56" s="4">
        <v>0.16950000000000001</v>
      </c>
      <c r="CI56" s="4">
        <v>0.1696</v>
      </c>
      <c r="CK56" s="5">
        <f t="shared" si="47"/>
        <v>44.677917720690225</v>
      </c>
      <c r="CL56" s="5">
        <f t="shared" si="48"/>
        <v>43.632650720690222</v>
      </c>
      <c r="CM56" s="5">
        <f t="shared" si="49"/>
        <v>43.588111720690222</v>
      </c>
      <c r="CN56" s="5">
        <f t="shared" si="50"/>
        <v>44.464311720690226</v>
      </c>
      <c r="CO56" s="5">
        <f t="shared" si="51"/>
        <v>42.243057720690224</v>
      </c>
      <c r="CP56" s="5"/>
      <c r="CQ56" s="3" t="str">
        <f t="shared" si="52"/>
        <v>decre</v>
      </c>
      <c r="CR56" s="3" t="str">
        <f t="shared" si="53"/>
        <v>decre</v>
      </c>
      <c r="CS56" s="3" t="str">
        <f t="shared" si="54"/>
        <v>decre</v>
      </c>
      <c r="CT56" s="3" t="str">
        <f t="shared" si="55"/>
        <v>decre</v>
      </c>
      <c r="CU56" s="3" t="str">
        <f t="shared" si="56"/>
        <v>decre</v>
      </c>
      <c r="CW56" s="5">
        <f t="shared" si="57"/>
        <v>0</v>
      </c>
      <c r="CX56" s="5">
        <f t="shared" si="58"/>
        <v>0</v>
      </c>
      <c r="CY56" s="5">
        <f t="shared" si="59"/>
        <v>0</v>
      </c>
      <c r="CZ56" s="5">
        <f t="shared" si="60"/>
        <v>0</v>
      </c>
      <c r="DA56" s="5">
        <f t="shared" si="61"/>
        <v>0</v>
      </c>
      <c r="DB56" s="5"/>
      <c r="DC56" s="4">
        <v>0.33716513558789002</v>
      </c>
      <c r="DD56" s="4">
        <v>0.49590622399607598</v>
      </c>
      <c r="DE56" s="4">
        <v>0.41435767154955699</v>
      </c>
      <c r="DF56" s="4">
        <v>0.35793816485692598</v>
      </c>
      <c r="DG56" s="4">
        <v>0.55510661291816099</v>
      </c>
      <c r="DI56" s="13">
        <f t="shared" si="62"/>
        <v>45.89133904556715</v>
      </c>
      <c r="DJ56" s="13">
        <f t="shared" si="63"/>
        <v>45.7653893633846</v>
      </c>
      <c r="DK56" s="13">
        <f t="shared" si="64"/>
        <v>45.970534711436429</v>
      </c>
      <c r="DL56" s="13">
        <f t="shared" si="65"/>
        <v>46.05096106878554</v>
      </c>
      <c r="DM56" s="13">
        <f t="shared" si="66"/>
        <v>45.870674948250119</v>
      </c>
      <c r="DN56" s="13"/>
      <c r="DO56" s="11" t="str">
        <f t="shared" si="67"/>
        <v>incre</v>
      </c>
      <c r="DP56" s="11" t="str">
        <f t="shared" si="68"/>
        <v>decre</v>
      </c>
      <c r="DQ56" s="11" t="str">
        <f t="shared" si="69"/>
        <v>incre</v>
      </c>
      <c r="DR56" s="11" t="str">
        <f t="shared" si="70"/>
        <v>incre</v>
      </c>
      <c r="DS56" s="11" t="str">
        <f t="shared" si="71"/>
        <v>incre</v>
      </c>
      <c r="DU56" s="13"/>
      <c r="DV56" s="13"/>
      <c r="DW56" s="13"/>
      <c r="DX56" s="13"/>
      <c r="DY56" s="13"/>
    </row>
    <row r="57" spans="1:129" x14ac:dyDescent="0.25">
      <c r="A57" s="5">
        <v>48.924119512629105</v>
      </c>
      <c r="B57" s="4">
        <v>8.7734401352568495E-3</v>
      </c>
      <c r="C57" s="4">
        <v>0.38524593017464681</v>
      </c>
      <c r="D57" s="4">
        <v>0.57695622204268004</v>
      </c>
      <c r="E57" s="4">
        <v>0.42014272452697077</v>
      </c>
      <c r="F57" s="4">
        <v>0.30049344722929117</v>
      </c>
      <c r="G57" s="4">
        <v>0.59050819597168347</v>
      </c>
      <c r="I57" s="5">
        <f t="shared" si="0"/>
        <v>49.304037750584811</v>
      </c>
      <c r="J57" s="5">
        <f t="shared" si="1"/>
        <v>49.361643642567806</v>
      </c>
      <c r="K57" s="5">
        <f t="shared" si="2"/>
        <v>49.093705367785986</v>
      </c>
      <c r="L57" s="5">
        <f t="shared" si="3"/>
        <v>48.634274338299733</v>
      </c>
      <c r="M57" s="5">
        <f t="shared" si="4"/>
        <v>49.270801636722645</v>
      </c>
      <c r="O57" s="3" t="str">
        <f t="shared" si="5"/>
        <v>incre</v>
      </c>
      <c r="P57" s="3" t="str">
        <f t="shared" si="6"/>
        <v>incre</v>
      </c>
      <c r="Q57" s="3" t="str">
        <f t="shared" si="7"/>
        <v>incre</v>
      </c>
      <c r="R57" s="3" t="str">
        <f t="shared" si="8"/>
        <v>decre</v>
      </c>
      <c r="S57" s="3" t="str">
        <f t="shared" si="9"/>
        <v>incre</v>
      </c>
      <c r="U57" s="6">
        <f t="shared" si="10"/>
        <v>1</v>
      </c>
      <c r="V57" s="6">
        <f t="shared" si="11"/>
        <v>1</v>
      </c>
      <c r="W57" s="6">
        <f t="shared" si="12"/>
        <v>1</v>
      </c>
      <c r="X57" s="6">
        <f t="shared" si="13"/>
        <v>0</v>
      </c>
      <c r="Y57" s="6">
        <f t="shared" si="14"/>
        <v>1</v>
      </c>
      <c r="AA57" s="4">
        <f t="shared" si="72"/>
        <v>0.34310000000000002</v>
      </c>
      <c r="AB57" s="4">
        <f t="shared" si="72"/>
        <v>0.50639999999999996</v>
      </c>
      <c r="AC57" s="4">
        <f t="shared" si="72"/>
        <v>0.41239999999999999</v>
      </c>
      <c r="AD57" s="4">
        <f t="shared" si="72"/>
        <v>0.35809999999999997</v>
      </c>
      <c r="AE57" s="4">
        <f t="shared" si="72"/>
        <v>0.58599999999999997</v>
      </c>
      <c r="AF57" s="4"/>
      <c r="AG57" s="3">
        <v>0.34310000000000002</v>
      </c>
      <c r="AH57" s="3">
        <v>0.50639999999999996</v>
      </c>
      <c r="AI57" s="3">
        <v>0.41239999999999999</v>
      </c>
      <c r="AJ57" s="3">
        <v>0.3881</v>
      </c>
      <c r="AK57" s="3">
        <v>0.58599999999999997</v>
      </c>
      <c r="AM57" s="5">
        <f t="shared" si="16"/>
        <v>49.001008512629106</v>
      </c>
      <c r="AN57" s="5">
        <f t="shared" si="17"/>
        <v>48.900911512629108</v>
      </c>
      <c r="AO57" s="5">
        <f t="shared" si="18"/>
        <v>49.018523512629102</v>
      </c>
      <c r="AP57" s="5">
        <f t="shared" si="19"/>
        <v>49.119321512629107</v>
      </c>
      <c r="AQ57" s="5">
        <f t="shared" si="20"/>
        <v>49.228379512629104</v>
      </c>
      <c r="AR57" s="5"/>
      <c r="AS57" s="3" t="str">
        <f t="shared" si="21"/>
        <v>incre</v>
      </c>
      <c r="AT57" s="3" t="str">
        <f t="shared" si="22"/>
        <v>decre</v>
      </c>
      <c r="AU57" s="3" t="str">
        <f t="shared" si="23"/>
        <v>incre</v>
      </c>
      <c r="AV57" s="3" t="str">
        <f t="shared" si="24"/>
        <v>incre</v>
      </c>
      <c r="AW57" s="3" t="str">
        <f t="shared" si="25"/>
        <v>incre</v>
      </c>
      <c r="AY57" s="5">
        <f t="shared" si="26"/>
        <v>37.991823795570667</v>
      </c>
      <c r="AZ57" s="5">
        <f t="shared" si="27"/>
        <v>0</v>
      </c>
      <c r="BA57" s="5">
        <f t="shared" si="28"/>
        <v>16.958585515688185</v>
      </c>
      <c r="BB57" s="5">
        <f t="shared" si="29"/>
        <v>-28.984517432937196</v>
      </c>
      <c r="BC57" s="5">
        <f t="shared" si="30"/>
        <v>34.668212409354027</v>
      </c>
      <c r="BE57" s="15">
        <f t="shared" si="31"/>
        <v>0.37991823795570667</v>
      </c>
      <c r="BG57" s="3">
        <v>0.21199999999999999</v>
      </c>
      <c r="BH57" s="3">
        <v>0.2949</v>
      </c>
      <c r="BI57" s="3">
        <v>0.32700000000000001</v>
      </c>
      <c r="BJ57" s="3">
        <v>0.30499999999999999</v>
      </c>
      <c r="BK57" s="3">
        <v>0.35410000000000003</v>
      </c>
      <c r="BM57" s="5">
        <f t="shared" si="32"/>
        <v>48.058399512629101</v>
      </c>
      <c r="BN57" s="5">
        <f t="shared" si="33"/>
        <v>47.519816512629106</v>
      </c>
      <c r="BO57" s="5">
        <f t="shared" si="34"/>
        <v>48.189289512629102</v>
      </c>
      <c r="BP57" s="5">
        <f t="shared" si="35"/>
        <v>48.672219512629106</v>
      </c>
      <c r="BQ57" s="5">
        <f t="shared" si="36"/>
        <v>47.046200512629106</v>
      </c>
      <c r="BR57" s="5"/>
      <c r="BS57" s="3" t="str">
        <f t="shared" si="37"/>
        <v>decre</v>
      </c>
      <c r="BT57" s="3" t="str">
        <f t="shared" si="38"/>
        <v>decre</v>
      </c>
      <c r="BU57" s="3" t="str">
        <f t="shared" si="39"/>
        <v>decre</v>
      </c>
      <c r="BV57" s="3" t="str">
        <f t="shared" si="40"/>
        <v>decre</v>
      </c>
      <c r="BW57" s="3" t="str">
        <f t="shared" si="41"/>
        <v>decre</v>
      </c>
      <c r="BY57" s="5">
        <f t="shared" si="42"/>
        <v>0</v>
      </c>
      <c r="BZ57" s="5">
        <f t="shared" si="43"/>
        <v>0</v>
      </c>
      <c r="CA57" s="5">
        <f t="shared" si="44"/>
        <v>0</v>
      </c>
      <c r="CB57" s="5">
        <f t="shared" si="45"/>
        <v>0</v>
      </c>
      <c r="CC57" s="5">
        <f t="shared" si="46"/>
        <v>0</v>
      </c>
      <c r="CE57" s="4">
        <v>0.18160000000000001</v>
      </c>
      <c r="CF57" s="4">
        <v>0.183</v>
      </c>
      <c r="CG57" s="4">
        <v>0.1825</v>
      </c>
      <c r="CH57" s="4">
        <v>0.18340000000000001</v>
      </c>
      <c r="CI57" s="4">
        <v>0.1835</v>
      </c>
      <c r="CK57" s="5">
        <f t="shared" si="47"/>
        <v>47.839823512629103</v>
      </c>
      <c r="CL57" s="5">
        <f t="shared" si="48"/>
        <v>46.789109512629103</v>
      </c>
      <c r="CM57" s="5">
        <f t="shared" si="49"/>
        <v>46.786194512629109</v>
      </c>
      <c r="CN57" s="5">
        <f t="shared" si="50"/>
        <v>47.648347512629101</v>
      </c>
      <c r="CO57" s="5">
        <f t="shared" si="51"/>
        <v>45.440854512629102</v>
      </c>
      <c r="CP57" s="5"/>
      <c r="CQ57" s="3" t="str">
        <f t="shared" si="52"/>
        <v>decre</v>
      </c>
      <c r="CR57" s="3" t="str">
        <f t="shared" si="53"/>
        <v>decre</v>
      </c>
      <c r="CS57" s="3" t="str">
        <f t="shared" si="54"/>
        <v>decre</v>
      </c>
      <c r="CT57" s="3" t="str">
        <f t="shared" si="55"/>
        <v>decre</v>
      </c>
      <c r="CU57" s="3" t="str">
        <f t="shared" si="56"/>
        <v>decre</v>
      </c>
      <c r="CW57" s="5">
        <f t="shared" si="57"/>
        <v>0</v>
      </c>
      <c r="CX57" s="5">
        <f t="shared" si="58"/>
        <v>0</v>
      </c>
      <c r="CY57" s="5">
        <f t="shared" si="59"/>
        <v>0</v>
      </c>
      <c r="CZ57" s="5">
        <f t="shared" si="60"/>
        <v>0</v>
      </c>
      <c r="DA57" s="5">
        <f t="shared" si="61"/>
        <v>0</v>
      </c>
      <c r="DB57" s="5"/>
      <c r="DC57" s="4">
        <v>0.33477748598143098</v>
      </c>
      <c r="DD57" s="4">
        <v>0.50594375886163501</v>
      </c>
      <c r="DE57" s="4">
        <v>0.41597058640647899</v>
      </c>
      <c r="DF57" s="4">
        <v>0.37598629797768401</v>
      </c>
      <c r="DG57" s="4">
        <v>0.56709472900967905</v>
      </c>
      <c r="DI57" s="13">
        <f t="shared" si="62"/>
        <v>48.941169636835596</v>
      </c>
      <c r="DJ57" s="13">
        <f t="shared" si="63"/>
        <v>48.897932257995585</v>
      </c>
      <c r="DK57" s="13">
        <f t="shared" si="64"/>
        <v>49.053193906636011</v>
      </c>
      <c r="DL57" s="13">
        <f t="shared" si="65"/>
        <v>49.269924141601201</v>
      </c>
      <c r="DM57" s="13">
        <f t="shared" si="66"/>
        <v>49.050480912610183</v>
      </c>
      <c r="DN57" s="13"/>
      <c r="DO57" s="11" t="str">
        <f t="shared" si="67"/>
        <v>incre</v>
      </c>
      <c r="DP57" s="11" t="str">
        <f t="shared" si="68"/>
        <v>decre</v>
      </c>
      <c r="DQ57" s="11" t="str">
        <f t="shared" si="69"/>
        <v>incre</v>
      </c>
      <c r="DR57" s="11" t="str">
        <f t="shared" si="70"/>
        <v>incre</v>
      </c>
      <c r="DS57" s="11" t="str">
        <f t="shared" si="71"/>
        <v>incre</v>
      </c>
      <c r="DU57" s="13"/>
      <c r="DV57" s="13"/>
      <c r="DW57" s="13"/>
      <c r="DX57" s="13"/>
      <c r="DY57" s="13"/>
    </row>
    <row r="58" spans="1:129" x14ac:dyDescent="0.25">
      <c r="A58" s="5">
        <v>47.910471119490801</v>
      </c>
      <c r="B58" s="4">
        <v>4.4156212145160002E-4</v>
      </c>
      <c r="C58" s="4">
        <v>0.31311656840692054</v>
      </c>
      <c r="D58" s="4">
        <v>0.3275062241920873</v>
      </c>
      <c r="E58" s="4">
        <v>0.41938391649894607</v>
      </c>
      <c r="F58" s="4">
        <v>0.32374102592865844</v>
      </c>
      <c r="G58" s="4">
        <v>0.55599565191485889</v>
      </c>
      <c r="I58" s="5">
        <f t="shared" si="0"/>
        <v>47.771779246336557</v>
      </c>
      <c r="J58" s="5">
        <f t="shared" si="1"/>
        <v>46.719086763465135</v>
      </c>
      <c r="K58" s="5">
        <f t="shared" si="2"/>
        <v>48.072688948695571</v>
      </c>
      <c r="L58" s="5">
        <f t="shared" si="3"/>
        <v>47.816370557810103</v>
      </c>
      <c r="M58" s="5">
        <f t="shared" si="4"/>
        <v>47.932390204009621</v>
      </c>
      <c r="O58" s="3" t="str">
        <f t="shared" si="5"/>
        <v>decre</v>
      </c>
      <c r="P58" s="3" t="str">
        <f t="shared" si="6"/>
        <v>decre</v>
      </c>
      <c r="Q58" s="3" t="str">
        <f t="shared" si="7"/>
        <v>incre</v>
      </c>
      <c r="R58" s="3" t="str">
        <f t="shared" si="8"/>
        <v>decre</v>
      </c>
      <c r="S58" s="3" t="str">
        <f t="shared" si="9"/>
        <v>incre</v>
      </c>
      <c r="U58" s="6">
        <f t="shared" si="10"/>
        <v>0</v>
      </c>
      <c r="V58" s="6">
        <f t="shared" si="11"/>
        <v>0</v>
      </c>
      <c r="W58" s="6">
        <f t="shared" si="12"/>
        <v>1</v>
      </c>
      <c r="X58" s="6">
        <f t="shared" si="13"/>
        <v>0</v>
      </c>
      <c r="Y58" s="6">
        <f t="shared" si="14"/>
        <v>1</v>
      </c>
      <c r="AA58" s="4">
        <f t="shared" si="72"/>
        <v>0.31340000000000001</v>
      </c>
      <c r="AB58" s="4">
        <f t="shared" si="72"/>
        <v>0.47699999999999998</v>
      </c>
      <c r="AC58" s="4">
        <f t="shared" si="72"/>
        <v>0.41239999999999999</v>
      </c>
      <c r="AD58" s="4">
        <f t="shared" si="72"/>
        <v>0.35980000000000001</v>
      </c>
      <c r="AE58" s="4">
        <f t="shared" si="72"/>
        <v>0.58709999999999996</v>
      </c>
      <c r="AF58" s="4"/>
      <c r="AG58" s="3">
        <v>0.34339999999999998</v>
      </c>
      <c r="AH58" s="3">
        <v>0.50700000000000001</v>
      </c>
      <c r="AI58" s="3">
        <v>0.41239999999999999</v>
      </c>
      <c r="AJ58" s="3">
        <v>0.38979999999999998</v>
      </c>
      <c r="AK58" s="3">
        <v>0.58709999999999996</v>
      </c>
      <c r="AM58" s="5">
        <f t="shared" si="16"/>
        <v>47.773817119490801</v>
      </c>
      <c r="AN58" s="5">
        <f t="shared" si="17"/>
        <v>47.695281119490801</v>
      </c>
      <c r="AO58" s="5">
        <f t="shared" si="18"/>
        <v>48.004875119490805</v>
      </c>
      <c r="AP58" s="5">
        <f t="shared" si="19"/>
        <v>48.119987119490801</v>
      </c>
      <c r="AQ58" s="5">
        <f t="shared" si="20"/>
        <v>48.2250821194908</v>
      </c>
      <c r="AR58" s="5"/>
      <c r="AS58" s="3" t="str">
        <f t="shared" si="21"/>
        <v>decre</v>
      </c>
      <c r="AT58" s="3" t="str">
        <f t="shared" si="22"/>
        <v>decre</v>
      </c>
      <c r="AU58" s="3" t="str">
        <f t="shared" si="23"/>
        <v>incre</v>
      </c>
      <c r="AV58" s="3" t="str">
        <f t="shared" si="24"/>
        <v>incre</v>
      </c>
      <c r="AW58" s="3" t="str">
        <f t="shared" si="25"/>
        <v>incre</v>
      </c>
      <c r="AY58" s="5">
        <f t="shared" si="26"/>
        <v>0</v>
      </c>
      <c r="AZ58" s="5">
        <f t="shared" si="27"/>
        <v>0</v>
      </c>
      <c r="BA58" s="5">
        <f t="shared" si="28"/>
        <v>16.221782920477068</v>
      </c>
      <c r="BB58" s="5">
        <f t="shared" si="29"/>
        <v>-9.4100561680697581</v>
      </c>
      <c r="BC58" s="5">
        <f t="shared" si="30"/>
        <v>2.1919084518820853</v>
      </c>
      <c r="BE58" s="15">
        <f t="shared" si="31"/>
        <v>-0.13869187315424369</v>
      </c>
      <c r="BG58" s="3">
        <v>0.21179999999999999</v>
      </c>
      <c r="BH58" s="3">
        <v>0.29520000000000002</v>
      </c>
      <c r="BI58" s="3">
        <v>0.32669999999999999</v>
      </c>
      <c r="BJ58" s="3">
        <v>0.30530000000000002</v>
      </c>
      <c r="BK58" s="3">
        <v>0.3548</v>
      </c>
      <c r="BM58" s="5">
        <f t="shared" si="32"/>
        <v>47.043313119490797</v>
      </c>
      <c r="BN58" s="5">
        <f t="shared" si="33"/>
        <v>46.508127119490801</v>
      </c>
      <c r="BO58" s="5">
        <f t="shared" si="34"/>
        <v>47.172728119490799</v>
      </c>
      <c r="BP58" s="5">
        <f t="shared" si="35"/>
        <v>47.661097119490798</v>
      </c>
      <c r="BQ58" s="5">
        <f t="shared" si="36"/>
        <v>46.039139119490798</v>
      </c>
      <c r="BR58" s="5"/>
      <c r="BS58" s="3" t="str">
        <f t="shared" si="37"/>
        <v>decre</v>
      </c>
      <c r="BT58" s="3" t="str">
        <f t="shared" si="38"/>
        <v>decre</v>
      </c>
      <c r="BU58" s="3" t="str">
        <f t="shared" si="39"/>
        <v>decre</v>
      </c>
      <c r="BV58" s="3" t="str">
        <f t="shared" si="40"/>
        <v>decre</v>
      </c>
      <c r="BW58" s="3" t="str">
        <f t="shared" si="41"/>
        <v>decre</v>
      </c>
      <c r="BY58" s="5">
        <f t="shared" si="42"/>
        <v>0</v>
      </c>
      <c r="BZ58" s="5">
        <f t="shared" si="43"/>
        <v>0</v>
      </c>
      <c r="CA58" s="5">
        <f t="shared" si="44"/>
        <v>0</v>
      </c>
      <c r="CB58" s="5">
        <f t="shared" si="45"/>
        <v>0</v>
      </c>
      <c r="CC58" s="5">
        <f t="shared" si="46"/>
        <v>0</v>
      </c>
      <c r="CE58" s="4">
        <v>0.18190000000000001</v>
      </c>
      <c r="CF58" s="4">
        <v>0.18329999999999999</v>
      </c>
      <c r="CG58" s="4">
        <v>0.18279999999999999</v>
      </c>
      <c r="CH58" s="4">
        <v>0.1837</v>
      </c>
      <c r="CI58" s="4">
        <v>0.18379999999999999</v>
      </c>
      <c r="CK58" s="5">
        <f t="shared" si="47"/>
        <v>46.828332119490803</v>
      </c>
      <c r="CL58" s="5">
        <f t="shared" si="48"/>
        <v>45.777420119490799</v>
      </c>
      <c r="CM58" s="5">
        <f t="shared" si="49"/>
        <v>45.775459119490804</v>
      </c>
      <c r="CN58" s="5">
        <f t="shared" si="50"/>
        <v>46.6372251194908</v>
      </c>
      <c r="CO58" s="5">
        <f t="shared" si="51"/>
        <v>44.430029119490797</v>
      </c>
      <c r="CP58" s="5"/>
      <c r="CQ58" s="3" t="str">
        <f t="shared" si="52"/>
        <v>decre</v>
      </c>
      <c r="CR58" s="3" t="str">
        <f t="shared" si="53"/>
        <v>decre</v>
      </c>
      <c r="CS58" s="3" t="str">
        <f t="shared" si="54"/>
        <v>decre</v>
      </c>
      <c r="CT58" s="3" t="str">
        <f t="shared" si="55"/>
        <v>decre</v>
      </c>
      <c r="CU58" s="3" t="str">
        <f t="shared" si="56"/>
        <v>decre</v>
      </c>
      <c r="CW58" s="5">
        <f t="shared" si="57"/>
        <v>0</v>
      </c>
      <c r="CX58" s="5">
        <f t="shared" si="58"/>
        <v>0</v>
      </c>
      <c r="CY58" s="5">
        <f t="shared" si="59"/>
        <v>0</v>
      </c>
      <c r="CZ58" s="5">
        <f t="shared" si="60"/>
        <v>0</v>
      </c>
      <c r="DA58" s="5">
        <f t="shared" si="61"/>
        <v>0</v>
      </c>
      <c r="DB58" s="5"/>
      <c r="DC58" s="4">
        <v>0.33462128460530699</v>
      </c>
      <c r="DD58" s="4">
        <v>0.50660042002106398</v>
      </c>
      <c r="DE58" s="4">
        <v>0.416076104200857</v>
      </c>
      <c r="DF58" s="4">
        <v>0.37716701696689298</v>
      </c>
      <c r="DG58" s="4">
        <v>0.56787899828669397</v>
      </c>
      <c r="DI58" s="13">
        <f t="shared" si="62"/>
        <v>47.926398155802957</v>
      </c>
      <c r="DJ58" s="13">
        <f t="shared" si="63"/>
        <v>47.888571862228353</v>
      </c>
      <c r="DK58" s="13">
        <f t="shared" si="64"/>
        <v>48.040570091281126</v>
      </c>
      <c r="DL58" s="13">
        <f t="shared" si="65"/>
        <v>48.266217402352041</v>
      </c>
      <c r="DM58" s="13">
        <f t="shared" si="66"/>
        <v>48.04421249336859</v>
      </c>
      <c r="DN58" s="13"/>
      <c r="DO58" s="11" t="str">
        <f t="shared" si="67"/>
        <v>incre</v>
      </c>
      <c r="DP58" s="11" t="str">
        <f t="shared" si="68"/>
        <v>decre</v>
      </c>
      <c r="DQ58" s="11" t="str">
        <f t="shared" si="69"/>
        <v>incre</v>
      </c>
      <c r="DR58" s="11" t="str">
        <f t="shared" si="70"/>
        <v>incre</v>
      </c>
      <c r="DS58" s="11" t="str">
        <f t="shared" si="71"/>
        <v>incre</v>
      </c>
      <c r="DU58" s="13"/>
      <c r="DV58" s="13"/>
      <c r="DW58" s="13"/>
      <c r="DX58" s="13"/>
      <c r="DY58" s="13"/>
    </row>
    <row r="59" spans="1:129" x14ac:dyDescent="0.25">
      <c r="A59" s="5">
        <v>28.560548211983573</v>
      </c>
      <c r="B59" s="4">
        <v>0.37589291271752706</v>
      </c>
      <c r="C59" s="4">
        <v>0.66598239378153512</v>
      </c>
      <c r="D59" s="4">
        <v>0.76702296165184225</v>
      </c>
      <c r="E59" s="4">
        <v>0.53354989876640235</v>
      </c>
      <c r="F59" s="4">
        <v>0.54797283002221209</v>
      </c>
      <c r="G59" s="4">
        <v>0.70356747386275131</v>
      </c>
      <c r="I59" s="5">
        <f t="shared" si="0"/>
        <v>30.958961623272813</v>
      </c>
      <c r="J59" s="5">
        <f t="shared" si="1"/>
        <v>30.239208151570104</v>
      </c>
      <c r="K59" s="5">
        <f t="shared" si="2"/>
        <v>29.831317729005338</v>
      </c>
      <c r="L59" s="5">
        <f t="shared" si="3"/>
        <v>30.354479440770596</v>
      </c>
      <c r="M59" s="5">
        <f t="shared" si="4"/>
        <v>29.971118141032065</v>
      </c>
      <c r="O59" s="3" t="str">
        <f t="shared" si="5"/>
        <v>incre</v>
      </c>
      <c r="P59" s="3" t="str">
        <f t="shared" si="6"/>
        <v>incre</v>
      </c>
      <c r="Q59" s="3" t="str">
        <f t="shared" si="7"/>
        <v>incre</v>
      </c>
      <c r="R59" s="3" t="str">
        <f t="shared" si="8"/>
        <v>incre</v>
      </c>
      <c r="S59" s="3" t="str">
        <f t="shared" si="9"/>
        <v>incre</v>
      </c>
      <c r="U59" s="6">
        <f t="shared" si="10"/>
        <v>1</v>
      </c>
      <c r="V59" s="6">
        <f t="shared" si="11"/>
        <v>1</v>
      </c>
      <c r="W59" s="6">
        <f t="shared" si="12"/>
        <v>1</v>
      </c>
      <c r="X59" s="6">
        <f t="shared" si="13"/>
        <v>1</v>
      </c>
      <c r="Y59" s="6">
        <f t="shared" si="14"/>
        <v>1</v>
      </c>
      <c r="AA59" s="4">
        <f t="shared" si="72"/>
        <v>0.37409999999999999</v>
      </c>
      <c r="AB59" s="4">
        <f t="shared" si="72"/>
        <v>0.48699999999999999</v>
      </c>
      <c r="AC59" s="4">
        <f t="shared" si="72"/>
        <v>0.4214</v>
      </c>
      <c r="AD59" s="4">
        <f t="shared" si="72"/>
        <v>0.3352</v>
      </c>
      <c r="AE59" s="4">
        <f t="shared" si="72"/>
        <v>0.53090000000000004</v>
      </c>
      <c r="AF59" s="4"/>
      <c r="AG59" s="3">
        <v>0.37409999999999999</v>
      </c>
      <c r="AH59" s="3">
        <v>0.48699999999999999</v>
      </c>
      <c r="AI59" s="3">
        <v>0.4214</v>
      </c>
      <c r="AJ59" s="3">
        <v>0.3352</v>
      </c>
      <c r="AK59" s="3">
        <v>0.53090000000000004</v>
      </c>
      <c r="AM59" s="5">
        <f t="shared" si="16"/>
        <v>28.860327211983574</v>
      </c>
      <c r="AN59" s="5">
        <f t="shared" si="17"/>
        <v>28.410658211983574</v>
      </c>
      <c r="AO59" s="5">
        <f t="shared" si="18"/>
        <v>28.742342211983573</v>
      </c>
      <c r="AP59" s="5">
        <f t="shared" si="19"/>
        <v>28.562932211983572</v>
      </c>
      <c r="AQ59" s="5">
        <f t="shared" si="20"/>
        <v>28.346317211983575</v>
      </c>
      <c r="AR59" s="5"/>
      <c r="AS59" s="3" t="str">
        <f t="shared" si="21"/>
        <v>incre</v>
      </c>
      <c r="AT59" s="3" t="str">
        <f t="shared" si="22"/>
        <v>decre</v>
      </c>
      <c r="AU59" s="3" t="str">
        <f t="shared" si="23"/>
        <v>incre</v>
      </c>
      <c r="AV59" s="3" t="str">
        <f t="shared" si="24"/>
        <v>incre</v>
      </c>
      <c r="AW59" s="3" t="str">
        <f t="shared" si="25"/>
        <v>decre</v>
      </c>
      <c r="AY59" s="5">
        <f t="shared" si="26"/>
        <v>239.84134112892406</v>
      </c>
      <c r="AZ59" s="5">
        <f t="shared" si="27"/>
        <v>0</v>
      </c>
      <c r="BA59" s="5">
        <f t="shared" si="28"/>
        <v>127.07695170217654</v>
      </c>
      <c r="BB59" s="5">
        <f t="shared" si="29"/>
        <v>179.39312287870237</v>
      </c>
      <c r="BC59" s="5">
        <f t="shared" si="30"/>
        <v>0</v>
      </c>
      <c r="BE59" s="15">
        <f t="shared" si="31"/>
        <v>1.4105699290484921</v>
      </c>
      <c r="BG59" s="3">
        <v>0.25080000000000002</v>
      </c>
      <c r="BH59" s="3">
        <v>0.31530000000000002</v>
      </c>
      <c r="BI59" s="3">
        <v>0.36070000000000002</v>
      </c>
      <c r="BJ59" s="3">
        <v>0.33810000000000001</v>
      </c>
      <c r="BK59" s="3">
        <v>0.30709999999999998</v>
      </c>
      <c r="BM59" s="5">
        <f t="shared" si="32"/>
        <v>27.973800211983573</v>
      </c>
      <c r="BN59" s="5">
        <f t="shared" si="33"/>
        <v>27.289457211983574</v>
      </c>
      <c r="BO59" s="5">
        <f t="shared" si="34"/>
        <v>28.152945211983575</v>
      </c>
      <c r="BP59" s="5">
        <f t="shared" si="35"/>
        <v>28.587350211983573</v>
      </c>
      <c r="BQ59" s="5">
        <f t="shared" si="36"/>
        <v>26.240359211983574</v>
      </c>
      <c r="BR59" s="5"/>
      <c r="BS59" s="3" t="str">
        <f t="shared" si="37"/>
        <v>decre</v>
      </c>
      <c r="BT59" s="3" t="str">
        <f t="shared" si="38"/>
        <v>decre</v>
      </c>
      <c r="BU59" s="3" t="str">
        <f t="shared" si="39"/>
        <v>decre</v>
      </c>
      <c r="BV59" s="3" t="str">
        <f t="shared" si="40"/>
        <v>incre</v>
      </c>
      <c r="BW59" s="3" t="str">
        <f t="shared" si="41"/>
        <v>decre</v>
      </c>
      <c r="BY59" s="5">
        <f t="shared" si="42"/>
        <v>0</v>
      </c>
      <c r="BZ59" s="5">
        <f t="shared" si="43"/>
        <v>0</v>
      </c>
      <c r="CA59" s="5">
        <f t="shared" si="44"/>
        <v>0</v>
      </c>
      <c r="CB59" s="5">
        <f t="shared" si="45"/>
        <v>179.39312287870237</v>
      </c>
      <c r="CC59" s="5">
        <f t="shared" si="46"/>
        <v>0</v>
      </c>
      <c r="CE59" s="4">
        <v>9.5699999999999993E-2</v>
      </c>
      <c r="CF59" s="4">
        <v>9.2600000000000002E-2</v>
      </c>
      <c r="CG59" s="4">
        <v>9.3700000000000006E-2</v>
      </c>
      <c r="CH59" s="4">
        <v>9.1700000000000004E-2</v>
      </c>
      <c r="CI59" s="4">
        <v>9.1399999999999995E-2</v>
      </c>
      <c r="CK59" s="5">
        <f t="shared" si="47"/>
        <v>26.858631211983571</v>
      </c>
      <c r="CL59" s="5">
        <f t="shared" si="48"/>
        <v>25.835226211983574</v>
      </c>
      <c r="CM59" s="5">
        <f t="shared" si="49"/>
        <v>25.560375211983573</v>
      </c>
      <c r="CN59" s="5">
        <f t="shared" si="50"/>
        <v>26.512662211983571</v>
      </c>
      <c r="CO59" s="5">
        <f t="shared" si="51"/>
        <v>24.210622211983573</v>
      </c>
      <c r="CP59" s="5"/>
      <c r="CQ59" s="3" t="str">
        <f t="shared" si="52"/>
        <v>decre</v>
      </c>
      <c r="CR59" s="3" t="str">
        <f t="shared" si="53"/>
        <v>decre</v>
      </c>
      <c r="CS59" s="3" t="str">
        <f t="shared" si="54"/>
        <v>decre</v>
      </c>
      <c r="CT59" s="3" t="str">
        <f t="shared" si="55"/>
        <v>decre</v>
      </c>
      <c r="CU59" s="3" t="str">
        <f t="shared" si="56"/>
        <v>decre</v>
      </c>
      <c r="CW59" s="5">
        <f t="shared" si="57"/>
        <v>0</v>
      </c>
      <c r="CX59" s="5">
        <f t="shared" si="58"/>
        <v>0</v>
      </c>
      <c r="CY59" s="5">
        <f t="shared" si="59"/>
        <v>0</v>
      </c>
      <c r="CZ59" s="5">
        <f t="shared" si="60"/>
        <v>0</v>
      </c>
      <c r="DA59" s="5">
        <f t="shared" si="61"/>
        <v>0</v>
      </c>
      <c r="DB59" s="5"/>
      <c r="DC59" s="4">
        <v>0.34160385802606602</v>
      </c>
      <c r="DD59" s="4">
        <v>0.477246102715633</v>
      </c>
      <c r="DE59" s="4">
        <v>0.41135920755931399</v>
      </c>
      <c r="DF59" s="4">
        <v>0.32438606691358601</v>
      </c>
      <c r="DG59" s="4">
        <v>0.53282029429631195</v>
      </c>
      <c r="DI59" s="13">
        <f t="shared" si="62"/>
        <v>28.626679951190987</v>
      </c>
      <c r="DJ59" s="13">
        <f t="shared" si="63"/>
        <v>28.346965262716658</v>
      </c>
      <c r="DK59" s="13">
        <f t="shared" si="64"/>
        <v>28.644846117384514</v>
      </c>
      <c r="DL59" s="13">
        <f t="shared" si="65"/>
        <v>28.471878895395967</v>
      </c>
      <c r="DM59" s="13">
        <f t="shared" si="66"/>
        <v>28.364387181311869</v>
      </c>
      <c r="DN59" s="13"/>
      <c r="DO59" s="11" t="str">
        <f t="shared" si="67"/>
        <v>incre</v>
      </c>
      <c r="DP59" s="11" t="str">
        <f t="shared" si="68"/>
        <v>decre</v>
      </c>
      <c r="DQ59" s="11" t="str">
        <f t="shared" si="69"/>
        <v>incre</v>
      </c>
      <c r="DR59" s="11" t="str">
        <f t="shared" si="70"/>
        <v>decre</v>
      </c>
      <c r="DS59" s="11" t="str">
        <f t="shared" si="71"/>
        <v>decre</v>
      </c>
      <c r="DU59" s="13"/>
      <c r="DV59" s="13"/>
      <c r="DW59" s="13"/>
      <c r="DX59" s="13"/>
      <c r="DY59" s="13"/>
    </row>
    <row r="60" spans="1:129" x14ac:dyDescent="0.25">
      <c r="A60" s="5">
        <v>49.566145827266915</v>
      </c>
      <c r="B60" s="4">
        <v>0.19622990954322692</v>
      </c>
      <c r="C60" s="4">
        <v>0.26886581376738078</v>
      </c>
      <c r="D60" s="4">
        <v>0.47987397233267559</v>
      </c>
      <c r="E60" s="4">
        <v>0.43416149165408746</v>
      </c>
      <c r="F60" s="4">
        <v>0.51123957929392727</v>
      </c>
      <c r="G60" s="4">
        <v>0.71224926844524872</v>
      </c>
      <c r="I60" s="5">
        <f t="shared" si="0"/>
        <v>49.109291028254383</v>
      </c>
      <c r="J60" s="5">
        <f t="shared" si="1"/>
        <v>49.36972286659929</v>
      </c>
      <c r="K60" s="5">
        <f t="shared" si="2"/>
        <v>49.871853911228101</v>
      </c>
      <c r="L60" s="5">
        <f t="shared" si="3"/>
        <v>51.050783084921783</v>
      </c>
      <c r="M60" s="5">
        <f t="shared" si="4"/>
        <v>51.058411443336702</v>
      </c>
      <c r="O60" s="3" t="str">
        <f t="shared" si="5"/>
        <v>decre</v>
      </c>
      <c r="P60" s="3" t="str">
        <f t="shared" si="6"/>
        <v>decre</v>
      </c>
      <c r="Q60" s="3" t="str">
        <f t="shared" si="7"/>
        <v>incre</v>
      </c>
      <c r="R60" s="3" t="str">
        <f t="shared" si="8"/>
        <v>incre</v>
      </c>
      <c r="S60" s="3" t="str">
        <f t="shared" si="9"/>
        <v>incre</v>
      </c>
      <c r="U60" s="6">
        <f t="shared" si="10"/>
        <v>0</v>
      </c>
      <c r="V60" s="6">
        <f t="shared" si="11"/>
        <v>0</v>
      </c>
      <c r="W60" s="6">
        <f t="shared" si="12"/>
        <v>1</v>
      </c>
      <c r="X60" s="6">
        <f t="shared" si="13"/>
        <v>1</v>
      </c>
      <c r="Y60" s="6">
        <f t="shared" si="14"/>
        <v>1</v>
      </c>
      <c r="AA60" s="4">
        <f t="shared" si="72"/>
        <v>0.30600000000000005</v>
      </c>
      <c r="AB60" s="4">
        <f t="shared" si="72"/>
        <v>0.46120000000000005</v>
      </c>
      <c r="AC60" s="4">
        <f t="shared" si="72"/>
        <v>0.4128</v>
      </c>
      <c r="AD60" s="4">
        <f t="shared" si="72"/>
        <v>0.3387</v>
      </c>
      <c r="AE60" s="4">
        <f t="shared" si="72"/>
        <v>0.54220000000000002</v>
      </c>
      <c r="AF60" s="4"/>
      <c r="AG60" s="3">
        <v>0.33600000000000002</v>
      </c>
      <c r="AH60" s="3">
        <v>0.49120000000000003</v>
      </c>
      <c r="AI60" s="3">
        <v>0.4128</v>
      </c>
      <c r="AJ60" s="3">
        <v>0.3387</v>
      </c>
      <c r="AK60" s="3">
        <v>0.54220000000000002</v>
      </c>
      <c r="AM60" s="5">
        <f t="shared" si="16"/>
        <v>49.376285827266912</v>
      </c>
      <c r="AN60" s="5">
        <f t="shared" si="17"/>
        <v>49.24778182726692</v>
      </c>
      <c r="AO60" s="5">
        <f t="shared" si="18"/>
        <v>49.664433827266919</v>
      </c>
      <c r="AP60" s="5">
        <f t="shared" si="19"/>
        <v>49.597999827266918</v>
      </c>
      <c r="AQ60" s="5">
        <f t="shared" si="20"/>
        <v>49.458247827266916</v>
      </c>
      <c r="AR60" s="5"/>
      <c r="AS60" s="3" t="str">
        <f t="shared" si="21"/>
        <v>decre</v>
      </c>
      <c r="AT60" s="3" t="str">
        <f t="shared" si="22"/>
        <v>decre</v>
      </c>
      <c r="AU60" s="3" t="str">
        <f t="shared" si="23"/>
        <v>incre</v>
      </c>
      <c r="AV60" s="3" t="str">
        <f t="shared" si="24"/>
        <v>incre</v>
      </c>
      <c r="AW60" s="3" t="str">
        <f t="shared" si="25"/>
        <v>decre</v>
      </c>
      <c r="AY60" s="5">
        <f t="shared" si="26"/>
        <v>0</v>
      </c>
      <c r="AZ60" s="5">
        <f t="shared" si="27"/>
        <v>0</v>
      </c>
      <c r="BA60" s="5">
        <f t="shared" si="28"/>
        <v>30.570808396118565</v>
      </c>
      <c r="BB60" s="5">
        <f t="shared" si="29"/>
        <v>148.46372576548674</v>
      </c>
      <c r="BC60" s="5">
        <f t="shared" si="30"/>
        <v>0</v>
      </c>
      <c r="BE60" s="15">
        <f t="shared" si="31"/>
        <v>-0.45685479901253245</v>
      </c>
      <c r="BG60" s="3">
        <v>0.2316</v>
      </c>
      <c r="BH60" s="3">
        <v>0.29380000000000001</v>
      </c>
      <c r="BI60" s="3">
        <v>0.3427</v>
      </c>
      <c r="BJ60" s="3">
        <v>0.31369999999999998</v>
      </c>
      <c r="BK60" s="3">
        <v>0.33079999999999998</v>
      </c>
      <c r="BM60" s="5">
        <f t="shared" si="32"/>
        <v>48.841349827266917</v>
      </c>
      <c r="BN60" s="5">
        <f t="shared" si="33"/>
        <v>48.154659827266919</v>
      </c>
      <c r="BO60" s="5">
        <f t="shared" si="34"/>
        <v>48.983762827266915</v>
      </c>
      <c r="BP60" s="5">
        <f t="shared" si="35"/>
        <v>49.387499827266915</v>
      </c>
      <c r="BQ60" s="5">
        <f t="shared" si="36"/>
        <v>47.468973827266915</v>
      </c>
      <c r="BR60" s="5"/>
      <c r="BS60" s="3" t="str">
        <f t="shared" si="37"/>
        <v>decre</v>
      </c>
      <c r="BT60" s="3" t="str">
        <f t="shared" si="38"/>
        <v>decre</v>
      </c>
      <c r="BU60" s="3" t="str">
        <f t="shared" si="39"/>
        <v>decre</v>
      </c>
      <c r="BV60" s="3" t="str">
        <f t="shared" si="40"/>
        <v>decre</v>
      </c>
      <c r="BW60" s="3" t="str">
        <f t="shared" si="41"/>
        <v>decre</v>
      </c>
      <c r="BY60" s="5">
        <f t="shared" si="42"/>
        <v>0</v>
      </c>
      <c r="BZ60" s="5">
        <f t="shared" si="43"/>
        <v>0</v>
      </c>
      <c r="CA60" s="5">
        <f t="shared" si="44"/>
        <v>0</v>
      </c>
      <c r="CB60" s="5">
        <f t="shared" si="45"/>
        <v>0</v>
      </c>
      <c r="CC60" s="5">
        <f t="shared" si="46"/>
        <v>0</v>
      </c>
      <c r="CE60" s="4">
        <v>0.15440000000000001</v>
      </c>
      <c r="CF60" s="4">
        <v>0.15459999999999999</v>
      </c>
      <c r="CG60" s="4">
        <v>0.15459999999999999</v>
      </c>
      <c r="CH60" s="4">
        <v>0.15459999999999999</v>
      </c>
      <c r="CI60" s="4">
        <v>0.1547</v>
      </c>
      <c r="CK60" s="5">
        <f t="shared" si="47"/>
        <v>48.286281827266912</v>
      </c>
      <c r="CL60" s="5">
        <f t="shared" si="48"/>
        <v>47.245683827266916</v>
      </c>
      <c r="CM60" s="5">
        <f t="shared" si="49"/>
        <v>47.157311827266909</v>
      </c>
      <c r="CN60" s="5">
        <f t="shared" si="50"/>
        <v>48.047877827266916</v>
      </c>
      <c r="CO60" s="5">
        <f t="shared" si="51"/>
        <v>45.811872827266917</v>
      </c>
      <c r="CP60" s="5"/>
      <c r="CQ60" s="3" t="str">
        <f t="shared" si="52"/>
        <v>decre</v>
      </c>
      <c r="CR60" s="3" t="str">
        <f t="shared" si="53"/>
        <v>decre</v>
      </c>
      <c r="CS60" s="3" t="str">
        <f t="shared" si="54"/>
        <v>decre</v>
      </c>
      <c r="CT60" s="3" t="str">
        <f t="shared" si="55"/>
        <v>decre</v>
      </c>
      <c r="CU60" s="3" t="str">
        <f t="shared" si="56"/>
        <v>decre</v>
      </c>
      <c r="CW60" s="5">
        <f t="shared" si="57"/>
        <v>0</v>
      </c>
      <c r="CX60" s="5">
        <f t="shared" si="58"/>
        <v>0</v>
      </c>
      <c r="CY60" s="5">
        <f t="shared" si="59"/>
        <v>0</v>
      </c>
      <c r="CZ60" s="5">
        <f t="shared" si="60"/>
        <v>0</v>
      </c>
      <c r="DA60" s="5">
        <f t="shared" si="61"/>
        <v>0</v>
      </c>
      <c r="DB60" s="5"/>
      <c r="DC60" s="4">
        <v>0.33826226430113798</v>
      </c>
      <c r="DD60" s="4">
        <v>0.491293961090562</v>
      </c>
      <c r="DE60" s="4">
        <v>0.41361653466047299</v>
      </c>
      <c r="DF60" s="4">
        <v>0.34964501957558097</v>
      </c>
      <c r="DG60" s="4">
        <v>0.54959805490102998</v>
      </c>
      <c r="DI60" s="13">
        <f t="shared" si="62"/>
        <v>49.608251507592094</v>
      </c>
      <c r="DJ60" s="13">
        <f t="shared" si="63"/>
        <v>49.444295393188284</v>
      </c>
      <c r="DK60" s="13">
        <f t="shared" si="64"/>
        <v>49.672362378820111</v>
      </c>
      <c r="DL60" s="13">
        <f t="shared" si="65"/>
        <v>49.690156892093306</v>
      </c>
      <c r="DM60" s="13">
        <f t="shared" si="66"/>
        <v>49.527863523885607</v>
      </c>
      <c r="DN60" s="13"/>
      <c r="DO60" s="11" t="str">
        <f t="shared" si="67"/>
        <v>incre</v>
      </c>
      <c r="DP60" s="11" t="str">
        <f t="shared" si="68"/>
        <v>decre</v>
      </c>
      <c r="DQ60" s="11" t="str">
        <f t="shared" si="69"/>
        <v>incre</v>
      </c>
      <c r="DR60" s="11" t="str">
        <f t="shared" si="70"/>
        <v>incre</v>
      </c>
      <c r="DS60" s="11" t="str">
        <f t="shared" si="71"/>
        <v>decre</v>
      </c>
      <c r="DU60" s="13"/>
      <c r="DV60" s="13"/>
      <c r="DW60" s="13"/>
      <c r="DX60" s="13"/>
      <c r="DY60" s="13"/>
    </row>
    <row r="61" spans="1:129" x14ac:dyDescent="0.25">
      <c r="A61" s="5">
        <v>52.991922471773073</v>
      </c>
      <c r="B61" s="4">
        <v>0.34818912237881655</v>
      </c>
      <c r="C61" s="4">
        <v>0.41480787299936084</v>
      </c>
      <c r="D61" s="4">
        <v>0.57232235062034487</v>
      </c>
      <c r="E61" s="4">
        <v>0.40773652126600601</v>
      </c>
      <c r="F61" s="4">
        <v>0.36959674693720185</v>
      </c>
      <c r="G61" s="4">
        <v>0.66309168736746726</v>
      </c>
      <c r="I61" s="5">
        <f t="shared" si="0"/>
        <v>53.584391078638475</v>
      </c>
      <c r="J61" s="5">
        <f t="shared" si="1"/>
        <v>53.39918742132393</v>
      </c>
      <c r="K61" s="5">
        <f t="shared" si="2"/>
        <v>53.041044093265995</v>
      </c>
      <c r="L61" s="5">
        <f t="shared" si="3"/>
        <v>53.283927080984313</v>
      </c>
      <c r="M61" s="5">
        <f t="shared" si="4"/>
        <v>54.02161524990094</v>
      </c>
      <c r="O61" s="3" t="str">
        <f t="shared" si="5"/>
        <v>incre</v>
      </c>
      <c r="P61" s="3" t="str">
        <f t="shared" si="6"/>
        <v>incre</v>
      </c>
      <c r="Q61" s="3" t="str">
        <f t="shared" si="7"/>
        <v>incre</v>
      </c>
      <c r="R61" s="3" t="str">
        <f t="shared" si="8"/>
        <v>incre</v>
      </c>
      <c r="S61" s="3" t="str">
        <f t="shared" si="9"/>
        <v>incre</v>
      </c>
      <c r="U61" s="6">
        <f t="shared" si="10"/>
        <v>1</v>
      </c>
      <c r="V61" s="6">
        <f t="shared" si="11"/>
        <v>1</v>
      </c>
      <c r="W61" s="6">
        <f t="shared" si="12"/>
        <v>1</v>
      </c>
      <c r="X61" s="6">
        <f t="shared" si="13"/>
        <v>1</v>
      </c>
      <c r="Y61" s="6">
        <f t="shared" si="14"/>
        <v>1</v>
      </c>
      <c r="AA61" s="4">
        <f t="shared" si="72"/>
        <v>0.35980000000000001</v>
      </c>
      <c r="AB61" s="4">
        <f t="shared" si="72"/>
        <v>0.48609999999999998</v>
      </c>
      <c r="AC61" s="4">
        <f t="shared" si="72"/>
        <v>0.41799999999999998</v>
      </c>
      <c r="AD61" s="4">
        <f t="shared" si="72"/>
        <v>0.33250000000000002</v>
      </c>
      <c r="AE61" s="4">
        <f t="shared" si="72"/>
        <v>0.53110000000000002</v>
      </c>
      <c r="AF61" s="4"/>
      <c r="AG61" s="3">
        <v>0.35980000000000001</v>
      </c>
      <c r="AH61" s="3">
        <v>0.48609999999999998</v>
      </c>
      <c r="AI61" s="3">
        <v>0.41799999999999998</v>
      </c>
      <c r="AJ61" s="3">
        <v>0.33250000000000002</v>
      </c>
      <c r="AK61" s="3">
        <v>0.53110000000000002</v>
      </c>
      <c r="AM61" s="5">
        <f t="shared" si="16"/>
        <v>53.188884471773072</v>
      </c>
      <c r="AN61" s="5">
        <f t="shared" si="17"/>
        <v>52.836155471773075</v>
      </c>
      <c r="AO61" s="5">
        <f t="shared" si="18"/>
        <v>53.140702471773068</v>
      </c>
      <c r="AP61" s="5">
        <f t="shared" si="19"/>
        <v>52.971572471773072</v>
      </c>
      <c r="AQ61" s="5">
        <f t="shared" si="20"/>
        <v>52.77957347177307</v>
      </c>
      <c r="AR61" s="5"/>
      <c r="AS61" s="3" t="str">
        <f t="shared" si="21"/>
        <v>incre</v>
      </c>
      <c r="AT61" s="3" t="str">
        <f t="shared" si="22"/>
        <v>decre</v>
      </c>
      <c r="AU61" s="3" t="str">
        <f t="shared" si="23"/>
        <v>incre</v>
      </c>
      <c r="AV61" s="3" t="str">
        <f t="shared" si="24"/>
        <v>decre</v>
      </c>
      <c r="AW61" s="3" t="str">
        <f t="shared" si="25"/>
        <v>decre</v>
      </c>
      <c r="AY61" s="5">
        <f t="shared" si="26"/>
        <v>59.246860686540259</v>
      </c>
      <c r="AZ61" s="5">
        <f t="shared" si="27"/>
        <v>0</v>
      </c>
      <c r="BA61" s="5">
        <f t="shared" si="28"/>
        <v>4.9121621492922429</v>
      </c>
      <c r="BB61" s="5">
        <f t="shared" si="29"/>
        <v>0</v>
      </c>
      <c r="BC61" s="5">
        <f t="shared" si="30"/>
        <v>0</v>
      </c>
      <c r="BE61" s="15">
        <f t="shared" si="31"/>
        <v>1.0296927781278669</v>
      </c>
      <c r="BG61" s="3">
        <v>0.2495</v>
      </c>
      <c r="BH61" s="3">
        <v>0.31090000000000001</v>
      </c>
      <c r="BI61" s="3">
        <v>0.35899999999999999</v>
      </c>
      <c r="BJ61" s="3">
        <v>0.33539999999999998</v>
      </c>
      <c r="BK61" s="3">
        <v>0.30959999999999999</v>
      </c>
      <c r="BM61" s="5">
        <f t="shared" si="32"/>
        <v>52.395827471773075</v>
      </c>
      <c r="BN61" s="5">
        <f t="shared" si="33"/>
        <v>51.692099471773076</v>
      </c>
      <c r="BO61" s="5">
        <f t="shared" si="34"/>
        <v>52.567812471773067</v>
      </c>
      <c r="BP61" s="5">
        <f t="shared" si="35"/>
        <v>52.995990471773069</v>
      </c>
      <c r="BQ61" s="5">
        <f t="shared" si="36"/>
        <v>50.695258471773073</v>
      </c>
      <c r="BR61" s="5"/>
      <c r="BS61" s="3" t="str">
        <f t="shared" si="37"/>
        <v>decre</v>
      </c>
      <c r="BT61" s="3" t="str">
        <f t="shared" si="38"/>
        <v>decre</v>
      </c>
      <c r="BU61" s="3" t="str">
        <f t="shared" si="39"/>
        <v>decre</v>
      </c>
      <c r="BV61" s="3" t="str">
        <f t="shared" si="40"/>
        <v>incre</v>
      </c>
      <c r="BW61" s="3" t="str">
        <f t="shared" si="41"/>
        <v>decre</v>
      </c>
      <c r="BY61" s="5">
        <f t="shared" si="42"/>
        <v>0</v>
      </c>
      <c r="BZ61" s="5">
        <f t="shared" si="43"/>
        <v>0</v>
      </c>
      <c r="CA61" s="5">
        <f t="shared" si="44"/>
        <v>0</v>
      </c>
      <c r="CB61" s="5">
        <f t="shared" si="45"/>
        <v>29.200460921124005</v>
      </c>
      <c r="CC61" s="5">
        <f t="shared" si="46"/>
        <v>0</v>
      </c>
      <c r="CE61" s="4">
        <v>0.10340000000000001</v>
      </c>
      <c r="CF61" s="4">
        <v>0.1007</v>
      </c>
      <c r="CG61" s="4">
        <v>0.1017</v>
      </c>
      <c r="CH61" s="4">
        <v>9.9900000000000003E-2</v>
      </c>
      <c r="CI61" s="4">
        <v>9.9699999999999997E-2</v>
      </c>
      <c r="CK61" s="5">
        <f t="shared" si="47"/>
        <v>51.345368471773071</v>
      </c>
      <c r="CL61" s="5">
        <f t="shared" si="48"/>
        <v>50.319493471773072</v>
      </c>
      <c r="CM61" s="5">
        <f t="shared" si="49"/>
        <v>50.069429471773077</v>
      </c>
      <c r="CN61" s="5">
        <f t="shared" si="50"/>
        <v>51.013080471773073</v>
      </c>
      <c r="CO61" s="5">
        <f t="shared" si="51"/>
        <v>48.720099471773075</v>
      </c>
      <c r="CP61" s="5"/>
      <c r="CQ61" s="3" t="str">
        <f t="shared" si="52"/>
        <v>decre</v>
      </c>
      <c r="CR61" s="3" t="str">
        <f t="shared" si="53"/>
        <v>decre</v>
      </c>
      <c r="CS61" s="3" t="str">
        <f t="shared" si="54"/>
        <v>decre</v>
      </c>
      <c r="CT61" s="3" t="str">
        <f t="shared" si="55"/>
        <v>decre</v>
      </c>
      <c r="CU61" s="3" t="str">
        <f t="shared" si="56"/>
        <v>decre</v>
      </c>
      <c r="CW61" s="5">
        <f t="shared" si="57"/>
        <v>0</v>
      </c>
      <c r="CX61" s="5">
        <f t="shared" si="58"/>
        <v>0</v>
      </c>
      <c r="CY61" s="5">
        <f t="shared" si="59"/>
        <v>0</v>
      </c>
      <c r="CZ61" s="5">
        <f t="shared" si="60"/>
        <v>0</v>
      </c>
      <c r="DA61" s="5">
        <f t="shared" si="61"/>
        <v>0</v>
      </c>
      <c r="DB61" s="5"/>
      <c r="DC61" s="4">
        <v>0.34108876539289701</v>
      </c>
      <c r="DD61" s="4">
        <v>0.479411521062798</v>
      </c>
      <c r="DE61" s="4">
        <v>0.41170716504791799</v>
      </c>
      <c r="DF61" s="4">
        <v>0.32827962834228602</v>
      </c>
      <c r="DG61" s="4">
        <v>0.53540651560265995</v>
      </c>
      <c r="DI61" s="13">
        <f t="shared" si="62"/>
        <v>53.054350694947999</v>
      </c>
      <c r="DJ61" s="13">
        <f t="shared" si="63"/>
        <v>52.792479704313145</v>
      </c>
      <c r="DK61" s="13">
        <f t="shared" si="64"/>
        <v>53.07959904438836</v>
      </c>
      <c r="DL61" s="13">
        <f t="shared" si="65"/>
        <v>52.936036942415122</v>
      </c>
      <c r="DM61" s="13">
        <f t="shared" si="66"/>
        <v>52.8200977835941</v>
      </c>
      <c r="DN61" s="13"/>
      <c r="DO61" s="11" t="str">
        <f t="shared" si="67"/>
        <v>incre</v>
      </c>
      <c r="DP61" s="11" t="str">
        <f t="shared" si="68"/>
        <v>decre</v>
      </c>
      <c r="DQ61" s="11" t="str">
        <f t="shared" si="69"/>
        <v>incre</v>
      </c>
      <c r="DR61" s="11" t="str">
        <f t="shared" si="70"/>
        <v>decre</v>
      </c>
      <c r="DS61" s="11" t="str">
        <f t="shared" si="71"/>
        <v>decre</v>
      </c>
      <c r="DU61" s="13"/>
      <c r="DV61" s="13"/>
      <c r="DW61" s="13"/>
      <c r="DX61" s="13"/>
      <c r="DY61" s="13"/>
    </row>
    <row r="62" spans="1:129" x14ac:dyDescent="0.25">
      <c r="A62" s="5">
        <v>34.712832102138755</v>
      </c>
      <c r="B62" s="4">
        <v>5.4853251670152203E-2</v>
      </c>
      <c r="C62" s="4">
        <v>0.48404514883533412</v>
      </c>
      <c r="D62" s="4">
        <v>0.5020672182768684</v>
      </c>
      <c r="E62" s="4">
        <v>0.46319202992545289</v>
      </c>
      <c r="F62" s="4">
        <v>0.40467807897626257</v>
      </c>
      <c r="G62" s="4">
        <v>0.49686163203325978</v>
      </c>
      <c r="I62" s="5">
        <f t="shared" si="0"/>
        <v>35.803116722264804</v>
      </c>
      <c r="J62" s="5">
        <f t="shared" si="1"/>
        <v>34.661331037486704</v>
      </c>
      <c r="K62" s="5">
        <f t="shared" si="2"/>
        <v>35.300426712714909</v>
      </c>
      <c r="L62" s="5">
        <f t="shared" si="3"/>
        <v>35.300221527118886</v>
      </c>
      <c r="M62" s="5">
        <f t="shared" si="4"/>
        <v>34.178300059571733</v>
      </c>
      <c r="O62" s="3" t="str">
        <f t="shared" si="5"/>
        <v>incre</v>
      </c>
      <c r="P62" s="3" t="str">
        <f t="shared" si="6"/>
        <v>decre</v>
      </c>
      <c r="Q62" s="3" t="str">
        <f t="shared" si="7"/>
        <v>incre</v>
      </c>
      <c r="R62" s="3" t="str">
        <f t="shared" si="8"/>
        <v>incre</v>
      </c>
      <c r="S62" s="3" t="str">
        <f t="shared" si="9"/>
        <v>decre</v>
      </c>
      <c r="U62" s="6">
        <f t="shared" si="10"/>
        <v>1</v>
      </c>
      <c r="V62" s="6">
        <f t="shared" si="11"/>
        <v>0</v>
      </c>
      <c r="W62" s="6">
        <f t="shared" si="12"/>
        <v>1</v>
      </c>
      <c r="X62" s="6">
        <f t="shared" si="13"/>
        <v>1</v>
      </c>
      <c r="Y62" s="6">
        <f t="shared" si="14"/>
        <v>0</v>
      </c>
      <c r="AA62" s="4">
        <f t="shared" si="72"/>
        <v>0.3412</v>
      </c>
      <c r="AB62" s="4">
        <f t="shared" si="72"/>
        <v>0.47309999999999997</v>
      </c>
      <c r="AC62" s="4">
        <f t="shared" si="72"/>
        <v>0.4123</v>
      </c>
      <c r="AD62" s="4">
        <f t="shared" si="72"/>
        <v>0.377</v>
      </c>
      <c r="AE62" s="4">
        <f t="shared" si="72"/>
        <v>0.54689999999999994</v>
      </c>
      <c r="AF62" s="4"/>
      <c r="AG62" s="3">
        <v>0.3412</v>
      </c>
      <c r="AH62" s="3">
        <v>0.50309999999999999</v>
      </c>
      <c r="AI62" s="3">
        <v>0.4123</v>
      </c>
      <c r="AJ62" s="3">
        <v>0.377</v>
      </c>
      <c r="AK62" s="3">
        <v>0.57689999999999997</v>
      </c>
      <c r="AM62" s="5">
        <f t="shared" si="16"/>
        <v>34.776060102138757</v>
      </c>
      <c r="AN62" s="5">
        <f t="shared" si="17"/>
        <v>34.472175102138756</v>
      </c>
      <c r="AO62" s="5">
        <f t="shared" si="18"/>
        <v>34.806265102138752</v>
      </c>
      <c r="AP62" s="5">
        <f t="shared" si="19"/>
        <v>35.067172102138755</v>
      </c>
      <c r="AQ62" s="5">
        <f t="shared" si="20"/>
        <v>34.649161102138756</v>
      </c>
      <c r="AR62" s="5"/>
      <c r="AS62" s="3" t="str">
        <f t="shared" si="21"/>
        <v>incre</v>
      </c>
      <c r="AT62" s="3" t="str">
        <f t="shared" si="22"/>
        <v>decre</v>
      </c>
      <c r="AU62" s="3" t="str">
        <f t="shared" si="23"/>
        <v>incre</v>
      </c>
      <c r="AV62" s="3" t="str">
        <f t="shared" si="24"/>
        <v>incre</v>
      </c>
      <c r="AW62" s="3" t="str">
        <f t="shared" si="25"/>
        <v>decre</v>
      </c>
      <c r="AY62" s="5">
        <f t="shared" si="26"/>
        <v>109.02846201260488</v>
      </c>
      <c r="AZ62" s="5">
        <f t="shared" si="27"/>
        <v>0</v>
      </c>
      <c r="BA62" s="5">
        <f t="shared" si="28"/>
        <v>58.759461057615425</v>
      </c>
      <c r="BB62" s="5">
        <f t="shared" si="29"/>
        <v>58.738942498013103</v>
      </c>
      <c r="BC62" s="5">
        <f t="shared" si="30"/>
        <v>0</v>
      </c>
      <c r="BE62" s="15">
        <f t="shared" si="31"/>
        <v>1.0902846201260488</v>
      </c>
      <c r="BG62" s="3">
        <v>0.21429999999999999</v>
      </c>
      <c r="BH62" s="3">
        <v>0.29299999999999998</v>
      </c>
      <c r="BI62" s="3">
        <v>0.32940000000000003</v>
      </c>
      <c r="BJ62" s="3">
        <v>0.30420000000000003</v>
      </c>
      <c r="BK62" s="3">
        <v>0.34970000000000001</v>
      </c>
      <c r="BM62" s="5">
        <f t="shared" si="32"/>
        <v>33.863649102138751</v>
      </c>
      <c r="BN62" s="5">
        <f t="shared" si="33"/>
        <v>33.296122102138753</v>
      </c>
      <c r="BO62" s="5">
        <f t="shared" si="34"/>
        <v>34.001306102138756</v>
      </c>
      <c r="BP62" s="5">
        <f t="shared" si="35"/>
        <v>34.454196102138752</v>
      </c>
      <c r="BQ62" s="5">
        <f t="shared" si="36"/>
        <v>32.793509102138756</v>
      </c>
      <c r="BR62" s="5"/>
      <c r="BS62" s="3" t="str">
        <f t="shared" si="37"/>
        <v>decre</v>
      </c>
      <c r="BT62" s="3" t="str">
        <f t="shared" si="38"/>
        <v>decre</v>
      </c>
      <c r="BU62" s="3" t="str">
        <f t="shared" si="39"/>
        <v>decre</v>
      </c>
      <c r="BV62" s="3" t="str">
        <f t="shared" si="40"/>
        <v>decre</v>
      </c>
      <c r="BW62" s="3" t="str">
        <f t="shared" si="41"/>
        <v>decre</v>
      </c>
      <c r="BY62" s="5">
        <f t="shared" si="42"/>
        <v>0</v>
      </c>
      <c r="BZ62" s="5">
        <f t="shared" si="43"/>
        <v>0</v>
      </c>
      <c r="CA62" s="5">
        <f t="shared" si="44"/>
        <v>0</v>
      </c>
      <c r="CB62" s="5">
        <f t="shared" si="45"/>
        <v>0</v>
      </c>
      <c r="CC62" s="5">
        <f t="shared" si="46"/>
        <v>0</v>
      </c>
      <c r="CE62" s="4">
        <v>0.17879999999999999</v>
      </c>
      <c r="CF62" s="4">
        <v>0.1802</v>
      </c>
      <c r="CG62" s="4">
        <v>0.1797</v>
      </c>
      <c r="CH62" s="4">
        <v>0.18049999999999999</v>
      </c>
      <c r="CI62" s="4">
        <v>0.18060000000000001</v>
      </c>
      <c r="CK62" s="5">
        <f t="shared" si="47"/>
        <v>33.608404102138756</v>
      </c>
      <c r="CL62" s="5">
        <f t="shared" si="48"/>
        <v>32.55953810213876</v>
      </c>
      <c r="CM62" s="5">
        <f t="shared" si="49"/>
        <v>32.547719102138757</v>
      </c>
      <c r="CN62" s="5">
        <f t="shared" si="50"/>
        <v>33.412642102138754</v>
      </c>
      <c r="CO62" s="5">
        <f t="shared" si="51"/>
        <v>31.202278102138756</v>
      </c>
      <c r="CP62" s="5"/>
      <c r="CQ62" s="3" t="str">
        <f t="shared" si="52"/>
        <v>decre</v>
      </c>
      <c r="CR62" s="3" t="str">
        <f t="shared" si="53"/>
        <v>decre</v>
      </c>
      <c r="CS62" s="3" t="str">
        <f t="shared" si="54"/>
        <v>decre</v>
      </c>
      <c r="CT62" s="3" t="str">
        <f t="shared" si="55"/>
        <v>decre</v>
      </c>
      <c r="CU62" s="3" t="str">
        <f t="shared" si="56"/>
        <v>decre</v>
      </c>
      <c r="CW62" s="5">
        <f t="shared" si="57"/>
        <v>0</v>
      </c>
      <c r="CX62" s="5">
        <f t="shared" si="58"/>
        <v>0</v>
      </c>
      <c r="CY62" s="5">
        <f t="shared" si="59"/>
        <v>0</v>
      </c>
      <c r="CZ62" s="5">
        <f t="shared" si="60"/>
        <v>0</v>
      </c>
      <c r="DA62" s="5">
        <f t="shared" si="61"/>
        <v>0</v>
      </c>
      <c r="DB62" s="5"/>
      <c r="DC62" s="4">
        <v>0.335634734009918</v>
      </c>
      <c r="DD62" s="4">
        <v>0.50233993987952996</v>
      </c>
      <c r="DE62" s="4">
        <v>0.41539149470161801</v>
      </c>
      <c r="DF62" s="4">
        <v>0.36950639971548099</v>
      </c>
      <c r="DG62" s="4">
        <v>0.562790584525108</v>
      </c>
      <c r="DI62" s="13">
        <f t="shared" si="62"/>
        <v>34.736045839670062</v>
      </c>
      <c r="DJ62" s="13">
        <f t="shared" si="63"/>
        <v>34.663111909552086</v>
      </c>
      <c r="DK62" s="13">
        <f t="shared" si="64"/>
        <v>34.836283515691463</v>
      </c>
      <c r="DL62" s="13">
        <f t="shared" si="65"/>
        <v>35.004075987743107</v>
      </c>
      <c r="DM62" s="13">
        <f t="shared" si="66"/>
        <v>34.798691502520022</v>
      </c>
      <c r="DN62" s="13"/>
      <c r="DO62" s="11" t="str">
        <f t="shared" si="67"/>
        <v>incre</v>
      </c>
      <c r="DP62" s="11" t="str">
        <f t="shared" si="68"/>
        <v>decre</v>
      </c>
      <c r="DQ62" s="11" t="str">
        <f t="shared" si="69"/>
        <v>incre</v>
      </c>
      <c r="DR62" s="11" t="str">
        <f t="shared" si="70"/>
        <v>incre</v>
      </c>
      <c r="DS62" s="11" t="str">
        <f t="shared" si="71"/>
        <v>incre</v>
      </c>
      <c r="DU62" s="13"/>
      <c r="DV62" s="13"/>
      <c r="DW62" s="13"/>
      <c r="DX62" s="13"/>
      <c r="DY62" s="13"/>
    </row>
    <row r="63" spans="1:129" x14ac:dyDescent="0.25">
      <c r="A63" s="5">
        <v>34.345748588239367</v>
      </c>
      <c r="B63" s="4">
        <v>8.6495167780090268E-2</v>
      </c>
      <c r="C63" s="4">
        <v>0.42450383031043826</v>
      </c>
      <c r="D63" s="4">
        <v>0.45349443610413415</v>
      </c>
      <c r="E63" s="4">
        <v>0.3108951407982502</v>
      </c>
      <c r="F63" s="4">
        <v>0.23698717454595389</v>
      </c>
      <c r="G63" s="4">
        <v>0.36910277257732149</v>
      </c>
      <c r="I63" s="5">
        <f t="shared" si="0"/>
        <v>35.007931128171414</v>
      </c>
      <c r="J63" s="5">
        <f t="shared" si="1"/>
        <v>33.977067255999366</v>
      </c>
      <c r="K63" s="5">
        <f t="shared" si="2"/>
        <v>33.454540405390375</v>
      </c>
      <c r="L63" s="5">
        <f t="shared" si="3"/>
        <v>33.521180597916299</v>
      </c>
      <c r="M63" s="5">
        <f t="shared" si="4"/>
        <v>32.609005678191963</v>
      </c>
      <c r="O63" s="3" t="str">
        <f t="shared" si="5"/>
        <v>incre</v>
      </c>
      <c r="P63" s="3" t="str">
        <f t="shared" si="6"/>
        <v>decre</v>
      </c>
      <c r="Q63" s="3" t="str">
        <f t="shared" si="7"/>
        <v>decre</v>
      </c>
      <c r="R63" s="3" t="str">
        <f t="shared" si="8"/>
        <v>decre</v>
      </c>
      <c r="S63" s="3" t="str">
        <f t="shared" si="9"/>
        <v>decre</v>
      </c>
      <c r="U63" s="6">
        <f t="shared" si="10"/>
        <v>1</v>
      </c>
      <c r="V63" s="6">
        <f t="shared" si="11"/>
        <v>0</v>
      </c>
      <c r="W63" s="6">
        <f t="shared" si="12"/>
        <v>0</v>
      </c>
      <c r="X63" s="6">
        <f t="shared" si="13"/>
        <v>0</v>
      </c>
      <c r="Y63" s="6">
        <f t="shared" si="14"/>
        <v>0</v>
      </c>
      <c r="AA63" s="4">
        <f t="shared" si="72"/>
        <v>0.33979999999999999</v>
      </c>
      <c r="AB63" s="4">
        <f t="shared" si="72"/>
        <v>0.47049999999999992</v>
      </c>
      <c r="AC63" s="4">
        <f t="shared" si="72"/>
        <v>0.38239999999999996</v>
      </c>
      <c r="AD63" s="4">
        <f t="shared" si="72"/>
        <v>0.33830000000000005</v>
      </c>
      <c r="AE63" s="4">
        <f t="shared" si="72"/>
        <v>0.53849999999999998</v>
      </c>
      <c r="AF63" s="4"/>
      <c r="AG63" s="3">
        <v>0.33979999999999999</v>
      </c>
      <c r="AH63" s="3">
        <v>0.50049999999999994</v>
      </c>
      <c r="AI63" s="3">
        <v>0.41239999999999999</v>
      </c>
      <c r="AJ63" s="3">
        <v>0.36830000000000002</v>
      </c>
      <c r="AK63" s="3">
        <v>0.56850000000000001</v>
      </c>
      <c r="AM63" s="5">
        <f t="shared" si="16"/>
        <v>34.398910588239367</v>
      </c>
      <c r="AN63" s="5">
        <f t="shared" si="17"/>
        <v>34.088113588239366</v>
      </c>
      <c r="AO63" s="5">
        <f t="shared" si="18"/>
        <v>34.148852588239365</v>
      </c>
      <c r="AP63" s="5">
        <f t="shared" si="19"/>
        <v>34.374234588239368</v>
      </c>
      <c r="AQ63" s="5">
        <f t="shared" si="20"/>
        <v>34.203033588239364</v>
      </c>
      <c r="AR63" s="5"/>
      <c r="AS63" s="3" t="str">
        <f t="shared" si="21"/>
        <v>incre</v>
      </c>
      <c r="AT63" s="3" t="str">
        <f t="shared" si="22"/>
        <v>decre</v>
      </c>
      <c r="AU63" s="3" t="str">
        <f t="shared" si="23"/>
        <v>decre</v>
      </c>
      <c r="AV63" s="3" t="str">
        <f t="shared" si="24"/>
        <v>incre</v>
      </c>
      <c r="AW63" s="3" t="str">
        <f t="shared" si="25"/>
        <v>decre</v>
      </c>
      <c r="AY63" s="5">
        <f t="shared" si="26"/>
        <v>66.218253993204712</v>
      </c>
      <c r="AZ63" s="5">
        <f t="shared" si="27"/>
        <v>0</v>
      </c>
      <c r="BA63" s="5">
        <f t="shared" si="28"/>
        <v>0</v>
      </c>
      <c r="BB63" s="5">
        <f t="shared" si="29"/>
        <v>-82.456799032306805</v>
      </c>
      <c r="BC63" s="5">
        <f t="shared" si="30"/>
        <v>0</v>
      </c>
      <c r="BE63" s="15">
        <f t="shared" si="31"/>
        <v>0.66218253993204712</v>
      </c>
      <c r="BG63" s="3">
        <v>0.21679999999999999</v>
      </c>
      <c r="BH63" s="3">
        <v>0.29220000000000002</v>
      </c>
      <c r="BI63" s="3">
        <v>0.33160000000000001</v>
      </c>
      <c r="BJ63" s="3">
        <v>0.30449999999999999</v>
      </c>
      <c r="BK63" s="3">
        <v>0.34620000000000001</v>
      </c>
      <c r="BM63" s="5">
        <f t="shared" si="32"/>
        <v>33.514540588239363</v>
      </c>
      <c r="BN63" s="5">
        <f t="shared" si="33"/>
        <v>32.923814588239367</v>
      </c>
      <c r="BO63" s="5">
        <f t="shared" si="34"/>
        <v>33.655584588239364</v>
      </c>
      <c r="BP63" s="5">
        <f t="shared" si="35"/>
        <v>34.089638588239367</v>
      </c>
      <c r="BQ63" s="5">
        <f t="shared" si="36"/>
        <v>32.393490588239366</v>
      </c>
      <c r="BR63" s="5"/>
      <c r="BS63" s="3" t="str">
        <f t="shared" si="37"/>
        <v>decre</v>
      </c>
      <c r="BT63" s="3" t="str">
        <f t="shared" si="38"/>
        <v>decre</v>
      </c>
      <c r="BU63" s="3" t="str">
        <f t="shared" si="39"/>
        <v>decre</v>
      </c>
      <c r="BV63" s="3" t="str">
        <f t="shared" si="40"/>
        <v>decre</v>
      </c>
      <c r="BW63" s="3" t="str">
        <f t="shared" si="41"/>
        <v>decre</v>
      </c>
      <c r="BY63" s="5">
        <f t="shared" si="42"/>
        <v>0</v>
      </c>
      <c r="BZ63" s="5">
        <f t="shared" si="43"/>
        <v>0</v>
      </c>
      <c r="CA63" s="5">
        <f t="shared" si="44"/>
        <v>0</v>
      </c>
      <c r="CB63" s="5">
        <f t="shared" si="45"/>
        <v>0</v>
      </c>
      <c r="CC63" s="5">
        <f t="shared" si="46"/>
        <v>0</v>
      </c>
      <c r="CE63" s="4">
        <v>0.1759</v>
      </c>
      <c r="CF63" s="4">
        <v>0.17710000000000001</v>
      </c>
      <c r="CG63" s="4">
        <v>0.1767</v>
      </c>
      <c r="CH63" s="4">
        <v>0.1774</v>
      </c>
      <c r="CI63" s="4">
        <v>0.17749999999999999</v>
      </c>
      <c r="CK63" s="5">
        <f t="shared" si="47"/>
        <v>33.220469588239368</v>
      </c>
      <c r="CL63" s="5">
        <f t="shared" si="48"/>
        <v>32.172211588239371</v>
      </c>
      <c r="CM63" s="5">
        <f t="shared" si="49"/>
        <v>32.151505588239374</v>
      </c>
      <c r="CN63" s="5">
        <f t="shared" si="50"/>
        <v>33.019456588239365</v>
      </c>
      <c r="CO63" s="5">
        <f t="shared" si="51"/>
        <v>30.806023588239363</v>
      </c>
      <c r="CP63" s="5"/>
      <c r="CQ63" s="3" t="str">
        <f t="shared" si="52"/>
        <v>decre</v>
      </c>
      <c r="CR63" s="3" t="str">
        <f t="shared" si="53"/>
        <v>decre</v>
      </c>
      <c r="CS63" s="3" t="str">
        <f t="shared" si="54"/>
        <v>decre</v>
      </c>
      <c r="CT63" s="3" t="str">
        <f t="shared" si="55"/>
        <v>decre</v>
      </c>
      <c r="CU63" s="3" t="str">
        <f t="shared" si="56"/>
        <v>decre</v>
      </c>
      <c r="CW63" s="5">
        <f t="shared" si="57"/>
        <v>0</v>
      </c>
      <c r="CX63" s="5">
        <f t="shared" si="58"/>
        <v>0</v>
      </c>
      <c r="CY63" s="5">
        <f t="shared" si="59"/>
        <v>0</v>
      </c>
      <c r="CZ63" s="5">
        <f t="shared" si="60"/>
        <v>0</v>
      </c>
      <c r="DA63" s="5">
        <f t="shared" si="61"/>
        <v>0</v>
      </c>
      <c r="DB63" s="5"/>
      <c r="DC63" s="4">
        <v>0.33622234871057299</v>
      </c>
      <c r="DD63" s="4">
        <v>0.49986964313691601</v>
      </c>
      <c r="DE63" s="4">
        <v>0.41499454680848202</v>
      </c>
      <c r="DF63" s="4">
        <v>0.36506464732750599</v>
      </c>
      <c r="DG63" s="4">
        <v>0.55984023819728801</v>
      </c>
      <c r="DI63" s="13">
        <f t="shared" si="62"/>
        <v>34.373187275468389</v>
      </c>
      <c r="DJ63" s="13">
        <f t="shared" si="63"/>
        <v>34.279897357923431</v>
      </c>
      <c r="DK63" s="13">
        <f t="shared" si="64"/>
        <v>34.465345637749735</v>
      </c>
      <c r="DL63" s="13">
        <f t="shared" si="65"/>
        <v>34.599592918736967</v>
      </c>
      <c r="DM63" s="13">
        <f t="shared" si="66"/>
        <v>34.403845229675845</v>
      </c>
      <c r="DN63" s="13"/>
      <c r="DO63" s="11" t="str">
        <f t="shared" si="67"/>
        <v>incre</v>
      </c>
      <c r="DP63" s="11" t="str">
        <f t="shared" si="68"/>
        <v>decre</v>
      </c>
      <c r="DQ63" s="11" t="str">
        <f t="shared" si="69"/>
        <v>incre</v>
      </c>
      <c r="DR63" s="11" t="str">
        <f t="shared" si="70"/>
        <v>incre</v>
      </c>
      <c r="DS63" s="11" t="str">
        <f t="shared" si="71"/>
        <v>incre</v>
      </c>
      <c r="DU63" s="13"/>
      <c r="DV63" s="13"/>
      <c r="DW63" s="13"/>
      <c r="DX63" s="13"/>
      <c r="DY63" s="13"/>
    </row>
    <row r="64" spans="1:129" x14ac:dyDescent="0.25">
      <c r="A64" s="5">
        <v>51.99205704069017</v>
      </c>
      <c r="B64" s="4">
        <v>3.1801326568412801E-2</v>
      </c>
      <c r="C64" s="4">
        <v>0.30427835259689884</v>
      </c>
      <c r="D64" s="4">
        <v>0.45204085499227631</v>
      </c>
      <c r="E64" s="4">
        <v>0.35409628119850411</v>
      </c>
      <c r="F64" s="4">
        <v>0.25876287360817163</v>
      </c>
      <c r="G64" s="4">
        <v>0.53531489777400099</v>
      </c>
      <c r="I64" s="5">
        <f t="shared" si="0"/>
        <v>51.789818395861872</v>
      </c>
      <c r="J64" s="5">
        <f t="shared" si="1"/>
        <v>51.613883823789735</v>
      </c>
      <c r="K64" s="5">
        <f t="shared" si="2"/>
        <v>51.520331931127643</v>
      </c>
      <c r="L64" s="5">
        <f t="shared" si="3"/>
        <v>51.350840436470975</v>
      </c>
      <c r="M64" s="5">
        <f t="shared" si="4"/>
        <v>51.819370228743516</v>
      </c>
      <c r="O64" s="3" t="str">
        <f t="shared" si="5"/>
        <v>decre</v>
      </c>
      <c r="P64" s="3" t="str">
        <f t="shared" si="6"/>
        <v>decre</v>
      </c>
      <c r="Q64" s="3" t="str">
        <f t="shared" si="7"/>
        <v>decre</v>
      </c>
      <c r="R64" s="3" t="str">
        <f t="shared" si="8"/>
        <v>decre</v>
      </c>
      <c r="S64" s="3" t="str">
        <f t="shared" si="9"/>
        <v>decre</v>
      </c>
      <c r="U64" s="6">
        <f t="shared" si="10"/>
        <v>0</v>
      </c>
      <c r="V64" s="6">
        <f t="shared" si="11"/>
        <v>0</v>
      </c>
      <c r="W64" s="6">
        <f t="shared" si="12"/>
        <v>0</v>
      </c>
      <c r="X64" s="6">
        <f t="shared" si="13"/>
        <v>0</v>
      </c>
      <c r="Y64" s="6">
        <f t="shared" si="14"/>
        <v>0</v>
      </c>
      <c r="AA64" s="4">
        <f t="shared" si="72"/>
        <v>0.31210000000000004</v>
      </c>
      <c r="AB64" s="4">
        <f t="shared" si="72"/>
        <v>0.47489999999999999</v>
      </c>
      <c r="AC64" s="4">
        <f t="shared" si="72"/>
        <v>0.38239999999999996</v>
      </c>
      <c r="AD64" s="4">
        <f t="shared" si="72"/>
        <v>0.35289999999999999</v>
      </c>
      <c r="AE64" s="4">
        <f t="shared" si="72"/>
        <v>0.55209999999999992</v>
      </c>
      <c r="AF64" s="4"/>
      <c r="AG64" s="3">
        <v>0.34210000000000002</v>
      </c>
      <c r="AH64" s="3">
        <v>0.50490000000000002</v>
      </c>
      <c r="AI64" s="3">
        <v>0.41239999999999999</v>
      </c>
      <c r="AJ64" s="3">
        <v>0.38290000000000002</v>
      </c>
      <c r="AK64" s="3">
        <v>0.58209999999999995</v>
      </c>
      <c r="AM64" s="5">
        <f t="shared" si="16"/>
        <v>51.846056040690172</v>
      </c>
      <c r="AN64" s="5">
        <f t="shared" si="17"/>
        <v>51.763154040690175</v>
      </c>
      <c r="AO64" s="5">
        <f t="shared" si="18"/>
        <v>51.795161040690175</v>
      </c>
      <c r="AP64" s="5">
        <f t="shared" si="19"/>
        <v>52.14347504069017</v>
      </c>
      <c r="AQ64" s="5">
        <f t="shared" si="20"/>
        <v>51.977318040690172</v>
      </c>
      <c r="AR64" s="5"/>
      <c r="AS64" s="3" t="str">
        <f t="shared" si="21"/>
        <v>decre</v>
      </c>
      <c r="AT64" s="3" t="str">
        <f t="shared" si="22"/>
        <v>decre</v>
      </c>
      <c r="AU64" s="3" t="str">
        <f t="shared" si="23"/>
        <v>decre</v>
      </c>
      <c r="AV64" s="3" t="str">
        <f t="shared" si="24"/>
        <v>incre</v>
      </c>
      <c r="AW64" s="3" t="str">
        <f t="shared" si="25"/>
        <v>decre</v>
      </c>
      <c r="AY64" s="5">
        <f t="shared" si="26"/>
        <v>0</v>
      </c>
      <c r="AZ64" s="5">
        <f t="shared" si="27"/>
        <v>0</v>
      </c>
      <c r="BA64" s="5">
        <f t="shared" si="28"/>
        <v>0</v>
      </c>
      <c r="BB64" s="5">
        <f t="shared" si="29"/>
        <v>-64.121660421919557</v>
      </c>
      <c r="BC64" s="5">
        <f t="shared" si="30"/>
        <v>0</v>
      </c>
      <c r="BE64" s="15">
        <f t="shared" si="31"/>
        <v>-0.20223864482829867</v>
      </c>
      <c r="BG64" s="3">
        <v>0.21290000000000001</v>
      </c>
      <c r="BH64" s="3">
        <v>0.29380000000000001</v>
      </c>
      <c r="BI64" s="3">
        <v>0.3281</v>
      </c>
      <c r="BJ64" s="3">
        <v>0.3044</v>
      </c>
      <c r="BK64" s="3">
        <v>0.35199999999999998</v>
      </c>
      <c r="BM64" s="5">
        <f t="shared" si="32"/>
        <v>51.132808040690172</v>
      </c>
      <c r="BN64" s="5">
        <f t="shared" si="33"/>
        <v>50.580571040690174</v>
      </c>
      <c r="BO64" s="5">
        <f t="shared" si="34"/>
        <v>51.267908040690173</v>
      </c>
      <c r="BP64" s="5">
        <f t="shared" si="35"/>
        <v>51.735105040690172</v>
      </c>
      <c r="BQ64" s="5">
        <f t="shared" si="36"/>
        <v>50.094377040690169</v>
      </c>
      <c r="BR64" s="5"/>
      <c r="BS64" s="3" t="str">
        <f t="shared" si="37"/>
        <v>decre</v>
      </c>
      <c r="BT64" s="3" t="str">
        <f t="shared" si="38"/>
        <v>decre</v>
      </c>
      <c r="BU64" s="3" t="str">
        <f t="shared" si="39"/>
        <v>decre</v>
      </c>
      <c r="BV64" s="3" t="str">
        <f t="shared" si="40"/>
        <v>decre</v>
      </c>
      <c r="BW64" s="3" t="str">
        <f t="shared" si="41"/>
        <v>decre</v>
      </c>
      <c r="BY64" s="5">
        <f t="shared" si="42"/>
        <v>0</v>
      </c>
      <c r="BZ64" s="5">
        <f t="shared" si="43"/>
        <v>0</v>
      </c>
      <c r="CA64" s="5">
        <f t="shared" si="44"/>
        <v>0</v>
      </c>
      <c r="CB64" s="5">
        <f t="shared" si="45"/>
        <v>0</v>
      </c>
      <c r="CC64" s="5">
        <f t="shared" si="46"/>
        <v>0</v>
      </c>
      <c r="CE64" s="4">
        <v>0.1804</v>
      </c>
      <c r="CF64" s="4">
        <v>0.18179999999999999</v>
      </c>
      <c r="CG64" s="4">
        <v>0.18129999999999999</v>
      </c>
      <c r="CH64" s="4">
        <v>0.1822</v>
      </c>
      <c r="CI64" s="4">
        <v>0.18229999999999999</v>
      </c>
      <c r="CK64" s="5">
        <f t="shared" si="47"/>
        <v>50.899133040690167</v>
      </c>
      <c r="CL64" s="5">
        <f t="shared" si="48"/>
        <v>49.849211040690172</v>
      </c>
      <c r="CM64" s="5">
        <f t="shared" si="49"/>
        <v>49.842480040690177</v>
      </c>
      <c r="CN64" s="5">
        <f t="shared" si="50"/>
        <v>50.706181040690169</v>
      </c>
      <c r="CO64" s="5">
        <f t="shared" si="51"/>
        <v>48.49750004069017</v>
      </c>
      <c r="CP64" s="5"/>
      <c r="CQ64" s="3" t="str">
        <f t="shared" si="52"/>
        <v>decre</v>
      </c>
      <c r="CR64" s="3" t="str">
        <f t="shared" si="53"/>
        <v>decre</v>
      </c>
      <c r="CS64" s="3" t="str">
        <f t="shared" si="54"/>
        <v>decre</v>
      </c>
      <c r="CT64" s="3" t="str">
        <f t="shared" si="55"/>
        <v>decre</v>
      </c>
      <c r="CU64" s="3" t="str">
        <f t="shared" si="56"/>
        <v>decre</v>
      </c>
      <c r="CW64" s="5">
        <f t="shared" si="57"/>
        <v>0</v>
      </c>
      <c r="CX64" s="5">
        <f t="shared" si="58"/>
        <v>0</v>
      </c>
      <c r="CY64" s="5">
        <f t="shared" si="59"/>
        <v>0</v>
      </c>
      <c r="CZ64" s="5">
        <f t="shared" si="60"/>
        <v>0</v>
      </c>
      <c r="DA64" s="5">
        <f t="shared" si="61"/>
        <v>0</v>
      </c>
      <c r="DB64" s="5"/>
      <c r="DC64" s="4">
        <v>0.33520518022557799</v>
      </c>
      <c r="DD64" s="4">
        <v>0.50414575806796003</v>
      </c>
      <c r="DE64" s="4">
        <v>0.41568166863615802</v>
      </c>
      <c r="DF64" s="4">
        <v>0.37275337693580401</v>
      </c>
      <c r="DG64" s="4">
        <v>0.56494732503689904</v>
      </c>
      <c r="DI64" s="13">
        <f t="shared" si="62"/>
        <v>52.012182286512072</v>
      </c>
      <c r="DJ64" s="13">
        <f t="shared" si="63"/>
        <v>51.954128840873949</v>
      </c>
      <c r="DK64" s="13">
        <f t="shared" si="64"/>
        <v>52.118326043147263</v>
      </c>
      <c r="DL64" s="13">
        <f t="shared" si="65"/>
        <v>52.310640474489638</v>
      </c>
      <c r="DM64" s="13">
        <f t="shared" si="66"/>
        <v>52.098211369287391</v>
      </c>
      <c r="DN64" s="13"/>
      <c r="DO64" s="11" t="str">
        <f t="shared" si="67"/>
        <v>incre</v>
      </c>
      <c r="DP64" s="11" t="str">
        <f t="shared" si="68"/>
        <v>decre</v>
      </c>
      <c r="DQ64" s="11" t="str">
        <f t="shared" si="69"/>
        <v>incre</v>
      </c>
      <c r="DR64" s="11" t="str">
        <f t="shared" si="70"/>
        <v>incre</v>
      </c>
      <c r="DS64" s="11" t="str">
        <f t="shared" si="71"/>
        <v>incre</v>
      </c>
      <c r="DU64" s="13"/>
      <c r="DV64" s="13"/>
      <c r="DW64" s="13"/>
      <c r="DX64" s="13"/>
      <c r="DY64" s="13"/>
    </row>
    <row r="65" spans="1:129" x14ac:dyDescent="0.25">
      <c r="A65" s="5">
        <v>43.524190171583058</v>
      </c>
      <c r="B65" s="4">
        <v>9.8442999369424744E-2</v>
      </c>
      <c r="C65" s="4">
        <v>0.34614870299442685</v>
      </c>
      <c r="D65" s="4">
        <v>0.13728842353929882</v>
      </c>
      <c r="E65" s="4">
        <v>0.26302776399887629</v>
      </c>
      <c r="F65" s="4">
        <v>0.15617267207129662</v>
      </c>
      <c r="G65" s="4">
        <v>0.33390075503157668</v>
      </c>
      <c r="I65" s="5">
        <f t="shared" si="0"/>
        <v>43.622999346112984</v>
      </c>
      <c r="J65" s="5">
        <f t="shared" si="1"/>
        <v>41.090683577294683</v>
      </c>
      <c r="K65" s="5">
        <f t="shared" si="2"/>
        <v>42.16818976001214</v>
      </c>
      <c r="L65" s="5">
        <f t="shared" si="3"/>
        <v>42.019164070423372</v>
      </c>
      <c r="M65" s="5">
        <f t="shared" si="4"/>
        <v>41.456196276430191</v>
      </c>
      <c r="O65" s="3" t="str">
        <f t="shared" si="5"/>
        <v>incre</v>
      </c>
      <c r="P65" s="3" t="str">
        <f t="shared" si="6"/>
        <v>decre</v>
      </c>
      <c r="Q65" s="3" t="str">
        <f t="shared" si="7"/>
        <v>decre</v>
      </c>
      <c r="R65" s="3" t="str">
        <f t="shared" si="8"/>
        <v>decre</v>
      </c>
      <c r="S65" s="3" t="str">
        <f t="shared" si="9"/>
        <v>decre</v>
      </c>
      <c r="U65" s="6">
        <f t="shared" si="10"/>
        <v>1</v>
      </c>
      <c r="V65" s="6">
        <f t="shared" si="11"/>
        <v>0</v>
      </c>
      <c r="W65" s="6">
        <f t="shared" si="12"/>
        <v>0</v>
      </c>
      <c r="X65" s="6">
        <f t="shared" si="13"/>
        <v>0</v>
      </c>
      <c r="Y65" s="6">
        <f t="shared" si="14"/>
        <v>0</v>
      </c>
      <c r="AA65" s="4">
        <f t="shared" si="72"/>
        <v>0.33929999999999999</v>
      </c>
      <c r="AB65" s="4">
        <f t="shared" si="72"/>
        <v>0.46950000000000003</v>
      </c>
      <c r="AC65" s="4">
        <f t="shared" si="72"/>
        <v>0.38239999999999996</v>
      </c>
      <c r="AD65" s="4">
        <f t="shared" si="72"/>
        <v>0.33489999999999998</v>
      </c>
      <c r="AE65" s="4">
        <f t="shared" si="72"/>
        <v>0.5353</v>
      </c>
      <c r="AF65" s="4"/>
      <c r="AG65" s="3">
        <v>0.33929999999999999</v>
      </c>
      <c r="AH65" s="3">
        <v>0.4995</v>
      </c>
      <c r="AI65" s="3">
        <v>0.41239999999999999</v>
      </c>
      <c r="AJ65" s="3">
        <v>0.3649</v>
      </c>
      <c r="AK65" s="3">
        <v>0.56530000000000002</v>
      </c>
      <c r="AM65" s="5">
        <f t="shared" si="16"/>
        <v>43.573757171583054</v>
      </c>
      <c r="AN65" s="5">
        <f t="shared" si="17"/>
        <v>43.260025171583059</v>
      </c>
      <c r="AO65" s="5">
        <f t="shared" si="18"/>
        <v>43.327294171583063</v>
      </c>
      <c r="AP65" s="5">
        <f t="shared" si="19"/>
        <v>43.524048171583054</v>
      </c>
      <c r="AQ65" s="5">
        <f t="shared" si="20"/>
        <v>43.35136317158306</v>
      </c>
      <c r="AR65" s="5"/>
      <c r="AS65" s="3" t="str">
        <f t="shared" si="21"/>
        <v>incre</v>
      </c>
      <c r="AT65" s="3" t="str">
        <f t="shared" si="22"/>
        <v>decre</v>
      </c>
      <c r="AU65" s="3" t="str">
        <f t="shared" si="23"/>
        <v>decre</v>
      </c>
      <c r="AV65" s="3" t="str">
        <f t="shared" si="24"/>
        <v>decre</v>
      </c>
      <c r="AW65" s="3" t="str">
        <f t="shared" si="25"/>
        <v>decre</v>
      </c>
      <c r="AY65" s="5">
        <f t="shared" si="26"/>
        <v>9.880917452992577</v>
      </c>
      <c r="AZ65" s="5">
        <f t="shared" si="27"/>
        <v>0</v>
      </c>
      <c r="BA65" s="5">
        <f t="shared" si="28"/>
        <v>0</v>
      </c>
      <c r="BB65" s="5">
        <f t="shared" si="29"/>
        <v>0</v>
      </c>
      <c r="BC65" s="5">
        <f t="shared" si="30"/>
        <v>0</v>
      </c>
      <c r="BE65" s="15">
        <f t="shared" si="31"/>
        <v>9.880917452992577E-2</v>
      </c>
      <c r="BG65" s="3">
        <v>0.21790000000000001</v>
      </c>
      <c r="BH65" s="3">
        <v>0.29199999999999998</v>
      </c>
      <c r="BI65" s="3">
        <v>0.33260000000000001</v>
      </c>
      <c r="BJ65" s="3">
        <v>0.3049</v>
      </c>
      <c r="BK65" s="3">
        <v>0.34470000000000001</v>
      </c>
      <c r="BM65" s="5">
        <f t="shared" si="32"/>
        <v>42.700891171583059</v>
      </c>
      <c r="BN65" s="5">
        <f t="shared" si="33"/>
        <v>42.100950171583058</v>
      </c>
      <c r="BO65" s="5">
        <f t="shared" si="34"/>
        <v>42.84373617158306</v>
      </c>
      <c r="BP65" s="5">
        <f t="shared" si="35"/>
        <v>43.27144817158306</v>
      </c>
      <c r="BQ65" s="5">
        <f t="shared" si="36"/>
        <v>41.557817171583061</v>
      </c>
      <c r="BR65" s="5"/>
      <c r="BS65" s="3" t="str">
        <f t="shared" si="37"/>
        <v>decre</v>
      </c>
      <c r="BT65" s="3" t="str">
        <f t="shared" si="38"/>
        <v>decre</v>
      </c>
      <c r="BU65" s="3" t="str">
        <f t="shared" si="39"/>
        <v>decre</v>
      </c>
      <c r="BV65" s="3" t="str">
        <f t="shared" si="40"/>
        <v>decre</v>
      </c>
      <c r="BW65" s="3" t="str">
        <f t="shared" si="41"/>
        <v>decre</v>
      </c>
      <c r="BY65" s="5">
        <f t="shared" si="42"/>
        <v>0</v>
      </c>
      <c r="BZ65" s="5">
        <f t="shared" si="43"/>
        <v>0</v>
      </c>
      <c r="CA65" s="5">
        <f t="shared" si="44"/>
        <v>0</v>
      </c>
      <c r="CB65" s="5">
        <f t="shared" si="45"/>
        <v>0</v>
      </c>
      <c r="CC65" s="5">
        <f t="shared" si="46"/>
        <v>0</v>
      </c>
      <c r="CE65" s="4">
        <v>0.1744</v>
      </c>
      <c r="CF65" s="4">
        <v>0.17560000000000001</v>
      </c>
      <c r="CG65" s="4">
        <v>0.17519999999999999</v>
      </c>
      <c r="CH65" s="4">
        <v>0.1759</v>
      </c>
      <c r="CI65" s="4">
        <v>0.17599999999999999</v>
      </c>
      <c r="CK65" s="5">
        <f t="shared" si="47"/>
        <v>42.38812617158306</v>
      </c>
      <c r="CL65" s="5">
        <f t="shared" si="48"/>
        <v>41.340858171583058</v>
      </c>
      <c r="CM65" s="5">
        <f t="shared" si="49"/>
        <v>41.315382171583053</v>
      </c>
      <c r="CN65" s="5">
        <f t="shared" si="50"/>
        <v>42.185268171583054</v>
      </c>
      <c r="CO65" s="5">
        <f t="shared" si="51"/>
        <v>39.970350171583057</v>
      </c>
      <c r="CP65" s="5"/>
      <c r="CQ65" s="3" t="str">
        <f t="shared" si="52"/>
        <v>decre</v>
      </c>
      <c r="CR65" s="3" t="str">
        <f t="shared" si="53"/>
        <v>decre</v>
      </c>
      <c r="CS65" s="3" t="str">
        <f t="shared" si="54"/>
        <v>decre</v>
      </c>
      <c r="CT65" s="3" t="str">
        <f t="shared" si="55"/>
        <v>decre</v>
      </c>
      <c r="CU65" s="3" t="str">
        <f t="shared" si="56"/>
        <v>decre</v>
      </c>
      <c r="CW65" s="5">
        <f t="shared" si="57"/>
        <v>0</v>
      </c>
      <c r="CX65" s="5">
        <f t="shared" si="58"/>
        <v>0</v>
      </c>
      <c r="CY65" s="5">
        <f t="shared" si="59"/>
        <v>0</v>
      </c>
      <c r="CZ65" s="5">
        <f t="shared" si="60"/>
        <v>0</v>
      </c>
      <c r="DA65" s="5">
        <f t="shared" si="61"/>
        <v>0</v>
      </c>
      <c r="DB65" s="5"/>
      <c r="DC65" s="4">
        <v>0.33644363399341498</v>
      </c>
      <c r="DD65" s="4">
        <v>0.49893937316105802</v>
      </c>
      <c r="DE65" s="4">
        <v>0.41484506326644599</v>
      </c>
      <c r="DF65" s="4">
        <v>0.36339196209279401</v>
      </c>
      <c r="DG65" s="4">
        <v>0.55872919005485</v>
      </c>
      <c r="DI65" s="13">
        <f t="shared" si="62"/>
        <v>43.55321989999571</v>
      </c>
      <c r="DJ65" s="13">
        <f t="shared" si="63"/>
        <v>43.452264278324769</v>
      </c>
      <c r="DK65" s="13">
        <f t="shared" si="64"/>
        <v>43.642335735900247</v>
      </c>
      <c r="DL65" s="13">
        <f t="shared" si="65"/>
        <v>43.763950492404383</v>
      </c>
      <c r="DM65" s="13">
        <f t="shared" si="66"/>
        <v>43.571831849999192</v>
      </c>
      <c r="DN65" s="13"/>
      <c r="DO65" s="11" t="str">
        <f t="shared" si="67"/>
        <v>incre</v>
      </c>
      <c r="DP65" s="11" t="str">
        <f t="shared" si="68"/>
        <v>decre</v>
      </c>
      <c r="DQ65" s="11" t="str">
        <f t="shared" si="69"/>
        <v>incre</v>
      </c>
      <c r="DR65" s="11" t="str">
        <f t="shared" si="70"/>
        <v>incre</v>
      </c>
      <c r="DS65" s="11" t="str">
        <f t="shared" si="71"/>
        <v>incre</v>
      </c>
      <c r="DU65" s="13"/>
      <c r="DV65" s="13"/>
      <c r="DW65" s="13"/>
      <c r="DX65" s="13"/>
      <c r="DY65" s="13"/>
    </row>
    <row r="66" spans="1:129" x14ac:dyDescent="0.25">
      <c r="A66" s="5">
        <v>46.244630707598958</v>
      </c>
      <c r="B66" s="4">
        <v>0.13967532766151883</v>
      </c>
      <c r="C66" s="4">
        <v>0.54423869818020165</v>
      </c>
      <c r="D66" s="4">
        <v>0.79114392824632951</v>
      </c>
      <c r="E66" s="4">
        <v>0.54234719876540427</v>
      </c>
      <c r="F66" s="4">
        <v>0.43835136385627793</v>
      </c>
      <c r="G66" s="4">
        <v>0.64590002200764074</v>
      </c>
      <c r="I66" s="5">
        <f t="shared" si="0"/>
        <v>47.767706947514604</v>
      </c>
      <c r="J66" s="5">
        <f t="shared" si="1"/>
        <v>48.080800559047489</v>
      </c>
      <c r="K66" s="5">
        <f t="shared" si="2"/>
        <v>47.600822007611029</v>
      </c>
      <c r="L66" s="5">
        <f t="shared" si="3"/>
        <v>47.115549191268819</v>
      </c>
      <c r="M66" s="5">
        <f t="shared" si="4"/>
        <v>47.11254991469086</v>
      </c>
      <c r="O66" s="3" t="str">
        <f t="shared" si="5"/>
        <v>incre</v>
      </c>
      <c r="P66" s="3" t="str">
        <f t="shared" si="6"/>
        <v>incre</v>
      </c>
      <c r="Q66" s="3" t="str">
        <f t="shared" si="7"/>
        <v>incre</v>
      </c>
      <c r="R66" s="3" t="str">
        <f t="shared" si="8"/>
        <v>incre</v>
      </c>
      <c r="S66" s="3" t="str">
        <f t="shared" si="9"/>
        <v>incre</v>
      </c>
      <c r="U66" s="6">
        <f t="shared" si="10"/>
        <v>1</v>
      </c>
      <c r="V66" s="6">
        <f t="shared" si="11"/>
        <v>1</v>
      </c>
      <c r="W66" s="6">
        <f t="shared" si="12"/>
        <v>1</v>
      </c>
      <c r="X66" s="6">
        <f t="shared" si="13"/>
        <v>1</v>
      </c>
      <c r="Y66" s="6">
        <f t="shared" si="14"/>
        <v>1</v>
      </c>
      <c r="AA66" s="4">
        <f t="shared" si="72"/>
        <v>0.33760000000000001</v>
      </c>
      <c r="AB66" s="4">
        <f t="shared" si="72"/>
        <v>0.496</v>
      </c>
      <c r="AC66" s="4">
        <f t="shared" si="72"/>
        <v>0.41249999999999998</v>
      </c>
      <c r="AD66" s="4">
        <f t="shared" si="72"/>
        <v>0.3528</v>
      </c>
      <c r="AE66" s="4">
        <f t="shared" si="72"/>
        <v>0.55410000000000004</v>
      </c>
      <c r="AF66" s="4"/>
      <c r="AG66" s="3">
        <v>0.33760000000000001</v>
      </c>
      <c r="AH66" s="3">
        <v>0.496</v>
      </c>
      <c r="AI66" s="3">
        <v>0.41249999999999998</v>
      </c>
      <c r="AJ66" s="3">
        <v>0.3528</v>
      </c>
      <c r="AK66" s="3">
        <v>0.55410000000000004</v>
      </c>
      <c r="AM66" s="5">
        <f t="shared" si="16"/>
        <v>46.281974707598955</v>
      </c>
      <c r="AN66" s="5">
        <f t="shared" si="17"/>
        <v>46.153510707598961</v>
      </c>
      <c r="AO66" s="5">
        <f t="shared" si="18"/>
        <v>46.340005707598962</v>
      </c>
      <c r="AP66" s="5">
        <f t="shared" si="19"/>
        <v>46.395206707598959</v>
      </c>
      <c r="AQ66" s="5">
        <f t="shared" si="20"/>
        <v>46.248711707598957</v>
      </c>
      <c r="AR66" s="5"/>
      <c r="AS66" s="3" t="str">
        <f t="shared" si="21"/>
        <v>incre</v>
      </c>
      <c r="AT66" s="3" t="str">
        <f t="shared" si="22"/>
        <v>decre</v>
      </c>
      <c r="AU66" s="3" t="str">
        <f t="shared" si="23"/>
        <v>incre</v>
      </c>
      <c r="AV66" s="3" t="str">
        <f t="shared" si="24"/>
        <v>incre</v>
      </c>
      <c r="AW66" s="3" t="str">
        <f t="shared" si="25"/>
        <v>incre</v>
      </c>
      <c r="AY66" s="5">
        <f t="shared" si="26"/>
        <v>152.30762399156461</v>
      </c>
      <c r="AZ66" s="5">
        <f t="shared" si="27"/>
        <v>0</v>
      </c>
      <c r="BA66" s="5">
        <f t="shared" si="28"/>
        <v>135.61913000120711</v>
      </c>
      <c r="BB66" s="5">
        <f t="shared" si="29"/>
        <v>87.091848366986113</v>
      </c>
      <c r="BC66" s="5">
        <f t="shared" si="30"/>
        <v>86.791920709190151</v>
      </c>
      <c r="BE66" s="15">
        <f t="shared" si="31"/>
        <v>1.5230762399156461</v>
      </c>
      <c r="BG66" s="3">
        <v>0.223</v>
      </c>
      <c r="BH66" s="3">
        <v>0.29189999999999999</v>
      </c>
      <c r="BI66" s="3">
        <v>0.33639999999999998</v>
      </c>
      <c r="BJ66" s="3">
        <v>0.30740000000000001</v>
      </c>
      <c r="BK66" s="3">
        <v>0.33929999999999999</v>
      </c>
      <c r="BM66" s="5">
        <f t="shared" si="32"/>
        <v>45.458000707598956</v>
      </c>
      <c r="BN66" s="5">
        <f t="shared" si="33"/>
        <v>44.820737707598958</v>
      </c>
      <c r="BO66" s="5">
        <f t="shared" si="34"/>
        <v>45.601074707598954</v>
      </c>
      <c r="BP66" s="5">
        <f t="shared" si="35"/>
        <v>46.012938707598956</v>
      </c>
      <c r="BQ66" s="5">
        <f t="shared" si="36"/>
        <v>44.227443707598958</v>
      </c>
      <c r="BR66" s="5"/>
      <c r="BS66" s="3" t="str">
        <f t="shared" si="37"/>
        <v>decre</v>
      </c>
      <c r="BT66" s="3" t="str">
        <f t="shared" si="38"/>
        <v>decre</v>
      </c>
      <c r="BU66" s="3" t="str">
        <f t="shared" si="39"/>
        <v>decre</v>
      </c>
      <c r="BV66" s="3" t="str">
        <f t="shared" si="40"/>
        <v>decre</v>
      </c>
      <c r="BW66" s="3" t="str">
        <f t="shared" si="41"/>
        <v>decre</v>
      </c>
      <c r="BY66" s="5">
        <f t="shared" si="42"/>
        <v>0</v>
      </c>
      <c r="BZ66" s="5">
        <f t="shared" si="43"/>
        <v>0</v>
      </c>
      <c r="CA66" s="5">
        <f t="shared" si="44"/>
        <v>0</v>
      </c>
      <c r="CB66" s="5">
        <f t="shared" si="45"/>
        <v>0</v>
      </c>
      <c r="CC66" s="5">
        <f t="shared" si="46"/>
        <v>0</v>
      </c>
      <c r="CE66" s="4">
        <v>0.16789999999999999</v>
      </c>
      <c r="CF66" s="4">
        <v>0.16880000000000001</v>
      </c>
      <c r="CG66" s="4">
        <v>0.16850000000000001</v>
      </c>
      <c r="CH66" s="4">
        <v>0.1691</v>
      </c>
      <c r="CI66" s="4">
        <v>0.1691</v>
      </c>
      <c r="CK66" s="5">
        <f t="shared" si="47"/>
        <v>45.061831707598955</v>
      </c>
      <c r="CL66" s="5">
        <f t="shared" si="48"/>
        <v>44.016894707598958</v>
      </c>
      <c r="CM66" s="5">
        <f t="shared" si="49"/>
        <v>43.970765707598957</v>
      </c>
      <c r="CN66" s="5">
        <f t="shared" si="50"/>
        <v>44.848452707598959</v>
      </c>
      <c r="CO66" s="5">
        <f t="shared" si="51"/>
        <v>42.625861707598958</v>
      </c>
      <c r="CP66" s="5"/>
      <c r="CQ66" s="3" t="str">
        <f t="shared" si="52"/>
        <v>decre</v>
      </c>
      <c r="CR66" s="3" t="str">
        <f t="shared" si="53"/>
        <v>decre</v>
      </c>
      <c r="CS66" s="3" t="str">
        <f t="shared" si="54"/>
        <v>decre</v>
      </c>
      <c r="CT66" s="3" t="str">
        <f t="shared" si="55"/>
        <v>decre</v>
      </c>
      <c r="CU66" s="3" t="str">
        <f t="shared" si="56"/>
        <v>decre</v>
      </c>
      <c r="CW66" s="5">
        <f t="shared" si="57"/>
        <v>0</v>
      </c>
      <c r="CX66" s="5">
        <f t="shared" si="58"/>
        <v>0</v>
      </c>
      <c r="CY66" s="5">
        <f t="shared" si="59"/>
        <v>0</v>
      </c>
      <c r="CZ66" s="5">
        <f t="shared" si="60"/>
        <v>0</v>
      </c>
      <c r="DA66" s="5">
        <f t="shared" si="61"/>
        <v>0</v>
      </c>
      <c r="DB66" s="5"/>
      <c r="DC66" s="4">
        <v>0.33721162409268901</v>
      </c>
      <c r="DD66" s="4">
        <v>0.49571078912719801</v>
      </c>
      <c r="DE66" s="4">
        <v>0.41432626744408702</v>
      </c>
      <c r="DF66" s="4">
        <v>0.35758676039585202</v>
      </c>
      <c r="DG66" s="4">
        <v>0.55487319944285896</v>
      </c>
      <c r="DI66" s="13">
        <f t="shared" si="62"/>
        <v>46.279182284825389</v>
      </c>
      <c r="DJ66" s="13">
        <f t="shared" si="63"/>
        <v>46.151622160599565</v>
      </c>
      <c r="DK66" s="13">
        <f t="shared" si="64"/>
        <v>46.357738764481041</v>
      </c>
      <c r="DL66" s="13">
        <f t="shared" si="65"/>
        <v>46.435511230132029</v>
      </c>
      <c r="DM66" s="13">
        <f t="shared" si="66"/>
        <v>46.255987514356256</v>
      </c>
      <c r="DN66" s="13"/>
      <c r="DO66" s="11" t="str">
        <f t="shared" si="67"/>
        <v>incre</v>
      </c>
      <c r="DP66" s="11" t="str">
        <f t="shared" si="68"/>
        <v>decre</v>
      </c>
      <c r="DQ66" s="11" t="str">
        <f t="shared" si="69"/>
        <v>incre</v>
      </c>
      <c r="DR66" s="11" t="str">
        <f t="shared" si="70"/>
        <v>incre</v>
      </c>
      <c r="DS66" s="11" t="str">
        <f t="shared" si="71"/>
        <v>incre</v>
      </c>
      <c r="DU66" s="13"/>
      <c r="DV66" s="13"/>
      <c r="DW66" s="13"/>
      <c r="DX66" s="13"/>
      <c r="DY66" s="13"/>
    </row>
    <row r="67" spans="1:129" x14ac:dyDescent="0.25">
      <c r="A67" s="5">
        <v>45.63003082636078</v>
      </c>
      <c r="B67" s="4">
        <v>1.7119244008721168E-2</v>
      </c>
      <c r="C67" s="4">
        <v>0.5658871656770661</v>
      </c>
      <c r="D67" s="4">
        <v>0.77017413109180244</v>
      </c>
      <c r="E67" s="4">
        <v>0.6019665224136469</v>
      </c>
      <c r="F67" s="4">
        <v>0.49862445629436047</v>
      </c>
      <c r="G67" s="4">
        <v>0.7185705052679312</v>
      </c>
      <c r="I67" s="5">
        <f t="shared" si="0"/>
        <v>47.308759547578887</v>
      </c>
      <c r="J67" s="5">
        <f t="shared" si="1"/>
        <v>47.329267902390249</v>
      </c>
      <c r="K67" s="5">
        <f t="shared" si="2"/>
        <v>47.565125758997297</v>
      </c>
      <c r="L67" s="5">
        <f t="shared" si="3"/>
        <v>47.008448748359292</v>
      </c>
      <c r="M67" s="5">
        <f t="shared" si="4"/>
        <v>47.181779280932012</v>
      </c>
      <c r="O67" s="3" t="str">
        <f t="shared" si="5"/>
        <v>incre</v>
      </c>
      <c r="P67" s="3" t="str">
        <f t="shared" si="6"/>
        <v>incre</v>
      </c>
      <c r="Q67" s="3" t="str">
        <f t="shared" si="7"/>
        <v>incre</v>
      </c>
      <c r="R67" s="3" t="str">
        <f t="shared" si="8"/>
        <v>incre</v>
      </c>
      <c r="S67" s="3" t="str">
        <f t="shared" si="9"/>
        <v>incre</v>
      </c>
      <c r="U67" s="6">
        <f t="shared" si="10"/>
        <v>1</v>
      </c>
      <c r="V67" s="6">
        <f t="shared" si="11"/>
        <v>1</v>
      </c>
      <c r="W67" s="6">
        <f t="shared" si="12"/>
        <v>1</v>
      </c>
      <c r="X67" s="6">
        <f t="shared" si="13"/>
        <v>1</v>
      </c>
      <c r="Y67" s="6">
        <f t="shared" si="14"/>
        <v>1</v>
      </c>
      <c r="AA67" s="4">
        <f t="shared" si="72"/>
        <v>0.3427</v>
      </c>
      <c r="AB67" s="4">
        <f t="shared" si="72"/>
        <v>0.50580000000000003</v>
      </c>
      <c r="AC67" s="4">
        <f t="shared" si="72"/>
        <v>0.41239999999999999</v>
      </c>
      <c r="AD67" s="4">
        <f t="shared" si="72"/>
        <v>0.38629999999999998</v>
      </c>
      <c r="AE67" s="4">
        <f t="shared" si="72"/>
        <v>0.58479999999999999</v>
      </c>
      <c r="AF67" s="4"/>
      <c r="AG67" s="3">
        <v>0.3427</v>
      </c>
      <c r="AH67" s="3">
        <v>0.50580000000000003</v>
      </c>
      <c r="AI67" s="3">
        <v>0.41239999999999999</v>
      </c>
      <c r="AJ67" s="3">
        <v>0.38629999999999998</v>
      </c>
      <c r="AK67" s="3">
        <v>0.58479999999999999</v>
      </c>
      <c r="AM67" s="5">
        <f t="shared" si="16"/>
        <v>45.704043826360781</v>
      </c>
      <c r="AN67" s="5">
        <f t="shared" si="17"/>
        <v>45.602904826360785</v>
      </c>
      <c r="AO67" s="5">
        <f t="shared" si="18"/>
        <v>45.724434826360778</v>
      </c>
      <c r="AP67" s="5">
        <f t="shared" si="19"/>
        <v>46.062676826360779</v>
      </c>
      <c r="AQ67" s="5">
        <f t="shared" si="20"/>
        <v>45.922998826360782</v>
      </c>
      <c r="AR67" s="5"/>
      <c r="AS67" s="3" t="str">
        <f t="shared" si="21"/>
        <v>incre</v>
      </c>
      <c r="AT67" s="3" t="str">
        <f t="shared" si="22"/>
        <v>decre</v>
      </c>
      <c r="AU67" s="3" t="str">
        <f t="shared" si="23"/>
        <v>incre</v>
      </c>
      <c r="AV67" s="3" t="str">
        <f t="shared" si="24"/>
        <v>incre</v>
      </c>
      <c r="AW67" s="3" t="str">
        <f t="shared" si="25"/>
        <v>incre</v>
      </c>
      <c r="AY67" s="5">
        <f t="shared" si="26"/>
        <v>167.8728721218107</v>
      </c>
      <c r="AZ67" s="5">
        <f t="shared" si="27"/>
        <v>0</v>
      </c>
      <c r="BA67" s="5">
        <f t="shared" si="28"/>
        <v>193.50949326365168</v>
      </c>
      <c r="BB67" s="5">
        <f t="shared" si="29"/>
        <v>137.8417921998512</v>
      </c>
      <c r="BC67" s="5">
        <f t="shared" si="30"/>
        <v>155.17484545712321</v>
      </c>
      <c r="BE67" s="15">
        <f t="shared" si="31"/>
        <v>1.678728721218107</v>
      </c>
      <c r="BG67" s="3">
        <v>0.21229999999999999</v>
      </c>
      <c r="BH67" s="3">
        <v>0.29449999999999998</v>
      </c>
      <c r="BI67" s="3">
        <v>0.32740000000000002</v>
      </c>
      <c r="BJ67" s="3">
        <v>0.30480000000000002</v>
      </c>
      <c r="BK67" s="3">
        <v>0.3533</v>
      </c>
      <c r="BM67" s="5">
        <f t="shared" si="32"/>
        <v>44.766467826360781</v>
      </c>
      <c r="BN67" s="5">
        <f t="shared" si="33"/>
        <v>44.223115826360782</v>
      </c>
      <c r="BO67" s="5">
        <f t="shared" si="34"/>
        <v>44.899084826360777</v>
      </c>
      <c r="BP67" s="5">
        <f t="shared" si="35"/>
        <v>45.376446826360784</v>
      </c>
      <c r="BQ67" s="5">
        <f t="shared" si="36"/>
        <v>43.744583826360781</v>
      </c>
      <c r="BR67" s="5"/>
      <c r="BS67" s="3" t="str">
        <f t="shared" si="37"/>
        <v>decre</v>
      </c>
      <c r="BT67" s="3" t="str">
        <f t="shared" si="38"/>
        <v>decre</v>
      </c>
      <c r="BU67" s="3" t="str">
        <f t="shared" si="39"/>
        <v>decre</v>
      </c>
      <c r="BV67" s="3" t="str">
        <f t="shared" si="40"/>
        <v>decre</v>
      </c>
      <c r="BW67" s="3" t="str">
        <f t="shared" si="41"/>
        <v>decre</v>
      </c>
      <c r="BY67" s="5">
        <f t="shared" si="42"/>
        <v>0</v>
      </c>
      <c r="BZ67" s="5">
        <f t="shared" si="43"/>
        <v>0</v>
      </c>
      <c r="CA67" s="5">
        <f t="shared" si="44"/>
        <v>0</v>
      </c>
      <c r="CB67" s="5">
        <f t="shared" si="45"/>
        <v>0</v>
      </c>
      <c r="CC67" s="5">
        <f t="shared" si="46"/>
        <v>0</v>
      </c>
      <c r="CE67" s="4">
        <v>0.1812</v>
      </c>
      <c r="CF67" s="4">
        <v>0.18260000000000001</v>
      </c>
      <c r="CG67" s="4">
        <v>0.18210000000000001</v>
      </c>
      <c r="CH67" s="4">
        <v>0.183</v>
      </c>
      <c r="CI67" s="4">
        <v>0.18310000000000001</v>
      </c>
      <c r="CK67" s="5">
        <f t="shared" si="47"/>
        <v>44.542858826360778</v>
      </c>
      <c r="CL67" s="5">
        <f t="shared" si="48"/>
        <v>43.49240882636078</v>
      </c>
      <c r="CM67" s="5">
        <f t="shared" si="49"/>
        <v>43.488221826360785</v>
      </c>
      <c r="CN67" s="5">
        <f t="shared" si="50"/>
        <v>44.350890826360782</v>
      </c>
      <c r="CO67" s="5">
        <f t="shared" si="51"/>
        <v>42.143001826360781</v>
      </c>
      <c r="CP67" s="5"/>
      <c r="CQ67" s="3" t="str">
        <f t="shared" si="52"/>
        <v>decre</v>
      </c>
      <c r="CR67" s="3" t="str">
        <f t="shared" si="53"/>
        <v>decre</v>
      </c>
      <c r="CS67" s="3" t="str">
        <f t="shared" si="54"/>
        <v>decre</v>
      </c>
      <c r="CT67" s="3" t="str">
        <f t="shared" si="55"/>
        <v>decre</v>
      </c>
      <c r="CU67" s="3" t="str">
        <f t="shared" si="56"/>
        <v>decre</v>
      </c>
      <c r="CW67" s="5">
        <f t="shared" si="57"/>
        <v>0</v>
      </c>
      <c r="CX67" s="5">
        <f t="shared" si="58"/>
        <v>0</v>
      </c>
      <c r="CY67" s="5">
        <f t="shared" si="59"/>
        <v>0</v>
      </c>
      <c r="CZ67" s="5">
        <f t="shared" si="60"/>
        <v>0</v>
      </c>
      <c r="DA67" s="5">
        <f t="shared" si="61"/>
        <v>0</v>
      </c>
      <c r="DB67" s="5"/>
      <c r="DC67" s="4">
        <v>0.33493182781736203</v>
      </c>
      <c r="DD67" s="4">
        <v>0.50529491509696101</v>
      </c>
      <c r="DE67" s="4">
        <v>0.41586632477631902</v>
      </c>
      <c r="DF67" s="4">
        <v>0.37481963516691902</v>
      </c>
      <c r="DG67" s="4">
        <v>0.56631979627167595</v>
      </c>
      <c r="DI67" s="13">
        <f t="shared" si="62"/>
        <v>45.648190668367612</v>
      </c>
      <c r="DJ67" s="13">
        <f t="shared" si="63"/>
        <v>45.599606621943934</v>
      </c>
      <c r="DK67" s="13">
        <f t="shared" si="64"/>
        <v>45.75809283993884</v>
      </c>
      <c r="DL67" s="13">
        <f t="shared" si="65"/>
        <v>45.966012154466235</v>
      </c>
      <c r="DM67" s="13">
        <f t="shared" si="66"/>
        <v>45.749100109277251</v>
      </c>
      <c r="DN67" s="13"/>
      <c r="DO67" s="11" t="str">
        <f t="shared" si="67"/>
        <v>incre</v>
      </c>
      <c r="DP67" s="11" t="str">
        <f t="shared" si="68"/>
        <v>decre</v>
      </c>
      <c r="DQ67" s="11" t="str">
        <f t="shared" si="69"/>
        <v>incre</v>
      </c>
      <c r="DR67" s="11" t="str">
        <f t="shared" si="70"/>
        <v>incre</v>
      </c>
      <c r="DS67" s="11" t="str">
        <f t="shared" si="71"/>
        <v>incre</v>
      </c>
      <c r="DU67" s="13"/>
      <c r="DV67" s="13"/>
      <c r="DW67" s="13"/>
      <c r="DX67" s="13"/>
      <c r="DY67" s="13"/>
    </row>
    <row r="68" spans="1:129" x14ac:dyDescent="0.25">
      <c r="A68" s="5">
        <v>52.769145316128515</v>
      </c>
      <c r="B68" s="4">
        <v>0.3257793699238104</v>
      </c>
      <c r="C68" s="4">
        <v>0.43992324544098216</v>
      </c>
      <c r="D68" s="4">
        <v>0.64103536695957608</v>
      </c>
      <c r="E68" s="4">
        <v>0.50160271462977024</v>
      </c>
      <c r="F68" s="4">
        <v>0.39142466544368792</v>
      </c>
      <c r="G68" s="4">
        <v>0.65456835070244646</v>
      </c>
      <c r="I68" s="5">
        <f t="shared" ref="I68:I131" si="73">A68+((C68-0)*(4.8+2.39))/(1-0)+(-2.39)</f>
        <v>53.542193450849176</v>
      </c>
      <c r="J68" s="5">
        <f t="shared" ref="J68:J131" si="74">A68+((D68-0)*(3.2+3.33))/(1-0)+(-3.33)</f>
        <v>53.625106262374551</v>
      </c>
      <c r="K68" s="5">
        <f t="shared" ref="K68:K131" si="75">A68+((E68-0)*(5.8+3.91))/(1-0)+(-3.91)</f>
        <v>53.72970767518359</v>
      </c>
      <c r="L68" s="5">
        <f t="shared" ref="L68:L131" si="76">A68+((F68-0)*(5.6+2.82))/(1-0)+(-2.82)</f>
        <v>53.244940999164371</v>
      </c>
      <c r="M68" s="5">
        <f t="shared" ref="M68:M131" si="77">A68+((G68-0)*(4.2+5.21))/(1-0)+(-5.21)</f>
        <v>53.718633496238539</v>
      </c>
      <c r="O68" s="3" t="str">
        <f t="shared" ref="O68:O131" si="78">IF(I68&gt;A68,"incre","decre")</f>
        <v>incre</v>
      </c>
      <c r="P68" s="3" t="str">
        <f t="shared" ref="P68:P131" si="79">IF(J68&gt;A68,"incre","decre")</f>
        <v>incre</v>
      </c>
      <c r="Q68" s="3" t="str">
        <f t="shared" ref="Q68:Q131" si="80">IF(K68&gt;A68,"incre","decre")</f>
        <v>incre</v>
      </c>
      <c r="R68" s="3" t="str">
        <f t="shared" ref="R68:R131" si="81">IF(L68&gt;A68,"incre","decre")</f>
        <v>incre</v>
      </c>
      <c r="S68" s="3" t="str">
        <f t="shared" ref="S68:S131" si="82">IF(M68&gt;A68,"incre","decre")</f>
        <v>incre</v>
      </c>
      <c r="U68" s="6">
        <f t="shared" ref="U68:U131" si="83">IF(C68&lt;=0.33,0,1)</f>
        <v>1</v>
      </c>
      <c r="V68" s="6">
        <f t="shared" ref="V68:V131" si="84">IF(D68&lt;=0.51,0,1)</f>
        <v>1</v>
      </c>
      <c r="W68" s="6">
        <f t="shared" ref="W68:W131" si="85">IF(E68&lt;=0.4,0,1)</f>
        <v>1</v>
      </c>
      <c r="X68" s="6">
        <f t="shared" ref="X68:X131" si="86">IF(F68&lt;=0.33,0,1)</f>
        <v>1</v>
      </c>
      <c r="Y68" s="6">
        <f t="shared" ref="Y68:Y131" si="87">IF(G68&lt;=0.55,0,1)</f>
        <v>1</v>
      </c>
      <c r="AA68" s="4">
        <f t="shared" si="72"/>
        <v>0.35049999999999998</v>
      </c>
      <c r="AB68" s="4">
        <f t="shared" si="72"/>
        <v>0.48580000000000001</v>
      </c>
      <c r="AC68" s="4">
        <f t="shared" si="72"/>
        <v>0.4163</v>
      </c>
      <c r="AD68" s="4">
        <f t="shared" si="72"/>
        <v>0.33079999999999998</v>
      </c>
      <c r="AE68" s="4">
        <f t="shared" si="72"/>
        <v>0.53159999999999996</v>
      </c>
      <c r="AF68" s="4"/>
      <c r="AG68" s="3">
        <v>0.35049999999999998</v>
      </c>
      <c r="AH68" s="3">
        <v>0.48580000000000001</v>
      </c>
      <c r="AI68" s="3">
        <v>0.4163</v>
      </c>
      <c r="AJ68" s="3">
        <v>0.33079999999999998</v>
      </c>
      <c r="AK68" s="3">
        <v>0.53159999999999996</v>
      </c>
      <c r="AM68" s="5">
        <f t="shared" ref="AM68:AM131" si="88">A68+((AA68-0)*(4.8+2.39))/(1-0)+(-2.39)</f>
        <v>52.899240316128513</v>
      </c>
      <c r="AN68" s="5">
        <f t="shared" ref="AN68:AN131" si="89">A68+((AB68-0)*(3.2+3.33))/(1-0)+(-3.33)</f>
        <v>52.611419316128519</v>
      </c>
      <c r="AO68" s="5">
        <f t="shared" ref="AO68:AO131" si="90">A68+((AC68-0)*(5.8+3.91))/(1-0)+(-3.91)</f>
        <v>52.901418316128513</v>
      </c>
      <c r="AP68" s="5">
        <f t="shared" ref="AP68:AP131" si="91">A68+((AD68-0)*(5.6+2.82))/(1-0)+(-2.82)</f>
        <v>52.734481316128516</v>
      </c>
      <c r="AQ68" s="5">
        <f t="shared" ref="AQ68:AQ131" si="92">A68+((AE68-0)*(4.2+5.21))/(1-0)+(-5.21)</f>
        <v>52.561501316128513</v>
      </c>
      <c r="AR68" s="5"/>
      <c r="AS68" s="3" t="str">
        <f t="shared" ref="AS68:AS131" si="93">IF(AM68&gt;A68,"incre","decre")</f>
        <v>incre</v>
      </c>
      <c r="AT68" s="3" t="str">
        <f t="shared" ref="AT68:AT131" si="94">IF(AN68&gt;A68,"incre","decre")</f>
        <v>decre</v>
      </c>
      <c r="AU68" s="3" t="str">
        <f t="shared" ref="AU68:AU131" si="95">IF(AO68&gt;A68,"incre","decre")</f>
        <v>incre</v>
      </c>
      <c r="AV68" s="3" t="str">
        <f t="shared" ref="AV68:AV131" si="96">IF(AP68&gt;A68,"incre","decre")</f>
        <v>decre</v>
      </c>
      <c r="AW68" s="3" t="str">
        <f t="shared" ref="AW68:AW131" si="97">IF(AQ68&gt;A68,"incre","decre")</f>
        <v>decre</v>
      </c>
      <c r="AY68" s="5">
        <f t="shared" ref="AY68:AY131" si="98">IF(AM68&gt;A68,(I68-A68)*100,0)</f>
        <v>77.304813472066058</v>
      </c>
      <c r="AZ68" s="5">
        <f t="shared" ref="AZ68:AZ131" si="99">IF(AN68&gt;A68,(J68-A68)*100,0)</f>
        <v>0</v>
      </c>
      <c r="BA68" s="5">
        <f t="shared" ref="BA68:BA131" si="100">IF(AO68&gt;A68,(K68-A68)*100,0)</f>
        <v>96.056235905507492</v>
      </c>
      <c r="BB68" s="5">
        <f t="shared" ref="BB68:BB131" si="101">IF(AP68&gt;A68,(L68-A68)*100,0)</f>
        <v>0</v>
      </c>
      <c r="BC68" s="5">
        <f t="shared" ref="BC68:BC131" si="102">IF(AQ68&gt;A68,(M68-A68)*100,0)</f>
        <v>0</v>
      </c>
      <c r="BE68" s="15">
        <f t="shared" ref="BE68:BE131" si="103">IF(B68&lt;=0.33,I68-A68,M68-A68)</f>
        <v>0.77304813472066058</v>
      </c>
      <c r="BG68" s="3">
        <v>0.248</v>
      </c>
      <c r="BH68" s="3">
        <v>0.3075</v>
      </c>
      <c r="BI68" s="3">
        <v>0.35730000000000001</v>
      </c>
      <c r="BJ68" s="3">
        <v>0.33279999999999998</v>
      </c>
      <c r="BK68" s="3">
        <v>0.31209999999999999</v>
      </c>
      <c r="BM68" s="5">
        <f t="shared" ref="BM68:BM131" si="104">A68+((BG68-0)*(4.8+2.39))/(1-0)+(-2.39)</f>
        <v>52.162265316128511</v>
      </c>
      <c r="BN68" s="5">
        <f t="shared" ref="BN68:BN131" si="105">A68+((BH68-0)*(3.2+3.33))/(1-0)+(-3.33)</f>
        <v>51.447120316128519</v>
      </c>
      <c r="BO68" s="5">
        <f t="shared" ref="BO68:BO131" si="106">A68+((BI68-0)*(5.8+3.91))/(1-0)+(-3.91)</f>
        <v>52.328528316128512</v>
      </c>
      <c r="BP68" s="5">
        <f t="shared" ref="BP68:BP131" si="107">A68+((BJ68-0)*(5.6+2.82))/(1-0)+(-2.82)</f>
        <v>52.751321316128518</v>
      </c>
      <c r="BQ68" s="5">
        <f t="shared" ref="BQ68:BQ131" si="108">A68+((BK68-0)*(4.2+5.21))/(1-0)+(-5.21)</f>
        <v>50.496006316128515</v>
      </c>
      <c r="BR68" s="5"/>
      <c r="BS68" s="3" t="str">
        <f t="shared" ref="BS68:BS131" si="109">IF(BM68&gt;A68,"incre","decre")</f>
        <v>decre</v>
      </c>
      <c r="BT68" s="3" t="str">
        <f t="shared" ref="BT68:BT131" si="110">IF(BN68&gt;A68,"incre","decre")</f>
        <v>decre</v>
      </c>
      <c r="BU68" s="3" t="str">
        <f t="shared" ref="BU68:BU131" si="111">IF(BO68&gt;A68,"incre","decre")</f>
        <v>decre</v>
      </c>
      <c r="BV68" s="3" t="str">
        <f t="shared" ref="BV68:BV131" si="112">IF(BP68&gt;A68,"incre","decre")</f>
        <v>decre</v>
      </c>
      <c r="BW68" s="3" t="str">
        <f t="shared" ref="BW68:BW131" si="113">IF(BQ68&gt;A68,"incre","decre")</f>
        <v>decre</v>
      </c>
      <c r="BY68" s="5">
        <f t="shared" ref="BY68:BY131" si="114">IF(BM68&gt;A68,(I68-A68)*100,0)</f>
        <v>0</v>
      </c>
      <c r="BZ68" s="5">
        <f t="shared" ref="BZ68:BZ131" si="115">IF(BN68&gt;A68,(J68-A68)*100,0)</f>
        <v>0</v>
      </c>
      <c r="CA68" s="5">
        <f t="shared" ref="CA68:CA131" si="116">IF(BO68&gt;A68,(K68-A68)*100,0)</f>
        <v>0</v>
      </c>
      <c r="CB68" s="5">
        <f t="shared" ref="CB68:CB131" si="117">IF(BP68&gt;A68,(L68-A68)*100,0)</f>
        <v>0</v>
      </c>
      <c r="CC68" s="5">
        <f t="shared" ref="CC68:CC131" si="118">IF(BQ68&gt;A68,(M68-A68)*100,0)</f>
        <v>0</v>
      </c>
      <c r="CE68" s="4">
        <v>0.1104</v>
      </c>
      <c r="CF68" s="4">
        <v>0.108</v>
      </c>
      <c r="CG68" s="4">
        <v>0.1089</v>
      </c>
      <c r="CH68" s="4">
        <v>0.1074</v>
      </c>
      <c r="CI68" s="4">
        <v>0.1072</v>
      </c>
      <c r="CK68" s="5">
        <f t="shared" ref="CK68:CK131" si="119">A68+((CE68-0)*(4.8+2.39))/(1-0)+(-2.39)</f>
        <v>51.172921316128516</v>
      </c>
      <c r="CL68" s="5">
        <f t="shared" ref="CL68:CL131" si="120">A68+((CF68-0)*(3.2+3.33))/(1-0)+(-3.33)</f>
        <v>50.14438531612852</v>
      </c>
      <c r="CM68" s="5">
        <f t="shared" ref="CM68:CM131" si="121">A68+((CG68-0)*(5.8+3.91))/(1-0)+(-3.91)</f>
        <v>49.916564316128515</v>
      </c>
      <c r="CN68" s="5">
        <f t="shared" ref="CN68:CN131" si="122">A68+((CH68-0)*(5.6+2.82))/(1-0)+(-2.82)</f>
        <v>50.853453316128515</v>
      </c>
      <c r="CO68" s="5">
        <f t="shared" ref="CO68:CO131" si="123">A68+((CI68-0)*(4.2+5.21))/(1-0)+(-5.21)</f>
        <v>48.567897316128516</v>
      </c>
      <c r="CP68" s="5"/>
      <c r="CQ68" s="3" t="str">
        <f t="shared" ref="CQ68:CQ131" si="124">IF(CK68&gt;A68,"incre","decre")</f>
        <v>decre</v>
      </c>
      <c r="CR68" s="3" t="str">
        <f t="shared" ref="CR68:CR131" si="125">IF(CL68&gt;A68,"incre","decre")</f>
        <v>decre</v>
      </c>
      <c r="CS68" s="3" t="str">
        <f t="shared" ref="CS68:CS131" si="126">IF(CM68&gt;A68,"incre","decre")</f>
        <v>decre</v>
      </c>
      <c r="CT68" s="3" t="str">
        <f t="shared" ref="CT68:CT131" si="127">IF(CN68&gt;A68,"incre","decre")</f>
        <v>decre</v>
      </c>
      <c r="CU68" s="3" t="str">
        <f t="shared" ref="CU68:CU131" si="128">IF(CO68&gt;A68,"incre","decre")</f>
        <v>decre</v>
      </c>
      <c r="CW68" s="5">
        <f t="shared" ref="CW68:CW131" si="129">IF(CK68&gt;A68,(I68-A68)*100,0)</f>
        <v>0</v>
      </c>
      <c r="CX68" s="5">
        <f t="shared" ref="CX68:CX131" si="130">IF(CL68&gt;A68,(J68-A68)*100,0)</f>
        <v>0</v>
      </c>
      <c r="CY68" s="5">
        <f t="shared" ref="CY68:CY131" si="131">IF(CM68&gt;A68,(K68-A68)*100,0)</f>
        <v>0</v>
      </c>
      <c r="CZ68" s="5">
        <f t="shared" ref="CZ68:CZ131" si="132">IF(CN68&gt;A68,(L68-A68)*100,0)</f>
        <v>0</v>
      </c>
      <c r="DA68" s="5">
        <f t="shared" ref="DA68:DA131" si="133">IF(CO68&gt;A68,(M68-A68)*100,0)</f>
        <v>0</v>
      </c>
      <c r="DB68" s="5"/>
      <c r="DC68" s="4">
        <v>0.34067222838990102</v>
      </c>
      <c r="DD68" s="4">
        <v>0.48116261748794198</v>
      </c>
      <c r="DE68" s="4">
        <v>0.41198854583292599</v>
      </c>
      <c r="DF68" s="4">
        <v>0.331428212313508</v>
      </c>
      <c r="DG68" s="4">
        <v>0.53749790034136702</v>
      </c>
      <c r="DI68" s="13">
        <f t="shared" ref="DI68:DI131" si="134">A68+((DC68-0)*(4.8+2.39))/(1-0)+(-2.39)</f>
        <v>52.828578638251905</v>
      </c>
      <c r="DJ68" s="13">
        <f t="shared" ref="DJ68:DJ131" si="135">A68+((DD68-0)*(3.2+3.33))/(1-0)+(-3.33)</f>
        <v>52.581137208324776</v>
      </c>
      <c r="DK68" s="13">
        <f t="shared" ref="DK68:DK131" si="136">A68+((DE68-0)*(5.8+3.91))/(1-0)+(-3.91)</f>
        <v>52.859554096166221</v>
      </c>
      <c r="DL68" s="13">
        <f t="shared" ref="DL68:DL131" si="137">A68+((DF68-0)*(5.6+2.82))/(1-0)+(-2.82)</f>
        <v>52.739770863808253</v>
      </c>
      <c r="DM68" s="13">
        <f t="shared" ref="DM68:DM131" si="138">A68+((DG68-0)*(4.2+5.21))/(1-0)+(-5.21)</f>
        <v>52.617000558340777</v>
      </c>
      <c r="DN68" s="13"/>
      <c r="DO68" s="11" t="str">
        <f t="shared" ref="DO68:DO131" si="139">IF(DI68&gt;A68,"incre","decre")</f>
        <v>incre</v>
      </c>
      <c r="DP68" s="11" t="str">
        <f t="shared" ref="DP68:DP131" si="140">IF(DJ68&gt;A68,"incre","decre")</f>
        <v>decre</v>
      </c>
      <c r="DQ68" s="11" t="str">
        <f t="shared" ref="DQ68:DQ131" si="141">IF(DK68&gt;A68,"incre","decre")</f>
        <v>incre</v>
      </c>
      <c r="DR68" s="11" t="str">
        <f t="shared" ref="DR68:DR131" si="142">IF(DL68&gt;A68,"incre","decre")</f>
        <v>decre</v>
      </c>
      <c r="DS68" s="11" t="str">
        <f t="shared" ref="DS68:DS131" si="143">IF(DM68&gt;A68,"incre","decre")</f>
        <v>decre</v>
      </c>
      <c r="DU68" s="13"/>
      <c r="DV68" s="13"/>
      <c r="DW68" s="13"/>
      <c r="DX68" s="13"/>
      <c r="DY68" s="13"/>
    </row>
    <row r="69" spans="1:129" x14ac:dyDescent="0.25">
      <c r="A69" s="5">
        <v>52.209761820438786</v>
      </c>
      <c r="B69" s="4">
        <v>6.0283909513674253E-2</v>
      </c>
      <c r="C69" s="4">
        <v>0.31689489206222077</v>
      </c>
      <c r="D69" s="4">
        <v>0.58255977319977603</v>
      </c>
      <c r="E69" s="4">
        <v>0.47306872714694659</v>
      </c>
      <c r="F69" s="4">
        <v>0.38185353333156241</v>
      </c>
      <c r="G69" s="4">
        <v>0.59753276909597575</v>
      </c>
      <c r="I69" s="5">
        <f t="shared" si="73"/>
        <v>52.09823609436615</v>
      </c>
      <c r="J69" s="5">
        <f t="shared" si="74"/>
        <v>52.683877139433328</v>
      </c>
      <c r="K69" s="5">
        <f t="shared" si="75"/>
        <v>52.893259161035644</v>
      </c>
      <c r="L69" s="5">
        <f t="shared" si="76"/>
        <v>52.604968571090538</v>
      </c>
      <c r="M69" s="5">
        <f t="shared" si="77"/>
        <v>52.622545177631913</v>
      </c>
      <c r="O69" s="3" t="str">
        <f t="shared" si="78"/>
        <v>decre</v>
      </c>
      <c r="P69" s="3" t="str">
        <f t="shared" si="79"/>
        <v>incre</v>
      </c>
      <c r="Q69" s="3" t="str">
        <f t="shared" si="80"/>
        <v>incre</v>
      </c>
      <c r="R69" s="3" t="str">
        <f t="shared" si="81"/>
        <v>incre</v>
      </c>
      <c r="S69" s="3" t="str">
        <f t="shared" si="82"/>
        <v>incre</v>
      </c>
      <c r="U69" s="6">
        <f t="shared" si="83"/>
        <v>0</v>
      </c>
      <c r="V69" s="6">
        <f t="shared" si="84"/>
        <v>1</v>
      </c>
      <c r="W69" s="6">
        <f t="shared" si="85"/>
        <v>1</v>
      </c>
      <c r="X69" s="6">
        <f t="shared" si="86"/>
        <v>1</v>
      </c>
      <c r="Y69" s="6">
        <f t="shared" si="87"/>
        <v>1</v>
      </c>
      <c r="AA69" s="4">
        <f t="shared" si="72"/>
        <v>0.31100000000000005</v>
      </c>
      <c r="AB69" s="4">
        <f t="shared" si="72"/>
        <v>0.50260000000000005</v>
      </c>
      <c r="AC69" s="4">
        <f t="shared" si="72"/>
        <v>0.41239999999999999</v>
      </c>
      <c r="AD69" s="4">
        <f t="shared" si="72"/>
        <v>0.37559999999999999</v>
      </c>
      <c r="AE69" s="4">
        <f t="shared" si="72"/>
        <v>0.5756</v>
      </c>
      <c r="AF69" s="4"/>
      <c r="AG69" s="3">
        <v>0.34100000000000003</v>
      </c>
      <c r="AH69" s="3">
        <v>0.50260000000000005</v>
      </c>
      <c r="AI69" s="3">
        <v>0.41239999999999999</v>
      </c>
      <c r="AJ69" s="3">
        <v>0.37559999999999999</v>
      </c>
      <c r="AK69" s="3">
        <v>0.5756</v>
      </c>
      <c r="AM69" s="5">
        <f t="shared" si="88"/>
        <v>52.055851820438782</v>
      </c>
      <c r="AN69" s="5">
        <f t="shared" si="89"/>
        <v>52.16173982043879</v>
      </c>
      <c r="AO69" s="5">
        <f t="shared" si="90"/>
        <v>52.304165820438783</v>
      </c>
      <c r="AP69" s="5">
        <f t="shared" si="91"/>
        <v>52.552313820438783</v>
      </c>
      <c r="AQ69" s="5">
        <f t="shared" si="92"/>
        <v>52.416157820438784</v>
      </c>
      <c r="AR69" s="5"/>
      <c r="AS69" s="3" t="str">
        <f t="shared" si="93"/>
        <v>decre</v>
      </c>
      <c r="AT69" s="3" t="str">
        <f t="shared" si="94"/>
        <v>decre</v>
      </c>
      <c r="AU69" s="3" t="str">
        <f t="shared" si="95"/>
        <v>incre</v>
      </c>
      <c r="AV69" s="3" t="str">
        <f t="shared" si="96"/>
        <v>incre</v>
      </c>
      <c r="AW69" s="3" t="str">
        <f t="shared" si="97"/>
        <v>incre</v>
      </c>
      <c r="AY69" s="5">
        <f t="shared" si="98"/>
        <v>0</v>
      </c>
      <c r="AZ69" s="5">
        <f t="shared" si="99"/>
        <v>0</v>
      </c>
      <c r="BA69" s="5">
        <f t="shared" si="100"/>
        <v>68.349734059685829</v>
      </c>
      <c r="BB69" s="5">
        <f t="shared" si="101"/>
        <v>39.520675065175226</v>
      </c>
      <c r="BC69" s="5">
        <f t="shared" si="102"/>
        <v>41.278335719312764</v>
      </c>
      <c r="BE69" s="15">
        <f t="shared" si="103"/>
        <v>-0.11152572607263522</v>
      </c>
      <c r="BG69" s="3">
        <v>0.2147</v>
      </c>
      <c r="BH69" s="3">
        <v>0.29289999999999999</v>
      </c>
      <c r="BI69" s="3">
        <v>0.32979999999999998</v>
      </c>
      <c r="BJ69" s="3">
        <v>0.30420000000000003</v>
      </c>
      <c r="BK69" s="3">
        <v>0.34910000000000002</v>
      </c>
      <c r="BM69" s="5">
        <f t="shared" si="104"/>
        <v>51.363454820438783</v>
      </c>
      <c r="BN69" s="5">
        <f t="shared" si="105"/>
        <v>50.792398820438791</v>
      </c>
      <c r="BO69" s="5">
        <f t="shared" si="106"/>
        <v>51.502119820438793</v>
      </c>
      <c r="BP69" s="5">
        <f t="shared" si="107"/>
        <v>51.951125820438783</v>
      </c>
      <c r="BQ69" s="5">
        <f t="shared" si="108"/>
        <v>50.284792820438788</v>
      </c>
      <c r="BR69" s="5"/>
      <c r="BS69" s="3" t="str">
        <f t="shared" si="109"/>
        <v>decre</v>
      </c>
      <c r="BT69" s="3" t="str">
        <f t="shared" si="110"/>
        <v>decre</v>
      </c>
      <c r="BU69" s="3" t="str">
        <f t="shared" si="111"/>
        <v>decre</v>
      </c>
      <c r="BV69" s="3" t="str">
        <f t="shared" si="112"/>
        <v>decre</v>
      </c>
      <c r="BW69" s="3" t="str">
        <f t="shared" si="113"/>
        <v>decre</v>
      </c>
      <c r="BY69" s="5">
        <f t="shared" si="114"/>
        <v>0</v>
      </c>
      <c r="BZ69" s="5">
        <f t="shared" si="115"/>
        <v>0</v>
      </c>
      <c r="CA69" s="5">
        <f t="shared" si="116"/>
        <v>0</v>
      </c>
      <c r="CB69" s="5">
        <f t="shared" si="117"/>
        <v>0</v>
      </c>
      <c r="CC69" s="5">
        <f t="shared" si="118"/>
        <v>0</v>
      </c>
      <c r="CE69" s="4">
        <v>0.1784</v>
      </c>
      <c r="CF69" s="4">
        <v>0.1797</v>
      </c>
      <c r="CG69" s="4">
        <v>0.1792</v>
      </c>
      <c r="CH69" s="4">
        <v>0.18010000000000001</v>
      </c>
      <c r="CI69" s="4">
        <v>0.1802</v>
      </c>
      <c r="CK69" s="5">
        <f t="shared" si="119"/>
        <v>51.102457820438786</v>
      </c>
      <c r="CL69" s="5">
        <f t="shared" si="120"/>
        <v>50.053202820438784</v>
      </c>
      <c r="CM69" s="5">
        <f t="shared" si="121"/>
        <v>50.039793820438788</v>
      </c>
      <c r="CN69" s="5">
        <f t="shared" si="122"/>
        <v>50.906203820438783</v>
      </c>
      <c r="CO69" s="5">
        <f t="shared" si="123"/>
        <v>48.695443820438783</v>
      </c>
      <c r="CP69" s="5"/>
      <c r="CQ69" s="3" t="str">
        <f t="shared" si="124"/>
        <v>decre</v>
      </c>
      <c r="CR69" s="3" t="str">
        <f t="shared" si="125"/>
        <v>decre</v>
      </c>
      <c r="CS69" s="3" t="str">
        <f t="shared" si="126"/>
        <v>decre</v>
      </c>
      <c r="CT69" s="3" t="str">
        <f t="shared" si="127"/>
        <v>decre</v>
      </c>
      <c r="CU69" s="3" t="str">
        <f t="shared" si="128"/>
        <v>decre</v>
      </c>
      <c r="CW69" s="5">
        <f t="shared" si="129"/>
        <v>0</v>
      </c>
      <c r="CX69" s="5">
        <f t="shared" si="130"/>
        <v>0</v>
      </c>
      <c r="CY69" s="5">
        <f t="shared" si="131"/>
        <v>0</v>
      </c>
      <c r="CZ69" s="5">
        <f t="shared" si="132"/>
        <v>0</v>
      </c>
      <c r="DA69" s="5">
        <f t="shared" si="133"/>
        <v>0</v>
      </c>
      <c r="DB69" s="5"/>
      <c r="DC69" s="4">
        <v>0.33573514918028302</v>
      </c>
      <c r="DD69" s="4">
        <v>0.50191780056275404</v>
      </c>
      <c r="DE69" s="4">
        <v>0.41532366183380398</v>
      </c>
      <c r="DF69" s="4">
        <v>0.36874736607956099</v>
      </c>
      <c r="DG69" s="4">
        <v>0.56228641141845503</v>
      </c>
      <c r="DI69" s="13">
        <f t="shared" si="134"/>
        <v>52.233697543045018</v>
      </c>
      <c r="DJ69" s="13">
        <f t="shared" si="135"/>
        <v>52.157285058113573</v>
      </c>
      <c r="DK69" s="13">
        <f t="shared" si="136"/>
        <v>52.332554576845027</v>
      </c>
      <c r="DL69" s="13">
        <f t="shared" si="137"/>
        <v>52.494614642828687</v>
      </c>
      <c r="DM69" s="13">
        <f t="shared" si="138"/>
        <v>52.290876951886446</v>
      </c>
      <c r="DN69" s="13"/>
      <c r="DO69" s="11" t="str">
        <f t="shared" si="139"/>
        <v>incre</v>
      </c>
      <c r="DP69" s="11" t="str">
        <f t="shared" si="140"/>
        <v>decre</v>
      </c>
      <c r="DQ69" s="11" t="str">
        <f t="shared" si="141"/>
        <v>incre</v>
      </c>
      <c r="DR69" s="11" t="str">
        <f t="shared" si="142"/>
        <v>incre</v>
      </c>
      <c r="DS69" s="11" t="str">
        <f t="shared" si="143"/>
        <v>incre</v>
      </c>
      <c r="DU69" s="13"/>
      <c r="DV69" s="13"/>
      <c r="DW69" s="13"/>
      <c r="DX69" s="13"/>
      <c r="DY69" s="13"/>
    </row>
    <row r="70" spans="1:129" x14ac:dyDescent="0.25">
      <c r="A70" s="5">
        <v>37.56060860169071</v>
      </c>
      <c r="B70" s="4">
        <v>5.5304443585344622E-2</v>
      </c>
      <c r="C70" s="4">
        <v>0.242761439011865</v>
      </c>
      <c r="D70" s="4">
        <v>0.38597419030194929</v>
      </c>
      <c r="E70" s="4">
        <v>0.38151425803409006</v>
      </c>
      <c r="F70" s="4">
        <v>0.32475740706844225</v>
      </c>
      <c r="G70" s="4">
        <v>0.55513090466773163</v>
      </c>
      <c r="I70" s="5">
        <f t="shared" si="73"/>
        <v>36.916063348186022</v>
      </c>
      <c r="J70" s="5">
        <f t="shared" si="74"/>
        <v>36.751020064362443</v>
      </c>
      <c r="K70" s="5">
        <f t="shared" si="75"/>
        <v>37.355112047201729</v>
      </c>
      <c r="L70" s="5">
        <f t="shared" si="76"/>
        <v>37.475065969206995</v>
      </c>
      <c r="M70" s="5">
        <f t="shared" si="77"/>
        <v>37.574390414614065</v>
      </c>
      <c r="O70" s="3" t="str">
        <f t="shared" si="78"/>
        <v>decre</v>
      </c>
      <c r="P70" s="3" t="str">
        <f t="shared" si="79"/>
        <v>decre</v>
      </c>
      <c r="Q70" s="3" t="str">
        <f t="shared" si="80"/>
        <v>decre</v>
      </c>
      <c r="R70" s="3" t="str">
        <f t="shared" si="81"/>
        <v>decre</v>
      </c>
      <c r="S70" s="3" t="str">
        <f t="shared" si="82"/>
        <v>incre</v>
      </c>
      <c r="U70" s="6">
        <f t="shared" si="83"/>
        <v>0</v>
      </c>
      <c r="V70" s="6">
        <f t="shared" si="84"/>
        <v>0</v>
      </c>
      <c r="W70" s="6">
        <f t="shared" si="85"/>
        <v>0</v>
      </c>
      <c r="X70" s="6">
        <f t="shared" si="86"/>
        <v>0</v>
      </c>
      <c r="Y70" s="6">
        <f t="shared" si="87"/>
        <v>1</v>
      </c>
      <c r="AA70" s="4">
        <f t="shared" si="72"/>
        <v>0.31110000000000004</v>
      </c>
      <c r="AB70" s="4">
        <f t="shared" si="72"/>
        <v>0.47299999999999998</v>
      </c>
      <c r="AC70" s="4">
        <f t="shared" si="72"/>
        <v>0.38229999999999997</v>
      </c>
      <c r="AD70" s="4">
        <f t="shared" si="72"/>
        <v>0.34689999999999999</v>
      </c>
      <c r="AE70" s="4">
        <f t="shared" si="72"/>
        <v>0.57679999999999998</v>
      </c>
      <c r="AF70" s="4"/>
      <c r="AG70" s="3">
        <v>0.34110000000000001</v>
      </c>
      <c r="AH70" s="3">
        <v>0.503</v>
      </c>
      <c r="AI70" s="3">
        <v>0.4123</v>
      </c>
      <c r="AJ70" s="3">
        <v>0.37690000000000001</v>
      </c>
      <c r="AK70" s="3">
        <v>0.57679999999999998</v>
      </c>
      <c r="AM70" s="5">
        <f t="shared" si="88"/>
        <v>37.40741760169071</v>
      </c>
      <c r="AN70" s="5">
        <f t="shared" si="89"/>
        <v>37.319298601690711</v>
      </c>
      <c r="AO70" s="5">
        <f t="shared" si="90"/>
        <v>37.362741601690715</v>
      </c>
      <c r="AP70" s="5">
        <f t="shared" si="91"/>
        <v>37.661506601690711</v>
      </c>
      <c r="AQ70" s="5">
        <f t="shared" si="92"/>
        <v>37.778296601690705</v>
      </c>
      <c r="AR70" s="5"/>
      <c r="AS70" s="3" t="str">
        <f t="shared" si="93"/>
        <v>decre</v>
      </c>
      <c r="AT70" s="3" t="str">
        <f t="shared" si="94"/>
        <v>decre</v>
      </c>
      <c r="AU70" s="3" t="str">
        <f t="shared" si="95"/>
        <v>decre</v>
      </c>
      <c r="AV70" s="3" t="str">
        <f t="shared" si="96"/>
        <v>incre</v>
      </c>
      <c r="AW70" s="3" t="str">
        <f t="shared" si="97"/>
        <v>incre</v>
      </c>
      <c r="AY70" s="5">
        <f t="shared" si="98"/>
        <v>0</v>
      </c>
      <c r="AZ70" s="5">
        <f t="shared" si="99"/>
        <v>0</v>
      </c>
      <c r="BA70" s="5">
        <f t="shared" si="100"/>
        <v>0</v>
      </c>
      <c r="BB70" s="5">
        <f t="shared" si="101"/>
        <v>-8.5542632483715408</v>
      </c>
      <c r="BC70" s="5">
        <f t="shared" si="102"/>
        <v>1.3781812923355119</v>
      </c>
      <c r="BE70" s="15">
        <f t="shared" si="103"/>
        <v>-0.64454525350468828</v>
      </c>
      <c r="BG70" s="3">
        <v>0.21429999999999999</v>
      </c>
      <c r="BH70" s="3">
        <v>0.29299999999999998</v>
      </c>
      <c r="BI70" s="3">
        <v>0.32940000000000003</v>
      </c>
      <c r="BJ70" s="3">
        <v>0.30420000000000003</v>
      </c>
      <c r="BK70" s="3">
        <v>0.34970000000000001</v>
      </c>
      <c r="BM70" s="5">
        <f t="shared" si="104"/>
        <v>36.711425601690706</v>
      </c>
      <c r="BN70" s="5">
        <f t="shared" si="105"/>
        <v>36.143898601690708</v>
      </c>
      <c r="BO70" s="5">
        <f t="shared" si="106"/>
        <v>36.849082601690711</v>
      </c>
      <c r="BP70" s="5">
        <f t="shared" si="107"/>
        <v>37.301972601690707</v>
      </c>
      <c r="BQ70" s="5">
        <f t="shared" si="108"/>
        <v>35.641285601690711</v>
      </c>
      <c r="BR70" s="5"/>
      <c r="BS70" s="3" t="str">
        <f t="shared" si="109"/>
        <v>decre</v>
      </c>
      <c r="BT70" s="3" t="str">
        <f t="shared" si="110"/>
        <v>decre</v>
      </c>
      <c r="BU70" s="3" t="str">
        <f t="shared" si="111"/>
        <v>decre</v>
      </c>
      <c r="BV70" s="3" t="str">
        <f t="shared" si="112"/>
        <v>decre</v>
      </c>
      <c r="BW70" s="3" t="str">
        <f t="shared" si="113"/>
        <v>decre</v>
      </c>
      <c r="BY70" s="5">
        <f t="shared" si="114"/>
        <v>0</v>
      </c>
      <c r="BZ70" s="5">
        <f t="shared" si="115"/>
        <v>0</v>
      </c>
      <c r="CA70" s="5">
        <f t="shared" si="116"/>
        <v>0</v>
      </c>
      <c r="CB70" s="5">
        <f t="shared" si="117"/>
        <v>0</v>
      </c>
      <c r="CC70" s="5">
        <f t="shared" si="118"/>
        <v>0</v>
      </c>
      <c r="CE70" s="4">
        <v>0.17879999999999999</v>
      </c>
      <c r="CF70" s="4">
        <v>0.18010000000000001</v>
      </c>
      <c r="CG70" s="4">
        <v>0.1797</v>
      </c>
      <c r="CH70" s="4">
        <v>0.18049999999999999</v>
      </c>
      <c r="CI70" s="4">
        <v>0.18060000000000001</v>
      </c>
      <c r="CK70" s="5">
        <f t="shared" si="119"/>
        <v>36.456180601690711</v>
      </c>
      <c r="CL70" s="5">
        <f t="shared" si="120"/>
        <v>35.406661601690715</v>
      </c>
      <c r="CM70" s="5">
        <f t="shared" si="121"/>
        <v>35.395495601690712</v>
      </c>
      <c r="CN70" s="5">
        <f t="shared" si="122"/>
        <v>36.260418601690709</v>
      </c>
      <c r="CO70" s="5">
        <f t="shared" si="123"/>
        <v>34.050054601690711</v>
      </c>
      <c r="CP70" s="5"/>
      <c r="CQ70" s="3" t="str">
        <f t="shared" si="124"/>
        <v>decre</v>
      </c>
      <c r="CR70" s="3" t="str">
        <f t="shared" si="125"/>
        <v>decre</v>
      </c>
      <c r="CS70" s="3" t="str">
        <f t="shared" si="126"/>
        <v>decre</v>
      </c>
      <c r="CT70" s="3" t="str">
        <f t="shared" si="127"/>
        <v>decre</v>
      </c>
      <c r="CU70" s="3" t="str">
        <f t="shared" si="128"/>
        <v>decre</v>
      </c>
      <c r="CW70" s="5">
        <f t="shared" si="129"/>
        <v>0</v>
      </c>
      <c r="CX70" s="5">
        <f t="shared" si="130"/>
        <v>0</v>
      </c>
      <c r="CY70" s="5">
        <f t="shared" si="131"/>
        <v>0</v>
      </c>
      <c r="CZ70" s="5">
        <f t="shared" si="132"/>
        <v>0</v>
      </c>
      <c r="DA70" s="5">
        <f t="shared" si="133"/>
        <v>0</v>
      </c>
      <c r="DB70" s="5"/>
      <c r="DC70" s="4">
        <v>0.33564217217068598</v>
      </c>
      <c r="DD70" s="4">
        <v>0.50230867030050896</v>
      </c>
      <c r="DE70" s="4">
        <v>0.41538647004474299</v>
      </c>
      <c r="DF70" s="4">
        <v>0.36945017500170901</v>
      </c>
      <c r="DG70" s="4">
        <v>0.56275323836905899</v>
      </c>
      <c r="DI70" s="13">
        <f t="shared" si="134"/>
        <v>37.583875819597942</v>
      </c>
      <c r="DJ70" s="13">
        <f t="shared" si="135"/>
        <v>37.510684218753035</v>
      </c>
      <c r="DK70" s="13">
        <f t="shared" si="136"/>
        <v>37.684011225825159</v>
      </c>
      <c r="DL70" s="13">
        <f t="shared" si="137"/>
        <v>37.851379075205102</v>
      </c>
      <c r="DM70" s="13">
        <f t="shared" si="138"/>
        <v>37.646116574743552</v>
      </c>
      <c r="DN70" s="13"/>
      <c r="DO70" s="11" t="str">
        <f t="shared" si="139"/>
        <v>incre</v>
      </c>
      <c r="DP70" s="11" t="str">
        <f t="shared" si="140"/>
        <v>decre</v>
      </c>
      <c r="DQ70" s="11" t="str">
        <f t="shared" si="141"/>
        <v>incre</v>
      </c>
      <c r="DR70" s="11" t="str">
        <f t="shared" si="142"/>
        <v>incre</v>
      </c>
      <c r="DS70" s="11" t="str">
        <f t="shared" si="143"/>
        <v>incre</v>
      </c>
      <c r="DU70" s="13"/>
      <c r="DV70" s="13"/>
      <c r="DW70" s="13"/>
      <c r="DX70" s="13"/>
      <c r="DY70" s="13"/>
    </row>
    <row r="71" spans="1:129" x14ac:dyDescent="0.25">
      <c r="A71" s="5">
        <v>41.923051952072811</v>
      </c>
      <c r="B71" s="4">
        <v>0.17359432641344119</v>
      </c>
      <c r="C71" s="4">
        <v>0.17871891726901837</v>
      </c>
      <c r="D71" s="4">
        <v>0.38615096414154398</v>
      </c>
      <c r="E71" s="4">
        <v>0.26513543392316569</v>
      </c>
      <c r="F71" s="4">
        <v>0.20990456779522521</v>
      </c>
      <c r="G71" s="4">
        <v>0.45301593606561613</v>
      </c>
      <c r="I71" s="5">
        <f t="shared" si="73"/>
        <v>40.818040967237053</v>
      </c>
      <c r="J71" s="5">
        <f t="shared" si="74"/>
        <v>41.114617747917094</v>
      </c>
      <c r="K71" s="5">
        <f t="shared" si="75"/>
        <v>40.587517015466744</v>
      </c>
      <c r="L71" s="5">
        <f t="shared" si="76"/>
        <v>40.870448412908608</v>
      </c>
      <c r="M71" s="5">
        <f t="shared" si="77"/>
        <v>40.975931910450257</v>
      </c>
      <c r="O71" s="3" t="str">
        <f t="shared" si="78"/>
        <v>decre</v>
      </c>
      <c r="P71" s="3" t="str">
        <f t="shared" si="79"/>
        <v>decre</v>
      </c>
      <c r="Q71" s="3" t="str">
        <f t="shared" si="80"/>
        <v>decre</v>
      </c>
      <c r="R71" s="3" t="str">
        <f t="shared" si="81"/>
        <v>decre</v>
      </c>
      <c r="S71" s="3" t="str">
        <f t="shared" si="82"/>
        <v>decre</v>
      </c>
      <c r="U71" s="6">
        <f t="shared" si="83"/>
        <v>0</v>
      </c>
      <c r="V71" s="6">
        <f t="shared" si="84"/>
        <v>0</v>
      </c>
      <c r="W71" s="6">
        <f t="shared" si="85"/>
        <v>0</v>
      </c>
      <c r="X71" s="6">
        <f t="shared" si="86"/>
        <v>0</v>
      </c>
      <c r="Y71" s="6">
        <f t="shared" si="87"/>
        <v>0</v>
      </c>
      <c r="AA71" s="4">
        <f t="shared" si="72"/>
        <v>0.30649999999999999</v>
      </c>
      <c r="AB71" s="4">
        <f t="shared" si="72"/>
        <v>0.46299999999999997</v>
      </c>
      <c r="AC71" s="4">
        <f t="shared" si="72"/>
        <v>0.38270000000000004</v>
      </c>
      <c r="AD71" s="4">
        <f t="shared" si="72"/>
        <v>0.31379999999999997</v>
      </c>
      <c r="AE71" s="4">
        <f t="shared" si="72"/>
        <v>0.51629999999999998</v>
      </c>
      <c r="AF71" s="4"/>
      <c r="AG71" s="3">
        <v>0.33650000000000002</v>
      </c>
      <c r="AH71" s="3">
        <v>0.49299999999999999</v>
      </c>
      <c r="AI71" s="3">
        <v>0.41270000000000001</v>
      </c>
      <c r="AJ71" s="3">
        <v>0.34379999999999999</v>
      </c>
      <c r="AK71" s="3">
        <v>0.54630000000000001</v>
      </c>
      <c r="AM71" s="5">
        <f t="shared" si="88"/>
        <v>41.736786952072812</v>
      </c>
      <c r="AN71" s="5">
        <f t="shared" si="89"/>
        <v>41.616441952072812</v>
      </c>
      <c r="AO71" s="5">
        <f t="shared" si="90"/>
        <v>41.729068952072808</v>
      </c>
      <c r="AP71" s="5">
        <f t="shared" si="91"/>
        <v>41.745247952072809</v>
      </c>
      <c r="AQ71" s="5">
        <f t="shared" si="92"/>
        <v>41.571434952072813</v>
      </c>
      <c r="AR71" s="5"/>
      <c r="AS71" s="3" t="str">
        <f t="shared" si="93"/>
        <v>decre</v>
      </c>
      <c r="AT71" s="3" t="str">
        <f t="shared" si="94"/>
        <v>decre</v>
      </c>
      <c r="AU71" s="3" t="str">
        <f t="shared" si="95"/>
        <v>decre</v>
      </c>
      <c r="AV71" s="3" t="str">
        <f t="shared" si="96"/>
        <v>decre</v>
      </c>
      <c r="AW71" s="3" t="str">
        <f t="shared" si="97"/>
        <v>decre</v>
      </c>
      <c r="AY71" s="5">
        <f t="shared" si="98"/>
        <v>0</v>
      </c>
      <c r="AZ71" s="5">
        <f t="shared" si="99"/>
        <v>0</v>
      </c>
      <c r="BA71" s="5">
        <f t="shared" si="100"/>
        <v>0</v>
      </c>
      <c r="BB71" s="5">
        <f t="shared" si="101"/>
        <v>0</v>
      </c>
      <c r="BC71" s="5">
        <f t="shared" si="102"/>
        <v>0</v>
      </c>
      <c r="BE71" s="15">
        <f t="shared" si="103"/>
        <v>-1.1050109848357579</v>
      </c>
      <c r="BG71" s="3">
        <v>0.22800000000000001</v>
      </c>
      <c r="BH71" s="3">
        <v>0.2928</v>
      </c>
      <c r="BI71" s="3">
        <v>0.34010000000000001</v>
      </c>
      <c r="BJ71" s="3">
        <v>0.31069999999999998</v>
      </c>
      <c r="BK71" s="3">
        <v>0.33429999999999999</v>
      </c>
      <c r="BM71" s="5">
        <f t="shared" si="104"/>
        <v>41.172371952072808</v>
      </c>
      <c r="BN71" s="5">
        <f t="shared" si="105"/>
        <v>40.505035952072809</v>
      </c>
      <c r="BO71" s="5">
        <f t="shared" si="106"/>
        <v>41.315422952072808</v>
      </c>
      <c r="BP71" s="5">
        <f t="shared" si="107"/>
        <v>41.719145952072807</v>
      </c>
      <c r="BQ71" s="5">
        <f t="shared" si="108"/>
        <v>39.858814952072812</v>
      </c>
      <c r="BR71" s="5"/>
      <c r="BS71" s="3" t="str">
        <f t="shared" si="109"/>
        <v>decre</v>
      </c>
      <c r="BT71" s="3" t="str">
        <f t="shared" si="110"/>
        <v>decre</v>
      </c>
      <c r="BU71" s="3" t="str">
        <f t="shared" si="111"/>
        <v>decre</v>
      </c>
      <c r="BV71" s="3" t="str">
        <f t="shared" si="112"/>
        <v>decre</v>
      </c>
      <c r="BW71" s="3" t="str">
        <f t="shared" si="113"/>
        <v>decre</v>
      </c>
      <c r="BY71" s="5">
        <f t="shared" si="114"/>
        <v>0</v>
      </c>
      <c r="BZ71" s="5">
        <f t="shared" si="115"/>
        <v>0</v>
      </c>
      <c r="CA71" s="5">
        <f t="shared" si="116"/>
        <v>0</v>
      </c>
      <c r="CB71" s="5">
        <f t="shared" si="117"/>
        <v>0</v>
      </c>
      <c r="CC71" s="5">
        <f t="shared" si="118"/>
        <v>0</v>
      </c>
      <c r="CE71" s="4">
        <v>0.1605</v>
      </c>
      <c r="CF71" s="4">
        <v>0.161</v>
      </c>
      <c r="CG71" s="4">
        <v>0.1608</v>
      </c>
      <c r="CH71" s="4">
        <v>0.16109999999999999</v>
      </c>
      <c r="CI71" s="4">
        <v>0.16120000000000001</v>
      </c>
      <c r="CK71" s="5">
        <f t="shared" si="119"/>
        <v>40.687046952072812</v>
      </c>
      <c r="CL71" s="5">
        <f t="shared" si="120"/>
        <v>39.644381952072813</v>
      </c>
      <c r="CM71" s="5">
        <f t="shared" si="121"/>
        <v>39.574419952072816</v>
      </c>
      <c r="CN71" s="5">
        <f t="shared" si="122"/>
        <v>40.459513952072811</v>
      </c>
      <c r="CO71" s="5">
        <f t="shared" si="123"/>
        <v>38.229943952072809</v>
      </c>
      <c r="CP71" s="5"/>
      <c r="CQ71" s="3" t="str">
        <f t="shared" si="124"/>
        <v>decre</v>
      </c>
      <c r="CR71" s="3" t="str">
        <f t="shared" si="125"/>
        <v>decre</v>
      </c>
      <c r="CS71" s="3" t="str">
        <f t="shared" si="126"/>
        <v>decre</v>
      </c>
      <c r="CT71" s="3" t="str">
        <f t="shared" si="127"/>
        <v>decre</v>
      </c>
      <c r="CU71" s="3" t="str">
        <f t="shared" si="128"/>
        <v>decre</v>
      </c>
      <c r="CW71" s="5">
        <f t="shared" si="129"/>
        <v>0</v>
      </c>
      <c r="CX71" s="5">
        <f t="shared" si="130"/>
        <v>0</v>
      </c>
      <c r="CY71" s="5">
        <f t="shared" si="131"/>
        <v>0</v>
      </c>
      <c r="CZ71" s="5">
        <f t="shared" si="132"/>
        <v>0</v>
      </c>
      <c r="DA71" s="5">
        <f t="shared" si="133"/>
        <v>0</v>
      </c>
      <c r="DB71" s="5"/>
      <c r="DC71" s="4">
        <v>0.337842008217759</v>
      </c>
      <c r="DD71" s="4">
        <v>0.49306069230521599</v>
      </c>
      <c r="DE71" s="4">
        <v>0.413900427773919</v>
      </c>
      <c r="DF71" s="4">
        <v>0.35282171590368999</v>
      </c>
      <c r="DG71" s="4">
        <v>0.55170811271776199</v>
      </c>
      <c r="DI71" s="13">
        <f t="shared" si="134"/>
        <v>41.962135991158497</v>
      </c>
      <c r="DJ71" s="13">
        <f t="shared" si="135"/>
        <v>41.812738272825875</v>
      </c>
      <c r="DK71" s="13">
        <f t="shared" si="136"/>
        <v>42.032025105757569</v>
      </c>
      <c r="DL71" s="13">
        <f t="shared" si="137"/>
        <v>42.073810799981878</v>
      </c>
      <c r="DM71" s="13">
        <f t="shared" si="138"/>
        <v>41.90462529274695</v>
      </c>
      <c r="DN71" s="13"/>
      <c r="DO71" s="11" t="str">
        <f t="shared" si="139"/>
        <v>incre</v>
      </c>
      <c r="DP71" s="11" t="str">
        <f t="shared" si="140"/>
        <v>decre</v>
      </c>
      <c r="DQ71" s="11" t="str">
        <f t="shared" si="141"/>
        <v>incre</v>
      </c>
      <c r="DR71" s="11" t="str">
        <f t="shared" si="142"/>
        <v>incre</v>
      </c>
      <c r="DS71" s="11" t="str">
        <f t="shared" si="143"/>
        <v>decre</v>
      </c>
      <c r="DU71" s="13"/>
      <c r="DV71" s="13"/>
      <c r="DW71" s="13"/>
      <c r="DX71" s="13"/>
      <c r="DY71" s="13"/>
    </row>
    <row r="72" spans="1:129" x14ac:dyDescent="0.25">
      <c r="A72" s="5">
        <v>49.07126250803266</v>
      </c>
      <c r="B72" s="4">
        <v>9.1707704772335807E-2</v>
      </c>
      <c r="C72" s="4">
        <v>0.44317281086106358</v>
      </c>
      <c r="D72" s="4">
        <v>0.61136083162081967</v>
      </c>
      <c r="E72" s="4">
        <v>0.51583200318522571</v>
      </c>
      <c r="F72" s="4">
        <v>0.41643736606777026</v>
      </c>
      <c r="G72" s="4">
        <v>0.6456817787343947</v>
      </c>
      <c r="I72" s="5">
        <f t="shared" si="73"/>
        <v>49.867675018123705</v>
      </c>
      <c r="J72" s="5">
        <f t="shared" si="74"/>
        <v>49.733448738516614</v>
      </c>
      <c r="K72" s="5">
        <f t="shared" si="75"/>
        <v>50.169991258961204</v>
      </c>
      <c r="L72" s="5">
        <f t="shared" si="76"/>
        <v>49.757665130323282</v>
      </c>
      <c r="M72" s="5">
        <f t="shared" si="77"/>
        <v>49.937128045923316</v>
      </c>
      <c r="O72" s="3" t="str">
        <f t="shared" si="78"/>
        <v>incre</v>
      </c>
      <c r="P72" s="3" t="str">
        <f t="shared" si="79"/>
        <v>incre</v>
      </c>
      <c r="Q72" s="3" t="str">
        <f t="shared" si="80"/>
        <v>incre</v>
      </c>
      <c r="R72" s="3" t="str">
        <f t="shared" si="81"/>
        <v>incre</v>
      </c>
      <c r="S72" s="3" t="str">
        <f t="shared" si="82"/>
        <v>incre</v>
      </c>
      <c r="U72" s="6">
        <f t="shared" si="83"/>
        <v>1</v>
      </c>
      <c r="V72" s="6">
        <f t="shared" si="84"/>
        <v>1</v>
      </c>
      <c r="W72" s="6">
        <f t="shared" si="85"/>
        <v>1</v>
      </c>
      <c r="X72" s="6">
        <f t="shared" si="86"/>
        <v>1</v>
      </c>
      <c r="Y72" s="6">
        <f t="shared" si="87"/>
        <v>1</v>
      </c>
      <c r="AA72" s="4">
        <f t="shared" si="72"/>
        <v>0.33960000000000001</v>
      </c>
      <c r="AB72" s="4">
        <f t="shared" si="72"/>
        <v>0.50009999999999999</v>
      </c>
      <c r="AC72" s="4">
        <f t="shared" si="72"/>
        <v>0.41249999999999998</v>
      </c>
      <c r="AD72" s="4">
        <f t="shared" si="72"/>
        <v>0.36680000000000001</v>
      </c>
      <c r="AE72" s="4">
        <f t="shared" si="72"/>
        <v>0.56710000000000005</v>
      </c>
      <c r="AF72" s="4"/>
      <c r="AG72" s="3">
        <v>0.33960000000000001</v>
      </c>
      <c r="AH72" s="3">
        <v>0.50009999999999999</v>
      </c>
      <c r="AI72" s="3">
        <v>0.41249999999999998</v>
      </c>
      <c r="AJ72" s="3">
        <v>0.36680000000000001</v>
      </c>
      <c r="AK72" s="3">
        <v>0.56710000000000005</v>
      </c>
      <c r="AM72" s="5">
        <f t="shared" si="88"/>
        <v>49.12298650803266</v>
      </c>
      <c r="AN72" s="5">
        <f t="shared" si="89"/>
        <v>49.006915508032662</v>
      </c>
      <c r="AO72" s="5">
        <f t="shared" si="90"/>
        <v>49.166637508032665</v>
      </c>
      <c r="AP72" s="5">
        <f t="shared" si="91"/>
        <v>49.339718508032661</v>
      </c>
      <c r="AQ72" s="5">
        <f t="shared" si="92"/>
        <v>49.197673508032658</v>
      </c>
      <c r="AR72" s="5"/>
      <c r="AS72" s="3" t="str">
        <f t="shared" si="93"/>
        <v>incre</v>
      </c>
      <c r="AT72" s="3" t="str">
        <f t="shared" si="94"/>
        <v>decre</v>
      </c>
      <c r="AU72" s="3" t="str">
        <f t="shared" si="95"/>
        <v>incre</v>
      </c>
      <c r="AV72" s="3" t="str">
        <f t="shared" si="96"/>
        <v>incre</v>
      </c>
      <c r="AW72" s="3" t="str">
        <f t="shared" si="97"/>
        <v>incre</v>
      </c>
      <c r="AY72" s="5">
        <f t="shared" si="98"/>
        <v>79.641251009104508</v>
      </c>
      <c r="AZ72" s="5">
        <f t="shared" si="99"/>
        <v>0</v>
      </c>
      <c r="BA72" s="5">
        <f t="shared" si="100"/>
        <v>109.87287509285437</v>
      </c>
      <c r="BB72" s="5">
        <f t="shared" si="101"/>
        <v>68.640262229062188</v>
      </c>
      <c r="BC72" s="5">
        <f t="shared" si="102"/>
        <v>86.58655378906559</v>
      </c>
      <c r="BE72" s="15">
        <f t="shared" si="103"/>
        <v>0.79641251009104508</v>
      </c>
      <c r="BG72" s="3">
        <v>0.21729999999999999</v>
      </c>
      <c r="BH72" s="3">
        <v>0.29210000000000003</v>
      </c>
      <c r="BI72" s="3">
        <v>0.33200000000000002</v>
      </c>
      <c r="BJ72" s="3">
        <v>0.30470000000000003</v>
      </c>
      <c r="BK72" s="3">
        <v>0.34560000000000002</v>
      </c>
      <c r="BM72" s="5">
        <f t="shared" si="104"/>
        <v>48.243649508032661</v>
      </c>
      <c r="BN72" s="5">
        <f t="shared" si="105"/>
        <v>47.64867550803266</v>
      </c>
      <c r="BO72" s="5">
        <f t="shared" si="106"/>
        <v>48.384982508032664</v>
      </c>
      <c r="BP72" s="5">
        <f t="shared" si="107"/>
        <v>48.816836508032658</v>
      </c>
      <c r="BQ72" s="5">
        <f t="shared" si="108"/>
        <v>47.113358508032661</v>
      </c>
      <c r="BR72" s="5"/>
      <c r="BS72" s="3" t="str">
        <f t="shared" si="109"/>
        <v>decre</v>
      </c>
      <c r="BT72" s="3" t="str">
        <f t="shared" si="110"/>
        <v>decre</v>
      </c>
      <c r="BU72" s="3" t="str">
        <f t="shared" si="111"/>
        <v>decre</v>
      </c>
      <c r="BV72" s="3" t="str">
        <f t="shared" si="112"/>
        <v>decre</v>
      </c>
      <c r="BW72" s="3" t="str">
        <f t="shared" si="113"/>
        <v>decre</v>
      </c>
      <c r="BY72" s="5">
        <f t="shared" si="114"/>
        <v>0</v>
      </c>
      <c r="BZ72" s="5">
        <f t="shared" si="115"/>
        <v>0</v>
      </c>
      <c r="CA72" s="5">
        <f t="shared" si="116"/>
        <v>0</v>
      </c>
      <c r="CB72" s="5">
        <f t="shared" si="117"/>
        <v>0</v>
      </c>
      <c r="CC72" s="5">
        <f t="shared" si="118"/>
        <v>0</v>
      </c>
      <c r="CE72" s="4">
        <v>0.17530000000000001</v>
      </c>
      <c r="CF72" s="4">
        <v>0.17649999999999999</v>
      </c>
      <c r="CG72" s="4">
        <v>0.17599999999999999</v>
      </c>
      <c r="CH72" s="4">
        <v>0.17680000000000001</v>
      </c>
      <c r="CI72" s="4">
        <v>0.1769</v>
      </c>
      <c r="CK72" s="5">
        <f t="shared" si="119"/>
        <v>47.94166950803266</v>
      </c>
      <c r="CL72" s="5">
        <f t="shared" si="120"/>
        <v>46.893807508032666</v>
      </c>
      <c r="CM72" s="5">
        <f t="shared" si="121"/>
        <v>46.870222508032654</v>
      </c>
      <c r="CN72" s="5">
        <f t="shared" si="122"/>
        <v>47.739918508032659</v>
      </c>
      <c r="CO72" s="5">
        <f t="shared" si="123"/>
        <v>45.525891508032657</v>
      </c>
      <c r="CP72" s="5"/>
      <c r="CQ72" s="3" t="str">
        <f t="shared" si="124"/>
        <v>decre</v>
      </c>
      <c r="CR72" s="3" t="str">
        <f t="shared" si="125"/>
        <v>decre</v>
      </c>
      <c r="CS72" s="3" t="str">
        <f t="shared" si="126"/>
        <v>decre</v>
      </c>
      <c r="CT72" s="3" t="str">
        <f t="shared" si="127"/>
        <v>decre</v>
      </c>
      <c r="CU72" s="3" t="str">
        <f t="shared" si="128"/>
        <v>decre</v>
      </c>
      <c r="CW72" s="5">
        <f t="shared" si="129"/>
        <v>0</v>
      </c>
      <c r="CX72" s="5">
        <f t="shared" si="130"/>
        <v>0</v>
      </c>
      <c r="CY72" s="5">
        <f t="shared" si="131"/>
        <v>0</v>
      </c>
      <c r="CZ72" s="5">
        <f t="shared" si="132"/>
        <v>0</v>
      </c>
      <c r="DA72" s="5">
        <f t="shared" si="133"/>
        <v>0</v>
      </c>
      <c r="DB72" s="5"/>
      <c r="DC72" s="4">
        <v>0.33631904480055402</v>
      </c>
      <c r="DD72" s="4">
        <v>0.49946313860965003</v>
      </c>
      <c r="DE72" s="4">
        <v>0.414929226269105</v>
      </c>
      <c r="DF72" s="4">
        <v>0.36433372604847197</v>
      </c>
      <c r="DG72" s="4">
        <v>0.55935473816865999</v>
      </c>
      <c r="DI72" s="13">
        <f t="shared" si="134"/>
        <v>49.099396440148645</v>
      </c>
      <c r="DJ72" s="13">
        <f t="shared" si="135"/>
        <v>49.002756803153673</v>
      </c>
      <c r="DK72" s="13">
        <f t="shared" si="136"/>
        <v>49.190225295105677</v>
      </c>
      <c r="DL72" s="13">
        <f t="shared" si="137"/>
        <v>49.318952481360796</v>
      </c>
      <c r="DM72" s="13">
        <f t="shared" si="138"/>
        <v>49.124790594199752</v>
      </c>
      <c r="DN72" s="13"/>
      <c r="DO72" s="11" t="str">
        <f t="shared" si="139"/>
        <v>incre</v>
      </c>
      <c r="DP72" s="11" t="str">
        <f t="shared" si="140"/>
        <v>decre</v>
      </c>
      <c r="DQ72" s="11" t="str">
        <f t="shared" si="141"/>
        <v>incre</v>
      </c>
      <c r="DR72" s="11" t="str">
        <f t="shared" si="142"/>
        <v>incre</v>
      </c>
      <c r="DS72" s="11" t="str">
        <f t="shared" si="143"/>
        <v>incre</v>
      </c>
      <c r="DU72" s="13"/>
      <c r="DV72" s="13"/>
      <c r="DW72" s="13"/>
      <c r="DX72" s="13"/>
      <c r="DY72" s="13"/>
    </row>
    <row r="73" spans="1:129" x14ac:dyDescent="0.25">
      <c r="A73" s="5">
        <v>54.23554864878372</v>
      </c>
      <c r="B73" s="4">
        <v>0.16947502353327598</v>
      </c>
      <c r="C73" s="4">
        <v>0.30679313223890964</v>
      </c>
      <c r="D73" s="4">
        <v>0.70073366303273699</v>
      </c>
      <c r="E73" s="4">
        <v>0.37066059605983198</v>
      </c>
      <c r="F73" s="4">
        <v>0.24928889674014601</v>
      </c>
      <c r="G73" s="4">
        <v>0.4024389937407285</v>
      </c>
      <c r="I73" s="5">
        <f t="shared" si="73"/>
        <v>54.05139126958148</v>
      </c>
      <c r="J73" s="5">
        <f t="shared" si="74"/>
        <v>55.481339468387496</v>
      </c>
      <c r="K73" s="5">
        <f t="shared" si="75"/>
        <v>53.924663036524692</v>
      </c>
      <c r="L73" s="5">
        <f t="shared" si="76"/>
        <v>53.514561159335749</v>
      </c>
      <c r="M73" s="5">
        <f t="shared" si="77"/>
        <v>52.812499579883976</v>
      </c>
      <c r="O73" s="3" t="str">
        <f t="shared" si="78"/>
        <v>decre</v>
      </c>
      <c r="P73" s="3" t="str">
        <f t="shared" si="79"/>
        <v>incre</v>
      </c>
      <c r="Q73" s="3" t="str">
        <f t="shared" si="80"/>
        <v>decre</v>
      </c>
      <c r="R73" s="3" t="str">
        <f t="shared" si="81"/>
        <v>decre</v>
      </c>
      <c r="S73" s="3" t="str">
        <f t="shared" si="82"/>
        <v>decre</v>
      </c>
      <c r="U73" s="6">
        <f t="shared" si="83"/>
        <v>0</v>
      </c>
      <c r="V73" s="6">
        <f t="shared" si="84"/>
        <v>1</v>
      </c>
      <c r="W73" s="6">
        <f t="shared" si="85"/>
        <v>0</v>
      </c>
      <c r="X73" s="6">
        <f t="shared" si="86"/>
        <v>0</v>
      </c>
      <c r="Y73" s="6">
        <f t="shared" si="87"/>
        <v>0</v>
      </c>
      <c r="AA73" s="4">
        <f t="shared" si="72"/>
        <v>0.30649999999999999</v>
      </c>
      <c r="AB73" s="4">
        <f t="shared" si="72"/>
        <v>0.49340000000000001</v>
      </c>
      <c r="AC73" s="4">
        <f t="shared" si="72"/>
        <v>0.38260000000000005</v>
      </c>
      <c r="AD73" s="4">
        <f t="shared" si="72"/>
        <v>0.31479999999999997</v>
      </c>
      <c r="AE73" s="4">
        <f t="shared" si="72"/>
        <v>0.51719999999999999</v>
      </c>
      <c r="AF73" s="4"/>
      <c r="AG73" s="3">
        <v>0.33650000000000002</v>
      </c>
      <c r="AH73" s="3">
        <v>0.49340000000000001</v>
      </c>
      <c r="AI73" s="3">
        <v>0.41260000000000002</v>
      </c>
      <c r="AJ73" s="3">
        <v>0.3448</v>
      </c>
      <c r="AK73" s="3">
        <v>0.54720000000000002</v>
      </c>
      <c r="AM73" s="5">
        <f t="shared" si="88"/>
        <v>54.049283648783721</v>
      </c>
      <c r="AN73" s="5">
        <f t="shared" si="89"/>
        <v>54.127450648783721</v>
      </c>
      <c r="AO73" s="5">
        <f t="shared" si="90"/>
        <v>54.040594648783724</v>
      </c>
      <c r="AP73" s="5">
        <f t="shared" si="91"/>
        <v>54.066164648783719</v>
      </c>
      <c r="AQ73" s="5">
        <f t="shared" si="92"/>
        <v>53.89240064878372</v>
      </c>
      <c r="AR73" s="5"/>
      <c r="AS73" s="3" t="str">
        <f t="shared" si="93"/>
        <v>decre</v>
      </c>
      <c r="AT73" s="3" t="str">
        <f t="shared" si="94"/>
        <v>decre</v>
      </c>
      <c r="AU73" s="3" t="str">
        <f t="shared" si="95"/>
        <v>decre</v>
      </c>
      <c r="AV73" s="3" t="str">
        <f t="shared" si="96"/>
        <v>decre</v>
      </c>
      <c r="AW73" s="3" t="str">
        <f t="shared" si="97"/>
        <v>decre</v>
      </c>
      <c r="AY73" s="5">
        <f t="shared" si="98"/>
        <v>0</v>
      </c>
      <c r="AZ73" s="5">
        <f t="shared" si="99"/>
        <v>0</v>
      </c>
      <c r="BA73" s="5">
        <f t="shared" si="100"/>
        <v>0</v>
      </c>
      <c r="BB73" s="5">
        <f t="shared" si="101"/>
        <v>0</v>
      </c>
      <c r="BC73" s="5">
        <f t="shared" si="102"/>
        <v>0</v>
      </c>
      <c r="BE73" s="15">
        <f t="shared" si="103"/>
        <v>-0.18415737920224018</v>
      </c>
      <c r="BG73" s="3">
        <v>0.22739999999999999</v>
      </c>
      <c r="BH73" s="3">
        <v>0.29260000000000003</v>
      </c>
      <c r="BI73" s="3">
        <v>0.33960000000000001</v>
      </c>
      <c r="BJ73" s="3">
        <v>0.31030000000000002</v>
      </c>
      <c r="BK73" s="3">
        <v>0.33489999999999998</v>
      </c>
      <c r="BM73" s="5">
        <f t="shared" si="104"/>
        <v>53.480554648783716</v>
      </c>
      <c r="BN73" s="5">
        <f t="shared" si="105"/>
        <v>52.816226648783719</v>
      </c>
      <c r="BO73" s="5">
        <f t="shared" si="106"/>
        <v>53.623064648783725</v>
      </c>
      <c r="BP73" s="5">
        <f t="shared" si="107"/>
        <v>54.028274648783722</v>
      </c>
      <c r="BQ73" s="5">
        <f t="shared" si="108"/>
        <v>52.17695764878372</v>
      </c>
      <c r="BR73" s="5"/>
      <c r="BS73" s="3" t="str">
        <f t="shared" si="109"/>
        <v>decre</v>
      </c>
      <c r="BT73" s="3" t="str">
        <f t="shared" si="110"/>
        <v>decre</v>
      </c>
      <c r="BU73" s="3" t="str">
        <f t="shared" si="111"/>
        <v>decre</v>
      </c>
      <c r="BV73" s="3" t="str">
        <f t="shared" si="112"/>
        <v>decre</v>
      </c>
      <c r="BW73" s="3" t="str">
        <f t="shared" si="113"/>
        <v>decre</v>
      </c>
      <c r="BY73" s="5">
        <f t="shared" si="114"/>
        <v>0</v>
      </c>
      <c r="BZ73" s="5">
        <f t="shared" si="115"/>
        <v>0</v>
      </c>
      <c r="CA73" s="5">
        <f t="shared" si="116"/>
        <v>0</v>
      </c>
      <c r="CB73" s="5">
        <f t="shared" si="117"/>
        <v>0</v>
      </c>
      <c r="CC73" s="5">
        <f t="shared" si="118"/>
        <v>0</v>
      </c>
      <c r="CE73" s="4">
        <v>0.1615</v>
      </c>
      <c r="CF73" s="4">
        <v>0.16209999999999999</v>
      </c>
      <c r="CG73" s="4">
        <v>0.16189999999999999</v>
      </c>
      <c r="CH73" s="4">
        <v>0.16220000000000001</v>
      </c>
      <c r="CI73" s="4">
        <v>0.1623</v>
      </c>
      <c r="CK73" s="5">
        <f t="shared" si="119"/>
        <v>53.006733648783722</v>
      </c>
      <c r="CL73" s="5">
        <f t="shared" si="120"/>
        <v>51.964061648783719</v>
      </c>
      <c r="CM73" s="5">
        <f t="shared" si="121"/>
        <v>51.897597648783716</v>
      </c>
      <c r="CN73" s="5">
        <f t="shared" si="122"/>
        <v>52.78127264878372</v>
      </c>
      <c r="CO73" s="5">
        <f t="shared" si="123"/>
        <v>50.552791648783717</v>
      </c>
      <c r="CP73" s="5"/>
      <c r="CQ73" s="3" t="str">
        <f t="shared" si="124"/>
        <v>decre</v>
      </c>
      <c r="CR73" s="3" t="str">
        <f t="shared" si="125"/>
        <v>decre</v>
      </c>
      <c r="CS73" s="3" t="str">
        <f t="shared" si="126"/>
        <v>decre</v>
      </c>
      <c r="CT73" s="3" t="str">
        <f t="shared" si="127"/>
        <v>decre</v>
      </c>
      <c r="CU73" s="3" t="str">
        <f t="shared" si="128"/>
        <v>decre</v>
      </c>
      <c r="CW73" s="5">
        <f t="shared" si="129"/>
        <v>0</v>
      </c>
      <c r="CX73" s="5">
        <f t="shared" si="130"/>
        <v>0</v>
      </c>
      <c r="CY73" s="5">
        <f t="shared" si="131"/>
        <v>0</v>
      </c>
      <c r="CZ73" s="5">
        <f t="shared" si="132"/>
        <v>0</v>
      </c>
      <c r="DA73" s="5">
        <f t="shared" si="133"/>
        <v>0</v>
      </c>
      <c r="DB73" s="5"/>
      <c r="DC73" s="4">
        <v>0.33776576706988898</v>
      </c>
      <c r="DD73" s="4">
        <v>0.493381205490176</v>
      </c>
      <c r="DE73" s="4">
        <v>0.413951930506889</v>
      </c>
      <c r="DF73" s="4">
        <v>0.35339801921985098</v>
      </c>
      <c r="DG73" s="4">
        <v>0.55209091081725703</v>
      </c>
      <c r="DI73" s="13">
        <f t="shared" si="134"/>
        <v>54.274084514016224</v>
      </c>
      <c r="DJ73" s="13">
        <f t="shared" si="135"/>
        <v>54.127327920634571</v>
      </c>
      <c r="DK73" s="13">
        <f t="shared" si="136"/>
        <v>54.345021894005612</v>
      </c>
      <c r="DL73" s="13">
        <f t="shared" si="137"/>
        <v>54.391159970614865</v>
      </c>
      <c r="DM73" s="13">
        <f t="shared" si="138"/>
        <v>54.220724119574108</v>
      </c>
      <c r="DN73" s="13"/>
      <c r="DO73" s="11" t="str">
        <f t="shared" si="139"/>
        <v>incre</v>
      </c>
      <c r="DP73" s="11" t="str">
        <f t="shared" si="140"/>
        <v>decre</v>
      </c>
      <c r="DQ73" s="11" t="str">
        <f t="shared" si="141"/>
        <v>incre</v>
      </c>
      <c r="DR73" s="11" t="str">
        <f t="shared" si="142"/>
        <v>incre</v>
      </c>
      <c r="DS73" s="11" t="str">
        <f t="shared" si="143"/>
        <v>decre</v>
      </c>
      <c r="DU73" s="13"/>
      <c r="DV73" s="13"/>
      <c r="DW73" s="13"/>
      <c r="DX73" s="13"/>
      <c r="DY73" s="13"/>
    </row>
    <row r="74" spans="1:129" x14ac:dyDescent="0.25">
      <c r="A74" s="5">
        <v>46.707074665069975</v>
      </c>
      <c r="B74" s="4">
        <v>0.15497561567000295</v>
      </c>
      <c r="C74" s="4">
        <v>0.63379871094857421</v>
      </c>
      <c r="D74" s="4">
        <v>0.85379225896584365</v>
      </c>
      <c r="E74" s="4">
        <v>0.68501786844240997</v>
      </c>
      <c r="F74" s="4">
        <v>0.64020713693010745</v>
      </c>
      <c r="G74" s="4">
        <v>0.85877012630440519</v>
      </c>
      <c r="I74" s="5">
        <f t="shared" si="73"/>
        <v>48.874087396790223</v>
      </c>
      <c r="J74" s="5">
        <f t="shared" si="74"/>
        <v>48.952338116116934</v>
      </c>
      <c r="K74" s="5">
        <f t="shared" si="75"/>
        <v>49.44859816764577</v>
      </c>
      <c r="L74" s="5">
        <f t="shared" si="76"/>
        <v>49.277618758021482</v>
      </c>
      <c r="M74" s="5">
        <f t="shared" si="77"/>
        <v>49.578101553594429</v>
      </c>
      <c r="O74" s="3" t="str">
        <f t="shared" si="78"/>
        <v>incre</v>
      </c>
      <c r="P74" s="3" t="str">
        <f t="shared" si="79"/>
        <v>incre</v>
      </c>
      <c r="Q74" s="3" t="str">
        <f t="shared" si="80"/>
        <v>incre</v>
      </c>
      <c r="R74" s="3" t="str">
        <f t="shared" si="81"/>
        <v>incre</v>
      </c>
      <c r="S74" s="3" t="str">
        <f t="shared" si="82"/>
        <v>incre</v>
      </c>
      <c r="U74" s="6">
        <f t="shared" si="83"/>
        <v>1</v>
      </c>
      <c r="V74" s="6">
        <f t="shared" si="84"/>
        <v>1</v>
      </c>
      <c r="W74" s="6">
        <f t="shared" si="85"/>
        <v>1</v>
      </c>
      <c r="X74" s="6">
        <f t="shared" si="86"/>
        <v>1</v>
      </c>
      <c r="Y74" s="6">
        <f t="shared" si="87"/>
        <v>1</v>
      </c>
      <c r="AA74" s="4">
        <f t="shared" si="72"/>
        <v>0.33710000000000001</v>
      </c>
      <c r="AB74" s="4">
        <f t="shared" si="72"/>
        <v>0.49469999999999997</v>
      </c>
      <c r="AC74" s="4">
        <f t="shared" si="72"/>
        <v>0.41249999999999998</v>
      </c>
      <c r="AD74" s="4">
        <f t="shared" si="72"/>
        <v>0.34860000000000002</v>
      </c>
      <c r="AE74" s="4">
        <f t="shared" si="72"/>
        <v>0.5504</v>
      </c>
      <c r="AF74" s="4"/>
      <c r="AG74" s="3">
        <v>0.33710000000000001</v>
      </c>
      <c r="AH74" s="3">
        <v>0.49469999999999997</v>
      </c>
      <c r="AI74" s="3">
        <v>0.41249999999999998</v>
      </c>
      <c r="AJ74" s="3">
        <v>0.34860000000000002</v>
      </c>
      <c r="AK74" s="3">
        <v>0.5504</v>
      </c>
      <c r="AM74" s="5">
        <f t="shared" si="88"/>
        <v>46.740823665069975</v>
      </c>
      <c r="AN74" s="5">
        <f t="shared" si="89"/>
        <v>46.607465665069974</v>
      </c>
      <c r="AO74" s="5">
        <f t="shared" si="90"/>
        <v>46.802449665069972</v>
      </c>
      <c r="AP74" s="5">
        <f t="shared" si="91"/>
        <v>46.822286665069974</v>
      </c>
      <c r="AQ74" s="5">
        <f t="shared" si="92"/>
        <v>46.67633866506997</v>
      </c>
      <c r="AR74" s="5"/>
      <c r="AS74" s="3" t="str">
        <f t="shared" si="93"/>
        <v>incre</v>
      </c>
      <c r="AT74" s="3" t="str">
        <f t="shared" si="94"/>
        <v>decre</v>
      </c>
      <c r="AU74" s="3" t="str">
        <f t="shared" si="95"/>
        <v>incre</v>
      </c>
      <c r="AV74" s="3" t="str">
        <f t="shared" si="96"/>
        <v>incre</v>
      </c>
      <c r="AW74" s="3" t="str">
        <f t="shared" si="97"/>
        <v>decre</v>
      </c>
      <c r="AY74" s="5">
        <f t="shared" si="98"/>
        <v>216.70127317202486</v>
      </c>
      <c r="AZ74" s="5">
        <f t="shared" si="99"/>
        <v>0</v>
      </c>
      <c r="BA74" s="5">
        <f t="shared" si="100"/>
        <v>274.15235025757954</v>
      </c>
      <c r="BB74" s="5">
        <f t="shared" si="101"/>
        <v>257.05440929515078</v>
      </c>
      <c r="BC74" s="5">
        <f t="shared" si="102"/>
        <v>0</v>
      </c>
      <c r="BE74" s="15">
        <f t="shared" si="103"/>
        <v>2.1670127317202486</v>
      </c>
      <c r="BG74" s="3">
        <v>0.22509999999999999</v>
      </c>
      <c r="BH74" s="3">
        <v>0.29220000000000002</v>
      </c>
      <c r="BI74" s="3">
        <v>0.33810000000000001</v>
      </c>
      <c r="BJ74" s="3">
        <v>0.30869999999999997</v>
      </c>
      <c r="BK74" s="3">
        <v>0.33700000000000002</v>
      </c>
      <c r="BM74" s="5">
        <f t="shared" si="104"/>
        <v>45.935543665069972</v>
      </c>
      <c r="BN74" s="5">
        <f t="shared" si="105"/>
        <v>45.285140665069974</v>
      </c>
      <c r="BO74" s="5">
        <f t="shared" si="106"/>
        <v>46.080025665069982</v>
      </c>
      <c r="BP74" s="5">
        <f t="shared" si="107"/>
        <v>46.486328665069976</v>
      </c>
      <c r="BQ74" s="5">
        <f t="shared" si="108"/>
        <v>44.66824466506997</v>
      </c>
      <c r="BR74" s="5"/>
      <c r="BS74" s="3" t="str">
        <f t="shared" si="109"/>
        <v>decre</v>
      </c>
      <c r="BT74" s="3" t="str">
        <f t="shared" si="110"/>
        <v>decre</v>
      </c>
      <c r="BU74" s="3" t="str">
        <f t="shared" si="111"/>
        <v>decre</v>
      </c>
      <c r="BV74" s="3" t="str">
        <f t="shared" si="112"/>
        <v>decre</v>
      </c>
      <c r="BW74" s="3" t="str">
        <f t="shared" si="113"/>
        <v>decre</v>
      </c>
      <c r="BY74" s="5">
        <f t="shared" si="114"/>
        <v>0</v>
      </c>
      <c r="BZ74" s="5">
        <f t="shared" si="115"/>
        <v>0</v>
      </c>
      <c r="CA74" s="5">
        <f t="shared" si="116"/>
        <v>0</v>
      </c>
      <c r="CB74" s="5">
        <f t="shared" si="117"/>
        <v>0</v>
      </c>
      <c r="CC74" s="5">
        <f t="shared" si="118"/>
        <v>0</v>
      </c>
      <c r="CE74" s="4">
        <v>0.1648</v>
      </c>
      <c r="CF74" s="4">
        <v>0.1656</v>
      </c>
      <c r="CG74" s="4">
        <v>0.1653</v>
      </c>
      <c r="CH74" s="4">
        <v>0.16569999999999999</v>
      </c>
      <c r="CI74" s="4">
        <v>0.1658</v>
      </c>
      <c r="CK74" s="5">
        <f t="shared" si="119"/>
        <v>45.501986665069971</v>
      </c>
      <c r="CL74" s="5">
        <f t="shared" si="120"/>
        <v>44.458442665069974</v>
      </c>
      <c r="CM74" s="5">
        <f t="shared" si="121"/>
        <v>44.402137665069972</v>
      </c>
      <c r="CN74" s="5">
        <f t="shared" si="122"/>
        <v>45.282268665069971</v>
      </c>
      <c r="CO74" s="5">
        <f t="shared" si="123"/>
        <v>43.057252665069974</v>
      </c>
      <c r="CP74" s="5"/>
      <c r="CQ74" s="3" t="str">
        <f t="shared" si="124"/>
        <v>decre</v>
      </c>
      <c r="CR74" s="3" t="str">
        <f t="shared" si="125"/>
        <v>decre</v>
      </c>
      <c r="CS74" s="3" t="str">
        <f t="shared" si="126"/>
        <v>decre</v>
      </c>
      <c r="CT74" s="3" t="str">
        <f t="shared" si="127"/>
        <v>decre</v>
      </c>
      <c r="CU74" s="3" t="str">
        <f t="shared" si="128"/>
        <v>decre</v>
      </c>
      <c r="CW74" s="5">
        <f t="shared" si="129"/>
        <v>0</v>
      </c>
      <c r="CX74" s="5">
        <f t="shared" si="130"/>
        <v>0</v>
      </c>
      <c r="CY74" s="5">
        <f t="shared" si="131"/>
        <v>0</v>
      </c>
      <c r="CZ74" s="5">
        <f t="shared" si="132"/>
        <v>0</v>
      </c>
      <c r="DA74" s="5">
        <f t="shared" si="133"/>
        <v>0</v>
      </c>
      <c r="DB74" s="5"/>
      <c r="DC74" s="4">
        <v>0.337496133742056</v>
      </c>
      <c r="DD74" s="4">
        <v>0.49451472772966698</v>
      </c>
      <c r="DE74" s="4">
        <v>0.41413407431861299</v>
      </c>
      <c r="DF74" s="4">
        <v>0.35543616509407999</v>
      </c>
      <c r="DG74" s="4">
        <v>0.55344470897400999</v>
      </c>
      <c r="DI74" s="13">
        <f t="shared" si="134"/>
        <v>46.743671866675356</v>
      </c>
      <c r="DJ74" s="13">
        <f t="shared" si="135"/>
        <v>46.606255837144701</v>
      </c>
      <c r="DK74" s="13">
        <f t="shared" si="136"/>
        <v>46.818316526703711</v>
      </c>
      <c r="DL74" s="13">
        <f t="shared" si="137"/>
        <v>46.879847175162126</v>
      </c>
      <c r="DM74" s="13">
        <f t="shared" si="138"/>
        <v>46.704989376515407</v>
      </c>
      <c r="DN74" s="13"/>
      <c r="DO74" s="11" t="str">
        <f t="shared" si="139"/>
        <v>incre</v>
      </c>
      <c r="DP74" s="11" t="str">
        <f t="shared" si="140"/>
        <v>decre</v>
      </c>
      <c r="DQ74" s="11" t="str">
        <f t="shared" si="141"/>
        <v>incre</v>
      </c>
      <c r="DR74" s="11" t="str">
        <f t="shared" si="142"/>
        <v>incre</v>
      </c>
      <c r="DS74" s="11" t="str">
        <f t="shared" si="143"/>
        <v>decre</v>
      </c>
      <c r="DU74" s="13"/>
      <c r="DV74" s="13"/>
      <c r="DW74" s="13"/>
      <c r="DX74" s="13"/>
      <c r="DY74" s="13"/>
    </row>
    <row r="75" spans="1:129" x14ac:dyDescent="0.25">
      <c r="A75" s="5">
        <v>34.333727492848809</v>
      </c>
      <c r="B75" s="4">
        <v>0.17285696943535273</v>
      </c>
      <c r="C75" s="4">
        <v>0.49451054007419304</v>
      </c>
      <c r="D75" s="4">
        <v>0.61502893266977199</v>
      </c>
      <c r="E75" s="4">
        <v>0.60167483675918787</v>
      </c>
      <c r="F75" s="4">
        <v>0.56523878612462175</v>
      </c>
      <c r="G75" s="4">
        <v>0.75197968128854664</v>
      </c>
      <c r="I75" s="5">
        <f t="shared" si="73"/>
        <v>35.499258275982257</v>
      </c>
      <c r="J75" s="5">
        <f t="shared" si="74"/>
        <v>35.019866423182421</v>
      </c>
      <c r="K75" s="5">
        <f t="shared" si="75"/>
        <v>36.265990157780521</v>
      </c>
      <c r="L75" s="5">
        <f t="shared" si="76"/>
        <v>36.273038072018124</v>
      </c>
      <c r="M75" s="5">
        <f t="shared" si="77"/>
        <v>36.199856293774033</v>
      </c>
      <c r="O75" s="3" t="str">
        <f t="shared" si="78"/>
        <v>incre</v>
      </c>
      <c r="P75" s="3" t="str">
        <f t="shared" si="79"/>
        <v>incre</v>
      </c>
      <c r="Q75" s="3" t="str">
        <f t="shared" si="80"/>
        <v>incre</v>
      </c>
      <c r="R75" s="3" t="str">
        <f t="shared" si="81"/>
        <v>incre</v>
      </c>
      <c r="S75" s="3" t="str">
        <f t="shared" si="82"/>
        <v>incre</v>
      </c>
      <c r="U75" s="6">
        <f t="shared" si="83"/>
        <v>1</v>
      </c>
      <c r="V75" s="6">
        <f t="shared" si="84"/>
        <v>1</v>
      </c>
      <c r="W75" s="6">
        <f t="shared" si="85"/>
        <v>1</v>
      </c>
      <c r="X75" s="6">
        <f t="shared" si="86"/>
        <v>1</v>
      </c>
      <c r="Y75" s="6">
        <f t="shared" si="87"/>
        <v>1</v>
      </c>
      <c r="AA75" s="4">
        <f t="shared" si="72"/>
        <v>0.33650000000000002</v>
      </c>
      <c r="AB75" s="4">
        <f t="shared" si="72"/>
        <v>0.49309999999999998</v>
      </c>
      <c r="AC75" s="4">
        <f t="shared" si="72"/>
        <v>0.41270000000000001</v>
      </c>
      <c r="AD75" s="4">
        <f t="shared" si="72"/>
        <v>0.34399999999999997</v>
      </c>
      <c r="AE75" s="4">
        <f t="shared" si="72"/>
        <v>0.54649999999999999</v>
      </c>
      <c r="AF75" s="4"/>
      <c r="AG75" s="3">
        <v>0.33650000000000002</v>
      </c>
      <c r="AH75" s="3">
        <v>0.49309999999999998</v>
      </c>
      <c r="AI75" s="3">
        <v>0.41270000000000001</v>
      </c>
      <c r="AJ75" s="3">
        <v>0.34399999999999997</v>
      </c>
      <c r="AK75" s="3">
        <v>0.54649999999999999</v>
      </c>
      <c r="AM75" s="5">
        <f t="shared" si="88"/>
        <v>34.363162492848808</v>
      </c>
      <c r="AN75" s="5">
        <f t="shared" si="89"/>
        <v>34.223670492848811</v>
      </c>
      <c r="AO75" s="5">
        <f t="shared" si="90"/>
        <v>34.431044492848812</v>
      </c>
      <c r="AP75" s="5">
        <f t="shared" si="91"/>
        <v>34.410207492848805</v>
      </c>
      <c r="AQ75" s="5">
        <f t="shared" si="92"/>
        <v>34.266292492848805</v>
      </c>
      <c r="AR75" s="5"/>
      <c r="AS75" s="3" t="str">
        <f t="shared" si="93"/>
        <v>incre</v>
      </c>
      <c r="AT75" s="3" t="str">
        <f t="shared" si="94"/>
        <v>decre</v>
      </c>
      <c r="AU75" s="3" t="str">
        <f t="shared" si="95"/>
        <v>incre</v>
      </c>
      <c r="AV75" s="3" t="str">
        <f t="shared" si="96"/>
        <v>incre</v>
      </c>
      <c r="AW75" s="3" t="str">
        <f t="shared" si="97"/>
        <v>decre</v>
      </c>
      <c r="AY75" s="5">
        <f t="shared" si="98"/>
        <v>116.55307831334483</v>
      </c>
      <c r="AZ75" s="5">
        <f t="shared" si="99"/>
        <v>0</v>
      </c>
      <c r="BA75" s="5">
        <f t="shared" si="100"/>
        <v>193.22626649317129</v>
      </c>
      <c r="BB75" s="5">
        <f t="shared" si="101"/>
        <v>193.93105791693159</v>
      </c>
      <c r="BC75" s="5">
        <f t="shared" si="102"/>
        <v>0</v>
      </c>
      <c r="BE75" s="15">
        <f t="shared" si="103"/>
        <v>1.1655307831334483</v>
      </c>
      <c r="BG75" s="3">
        <v>0.22789999999999999</v>
      </c>
      <c r="BH75" s="3">
        <v>0.2928</v>
      </c>
      <c r="BI75" s="3">
        <v>0.34010000000000001</v>
      </c>
      <c r="BJ75" s="3">
        <v>0.31069999999999998</v>
      </c>
      <c r="BK75" s="3">
        <v>0.33439999999999998</v>
      </c>
      <c r="BM75" s="5">
        <f t="shared" si="104"/>
        <v>33.582328492848809</v>
      </c>
      <c r="BN75" s="5">
        <f t="shared" si="105"/>
        <v>32.915711492848807</v>
      </c>
      <c r="BO75" s="5">
        <f t="shared" si="106"/>
        <v>33.726098492848806</v>
      </c>
      <c r="BP75" s="5">
        <f t="shared" si="107"/>
        <v>34.129821492848805</v>
      </c>
      <c r="BQ75" s="5">
        <f t="shared" si="108"/>
        <v>32.270431492848807</v>
      </c>
      <c r="BR75" s="5"/>
      <c r="BS75" s="3" t="str">
        <f t="shared" si="109"/>
        <v>decre</v>
      </c>
      <c r="BT75" s="3" t="str">
        <f t="shared" si="110"/>
        <v>decre</v>
      </c>
      <c r="BU75" s="3" t="str">
        <f t="shared" si="111"/>
        <v>decre</v>
      </c>
      <c r="BV75" s="3" t="str">
        <f t="shared" si="112"/>
        <v>decre</v>
      </c>
      <c r="BW75" s="3" t="str">
        <f t="shared" si="113"/>
        <v>decre</v>
      </c>
      <c r="BY75" s="5">
        <f t="shared" si="114"/>
        <v>0</v>
      </c>
      <c r="BZ75" s="5">
        <f t="shared" si="115"/>
        <v>0</v>
      </c>
      <c r="CA75" s="5">
        <f t="shared" si="116"/>
        <v>0</v>
      </c>
      <c r="CB75" s="5">
        <f t="shared" si="117"/>
        <v>0</v>
      </c>
      <c r="CC75" s="5">
        <f t="shared" si="118"/>
        <v>0</v>
      </c>
      <c r="CE75" s="4">
        <v>0.16070000000000001</v>
      </c>
      <c r="CF75" s="4">
        <v>0.16120000000000001</v>
      </c>
      <c r="CG75" s="4">
        <v>0.161</v>
      </c>
      <c r="CH75" s="4">
        <v>0.1613</v>
      </c>
      <c r="CI75" s="4">
        <v>0.16139999999999999</v>
      </c>
      <c r="CK75" s="5">
        <f t="shared" si="119"/>
        <v>33.09916049284881</v>
      </c>
      <c r="CL75" s="5">
        <f t="shared" si="120"/>
        <v>32.05636349284881</v>
      </c>
      <c r="CM75" s="5">
        <f t="shared" si="121"/>
        <v>31.98703749284881</v>
      </c>
      <c r="CN75" s="5">
        <f t="shared" si="122"/>
        <v>32.871873492848806</v>
      </c>
      <c r="CO75" s="5">
        <f t="shared" si="123"/>
        <v>30.642501492848808</v>
      </c>
      <c r="CP75" s="5"/>
      <c r="CQ75" s="3" t="str">
        <f t="shared" si="124"/>
        <v>decre</v>
      </c>
      <c r="CR75" s="3" t="str">
        <f t="shared" si="125"/>
        <v>decre</v>
      </c>
      <c r="CS75" s="3" t="str">
        <f t="shared" si="126"/>
        <v>decre</v>
      </c>
      <c r="CT75" s="3" t="str">
        <f t="shared" si="127"/>
        <v>decre</v>
      </c>
      <c r="CU75" s="3" t="str">
        <f t="shared" si="128"/>
        <v>decre</v>
      </c>
      <c r="CW75" s="5">
        <f t="shared" si="129"/>
        <v>0</v>
      </c>
      <c r="CX75" s="5">
        <f t="shared" si="130"/>
        <v>0</v>
      </c>
      <c r="CY75" s="5">
        <f t="shared" si="131"/>
        <v>0</v>
      </c>
      <c r="CZ75" s="5">
        <f t="shared" si="132"/>
        <v>0</v>
      </c>
      <c r="DA75" s="5">
        <f t="shared" si="133"/>
        <v>0</v>
      </c>
      <c r="DB75" s="5"/>
      <c r="DC75" s="4">
        <v>0.33782899143641498</v>
      </c>
      <c r="DD75" s="4">
        <v>0.49311541406850201</v>
      </c>
      <c r="DE75" s="4">
        <v>0.41390922092345001</v>
      </c>
      <c r="DF75" s="4">
        <v>0.35292010915278998</v>
      </c>
      <c r="DG75" s="4">
        <v>0.55177346849084596</v>
      </c>
      <c r="DI75" s="13">
        <f t="shared" si="134"/>
        <v>34.372717941276633</v>
      </c>
      <c r="DJ75" s="13">
        <f t="shared" si="135"/>
        <v>34.223771146716132</v>
      </c>
      <c r="DK75" s="13">
        <f t="shared" si="136"/>
        <v>34.442786028015504</v>
      </c>
      <c r="DL75" s="13">
        <f t="shared" si="137"/>
        <v>34.485314811915302</v>
      </c>
      <c r="DM75" s="13">
        <f t="shared" si="138"/>
        <v>34.315915831347667</v>
      </c>
      <c r="DN75" s="13"/>
      <c r="DO75" s="11" t="str">
        <f t="shared" si="139"/>
        <v>incre</v>
      </c>
      <c r="DP75" s="11" t="str">
        <f t="shared" si="140"/>
        <v>decre</v>
      </c>
      <c r="DQ75" s="11" t="str">
        <f t="shared" si="141"/>
        <v>incre</v>
      </c>
      <c r="DR75" s="11" t="str">
        <f t="shared" si="142"/>
        <v>incre</v>
      </c>
      <c r="DS75" s="11" t="str">
        <f t="shared" si="143"/>
        <v>decre</v>
      </c>
      <c r="DU75" s="13"/>
      <c r="DV75" s="13"/>
      <c r="DW75" s="13"/>
      <c r="DX75" s="13"/>
      <c r="DY75" s="13"/>
    </row>
    <row r="76" spans="1:129" x14ac:dyDescent="0.25">
      <c r="A76" s="5">
        <v>40.719721508540651</v>
      </c>
      <c r="B76" s="4">
        <v>1.1165574791287609E-2</v>
      </c>
      <c r="C76" s="4">
        <v>0.43378716011377133</v>
      </c>
      <c r="D76" s="4">
        <v>0.79532736229766599</v>
      </c>
      <c r="E76" s="4">
        <v>0.66194076698519211</v>
      </c>
      <c r="F76" s="4">
        <v>0.59997842004062862</v>
      </c>
      <c r="G76" s="4">
        <v>0.80929699579217762</v>
      </c>
      <c r="I76" s="5">
        <f t="shared" si="73"/>
        <v>41.448651189758664</v>
      </c>
      <c r="J76" s="5">
        <f t="shared" si="74"/>
        <v>42.583209184344412</v>
      </c>
      <c r="K76" s="5">
        <f t="shared" si="75"/>
        <v>43.237166355966863</v>
      </c>
      <c r="L76" s="5">
        <f t="shared" si="76"/>
        <v>42.951539805282742</v>
      </c>
      <c r="M76" s="5">
        <f t="shared" si="77"/>
        <v>43.12520623894504</v>
      </c>
      <c r="O76" s="3" t="str">
        <f t="shared" si="78"/>
        <v>incre</v>
      </c>
      <c r="P76" s="3" t="str">
        <f t="shared" si="79"/>
        <v>incre</v>
      </c>
      <c r="Q76" s="3" t="str">
        <f t="shared" si="80"/>
        <v>incre</v>
      </c>
      <c r="R76" s="3" t="str">
        <f t="shared" si="81"/>
        <v>incre</v>
      </c>
      <c r="S76" s="3" t="str">
        <f t="shared" si="82"/>
        <v>incre</v>
      </c>
      <c r="U76" s="6">
        <f t="shared" si="83"/>
        <v>1</v>
      </c>
      <c r="V76" s="6">
        <f t="shared" si="84"/>
        <v>1</v>
      </c>
      <c r="W76" s="6">
        <f t="shared" si="85"/>
        <v>1</v>
      </c>
      <c r="X76" s="6">
        <f t="shared" si="86"/>
        <v>1</v>
      </c>
      <c r="Y76" s="6">
        <f t="shared" si="87"/>
        <v>1</v>
      </c>
      <c r="AA76" s="4">
        <f t="shared" si="72"/>
        <v>0.34289999999999998</v>
      </c>
      <c r="AB76" s="4">
        <f t="shared" si="72"/>
        <v>0.50629999999999997</v>
      </c>
      <c r="AC76" s="4">
        <f t="shared" si="72"/>
        <v>0.41239999999999999</v>
      </c>
      <c r="AD76" s="4">
        <f t="shared" si="72"/>
        <v>0.3876</v>
      </c>
      <c r="AE76" s="4">
        <f t="shared" si="72"/>
        <v>0.58560000000000001</v>
      </c>
      <c r="AF76" s="4"/>
      <c r="AG76" s="3">
        <v>0.34289999999999998</v>
      </c>
      <c r="AH76" s="3">
        <v>0.50629999999999997</v>
      </c>
      <c r="AI76" s="3">
        <v>0.41239999999999999</v>
      </c>
      <c r="AJ76" s="3">
        <v>0.3876</v>
      </c>
      <c r="AK76" s="3">
        <v>0.58560000000000001</v>
      </c>
      <c r="AM76" s="5">
        <f t="shared" si="88"/>
        <v>40.795172508540652</v>
      </c>
      <c r="AN76" s="5">
        <f t="shared" si="89"/>
        <v>40.695860508540655</v>
      </c>
      <c r="AO76" s="5">
        <f t="shared" si="90"/>
        <v>40.814125508540656</v>
      </c>
      <c r="AP76" s="5">
        <f t="shared" si="91"/>
        <v>41.163313508540654</v>
      </c>
      <c r="AQ76" s="5">
        <f t="shared" si="92"/>
        <v>41.020217508540647</v>
      </c>
      <c r="AR76" s="5"/>
      <c r="AS76" s="3" t="str">
        <f t="shared" si="93"/>
        <v>incre</v>
      </c>
      <c r="AT76" s="3" t="str">
        <f t="shared" si="94"/>
        <v>decre</v>
      </c>
      <c r="AU76" s="3" t="str">
        <f t="shared" si="95"/>
        <v>incre</v>
      </c>
      <c r="AV76" s="3" t="str">
        <f t="shared" si="96"/>
        <v>incre</v>
      </c>
      <c r="AW76" s="3" t="str">
        <f t="shared" si="97"/>
        <v>incre</v>
      </c>
      <c r="AY76" s="5">
        <f t="shared" si="98"/>
        <v>72.89296812180126</v>
      </c>
      <c r="AZ76" s="5">
        <f t="shared" si="99"/>
        <v>0</v>
      </c>
      <c r="BA76" s="5">
        <f t="shared" si="100"/>
        <v>251.74448474262121</v>
      </c>
      <c r="BB76" s="5">
        <f t="shared" si="101"/>
        <v>223.1818296742091</v>
      </c>
      <c r="BC76" s="5">
        <f t="shared" si="102"/>
        <v>240.54847304043889</v>
      </c>
      <c r="BE76" s="15">
        <f t="shared" si="103"/>
        <v>0.7289296812180126</v>
      </c>
      <c r="BG76" s="3">
        <v>0.21210000000000001</v>
      </c>
      <c r="BH76" s="3">
        <v>0.29470000000000002</v>
      </c>
      <c r="BI76" s="3">
        <v>0.32719999999999999</v>
      </c>
      <c r="BJ76" s="3">
        <v>0.30499999999999999</v>
      </c>
      <c r="BK76" s="3">
        <v>0.35389999999999999</v>
      </c>
      <c r="BM76" s="5">
        <f t="shared" si="104"/>
        <v>39.854720508540652</v>
      </c>
      <c r="BN76" s="5">
        <f t="shared" si="105"/>
        <v>39.314112508540653</v>
      </c>
      <c r="BO76" s="5">
        <f t="shared" si="106"/>
        <v>39.986833508540656</v>
      </c>
      <c r="BP76" s="5">
        <f t="shared" si="107"/>
        <v>40.467821508540652</v>
      </c>
      <c r="BQ76" s="5">
        <f t="shared" si="108"/>
        <v>38.839920508540651</v>
      </c>
      <c r="BR76" s="5"/>
      <c r="BS76" s="3" t="str">
        <f t="shared" si="109"/>
        <v>decre</v>
      </c>
      <c r="BT76" s="3" t="str">
        <f t="shared" si="110"/>
        <v>decre</v>
      </c>
      <c r="BU76" s="3" t="str">
        <f t="shared" si="111"/>
        <v>decre</v>
      </c>
      <c r="BV76" s="3" t="str">
        <f t="shared" si="112"/>
        <v>decre</v>
      </c>
      <c r="BW76" s="3" t="str">
        <f t="shared" si="113"/>
        <v>decre</v>
      </c>
      <c r="BY76" s="5">
        <f t="shared" si="114"/>
        <v>0</v>
      </c>
      <c r="BZ76" s="5">
        <f t="shared" si="115"/>
        <v>0</v>
      </c>
      <c r="CA76" s="5">
        <f t="shared" si="116"/>
        <v>0</v>
      </c>
      <c r="CB76" s="5">
        <f t="shared" si="117"/>
        <v>0</v>
      </c>
      <c r="CC76" s="5">
        <f t="shared" si="118"/>
        <v>0</v>
      </c>
      <c r="CE76" s="4">
        <v>0.18149999999999999</v>
      </c>
      <c r="CF76" s="4">
        <v>0.18290000000000001</v>
      </c>
      <c r="CG76" s="4">
        <v>0.18240000000000001</v>
      </c>
      <c r="CH76" s="4">
        <v>0.18329999999999999</v>
      </c>
      <c r="CI76" s="4">
        <v>0.18340000000000001</v>
      </c>
      <c r="CK76" s="5">
        <f t="shared" si="119"/>
        <v>39.634706508540653</v>
      </c>
      <c r="CL76" s="5">
        <f t="shared" si="120"/>
        <v>38.58405850854065</v>
      </c>
      <c r="CM76" s="5">
        <f t="shared" si="121"/>
        <v>38.580825508540656</v>
      </c>
      <c r="CN76" s="5">
        <f t="shared" si="122"/>
        <v>39.443107508540649</v>
      </c>
      <c r="CO76" s="5">
        <f t="shared" si="123"/>
        <v>37.235515508540651</v>
      </c>
      <c r="CP76" s="5"/>
      <c r="CQ76" s="3" t="str">
        <f t="shared" si="124"/>
        <v>decre</v>
      </c>
      <c r="CR76" s="3" t="str">
        <f t="shared" si="125"/>
        <v>decre</v>
      </c>
      <c r="CS76" s="3" t="str">
        <f t="shared" si="126"/>
        <v>decre</v>
      </c>
      <c r="CT76" s="3" t="str">
        <f t="shared" si="127"/>
        <v>decre</v>
      </c>
      <c r="CU76" s="3" t="str">
        <f t="shared" si="128"/>
        <v>decre</v>
      </c>
      <c r="CW76" s="5">
        <f t="shared" si="129"/>
        <v>0</v>
      </c>
      <c r="CX76" s="5">
        <f t="shared" si="130"/>
        <v>0</v>
      </c>
      <c r="CY76" s="5">
        <f t="shared" si="131"/>
        <v>0</v>
      </c>
      <c r="CZ76" s="5">
        <f t="shared" si="132"/>
        <v>0</v>
      </c>
      <c r="DA76" s="5">
        <f t="shared" si="133"/>
        <v>0</v>
      </c>
      <c r="DB76" s="5"/>
      <c r="DC76" s="4">
        <v>0.33482211494603697</v>
      </c>
      <c r="DD76" s="4">
        <v>0.50575614138751201</v>
      </c>
      <c r="DE76" s="4">
        <v>0.41594043846522799</v>
      </c>
      <c r="DF76" s="4">
        <v>0.37564894969505302</v>
      </c>
      <c r="DG76" s="4">
        <v>0.56687065207338905</v>
      </c>
      <c r="DI76" s="13">
        <f t="shared" si="134"/>
        <v>40.737092515002658</v>
      </c>
      <c r="DJ76" s="13">
        <f t="shared" si="135"/>
        <v>40.692309111801109</v>
      </c>
      <c r="DK76" s="13">
        <f t="shared" si="136"/>
        <v>40.848503166038014</v>
      </c>
      <c r="DL76" s="13">
        <f t="shared" si="137"/>
        <v>41.062685664972996</v>
      </c>
      <c r="DM76" s="13">
        <f t="shared" si="138"/>
        <v>40.843974344551242</v>
      </c>
      <c r="DN76" s="13"/>
      <c r="DO76" s="11" t="str">
        <f t="shared" si="139"/>
        <v>incre</v>
      </c>
      <c r="DP76" s="11" t="str">
        <f t="shared" si="140"/>
        <v>decre</v>
      </c>
      <c r="DQ76" s="11" t="str">
        <f t="shared" si="141"/>
        <v>incre</v>
      </c>
      <c r="DR76" s="11" t="str">
        <f t="shared" si="142"/>
        <v>incre</v>
      </c>
      <c r="DS76" s="11" t="str">
        <f t="shared" si="143"/>
        <v>incre</v>
      </c>
      <c r="DU76" s="13"/>
      <c r="DV76" s="13"/>
      <c r="DW76" s="13"/>
      <c r="DX76" s="13"/>
      <c r="DY76" s="13"/>
    </row>
    <row r="77" spans="1:129" x14ac:dyDescent="0.25">
      <c r="A77" s="5">
        <v>28.011787667205631</v>
      </c>
      <c r="B77" s="4">
        <v>5.6899767374735052E-2</v>
      </c>
      <c r="C77" s="4">
        <v>0.33596774759566578</v>
      </c>
      <c r="D77" s="4">
        <v>0.4189482010552037</v>
      </c>
      <c r="E77" s="4">
        <v>0.50959411754698747</v>
      </c>
      <c r="F77" s="4">
        <v>0.35972714702558239</v>
      </c>
      <c r="G77" s="4">
        <v>0.37933733053880858</v>
      </c>
      <c r="I77" s="5">
        <f t="shared" si="73"/>
        <v>28.037395772418467</v>
      </c>
      <c r="J77" s="5">
        <f t="shared" si="74"/>
        <v>27.417519420096113</v>
      </c>
      <c r="K77" s="5">
        <f t="shared" si="75"/>
        <v>29.049946548586878</v>
      </c>
      <c r="L77" s="5">
        <f t="shared" si="76"/>
        <v>28.220690245161034</v>
      </c>
      <c r="M77" s="5">
        <f t="shared" si="77"/>
        <v>26.371351947575818</v>
      </c>
      <c r="O77" s="3" t="str">
        <f t="shared" si="78"/>
        <v>incre</v>
      </c>
      <c r="P77" s="3" t="str">
        <f t="shared" si="79"/>
        <v>decre</v>
      </c>
      <c r="Q77" s="3" t="str">
        <f t="shared" si="80"/>
        <v>incre</v>
      </c>
      <c r="R77" s="3" t="str">
        <f t="shared" si="81"/>
        <v>incre</v>
      </c>
      <c r="S77" s="3" t="str">
        <f t="shared" si="82"/>
        <v>decre</v>
      </c>
      <c r="U77" s="6">
        <f t="shared" si="83"/>
        <v>1</v>
      </c>
      <c r="V77" s="6">
        <f t="shared" si="84"/>
        <v>0</v>
      </c>
      <c r="W77" s="6">
        <f t="shared" si="85"/>
        <v>1</v>
      </c>
      <c r="X77" s="6">
        <f t="shared" si="86"/>
        <v>1</v>
      </c>
      <c r="Y77" s="6">
        <f t="shared" si="87"/>
        <v>0</v>
      </c>
      <c r="AA77" s="4">
        <f t="shared" si="72"/>
        <v>0.34110000000000001</v>
      </c>
      <c r="AB77" s="4">
        <f t="shared" si="72"/>
        <v>0.47289999999999999</v>
      </c>
      <c r="AC77" s="4">
        <f t="shared" si="72"/>
        <v>0.4123</v>
      </c>
      <c r="AD77" s="4">
        <f t="shared" si="72"/>
        <v>0.3765</v>
      </c>
      <c r="AE77" s="4">
        <f t="shared" si="72"/>
        <v>0.54649999999999999</v>
      </c>
      <c r="AF77" s="4"/>
      <c r="AG77" s="3">
        <v>0.34110000000000001</v>
      </c>
      <c r="AH77" s="3">
        <v>0.50290000000000001</v>
      </c>
      <c r="AI77" s="3">
        <v>0.4123</v>
      </c>
      <c r="AJ77" s="3">
        <v>0.3765</v>
      </c>
      <c r="AK77" s="3">
        <v>0.57650000000000001</v>
      </c>
      <c r="AM77" s="5">
        <f t="shared" si="88"/>
        <v>28.07429666720563</v>
      </c>
      <c r="AN77" s="5">
        <f t="shared" si="89"/>
        <v>27.769824667205633</v>
      </c>
      <c r="AO77" s="5">
        <f t="shared" si="90"/>
        <v>28.105220667205632</v>
      </c>
      <c r="AP77" s="5">
        <f t="shared" si="91"/>
        <v>28.361917667205631</v>
      </c>
      <c r="AQ77" s="5">
        <f t="shared" si="92"/>
        <v>27.944352667205628</v>
      </c>
      <c r="AR77" s="5"/>
      <c r="AS77" s="3" t="str">
        <f t="shared" si="93"/>
        <v>incre</v>
      </c>
      <c r="AT77" s="3" t="str">
        <f t="shared" si="94"/>
        <v>decre</v>
      </c>
      <c r="AU77" s="3" t="str">
        <f t="shared" si="95"/>
        <v>incre</v>
      </c>
      <c r="AV77" s="3" t="str">
        <f t="shared" si="96"/>
        <v>incre</v>
      </c>
      <c r="AW77" s="3" t="str">
        <f t="shared" si="97"/>
        <v>decre</v>
      </c>
      <c r="AY77" s="5">
        <f t="shared" si="98"/>
        <v>2.5608105212835852</v>
      </c>
      <c r="AZ77" s="5">
        <f t="shared" si="99"/>
        <v>0</v>
      </c>
      <c r="BA77" s="5">
        <f t="shared" si="100"/>
        <v>103.81588813812463</v>
      </c>
      <c r="BB77" s="5">
        <f t="shared" si="101"/>
        <v>20.890257795540279</v>
      </c>
      <c r="BC77" s="5">
        <f t="shared" si="102"/>
        <v>0</v>
      </c>
      <c r="BE77" s="15">
        <f t="shared" si="103"/>
        <v>2.5608105212835852E-2</v>
      </c>
      <c r="BG77" s="3">
        <v>0.21429999999999999</v>
      </c>
      <c r="BH77" s="3">
        <v>0.29289999999999999</v>
      </c>
      <c r="BI77" s="3">
        <v>0.32950000000000002</v>
      </c>
      <c r="BJ77" s="3">
        <v>0.30430000000000001</v>
      </c>
      <c r="BK77" s="3">
        <v>0.34949999999999998</v>
      </c>
      <c r="BM77" s="5">
        <f t="shared" si="104"/>
        <v>27.162604667205631</v>
      </c>
      <c r="BN77" s="5">
        <f t="shared" si="105"/>
        <v>26.594424667205629</v>
      </c>
      <c r="BO77" s="5">
        <f t="shared" si="106"/>
        <v>27.301232667205632</v>
      </c>
      <c r="BP77" s="5">
        <f t="shared" si="107"/>
        <v>27.753993667205631</v>
      </c>
      <c r="BQ77" s="5">
        <f t="shared" si="108"/>
        <v>26.090582667205631</v>
      </c>
      <c r="BR77" s="5"/>
      <c r="BS77" s="3" t="str">
        <f t="shared" si="109"/>
        <v>decre</v>
      </c>
      <c r="BT77" s="3" t="str">
        <f t="shared" si="110"/>
        <v>decre</v>
      </c>
      <c r="BU77" s="3" t="str">
        <f t="shared" si="111"/>
        <v>decre</v>
      </c>
      <c r="BV77" s="3" t="str">
        <f t="shared" si="112"/>
        <v>decre</v>
      </c>
      <c r="BW77" s="3" t="str">
        <f t="shared" si="113"/>
        <v>decre</v>
      </c>
      <c r="BY77" s="5">
        <f t="shared" si="114"/>
        <v>0</v>
      </c>
      <c r="BZ77" s="5">
        <f t="shared" si="115"/>
        <v>0</v>
      </c>
      <c r="CA77" s="5">
        <f t="shared" si="116"/>
        <v>0</v>
      </c>
      <c r="CB77" s="5">
        <f t="shared" si="117"/>
        <v>0</v>
      </c>
      <c r="CC77" s="5">
        <f t="shared" si="118"/>
        <v>0</v>
      </c>
      <c r="CE77" s="4">
        <v>0.1787</v>
      </c>
      <c r="CF77" s="4">
        <v>0.18</v>
      </c>
      <c r="CG77" s="4">
        <v>0.17949999999999999</v>
      </c>
      <c r="CH77" s="4">
        <v>0.1804</v>
      </c>
      <c r="CI77" s="4">
        <v>0.18049999999999999</v>
      </c>
      <c r="CK77" s="5">
        <f t="shared" si="119"/>
        <v>26.906640667205629</v>
      </c>
      <c r="CL77" s="5">
        <f t="shared" si="120"/>
        <v>25.857187667205629</v>
      </c>
      <c r="CM77" s="5">
        <f t="shared" si="121"/>
        <v>25.84473266720563</v>
      </c>
      <c r="CN77" s="5">
        <f t="shared" si="122"/>
        <v>26.710755667205632</v>
      </c>
      <c r="CO77" s="5">
        <f t="shared" si="123"/>
        <v>24.500292667205631</v>
      </c>
      <c r="CP77" s="5"/>
      <c r="CQ77" s="3" t="str">
        <f t="shared" si="124"/>
        <v>decre</v>
      </c>
      <c r="CR77" s="3" t="str">
        <f t="shared" si="125"/>
        <v>decre</v>
      </c>
      <c r="CS77" s="3" t="str">
        <f t="shared" si="126"/>
        <v>decre</v>
      </c>
      <c r="CT77" s="3" t="str">
        <f t="shared" si="127"/>
        <v>decre</v>
      </c>
      <c r="CU77" s="3" t="str">
        <f t="shared" si="128"/>
        <v>decre</v>
      </c>
      <c r="CW77" s="5">
        <f t="shared" si="129"/>
        <v>0</v>
      </c>
      <c r="CX77" s="5">
        <f t="shared" si="130"/>
        <v>0</v>
      </c>
      <c r="CY77" s="5">
        <f t="shared" si="131"/>
        <v>0</v>
      </c>
      <c r="CZ77" s="5">
        <f t="shared" si="132"/>
        <v>0</v>
      </c>
      <c r="DA77" s="5">
        <f t="shared" si="133"/>
        <v>0</v>
      </c>
      <c r="DB77" s="5"/>
      <c r="DC77" s="4">
        <v>0.33567192481375702</v>
      </c>
      <c r="DD77" s="4">
        <v>0.50218359198442797</v>
      </c>
      <c r="DE77" s="4">
        <v>0.41536637141724297</v>
      </c>
      <c r="DF77" s="4">
        <v>0.36922527614662098</v>
      </c>
      <c r="DG77" s="4">
        <v>0.56260385374486599</v>
      </c>
      <c r="DI77" s="13">
        <f t="shared" si="134"/>
        <v>28.035268806616543</v>
      </c>
      <c r="DJ77" s="13">
        <f t="shared" si="135"/>
        <v>27.961046522863946</v>
      </c>
      <c r="DK77" s="13">
        <f t="shared" si="136"/>
        <v>28.134995133667058</v>
      </c>
      <c r="DL77" s="13">
        <f t="shared" si="137"/>
        <v>28.30066449236018</v>
      </c>
      <c r="DM77" s="13">
        <f t="shared" si="138"/>
        <v>28.095889930944821</v>
      </c>
      <c r="DN77" s="13"/>
      <c r="DO77" s="11" t="str">
        <f t="shared" si="139"/>
        <v>incre</v>
      </c>
      <c r="DP77" s="11" t="str">
        <f t="shared" si="140"/>
        <v>decre</v>
      </c>
      <c r="DQ77" s="11" t="str">
        <f t="shared" si="141"/>
        <v>incre</v>
      </c>
      <c r="DR77" s="11" t="str">
        <f t="shared" si="142"/>
        <v>incre</v>
      </c>
      <c r="DS77" s="11" t="str">
        <f t="shared" si="143"/>
        <v>incre</v>
      </c>
      <c r="DU77" s="13"/>
      <c r="DV77" s="13"/>
      <c r="DW77" s="13"/>
      <c r="DX77" s="13"/>
      <c r="DY77" s="13"/>
    </row>
    <row r="78" spans="1:129" x14ac:dyDescent="0.25">
      <c r="A78" s="5">
        <v>43.2927140078177</v>
      </c>
      <c r="B78" s="4">
        <v>0.33954845464504652</v>
      </c>
      <c r="C78" s="4">
        <v>0.34377047630065771</v>
      </c>
      <c r="D78" s="4">
        <v>0.53113794098625133</v>
      </c>
      <c r="E78" s="4">
        <v>0.36763392171943859</v>
      </c>
      <c r="F78" s="4">
        <v>0.3610399443391572</v>
      </c>
      <c r="G78" s="4">
        <v>0.47145160541903242</v>
      </c>
      <c r="I78" s="5">
        <f t="shared" si="73"/>
        <v>43.37442373241943</v>
      </c>
      <c r="J78" s="5">
        <f t="shared" si="74"/>
        <v>43.431044762457923</v>
      </c>
      <c r="K78" s="5">
        <f t="shared" si="75"/>
        <v>42.952439387713454</v>
      </c>
      <c r="L78" s="5">
        <f t="shared" si="76"/>
        <v>43.512670339153402</v>
      </c>
      <c r="M78" s="5">
        <f t="shared" si="77"/>
        <v>42.519073614810793</v>
      </c>
      <c r="O78" s="3" t="str">
        <f t="shared" si="78"/>
        <v>incre</v>
      </c>
      <c r="P78" s="3" t="str">
        <f t="shared" si="79"/>
        <v>incre</v>
      </c>
      <c r="Q78" s="3" t="str">
        <f t="shared" si="80"/>
        <v>decre</v>
      </c>
      <c r="R78" s="3" t="str">
        <f t="shared" si="81"/>
        <v>incre</v>
      </c>
      <c r="S78" s="3" t="str">
        <f t="shared" si="82"/>
        <v>decre</v>
      </c>
      <c r="U78" s="6">
        <f t="shared" si="83"/>
        <v>1</v>
      </c>
      <c r="V78" s="6">
        <f t="shared" si="84"/>
        <v>1</v>
      </c>
      <c r="W78" s="6">
        <f t="shared" si="85"/>
        <v>0</v>
      </c>
      <c r="X78" s="6">
        <f t="shared" si="86"/>
        <v>1</v>
      </c>
      <c r="Y78" s="6">
        <f t="shared" si="87"/>
        <v>0</v>
      </c>
      <c r="AA78" s="4">
        <f t="shared" si="72"/>
        <v>0.35580000000000001</v>
      </c>
      <c r="AB78" s="4">
        <f t="shared" si="72"/>
        <v>0.4859</v>
      </c>
      <c r="AC78" s="4">
        <f t="shared" si="72"/>
        <v>0.38729999999999998</v>
      </c>
      <c r="AD78" s="4">
        <f t="shared" si="72"/>
        <v>0.33179999999999998</v>
      </c>
      <c r="AE78" s="4">
        <f t="shared" si="72"/>
        <v>0.50129999999999997</v>
      </c>
      <c r="AF78" s="4"/>
      <c r="AG78" s="3">
        <v>0.35580000000000001</v>
      </c>
      <c r="AH78" s="3">
        <v>0.4859</v>
      </c>
      <c r="AI78" s="3">
        <v>0.4173</v>
      </c>
      <c r="AJ78" s="3">
        <v>0.33179999999999998</v>
      </c>
      <c r="AK78" s="3">
        <v>0.53129999999999999</v>
      </c>
      <c r="AM78" s="5">
        <f t="shared" si="88"/>
        <v>43.460916007817701</v>
      </c>
      <c r="AN78" s="5">
        <f t="shared" si="89"/>
        <v>43.135641007817703</v>
      </c>
      <c r="AO78" s="5">
        <f t="shared" si="90"/>
        <v>43.143397007817697</v>
      </c>
      <c r="AP78" s="5">
        <f t="shared" si="91"/>
        <v>43.266470007817702</v>
      </c>
      <c r="AQ78" s="5">
        <f t="shared" si="92"/>
        <v>42.7999470078177</v>
      </c>
      <c r="AR78" s="5"/>
      <c r="AS78" s="3" t="str">
        <f t="shared" si="93"/>
        <v>incre</v>
      </c>
      <c r="AT78" s="3" t="str">
        <f t="shared" si="94"/>
        <v>decre</v>
      </c>
      <c r="AU78" s="3" t="str">
        <f t="shared" si="95"/>
        <v>decre</v>
      </c>
      <c r="AV78" s="3" t="str">
        <f t="shared" si="96"/>
        <v>decre</v>
      </c>
      <c r="AW78" s="3" t="str">
        <f t="shared" si="97"/>
        <v>decre</v>
      </c>
      <c r="AY78" s="5">
        <f t="shared" si="98"/>
        <v>8.1709724601729761</v>
      </c>
      <c r="AZ78" s="5">
        <f t="shared" si="99"/>
        <v>0</v>
      </c>
      <c r="BA78" s="5">
        <f t="shared" si="100"/>
        <v>0</v>
      </c>
      <c r="BB78" s="5">
        <f t="shared" si="101"/>
        <v>0</v>
      </c>
      <c r="BC78" s="5">
        <f t="shared" si="102"/>
        <v>0</v>
      </c>
      <c r="BE78" s="15">
        <f t="shared" si="103"/>
        <v>-0.77364039300690735</v>
      </c>
      <c r="BG78" s="3">
        <v>0.24909999999999999</v>
      </c>
      <c r="BH78" s="3">
        <v>0.3095</v>
      </c>
      <c r="BI78" s="3">
        <v>0.3584</v>
      </c>
      <c r="BJ78" s="3">
        <v>0.33439999999999998</v>
      </c>
      <c r="BK78" s="3">
        <v>0.31059999999999999</v>
      </c>
      <c r="BM78" s="5">
        <f t="shared" si="104"/>
        <v>42.693743007817702</v>
      </c>
      <c r="BN78" s="5">
        <f t="shared" si="105"/>
        <v>41.9837490078177</v>
      </c>
      <c r="BO78" s="5">
        <f t="shared" si="106"/>
        <v>42.862778007817695</v>
      </c>
      <c r="BP78" s="5">
        <f t="shared" si="107"/>
        <v>43.288362007817703</v>
      </c>
      <c r="BQ78" s="5">
        <f t="shared" si="108"/>
        <v>41.005460007817696</v>
      </c>
      <c r="BR78" s="5"/>
      <c r="BS78" s="3" t="str">
        <f t="shared" si="109"/>
        <v>decre</v>
      </c>
      <c r="BT78" s="3" t="str">
        <f t="shared" si="110"/>
        <v>decre</v>
      </c>
      <c r="BU78" s="3" t="str">
        <f t="shared" si="111"/>
        <v>decre</v>
      </c>
      <c r="BV78" s="3" t="str">
        <f t="shared" si="112"/>
        <v>decre</v>
      </c>
      <c r="BW78" s="3" t="str">
        <f t="shared" si="113"/>
        <v>decre</v>
      </c>
      <c r="BY78" s="5">
        <f t="shared" si="114"/>
        <v>0</v>
      </c>
      <c r="BZ78" s="5">
        <f t="shared" si="115"/>
        <v>0</v>
      </c>
      <c r="CA78" s="5">
        <f t="shared" si="116"/>
        <v>0</v>
      </c>
      <c r="CB78" s="5">
        <f t="shared" si="117"/>
        <v>0</v>
      </c>
      <c r="CC78" s="5">
        <f t="shared" si="118"/>
        <v>0</v>
      </c>
      <c r="CE78" s="4">
        <v>0.106</v>
      </c>
      <c r="CF78" s="4">
        <v>0.10340000000000001</v>
      </c>
      <c r="CG78" s="4">
        <v>0.10440000000000001</v>
      </c>
      <c r="CH78" s="4">
        <v>0.1027</v>
      </c>
      <c r="CI78" s="4">
        <v>0.10249999999999999</v>
      </c>
      <c r="CK78" s="5">
        <f t="shared" si="119"/>
        <v>41.664854007817702</v>
      </c>
      <c r="CL78" s="5">
        <f t="shared" si="120"/>
        <v>40.637916007817701</v>
      </c>
      <c r="CM78" s="5">
        <f t="shared" si="121"/>
        <v>40.396438007817707</v>
      </c>
      <c r="CN78" s="5">
        <f t="shared" si="122"/>
        <v>41.337448007817699</v>
      </c>
      <c r="CO78" s="5">
        <f t="shared" si="123"/>
        <v>39.047239007817701</v>
      </c>
      <c r="CP78" s="5"/>
      <c r="CQ78" s="3" t="str">
        <f t="shared" si="124"/>
        <v>decre</v>
      </c>
      <c r="CR78" s="3" t="str">
        <f t="shared" si="125"/>
        <v>decre</v>
      </c>
      <c r="CS78" s="3" t="str">
        <f t="shared" si="126"/>
        <v>decre</v>
      </c>
      <c r="CT78" s="3" t="str">
        <f t="shared" si="127"/>
        <v>decre</v>
      </c>
      <c r="CU78" s="3" t="str">
        <f t="shared" si="128"/>
        <v>decre</v>
      </c>
      <c r="CW78" s="5">
        <f t="shared" si="129"/>
        <v>0</v>
      </c>
      <c r="CX78" s="5">
        <f t="shared" si="130"/>
        <v>0</v>
      </c>
      <c r="CY78" s="5">
        <f t="shared" si="131"/>
        <v>0</v>
      </c>
      <c r="CZ78" s="5">
        <f t="shared" si="132"/>
        <v>0</v>
      </c>
      <c r="DA78" s="5">
        <f t="shared" si="133"/>
        <v>0</v>
      </c>
      <c r="DB78" s="5"/>
      <c r="DC78" s="4">
        <v>0.34092698539619798</v>
      </c>
      <c r="DD78" s="4">
        <v>0.480091634406492</v>
      </c>
      <c r="DE78" s="4">
        <v>0.41181645133495198</v>
      </c>
      <c r="DF78" s="4">
        <v>0.329502515866823</v>
      </c>
      <c r="DG78" s="4">
        <v>0.53621879449671095</v>
      </c>
      <c r="DI78" s="13">
        <f t="shared" si="134"/>
        <v>43.353979032816362</v>
      </c>
      <c r="DJ78" s="13">
        <f t="shared" si="135"/>
        <v>43.097712380492098</v>
      </c>
      <c r="DK78" s="13">
        <f t="shared" si="136"/>
        <v>43.381451750280078</v>
      </c>
      <c r="DL78" s="13">
        <f t="shared" si="137"/>
        <v>43.247125191416352</v>
      </c>
      <c r="DM78" s="13">
        <f t="shared" si="138"/>
        <v>43.128532864031747</v>
      </c>
      <c r="DN78" s="13"/>
      <c r="DO78" s="11" t="str">
        <f t="shared" si="139"/>
        <v>incre</v>
      </c>
      <c r="DP78" s="11" t="str">
        <f t="shared" si="140"/>
        <v>decre</v>
      </c>
      <c r="DQ78" s="11" t="str">
        <f t="shared" si="141"/>
        <v>incre</v>
      </c>
      <c r="DR78" s="11" t="str">
        <f t="shared" si="142"/>
        <v>decre</v>
      </c>
      <c r="DS78" s="11" t="str">
        <f t="shared" si="143"/>
        <v>decre</v>
      </c>
      <c r="DU78" s="13"/>
      <c r="DV78" s="13"/>
      <c r="DW78" s="13"/>
      <c r="DX78" s="13"/>
      <c r="DY78" s="13"/>
    </row>
    <row r="79" spans="1:129" x14ac:dyDescent="0.25">
      <c r="A79" s="5">
        <v>37.370452780030099</v>
      </c>
      <c r="B79" s="4">
        <v>8.47448024763095E-3</v>
      </c>
      <c r="C79" s="4">
        <v>0.41380274413164031</v>
      </c>
      <c r="D79" s="4">
        <v>0.69687627625215309</v>
      </c>
      <c r="E79" s="4">
        <v>0.64139903859333414</v>
      </c>
      <c r="F79" s="4">
        <v>0.62141607197236037</v>
      </c>
      <c r="G79" s="4">
        <v>0.90377807156222068</v>
      </c>
      <c r="I79" s="5">
        <f t="shared" si="73"/>
        <v>37.955694510336592</v>
      </c>
      <c r="J79" s="5">
        <f t="shared" si="74"/>
        <v>38.591054863956657</v>
      </c>
      <c r="K79" s="5">
        <f t="shared" si="75"/>
        <v>39.688437444771381</v>
      </c>
      <c r="L79" s="5">
        <f t="shared" si="76"/>
        <v>39.782776106037375</v>
      </c>
      <c r="M79" s="5">
        <f t="shared" si="77"/>
        <v>40.665004433430596</v>
      </c>
      <c r="O79" s="3" t="str">
        <f t="shared" si="78"/>
        <v>incre</v>
      </c>
      <c r="P79" s="3" t="str">
        <f t="shared" si="79"/>
        <v>incre</v>
      </c>
      <c r="Q79" s="3" t="str">
        <f t="shared" si="80"/>
        <v>incre</v>
      </c>
      <c r="R79" s="3" t="str">
        <f t="shared" si="81"/>
        <v>incre</v>
      </c>
      <c r="S79" s="3" t="str">
        <f t="shared" si="82"/>
        <v>incre</v>
      </c>
      <c r="U79" s="6">
        <f t="shared" si="83"/>
        <v>1</v>
      </c>
      <c r="V79" s="6">
        <f t="shared" si="84"/>
        <v>1</v>
      </c>
      <c r="W79" s="6">
        <f t="shared" si="85"/>
        <v>1</v>
      </c>
      <c r="X79" s="6">
        <f t="shared" si="86"/>
        <v>1</v>
      </c>
      <c r="Y79" s="6">
        <f t="shared" si="87"/>
        <v>1</v>
      </c>
      <c r="AA79" s="4">
        <f t="shared" si="72"/>
        <v>0.34310000000000002</v>
      </c>
      <c r="AB79" s="4">
        <f t="shared" si="72"/>
        <v>0.50639999999999996</v>
      </c>
      <c r="AC79" s="4">
        <f t="shared" si="72"/>
        <v>0.41239999999999999</v>
      </c>
      <c r="AD79" s="4">
        <f t="shared" si="72"/>
        <v>0.3881</v>
      </c>
      <c r="AE79" s="4">
        <f t="shared" si="72"/>
        <v>0.58599999999999997</v>
      </c>
      <c r="AF79" s="4"/>
      <c r="AG79" s="3">
        <v>0.34310000000000002</v>
      </c>
      <c r="AH79" s="3">
        <v>0.50639999999999996</v>
      </c>
      <c r="AI79" s="3">
        <v>0.41239999999999999</v>
      </c>
      <c r="AJ79" s="3">
        <v>0.3881</v>
      </c>
      <c r="AK79" s="3">
        <v>0.58599999999999997</v>
      </c>
      <c r="AM79" s="5">
        <f t="shared" si="88"/>
        <v>37.447341780030101</v>
      </c>
      <c r="AN79" s="5">
        <f t="shared" si="89"/>
        <v>37.347244780030103</v>
      </c>
      <c r="AO79" s="5">
        <f t="shared" si="90"/>
        <v>37.464856780030104</v>
      </c>
      <c r="AP79" s="5">
        <f t="shared" si="91"/>
        <v>37.818254780030102</v>
      </c>
      <c r="AQ79" s="5">
        <f t="shared" si="92"/>
        <v>37.674712780030099</v>
      </c>
      <c r="AR79" s="5"/>
      <c r="AS79" s="3" t="str">
        <f t="shared" si="93"/>
        <v>incre</v>
      </c>
      <c r="AT79" s="3" t="str">
        <f t="shared" si="94"/>
        <v>decre</v>
      </c>
      <c r="AU79" s="3" t="str">
        <f t="shared" si="95"/>
        <v>incre</v>
      </c>
      <c r="AV79" s="3" t="str">
        <f t="shared" si="96"/>
        <v>incre</v>
      </c>
      <c r="AW79" s="3" t="str">
        <f t="shared" si="97"/>
        <v>incre</v>
      </c>
      <c r="AY79" s="5">
        <f t="shared" si="98"/>
        <v>58.524173030649251</v>
      </c>
      <c r="AZ79" s="5">
        <f t="shared" si="99"/>
        <v>0</v>
      </c>
      <c r="BA79" s="5">
        <f t="shared" si="100"/>
        <v>231.79846647412816</v>
      </c>
      <c r="BB79" s="5">
        <f t="shared" si="101"/>
        <v>241.23233260072752</v>
      </c>
      <c r="BC79" s="5">
        <f t="shared" si="102"/>
        <v>329.45516534004969</v>
      </c>
      <c r="BE79" s="15">
        <f t="shared" si="103"/>
        <v>0.58524173030649251</v>
      </c>
      <c r="BG79" s="3">
        <v>0.21199999999999999</v>
      </c>
      <c r="BH79" s="3">
        <v>0.2949</v>
      </c>
      <c r="BI79" s="3">
        <v>0.32700000000000001</v>
      </c>
      <c r="BJ79" s="3">
        <v>0.30499999999999999</v>
      </c>
      <c r="BK79" s="3">
        <v>0.35410000000000003</v>
      </c>
      <c r="BM79" s="5">
        <f t="shared" si="104"/>
        <v>36.504732780030096</v>
      </c>
      <c r="BN79" s="5">
        <f t="shared" si="105"/>
        <v>35.966149780030101</v>
      </c>
      <c r="BO79" s="5">
        <f t="shared" si="106"/>
        <v>36.635622780030104</v>
      </c>
      <c r="BP79" s="5">
        <f t="shared" si="107"/>
        <v>37.1185527800301</v>
      </c>
      <c r="BQ79" s="5">
        <f t="shared" si="108"/>
        <v>35.492533780030101</v>
      </c>
      <c r="BR79" s="5"/>
      <c r="BS79" s="3" t="str">
        <f t="shared" si="109"/>
        <v>decre</v>
      </c>
      <c r="BT79" s="3" t="str">
        <f t="shared" si="110"/>
        <v>decre</v>
      </c>
      <c r="BU79" s="3" t="str">
        <f t="shared" si="111"/>
        <v>decre</v>
      </c>
      <c r="BV79" s="3" t="str">
        <f t="shared" si="112"/>
        <v>decre</v>
      </c>
      <c r="BW79" s="3" t="str">
        <f t="shared" si="113"/>
        <v>decre</v>
      </c>
      <c r="BY79" s="5">
        <f t="shared" si="114"/>
        <v>0</v>
      </c>
      <c r="BZ79" s="5">
        <f t="shared" si="115"/>
        <v>0</v>
      </c>
      <c r="CA79" s="5">
        <f t="shared" si="116"/>
        <v>0</v>
      </c>
      <c r="CB79" s="5">
        <f t="shared" si="117"/>
        <v>0</v>
      </c>
      <c r="CC79" s="5">
        <f t="shared" si="118"/>
        <v>0</v>
      </c>
      <c r="CE79" s="4">
        <v>0.18160000000000001</v>
      </c>
      <c r="CF79" s="4">
        <v>0.183</v>
      </c>
      <c r="CG79" s="4">
        <v>0.1825</v>
      </c>
      <c r="CH79" s="4">
        <v>0.18340000000000001</v>
      </c>
      <c r="CI79" s="4">
        <v>0.1835</v>
      </c>
      <c r="CK79" s="5">
        <f t="shared" si="119"/>
        <v>36.286156780030097</v>
      </c>
      <c r="CL79" s="5">
        <f t="shared" si="120"/>
        <v>35.235442780030098</v>
      </c>
      <c r="CM79" s="5">
        <f t="shared" si="121"/>
        <v>35.232527780030097</v>
      </c>
      <c r="CN79" s="5">
        <f t="shared" si="122"/>
        <v>36.094680780030096</v>
      </c>
      <c r="CO79" s="5">
        <f t="shared" si="123"/>
        <v>33.887187780030096</v>
      </c>
      <c r="CP79" s="5"/>
      <c r="CQ79" s="3" t="str">
        <f t="shared" si="124"/>
        <v>decre</v>
      </c>
      <c r="CR79" s="3" t="str">
        <f t="shared" si="125"/>
        <v>decre</v>
      </c>
      <c r="CS79" s="3" t="str">
        <f t="shared" si="126"/>
        <v>decre</v>
      </c>
      <c r="CT79" s="3" t="str">
        <f t="shared" si="127"/>
        <v>decre</v>
      </c>
      <c r="CU79" s="3" t="str">
        <f t="shared" si="128"/>
        <v>decre</v>
      </c>
      <c r="CW79" s="5">
        <f t="shared" si="129"/>
        <v>0</v>
      </c>
      <c r="CX79" s="5">
        <f t="shared" si="130"/>
        <v>0</v>
      </c>
      <c r="CY79" s="5">
        <f t="shared" si="131"/>
        <v>0</v>
      </c>
      <c r="CZ79" s="5">
        <f t="shared" si="132"/>
        <v>0</v>
      </c>
      <c r="DA79" s="5">
        <f t="shared" si="133"/>
        <v>0</v>
      </c>
      <c r="DB79" s="5"/>
      <c r="DC79" s="4">
        <v>0.33477190736085499</v>
      </c>
      <c r="DD79" s="4">
        <v>0.50596721104590003</v>
      </c>
      <c r="DE79" s="4">
        <v>0.41597435489913498</v>
      </c>
      <c r="DF79" s="4">
        <v>0.37602846651301303</v>
      </c>
      <c r="DG79" s="4">
        <v>0.56712273862671503</v>
      </c>
      <c r="DI79" s="13">
        <f t="shared" si="134"/>
        <v>37.387462793954647</v>
      </c>
      <c r="DJ79" s="13">
        <f t="shared" si="135"/>
        <v>37.344418668159825</v>
      </c>
      <c r="DK79" s="13">
        <f t="shared" si="136"/>
        <v>37.499563766100707</v>
      </c>
      <c r="DL79" s="13">
        <f t="shared" si="137"/>
        <v>37.71661246806967</v>
      </c>
      <c r="DM79" s="13">
        <f t="shared" si="138"/>
        <v>37.497077750507486</v>
      </c>
      <c r="DN79" s="13"/>
      <c r="DO79" s="11" t="str">
        <f t="shared" si="139"/>
        <v>incre</v>
      </c>
      <c r="DP79" s="11" t="str">
        <f t="shared" si="140"/>
        <v>decre</v>
      </c>
      <c r="DQ79" s="11" t="str">
        <f t="shared" si="141"/>
        <v>incre</v>
      </c>
      <c r="DR79" s="11" t="str">
        <f t="shared" si="142"/>
        <v>incre</v>
      </c>
      <c r="DS79" s="11" t="str">
        <f t="shared" si="143"/>
        <v>incre</v>
      </c>
      <c r="DU79" s="13"/>
      <c r="DV79" s="13"/>
      <c r="DW79" s="13"/>
      <c r="DX79" s="13"/>
      <c r="DY79" s="13"/>
    </row>
    <row r="80" spans="1:129" x14ac:dyDescent="0.25">
      <c r="A80" s="5">
        <v>50.464770972352895</v>
      </c>
      <c r="B80" s="4">
        <v>0.15070136762302519</v>
      </c>
      <c r="C80" s="4">
        <v>0.54845062226255126</v>
      </c>
      <c r="D80" s="4">
        <v>0.56385229406765636</v>
      </c>
      <c r="E80" s="4">
        <v>0.51956232180340578</v>
      </c>
      <c r="F80" s="4">
        <v>0.45052773191691842</v>
      </c>
      <c r="G80" s="4">
        <v>0.4966483820768649</v>
      </c>
      <c r="I80" s="5">
        <f t="shared" si="73"/>
        <v>52.018130946420641</v>
      </c>
      <c r="J80" s="5">
        <f t="shared" si="74"/>
        <v>50.816726452614695</v>
      </c>
      <c r="K80" s="5">
        <f t="shared" si="75"/>
        <v>51.599721117063964</v>
      </c>
      <c r="L80" s="5">
        <f t="shared" si="76"/>
        <v>51.438214475093346</v>
      </c>
      <c r="M80" s="5">
        <f t="shared" si="77"/>
        <v>49.928232247696194</v>
      </c>
      <c r="O80" s="3" t="str">
        <f t="shared" si="78"/>
        <v>incre</v>
      </c>
      <c r="P80" s="3" t="str">
        <f t="shared" si="79"/>
        <v>incre</v>
      </c>
      <c r="Q80" s="3" t="str">
        <f t="shared" si="80"/>
        <v>incre</v>
      </c>
      <c r="R80" s="3" t="str">
        <f t="shared" si="81"/>
        <v>incre</v>
      </c>
      <c r="S80" s="3" t="str">
        <f t="shared" si="82"/>
        <v>decre</v>
      </c>
      <c r="U80" s="6">
        <f t="shared" si="83"/>
        <v>1</v>
      </c>
      <c r="V80" s="6">
        <f t="shared" si="84"/>
        <v>1</v>
      </c>
      <c r="W80" s="6">
        <f t="shared" si="85"/>
        <v>1</v>
      </c>
      <c r="X80" s="6">
        <f t="shared" si="86"/>
        <v>1</v>
      </c>
      <c r="Y80" s="6">
        <f t="shared" si="87"/>
        <v>0</v>
      </c>
      <c r="AA80" s="4">
        <f t="shared" si="72"/>
        <v>0.33729999999999999</v>
      </c>
      <c r="AB80" s="4">
        <f t="shared" si="72"/>
        <v>0.49509999999999998</v>
      </c>
      <c r="AC80" s="4">
        <f t="shared" si="72"/>
        <v>0.41260000000000002</v>
      </c>
      <c r="AD80" s="4">
        <f t="shared" si="72"/>
        <v>0.34970000000000001</v>
      </c>
      <c r="AE80" s="4">
        <f t="shared" si="72"/>
        <v>0.52129999999999999</v>
      </c>
      <c r="AF80" s="4"/>
      <c r="AG80" s="3">
        <v>0.33729999999999999</v>
      </c>
      <c r="AH80" s="3">
        <v>0.49509999999999998</v>
      </c>
      <c r="AI80" s="3">
        <v>0.41260000000000002</v>
      </c>
      <c r="AJ80" s="3">
        <v>0.34970000000000001</v>
      </c>
      <c r="AK80" s="3">
        <v>0.55130000000000001</v>
      </c>
      <c r="AM80" s="5">
        <f t="shared" si="88"/>
        <v>50.499957972352895</v>
      </c>
      <c r="AN80" s="5">
        <f t="shared" si="89"/>
        <v>50.367773972352893</v>
      </c>
      <c r="AO80" s="5">
        <f t="shared" si="90"/>
        <v>50.561116972352892</v>
      </c>
      <c r="AP80" s="5">
        <f t="shared" si="91"/>
        <v>50.589244972352894</v>
      </c>
      <c r="AQ80" s="5">
        <f t="shared" si="92"/>
        <v>50.160203972352896</v>
      </c>
      <c r="AR80" s="5"/>
      <c r="AS80" s="3" t="str">
        <f t="shared" si="93"/>
        <v>incre</v>
      </c>
      <c r="AT80" s="3" t="str">
        <f t="shared" si="94"/>
        <v>decre</v>
      </c>
      <c r="AU80" s="3" t="str">
        <f t="shared" si="95"/>
        <v>incre</v>
      </c>
      <c r="AV80" s="3" t="str">
        <f t="shared" si="96"/>
        <v>incre</v>
      </c>
      <c r="AW80" s="3" t="str">
        <f t="shared" si="97"/>
        <v>decre</v>
      </c>
      <c r="AY80" s="5">
        <f t="shared" si="98"/>
        <v>155.3359974067746</v>
      </c>
      <c r="AZ80" s="5">
        <f t="shared" si="99"/>
        <v>0</v>
      </c>
      <c r="BA80" s="5">
        <f t="shared" si="100"/>
        <v>113.49501447110697</v>
      </c>
      <c r="BB80" s="5">
        <f t="shared" si="101"/>
        <v>97.344350274045155</v>
      </c>
      <c r="BC80" s="5">
        <f t="shared" si="102"/>
        <v>0</v>
      </c>
      <c r="BE80" s="15">
        <f t="shared" si="103"/>
        <v>1.553359974067746</v>
      </c>
      <c r="BG80" s="3">
        <v>0.22459999999999999</v>
      </c>
      <c r="BH80" s="3">
        <v>0.29210000000000003</v>
      </c>
      <c r="BI80" s="3">
        <v>0.33750000000000002</v>
      </c>
      <c r="BJ80" s="3">
        <v>0.30830000000000002</v>
      </c>
      <c r="BK80" s="3">
        <v>0.3377</v>
      </c>
      <c r="BM80" s="5">
        <f t="shared" si="104"/>
        <v>49.689644972352895</v>
      </c>
      <c r="BN80" s="5">
        <f t="shared" si="105"/>
        <v>49.042183972352895</v>
      </c>
      <c r="BO80" s="5">
        <f t="shared" si="106"/>
        <v>49.831895972352896</v>
      </c>
      <c r="BP80" s="5">
        <f t="shared" si="107"/>
        <v>50.240656972352895</v>
      </c>
      <c r="BQ80" s="5">
        <f t="shared" si="108"/>
        <v>48.432527972352894</v>
      </c>
      <c r="BR80" s="5"/>
      <c r="BS80" s="3" t="str">
        <f t="shared" si="109"/>
        <v>decre</v>
      </c>
      <c r="BT80" s="3" t="str">
        <f t="shared" si="110"/>
        <v>decre</v>
      </c>
      <c r="BU80" s="3" t="str">
        <f t="shared" si="111"/>
        <v>decre</v>
      </c>
      <c r="BV80" s="3" t="str">
        <f t="shared" si="112"/>
        <v>decre</v>
      </c>
      <c r="BW80" s="3" t="str">
        <f t="shared" si="113"/>
        <v>decre</v>
      </c>
      <c r="BY80" s="5">
        <f t="shared" si="114"/>
        <v>0</v>
      </c>
      <c r="BZ80" s="5">
        <f t="shared" si="115"/>
        <v>0</v>
      </c>
      <c r="CA80" s="5">
        <f t="shared" si="116"/>
        <v>0</v>
      </c>
      <c r="CB80" s="5">
        <f t="shared" si="117"/>
        <v>0</v>
      </c>
      <c r="CC80" s="5">
        <f t="shared" si="118"/>
        <v>0</v>
      </c>
      <c r="CE80" s="4">
        <v>0.16569999999999999</v>
      </c>
      <c r="CF80" s="4">
        <v>0.16650000000000001</v>
      </c>
      <c r="CG80" s="4">
        <v>0.1663</v>
      </c>
      <c r="CH80" s="4">
        <v>0.16669999999999999</v>
      </c>
      <c r="CI80" s="4">
        <v>0.1668</v>
      </c>
      <c r="CK80" s="5">
        <f t="shared" si="119"/>
        <v>49.266153972352896</v>
      </c>
      <c r="CL80" s="5">
        <f t="shared" si="120"/>
        <v>48.222015972352899</v>
      </c>
      <c r="CM80" s="5">
        <f t="shared" si="121"/>
        <v>48.169543972352898</v>
      </c>
      <c r="CN80" s="5">
        <f t="shared" si="122"/>
        <v>49.048384972352892</v>
      </c>
      <c r="CO80" s="5">
        <f t="shared" si="123"/>
        <v>46.824358972352897</v>
      </c>
      <c r="CP80" s="5"/>
      <c r="CQ80" s="3" t="str">
        <f t="shared" si="124"/>
        <v>decre</v>
      </c>
      <c r="CR80" s="3" t="str">
        <f t="shared" si="125"/>
        <v>decre</v>
      </c>
      <c r="CS80" s="3" t="str">
        <f t="shared" si="126"/>
        <v>decre</v>
      </c>
      <c r="CT80" s="3" t="str">
        <f t="shared" si="127"/>
        <v>decre</v>
      </c>
      <c r="CU80" s="3" t="str">
        <f t="shared" si="128"/>
        <v>decre</v>
      </c>
      <c r="CW80" s="5">
        <f t="shared" si="129"/>
        <v>0</v>
      </c>
      <c r="CX80" s="5">
        <f t="shared" si="130"/>
        <v>0</v>
      </c>
      <c r="CY80" s="5">
        <f t="shared" si="131"/>
        <v>0</v>
      </c>
      <c r="CZ80" s="5">
        <f t="shared" si="132"/>
        <v>0</v>
      </c>
      <c r="DA80" s="5">
        <f t="shared" si="133"/>
        <v>0</v>
      </c>
      <c r="DB80" s="5"/>
      <c r="DC80" s="4">
        <v>0.33741617351380299</v>
      </c>
      <c r="DD80" s="4">
        <v>0.494850875704136</v>
      </c>
      <c r="DE80" s="4">
        <v>0.414188089380021</v>
      </c>
      <c r="DF80" s="4">
        <v>0.35604058076712702</v>
      </c>
      <c r="DG80" s="4">
        <v>0.55384618015152898</v>
      </c>
      <c r="DI80" s="13">
        <f t="shared" si="134"/>
        <v>50.500793259917138</v>
      </c>
      <c r="DJ80" s="13">
        <f t="shared" si="135"/>
        <v>50.366147190700907</v>
      </c>
      <c r="DK80" s="13">
        <f t="shared" si="136"/>
        <v>50.576537320232902</v>
      </c>
      <c r="DL80" s="13">
        <f t="shared" si="137"/>
        <v>50.642632662412105</v>
      </c>
      <c r="DM80" s="13">
        <f t="shared" si="138"/>
        <v>50.466463527578782</v>
      </c>
      <c r="DN80" s="13"/>
      <c r="DO80" s="11" t="str">
        <f t="shared" si="139"/>
        <v>incre</v>
      </c>
      <c r="DP80" s="11" t="str">
        <f t="shared" si="140"/>
        <v>decre</v>
      </c>
      <c r="DQ80" s="11" t="str">
        <f t="shared" si="141"/>
        <v>incre</v>
      </c>
      <c r="DR80" s="11" t="str">
        <f t="shared" si="142"/>
        <v>incre</v>
      </c>
      <c r="DS80" s="11" t="str">
        <f t="shared" si="143"/>
        <v>incre</v>
      </c>
      <c r="DU80" s="13"/>
      <c r="DV80" s="13"/>
      <c r="DW80" s="13"/>
      <c r="DX80" s="13"/>
      <c r="DY80" s="13"/>
    </row>
    <row r="81" spans="1:129" x14ac:dyDescent="0.25">
      <c r="A81" s="5">
        <v>44.96511427963992</v>
      </c>
      <c r="B81" s="4">
        <v>9.0990554640024198E-3</v>
      </c>
      <c r="C81" s="4">
        <v>0.25193943632771626</v>
      </c>
      <c r="D81" s="4">
        <v>0.46588378487150295</v>
      </c>
      <c r="E81" s="4">
        <v>0.32496592180701039</v>
      </c>
      <c r="F81" s="4">
        <v>0.36656616304170581</v>
      </c>
      <c r="G81" s="4">
        <v>0.73120844060829682</v>
      </c>
      <c r="I81" s="5">
        <f t="shared" si="73"/>
        <v>44.3865588268362</v>
      </c>
      <c r="J81" s="5">
        <f t="shared" si="74"/>
        <v>44.677335394850836</v>
      </c>
      <c r="K81" s="5">
        <f t="shared" si="75"/>
        <v>44.210533380385996</v>
      </c>
      <c r="L81" s="5">
        <f t="shared" si="76"/>
        <v>45.231601372451081</v>
      </c>
      <c r="M81" s="5">
        <f t="shared" si="77"/>
        <v>46.635785705763993</v>
      </c>
      <c r="O81" s="3" t="str">
        <f t="shared" si="78"/>
        <v>decre</v>
      </c>
      <c r="P81" s="3" t="str">
        <f t="shared" si="79"/>
        <v>decre</v>
      </c>
      <c r="Q81" s="3" t="str">
        <f t="shared" si="80"/>
        <v>decre</v>
      </c>
      <c r="R81" s="3" t="str">
        <f t="shared" si="81"/>
        <v>incre</v>
      </c>
      <c r="S81" s="3" t="str">
        <f t="shared" si="82"/>
        <v>incre</v>
      </c>
      <c r="U81" s="6">
        <f t="shared" si="83"/>
        <v>0</v>
      </c>
      <c r="V81" s="6">
        <f t="shared" si="84"/>
        <v>0</v>
      </c>
      <c r="W81" s="6">
        <f t="shared" si="85"/>
        <v>0</v>
      </c>
      <c r="X81" s="6">
        <f t="shared" si="86"/>
        <v>1</v>
      </c>
      <c r="Y81" s="6">
        <f t="shared" si="87"/>
        <v>1</v>
      </c>
      <c r="AA81" s="4">
        <f t="shared" si="72"/>
        <v>0.31300000000000006</v>
      </c>
      <c r="AB81" s="4">
        <f t="shared" si="72"/>
        <v>0.47639999999999993</v>
      </c>
      <c r="AC81" s="4">
        <f t="shared" si="72"/>
        <v>0.38239999999999996</v>
      </c>
      <c r="AD81" s="4">
        <f t="shared" si="72"/>
        <v>0.38800000000000001</v>
      </c>
      <c r="AE81" s="4">
        <f t="shared" si="72"/>
        <v>0.58599999999999997</v>
      </c>
      <c r="AF81" s="4"/>
      <c r="AG81" s="3">
        <v>0.34300000000000003</v>
      </c>
      <c r="AH81" s="3">
        <v>0.50639999999999996</v>
      </c>
      <c r="AI81" s="3">
        <v>0.41239999999999999</v>
      </c>
      <c r="AJ81" s="3">
        <v>0.38800000000000001</v>
      </c>
      <c r="AK81" s="3">
        <v>0.58599999999999997</v>
      </c>
      <c r="AM81" s="5">
        <f t="shared" si="88"/>
        <v>44.825584279639919</v>
      </c>
      <c r="AN81" s="5">
        <f t="shared" si="89"/>
        <v>44.746006279639921</v>
      </c>
      <c r="AO81" s="5">
        <f t="shared" si="90"/>
        <v>44.768218279639925</v>
      </c>
      <c r="AP81" s="5">
        <f t="shared" si="91"/>
        <v>45.412074279639917</v>
      </c>
      <c r="AQ81" s="5">
        <f t="shared" si="92"/>
        <v>45.269374279639919</v>
      </c>
      <c r="AR81" s="5"/>
      <c r="AS81" s="3" t="str">
        <f t="shared" si="93"/>
        <v>decre</v>
      </c>
      <c r="AT81" s="3" t="str">
        <f t="shared" si="94"/>
        <v>decre</v>
      </c>
      <c r="AU81" s="3" t="str">
        <f t="shared" si="95"/>
        <v>decre</v>
      </c>
      <c r="AV81" s="3" t="str">
        <f t="shared" si="96"/>
        <v>incre</v>
      </c>
      <c r="AW81" s="3" t="str">
        <f t="shared" si="97"/>
        <v>incre</v>
      </c>
      <c r="AY81" s="5">
        <f t="shared" si="98"/>
        <v>0</v>
      </c>
      <c r="AZ81" s="5">
        <f t="shared" si="99"/>
        <v>0</v>
      </c>
      <c r="BA81" s="5">
        <f t="shared" si="100"/>
        <v>0</v>
      </c>
      <c r="BB81" s="5">
        <f t="shared" si="101"/>
        <v>26.648709281116112</v>
      </c>
      <c r="BC81" s="5">
        <f t="shared" si="102"/>
        <v>167.06714261240734</v>
      </c>
      <c r="BE81" s="15">
        <f t="shared" si="103"/>
        <v>-0.57855545280371956</v>
      </c>
      <c r="BG81" s="3">
        <v>0.21199999999999999</v>
      </c>
      <c r="BH81" s="3">
        <v>0.2949</v>
      </c>
      <c r="BI81" s="3">
        <v>0.32700000000000001</v>
      </c>
      <c r="BJ81" s="3">
        <v>0.30499999999999999</v>
      </c>
      <c r="BK81" s="3">
        <v>0.35399999999999998</v>
      </c>
      <c r="BM81" s="5">
        <f t="shared" si="104"/>
        <v>44.099394279639917</v>
      </c>
      <c r="BN81" s="5">
        <f t="shared" si="105"/>
        <v>43.560811279639921</v>
      </c>
      <c r="BO81" s="5">
        <f t="shared" si="106"/>
        <v>44.230284279639918</v>
      </c>
      <c r="BP81" s="5">
        <f t="shared" si="107"/>
        <v>44.713214279639921</v>
      </c>
      <c r="BQ81" s="5">
        <f t="shared" si="108"/>
        <v>43.086254279639917</v>
      </c>
      <c r="BR81" s="5"/>
      <c r="BS81" s="3" t="str">
        <f t="shared" si="109"/>
        <v>decre</v>
      </c>
      <c r="BT81" s="3" t="str">
        <f t="shared" si="110"/>
        <v>decre</v>
      </c>
      <c r="BU81" s="3" t="str">
        <f t="shared" si="111"/>
        <v>decre</v>
      </c>
      <c r="BV81" s="3" t="str">
        <f t="shared" si="112"/>
        <v>decre</v>
      </c>
      <c r="BW81" s="3" t="str">
        <f t="shared" si="113"/>
        <v>decre</v>
      </c>
      <c r="BY81" s="5">
        <f t="shared" si="114"/>
        <v>0</v>
      </c>
      <c r="BZ81" s="5">
        <f t="shared" si="115"/>
        <v>0</v>
      </c>
      <c r="CA81" s="5">
        <f t="shared" si="116"/>
        <v>0</v>
      </c>
      <c r="CB81" s="5">
        <f t="shared" si="117"/>
        <v>0</v>
      </c>
      <c r="CC81" s="5">
        <f t="shared" si="118"/>
        <v>0</v>
      </c>
      <c r="CE81" s="4">
        <v>0.18160000000000001</v>
      </c>
      <c r="CF81" s="4">
        <v>0.183</v>
      </c>
      <c r="CG81" s="4">
        <v>0.1825</v>
      </c>
      <c r="CH81" s="4">
        <v>0.18340000000000001</v>
      </c>
      <c r="CI81" s="4">
        <v>0.18340000000000001</v>
      </c>
      <c r="CK81" s="5">
        <f t="shared" si="119"/>
        <v>43.880818279639918</v>
      </c>
      <c r="CL81" s="5">
        <f t="shared" si="120"/>
        <v>42.830104279639919</v>
      </c>
      <c r="CM81" s="5">
        <f t="shared" si="121"/>
        <v>42.827189279639924</v>
      </c>
      <c r="CN81" s="5">
        <f t="shared" si="122"/>
        <v>43.689342279639916</v>
      </c>
      <c r="CO81" s="5">
        <f t="shared" si="123"/>
        <v>41.48090827963992</v>
      </c>
      <c r="CP81" s="5"/>
      <c r="CQ81" s="3" t="str">
        <f t="shared" si="124"/>
        <v>decre</v>
      </c>
      <c r="CR81" s="3" t="str">
        <f t="shared" si="125"/>
        <v>decre</v>
      </c>
      <c r="CS81" s="3" t="str">
        <f t="shared" si="126"/>
        <v>decre</v>
      </c>
      <c r="CT81" s="3" t="str">
        <f t="shared" si="127"/>
        <v>decre</v>
      </c>
      <c r="CU81" s="3" t="str">
        <f t="shared" si="128"/>
        <v>decre</v>
      </c>
      <c r="CW81" s="5">
        <f t="shared" si="129"/>
        <v>0</v>
      </c>
      <c r="CX81" s="5">
        <f t="shared" si="130"/>
        <v>0</v>
      </c>
      <c r="CY81" s="5">
        <f t="shared" si="131"/>
        <v>0</v>
      </c>
      <c r="CZ81" s="5">
        <f t="shared" si="132"/>
        <v>0</v>
      </c>
      <c r="DA81" s="5">
        <f t="shared" si="133"/>
        <v>0</v>
      </c>
      <c r="DB81" s="5"/>
      <c r="DC81" s="4">
        <v>0.33478306460200702</v>
      </c>
      <c r="DD81" s="4">
        <v>0.50592030667736898</v>
      </c>
      <c r="DE81" s="4">
        <v>0.41596681791382201</v>
      </c>
      <c r="DF81" s="4">
        <v>0.375944129442355</v>
      </c>
      <c r="DG81" s="4">
        <v>0.56706671939264297</v>
      </c>
      <c r="DI81" s="13">
        <f t="shared" si="134"/>
        <v>44.982204514128348</v>
      </c>
      <c r="DJ81" s="13">
        <f t="shared" si="135"/>
        <v>44.93877388224314</v>
      </c>
      <c r="DK81" s="13">
        <f t="shared" si="136"/>
        <v>45.094152081583132</v>
      </c>
      <c r="DL81" s="13">
        <f t="shared" si="137"/>
        <v>45.31056384954455</v>
      </c>
      <c r="DM81" s="13">
        <f t="shared" si="138"/>
        <v>45.09121210912469</v>
      </c>
      <c r="DN81" s="13"/>
      <c r="DO81" s="11" t="str">
        <f t="shared" si="139"/>
        <v>incre</v>
      </c>
      <c r="DP81" s="11" t="str">
        <f t="shared" si="140"/>
        <v>decre</v>
      </c>
      <c r="DQ81" s="11" t="str">
        <f t="shared" si="141"/>
        <v>incre</v>
      </c>
      <c r="DR81" s="11" t="str">
        <f t="shared" si="142"/>
        <v>incre</v>
      </c>
      <c r="DS81" s="11" t="str">
        <f t="shared" si="143"/>
        <v>incre</v>
      </c>
      <c r="DU81" s="13"/>
      <c r="DV81" s="13"/>
      <c r="DW81" s="13"/>
      <c r="DX81" s="13"/>
      <c r="DY81" s="13"/>
    </row>
    <row r="82" spans="1:129" x14ac:dyDescent="0.25">
      <c r="A82" s="5">
        <v>39.863498832755688</v>
      </c>
      <c r="B82" s="4">
        <v>0.4395997375638912</v>
      </c>
      <c r="C82" s="4">
        <v>0.34302774285274351</v>
      </c>
      <c r="D82" s="4">
        <v>0.57422791829348618</v>
      </c>
      <c r="E82" s="4">
        <v>0.45229128871777058</v>
      </c>
      <c r="F82" s="4">
        <v>0.33542153906674138</v>
      </c>
      <c r="G82" s="4">
        <v>0.60825678691495644</v>
      </c>
      <c r="I82" s="5">
        <f t="shared" si="73"/>
        <v>39.939868303866916</v>
      </c>
      <c r="J82" s="5">
        <f t="shared" si="74"/>
        <v>40.283207139212152</v>
      </c>
      <c r="K82" s="5">
        <f t="shared" si="75"/>
        <v>40.345247246205247</v>
      </c>
      <c r="L82" s="5">
        <f t="shared" si="76"/>
        <v>39.86774819169765</v>
      </c>
      <c r="M82" s="5">
        <f t="shared" si="77"/>
        <v>40.377195197625426</v>
      </c>
      <c r="O82" s="3" t="str">
        <f t="shared" si="78"/>
        <v>incre</v>
      </c>
      <c r="P82" s="3" t="str">
        <f t="shared" si="79"/>
        <v>incre</v>
      </c>
      <c r="Q82" s="3" t="str">
        <f t="shared" si="80"/>
        <v>incre</v>
      </c>
      <c r="R82" s="3" t="str">
        <f t="shared" si="81"/>
        <v>incre</v>
      </c>
      <c r="S82" s="3" t="str">
        <f t="shared" si="82"/>
        <v>incre</v>
      </c>
      <c r="U82" s="6">
        <f t="shared" si="83"/>
        <v>1</v>
      </c>
      <c r="V82" s="6">
        <f t="shared" si="84"/>
        <v>1</v>
      </c>
      <c r="W82" s="6">
        <f t="shared" si="85"/>
        <v>1</v>
      </c>
      <c r="X82" s="6">
        <f t="shared" si="86"/>
        <v>1</v>
      </c>
      <c r="Y82" s="6">
        <f t="shared" si="87"/>
        <v>1</v>
      </c>
      <c r="AA82" s="4">
        <f t="shared" si="72"/>
        <v>0.37869999999999998</v>
      </c>
      <c r="AB82" s="4">
        <f t="shared" si="72"/>
        <v>0.49070000000000003</v>
      </c>
      <c r="AC82" s="4">
        <f t="shared" si="72"/>
        <v>0.44590000000000002</v>
      </c>
      <c r="AD82" s="4">
        <f t="shared" si="72"/>
        <v>0.33789999999999998</v>
      </c>
      <c r="AE82" s="4">
        <f t="shared" si="72"/>
        <v>0.53110000000000002</v>
      </c>
      <c r="AF82" s="4"/>
      <c r="AG82" s="3">
        <v>0.37869999999999998</v>
      </c>
      <c r="AH82" s="3">
        <v>0.49070000000000003</v>
      </c>
      <c r="AI82" s="3">
        <v>0.44590000000000002</v>
      </c>
      <c r="AJ82" s="3">
        <v>0.33789999999999998</v>
      </c>
      <c r="AK82" s="3">
        <v>0.53110000000000002</v>
      </c>
      <c r="AM82" s="5">
        <f t="shared" si="88"/>
        <v>40.196351832755688</v>
      </c>
      <c r="AN82" s="5">
        <f t="shared" si="89"/>
        <v>39.737769832755689</v>
      </c>
      <c r="AO82" s="5">
        <f t="shared" si="90"/>
        <v>40.283187832755686</v>
      </c>
      <c r="AP82" s="5">
        <f t="shared" si="91"/>
        <v>39.888616832755687</v>
      </c>
      <c r="AQ82" s="5">
        <f t="shared" si="92"/>
        <v>39.651149832755685</v>
      </c>
      <c r="AR82" s="5"/>
      <c r="AS82" s="3" t="str">
        <f t="shared" si="93"/>
        <v>incre</v>
      </c>
      <c r="AT82" s="3" t="str">
        <f t="shared" si="94"/>
        <v>decre</v>
      </c>
      <c r="AU82" s="3" t="str">
        <f t="shared" si="95"/>
        <v>incre</v>
      </c>
      <c r="AV82" s="3" t="str">
        <f t="shared" si="96"/>
        <v>incre</v>
      </c>
      <c r="AW82" s="3" t="str">
        <f t="shared" si="97"/>
        <v>decre</v>
      </c>
      <c r="AY82" s="5">
        <f t="shared" si="98"/>
        <v>7.6369471111227938</v>
      </c>
      <c r="AZ82" s="5">
        <f t="shared" si="99"/>
        <v>0</v>
      </c>
      <c r="BA82" s="5">
        <f t="shared" si="100"/>
        <v>48.174841344955865</v>
      </c>
      <c r="BB82" s="5">
        <f t="shared" si="101"/>
        <v>0.42493589419621003</v>
      </c>
      <c r="BC82" s="5">
        <f t="shared" si="102"/>
        <v>0</v>
      </c>
      <c r="BE82" s="15">
        <f t="shared" si="103"/>
        <v>0.51369636486973747</v>
      </c>
      <c r="BG82" s="3">
        <v>0.25169999999999998</v>
      </c>
      <c r="BH82" s="3">
        <v>0.32540000000000002</v>
      </c>
      <c r="BI82" s="3">
        <v>0.36309999999999998</v>
      </c>
      <c r="BJ82" s="3">
        <v>0.33850000000000002</v>
      </c>
      <c r="BK82" s="3">
        <v>0.3039</v>
      </c>
      <c r="BM82" s="5">
        <f t="shared" si="104"/>
        <v>39.283221832755686</v>
      </c>
      <c r="BN82" s="5">
        <f t="shared" si="105"/>
        <v>38.65836083275569</v>
      </c>
      <c r="BO82" s="5">
        <f t="shared" si="106"/>
        <v>39.479199832755683</v>
      </c>
      <c r="BP82" s="5">
        <f t="shared" si="107"/>
        <v>39.893668832755687</v>
      </c>
      <c r="BQ82" s="5">
        <f t="shared" si="108"/>
        <v>37.513197832755687</v>
      </c>
      <c r="BR82" s="5"/>
      <c r="BS82" s="3" t="str">
        <f t="shared" si="109"/>
        <v>decre</v>
      </c>
      <c r="BT82" s="3" t="str">
        <f t="shared" si="110"/>
        <v>decre</v>
      </c>
      <c r="BU82" s="3" t="str">
        <f t="shared" si="111"/>
        <v>decre</v>
      </c>
      <c r="BV82" s="3" t="str">
        <f t="shared" si="112"/>
        <v>incre</v>
      </c>
      <c r="BW82" s="3" t="str">
        <f t="shared" si="113"/>
        <v>decre</v>
      </c>
      <c r="BY82" s="5">
        <f t="shared" si="114"/>
        <v>0</v>
      </c>
      <c r="BZ82" s="5">
        <f t="shared" si="115"/>
        <v>0</v>
      </c>
      <c r="CA82" s="5">
        <f t="shared" si="116"/>
        <v>0</v>
      </c>
      <c r="CB82" s="5">
        <f t="shared" si="117"/>
        <v>0.42493589419621003</v>
      </c>
      <c r="CC82" s="5">
        <f t="shared" si="118"/>
        <v>0</v>
      </c>
      <c r="CE82" s="4">
        <v>8.2199999999999995E-2</v>
      </c>
      <c r="CF82" s="4">
        <v>7.85E-2</v>
      </c>
      <c r="CG82" s="4">
        <v>7.9899999999999999E-2</v>
      </c>
      <c r="CH82" s="4">
        <v>7.7499999999999999E-2</v>
      </c>
      <c r="CI82" s="4">
        <v>7.7100000000000002E-2</v>
      </c>
      <c r="CK82" s="5">
        <f t="shared" si="119"/>
        <v>38.064516832755686</v>
      </c>
      <c r="CL82" s="5">
        <f t="shared" si="120"/>
        <v>37.046103832755691</v>
      </c>
      <c r="CM82" s="5">
        <f t="shared" si="121"/>
        <v>36.729327832755686</v>
      </c>
      <c r="CN82" s="5">
        <f t="shared" si="122"/>
        <v>37.696048832755686</v>
      </c>
      <c r="CO82" s="5">
        <f t="shared" si="123"/>
        <v>35.379009832755685</v>
      </c>
      <c r="CP82" s="5"/>
      <c r="CQ82" s="3" t="str">
        <f t="shared" si="124"/>
        <v>decre</v>
      </c>
      <c r="CR82" s="3" t="str">
        <f t="shared" si="125"/>
        <v>decre</v>
      </c>
      <c r="CS82" s="3" t="str">
        <f t="shared" si="126"/>
        <v>decre</v>
      </c>
      <c r="CT82" s="3" t="str">
        <f t="shared" si="127"/>
        <v>decre</v>
      </c>
      <c r="CU82" s="3" t="str">
        <f t="shared" si="128"/>
        <v>decre</v>
      </c>
      <c r="CW82" s="5">
        <f t="shared" si="129"/>
        <v>0</v>
      </c>
      <c r="CX82" s="5">
        <f t="shared" si="130"/>
        <v>0</v>
      </c>
      <c r="CY82" s="5">
        <f t="shared" si="131"/>
        <v>0</v>
      </c>
      <c r="CZ82" s="5">
        <f t="shared" si="132"/>
        <v>0</v>
      </c>
      <c r="DA82" s="5">
        <f t="shared" si="133"/>
        <v>0</v>
      </c>
      <c r="DB82" s="5"/>
      <c r="DC82" s="4">
        <v>0.34278838512833598</v>
      </c>
      <c r="DD82" s="4">
        <v>0.47226642225662901</v>
      </c>
      <c r="DE82" s="4">
        <v>0.41055903095194701</v>
      </c>
      <c r="DF82" s="4">
        <v>0.315432281245422</v>
      </c>
      <c r="DG82" s="4">
        <v>0.52687291894561294</v>
      </c>
      <c r="DI82" s="13">
        <f t="shared" si="134"/>
        <v>39.938147321828424</v>
      </c>
      <c r="DJ82" s="13">
        <f t="shared" si="135"/>
        <v>39.617398570091481</v>
      </c>
      <c r="DK82" s="13">
        <f t="shared" si="136"/>
        <v>39.940027023299095</v>
      </c>
      <c r="DL82" s="13">
        <f t="shared" si="137"/>
        <v>39.699438640842139</v>
      </c>
      <c r="DM82" s="13">
        <f t="shared" si="138"/>
        <v>39.611373000033907</v>
      </c>
      <c r="DN82" s="13"/>
      <c r="DO82" s="11" t="str">
        <f t="shared" si="139"/>
        <v>incre</v>
      </c>
      <c r="DP82" s="11" t="str">
        <f t="shared" si="140"/>
        <v>decre</v>
      </c>
      <c r="DQ82" s="11" t="str">
        <f t="shared" si="141"/>
        <v>incre</v>
      </c>
      <c r="DR82" s="11" t="str">
        <f t="shared" si="142"/>
        <v>decre</v>
      </c>
      <c r="DS82" s="11" t="str">
        <f t="shared" si="143"/>
        <v>decre</v>
      </c>
      <c r="DU82" s="13"/>
      <c r="DV82" s="13"/>
      <c r="DW82" s="13"/>
      <c r="DX82" s="13"/>
      <c r="DY82" s="13"/>
    </row>
    <row r="83" spans="1:129" x14ac:dyDescent="0.25">
      <c r="A83" s="5">
        <v>35.465154061221767</v>
      </c>
      <c r="B83" s="4">
        <v>6.8687440605865901E-2</v>
      </c>
      <c r="C83" s="4">
        <v>0.37158141140013506</v>
      </c>
      <c r="D83" s="4">
        <v>0.3400902293032172</v>
      </c>
      <c r="E83" s="4">
        <v>0.32628395927246912</v>
      </c>
      <c r="F83" s="4">
        <v>0.43150023917238356</v>
      </c>
      <c r="G83" s="4">
        <v>0.59169125766240205</v>
      </c>
      <c r="I83" s="5">
        <f t="shared" si="73"/>
        <v>35.74682440918874</v>
      </c>
      <c r="J83" s="5">
        <f t="shared" si="74"/>
        <v>34.355943258571777</v>
      </c>
      <c r="K83" s="5">
        <f t="shared" si="75"/>
        <v>34.723371305757439</v>
      </c>
      <c r="L83" s="5">
        <f t="shared" si="76"/>
        <v>36.278386075053234</v>
      </c>
      <c r="M83" s="5">
        <f t="shared" si="77"/>
        <v>35.82296879582497</v>
      </c>
      <c r="O83" s="3" t="str">
        <f t="shared" si="78"/>
        <v>incre</v>
      </c>
      <c r="P83" s="3" t="str">
        <f t="shared" si="79"/>
        <v>decre</v>
      </c>
      <c r="Q83" s="3" t="str">
        <f t="shared" si="80"/>
        <v>decre</v>
      </c>
      <c r="R83" s="3" t="str">
        <f t="shared" si="81"/>
        <v>incre</v>
      </c>
      <c r="S83" s="3" t="str">
        <f t="shared" si="82"/>
        <v>incre</v>
      </c>
      <c r="U83" s="6">
        <f t="shared" si="83"/>
        <v>1</v>
      </c>
      <c r="V83" s="6">
        <f t="shared" si="84"/>
        <v>0</v>
      </c>
      <c r="W83" s="6">
        <f t="shared" si="85"/>
        <v>0</v>
      </c>
      <c r="X83" s="6">
        <f t="shared" si="86"/>
        <v>1</v>
      </c>
      <c r="Y83" s="6">
        <f t="shared" si="87"/>
        <v>1</v>
      </c>
      <c r="AA83" s="4">
        <f t="shared" si="72"/>
        <v>0.34060000000000001</v>
      </c>
      <c r="AB83" s="4">
        <f t="shared" si="72"/>
        <v>0.47199999999999998</v>
      </c>
      <c r="AC83" s="4">
        <f t="shared" si="72"/>
        <v>0.38239999999999996</v>
      </c>
      <c r="AD83" s="4">
        <f t="shared" si="72"/>
        <v>0.37330000000000002</v>
      </c>
      <c r="AE83" s="4">
        <f t="shared" si="72"/>
        <v>0.57340000000000002</v>
      </c>
      <c r="AF83" s="4"/>
      <c r="AG83" s="3">
        <v>0.34060000000000001</v>
      </c>
      <c r="AH83" s="3">
        <v>0.502</v>
      </c>
      <c r="AI83" s="3">
        <v>0.41239999999999999</v>
      </c>
      <c r="AJ83" s="3">
        <v>0.37330000000000002</v>
      </c>
      <c r="AK83" s="3">
        <v>0.57340000000000002</v>
      </c>
      <c r="AM83" s="5">
        <f t="shared" si="88"/>
        <v>35.524068061221769</v>
      </c>
      <c r="AN83" s="5">
        <f t="shared" si="89"/>
        <v>35.217314061221771</v>
      </c>
      <c r="AO83" s="5">
        <f t="shared" si="90"/>
        <v>35.268258061221772</v>
      </c>
      <c r="AP83" s="5">
        <f t="shared" si="91"/>
        <v>35.788340061221767</v>
      </c>
      <c r="AQ83" s="5">
        <f t="shared" si="92"/>
        <v>35.650848061221765</v>
      </c>
      <c r="AR83" s="5"/>
      <c r="AS83" s="3" t="str">
        <f t="shared" si="93"/>
        <v>incre</v>
      </c>
      <c r="AT83" s="3" t="str">
        <f t="shared" si="94"/>
        <v>decre</v>
      </c>
      <c r="AU83" s="3" t="str">
        <f t="shared" si="95"/>
        <v>decre</v>
      </c>
      <c r="AV83" s="3" t="str">
        <f t="shared" si="96"/>
        <v>incre</v>
      </c>
      <c r="AW83" s="3" t="str">
        <f t="shared" si="97"/>
        <v>incre</v>
      </c>
      <c r="AY83" s="5">
        <f t="shared" si="98"/>
        <v>28.167034796697266</v>
      </c>
      <c r="AZ83" s="5">
        <f t="shared" si="99"/>
        <v>0</v>
      </c>
      <c r="BA83" s="5">
        <f t="shared" si="100"/>
        <v>0</v>
      </c>
      <c r="BB83" s="5">
        <f t="shared" si="101"/>
        <v>81.323201383146682</v>
      </c>
      <c r="BC83" s="5">
        <f t="shared" si="102"/>
        <v>35.781473460320257</v>
      </c>
      <c r="BE83" s="15">
        <f t="shared" si="103"/>
        <v>0.28167034796697266</v>
      </c>
      <c r="BG83" s="3">
        <v>0.21529999999999999</v>
      </c>
      <c r="BH83" s="3">
        <v>0.29249999999999998</v>
      </c>
      <c r="BI83" s="3">
        <v>0.33029999999999998</v>
      </c>
      <c r="BJ83" s="3">
        <v>0.30430000000000001</v>
      </c>
      <c r="BK83" s="3">
        <v>0.34820000000000001</v>
      </c>
      <c r="BM83" s="5">
        <f t="shared" si="104"/>
        <v>34.623161061221765</v>
      </c>
      <c r="BN83" s="5">
        <f t="shared" si="105"/>
        <v>34.045179061221766</v>
      </c>
      <c r="BO83" s="5">
        <f t="shared" si="106"/>
        <v>34.762367061221767</v>
      </c>
      <c r="BP83" s="5">
        <f t="shared" si="107"/>
        <v>35.20736006122177</v>
      </c>
      <c r="BQ83" s="5">
        <f t="shared" si="108"/>
        <v>33.531716061221765</v>
      </c>
      <c r="BR83" s="5"/>
      <c r="BS83" s="3" t="str">
        <f t="shared" si="109"/>
        <v>decre</v>
      </c>
      <c r="BT83" s="3" t="str">
        <f t="shared" si="110"/>
        <v>decre</v>
      </c>
      <c r="BU83" s="3" t="str">
        <f t="shared" si="111"/>
        <v>decre</v>
      </c>
      <c r="BV83" s="3" t="str">
        <f t="shared" si="112"/>
        <v>decre</v>
      </c>
      <c r="BW83" s="3" t="str">
        <f t="shared" si="113"/>
        <v>decre</v>
      </c>
      <c r="BY83" s="5">
        <f t="shared" si="114"/>
        <v>0</v>
      </c>
      <c r="BZ83" s="5">
        <f t="shared" si="115"/>
        <v>0</v>
      </c>
      <c r="CA83" s="5">
        <f t="shared" si="116"/>
        <v>0</v>
      </c>
      <c r="CB83" s="5">
        <f t="shared" si="117"/>
        <v>0</v>
      </c>
      <c r="CC83" s="5">
        <f t="shared" si="118"/>
        <v>0</v>
      </c>
      <c r="CE83" s="4">
        <v>0.1777</v>
      </c>
      <c r="CF83" s="4">
        <v>0.17899999999999999</v>
      </c>
      <c r="CG83" s="4">
        <v>0.17849999999999999</v>
      </c>
      <c r="CH83" s="4">
        <v>0.17929999999999999</v>
      </c>
      <c r="CI83" s="4">
        <v>0.1794</v>
      </c>
      <c r="CK83" s="5">
        <f t="shared" si="119"/>
        <v>34.352817061221764</v>
      </c>
      <c r="CL83" s="5">
        <f t="shared" si="120"/>
        <v>33.304024061221767</v>
      </c>
      <c r="CM83" s="5">
        <f t="shared" si="121"/>
        <v>33.288389061221764</v>
      </c>
      <c r="CN83" s="5">
        <f t="shared" si="122"/>
        <v>34.154860061221768</v>
      </c>
      <c r="CO83" s="5">
        <f t="shared" si="123"/>
        <v>31.943308061221764</v>
      </c>
      <c r="CP83" s="5"/>
      <c r="CQ83" s="3" t="str">
        <f t="shared" si="124"/>
        <v>decre</v>
      </c>
      <c r="CR83" s="3" t="str">
        <f t="shared" si="125"/>
        <v>decre</v>
      </c>
      <c r="CS83" s="3" t="str">
        <f t="shared" si="126"/>
        <v>decre</v>
      </c>
      <c r="CT83" s="3" t="str">
        <f t="shared" si="127"/>
        <v>decre</v>
      </c>
      <c r="CU83" s="3" t="str">
        <f t="shared" si="128"/>
        <v>decre</v>
      </c>
      <c r="CW83" s="5">
        <f t="shared" si="129"/>
        <v>0</v>
      </c>
      <c r="CX83" s="5">
        <f t="shared" si="130"/>
        <v>0</v>
      </c>
      <c r="CY83" s="5">
        <f t="shared" si="131"/>
        <v>0</v>
      </c>
      <c r="CZ83" s="5">
        <f t="shared" si="132"/>
        <v>0</v>
      </c>
      <c r="DA83" s="5">
        <f t="shared" si="133"/>
        <v>0</v>
      </c>
      <c r="DB83" s="5"/>
      <c r="DC83" s="4">
        <v>0.33589135055640701</v>
      </c>
      <c r="DD83" s="4">
        <v>0.50126113940332495</v>
      </c>
      <c r="DE83" s="4">
        <v>0.41521814403942597</v>
      </c>
      <c r="DF83" s="4">
        <v>0.36756664709035203</v>
      </c>
      <c r="DG83" s="4">
        <v>0.56150214214144001</v>
      </c>
      <c r="DI83" s="13">
        <f t="shared" si="134"/>
        <v>35.490212871722335</v>
      </c>
      <c r="DJ83" s="13">
        <f t="shared" si="135"/>
        <v>35.408389301525482</v>
      </c>
      <c r="DK83" s="13">
        <f t="shared" si="136"/>
        <v>35.586922239844597</v>
      </c>
      <c r="DL83" s="13">
        <f t="shared" si="137"/>
        <v>35.740065229722532</v>
      </c>
      <c r="DM83" s="13">
        <f t="shared" si="138"/>
        <v>35.538889218772717</v>
      </c>
      <c r="DN83" s="13"/>
      <c r="DO83" s="11" t="str">
        <f t="shared" si="139"/>
        <v>incre</v>
      </c>
      <c r="DP83" s="11" t="str">
        <f t="shared" si="140"/>
        <v>decre</v>
      </c>
      <c r="DQ83" s="11" t="str">
        <f t="shared" si="141"/>
        <v>incre</v>
      </c>
      <c r="DR83" s="11" t="str">
        <f t="shared" si="142"/>
        <v>incre</v>
      </c>
      <c r="DS83" s="11" t="str">
        <f t="shared" si="143"/>
        <v>incre</v>
      </c>
      <c r="DU83" s="13"/>
      <c r="DV83" s="13"/>
      <c r="DW83" s="13"/>
      <c r="DX83" s="13"/>
      <c r="DY83" s="13"/>
    </row>
    <row r="84" spans="1:129" x14ac:dyDescent="0.25">
      <c r="A84" s="5">
        <v>45.235015953912878</v>
      </c>
      <c r="B84" s="4">
        <v>0.89411543684886718</v>
      </c>
      <c r="C84" s="4">
        <v>0.6209344129670189</v>
      </c>
      <c r="D84" s="4">
        <v>0.77968328334278381</v>
      </c>
      <c r="E84" s="4">
        <v>0.53573632692421147</v>
      </c>
      <c r="F84" s="4">
        <v>0.49138464833254492</v>
      </c>
      <c r="G84" s="4">
        <v>0.68482982242199952</v>
      </c>
      <c r="I84" s="5">
        <f t="shared" si="73"/>
        <v>47.309534383145746</v>
      </c>
      <c r="J84" s="5">
        <f t="shared" si="74"/>
        <v>46.996347794141258</v>
      </c>
      <c r="K84" s="5">
        <f t="shared" si="75"/>
        <v>46.527015688346978</v>
      </c>
      <c r="L84" s="5">
        <f t="shared" si="76"/>
        <v>46.552474692872906</v>
      </c>
      <c r="M84" s="5">
        <f t="shared" si="77"/>
        <v>46.469264582903897</v>
      </c>
      <c r="O84" s="3" t="str">
        <f t="shared" si="78"/>
        <v>incre</v>
      </c>
      <c r="P84" s="3" t="str">
        <f t="shared" si="79"/>
        <v>incre</v>
      </c>
      <c r="Q84" s="3" t="str">
        <f t="shared" si="80"/>
        <v>incre</v>
      </c>
      <c r="R84" s="3" t="str">
        <f t="shared" si="81"/>
        <v>incre</v>
      </c>
      <c r="S84" s="3" t="str">
        <f t="shared" si="82"/>
        <v>incre</v>
      </c>
      <c r="U84" s="6">
        <f t="shared" si="83"/>
        <v>1</v>
      </c>
      <c r="V84" s="6">
        <f t="shared" si="84"/>
        <v>1</v>
      </c>
      <c r="W84" s="6">
        <f t="shared" si="85"/>
        <v>1</v>
      </c>
      <c r="X84" s="6">
        <f t="shared" si="86"/>
        <v>1</v>
      </c>
      <c r="Y84" s="6">
        <f t="shared" si="87"/>
        <v>1</v>
      </c>
      <c r="AA84" s="4">
        <f t="shared" si="72"/>
        <v>0.34910000000000002</v>
      </c>
      <c r="AB84" s="4">
        <f t="shared" si="72"/>
        <v>0.50019999999999998</v>
      </c>
      <c r="AC84" s="4">
        <f t="shared" si="72"/>
        <v>0.43880000000000002</v>
      </c>
      <c r="AD84" s="4">
        <f t="shared" si="72"/>
        <v>0.33789999999999998</v>
      </c>
      <c r="AE84" s="4">
        <f t="shared" si="72"/>
        <v>0.55600000000000005</v>
      </c>
      <c r="AF84" s="4"/>
      <c r="AG84" s="3">
        <v>0.34910000000000002</v>
      </c>
      <c r="AH84" s="3">
        <v>0.50019999999999998</v>
      </c>
      <c r="AI84" s="3">
        <v>0.43880000000000002</v>
      </c>
      <c r="AJ84" s="3">
        <v>0.33789999999999998</v>
      </c>
      <c r="AK84" s="3">
        <v>0.55600000000000005</v>
      </c>
      <c r="AM84" s="5">
        <f t="shared" si="88"/>
        <v>45.355044953912881</v>
      </c>
      <c r="AN84" s="5">
        <f t="shared" si="89"/>
        <v>45.17132195391288</v>
      </c>
      <c r="AO84" s="5">
        <f t="shared" si="90"/>
        <v>45.585763953912874</v>
      </c>
      <c r="AP84" s="5">
        <f t="shared" si="91"/>
        <v>45.260133953912877</v>
      </c>
      <c r="AQ84" s="5">
        <f t="shared" si="92"/>
        <v>45.256975953912878</v>
      </c>
      <c r="AR84" s="5"/>
      <c r="AS84" s="3" t="str">
        <f t="shared" si="93"/>
        <v>incre</v>
      </c>
      <c r="AT84" s="3" t="str">
        <f t="shared" si="94"/>
        <v>decre</v>
      </c>
      <c r="AU84" s="3" t="str">
        <f t="shared" si="95"/>
        <v>incre</v>
      </c>
      <c r="AV84" s="3" t="str">
        <f t="shared" si="96"/>
        <v>incre</v>
      </c>
      <c r="AW84" s="3" t="str">
        <f t="shared" si="97"/>
        <v>incre</v>
      </c>
      <c r="AY84" s="5">
        <f t="shared" si="98"/>
        <v>207.45184292328673</v>
      </c>
      <c r="AZ84" s="5">
        <f t="shared" si="99"/>
        <v>0</v>
      </c>
      <c r="BA84" s="5">
        <f t="shared" si="100"/>
        <v>129.19997344340999</v>
      </c>
      <c r="BB84" s="5">
        <f t="shared" si="101"/>
        <v>131.74587389600276</v>
      </c>
      <c r="BC84" s="5">
        <f t="shared" si="102"/>
        <v>123.42486289910184</v>
      </c>
      <c r="BE84" s="15">
        <f t="shared" si="103"/>
        <v>1.2342486289910184</v>
      </c>
      <c r="BG84" s="3">
        <v>0.2366</v>
      </c>
      <c r="BH84" s="3">
        <v>0.14990000000000001</v>
      </c>
      <c r="BI84" s="3">
        <v>0.27779999999999999</v>
      </c>
      <c r="BJ84" s="3">
        <v>0.30159999999999998</v>
      </c>
      <c r="BK84" s="3">
        <v>0.33379999999999999</v>
      </c>
      <c r="BM84" s="5">
        <f t="shared" si="104"/>
        <v>44.54616995391288</v>
      </c>
      <c r="BN84" s="5">
        <f t="shared" si="105"/>
        <v>42.883862953912882</v>
      </c>
      <c r="BO84" s="5">
        <f t="shared" si="106"/>
        <v>44.022453953912873</v>
      </c>
      <c r="BP84" s="5">
        <f t="shared" si="107"/>
        <v>44.954487953912881</v>
      </c>
      <c r="BQ84" s="5">
        <f t="shared" si="108"/>
        <v>43.166073953912878</v>
      </c>
      <c r="BR84" s="5"/>
      <c r="BS84" s="3" t="str">
        <f t="shared" si="109"/>
        <v>decre</v>
      </c>
      <c r="BT84" s="3" t="str">
        <f t="shared" si="110"/>
        <v>decre</v>
      </c>
      <c r="BU84" s="3" t="str">
        <f t="shared" si="111"/>
        <v>decre</v>
      </c>
      <c r="BV84" s="3" t="str">
        <f t="shared" si="112"/>
        <v>decre</v>
      </c>
      <c r="BW84" s="3" t="str">
        <f t="shared" si="113"/>
        <v>decre</v>
      </c>
      <c r="BY84" s="5">
        <f t="shared" si="114"/>
        <v>0</v>
      </c>
      <c r="BZ84" s="5">
        <f t="shared" si="115"/>
        <v>0</v>
      </c>
      <c r="CA84" s="5">
        <f t="shared" si="116"/>
        <v>0</v>
      </c>
      <c r="CB84" s="5">
        <f t="shared" si="117"/>
        <v>0</v>
      </c>
      <c r="CC84" s="5">
        <f t="shared" si="118"/>
        <v>0</v>
      </c>
      <c r="CE84" s="4">
        <v>1.2800000000000001E-2</v>
      </c>
      <c r="CF84" s="4">
        <v>1.1599999999999999E-2</v>
      </c>
      <c r="CG84" s="4">
        <v>1.2200000000000001E-2</v>
      </c>
      <c r="CH84" s="4">
        <v>1.1599999999999999E-2</v>
      </c>
      <c r="CI84" s="4">
        <v>1.12E-2</v>
      </c>
      <c r="CK84" s="5">
        <f t="shared" si="119"/>
        <v>42.937047953912881</v>
      </c>
      <c r="CL84" s="5">
        <f t="shared" si="120"/>
        <v>41.980763953912877</v>
      </c>
      <c r="CM84" s="5">
        <f t="shared" si="121"/>
        <v>41.443477953912875</v>
      </c>
      <c r="CN84" s="5">
        <f t="shared" si="122"/>
        <v>42.512687953912881</v>
      </c>
      <c r="CO84" s="5">
        <f t="shared" si="123"/>
        <v>40.130407953912879</v>
      </c>
      <c r="CP84" s="5"/>
      <c r="CQ84" s="3" t="str">
        <f t="shared" si="124"/>
        <v>decre</v>
      </c>
      <c r="CR84" s="3" t="str">
        <f t="shared" si="125"/>
        <v>decre</v>
      </c>
      <c r="CS84" s="3" t="str">
        <f t="shared" si="126"/>
        <v>decre</v>
      </c>
      <c r="CT84" s="3" t="str">
        <f t="shared" si="127"/>
        <v>decre</v>
      </c>
      <c r="CU84" s="3" t="str">
        <f t="shared" si="128"/>
        <v>decre</v>
      </c>
      <c r="CW84" s="5">
        <f t="shared" si="129"/>
        <v>0</v>
      </c>
      <c r="CX84" s="5">
        <f t="shared" si="130"/>
        <v>0</v>
      </c>
      <c r="CY84" s="5">
        <f t="shared" si="131"/>
        <v>0</v>
      </c>
      <c r="CZ84" s="5">
        <f t="shared" si="132"/>
        <v>0</v>
      </c>
      <c r="DA84" s="5">
        <f t="shared" si="133"/>
        <v>0</v>
      </c>
      <c r="DB84" s="5"/>
      <c r="DC84" s="4">
        <v>0.35123999530073302</v>
      </c>
      <c r="DD84" s="4">
        <v>0.43673636309466302</v>
      </c>
      <c r="DE84" s="4">
        <v>0.404849764577563</v>
      </c>
      <c r="DF84" s="4">
        <v>0.25154695022217899</v>
      </c>
      <c r="DG84" s="4">
        <v>0.48443834913568401</v>
      </c>
      <c r="DI84" s="13">
        <f t="shared" si="134"/>
        <v>45.370431520125145</v>
      </c>
      <c r="DJ84" s="13">
        <f t="shared" si="135"/>
        <v>44.756904404921031</v>
      </c>
      <c r="DK84" s="13">
        <f t="shared" si="136"/>
        <v>45.256107167961019</v>
      </c>
      <c r="DL84" s="13">
        <f t="shared" si="137"/>
        <v>44.533041274783628</v>
      </c>
      <c r="DM84" s="13">
        <f t="shared" si="138"/>
        <v>44.583580819279668</v>
      </c>
      <c r="DN84" s="13"/>
      <c r="DO84" s="11" t="str">
        <f t="shared" si="139"/>
        <v>incre</v>
      </c>
      <c r="DP84" s="11" t="str">
        <f t="shared" si="140"/>
        <v>decre</v>
      </c>
      <c r="DQ84" s="11" t="str">
        <f t="shared" si="141"/>
        <v>incre</v>
      </c>
      <c r="DR84" s="11" t="str">
        <f t="shared" si="142"/>
        <v>decre</v>
      </c>
      <c r="DS84" s="11" t="str">
        <f t="shared" si="143"/>
        <v>decre</v>
      </c>
      <c r="DU84" s="13"/>
      <c r="DV84" s="13"/>
      <c r="DW84" s="13"/>
      <c r="DX84" s="13"/>
      <c r="DY84" s="13"/>
    </row>
    <row r="85" spans="1:129" x14ac:dyDescent="0.25">
      <c r="A85" s="5">
        <v>39.778860570057375</v>
      </c>
      <c r="B85" s="4">
        <v>1.018035893815078E-2</v>
      </c>
      <c r="C85" s="4">
        <v>6.1486899548940432E-2</v>
      </c>
      <c r="D85" s="4">
        <v>0.33856298135569579</v>
      </c>
      <c r="E85" s="4">
        <v>0.25072900349925764</v>
      </c>
      <c r="F85" s="4">
        <v>0.3085286892848812</v>
      </c>
      <c r="G85" s="4">
        <v>0.54747847704495345</v>
      </c>
      <c r="I85" s="5">
        <f t="shared" si="73"/>
        <v>37.830951377814259</v>
      </c>
      <c r="J85" s="5">
        <f t="shared" si="74"/>
        <v>38.65967683831007</v>
      </c>
      <c r="K85" s="5">
        <f t="shared" si="75"/>
        <v>38.303439194035164</v>
      </c>
      <c r="L85" s="5">
        <f t="shared" si="76"/>
        <v>39.556672133836074</v>
      </c>
      <c r="M85" s="5">
        <f t="shared" si="77"/>
        <v>39.720633039050384</v>
      </c>
      <c r="O85" s="3" t="str">
        <f t="shared" si="78"/>
        <v>decre</v>
      </c>
      <c r="P85" s="3" t="str">
        <f t="shared" si="79"/>
        <v>decre</v>
      </c>
      <c r="Q85" s="3" t="str">
        <f t="shared" si="80"/>
        <v>decre</v>
      </c>
      <c r="R85" s="3" t="str">
        <f t="shared" si="81"/>
        <v>decre</v>
      </c>
      <c r="S85" s="3" t="str">
        <f t="shared" si="82"/>
        <v>decre</v>
      </c>
      <c r="U85" s="6">
        <f t="shared" si="83"/>
        <v>0</v>
      </c>
      <c r="V85" s="6">
        <f t="shared" si="84"/>
        <v>0</v>
      </c>
      <c r="W85" s="6">
        <f t="shared" si="85"/>
        <v>0</v>
      </c>
      <c r="X85" s="6">
        <f t="shared" si="86"/>
        <v>0</v>
      </c>
      <c r="Y85" s="6">
        <f t="shared" si="87"/>
        <v>0</v>
      </c>
      <c r="AA85" s="4">
        <f t="shared" si="72"/>
        <v>0.31300000000000006</v>
      </c>
      <c r="AB85" s="4">
        <f t="shared" si="72"/>
        <v>0.47629999999999995</v>
      </c>
      <c r="AC85" s="4">
        <f t="shared" si="72"/>
        <v>0.38239999999999996</v>
      </c>
      <c r="AD85" s="4">
        <f t="shared" si="72"/>
        <v>0.35780000000000001</v>
      </c>
      <c r="AE85" s="4">
        <f t="shared" si="72"/>
        <v>0.55589999999999995</v>
      </c>
      <c r="AF85" s="4"/>
      <c r="AG85" s="3">
        <v>0.34300000000000003</v>
      </c>
      <c r="AH85" s="3">
        <v>0.50629999999999997</v>
      </c>
      <c r="AI85" s="3">
        <v>0.41239999999999999</v>
      </c>
      <c r="AJ85" s="3">
        <v>0.38779999999999998</v>
      </c>
      <c r="AK85" s="3">
        <v>0.58589999999999998</v>
      </c>
      <c r="AM85" s="5">
        <f t="shared" si="88"/>
        <v>39.639330570057375</v>
      </c>
      <c r="AN85" s="5">
        <f t="shared" si="89"/>
        <v>39.559099570057377</v>
      </c>
      <c r="AO85" s="5">
        <f t="shared" si="90"/>
        <v>39.58196457005738</v>
      </c>
      <c r="AP85" s="5">
        <f t="shared" si="91"/>
        <v>39.971536570057374</v>
      </c>
      <c r="AQ85" s="5">
        <f t="shared" si="92"/>
        <v>39.799879570057378</v>
      </c>
      <c r="AR85" s="5"/>
      <c r="AS85" s="3" t="str">
        <f t="shared" si="93"/>
        <v>decre</v>
      </c>
      <c r="AT85" s="3" t="str">
        <f t="shared" si="94"/>
        <v>decre</v>
      </c>
      <c r="AU85" s="3" t="str">
        <f t="shared" si="95"/>
        <v>decre</v>
      </c>
      <c r="AV85" s="3" t="str">
        <f t="shared" si="96"/>
        <v>incre</v>
      </c>
      <c r="AW85" s="3" t="str">
        <f t="shared" si="97"/>
        <v>incre</v>
      </c>
      <c r="AY85" s="5">
        <f t="shared" si="98"/>
        <v>0</v>
      </c>
      <c r="AZ85" s="5">
        <f t="shared" si="99"/>
        <v>0</v>
      </c>
      <c r="BA85" s="5">
        <f t="shared" si="100"/>
        <v>0</v>
      </c>
      <c r="BB85" s="5">
        <f t="shared" si="101"/>
        <v>-22.21884362213018</v>
      </c>
      <c r="BC85" s="5">
        <f t="shared" si="102"/>
        <v>-5.822753100699174</v>
      </c>
      <c r="BE85" s="15">
        <f t="shared" si="103"/>
        <v>-1.9479091922431166</v>
      </c>
      <c r="BG85" s="3">
        <v>0.21199999999999999</v>
      </c>
      <c r="BH85" s="3">
        <v>0.29480000000000001</v>
      </c>
      <c r="BI85" s="3">
        <v>0.3271</v>
      </c>
      <c r="BJ85" s="3">
        <v>0.30499999999999999</v>
      </c>
      <c r="BK85" s="3">
        <v>0.35399999999999998</v>
      </c>
      <c r="BM85" s="5">
        <f t="shared" si="104"/>
        <v>38.913140570057372</v>
      </c>
      <c r="BN85" s="5">
        <f t="shared" si="105"/>
        <v>38.373904570057377</v>
      </c>
      <c r="BO85" s="5">
        <f t="shared" si="106"/>
        <v>39.04500157005738</v>
      </c>
      <c r="BP85" s="5">
        <f t="shared" si="107"/>
        <v>39.526960570057376</v>
      </c>
      <c r="BQ85" s="5">
        <f t="shared" si="108"/>
        <v>37.900000570057372</v>
      </c>
      <c r="BR85" s="5"/>
      <c r="BS85" s="3" t="str">
        <f t="shared" si="109"/>
        <v>decre</v>
      </c>
      <c r="BT85" s="3" t="str">
        <f t="shared" si="110"/>
        <v>decre</v>
      </c>
      <c r="BU85" s="3" t="str">
        <f t="shared" si="111"/>
        <v>decre</v>
      </c>
      <c r="BV85" s="3" t="str">
        <f t="shared" si="112"/>
        <v>decre</v>
      </c>
      <c r="BW85" s="3" t="str">
        <f t="shared" si="113"/>
        <v>decre</v>
      </c>
      <c r="BY85" s="5">
        <f t="shared" si="114"/>
        <v>0</v>
      </c>
      <c r="BZ85" s="5">
        <f t="shared" si="115"/>
        <v>0</v>
      </c>
      <c r="CA85" s="5">
        <f t="shared" si="116"/>
        <v>0</v>
      </c>
      <c r="CB85" s="5">
        <f t="shared" si="117"/>
        <v>0</v>
      </c>
      <c r="CC85" s="5">
        <f t="shared" si="118"/>
        <v>0</v>
      </c>
      <c r="CE85" s="4">
        <v>0.18149999999999999</v>
      </c>
      <c r="CF85" s="4">
        <v>0.18290000000000001</v>
      </c>
      <c r="CG85" s="4">
        <v>0.18240000000000001</v>
      </c>
      <c r="CH85" s="4">
        <v>0.18329999999999999</v>
      </c>
      <c r="CI85" s="4">
        <v>0.18340000000000001</v>
      </c>
      <c r="CK85" s="5">
        <f t="shared" si="119"/>
        <v>38.693845570057377</v>
      </c>
      <c r="CL85" s="5">
        <f t="shared" si="120"/>
        <v>37.643197570057374</v>
      </c>
      <c r="CM85" s="5">
        <f t="shared" si="121"/>
        <v>37.639964570057373</v>
      </c>
      <c r="CN85" s="5">
        <f t="shared" si="122"/>
        <v>38.502246570057373</v>
      </c>
      <c r="CO85" s="5">
        <f t="shared" si="123"/>
        <v>36.294654570057375</v>
      </c>
      <c r="CP85" s="5"/>
      <c r="CQ85" s="3" t="str">
        <f t="shared" si="124"/>
        <v>decre</v>
      </c>
      <c r="CR85" s="3" t="str">
        <f t="shared" si="125"/>
        <v>decre</v>
      </c>
      <c r="CS85" s="3" t="str">
        <f t="shared" si="126"/>
        <v>decre</v>
      </c>
      <c r="CT85" s="3" t="str">
        <f t="shared" si="127"/>
        <v>decre</v>
      </c>
      <c r="CU85" s="3" t="str">
        <f t="shared" si="128"/>
        <v>decre</v>
      </c>
      <c r="CW85" s="5">
        <f t="shared" si="129"/>
        <v>0</v>
      </c>
      <c r="CX85" s="5">
        <f t="shared" si="130"/>
        <v>0</v>
      </c>
      <c r="CY85" s="5">
        <f t="shared" si="131"/>
        <v>0</v>
      </c>
      <c r="CZ85" s="5">
        <f t="shared" si="132"/>
        <v>0</v>
      </c>
      <c r="DA85" s="5">
        <f t="shared" si="133"/>
        <v>0</v>
      </c>
      <c r="DB85" s="5"/>
      <c r="DC85" s="4">
        <v>0.33480351954411802</v>
      </c>
      <c r="DD85" s="4">
        <v>0.50583431533506296</v>
      </c>
      <c r="DE85" s="4">
        <v>0.41595300010741598</v>
      </c>
      <c r="DF85" s="4">
        <v>0.37578951147948297</v>
      </c>
      <c r="DG85" s="4">
        <v>0.56696401746350999</v>
      </c>
      <c r="DI85" s="13">
        <f t="shared" si="134"/>
        <v>39.796097875579584</v>
      </c>
      <c r="DJ85" s="13">
        <f t="shared" si="135"/>
        <v>39.751958649195338</v>
      </c>
      <c r="DK85" s="13">
        <f t="shared" si="136"/>
        <v>39.907764201100392</v>
      </c>
      <c r="DL85" s="13">
        <f t="shared" si="137"/>
        <v>40.12300825671462</v>
      </c>
      <c r="DM85" s="13">
        <f t="shared" si="138"/>
        <v>39.903991974389001</v>
      </c>
      <c r="DN85" s="13"/>
      <c r="DO85" s="11" t="str">
        <f t="shared" si="139"/>
        <v>incre</v>
      </c>
      <c r="DP85" s="11" t="str">
        <f t="shared" si="140"/>
        <v>decre</v>
      </c>
      <c r="DQ85" s="11" t="str">
        <f t="shared" si="141"/>
        <v>incre</v>
      </c>
      <c r="DR85" s="11" t="str">
        <f t="shared" si="142"/>
        <v>incre</v>
      </c>
      <c r="DS85" s="11" t="str">
        <f t="shared" si="143"/>
        <v>incre</v>
      </c>
      <c r="DU85" s="13"/>
      <c r="DV85" s="13"/>
      <c r="DW85" s="13"/>
      <c r="DX85" s="13"/>
      <c r="DY85" s="13"/>
    </row>
    <row r="86" spans="1:129" x14ac:dyDescent="0.25">
      <c r="A86" s="5">
        <v>34.030509872829107</v>
      </c>
      <c r="B86" s="4">
        <v>8.2841019632971483E-2</v>
      </c>
      <c r="C86" s="4">
        <v>0.46436728336174043</v>
      </c>
      <c r="D86" s="4">
        <v>0.58520526905486225</v>
      </c>
      <c r="E86" s="4">
        <v>0.49802028831110723</v>
      </c>
      <c r="F86" s="4">
        <v>0.66712805058865754</v>
      </c>
      <c r="G86" s="4">
        <v>0.8210132312312205</v>
      </c>
      <c r="I86" s="5">
        <f t="shared" si="73"/>
        <v>34.979310640200019</v>
      </c>
      <c r="J86" s="5">
        <f t="shared" si="74"/>
        <v>34.521900279757361</v>
      </c>
      <c r="K86" s="5">
        <f t="shared" si="75"/>
        <v>34.956286872329954</v>
      </c>
      <c r="L86" s="5">
        <f t="shared" si="76"/>
        <v>36.827728058785603</v>
      </c>
      <c r="M86" s="5">
        <f t="shared" si="77"/>
        <v>36.546244378714889</v>
      </c>
      <c r="O86" s="3" t="str">
        <f t="shared" si="78"/>
        <v>incre</v>
      </c>
      <c r="P86" s="3" t="str">
        <f t="shared" si="79"/>
        <v>incre</v>
      </c>
      <c r="Q86" s="3" t="str">
        <f t="shared" si="80"/>
        <v>incre</v>
      </c>
      <c r="R86" s="3" t="str">
        <f t="shared" si="81"/>
        <v>incre</v>
      </c>
      <c r="S86" s="3" t="str">
        <f t="shared" si="82"/>
        <v>incre</v>
      </c>
      <c r="U86" s="6">
        <f t="shared" si="83"/>
        <v>1</v>
      </c>
      <c r="V86" s="6">
        <f t="shared" si="84"/>
        <v>1</v>
      </c>
      <c r="W86" s="6">
        <f t="shared" si="85"/>
        <v>1</v>
      </c>
      <c r="X86" s="6">
        <f t="shared" si="86"/>
        <v>1</v>
      </c>
      <c r="Y86" s="6">
        <f t="shared" si="87"/>
        <v>1</v>
      </c>
      <c r="AA86" s="4">
        <f t="shared" si="72"/>
        <v>0.33989999999999998</v>
      </c>
      <c r="AB86" s="4">
        <f t="shared" si="72"/>
        <v>0.50090000000000001</v>
      </c>
      <c r="AC86" s="4">
        <f t="shared" si="72"/>
        <v>0.41239999999999999</v>
      </c>
      <c r="AD86" s="4">
        <f t="shared" si="72"/>
        <v>0.36940000000000001</v>
      </c>
      <c r="AE86" s="4">
        <f t="shared" si="72"/>
        <v>0.5696</v>
      </c>
      <c r="AF86" s="4"/>
      <c r="AG86" s="3">
        <v>0.33989999999999998</v>
      </c>
      <c r="AH86" s="3">
        <v>0.50090000000000001</v>
      </c>
      <c r="AI86" s="3">
        <v>0.41239999999999999</v>
      </c>
      <c r="AJ86" s="3">
        <v>0.36940000000000001</v>
      </c>
      <c r="AK86" s="3">
        <v>0.5696</v>
      </c>
      <c r="AM86" s="5">
        <f t="shared" si="88"/>
        <v>34.084390872829104</v>
      </c>
      <c r="AN86" s="5">
        <f t="shared" si="89"/>
        <v>33.971386872829108</v>
      </c>
      <c r="AO86" s="5">
        <f t="shared" si="90"/>
        <v>34.124913872829111</v>
      </c>
      <c r="AP86" s="5">
        <f t="shared" si="91"/>
        <v>34.320857872829109</v>
      </c>
      <c r="AQ86" s="5">
        <f t="shared" si="92"/>
        <v>34.180445872829104</v>
      </c>
      <c r="AR86" s="5"/>
      <c r="AS86" s="3" t="str">
        <f t="shared" si="93"/>
        <v>incre</v>
      </c>
      <c r="AT86" s="3" t="str">
        <f t="shared" si="94"/>
        <v>decre</v>
      </c>
      <c r="AU86" s="3" t="str">
        <f t="shared" si="95"/>
        <v>incre</v>
      </c>
      <c r="AV86" s="3" t="str">
        <f t="shared" si="96"/>
        <v>incre</v>
      </c>
      <c r="AW86" s="3" t="str">
        <f t="shared" si="97"/>
        <v>incre</v>
      </c>
      <c r="AY86" s="5">
        <f t="shared" si="98"/>
        <v>94.880076737091201</v>
      </c>
      <c r="AZ86" s="5">
        <f t="shared" si="99"/>
        <v>0</v>
      </c>
      <c r="BA86" s="5">
        <f t="shared" si="100"/>
        <v>92.577699950084735</v>
      </c>
      <c r="BB86" s="5">
        <f t="shared" si="101"/>
        <v>279.72181859564955</v>
      </c>
      <c r="BC86" s="5">
        <f t="shared" si="102"/>
        <v>251.57345058857814</v>
      </c>
      <c r="BE86" s="15">
        <f t="shared" si="103"/>
        <v>0.94880076737091201</v>
      </c>
      <c r="BG86" s="3">
        <v>0.21640000000000001</v>
      </c>
      <c r="BH86" s="3">
        <v>0.2923</v>
      </c>
      <c r="BI86" s="3">
        <v>0.33129999999999998</v>
      </c>
      <c r="BJ86" s="3">
        <v>0.3044</v>
      </c>
      <c r="BK86" s="3">
        <v>0.34670000000000001</v>
      </c>
      <c r="BM86" s="5">
        <f t="shared" si="104"/>
        <v>33.19642587282911</v>
      </c>
      <c r="BN86" s="5">
        <f t="shared" si="105"/>
        <v>32.609228872829107</v>
      </c>
      <c r="BO86" s="5">
        <f t="shared" si="106"/>
        <v>33.337432872829112</v>
      </c>
      <c r="BP86" s="5">
        <f t="shared" si="107"/>
        <v>33.773557872829109</v>
      </c>
      <c r="BQ86" s="5">
        <f t="shared" si="108"/>
        <v>32.082956872829108</v>
      </c>
      <c r="BR86" s="5"/>
      <c r="BS86" s="3" t="str">
        <f t="shared" si="109"/>
        <v>decre</v>
      </c>
      <c r="BT86" s="3" t="str">
        <f t="shared" si="110"/>
        <v>decre</v>
      </c>
      <c r="BU86" s="3" t="str">
        <f t="shared" si="111"/>
        <v>decre</v>
      </c>
      <c r="BV86" s="3" t="str">
        <f t="shared" si="112"/>
        <v>decre</v>
      </c>
      <c r="BW86" s="3" t="str">
        <f t="shared" si="113"/>
        <v>decre</v>
      </c>
      <c r="BY86" s="5">
        <f t="shared" si="114"/>
        <v>0</v>
      </c>
      <c r="BZ86" s="5">
        <f t="shared" si="115"/>
        <v>0</v>
      </c>
      <c r="CA86" s="5">
        <f t="shared" si="116"/>
        <v>0</v>
      </c>
      <c r="CB86" s="5">
        <f t="shared" si="117"/>
        <v>0</v>
      </c>
      <c r="CC86" s="5">
        <f t="shared" si="118"/>
        <v>0</v>
      </c>
      <c r="CE86" s="4">
        <v>0.17630000000000001</v>
      </c>
      <c r="CF86" s="4">
        <v>0.17749999999999999</v>
      </c>
      <c r="CG86" s="4">
        <v>0.17710000000000001</v>
      </c>
      <c r="CH86" s="4">
        <v>0.17780000000000001</v>
      </c>
      <c r="CI86" s="4">
        <v>0.1779</v>
      </c>
      <c r="CK86" s="5">
        <f t="shared" si="119"/>
        <v>32.908106872829109</v>
      </c>
      <c r="CL86" s="5">
        <f t="shared" si="120"/>
        <v>31.85958487282911</v>
      </c>
      <c r="CM86" s="5">
        <f t="shared" si="121"/>
        <v>31.84015087282911</v>
      </c>
      <c r="CN86" s="5">
        <f t="shared" si="122"/>
        <v>32.707585872829107</v>
      </c>
      <c r="CO86" s="5">
        <f t="shared" si="123"/>
        <v>30.494548872829107</v>
      </c>
      <c r="CP86" s="5"/>
      <c r="CQ86" s="3" t="str">
        <f t="shared" si="124"/>
        <v>decre</v>
      </c>
      <c r="CR86" s="3" t="str">
        <f t="shared" si="125"/>
        <v>decre</v>
      </c>
      <c r="CS86" s="3" t="str">
        <f t="shared" si="126"/>
        <v>decre</v>
      </c>
      <c r="CT86" s="3" t="str">
        <f t="shared" si="127"/>
        <v>decre</v>
      </c>
      <c r="CU86" s="3" t="str">
        <f t="shared" si="128"/>
        <v>decre</v>
      </c>
      <c r="CW86" s="5">
        <f t="shared" si="129"/>
        <v>0</v>
      </c>
      <c r="CX86" s="5">
        <f t="shared" si="130"/>
        <v>0</v>
      </c>
      <c r="CY86" s="5">
        <f t="shared" si="131"/>
        <v>0</v>
      </c>
      <c r="CZ86" s="5">
        <f t="shared" si="132"/>
        <v>0</v>
      </c>
      <c r="DA86" s="5">
        <f t="shared" si="133"/>
        <v>0</v>
      </c>
      <c r="DB86" s="5"/>
      <c r="DC86" s="4">
        <v>0.336153545723471</v>
      </c>
      <c r="DD86" s="4">
        <v>0.50015888674285502</v>
      </c>
      <c r="DE86" s="4">
        <v>0.415041024884577</v>
      </c>
      <c r="DF86" s="4">
        <v>0.36558472592989499</v>
      </c>
      <c r="DG86" s="4">
        <v>0.56018569014073605</v>
      </c>
      <c r="DI86" s="13">
        <f t="shared" si="134"/>
        <v>34.057453866580865</v>
      </c>
      <c r="DJ86" s="13">
        <f t="shared" si="135"/>
        <v>33.966547403259952</v>
      </c>
      <c r="DK86" s="13">
        <f t="shared" si="136"/>
        <v>34.150558224458351</v>
      </c>
      <c r="DL86" s="13">
        <f t="shared" si="137"/>
        <v>34.288733265158825</v>
      </c>
      <c r="DM86" s="13">
        <f t="shared" si="138"/>
        <v>34.09185721705343</v>
      </c>
      <c r="DN86" s="13"/>
      <c r="DO86" s="11" t="str">
        <f t="shared" si="139"/>
        <v>incre</v>
      </c>
      <c r="DP86" s="11" t="str">
        <f t="shared" si="140"/>
        <v>decre</v>
      </c>
      <c r="DQ86" s="11" t="str">
        <f t="shared" si="141"/>
        <v>incre</v>
      </c>
      <c r="DR86" s="11" t="str">
        <f t="shared" si="142"/>
        <v>incre</v>
      </c>
      <c r="DS86" s="11" t="str">
        <f t="shared" si="143"/>
        <v>incre</v>
      </c>
      <c r="DU86" s="13"/>
      <c r="DV86" s="13"/>
      <c r="DW86" s="13"/>
      <c r="DX86" s="13"/>
      <c r="DY86" s="13"/>
    </row>
    <row r="87" spans="1:129" x14ac:dyDescent="0.25">
      <c r="A87" s="5">
        <v>50.90243512396296</v>
      </c>
      <c r="B87" s="4">
        <v>8.7175578542816309E-2</v>
      </c>
      <c r="C87" s="4">
        <v>3.4708917995200039E-2</v>
      </c>
      <c r="D87" s="4">
        <v>0.23258855305512705</v>
      </c>
      <c r="E87" s="4">
        <v>6.4131469382291584E-2</v>
      </c>
      <c r="F87" s="4">
        <v>6.2278407495923227E-2</v>
      </c>
      <c r="G87" s="4">
        <v>0.38136517826768496</v>
      </c>
      <c r="I87" s="5">
        <f t="shared" si="73"/>
        <v>48.761992244348448</v>
      </c>
      <c r="J87" s="5">
        <f t="shared" si="74"/>
        <v>49.091238375412942</v>
      </c>
      <c r="K87" s="5">
        <f t="shared" si="75"/>
        <v>47.615151691665005</v>
      </c>
      <c r="L87" s="5">
        <f t="shared" si="76"/>
        <v>48.606819315078631</v>
      </c>
      <c r="M87" s="5">
        <f t="shared" si="77"/>
        <v>49.281081451461873</v>
      </c>
      <c r="O87" s="3" t="str">
        <f t="shared" si="78"/>
        <v>decre</v>
      </c>
      <c r="P87" s="3" t="str">
        <f t="shared" si="79"/>
        <v>decre</v>
      </c>
      <c r="Q87" s="3" t="str">
        <f t="shared" si="80"/>
        <v>decre</v>
      </c>
      <c r="R87" s="3" t="str">
        <f t="shared" si="81"/>
        <v>decre</v>
      </c>
      <c r="S87" s="3" t="str">
        <f t="shared" si="82"/>
        <v>decre</v>
      </c>
      <c r="U87" s="6">
        <f t="shared" si="83"/>
        <v>0</v>
      </c>
      <c r="V87" s="6">
        <f t="shared" si="84"/>
        <v>0</v>
      </c>
      <c r="W87" s="6">
        <f t="shared" si="85"/>
        <v>0</v>
      </c>
      <c r="X87" s="6">
        <f t="shared" si="86"/>
        <v>0</v>
      </c>
      <c r="Y87" s="6">
        <f t="shared" si="87"/>
        <v>0</v>
      </c>
      <c r="AA87" s="4">
        <f t="shared" si="72"/>
        <v>0.30979999999999996</v>
      </c>
      <c r="AB87" s="4">
        <f t="shared" si="72"/>
        <v>0.47039999999999993</v>
      </c>
      <c r="AC87" s="4">
        <f t="shared" si="72"/>
        <v>0.38239999999999996</v>
      </c>
      <c r="AD87" s="4">
        <f t="shared" si="72"/>
        <v>0.33809999999999996</v>
      </c>
      <c r="AE87" s="4">
        <f t="shared" si="72"/>
        <v>0.5383</v>
      </c>
      <c r="AF87" s="4"/>
      <c r="AG87" s="3">
        <v>0.33979999999999999</v>
      </c>
      <c r="AH87" s="3">
        <v>0.50039999999999996</v>
      </c>
      <c r="AI87" s="3">
        <v>0.41239999999999999</v>
      </c>
      <c r="AJ87" s="3">
        <v>0.36809999999999998</v>
      </c>
      <c r="AK87" s="3">
        <v>0.56830000000000003</v>
      </c>
      <c r="AM87" s="5">
        <f t="shared" si="88"/>
        <v>50.739897123962962</v>
      </c>
      <c r="AN87" s="5">
        <f t="shared" si="89"/>
        <v>50.644147123962959</v>
      </c>
      <c r="AO87" s="5">
        <f t="shared" si="90"/>
        <v>50.705539123962964</v>
      </c>
      <c r="AP87" s="5">
        <f t="shared" si="91"/>
        <v>50.929237123962956</v>
      </c>
      <c r="AQ87" s="5">
        <f t="shared" si="92"/>
        <v>50.757838123962962</v>
      </c>
      <c r="AR87" s="5"/>
      <c r="AS87" s="3" t="str">
        <f t="shared" si="93"/>
        <v>decre</v>
      </c>
      <c r="AT87" s="3" t="str">
        <f t="shared" si="94"/>
        <v>decre</v>
      </c>
      <c r="AU87" s="3" t="str">
        <f t="shared" si="95"/>
        <v>decre</v>
      </c>
      <c r="AV87" s="3" t="str">
        <f t="shared" si="96"/>
        <v>incre</v>
      </c>
      <c r="AW87" s="3" t="str">
        <f t="shared" si="97"/>
        <v>decre</v>
      </c>
      <c r="AY87" s="5">
        <f t="shared" si="98"/>
        <v>0</v>
      </c>
      <c r="AZ87" s="5">
        <f t="shared" si="99"/>
        <v>0</v>
      </c>
      <c r="BA87" s="5">
        <f t="shared" si="100"/>
        <v>0</v>
      </c>
      <c r="BB87" s="5">
        <f t="shared" si="101"/>
        <v>-229.56158088843281</v>
      </c>
      <c r="BC87" s="5">
        <f t="shared" si="102"/>
        <v>0</v>
      </c>
      <c r="BE87" s="15">
        <f t="shared" si="103"/>
        <v>-2.1404428796145112</v>
      </c>
      <c r="BG87" s="3">
        <v>0.21679999999999999</v>
      </c>
      <c r="BH87" s="3">
        <v>0.29220000000000002</v>
      </c>
      <c r="BI87" s="3">
        <v>0.33160000000000001</v>
      </c>
      <c r="BJ87" s="3">
        <v>0.30449999999999999</v>
      </c>
      <c r="BK87" s="3">
        <v>0.34610000000000002</v>
      </c>
      <c r="BM87" s="5">
        <f t="shared" si="104"/>
        <v>50.071227123962956</v>
      </c>
      <c r="BN87" s="5">
        <f t="shared" si="105"/>
        <v>49.480501123962959</v>
      </c>
      <c r="BO87" s="5">
        <f t="shared" si="106"/>
        <v>50.212271123962964</v>
      </c>
      <c r="BP87" s="5">
        <f t="shared" si="107"/>
        <v>50.64632512396296</v>
      </c>
      <c r="BQ87" s="5">
        <f t="shared" si="108"/>
        <v>48.949236123962962</v>
      </c>
      <c r="BR87" s="5"/>
      <c r="BS87" s="3" t="str">
        <f t="shared" si="109"/>
        <v>decre</v>
      </c>
      <c r="BT87" s="3" t="str">
        <f t="shared" si="110"/>
        <v>decre</v>
      </c>
      <c r="BU87" s="3" t="str">
        <f t="shared" si="111"/>
        <v>decre</v>
      </c>
      <c r="BV87" s="3" t="str">
        <f t="shared" si="112"/>
        <v>decre</v>
      </c>
      <c r="BW87" s="3" t="str">
        <f t="shared" si="113"/>
        <v>decre</v>
      </c>
      <c r="BY87" s="5">
        <f t="shared" si="114"/>
        <v>0</v>
      </c>
      <c r="BZ87" s="5">
        <f t="shared" si="115"/>
        <v>0</v>
      </c>
      <c r="CA87" s="5">
        <f t="shared" si="116"/>
        <v>0</v>
      </c>
      <c r="CB87" s="5">
        <f t="shared" si="117"/>
        <v>0</v>
      </c>
      <c r="CC87" s="5">
        <f t="shared" si="118"/>
        <v>0</v>
      </c>
      <c r="CE87" s="4">
        <v>0.17580000000000001</v>
      </c>
      <c r="CF87" s="4">
        <v>0.17699999999999999</v>
      </c>
      <c r="CG87" s="4">
        <v>0.17660000000000001</v>
      </c>
      <c r="CH87" s="4">
        <v>0.17730000000000001</v>
      </c>
      <c r="CI87" s="4">
        <v>0.1774</v>
      </c>
      <c r="CK87" s="5">
        <f t="shared" si="119"/>
        <v>49.776437123962957</v>
      </c>
      <c r="CL87" s="5">
        <f t="shared" si="120"/>
        <v>48.728245123962964</v>
      </c>
      <c r="CM87" s="5">
        <f t="shared" si="121"/>
        <v>48.707221123962967</v>
      </c>
      <c r="CN87" s="5">
        <f t="shared" si="122"/>
        <v>49.575301123962959</v>
      </c>
      <c r="CO87" s="5">
        <f t="shared" si="123"/>
        <v>47.361769123962958</v>
      </c>
      <c r="CP87" s="5"/>
      <c r="CQ87" s="3" t="str">
        <f t="shared" si="124"/>
        <v>decre</v>
      </c>
      <c r="CR87" s="3" t="str">
        <f t="shared" si="125"/>
        <v>decre</v>
      </c>
      <c r="CS87" s="3" t="str">
        <f t="shared" si="126"/>
        <v>decre</v>
      </c>
      <c r="CT87" s="3" t="str">
        <f t="shared" si="127"/>
        <v>decre</v>
      </c>
      <c r="CU87" s="3" t="str">
        <f t="shared" si="128"/>
        <v>decre</v>
      </c>
      <c r="CW87" s="5">
        <f t="shared" si="129"/>
        <v>0</v>
      </c>
      <c r="CX87" s="5">
        <f t="shared" si="130"/>
        <v>0</v>
      </c>
      <c r="CY87" s="5">
        <f t="shared" si="131"/>
        <v>0</v>
      </c>
      <c r="CZ87" s="5">
        <f t="shared" si="132"/>
        <v>0</v>
      </c>
      <c r="DA87" s="5">
        <f t="shared" si="133"/>
        <v>0</v>
      </c>
      <c r="DB87" s="5"/>
      <c r="DC87" s="4">
        <v>0.33623536549191702</v>
      </c>
      <c r="DD87" s="4">
        <v>0.49981492137362998</v>
      </c>
      <c r="DE87" s="4">
        <v>0.41498575365895002</v>
      </c>
      <c r="DF87" s="4">
        <v>0.36496625407840499</v>
      </c>
      <c r="DG87" s="4">
        <v>0.55977488242420403</v>
      </c>
      <c r="DI87" s="13">
        <f t="shared" si="134"/>
        <v>50.929967401849844</v>
      </c>
      <c r="DJ87" s="13">
        <f t="shared" si="135"/>
        <v>50.836226560532765</v>
      </c>
      <c r="DK87" s="13">
        <f t="shared" si="136"/>
        <v>51.021946791991368</v>
      </c>
      <c r="DL87" s="13">
        <f t="shared" si="137"/>
        <v>51.155450983303126</v>
      </c>
      <c r="DM87" s="13">
        <f t="shared" si="138"/>
        <v>50.959916767574718</v>
      </c>
      <c r="DN87" s="13"/>
      <c r="DO87" s="11" t="str">
        <f t="shared" si="139"/>
        <v>incre</v>
      </c>
      <c r="DP87" s="11" t="str">
        <f t="shared" si="140"/>
        <v>decre</v>
      </c>
      <c r="DQ87" s="11" t="str">
        <f t="shared" si="141"/>
        <v>incre</v>
      </c>
      <c r="DR87" s="11" t="str">
        <f t="shared" si="142"/>
        <v>incre</v>
      </c>
      <c r="DS87" s="11" t="str">
        <f t="shared" si="143"/>
        <v>incre</v>
      </c>
      <c r="DU87" s="13"/>
      <c r="DV87" s="13"/>
      <c r="DW87" s="13"/>
      <c r="DX87" s="13"/>
      <c r="DY87" s="13"/>
    </row>
    <row r="88" spans="1:129" x14ac:dyDescent="0.25">
      <c r="A88" s="5">
        <v>52.284934883064672</v>
      </c>
      <c r="B88" s="4">
        <v>2.4649191375855199E-2</v>
      </c>
      <c r="C88" s="4">
        <v>0.32745247238532926</v>
      </c>
      <c r="D88" s="4">
        <v>0.42839131381101264</v>
      </c>
      <c r="E88" s="4">
        <v>0.33224599054915765</v>
      </c>
      <c r="F88" s="4">
        <v>0.32535540722102163</v>
      </c>
      <c r="G88" s="4">
        <v>0.56719404160409526</v>
      </c>
      <c r="I88" s="5">
        <f t="shared" si="73"/>
        <v>52.249318159515191</v>
      </c>
      <c r="J88" s="5">
        <f t="shared" si="74"/>
        <v>51.752330162250587</v>
      </c>
      <c r="K88" s="5">
        <f t="shared" si="75"/>
        <v>51.601043451296988</v>
      </c>
      <c r="L88" s="5">
        <f t="shared" si="76"/>
        <v>52.204427411865673</v>
      </c>
      <c r="M88" s="5">
        <f t="shared" si="77"/>
        <v>52.412230814559209</v>
      </c>
      <c r="O88" s="3" t="str">
        <f t="shared" si="78"/>
        <v>decre</v>
      </c>
      <c r="P88" s="3" t="str">
        <f t="shared" si="79"/>
        <v>decre</v>
      </c>
      <c r="Q88" s="3" t="str">
        <f t="shared" si="80"/>
        <v>decre</v>
      </c>
      <c r="R88" s="3" t="str">
        <f t="shared" si="81"/>
        <v>decre</v>
      </c>
      <c r="S88" s="3" t="str">
        <f t="shared" si="82"/>
        <v>incre</v>
      </c>
      <c r="U88" s="6">
        <f t="shared" si="83"/>
        <v>0</v>
      </c>
      <c r="V88" s="6">
        <f t="shared" si="84"/>
        <v>0</v>
      </c>
      <c r="W88" s="6">
        <f t="shared" si="85"/>
        <v>0</v>
      </c>
      <c r="X88" s="6">
        <f t="shared" si="86"/>
        <v>0</v>
      </c>
      <c r="Y88" s="6">
        <f t="shared" si="87"/>
        <v>1</v>
      </c>
      <c r="AA88" s="4">
        <f t="shared" si="72"/>
        <v>0.31240000000000001</v>
      </c>
      <c r="AB88" s="4">
        <f t="shared" si="72"/>
        <v>0.47529999999999994</v>
      </c>
      <c r="AC88" s="4">
        <f t="shared" si="72"/>
        <v>0.38229999999999997</v>
      </c>
      <c r="AD88" s="4">
        <f t="shared" si="72"/>
        <v>0.35460000000000003</v>
      </c>
      <c r="AE88" s="4">
        <f t="shared" si="72"/>
        <v>0.58330000000000004</v>
      </c>
      <c r="AF88" s="4"/>
      <c r="AG88" s="3">
        <v>0.34239999999999998</v>
      </c>
      <c r="AH88" s="3">
        <v>0.50529999999999997</v>
      </c>
      <c r="AI88" s="3">
        <v>0.4123</v>
      </c>
      <c r="AJ88" s="3">
        <v>0.3846</v>
      </c>
      <c r="AK88" s="3">
        <v>0.58330000000000004</v>
      </c>
      <c r="AM88" s="5">
        <f t="shared" si="88"/>
        <v>52.14109088306467</v>
      </c>
      <c r="AN88" s="5">
        <f t="shared" si="89"/>
        <v>52.058643883064676</v>
      </c>
      <c r="AO88" s="5">
        <f t="shared" si="90"/>
        <v>52.087067883064677</v>
      </c>
      <c r="AP88" s="5">
        <f t="shared" si="91"/>
        <v>52.45066688306467</v>
      </c>
      <c r="AQ88" s="5">
        <f t="shared" si="92"/>
        <v>52.56378788306467</v>
      </c>
      <c r="AR88" s="5"/>
      <c r="AS88" s="3" t="str">
        <f t="shared" si="93"/>
        <v>decre</v>
      </c>
      <c r="AT88" s="3" t="str">
        <f t="shared" si="94"/>
        <v>decre</v>
      </c>
      <c r="AU88" s="3" t="str">
        <f t="shared" si="95"/>
        <v>decre</v>
      </c>
      <c r="AV88" s="3" t="str">
        <f t="shared" si="96"/>
        <v>incre</v>
      </c>
      <c r="AW88" s="3" t="str">
        <f t="shared" si="97"/>
        <v>incre</v>
      </c>
      <c r="AY88" s="5">
        <f t="shared" si="98"/>
        <v>0</v>
      </c>
      <c r="AZ88" s="5">
        <f t="shared" si="99"/>
        <v>0</v>
      </c>
      <c r="BA88" s="5">
        <f t="shared" si="100"/>
        <v>0</v>
      </c>
      <c r="BB88" s="5">
        <f t="shared" si="101"/>
        <v>-8.0507471198998815</v>
      </c>
      <c r="BC88" s="5">
        <f t="shared" si="102"/>
        <v>12.729593149453677</v>
      </c>
      <c r="BE88" s="15">
        <f t="shared" si="103"/>
        <v>-3.5616723549480866E-2</v>
      </c>
      <c r="BG88" s="3">
        <v>0.21260000000000001</v>
      </c>
      <c r="BH88" s="3">
        <v>0.29420000000000002</v>
      </c>
      <c r="BI88" s="3">
        <v>0.32769999999999999</v>
      </c>
      <c r="BJ88" s="3">
        <v>0.30459999999999998</v>
      </c>
      <c r="BK88" s="3">
        <v>0.35270000000000001</v>
      </c>
      <c r="BM88" s="5">
        <f t="shared" si="104"/>
        <v>51.42352888306467</v>
      </c>
      <c r="BN88" s="5">
        <f t="shared" si="105"/>
        <v>50.876060883064675</v>
      </c>
      <c r="BO88" s="5">
        <f t="shared" si="106"/>
        <v>51.556901883064668</v>
      </c>
      <c r="BP88" s="5">
        <f t="shared" si="107"/>
        <v>52.029666883064671</v>
      </c>
      <c r="BQ88" s="5">
        <f t="shared" si="108"/>
        <v>50.393841883064674</v>
      </c>
      <c r="BR88" s="5"/>
      <c r="BS88" s="3" t="str">
        <f t="shared" si="109"/>
        <v>decre</v>
      </c>
      <c r="BT88" s="3" t="str">
        <f t="shared" si="110"/>
        <v>decre</v>
      </c>
      <c r="BU88" s="3" t="str">
        <f t="shared" si="111"/>
        <v>decre</v>
      </c>
      <c r="BV88" s="3" t="str">
        <f t="shared" si="112"/>
        <v>decre</v>
      </c>
      <c r="BW88" s="3" t="str">
        <f t="shared" si="113"/>
        <v>decre</v>
      </c>
      <c r="BY88" s="5">
        <f t="shared" si="114"/>
        <v>0</v>
      </c>
      <c r="BZ88" s="5">
        <f t="shared" si="115"/>
        <v>0</v>
      </c>
      <c r="CA88" s="5">
        <f t="shared" si="116"/>
        <v>0</v>
      </c>
      <c r="CB88" s="5">
        <f t="shared" si="117"/>
        <v>0</v>
      </c>
      <c r="CC88" s="5">
        <f t="shared" si="118"/>
        <v>0</v>
      </c>
      <c r="CE88" s="4">
        <v>0.18079999999999999</v>
      </c>
      <c r="CF88" s="4">
        <v>0.1822</v>
      </c>
      <c r="CG88" s="4">
        <v>0.1817</v>
      </c>
      <c r="CH88" s="4">
        <v>0.18260000000000001</v>
      </c>
      <c r="CI88" s="4">
        <v>0.1827</v>
      </c>
      <c r="CK88" s="5">
        <f t="shared" si="119"/>
        <v>51.194886883064669</v>
      </c>
      <c r="CL88" s="5">
        <f t="shared" si="120"/>
        <v>50.144700883064672</v>
      </c>
      <c r="CM88" s="5">
        <f t="shared" si="121"/>
        <v>50.13924188306467</v>
      </c>
      <c r="CN88" s="5">
        <f t="shared" si="122"/>
        <v>51.002426883064672</v>
      </c>
      <c r="CO88" s="5">
        <f t="shared" si="123"/>
        <v>48.794141883064668</v>
      </c>
      <c r="CP88" s="5"/>
      <c r="CQ88" s="3" t="str">
        <f t="shared" si="124"/>
        <v>decre</v>
      </c>
      <c r="CR88" s="3" t="str">
        <f t="shared" si="125"/>
        <v>decre</v>
      </c>
      <c r="CS88" s="3" t="str">
        <f t="shared" si="126"/>
        <v>decre</v>
      </c>
      <c r="CT88" s="3" t="str">
        <f t="shared" si="127"/>
        <v>decre</v>
      </c>
      <c r="CU88" s="3" t="str">
        <f t="shared" si="128"/>
        <v>decre</v>
      </c>
      <c r="CW88" s="5">
        <f t="shared" si="129"/>
        <v>0</v>
      </c>
      <c r="CX88" s="5">
        <f t="shared" si="130"/>
        <v>0</v>
      </c>
      <c r="CY88" s="5">
        <f t="shared" si="131"/>
        <v>0</v>
      </c>
      <c r="CZ88" s="5">
        <f t="shared" si="132"/>
        <v>0</v>
      </c>
      <c r="DA88" s="5">
        <f t="shared" si="133"/>
        <v>0</v>
      </c>
      <c r="DB88" s="5"/>
      <c r="DC88" s="4">
        <v>0.335071293331758</v>
      </c>
      <c r="DD88" s="4">
        <v>0.504708610490327</v>
      </c>
      <c r="DE88" s="4">
        <v>0.41577211245991103</v>
      </c>
      <c r="DF88" s="4">
        <v>0.37376542178369698</v>
      </c>
      <c r="DG88" s="4">
        <v>0.56561955584576995</v>
      </c>
      <c r="DI88" s="13">
        <f t="shared" si="134"/>
        <v>52.304097482120014</v>
      </c>
      <c r="DJ88" s="13">
        <f t="shared" si="135"/>
        <v>52.250682109566512</v>
      </c>
      <c r="DK88" s="13">
        <f t="shared" si="136"/>
        <v>52.412082095050408</v>
      </c>
      <c r="DL88" s="13">
        <f t="shared" si="137"/>
        <v>52.612039734483403</v>
      </c>
      <c r="DM88" s="13">
        <f t="shared" si="138"/>
        <v>52.39741490357337</v>
      </c>
      <c r="DN88" s="13"/>
      <c r="DO88" s="11" t="str">
        <f t="shared" si="139"/>
        <v>incre</v>
      </c>
      <c r="DP88" s="11" t="str">
        <f t="shared" si="140"/>
        <v>decre</v>
      </c>
      <c r="DQ88" s="11" t="str">
        <f t="shared" si="141"/>
        <v>incre</v>
      </c>
      <c r="DR88" s="11" t="str">
        <f t="shared" si="142"/>
        <v>incre</v>
      </c>
      <c r="DS88" s="11" t="str">
        <f t="shared" si="143"/>
        <v>incre</v>
      </c>
      <c r="DU88" s="13"/>
      <c r="DV88" s="13"/>
      <c r="DW88" s="13"/>
      <c r="DX88" s="13"/>
      <c r="DY88" s="13"/>
    </row>
    <row r="89" spans="1:129" x14ac:dyDescent="0.25">
      <c r="A89" s="5">
        <v>50.006725063301189</v>
      </c>
      <c r="B89" s="4">
        <v>0.20629934994917762</v>
      </c>
      <c r="C89" s="4">
        <v>0.239743625304011</v>
      </c>
      <c r="D89" s="4">
        <v>0.46743160241243153</v>
      </c>
      <c r="E89" s="4">
        <v>0.39931372532749793</v>
      </c>
      <c r="F89" s="4">
        <v>0.53038485265626012</v>
      </c>
      <c r="G89" s="4">
        <v>0.77923777375774095</v>
      </c>
      <c r="I89" s="5">
        <f t="shared" si="73"/>
        <v>49.340481729237027</v>
      </c>
      <c r="J89" s="5">
        <f t="shared" si="74"/>
        <v>49.729053427054367</v>
      </c>
      <c r="K89" s="5">
        <f t="shared" si="75"/>
        <v>49.974061336231202</v>
      </c>
      <c r="L89" s="5">
        <f t="shared" si="76"/>
        <v>51.652565522666897</v>
      </c>
      <c r="M89" s="5">
        <f t="shared" si="77"/>
        <v>52.129352514361528</v>
      </c>
      <c r="O89" s="3" t="str">
        <f t="shared" si="78"/>
        <v>decre</v>
      </c>
      <c r="P89" s="3" t="str">
        <f t="shared" si="79"/>
        <v>decre</v>
      </c>
      <c r="Q89" s="3" t="str">
        <f t="shared" si="80"/>
        <v>decre</v>
      </c>
      <c r="R89" s="3" t="str">
        <f t="shared" si="81"/>
        <v>incre</v>
      </c>
      <c r="S89" s="3" t="str">
        <f t="shared" si="82"/>
        <v>incre</v>
      </c>
      <c r="U89" s="6">
        <f t="shared" si="83"/>
        <v>0</v>
      </c>
      <c r="V89" s="6">
        <f t="shared" si="84"/>
        <v>0</v>
      </c>
      <c r="W89" s="6">
        <f t="shared" si="85"/>
        <v>0</v>
      </c>
      <c r="X89" s="6">
        <f t="shared" si="86"/>
        <v>1</v>
      </c>
      <c r="Y89" s="6">
        <f t="shared" si="87"/>
        <v>1</v>
      </c>
      <c r="AA89" s="4">
        <f t="shared" si="72"/>
        <v>0.30579999999999996</v>
      </c>
      <c r="AB89" s="4">
        <f t="shared" si="72"/>
        <v>0.46050000000000002</v>
      </c>
      <c r="AC89" s="4">
        <f t="shared" si="72"/>
        <v>0.38300000000000001</v>
      </c>
      <c r="AD89" s="4">
        <f t="shared" si="72"/>
        <v>0.33679999999999999</v>
      </c>
      <c r="AE89" s="4">
        <f t="shared" si="72"/>
        <v>0.54059999999999997</v>
      </c>
      <c r="AF89" s="4"/>
      <c r="AG89" s="3">
        <v>0.33579999999999999</v>
      </c>
      <c r="AH89" s="3">
        <v>0.49049999999999999</v>
      </c>
      <c r="AI89" s="3">
        <v>0.41299999999999998</v>
      </c>
      <c r="AJ89" s="3">
        <v>0.33679999999999999</v>
      </c>
      <c r="AK89" s="3">
        <v>0.54059999999999997</v>
      </c>
      <c r="AM89" s="5">
        <f t="shared" si="88"/>
        <v>49.815427063301186</v>
      </c>
      <c r="AN89" s="5">
        <f t="shared" si="89"/>
        <v>49.683790063301188</v>
      </c>
      <c r="AO89" s="5">
        <f t="shared" si="90"/>
        <v>49.815655063301193</v>
      </c>
      <c r="AP89" s="5">
        <f t="shared" si="91"/>
        <v>50.022581063301189</v>
      </c>
      <c r="AQ89" s="5">
        <f t="shared" si="92"/>
        <v>49.883771063301189</v>
      </c>
      <c r="AR89" s="5"/>
      <c r="AS89" s="3" t="str">
        <f t="shared" si="93"/>
        <v>decre</v>
      </c>
      <c r="AT89" s="3" t="str">
        <f t="shared" si="94"/>
        <v>decre</v>
      </c>
      <c r="AU89" s="3" t="str">
        <f t="shared" si="95"/>
        <v>decre</v>
      </c>
      <c r="AV89" s="3" t="str">
        <f t="shared" si="96"/>
        <v>incre</v>
      </c>
      <c r="AW89" s="3" t="str">
        <f t="shared" si="97"/>
        <v>decre</v>
      </c>
      <c r="AY89" s="5">
        <f t="shared" si="98"/>
        <v>0</v>
      </c>
      <c r="AZ89" s="5">
        <f t="shared" si="99"/>
        <v>0</v>
      </c>
      <c r="BA89" s="5">
        <f t="shared" si="100"/>
        <v>0</v>
      </c>
      <c r="BB89" s="5">
        <f t="shared" si="101"/>
        <v>164.58404593657079</v>
      </c>
      <c r="BC89" s="5">
        <f t="shared" si="102"/>
        <v>0</v>
      </c>
      <c r="BE89" s="15">
        <f t="shared" si="103"/>
        <v>-0.6662433340641627</v>
      </c>
      <c r="BG89" s="3">
        <v>0.23319999999999999</v>
      </c>
      <c r="BH89" s="3">
        <v>0.2944</v>
      </c>
      <c r="BI89" s="3">
        <v>0.34389999999999998</v>
      </c>
      <c r="BJ89" s="3">
        <v>0.31509999999999999</v>
      </c>
      <c r="BK89" s="3">
        <v>0.32929999999999998</v>
      </c>
      <c r="BM89" s="5">
        <f t="shared" si="104"/>
        <v>49.293433063301187</v>
      </c>
      <c r="BN89" s="5">
        <f t="shared" si="105"/>
        <v>48.599157063301192</v>
      </c>
      <c r="BO89" s="5">
        <f t="shared" si="106"/>
        <v>49.435994063301195</v>
      </c>
      <c r="BP89" s="5">
        <f t="shared" si="107"/>
        <v>49.839867063301192</v>
      </c>
      <c r="BQ89" s="5">
        <f t="shared" si="108"/>
        <v>47.895438063301192</v>
      </c>
      <c r="BR89" s="5"/>
      <c r="BS89" s="3" t="str">
        <f t="shared" si="109"/>
        <v>decre</v>
      </c>
      <c r="BT89" s="3" t="str">
        <f t="shared" si="110"/>
        <v>decre</v>
      </c>
      <c r="BU89" s="3" t="str">
        <f t="shared" si="111"/>
        <v>decre</v>
      </c>
      <c r="BV89" s="3" t="str">
        <f t="shared" si="112"/>
        <v>decre</v>
      </c>
      <c r="BW89" s="3" t="str">
        <f t="shared" si="113"/>
        <v>decre</v>
      </c>
      <c r="BY89" s="5">
        <f t="shared" si="114"/>
        <v>0</v>
      </c>
      <c r="BZ89" s="5">
        <f t="shared" si="115"/>
        <v>0</v>
      </c>
      <c r="CA89" s="5">
        <f t="shared" si="116"/>
        <v>0</v>
      </c>
      <c r="CB89" s="5">
        <f t="shared" si="117"/>
        <v>0</v>
      </c>
      <c r="CC89" s="5">
        <f t="shared" si="118"/>
        <v>0</v>
      </c>
      <c r="CE89" s="4">
        <v>0.15140000000000001</v>
      </c>
      <c r="CF89" s="4">
        <v>0.1515</v>
      </c>
      <c r="CG89" s="4">
        <v>0.1515</v>
      </c>
      <c r="CH89" s="4">
        <v>0.15140000000000001</v>
      </c>
      <c r="CI89" s="4">
        <v>0.1515</v>
      </c>
      <c r="CK89" s="5">
        <f t="shared" si="119"/>
        <v>48.705291063301189</v>
      </c>
      <c r="CL89" s="5">
        <f t="shared" si="120"/>
        <v>47.66602006330119</v>
      </c>
      <c r="CM89" s="5">
        <f t="shared" si="121"/>
        <v>47.567790063301189</v>
      </c>
      <c r="CN89" s="5">
        <f t="shared" si="122"/>
        <v>48.46151306330119</v>
      </c>
      <c r="CO89" s="5">
        <f t="shared" si="123"/>
        <v>46.222340063301189</v>
      </c>
      <c r="CP89" s="5"/>
      <c r="CQ89" s="3" t="str">
        <f t="shared" si="124"/>
        <v>decre</v>
      </c>
      <c r="CR89" s="3" t="str">
        <f t="shared" si="125"/>
        <v>decre</v>
      </c>
      <c r="CS89" s="3" t="str">
        <f t="shared" si="126"/>
        <v>decre</v>
      </c>
      <c r="CT89" s="3" t="str">
        <f t="shared" si="127"/>
        <v>decre</v>
      </c>
      <c r="CU89" s="3" t="str">
        <f t="shared" si="128"/>
        <v>decre</v>
      </c>
      <c r="CW89" s="5">
        <f t="shared" si="129"/>
        <v>0</v>
      </c>
      <c r="CX89" s="5">
        <f t="shared" si="130"/>
        <v>0</v>
      </c>
      <c r="CY89" s="5">
        <f t="shared" si="131"/>
        <v>0</v>
      </c>
      <c r="CZ89" s="5">
        <f t="shared" si="132"/>
        <v>0</v>
      </c>
      <c r="DA89" s="5">
        <f t="shared" si="133"/>
        <v>0</v>
      </c>
      <c r="DB89" s="5"/>
      <c r="DC89" s="4">
        <v>0.338450077860525</v>
      </c>
      <c r="DD89" s="4">
        <v>0.49050440422029601</v>
      </c>
      <c r="DE89" s="4">
        <v>0.41348966207437599</v>
      </c>
      <c r="DF89" s="4">
        <v>0.34822534555284301</v>
      </c>
      <c r="DG89" s="4">
        <v>0.54865506446081003</v>
      </c>
      <c r="DI89" s="13">
        <f t="shared" si="134"/>
        <v>50.050181123118364</v>
      </c>
      <c r="DJ89" s="13">
        <f t="shared" si="135"/>
        <v>49.879718822859722</v>
      </c>
      <c r="DK89" s="13">
        <f t="shared" si="136"/>
        <v>50.111709682043383</v>
      </c>
      <c r="DL89" s="13">
        <f t="shared" si="137"/>
        <v>50.118782472856125</v>
      </c>
      <c r="DM89" s="13">
        <f t="shared" si="138"/>
        <v>49.959569219877409</v>
      </c>
      <c r="DN89" s="13"/>
      <c r="DO89" s="11" t="str">
        <f t="shared" si="139"/>
        <v>incre</v>
      </c>
      <c r="DP89" s="11" t="str">
        <f t="shared" si="140"/>
        <v>decre</v>
      </c>
      <c r="DQ89" s="11" t="str">
        <f t="shared" si="141"/>
        <v>incre</v>
      </c>
      <c r="DR89" s="11" t="str">
        <f t="shared" si="142"/>
        <v>incre</v>
      </c>
      <c r="DS89" s="11" t="str">
        <f t="shared" si="143"/>
        <v>decre</v>
      </c>
      <c r="DU89" s="13"/>
      <c r="DV89" s="13"/>
      <c r="DW89" s="13"/>
      <c r="DX89" s="13"/>
      <c r="DY89" s="13"/>
    </row>
    <row r="90" spans="1:129" x14ac:dyDescent="0.25">
      <c r="A90" s="5">
        <v>44.654822690261426</v>
      </c>
      <c r="B90" s="4">
        <v>9.429034430983417E-2</v>
      </c>
      <c r="C90" s="4">
        <v>0.16625471180535142</v>
      </c>
      <c r="D90" s="4">
        <v>0.45308942795295498</v>
      </c>
      <c r="E90" s="4">
        <v>0.18740349867826056</v>
      </c>
      <c r="F90" s="4">
        <v>0.10967487407435433</v>
      </c>
      <c r="G90" s="4">
        <v>0.22357471567250964</v>
      </c>
      <c r="I90" s="5">
        <f t="shared" si="73"/>
        <v>43.460194068141902</v>
      </c>
      <c r="J90" s="5">
        <f t="shared" si="74"/>
        <v>44.28349665479422</v>
      </c>
      <c r="K90" s="5">
        <f t="shared" si="75"/>
        <v>42.564510662427338</v>
      </c>
      <c r="L90" s="5">
        <f t="shared" si="76"/>
        <v>42.75828512996749</v>
      </c>
      <c r="M90" s="5">
        <f t="shared" si="77"/>
        <v>41.548660764739743</v>
      </c>
      <c r="O90" s="3" t="str">
        <f t="shared" si="78"/>
        <v>decre</v>
      </c>
      <c r="P90" s="3" t="str">
        <f t="shared" si="79"/>
        <v>decre</v>
      </c>
      <c r="Q90" s="3" t="str">
        <f t="shared" si="80"/>
        <v>decre</v>
      </c>
      <c r="R90" s="3" t="str">
        <f t="shared" si="81"/>
        <v>decre</v>
      </c>
      <c r="S90" s="3" t="str">
        <f t="shared" si="82"/>
        <v>decre</v>
      </c>
      <c r="U90" s="6">
        <f t="shared" si="83"/>
        <v>0</v>
      </c>
      <c r="V90" s="6">
        <f t="shared" si="84"/>
        <v>0</v>
      </c>
      <c r="W90" s="6">
        <f t="shared" si="85"/>
        <v>0</v>
      </c>
      <c r="X90" s="6">
        <f t="shared" si="86"/>
        <v>0</v>
      </c>
      <c r="Y90" s="6">
        <f t="shared" si="87"/>
        <v>0</v>
      </c>
      <c r="AA90" s="4">
        <f t="shared" si="72"/>
        <v>0.3095</v>
      </c>
      <c r="AB90" s="4">
        <f t="shared" si="72"/>
        <v>0.46989999999999998</v>
      </c>
      <c r="AC90" s="4">
        <f t="shared" si="72"/>
        <v>0.38239999999999996</v>
      </c>
      <c r="AD90" s="4">
        <f t="shared" si="72"/>
        <v>0.33609999999999995</v>
      </c>
      <c r="AE90" s="4">
        <f t="shared" si="72"/>
        <v>0.5363</v>
      </c>
      <c r="AF90" s="4"/>
      <c r="AG90" s="3">
        <v>0.33950000000000002</v>
      </c>
      <c r="AH90" s="3">
        <v>0.49990000000000001</v>
      </c>
      <c r="AI90" s="3">
        <v>0.41239999999999999</v>
      </c>
      <c r="AJ90" s="3">
        <v>0.36609999999999998</v>
      </c>
      <c r="AK90" s="3">
        <v>0.56630000000000003</v>
      </c>
      <c r="AM90" s="5">
        <f t="shared" si="88"/>
        <v>44.490127690261424</v>
      </c>
      <c r="AN90" s="5">
        <f t="shared" si="89"/>
        <v>44.393269690261427</v>
      </c>
      <c r="AO90" s="5">
        <f t="shared" si="90"/>
        <v>44.457926690261431</v>
      </c>
      <c r="AP90" s="5">
        <f t="shared" si="91"/>
        <v>44.664784690261428</v>
      </c>
      <c r="AQ90" s="5">
        <f t="shared" si="92"/>
        <v>44.491405690261423</v>
      </c>
      <c r="AR90" s="5"/>
      <c r="AS90" s="3" t="str">
        <f t="shared" si="93"/>
        <v>decre</v>
      </c>
      <c r="AT90" s="3" t="str">
        <f t="shared" si="94"/>
        <v>decre</v>
      </c>
      <c r="AU90" s="3" t="str">
        <f t="shared" si="95"/>
        <v>decre</v>
      </c>
      <c r="AV90" s="3" t="str">
        <f t="shared" si="96"/>
        <v>incre</v>
      </c>
      <c r="AW90" s="3" t="str">
        <f t="shared" si="97"/>
        <v>decre</v>
      </c>
      <c r="AY90" s="5">
        <f t="shared" si="98"/>
        <v>0</v>
      </c>
      <c r="AZ90" s="5">
        <f t="shared" si="99"/>
        <v>0</v>
      </c>
      <c r="BA90" s="5">
        <f t="shared" si="100"/>
        <v>0</v>
      </c>
      <c r="BB90" s="5">
        <f t="shared" si="101"/>
        <v>-189.65375602939361</v>
      </c>
      <c r="BC90" s="5">
        <f t="shared" si="102"/>
        <v>0</v>
      </c>
      <c r="BE90" s="15">
        <f t="shared" si="103"/>
        <v>-1.1946286221195237</v>
      </c>
      <c r="BG90" s="3">
        <v>0.2175</v>
      </c>
      <c r="BH90" s="3">
        <v>0.29210000000000003</v>
      </c>
      <c r="BI90" s="3">
        <v>0.3322</v>
      </c>
      <c r="BJ90" s="3">
        <v>0.30480000000000002</v>
      </c>
      <c r="BK90" s="3">
        <v>0.3453</v>
      </c>
      <c r="BM90" s="5">
        <f t="shared" si="104"/>
        <v>43.828647690261427</v>
      </c>
      <c r="BN90" s="5">
        <f t="shared" si="105"/>
        <v>43.232235690261426</v>
      </c>
      <c r="BO90" s="5">
        <f t="shared" si="106"/>
        <v>43.970484690261429</v>
      </c>
      <c r="BP90" s="5">
        <f t="shared" si="107"/>
        <v>44.40123869026143</v>
      </c>
      <c r="BQ90" s="5">
        <f t="shared" si="108"/>
        <v>42.694095690261427</v>
      </c>
      <c r="BR90" s="5"/>
      <c r="BS90" s="3" t="str">
        <f t="shared" si="109"/>
        <v>decre</v>
      </c>
      <c r="BT90" s="3" t="str">
        <f t="shared" si="110"/>
        <v>decre</v>
      </c>
      <c r="BU90" s="3" t="str">
        <f t="shared" si="111"/>
        <v>decre</v>
      </c>
      <c r="BV90" s="3" t="str">
        <f t="shared" si="112"/>
        <v>decre</v>
      </c>
      <c r="BW90" s="3" t="str">
        <f t="shared" si="113"/>
        <v>decre</v>
      </c>
      <c r="BY90" s="5">
        <f t="shared" si="114"/>
        <v>0</v>
      </c>
      <c r="BZ90" s="5">
        <f t="shared" si="115"/>
        <v>0</v>
      </c>
      <c r="CA90" s="5">
        <f t="shared" si="116"/>
        <v>0</v>
      </c>
      <c r="CB90" s="5">
        <f t="shared" si="117"/>
        <v>0</v>
      </c>
      <c r="CC90" s="5">
        <f t="shared" si="118"/>
        <v>0</v>
      </c>
      <c r="CE90" s="4">
        <v>0.17499999999999999</v>
      </c>
      <c r="CF90" s="4">
        <v>0.17610000000000001</v>
      </c>
      <c r="CG90" s="4">
        <v>0.1757</v>
      </c>
      <c r="CH90" s="4">
        <v>0.17649999999999999</v>
      </c>
      <c r="CI90" s="4">
        <v>0.17660000000000001</v>
      </c>
      <c r="CK90" s="5">
        <f t="shared" si="119"/>
        <v>43.523072690261422</v>
      </c>
      <c r="CL90" s="5">
        <f t="shared" si="120"/>
        <v>42.474755690261425</v>
      </c>
      <c r="CM90" s="5">
        <f t="shared" si="121"/>
        <v>42.450869690261428</v>
      </c>
      <c r="CN90" s="5">
        <f t="shared" si="122"/>
        <v>43.320952690261429</v>
      </c>
      <c r="CO90" s="5">
        <f t="shared" si="123"/>
        <v>41.106628690261424</v>
      </c>
      <c r="CP90" s="5"/>
      <c r="CQ90" s="3" t="str">
        <f t="shared" si="124"/>
        <v>decre</v>
      </c>
      <c r="CR90" s="3" t="str">
        <f t="shared" si="125"/>
        <v>decre</v>
      </c>
      <c r="CS90" s="3" t="str">
        <f t="shared" si="126"/>
        <v>decre</v>
      </c>
      <c r="CT90" s="3" t="str">
        <f t="shared" si="127"/>
        <v>decre</v>
      </c>
      <c r="CU90" s="3" t="str">
        <f t="shared" si="128"/>
        <v>decre</v>
      </c>
      <c r="CW90" s="5">
        <f t="shared" si="129"/>
        <v>0</v>
      </c>
      <c r="CX90" s="5">
        <f t="shared" si="130"/>
        <v>0</v>
      </c>
      <c r="CY90" s="5">
        <f t="shared" si="131"/>
        <v>0</v>
      </c>
      <c r="CZ90" s="5">
        <f t="shared" si="132"/>
        <v>0</v>
      </c>
      <c r="DA90" s="5">
        <f t="shared" si="133"/>
        <v>0</v>
      </c>
      <c r="DB90" s="5"/>
      <c r="DC90" s="4">
        <v>0.33636739284554501</v>
      </c>
      <c r="DD90" s="4">
        <v>0.49925988634601698</v>
      </c>
      <c r="DE90" s="4">
        <v>0.41489656599941599</v>
      </c>
      <c r="DF90" s="4">
        <v>0.36396826540895499</v>
      </c>
      <c r="DG90" s="4">
        <v>0.55911198815434604</v>
      </c>
      <c r="DI90" s="13">
        <f t="shared" si="134"/>
        <v>44.683304244820896</v>
      </c>
      <c r="DJ90" s="13">
        <f t="shared" si="135"/>
        <v>44.584989748100917</v>
      </c>
      <c r="DK90" s="13">
        <f t="shared" si="136"/>
        <v>44.773468346115763</v>
      </c>
      <c r="DL90" s="13">
        <f t="shared" si="137"/>
        <v>44.89943548500483</v>
      </c>
      <c r="DM90" s="13">
        <f t="shared" si="138"/>
        <v>44.706066498793824</v>
      </c>
      <c r="DN90" s="13"/>
      <c r="DO90" s="11" t="str">
        <f t="shared" si="139"/>
        <v>incre</v>
      </c>
      <c r="DP90" s="11" t="str">
        <f t="shared" si="140"/>
        <v>decre</v>
      </c>
      <c r="DQ90" s="11" t="str">
        <f t="shared" si="141"/>
        <v>incre</v>
      </c>
      <c r="DR90" s="11" t="str">
        <f t="shared" si="142"/>
        <v>incre</v>
      </c>
      <c r="DS90" s="11" t="str">
        <f t="shared" si="143"/>
        <v>incre</v>
      </c>
      <c r="DU90" s="13"/>
      <c r="DV90" s="13"/>
      <c r="DW90" s="13"/>
      <c r="DX90" s="13"/>
      <c r="DY90" s="13"/>
    </row>
    <row r="91" spans="1:129" x14ac:dyDescent="0.25">
      <c r="A91" s="5">
        <v>40.718787999069633</v>
      </c>
      <c r="B91" s="4">
        <v>0.13625569996916673</v>
      </c>
      <c r="C91" s="4">
        <v>0.38606708042391413</v>
      </c>
      <c r="D91" s="4">
        <v>0.57679141505731235</v>
      </c>
      <c r="E91" s="4">
        <v>0.47936703640463341</v>
      </c>
      <c r="F91" s="4">
        <v>0.36011643441009478</v>
      </c>
      <c r="G91" s="4">
        <v>0.60811787035955256</v>
      </c>
      <c r="I91" s="5">
        <f t="shared" si="73"/>
        <v>41.104610307317571</v>
      </c>
      <c r="J91" s="5">
        <f t="shared" si="74"/>
        <v>41.155235939393883</v>
      </c>
      <c r="K91" s="5">
        <f t="shared" si="75"/>
        <v>41.46344192255863</v>
      </c>
      <c r="L91" s="5">
        <f t="shared" si="76"/>
        <v>40.930968376802632</v>
      </c>
      <c r="M91" s="5">
        <f t="shared" si="77"/>
        <v>41.23117715915302</v>
      </c>
      <c r="O91" s="3" t="str">
        <f t="shared" si="78"/>
        <v>incre</v>
      </c>
      <c r="P91" s="3" t="str">
        <f t="shared" si="79"/>
        <v>incre</v>
      </c>
      <c r="Q91" s="3" t="str">
        <f t="shared" si="80"/>
        <v>incre</v>
      </c>
      <c r="R91" s="3" t="str">
        <f t="shared" si="81"/>
        <v>incre</v>
      </c>
      <c r="S91" s="3" t="str">
        <f t="shared" si="82"/>
        <v>incre</v>
      </c>
      <c r="U91" s="6">
        <f t="shared" si="83"/>
        <v>1</v>
      </c>
      <c r="V91" s="6">
        <f t="shared" si="84"/>
        <v>1</v>
      </c>
      <c r="W91" s="6">
        <f t="shared" si="85"/>
        <v>1</v>
      </c>
      <c r="X91" s="6">
        <f t="shared" si="86"/>
        <v>1</v>
      </c>
      <c r="Y91" s="6">
        <f t="shared" si="87"/>
        <v>1</v>
      </c>
      <c r="AA91" s="4">
        <f t="shared" si="72"/>
        <v>0.33779999999999999</v>
      </c>
      <c r="AB91" s="4">
        <f t="shared" si="72"/>
        <v>0.49619999999999997</v>
      </c>
      <c r="AC91" s="4">
        <f t="shared" si="72"/>
        <v>0.41249999999999998</v>
      </c>
      <c r="AD91" s="4">
        <f t="shared" si="72"/>
        <v>0.3538</v>
      </c>
      <c r="AE91" s="4">
        <f t="shared" si="72"/>
        <v>0.55500000000000005</v>
      </c>
      <c r="AF91" s="4"/>
      <c r="AG91" s="3">
        <v>0.33779999999999999</v>
      </c>
      <c r="AH91" s="3">
        <v>0.49619999999999997</v>
      </c>
      <c r="AI91" s="3">
        <v>0.41249999999999998</v>
      </c>
      <c r="AJ91" s="3">
        <v>0.3538</v>
      </c>
      <c r="AK91" s="3">
        <v>0.55500000000000005</v>
      </c>
      <c r="AM91" s="5">
        <f t="shared" si="88"/>
        <v>40.757569999069631</v>
      </c>
      <c r="AN91" s="5">
        <f t="shared" si="89"/>
        <v>40.628973999069636</v>
      </c>
      <c r="AO91" s="5">
        <f t="shared" si="90"/>
        <v>40.814162999069637</v>
      </c>
      <c r="AP91" s="5">
        <f t="shared" si="91"/>
        <v>40.877783999069635</v>
      </c>
      <c r="AQ91" s="5">
        <f t="shared" si="92"/>
        <v>40.73133799906963</v>
      </c>
      <c r="AR91" s="5"/>
      <c r="AS91" s="3" t="str">
        <f t="shared" si="93"/>
        <v>incre</v>
      </c>
      <c r="AT91" s="3" t="str">
        <f t="shared" si="94"/>
        <v>decre</v>
      </c>
      <c r="AU91" s="3" t="str">
        <f t="shared" si="95"/>
        <v>incre</v>
      </c>
      <c r="AV91" s="3" t="str">
        <f t="shared" si="96"/>
        <v>incre</v>
      </c>
      <c r="AW91" s="3" t="str">
        <f t="shared" si="97"/>
        <v>incre</v>
      </c>
      <c r="AY91" s="5">
        <f t="shared" si="98"/>
        <v>38.582230824793839</v>
      </c>
      <c r="AZ91" s="5">
        <f t="shared" si="99"/>
        <v>0</v>
      </c>
      <c r="BA91" s="5">
        <f t="shared" si="100"/>
        <v>74.465392348899684</v>
      </c>
      <c r="BB91" s="5">
        <f t="shared" si="101"/>
        <v>21.218037773299869</v>
      </c>
      <c r="BC91" s="5">
        <f t="shared" si="102"/>
        <v>51.23891600833872</v>
      </c>
      <c r="BE91" s="15">
        <f t="shared" si="103"/>
        <v>0.38582230824793839</v>
      </c>
      <c r="BG91" s="3">
        <v>0.2225</v>
      </c>
      <c r="BH91" s="3">
        <v>0.29189999999999999</v>
      </c>
      <c r="BI91" s="3">
        <v>0.33600000000000002</v>
      </c>
      <c r="BJ91" s="3">
        <v>0.307</v>
      </c>
      <c r="BK91" s="3">
        <v>0.3397</v>
      </c>
      <c r="BM91" s="5">
        <f t="shared" si="104"/>
        <v>39.928562999069634</v>
      </c>
      <c r="BN91" s="5">
        <f t="shared" si="105"/>
        <v>39.294894999069633</v>
      </c>
      <c r="BO91" s="5">
        <f t="shared" si="106"/>
        <v>40.07134799906963</v>
      </c>
      <c r="BP91" s="5">
        <f t="shared" si="107"/>
        <v>40.483727999069636</v>
      </c>
      <c r="BQ91" s="5">
        <f t="shared" si="108"/>
        <v>38.70536499906963</v>
      </c>
      <c r="BR91" s="5"/>
      <c r="BS91" s="3" t="str">
        <f t="shared" si="109"/>
        <v>decre</v>
      </c>
      <c r="BT91" s="3" t="str">
        <f t="shared" si="110"/>
        <v>decre</v>
      </c>
      <c r="BU91" s="3" t="str">
        <f t="shared" si="111"/>
        <v>decre</v>
      </c>
      <c r="BV91" s="3" t="str">
        <f t="shared" si="112"/>
        <v>decre</v>
      </c>
      <c r="BW91" s="3" t="str">
        <f t="shared" si="113"/>
        <v>decre</v>
      </c>
      <c r="BY91" s="5">
        <f t="shared" si="114"/>
        <v>0</v>
      </c>
      <c r="BZ91" s="5">
        <f t="shared" si="115"/>
        <v>0</v>
      </c>
      <c r="CA91" s="5">
        <f t="shared" si="116"/>
        <v>0</v>
      </c>
      <c r="CB91" s="5">
        <f t="shared" si="117"/>
        <v>0</v>
      </c>
      <c r="CC91" s="5">
        <f t="shared" si="118"/>
        <v>0</v>
      </c>
      <c r="CE91" s="4">
        <v>0.1686</v>
      </c>
      <c r="CF91" s="4">
        <v>0.16950000000000001</v>
      </c>
      <c r="CG91" s="4">
        <v>0.16919999999999999</v>
      </c>
      <c r="CH91" s="4">
        <v>0.16969999999999999</v>
      </c>
      <c r="CI91" s="4">
        <v>0.16980000000000001</v>
      </c>
      <c r="CK91" s="5">
        <f t="shared" si="119"/>
        <v>39.541021999069635</v>
      </c>
      <c r="CL91" s="5">
        <f t="shared" si="120"/>
        <v>38.495622999069631</v>
      </c>
      <c r="CM91" s="5">
        <f t="shared" si="121"/>
        <v>38.451719999069638</v>
      </c>
      <c r="CN91" s="5">
        <f t="shared" si="122"/>
        <v>39.327661999069633</v>
      </c>
      <c r="CO91" s="5">
        <f t="shared" si="123"/>
        <v>37.106605999069636</v>
      </c>
      <c r="CP91" s="5"/>
      <c r="CQ91" s="3" t="str">
        <f t="shared" si="124"/>
        <v>decre</v>
      </c>
      <c r="CR91" s="3" t="str">
        <f t="shared" si="125"/>
        <v>decre</v>
      </c>
      <c r="CS91" s="3" t="str">
        <f t="shared" si="126"/>
        <v>decre</v>
      </c>
      <c r="CT91" s="3" t="str">
        <f t="shared" si="127"/>
        <v>decre</v>
      </c>
      <c r="CU91" s="3" t="str">
        <f t="shared" si="128"/>
        <v>decre</v>
      </c>
      <c r="CW91" s="5">
        <f t="shared" si="129"/>
        <v>0</v>
      </c>
      <c r="CX91" s="5">
        <f t="shared" si="130"/>
        <v>0</v>
      </c>
      <c r="CY91" s="5">
        <f t="shared" si="131"/>
        <v>0</v>
      </c>
      <c r="CZ91" s="5">
        <f t="shared" si="132"/>
        <v>0</v>
      </c>
      <c r="DA91" s="5">
        <f t="shared" si="133"/>
        <v>0</v>
      </c>
      <c r="DB91" s="5"/>
      <c r="DC91" s="4">
        <v>0.33714839972616201</v>
      </c>
      <c r="DD91" s="4">
        <v>0.495976580548872</v>
      </c>
      <c r="DE91" s="4">
        <v>0.41436897702752601</v>
      </c>
      <c r="DF91" s="4">
        <v>0.35806467046291302</v>
      </c>
      <c r="DG91" s="4">
        <v>0.55519064176927002</v>
      </c>
      <c r="DI91" s="13">
        <f t="shared" si="134"/>
        <v>40.752884993100736</v>
      </c>
      <c r="DJ91" s="13">
        <f t="shared" si="135"/>
        <v>40.627515070053768</v>
      </c>
      <c r="DK91" s="13">
        <f t="shared" si="136"/>
        <v>40.832310766006913</v>
      </c>
      <c r="DL91" s="13">
        <f t="shared" si="137"/>
        <v>40.913692524367363</v>
      </c>
      <c r="DM91" s="13">
        <f t="shared" si="138"/>
        <v>40.733131938118461</v>
      </c>
      <c r="DN91" s="13"/>
      <c r="DO91" s="11" t="str">
        <f t="shared" si="139"/>
        <v>incre</v>
      </c>
      <c r="DP91" s="11" t="str">
        <f t="shared" si="140"/>
        <v>decre</v>
      </c>
      <c r="DQ91" s="11" t="str">
        <f t="shared" si="141"/>
        <v>incre</v>
      </c>
      <c r="DR91" s="11" t="str">
        <f t="shared" si="142"/>
        <v>incre</v>
      </c>
      <c r="DS91" s="11" t="str">
        <f t="shared" si="143"/>
        <v>incre</v>
      </c>
      <c r="DU91" s="13"/>
      <c r="DV91" s="13"/>
      <c r="DW91" s="13"/>
      <c r="DX91" s="13"/>
      <c r="DY91" s="13"/>
    </row>
    <row r="92" spans="1:129" x14ac:dyDescent="0.25">
      <c r="A92" s="5">
        <v>27.094927101118124</v>
      </c>
      <c r="B92" s="4">
        <v>6.6910170855653456E-2</v>
      </c>
      <c r="C92" s="4">
        <v>0.41400989123813214</v>
      </c>
      <c r="D92" s="4">
        <v>0.50337418406420609</v>
      </c>
      <c r="E92" s="4">
        <v>0.38925661952662283</v>
      </c>
      <c r="F92" s="4">
        <v>0.33810927787037326</v>
      </c>
      <c r="G92" s="4">
        <v>0.6552231963279368</v>
      </c>
      <c r="I92" s="5">
        <f t="shared" si="73"/>
        <v>27.681658219120294</v>
      </c>
      <c r="J92" s="5">
        <f t="shared" si="74"/>
        <v>27.051960523057389</v>
      </c>
      <c r="K92" s="5">
        <f t="shared" si="75"/>
        <v>26.964608876721631</v>
      </c>
      <c r="L92" s="5">
        <f t="shared" si="76"/>
        <v>27.121807220786668</v>
      </c>
      <c r="M92" s="5">
        <f t="shared" si="77"/>
        <v>28.050577378564007</v>
      </c>
      <c r="O92" s="3" t="str">
        <f t="shared" si="78"/>
        <v>incre</v>
      </c>
      <c r="P92" s="3" t="str">
        <f t="shared" si="79"/>
        <v>decre</v>
      </c>
      <c r="Q92" s="3" t="str">
        <f t="shared" si="80"/>
        <v>decre</v>
      </c>
      <c r="R92" s="3" t="str">
        <f t="shared" si="81"/>
        <v>incre</v>
      </c>
      <c r="S92" s="3" t="str">
        <f t="shared" si="82"/>
        <v>incre</v>
      </c>
      <c r="U92" s="6">
        <f t="shared" si="83"/>
        <v>1</v>
      </c>
      <c r="V92" s="6">
        <f t="shared" si="84"/>
        <v>0</v>
      </c>
      <c r="W92" s="6">
        <f t="shared" si="85"/>
        <v>0</v>
      </c>
      <c r="X92" s="6">
        <f t="shared" si="86"/>
        <v>1</v>
      </c>
      <c r="Y92" s="6">
        <f t="shared" si="87"/>
        <v>1</v>
      </c>
      <c r="AA92" s="4">
        <f t="shared" si="72"/>
        <v>0.34060000000000001</v>
      </c>
      <c r="AB92" s="4">
        <f t="shared" si="72"/>
        <v>0.47209999999999996</v>
      </c>
      <c r="AC92" s="4">
        <f t="shared" si="72"/>
        <v>0.38239999999999996</v>
      </c>
      <c r="AD92" s="4">
        <f t="shared" si="72"/>
        <v>0.37380000000000002</v>
      </c>
      <c r="AE92" s="4">
        <f t="shared" si="72"/>
        <v>0.57389999999999997</v>
      </c>
      <c r="AF92" s="4"/>
      <c r="AG92" s="3">
        <v>0.34060000000000001</v>
      </c>
      <c r="AH92" s="3">
        <v>0.50209999999999999</v>
      </c>
      <c r="AI92" s="3">
        <v>0.41239999999999999</v>
      </c>
      <c r="AJ92" s="3">
        <v>0.37380000000000002</v>
      </c>
      <c r="AK92" s="3">
        <v>0.57389999999999997</v>
      </c>
      <c r="AM92" s="5">
        <f t="shared" si="88"/>
        <v>27.153841101118122</v>
      </c>
      <c r="AN92" s="5">
        <f t="shared" si="89"/>
        <v>26.847740101118127</v>
      </c>
      <c r="AO92" s="5">
        <f t="shared" si="90"/>
        <v>26.898031101118125</v>
      </c>
      <c r="AP92" s="5">
        <f t="shared" si="91"/>
        <v>27.422323101118124</v>
      </c>
      <c r="AQ92" s="5">
        <f t="shared" si="92"/>
        <v>27.285326101118123</v>
      </c>
      <c r="AR92" s="5"/>
      <c r="AS92" s="3" t="str">
        <f t="shared" si="93"/>
        <v>incre</v>
      </c>
      <c r="AT92" s="3" t="str">
        <f t="shared" si="94"/>
        <v>decre</v>
      </c>
      <c r="AU92" s="3" t="str">
        <f t="shared" si="95"/>
        <v>decre</v>
      </c>
      <c r="AV92" s="3" t="str">
        <f t="shared" si="96"/>
        <v>incre</v>
      </c>
      <c r="AW92" s="3" t="str">
        <f t="shared" si="97"/>
        <v>incre</v>
      </c>
      <c r="AY92" s="5">
        <f t="shared" si="98"/>
        <v>58.673111800217015</v>
      </c>
      <c r="AZ92" s="5">
        <f t="shared" si="99"/>
        <v>0</v>
      </c>
      <c r="BA92" s="5">
        <f t="shared" si="100"/>
        <v>0</v>
      </c>
      <c r="BB92" s="5">
        <f t="shared" si="101"/>
        <v>2.6880119668543756</v>
      </c>
      <c r="BC92" s="5">
        <f t="shared" si="102"/>
        <v>95.565027744588349</v>
      </c>
      <c r="BE92" s="15">
        <f t="shared" si="103"/>
        <v>0.58673111800217015</v>
      </c>
      <c r="BG92" s="3">
        <v>0.21510000000000001</v>
      </c>
      <c r="BH92" s="3">
        <v>0.29270000000000002</v>
      </c>
      <c r="BI92" s="3">
        <v>0.33019999999999999</v>
      </c>
      <c r="BJ92" s="3">
        <v>0.30420000000000003</v>
      </c>
      <c r="BK92" s="3">
        <v>0.34849999999999998</v>
      </c>
      <c r="BM92" s="5">
        <f t="shared" si="104"/>
        <v>26.251496101118125</v>
      </c>
      <c r="BN92" s="5">
        <f t="shared" si="105"/>
        <v>25.676258101118123</v>
      </c>
      <c r="BO92" s="5">
        <f t="shared" si="106"/>
        <v>26.391169101118123</v>
      </c>
      <c r="BP92" s="5">
        <f t="shared" si="107"/>
        <v>26.836291101118125</v>
      </c>
      <c r="BQ92" s="5">
        <f t="shared" si="108"/>
        <v>25.164312101118124</v>
      </c>
      <c r="BR92" s="5"/>
      <c r="BS92" s="3" t="str">
        <f t="shared" si="109"/>
        <v>decre</v>
      </c>
      <c r="BT92" s="3" t="str">
        <f t="shared" si="110"/>
        <v>decre</v>
      </c>
      <c r="BU92" s="3" t="str">
        <f t="shared" si="111"/>
        <v>decre</v>
      </c>
      <c r="BV92" s="3" t="str">
        <f t="shared" si="112"/>
        <v>decre</v>
      </c>
      <c r="BW92" s="3" t="str">
        <f t="shared" si="113"/>
        <v>decre</v>
      </c>
      <c r="BY92" s="5">
        <f t="shared" si="114"/>
        <v>0</v>
      </c>
      <c r="BZ92" s="5">
        <f t="shared" si="115"/>
        <v>0</v>
      </c>
      <c r="CA92" s="5">
        <f t="shared" si="116"/>
        <v>0</v>
      </c>
      <c r="CB92" s="5">
        <f t="shared" si="117"/>
        <v>0</v>
      </c>
      <c r="CC92" s="5">
        <f t="shared" si="118"/>
        <v>0</v>
      </c>
      <c r="CE92" s="4">
        <v>0.17780000000000001</v>
      </c>
      <c r="CF92" s="4">
        <v>0.17910000000000001</v>
      </c>
      <c r="CG92" s="4">
        <v>0.1787</v>
      </c>
      <c r="CH92" s="4">
        <v>0.17949999999999999</v>
      </c>
      <c r="CI92" s="4">
        <v>0.17960000000000001</v>
      </c>
      <c r="CK92" s="5">
        <f t="shared" si="119"/>
        <v>25.983309101118124</v>
      </c>
      <c r="CL92" s="5">
        <f t="shared" si="120"/>
        <v>24.934450101118124</v>
      </c>
      <c r="CM92" s="5">
        <f t="shared" si="121"/>
        <v>24.920104101118124</v>
      </c>
      <c r="CN92" s="5">
        <f t="shared" si="122"/>
        <v>25.786317101118122</v>
      </c>
      <c r="CO92" s="5">
        <f t="shared" si="123"/>
        <v>23.574963101118122</v>
      </c>
      <c r="CP92" s="5"/>
      <c r="CQ92" s="3" t="str">
        <f t="shared" si="124"/>
        <v>decre</v>
      </c>
      <c r="CR92" s="3" t="str">
        <f t="shared" si="125"/>
        <v>decre</v>
      </c>
      <c r="CS92" s="3" t="str">
        <f t="shared" si="126"/>
        <v>decre</v>
      </c>
      <c r="CT92" s="3" t="str">
        <f t="shared" si="127"/>
        <v>decre</v>
      </c>
      <c r="CU92" s="3" t="str">
        <f t="shared" si="128"/>
        <v>decre</v>
      </c>
      <c r="CW92" s="5">
        <f t="shared" si="129"/>
        <v>0</v>
      </c>
      <c r="CX92" s="5">
        <f t="shared" si="130"/>
        <v>0</v>
      </c>
      <c r="CY92" s="5">
        <f t="shared" si="131"/>
        <v>0</v>
      </c>
      <c r="CZ92" s="5">
        <f t="shared" si="132"/>
        <v>0</v>
      </c>
      <c r="DA92" s="5">
        <f t="shared" si="133"/>
        <v>0</v>
      </c>
      <c r="DB92" s="5"/>
      <c r="DC92" s="4">
        <v>0.33585787883295198</v>
      </c>
      <c r="DD92" s="4">
        <v>0.501401852508917</v>
      </c>
      <c r="DE92" s="4">
        <v>0.415240754995364</v>
      </c>
      <c r="DF92" s="4">
        <v>0.36781965830232599</v>
      </c>
      <c r="DG92" s="4">
        <v>0.56167019984365696</v>
      </c>
      <c r="DI92" s="13">
        <f t="shared" si="134"/>
        <v>27.11974524992705</v>
      </c>
      <c r="DJ92" s="13">
        <f t="shared" si="135"/>
        <v>27.039081198001355</v>
      </c>
      <c r="DK92" s="13">
        <f t="shared" si="136"/>
        <v>27.216914832123109</v>
      </c>
      <c r="DL92" s="13">
        <f t="shared" si="137"/>
        <v>27.371968624023708</v>
      </c>
      <c r="DM92" s="13">
        <f t="shared" si="138"/>
        <v>27.170243681646937</v>
      </c>
      <c r="DN92" s="13"/>
      <c r="DO92" s="11" t="str">
        <f t="shared" si="139"/>
        <v>incre</v>
      </c>
      <c r="DP92" s="11" t="str">
        <f t="shared" si="140"/>
        <v>decre</v>
      </c>
      <c r="DQ92" s="11" t="str">
        <f t="shared" si="141"/>
        <v>incre</v>
      </c>
      <c r="DR92" s="11" t="str">
        <f t="shared" si="142"/>
        <v>incre</v>
      </c>
      <c r="DS92" s="11" t="str">
        <f t="shared" si="143"/>
        <v>incre</v>
      </c>
      <c r="DU92" s="13"/>
      <c r="DV92" s="13"/>
      <c r="DW92" s="13"/>
      <c r="DX92" s="13"/>
      <c r="DY92" s="13"/>
    </row>
    <row r="93" spans="1:129" x14ac:dyDescent="0.25">
      <c r="A93" s="5">
        <v>47.604221887116744</v>
      </c>
      <c r="B93" s="4">
        <v>9.6934782795835381E-2</v>
      </c>
      <c r="C93" s="4">
        <v>0.20079602744938116</v>
      </c>
      <c r="D93" s="4">
        <v>0.35217825183811058</v>
      </c>
      <c r="E93" s="4">
        <v>0.31022327674629041</v>
      </c>
      <c r="F93" s="4">
        <v>0.26581986383114647</v>
      </c>
      <c r="G93" s="4">
        <v>0.51007787494881829</v>
      </c>
      <c r="I93" s="5">
        <f t="shared" si="73"/>
        <v>46.657945324477794</v>
      </c>
      <c r="J93" s="5">
        <f t="shared" si="74"/>
        <v>46.573945871619607</v>
      </c>
      <c r="K93" s="5">
        <f t="shared" si="75"/>
        <v>46.70648990432322</v>
      </c>
      <c r="L93" s="5">
        <f t="shared" si="76"/>
        <v>47.022425140574995</v>
      </c>
      <c r="M93" s="5">
        <f t="shared" si="77"/>
        <v>47.194054690385123</v>
      </c>
      <c r="O93" s="3" t="str">
        <f t="shared" si="78"/>
        <v>decre</v>
      </c>
      <c r="P93" s="3" t="str">
        <f t="shared" si="79"/>
        <v>decre</v>
      </c>
      <c r="Q93" s="3" t="str">
        <f t="shared" si="80"/>
        <v>decre</v>
      </c>
      <c r="R93" s="3" t="str">
        <f t="shared" si="81"/>
        <v>decre</v>
      </c>
      <c r="S93" s="3" t="str">
        <f t="shared" si="82"/>
        <v>decre</v>
      </c>
      <c r="U93" s="6">
        <f t="shared" si="83"/>
        <v>0</v>
      </c>
      <c r="V93" s="6">
        <f t="shared" si="84"/>
        <v>0</v>
      </c>
      <c r="W93" s="6">
        <f t="shared" si="85"/>
        <v>0</v>
      </c>
      <c r="X93" s="6">
        <f t="shared" si="86"/>
        <v>0</v>
      </c>
      <c r="Y93" s="6">
        <f t="shared" si="87"/>
        <v>0</v>
      </c>
      <c r="AA93" s="4">
        <f t="shared" si="72"/>
        <v>0.30930000000000002</v>
      </c>
      <c r="AB93" s="4">
        <f t="shared" si="72"/>
        <v>0.46970000000000001</v>
      </c>
      <c r="AC93" s="4">
        <f t="shared" si="72"/>
        <v>0.38239999999999996</v>
      </c>
      <c r="AD93" s="4">
        <f t="shared" si="72"/>
        <v>0.33530000000000004</v>
      </c>
      <c r="AE93" s="4">
        <f t="shared" si="72"/>
        <v>0.53569999999999995</v>
      </c>
      <c r="AF93" s="4"/>
      <c r="AG93" s="3">
        <v>0.33929999999999999</v>
      </c>
      <c r="AH93" s="3">
        <v>0.49969999999999998</v>
      </c>
      <c r="AI93" s="3">
        <v>0.41239999999999999</v>
      </c>
      <c r="AJ93" s="3">
        <v>0.36530000000000001</v>
      </c>
      <c r="AK93" s="3">
        <v>0.56569999999999998</v>
      </c>
      <c r="AM93" s="5">
        <f t="shared" si="88"/>
        <v>47.438088887116741</v>
      </c>
      <c r="AN93" s="5">
        <f t="shared" si="89"/>
        <v>47.341362887116745</v>
      </c>
      <c r="AO93" s="5">
        <f t="shared" si="90"/>
        <v>47.407325887116741</v>
      </c>
      <c r="AP93" s="5">
        <f t="shared" si="91"/>
        <v>47.607447887116741</v>
      </c>
      <c r="AQ93" s="5">
        <f t="shared" si="92"/>
        <v>47.435158887116742</v>
      </c>
      <c r="AR93" s="5"/>
      <c r="AS93" s="3" t="str">
        <f t="shared" si="93"/>
        <v>decre</v>
      </c>
      <c r="AT93" s="3" t="str">
        <f t="shared" si="94"/>
        <v>decre</v>
      </c>
      <c r="AU93" s="3" t="str">
        <f t="shared" si="95"/>
        <v>decre</v>
      </c>
      <c r="AV93" s="3" t="str">
        <f t="shared" si="96"/>
        <v>incre</v>
      </c>
      <c r="AW93" s="3" t="str">
        <f t="shared" si="97"/>
        <v>decre</v>
      </c>
      <c r="AY93" s="5">
        <f t="shared" si="98"/>
        <v>0</v>
      </c>
      <c r="AZ93" s="5">
        <f t="shared" si="99"/>
        <v>0</v>
      </c>
      <c r="BA93" s="5">
        <f t="shared" si="100"/>
        <v>0</v>
      </c>
      <c r="BB93" s="5">
        <f t="shared" si="101"/>
        <v>-58.179674654174818</v>
      </c>
      <c r="BC93" s="5">
        <f t="shared" si="102"/>
        <v>0</v>
      </c>
      <c r="BE93" s="15">
        <f t="shared" si="103"/>
        <v>-0.94627656263894977</v>
      </c>
      <c r="BG93" s="3">
        <v>0.21779999999999999</v>
      </c>
      <c r="BH93" s="3">
        <v>0.29199999999999998</v>
      </c>
      <c r="BI93" s="3">
        <v>0.33239999999999997</v>
      </c>
      <c r="BJ93" s="3">
        <v>0.3049</v>
      </c>
      <c r="BK93" s="3">
        <v>0.34489999999999998</v>
      </c>
      <c r="BM93" s="5">
        <f t="shared" si="104"/>
        <v>46.780203887116741</v>
      </c>
      <c r="BN93" s="5">
        <f t="shared" si="105"/>
        <v>46.180981887116744</v>
      </c>
      <c r="BO93" s="5">
        <f t="shared" si="106"/>
        <v>46.921825887116739</v>
      </c>
      <c r="BP93" s="5">
        <f t="shared" si="107"/>
        <v>47.351479887116746</v>
      </c>
      <c r="BQ93" s="5">
        <f t="shared" si="108"/>
        <v>45.639730887116741</v>
      </c>
      <c r="BR93" s="5"/>
      <c r="BS93" s="3" t="str">
        <f t="shared" si="109"/>
        <v>decre</v>
      </c>
      <c r="BT93" s="3" t="str">
        <f t="shared" si="110"/>
        <v>decre</v>
      </c>
      <c r="BU93" s="3" t="str">
        <f t="shared" si="111"/>
        <v>decre</v>
      </c>
      <c r="BV93" s="3" t="str">
        <f t="shared" si="112"/>
        <v>decre</v>
      </c>
      <c r="BW93" s="3" t="str">
        <f t="shared" si="113"/>
        <v>decre</v>
      </c>
      <c r="BY93" s="5">
        <f t="shared" si="114"/>
        <v>0</v>
      </c>
      <c r="BZ93" s="5">
        <f t="shared" si="115"/>
        <v>0</v>
      </c>
      <c r="CA93" s="5">
        <f t="shared" si="116"/>
        <v>0</v>
      </c>
      <c r="CB93" s="5">
        <f t="shared" si="117"/>
        <v>0</v>
      </c>
      <c r="CC93" s="5">
        <f t="shared" si="118"/>
        <v>0</v>
      </c>
      <c r="CE93" s="4">
        <v>0.17460000000000001</v>
      </c>
      <c r="CF93" s="4">
        <v>0.17580000000000001</v>
      </c>
      <c r="CG93" s="4">
        <v>0.1754</v>
      </c>
      <c r="CH93" s="4">
        <v>0.17610000000000001</v>
      </c>
      <c r="CI93" s="4">
        <v>0.1762</v>
      </c>
      <c r="CK93" s="5">
        <f t="shared" si="119"/>
        <v>46.469595887116746</v>
      </c>
      <c r="CL93" s="5">
        <f t="shared" si="120"/>
        <v>45.422195887116743</v>
      </c>
      <c r="CM93" s="5">
        <f t="shared" si="121"/>
        <v>45.397355887116746</v>
      </c>
      <c r="CN93" s="5">
        <f t="shared" si="122"/>
        <v>46.266983887116744</v>
      </c>
      <c r="CO93" s="5">
        <f t="shared" si="123"/>
        <v>44.052263887116744</v>
      </c>
      <c r="CP93" s="5"/>
      <c r="CQ93" s="3" t="str">
        <f t="shared" si="124"/>
        <v>decre</v>
      </c>
      <c r="CR93" s="3" t="str">
        <f t="shared" si="125"/>
        <v>decre</v>
      </c>
      <c r="CS93" s="3" t="str">
        <f t="shared" si="126"/>
        <v>decre</v>
      </c>
      <c r="CT93" s="3" t="str">
        <f t="shared" si="127"/>
        <v>decre</v>
      </c>
      <c r="CU93" s="3" t="str">
        <f t="shared" si="128"/>
        <v>decre</v>
      </c>
      <c r="CW93" s="5">
        <f t="shared" si="129"/>
        <v>0</v>
      </c>
      <c r="CX93" s="5">
        <f t="shared" si="130"/>
        <v>0</v>
      </c>
      <c r="CY93" s="5">
        <f t="shared" si="131"/>
        <v>0</v>
      </c>
      <c r="CZ93" s="5">
        <f t="shared" si="132"/>
        <v>0</v>
      </c>
      <c r="DA93" s="5">
        <f t="shared" si="133"/>
        <v>0</v>
      </c>
      <c r="DB93" s="5"/>
      <c r="DC93" s="4">
        <v>0.336415740890536</v>
      </c>
      <c r="DD93" s="4">
        <v>0.49905663408238399</v>
      </c>
      <c r="DE93" s="4">
        <v>0.41486390572972798</v>
      </c>
      <c r="DF93" s="4">
        <v>0.36360280476943801</v>
      </c>
      <c r="DG93" s="4">
        <v>0.55886923814003198</v>
      </c>
      <c r="DI93" s="13">
        <f t="shared" si="134"/>
        <v>47.633051064119698</v>
      </c>
      <c r="DJ93" s="13">
        <f t="shared" si="135"/>
        <v>47.533061707674712</v>
      </c>
      <c r="DK93" s="13">
        <f t="shared" si="136"/>
        <v>47.722550411752408</v>
      </c>
      <c r="DL93" s="13">
        <f t="shared" si="137"/>
        <v>47.845757503275415</v>
      </c>
      <c r="DM93" s="13">
        <f t="shared" si="138"/>
        <v>47.653181418014441</v>
      </c>
      <c r="DN93" s="13"/>
      <c r="DO93" s="11" t="str">
        <f t="shared" si="139"/>
        <v>incre</v>
      </c>
      <c r="DP93" s="11" t="str">
        <f t="shared" si="140"/>
        <v>decre</v>
      </c>
      <c r="DQ93" s="11" t="str">
        <f t="shared" si="141"/>
        <v>incre</v>
      </c>
      <c r="DR93" s="11" t="str">
        <f t="shared" si="142"/>
        <v>incre</v>
      </c>
      <c r="DS93" s="11" t="str">
        <f t="shared" si="143"/>
        <v>incre</v>
      </c>
      <c r="DU93" s="13"/>
      <c r="DV93" s="13"/>
      <c r="DW93" s="13"/>
      <c r="DX93" s="13"/>
      <c r="DY93" s="13"/>
    </row>
    <row r="94" spans="1:129" x14ac:dyDescent="0.25">
      <c r="A94" s="5">
        <v>31.510696286006166</v>
      </c>
      <c r="B94" s="4">
        <v>2.9993021147182761E-2</v>
      </c>
      <c r="C94" s="4">
        <v>0.29889497522445518</v>
      </c>
      <c r="D94" s="4">
        <v>0.40752072634143455</v>
      </c>
      <c r="E94" s="4">
        <v>0.39383552752676293</v>
      </c>
      <c r="F94" s="4">
        <v>0.401453322766399</v>
      </c>
      <c r="G94" s="4">
        <v>0.71227951774652443</v>
      </c>
      <c r="I94" s="5">
        <f t="shared" si="73"/>
        <v>31.269751157869997</v>
      </c>
      <c r="J94" s="5">
        <f t="shared" si="74"/>
        <v>30.841806629015736</v>
      </c>
      <c r="K94" s="5">
        <f t="shared" si="75"/>
        <v>31.424839258291033</v>
      </c>
      <c r="L94" s="5">
        <f t="shared" si="76"/>
        <v>32.070933263699246</v>
      </c>
      <c r="M94" s="5">
        <f t="shared" si="77"/>
        <v>33.003246548000959</v>
      </c>
      <c r="O94" s="3" t="str">
        <f t="shared" si="78"/>
        <v>decre</v>
      </c>
      <c r="P94" s="3" t="str">
        <f t="shared" si="79"/>
        <v>decre</v>
      </c>
      <c r="Q94" s="3" t="str">
        <f t="shared" si="80"/>
        <v>decre</v>
      </c>
      <c r="R94" s="3" t="str">
        <f t="shared" si="81"/>
        <v>incre</v>
      </c>
      <c r="S94" s="3" t="str">
        <f t="shared" si="82"/>
        <v>incre</v>
      </c>
      <c r="U94" s="6">
        <f t="shared" si="83"/>
        <v>0</v>
      </c>
      <c r="V94" s="6">
        <f t="shared" si="84"/>
        <v>0</v>
      </c>
      <c r="W94" s="6">
        <f t="shared" si="85"/>
        <v>0</v>
      </c>
      <c r="X94" s="6">
        <f t="shared" si="86"/>
        <v>1</v>
      </c>
      <c r="Y94" s="6">
        <f t="shared" si="87"/>
        <v>1</v>
      </c>
      <c r="AA94" s="4">
        <f t="shared" si="72"/>
        <v>0.31220000000000003</v>
      </c>
      <c r="AB94" s="4">
        <f t="shared" si="72"/>
        <v>0.47499999999999998</v>
      </c>
      <c r="AC94" s="4">
        <f t="shared" si="72"/>
        <v>0.38239999999999996</v>
      </c>
      <c r="AD94" s="4">
        <f t="shared" si="72"/>
        <v>0.38329999999999997</v>
      </c>
      <c r="AE94" s="4">
        <f t="shared" si="72"/>
        <v>0.58240000000000003</v>
      </c>
      <c r="AF94" s="4"/>
      <c r="AG94" s="3">
        <v>0.3422</v>
      </c>
      <c r="AH94" s="3">
        <v>0.505</v>
      </c>
      <c r="AI94" s="3">
        <v>0.41239999999999999</v>
      </c>
      <c r="AJ94" s="3">
        <v>0.38329999999999997</v>
      </c>
      <c r="AK94" s="3">
        <v>0.58240000000000003</v>
      </c>
      <c r="AM94" s="5">
        <f t="shared" si="88"/>
        <v>31.365414286006164</v>
      </c>
      <c r="AN94" s="5">
        <f t="shared" si="89"/>
        <v>31.28244628600617</v>
      </c>
      <c r="AO94" s="5">
        <f t="shared" si="90"/>
        <v>31.313800286006167</v>
      </c>
      <c r="AP94" s="5">
        <f t="shared" si="91"/>
        <v>31.918082286006168</v>
      </c>
      <c r="AQ94" s="5">
        <f t="shared" si="92"/>
        <v>31.781080286006166</v>
      </c>
      <c r="AR94" s="5"/>
      <c r="AS94" s="3" t="str">
        <f t="shared" si="93"/>
        <v>decre</v>
      </c>
      <c r="AT94" s="3" t="str">
        <f t="shared" si="94"/>
        <v>decre</v>
      </c>
      <c r="AU94" s="3" t="str">
        <f t="shared" si="95"/>
        <v>decre</v>
      </c>
      <c r="AV94" s="3" t="str">
        <f t="shared" si="96"/>
        <v>incre</v>
      </c>
      <c r="AW94" s="3" t="str">
        <f t="shared" si="97"/>
        <v>incre</v>
      </c>
      <c r="AY94" s="5">
        <f t="shared" si="98"/>
        <v>0</v>
      </c>
      <c r="AZ94" s="5">
        <f t="shared" si="99"/>
        <v>0</v>
      </c>
      <c r="BA94" s="5">
        <f t="shared" si="100"/>
        <v>0</v>
      </c>
      <c r="BB94" s="5">
        <f t="shared" si="101"/>
        <v>56.023697769308001</v>
      </c>
      <c r="BC94" s="5">
        <f t="shared" si="102"/>
        <v>149.25502619947935</v>
      </c>
      <c r="BE94" s="15">
        <f t="shared" si="103"/>
        <v>-0.24094512813616831</v>
      </c>
      <c r="BG94" s="3">
        <v>0.21279999999999999</v>
      </c>
      <c r="BH94" s="3">
        <v>0.29389999999999999</v>
      </c>
      <c r="BI94" s="3">
        <v>0.32800000000000001</v>
      </c>
      <c r="BJ94" s="3">
        <v>0.30449999999999999</v>
      </c>
      <c r="BK94" s="3">
        <v>0.35210000000000002</v>
      </c>
      <c r="BM94" s="5">
        <f t="shared" si="104"/>
        <v>30.650728286006164</v>
      </c>
      <c r="BN94" s="5">
        <f t="shared" si="105"/>
        <v>30.099863286006169</v>
      </c>
      <c r="BO94" s="5">
        <f t="shared" si="106"/>
        <v>30.785576286006165</v>
      </c>
      <c r="BP94" s="5">
        <f t="shared" si="107"/>
        <v>31.254586286006166</v>
      </c>
      <c r="BQ94" s="5">
        <f t="shared" si="108"/>
        <v>29.613957286006162</v>
      </c>
      <c r="BR94" s="5"/>
      <c r="BS94" s="3" t="str">
        <f t="shared" si="109"/>
        <v>decre</v>
      </c>
      <c r="BT94" s="3" t="str">
        <f t="shared" si="110"/>
        <v>decre</v>
      </c>
      <c r="BU94" s="3" t="str">
        <f t="shared" si="111"/>
        <v>decre</v>
      </c>
      <c r="BV94" s="3" t="str">
        <f t="shared" si="112"/>
        <v>decre</v>
      </c>
      <c r="BW94" s="3" t="str">
        <f t="shared" si="113"/>
        <v>decre</v>
      </c>
      <c r="BY94" s="5">
        <f t="shared" si="114"/>
        <v>0</v>
      </c>
      <c r="BZ94" s="5">
        <f t="shared" si="115"/>
        <v>0</v>
      </c>
      <c r="CA94" s="5">
        <f t="shared" si="116"/>
        <v>0</v>
      </c>
      <c r="CB94" s="5">
        <f t="shared" si="117"/>
        <v>0</v>
      </c>
      <c r="CC94" s="5">
        <f t="shared" si="118"/>
        <v>0</v>
      </c>
      <c r="CE94" s="4">
        <v>0.18049999999999999</v>
      </c>
      <c r="CF94" s="4">
        <v>0.18190000000000001</v>
      </c>
      <c r="CG94" s="4">
        <v>0.18140000000000001</v>
      </c>
      <c r="CH94" s="4">
        <v>0.18229999999999999</v>
      </c>
      <c r="CI94" s="4">
        <v>0.18240000000000001</v>
      </c>
      <c r="CK94" s="5">
        <f t="shared" si="119"/>
        <v>30.418491286006166</v>
      </c>
      <c r="CL94" s="5">
        <f t="shared" si="120"/>
        <v>29.368503286006167</v>
      </c>
      <c r="CM94" s="5">
        <f t="shared" si="121"/>
        <v>29.362090286006168</v>
      </c>
      <c r="CN94" s="5">
        <f t="shared" si="122"/>
        <v>30.225662286006163</v>
      </c>
      <c r="CO94" s="5">
        <f t="shared" si="123"/>
        <v>28.017080286006163</v>
      </c>
      <c r="CP94" s="5"/>
      <c r="CQ94" s="3" t="str">
        <f t="shared" si="124"/>
        <v>decre</v>
      </c>
      <c r="CR94" s="3" t="str">
        <f t="shared" si="125"/>
        <v>decre</v>
      </c>
      <c r="CS94" s="3" t="str">
        <f t="shared" si="126"/>
        <v>decre</v>
      </c>
      <c r="CT94" s="3" t="str">
        <f t="shared" si="127"/>
        <v>decre</v>
      </c>
      <c r="CU94" s="3" t="str">
        <f t="shared" si="128"/>
        <v>decre</v>
      </c>
      <c r="CW94" s="5">
        <f t="shared" si="129"/>
        <v>0</v>
      </c>
      <c r="CX94" s="5">
        <f t="shared" si="130"/>
        <v>0</v>
      </c>
      <c r="CY94" s="5">
        <f t="shared" si="131"/>
        <v>0</v>
      </c>
      <c r="CZ94" s="5">
        <f t="shared" si="132"/>
        <v>0</v>
      </c>
      <c r="DA94" s="5">
        <f t="shared" si="133"/>
        <v>0</v>
      </c>
      <c r="DB94" s="5"/>
      <c r="DC94" s="4">
        <v>0.33517170850212302</v>
      </c>
      <c r="DD94" s="4">
        <v>0.50428647117355196</v>
      </c>
      <c r="DE94" s="4">
        <v>0.41570427959209599</v>
      </c>
      <c r="DF94" s="4">
        <v>0.37300638814777698</v>
      </c>
      <c r="DG94" s="4">
        <v>0.56511538273911699</v>
      </c>
      <c r="DI94" s="13">
        <f t="shared" si="134"/>
        <v>31.530580870136433</v>
      </c>
      <c r="DJ94" s="13">
        <f t="shared" si="135"/>
        <v>31.473686942769461</v>
      </c>
      <c r="DK94" s="13">
        <f t="shared" si="136"/>
        <v>31.637184840845418</v>
      </c>
      <c r="DL94" s="13">
        <f t="shared" si="137"/>
        <v>31.831410074210446</v>
      </c>
      <c r="DM94" s="13">
        <f t="shared" si="138"/>
        <v>31.618432037581258</v>
      </c>
      <c r="DN94" s="13"/>
      <c r="DO94" s="11" t="str">
        <f t="shared" si="139"/>
        <v>incre</v>
      </c>
      <c r="DP94" s="11" t="str">
        <f t="shared" si="140"/>
        <v>decre</v>
      </c>
      <c r="DQ94" s="11" t="str">
        <f t="shared" si="141"/>
        <v>incre</v>
      </c>
      <c r="DR94" s="11" t="str">
        <f t="shared" si="142"/>
        <v>incre</v>
      </c>
      <c r="DS94" s="11" t="str">
        <f t="shared" si="143"/>
        <v>incre</v>
      </c>
      <c r="DU94" s="13"/>
      <c r="DV94" s="13"/>
      <c r="DW94" s="13"/>
      <c r="DX94" s="13"/>
      <c r="DY94" s="13"/>
    </row>
    <row r="95" spans="1:129" x14ac:dyDescent="0.25">
      <c r="A95" s="5">
        <v>45.280865950600813</v>
      </c>
      <c r="B95" s="4">
        <v>4.8141188020003237E-2</v>
      </c>
      <c r="C95" s="4">
        <v>0.30793063421919603</v>
      </c>
      <c r="D95" s="4">
        <v>0.52233770593467688</v>
      </c>
      <c r="E95" s="4">
        <v>0.34784611683344646</v>
      </c>
      <c r="F95" s="4">
        <v>0.43973062039322303</v>
      </c>
      <c r="G95" s="4">
        <v>0.57632289662870761</v>
      </c>
      <c r="I95" s="5">
        <f t="shared" si="73"/>
        <v>45.104887210636832</v>
      </c>
      <c r="J95" s="5">
        <f t="shared" si="74"/>
        <v>45.361731170354254</v>
      </c>
      <c r="K95" s="5">
        <f t="shared" si="75"/>
        <v>44.748451745053572</v>
      </c>
      <c r="L95" s="5">
        <f t="shared" si="76"/>
        <v>46.163397774311747</v>
      </c>
      <c r="M95" s="5">
        <f t="shared" si="77"/>
        <v>45.494064407876948</v>
      </c>
      <c r="O95" s="3" t="str">
        <f t="shared" si="78"/>
        <v>decre</v>
      </c>
      <c r="P95" s="3" t="str">
        <f t="shared" si="79"/>
        <v>incre</v>
      </c>
      <c r="Q95" s="3" t="str">
        <f t="shared" si="80"/>
        <v>decre</v>
      </c>
      <c r="R95" s="3" t="str">
        <f t="shared" si="81"/>
        <v>incre</v>
      </c>
      <c r="S95" s="3" t="str">
        <f t="shared" si="82"/>
        <v>incre</v>
      </c>
      <c r="U95" s="6">
        <f t="shared" si="83"/>
        <v>0</v>
      </c>
      <c r="V95" s="6">
        <f t="shared" si="84"/>
        <v>1</v>
      </c>
      <c r="W95" s="6">
        <f t="shared" si="85"/>
        <v>0</v>
      </c>
      <c r="X95" s="6">
        <f t="shared" si="86"/>
        <v>1</v>
      </c>
      <c r="Y95" s="6">
        <f t="shared" si="87"/>
        <v>1</v>
      </c>
      <c r="AA95" s="4">
        <f t="shared" si="72"/>
        <v>0.31140000000000001</v>
      </c>
      <c r="AB95" s="4">
        <f t="shared" si="72"/>
        <v>0.50370000000000004</v>
      </c>
      <c r="AC95" s="4">
        <f t="shared" si="72"/>
        <v>0.38239999999999996</v>
      </c>
      <c r="AD95" s="4">
        <f t="shared" si="72"/>
        <v>0.37880000000000003</v>
      </c>
      <c r="AE95" s="4">
        <f t="shared" si="72"/>
        <v>0.57850000000000001</v>
      </c>
      <c r="AF95" s="4"/>
      <c r="AG95" s="3">
        <v>0.34139999999999998</v>
      </c>
      <c r="AH95" s="3">
        <v>0.50370000000000004</v>
      </c>
      <c r="AI95" s="3">
        <v>0.41239999999999999</v>
      </c>
      <c r="AJ95" s="3">
        <v>0.37880000000000003</v>
      </c>
      <c r="AK95" s="3">
        <v>0.57850000000000001</v>
      </c>
      <c r="AM95" s="5">
        <f t="shared" si="88"/>
        <v>45.12983195060081</v>
      </c>
      <c r="AN95" s="5">
        <f t="shared" si="89"/>
        <v>45.240026950600814</v>
      </c>
      <c r="AO95" s="5">
        <f t="shared" si="90"/>
        <v>45.083969950600817</v>
      </c>
      <c r="AP95" s="5">
        <f t="shared" si="91"/>
        <v>45.650361950600811</v>
      </c>
      <c r="AQ95" s="5">
        <f t="shared" si="92"/>
        <v>45.514550950600814</v>
      </c>
      <c r="AR95" s="5"/>
      <c r="AS95" s="3" t="str">
        <f t="shared" si="93"/>
        <v>decre</v>
      </c>
      <c r="AT95" s="3" t="str">
        <f t="shared" si="94"/>
        <v>decre</v>
      </c>
      <c r="AU95" s="3" t="str">
        <f t="shared" si="95"/>
        <v>decre</v>
      </c>
      <c r="AV95" s="3" t="str">
        <f t="shared" si="96"/>
        <v>incre</v>
      </c>
      <c r="AW95" s="3" t="str">
        <f t="shared" si="97"/>
        <v>incre</v>
      </c>
      <c r="AY95" s="5">
        <f t="shared" si="98"/>
        <v>0</v>
      </c>
      <c r="AZ95" s="5">
        <f t="shared" si="99"/>
        <v>0</v>
      </c>
      <c r="BA95" s="5">
        <f t="shared" si="100"/>
        <v>0</v>
      </c>
      <c r="BB95" s="5">
        <f t="shared" si="101"/>
        <v>88.25318237109343</v>
      </c>
      <c r="BC95" s="5">
        <f t="shared" si="102"/>
        <v>21.31984572761354</v>
      </c>
      <c r="BE95" s="15">
        <f t="shared" si="103"/>
        <v>-0.1759787399639805</v>
      </c>
      <c r="BG95" s="3">
        <v>0.21390000000000001</v>
      </c>
      <c r="BH95" s="3">
        <v>0.29330000000000001</v>
      </c>
      <c r="BI95" s="3">
        <v>0.32900000000000001</v>
      </c>
      <c r="BJ95" s="3">
        <v>0.30430000000000001</v>
      </c>
      <c r="BK95" s="3">
        <v>0.35049999999999998</v>
      </c>
      <c r="BM95" s="5">
        <f t="shared" si="104"/>
        <v>44.428806950600816</v>
      </c>
      <c r="BN95" s="5">
        <f t="shared" si="105"/>
        <v>43.866114950600817</v>
      </c>
      <c r="BO95" s="5">
        <f t="shared" si="106"/>
        <v>44.565455950600807</v>
      </c>
      <c r="BP95" s="5">
        <f t="shared" si="107"/>
        <v>45.023071950600816</v>
      </c>
      <c r="BQ95" s="5">
        <f t="shared" si="108"/>
        <v>43.369070950600815</v>
      </c>
      <c r="BR95" s="5"/>
      <c r="BS95" s="3" t="str">
        <f t="shared" si="109"/>
        <v>decre</v>
      </c>
      <c r="BT95" s="3" t="str">
        <f t="shared" si="110"/>
        <v>decre</v>
      </c>
      <c r="BU95" s="3" t="str">
        <f t="shared" si="111"/>
        <v>decre</v>
      </c>
      <c r="BV95" s="3" t="str">
        <f t="shared" si="112"/>
        <v>decre</v>
      </c>
      <c r="BW95" s="3" t="str">
        <f t="shared" si="113"/>
        <v>decre</v>
      </c>
      <c r="BY95" s="5">
        <f t="shared" si="114"/>
        <v>0</v>
      </c>
      <c r="BZ95" s="5">
        <f t="shared" si="115"/>
        <v>0</v>
      </c>
      <c r="CA95" s="5">
        <f t="shared" si="116"/>
        <v>0</v>
      </c>
      <c r="CB95" s="5">
        <f t="shared" si="117"/>
        <v>0</v>
      </c>
      <c r="CC95" s="5">
        <f t="shared" si="118"/>
        <v>0</v>
      </c>
      <c r="CE95" s="4">
        <v>0.1794</v>
      </c>
      <c r="CF95" s="4">
        <v>0.1807</v>
      </c>
      <c r="CG95" s="4">
        <v>0.1802</v>
      </c>
      <c r="CH95" s="4">
        <v>0.18110000000000001</v>
      </c>
      <c r="CI95" s="4">
        <v>0.1812</v>
      </c>
      <c r="CK95" s="5">
        <f t="shared" si="119"/>
        <v>44.180751950600815</v>
      </c>
      <c r="CL95" s="5">
        <f t="shared" si="120"/>
        <v>43.130836950600816</v>
      </c>
      <c r="CM95" s="5">
        <f t="shared" si="121"/>
        <v>43.120607950600814</v>
      </c>
      <c r="CN95" s="5">
        <f t="shared" si="122"/>
        <v>43.985727950600811</v>
      </c>
      <c r="CO95" s="5">
        <f t="shared" si="123"/>
        <v>41.775957950600812</v>
      </c>
      <c r="CP95" s="5"/>
      <c r="CQ95" s="3" t="str">
        <f t="shared" si="124"/>
        <v>decre</v>
      </c>
      <c r="CR95" s="3" t="str">
        <f t="shared" si="125"/>
        <v>decre</v>
      </c>
      <c r="CS95" s="3" t="str">
        <f t="shared" si="126"/>
        <v>decre</v>
      </c>
      <c r="CT95" s="3" t="str">
        <f t="shared" si="127"/>
        <v>decre</v>
      </c>
      <c r="CU95" s="3" t="str">
        <f t="shared" si="128"/>
        <v>decre</v>
      </c>
      <c r="CW95" s="5">
        <f t="shared" si="129"/>
        <v>0</v>
      </c>
      <c r="CX95" s="5">
        <f t="shared" si="130"/>
        <v>0</v>
      </c>
      <c r="CY95" s="5">
        <f t="shared" si="131"/>
        <v>0</v>
      </c>
      <c r="CZ95" s="5">
        <f t="shared" si="132"/>
        <v>0</v>
      </c>
      <c r="DA95" s="5">
        <f t="shared" si="133"/>
        <v>0</v>
      </c>
      <c r="DB95" s="5"/>
      <c r="DC95" s="4">
        <v>0.33550828527686599</v>
      </c>
      <c r="DD95" s="4">
        <v>0.50287152272287705</v>
      </c>
      <c r="DE95" s="4">
        <v>0.415476913868496</v>
      </c>
      <c r="DF95" s="4">
        <v>0.37046221984960198</v>
      </c>
      <c r="DG95" s="4">
        <v>0.56342546917792902</v>
      </c>
      <c r="DI95" s="13">
        <f t="shared" si="134"/>
        <v>45.303170521741478</v>
      </c>
      <c r="DJ95" s="13">
        <f t="shared" si="135"/>
        <v>45.234616993981199</v>
      </c>
      <c r="DK95" s="13">
        <f t="shared" si="136"/>
        <v>45.405146784263906</v>
      </c>
      <c r="DL95" s="13">
        <f t="shared" si="137"/>
        <v>45.580157841734461</v>
      </c>
      <c r="DM95" s="13">
        <f t="shared" si="138"/>
        <v>45.372699615565125</v>
      </c>
      <c r="DN95" s="13"/>
      <c r="DO95" s="11" t="str">
        <f t="shared" si="139"/>
        <v>incre</v>
      </c>
      <c r="DP95" s="11" t="str">
        <f t="shared" si="140"/>
        <v>decre</v>
      </c>
      <c r="DQ95" s="11" t="str">
        <f t="shared" si="141"/>
        <v>incre</v>
      </c>
      <c r="DR95" s="11" t="str">
        <f t="shared" si="142"/>
        <v>incre</v>
      </c>
      <c r="DS95" s="11" t="str">
        <f t="shared" si="143"/>
        <v>incre</v>
      </c>
      <c r="DU95" s="13"/>
      <c r="DV95" s="13"/>
      <c r="DW95" s="13"/>
      <c r="DX95" s="13"/>
      <c r="DY95" s="13"/>
    </row>
    <row r="96" spans="1:129" x14ac:dyDescent="0.25">
      <c r="A96" s="5">
        <v>45.294317244849317</v>
      </c>
      <c r="B96" s="4">
        <v>3.4000292227559133E-2</v>
      </c>
      <c r="C96" s="4">
        <v>0.48189293409383183</v>
      </c>
      <c r="D96" s="4">
        <v>0.62951580553268582</v>
      </c>
      <c r="E96" s="4">
        <v>0.49902446139652479</v>
      </c>
      <c r="F96" s="4">
        <v>0.46819128004119281</v>
      </c>
      <c r="G96" s="4">
        <v>0.54698227428219981</v>
      </c>
      <c r="I96" s="5">
        <f t="shared" si="73"/>
        <v>46.369127440983966</v>
      </c>
      <c r="J96" s="5">
        <f t="shared" si="74"/>
        <v>46.075055454977758</v>
      </c>
      <c r="K96" s="5">
        <f t="shared" si="75"/>
        <v>46.229844765009574</v>
      </c>
      <c r="L96" s="5">
        <f t="shared" si="76"/>
        <v>46.416487822796164</v>
      </c>
      <c r="M96" s="5">
        <f t="shared" si="77"/>
        <v>45.231420445844819</v>
      </c>
      <c r="O96" s="3" t="str">
        <f t="shared" si="78"/>
        <v>incre</v>
      </c>
      <c r="P96" s="3" t="str">
        <f t="shared" si="79"/>
        <v>incre</v>
      </c>
      <c r="Q96" s="3" t="str">
        <f t="shared" si="80"/>
        <v>incre</v>
      </c>
      <c r="R96" s="3" t="str">
        <f t="shared" si="81"/>
        <v>incre</v>
      </c>
      <c r="S96" s="3" t="str">
        <f t="shared" si="82"/>
        <v>decre</v>
      </c>
      <c r="U96" s="6">
        <f t="shared" si="83"/>
        <v>1</v>
      </c>
      <c r="V96" s="6">
        <f t="shared" si="84"/>
        <v>1</v>
      </c>
      <c r="W96" s="6">
        <f t="shared" si="85"/>
        <v>1</v>
      </c>
      <c r="X96" s="6">
        <f t="shared" si="86"/>
        <v>1</v>
      </c>
      <c r="Y96" s="6">
        <f t="shared" si="87"/>
        <v>0</v>
      </c>
      <c r="AA96" s="4">
        <f t="shared" si="72"/>
        <v>0.34210000000000002</v>
      </c>
      <c r="AB96" s="4">
        <f t="shared" si="72"/>
        <v>0.50470000000000004</v>
      </c>
      <c r="AC96" s="4">
        <f t="shared" si="72"/>
        <v>0.41239999999999999</v>
      </c>
      <c r="AD96" s="4">
        <f t="shared" si="72"/>
        <v>0.38229999999999997</v>
      </c>
      <c r="AE96" s="4">
        <f t="shared" si="72"/>
        <v>0.55149999999999999</v>
      </c>
      <c r="AF96" s="4"/>
      <c r="AG96" s="3">
        <v>0.34210000000000002</v>
      </c>
      <c r="AH96" s="3">
        <v>0.50470000000000004</v>
      </c>
      <c r="AI96" s="3">
        <v>0.41239999999999999</v>
      </c>
      <c r="AJ96" s="3">
        <v>0.38229999999999997</v>
      </c>
      <c r="AK96" s="3">
        <v>0.58150000000000002</v>
      </c>
      <c r="AM96" s="5">
        <f t="shared" si="88"/>
        <v>45.364016244849317</v>
      </c>
      <c r="AN96" s="5">
        <f t="shared" si="89"/>
        <v>45.260008244849317</v>
      </c>
      <c r="AO96" s="5">
        <f t="shared" si="90"/>
        <v>45.388721244849322</v>
      </c>
      <c r="AP96" s="5">
        <f t="shared" si="91"/>
        <v>45.693283244849319</v>
      </c>
      <c r="AQ96" s="5">
        <f t="shared" si="92"/>
        <v>45.273932244849313</v>
      </c>
      <c r="AR96" s="5"/>
      <c r="AS96" s="3" t="str">
        <f t="shared" si="93"/>
        <v>incre</v>
      </c>
      <c r="AT96" s="3" t="str">
        <f t="shared" si="94"/>
        <v>decre</v>
      </c>
      <c r="AU96" s="3" t="str">
        <f t="shared" si="95"/>
        <v>incre</v>
      </c>
      <c r="AV96" s="3" t="str">
        <f t="shared" si="96"/>
        <v>incre</v>
      </c>
      <c r="AW96" s="3" t="str">
        <f t="shared" si="97"/>
        <v>decre</v>
      </c>
      <c r="AY96" s="5">
        <f t="shared" si="98"/>
        <v>107.48101961346492</v>
      </c>
      <c r="AZ96" s="5">
        <f>IF(AN96&gt;A96,(J96-A96)*100,0)</f>
        <v>0</v>
      </c>
      <c r="BA96" s="5">
        <f t="shared" si="100"/>
        <v>93.552752016025664</v>
      </c>
      <c r="BB96" s="5">
        <f t="shared" si="101"/>
        <v>112.21705779468465</v>
      </c>
      <c r="BC96" s="5">
        <f t="shared" si="102"/>
        <v>0</v>
      </c>
      <c r="BE96" s="15">
        <f t="shared" si="103"/>
        <v>1.0748101961346492</v>
      </c>
      <c r="BG96" s="3">
        <v>0.21299999999999999</v>
      </c>
      <c r="BH96" s="3">
        <v>0.29380000000000001</v>
      </c>
      <c r="BI96" s="3">
        <v>0.32819999999999999</v>
      </c>
      <c r="BJ96" s="3">
        <v>0.3044</v>
      </c>
      <c r="BK96" s="3">
        <v>0.3518</v>
      </c>
      <c r="BM96" s="5">
        <f t="shared" si="104"/>
        <v>44.435787244849315</v>
      </c>
      <c r="BN96" s="5">
        <f t="shared" si="105"/>
        <v>43.882831244849321</v>
      </c>
      <c r="BO96" s="5">
        <f t="shared" si="106"/>
        <v>44.57113924484932</v>
      </c>
      <c r="BP96" s="5">
        <f t="shared" si="107"/>
        <v>45.037365244849319</v>
      </c>
      <c r="BQ96" s="5">
        <f t="shared" si="108"/>
        <v>43.394755244849314</v>
      </c>
      <c r="BR96" s="5"/>
      <c r="BS96" s="3" t="str">
        <f t="shared" si="109"/>
        <v>decre</v>
      </c>
      <c r="BT96" s="3" t="str">
        <f t="shared" si="110"/>
        <v>decre</v>
      </c>
      <c r="BU96" s="3" t="str">
        <f t="shared" si="111"/>
        <v>decre</v>
      </c>
      <c r="BV96" s="3" t="str">
        <f t="shared" si="112"/>
        <v>decre</v>
      </c>
      <c r="BW96" s="3" t="str">
        <f t="shared" si="113"/>
        <v>decre</v>
      </c>
      <c r="BY96" s="5">
        <f t="shared" si="114"/>
        <v>0</v>
      </c>
      <c r="BZ96" s="5">
        <f t="shared" si="115"/>
        <v>0</v>
      </c>
      <c r="CA96" s="5">
        <f t="shared" si="116"/>
        <v>0</v>
      </c>
      <c r="CB96" s="5">
        <f t="shared" si="117"/>
        <v>0</v>
      </c>
      <c r="CC96" s="5">
        <f t="shared" si="118"/>
        <v>0</v>
      </c>
      <c r="CE96" s="4">
        <v>0.18029999999999999</v>
      </c>
      <c r="CF96" s="4">
        <v>0.18160000000000001</v>
      </c>
      <c r="CG96" s="4">
        <v>0.18110000000000001</v>
      </c>
      <c r="CH96" s="4">
        <v>0.182</v>
      </c>
      <c r="CI96" s="4">
        <v>0.18210000000000001</v>
      </c>
      <c r="CK96" s="5">
        <f t="shared" si="119"/>
        <v>44.200674244849317</v>
      </c>
      <c r="CL96" s="5">
        <f t="shared" si="120"/>
        <v>43.150165244849319</v>
      </c>
      <c r="CM96" s="5">
        <f t="shared" si="121"/>
        <v>43.142798244849317</v>
      </c>
      <c r="CN96" s="5">
        <f t="shared" si="122"/>
        <v>44.006757244849318</v>
      </c>
      <c r="CO96" s="5">
        <f t="shared" si="123"/>
        <v>41.797878244849315</v>
      </c>
      <c r="CP96" s="5"/>
      <c r="CQ96" s="3" t="str">
        <f t="shared" si="124"/>
        <v>decre</v>
      </c>
      <c r="CR96" s="3" t="str">
        <f t="shared" si="125"/>
        <v>decre</v>
      </c>
      <c r="CS96" s="3" t="str">
        <f t="shared" si="126"/>
        <v>decre</v>
      </c>
      <c r="CT96" s="3" t="str">
        <f t="shared" si="127"/>
        <v>decre</v>
      </c>
      <c r="CU96" s="3" t="str">
        <f t="shared" si="128"/>
        <v>decre</v>
      </c>
      <c r="CW96" s="5">
        <f t="shared" si="129"/>
        <v>0</v>
      </c>
      <c r="CX96" s="5">
        <f t="shared" si="130"/>
        <v>0</v>
      </c>
      <c r="CY96" s="5">
        <f t="shared" si="131"/>
        <v>0</v>
      </c>
      <c r="CZ96" s="5">
        <f t="shared" si="132"/>
        <v>0</v>
      </c>
      <c r="DA96" s="5">
        <f t="shared" si="133"/>
        <v>0</v>
      </c>
      <c r="DB96" s="5"/>
      <c r="DC96" s="4">
        <v>0.335246090109801</v>
      </c>
      <c r="DD96" s="4">
        <v>0.50397377538334698</v>
      </c>
      <c r="DE96" s="4">
        <v>0.41565403302334503</v>
      </c>
      <c r="DF96" s="4">
        <v>0.37244414101005902</v>
      </c>
      <c r="DG96" s="4">
        <v>0.56474192117863398</v>
      </c>
      <c r="DI96" s="13">
        <f t="shared" si="134"/>
        <v>45.314736632738786</v>
      </c>
      <c r="DJ96" s="13">
        <f t="shared" si="135"/>
        <v>45.255265998102573</v>
      </c>
      <c r="DK96" s="13">
        <f t="shared" si="136"/>
        <v>45.420317905505996</v>
      </c>
      <c r="DL96" s="13">
        <f t="shared" si="137"/>
        <v>45.610296912154013</v>
      </c>
      <c r="DM96" s="13">
        <f t="shared" si="138"/>
        <v>45.398538723140263</v>
      </c>
      <c r="DN96" s="13"/>
      <c r="DO96" s="11" t="str">
        <f t="shared" si="139"/>
        <v>incre</v>
      </c>
      <c r="DP96" s="11" t="str">
        <f t="shared" si="140"/>
        <v>decre</v>
      </c>
      <c r="DQ96" s="11" t="str">
        <f t="shared" si="141"/>
        <v>incre</v>
      </c>
      <c r="DR96" s="11" t="str">
        <f t="shared" si="142"/>
        <v>incre</v>
      </c>
      <c r="DS96" s="11" t="str">
        <f t="shared" si="143"/>
        <v>incre</v>
      </c>
      <c r="DU96" s="13"/>
      <c r="DV96" s="13"/>
      <c r="DW96" s="13"/>
      <c r="DX96" s="13"/>
      <c r="DY96" s="13"/>
    </row>
    <row r="97" spans="1:129" x14ac:dyDescent="0.25">
      <c r="A97" s="5">
        <v>41.625465015277051</v>
      </c>
      <c r="B97" s="4">
        <v>0.13359279157021761</v>
      </c>
      <c r="C97" s="4">
        <v>0.32126092287848895</v>
      </c>
      <c r="D97" s="4">
        <v>0.64615741434871687</v>
      </c>
      <c r="E97" s="4">
        <v>0.52758535239611193</v>
      </c>
      <c r="F97" s="4">
        <v>0.35032723155623546</v>
      </c>
      <c r="G97" s="4">
        <v>0.61168605998366721</v>
      </c>
      <c r="I97" s="5">
        <f t="shared" si="73"/>
        <v>41.545331050773385</v>
      </c>
      <c r="J97" s="5">
        <f t="shared" si="74"/>
        <v>42.514872930974171</v>
      </c>
      <c r="K97" s="5">
        <f t="shared" si="75"/>
        <v>42.838318787043292</v>
      </c>
      <c r="L97" s="5">
        <f t="shared" si="76"/>
        <v>41.755220304980554</v>
      </c>
      <c r="M97" s="5">
        <f t="shared" si="77"/>
        <v>42.171430839723357</v>
      </c>
      <c r="O97" s="3" t="str">
        <f t="shared" si="78"/>
        <v>decre</v>
      </c>
      <c r="P97" s="3" t="str">
        <f t="shared" si="79"/>
        <v>incre</v>
      </c>
      <c r="Q97" s="3" t="str">
        <f t="shared" si="80"/>
        <v>incre</v>
      </c>
      <c r="R97" s="3" t="str">
        <f t="shared" si="81"/>
        <v>incre</v>
      </c>
      <c r="S97" s="3" t="str">
        <f t="shared" si="82"/>
        <v>incre</v>
      </c>
      <c r="U97" s="6">
        <f t="shared" si="83"/>
        <v>0</v>
      </c>
      <c r="V97" s="6">
        <f t="shared" si="84"/>
        <v>1</v>
      </c>
      <c r="W97" s="6">
        <f t="shared" si="85"/>
        <v>1</v>
      </c>
      <c r="X97" s="6">
        <f t="shared" si="86"/>
        <v>1</v>
      </c>
      <c r="Y97" s="6">
        <f t="shared" si="87"/>
        <v>1</v>
      </c>
      <c r="AA97" s="4">
        <f t="shared" si="72"/>
        <v>0.30789999999999995</v>
      </c>
      <c r="AB97" s="4">
        <f t="shared" si="72"/>
        <v>0.4965</v>
      </c>
      <c r="AC97" s="4">
        <f t="shared" si="72"/>
        <v>0.41249999999999998</v>
      </c>
      <c r="AD97" s="4">
        <f t="shared" si="72"/>
        <v>0.35460000000000003</v>
      </c>
      <c r="AE97" s="4">
        <f t="shared" si="72"/>
        <v>0.55569999999999997</v>
      </c>
      <c r="AF97" s="4"/>
      <c r="AG97" s="3">
        <v>0.33789999999999998</v>
      </c>
      <c r="AH97" s="3">
        <v>0.4965</v>
      </c>
      <c r="AI97" s="3">
        <v>0.41249999999999998</v>
      </c>
      <c r="AJ97" s="3">
        <v>0.35460000000000003</v>
      </c>
      <c r="AK97" s="3">
        <v>0.55569999999999997</v>
      </c>
      <c r="AM97" s="5">
        <f t="shared" si="88"/>
        <v>41.449266015277047</v>
      </c>
      <c r="AN97" s="5">
        <f t="shared" si="89"/>
        <v>41.537610015277053</v>
      </c>
      <c r="AO97" s="5">
        <f t="shared" si="90"/>
        <v>41.720840015277048</v>
      </c>
      <c r="AP97" s="5">
        <f t="shared" si="91"/>
        <v>41.791197015277049</v>
      </c>
      <c r="AQ97" s="5">
        <f t="shared" si="92"/>
        <v>41.644602015277052</v>
      </c>
      <c r="AR97" s="5"/>
      <c r="AS97" s="3" t="str">
        <f t="shared" si="93"/>
        <v>decre</v>
      </c>
      <c r="AT97" s="3" t="str">
        <f t="shared" si="94"/>
        <v>decre</v>
      </c>
      <c r="AU97" s="3" t="str">
        <f t="shared" si="95"/>
        <v>incre</v>
      </c>
      <c r="AV97" s="3" t="str">
        <f t="shared" si="96"/>
        <v>incre</v>
      </c>
      <c r="AW97" s="3" t="str">
        <f t="shared" si="97"/>
        <v>incre</v>
      </c>
      <c r="AY97" s="5">
        <f t="shared" si="98"/>
        <v>0</v>
      </c>
      <c r="AZ97" s="5">
        <f t="shared" si="99"/>
        <v>0</v>
      </c>
      <c r="BA97" s="5">
        <f t="shared" si="100"/>
        <v>121.28537717662411</v>
      </c>
      <c r="BB97" s="5">
        <f t="shared" si="101"/>
        <v>12.975528970350325</v>
      </c>
      <c r="BC97" s="5">
        <f t="shared" si="102"/>
        <v>54.59658244463057</v>
      </c>
      <c r="BE97" s="15">
        <f t="shared" si="103"/>
        <v>-8.0133964503666277E-2</v>
      </c>
      <c r="BG97" s="3">
        <v>0.22209999999999999</v>
      </c>
      <c r="BH97" s="3">
        <v>0.29189999999999999</v>
      </c>
      <c r="BI97" s="3">
        <v>0.33579999999999999</v>
      </c>
      <c r="BJ97" s="3">
        <v>0.30680000000000002</v>
      </c>
      <c r="BK97" s="3">
        <v>0.3402</v>
      </c>
      <c r="BM97" s="5">
        <f t="shared" si="104"/>
        <v>40.832364015277051</v>
      </c>
      <c r="BN97" s="5">
        <f t="shared" si="105"/>
        <v>40.201572015277051</v>
      </c>
      <c r="BO97" s="5">
        <f t="shared" si="106"/>
        <v>40.976083015277055</v>
      </c>
      <c r="BP97" s="5">
        <f t="shared" si="107"/>
        <v>41.388721015277049</v>
      </c>
      <c r="BQ97" s="5">
        <f t="shared" si="108"/>
        <v>39.616747015277049</v>
      </c>
      <c r="BR97" s="5"/>
      <c r="BS97" s="3" t="str">
        <f t="shared" si="109"/>
        <v>decre</v>
      </c>
      <c r="BT97" s="3" t="str">
        <f t="shared" si="110"/>
        <v>decre</v>
      </c>
      <c r="BU97" s="3" t="str">
        <f t="shared" si="111"/>
        <v>decre</v>
      </c>
      <c r="BV97" s="3" t="str">
        <f t="shared" si="112"/>
        <v>decre</v>
      </c>
      <c r="BW97" s="3" t="str">
        <f t="shared" si="113"/>
        <v>decre</v>
      </c>
      <c r="BY97" s="5">
        <f t="shared" si="114"/>
        <v>0</v>
      </c>
      <c r="BZ97" s="5">
        <f t="shared" si="115"/>
        <v>0</v>
      </c>
      <c r="CA97" s="5">
        <f t="shared" si="116"/>
        <v>0</v>
      </c>
      <c r="CB97" s="5">
        <f t="shared" si="117"/>
        <v>0</v>
      </c>
      <c r="CC97" s="5">
        <f t="shared" si="118"/>
        <v>0</v>
      </c>
      <c r="CE97" s="4">
        <v>0.1691</v>
      </c>
      <c r="CF97" s="4">
        <v>0.17</v>
      </c>
      <c r="CG97" s="4">
        <v>0.16969999999999999</v>
      </c>
      <c r="CH97" s="4">
        <v>0.17019999999999999</v>
      </c>
      <c r="CI97" s="4">
        <v>0.17030000000000001</v>
      </c>
      <c r="CK97" s="5">
        <f t="shared" si="119"/>
        <v>40.45129401527705</v>
      </c>
      <c r="CL97" s="5">
        <f t="shared" si="120"/>
        <v>39.405565015277055</v>
      </c>
      <c r="CM97" s="5">
        <f t="shared" si="121"/>
        <v>39.363252015277055</v>
      </c>
      <c r="CN97" s="5">
        <f t="shared" si="122"/>
        <v>40.238549015277052</v>
      </c>
      <c r="CO97" s="5">
        <f t="shared" si="123"/>
        <v>38.017988015277048</v>
      </c>
      <c r="CP97" s="5"/>
      <c r="CQ97" s="3" t="str">
        <f t="shared" si="124"/>
        <v>decre</v>
      </c>
      <c r="CR97" s="3" t="str">
        <f t="shared" si="125"/>
        <v>decre</v>
      </c>
      <c r="CS97" s="3" t="str">
        <f t="shared" si="126"/>
        <v>decre</v>
      </c>
      <c r="CT97" s="3" t="str">
        <f t="shared" si="127"/>
        <v>decre</v>
      </c>
      <c r="CU97" s="3" t="str">
        <f t="shared" si="128"/>
        <v>decre</v>
      </c>
      <c r="CW97" s="5">
        <f t="shared" si="129"/>
        <v>0</v>
      </c>
      <c r="CX97" s="5">
        <f t="shared" si="130"/>
        <v>0</v>
      </c>
      <c r="CY97" s="5">
        <f t="shared" si="131"/>
        <v>0</v>
      </c>
      <c r="CZ97" s="5">
        <f t="shared" si="132"/>
        <v>0</v>
      </c>
      <c r="DA97" s="5">
        <f t="shared" si="133"/>
        <v>0</v>
      </c>
      <c r="DB97" s="5"/>
      <c r="DC97" s="4">
        <v>0.33709819214098002</v>
      </c>
      <c r="DD97" s="4">
        <v>0.49618765020726002</v>
      </c>
      <c r="DE97" s="4">
        <v>0.414402893461433</v>
      </c>
      <c r="DF97" s="4">
        <v>0.35844418728087302</v>
      </c>
      <c r="DG97" s="4">
        <v>0.555442728322596</v>
      </c>
      <c r="DI97" s="13">
        <f t="shared" si="134"/>
        <v>41.659201016770695</v>
      </c>
      <c r="DJ97" s="13">
        <f t="shared" si="135"/>
        <v>41.535570371130461</v>
      </c>
      <c r="DK97" s="13">
        <f t="shared" si="136"/>
        <v>41.739317110787567</v>
      </c>
      <c r="DL97" s="13">
        <f t="shared" si="137"/>
        <v>41.823565072181999</v>
      </c>
      <c r="DM97" s="13">
        <f t="shared" si="138"/>
        <v>41.642181088792675</v>
      </c>
      <c r="DN97" s="13"/>
      <c r="DO97" s="11" t="str">
        <f t="shared" si="139"/>
        <v>incre</v>
      </c>
      <c r="DP97" s="11" t="str">
        <f t="shared" si="140"/>
        <v>decre</v>
      </c>
      <c r="DQ97" s="11" t="str">
        <f t="shared" si="141"/>
        <v>incre</v>
      </c>
      <c r="DR97" s="11" t="str">
        <f t="shared" si="142"/>
        <v>incre</v>
      </c>
      <c r="DS97" s="11" t="str">
        <f t="shared" si="143"/>
        <v>incre</v>
      </c>
      <c r="DU97" s="13"/>
      <c r="DV97" s="13"/>
      <c r="DW97" s="13"/>
      <c r="DX97" s="13"/>
      <c r="DY97" s="13"/>
    </row>
    <row r="98" spans="1:129" x14ac:dyDescent="0.25">
      <c r="A98" s="5">
        <v>51.04389747132587</v>
      </c>
      <c r="B98" s="4">
        <v>0.17178551493226188</v>
      </c>
      <c r="C98" s="4">
        <v>0.41488457688050018</v>
      </c>
      <c r="D98" s="4">
        <v>0.5077885108053779</v>
      </c>
      <c r="E98" s="4">
        <v>0.45871113688321086</v>
      </c>
      <c r="F98" s="4">
        <v>0.45418093466908299</v>
      </c>
      <c r="G98" s="4">
        <v>0.77114264435603663</v>
      </c>
      <c r="I98" s="5">
        <f t="shared" si="73"/>
        <v>51.636917579096668</v>
      </c>
      <c r="J98" s="5">
        <f t="shared" si="74"/>
        <v>51.029756446884988</v>
      </c>
      <c r="K98" s="5">
        <f t="shared" si="75"/>
        <v>51.58798261046185</v>
      </c>
      <c r="L98" s="5">
        <f t="shared" si="76"/>
        <v>52.048100941239547</v>
      </c>
      <c r="M98" s="5">
        <f t="shared" si="77"/>
        <v>53.090349754716172</v>
      </c>
      <c r="O98" s="3" t="str">
        <f t="shared" si="78"/>
        <v>incre</v>
      </c>
      <c r="P98" s="3" t="str">
        <f t="shared" si="79"/>
        <v>decre</v>
      </c>
      <c r="Q98" s="3" t="str">
        <f t="shared" si="80"/>
        <v>incre</v>
      </c>
      <c r="R98" s="3" t="str">
        <f t="shared" si="81"/>
        <v>incre</v>
      </c>
      <c r="S98" s="3" t="str">
        <f t="shared" si="82"/>
        <v>incre</v>
      </c>
      <c r="U98" s="6">
        <f t="shared" si="83"/>
        <v>1</v>
      </c>
      <c r="V98" s="6">
        <f t="shared" si="84"/>
        <v>0</v>
      </c>
      <c r="W98" s="6">
        <f t="shared" si="85"/>
        <v>1</v>
      </c>
      <c r="X98" s="6">
        <f t="shared" si="86"/>
        <v>1</v>
      </c>
      <c r="Y98" s="6">
        <f t="shared" si="87"/>
        <v>1</v>
      </c>
      <c r="AA98" s="4">
        <f t="shared" si="72"/>
        <v>0.33660000000000001</v>
      </c>
      <c r="AB98" s="4">
        <f t="shared" si="72"/>
        <v>0.46320000000000006</v>
      </c>
      <c r="AC98" s="4">
        <f t="shared" si="72"/>
        <v>0.41270000000000001</v>
      </c>
      <c r="AD98" s="4">
        <f t="shared" si="72"/>
        <v>0.34420000000000001</v>
      </c>
      <c r="AE98" s="4">
        <f t="shared" si="72"/>
        <v>0.54669999999999996</v>
      </c>
      <c r="AF98" s="4"/>
      <c r="AG98" s="3">
        <v>0.33660000000000001</v>
      </c>
      <c r="AH98" s="3">
        <v>0.49320000000000003</v>
      </c>
      <c r="AI98" s="3">
        <v>0.41270000000000001</v>
      </c>
      <c r="AJ98" s="3">
        <v>0.34420000000000001</v>
      </c>
      <c r="AK98" s="3">
        <v>0.54669999999999996</v>
      </c>
      <c r="AM98" s="5">
        <f t="shared" si="88"/>
        <v>51.074051471325866</v>
      </c>
      <c r="AN98" s="5">
        <f t="shared" si="89"/>
        <v>50.738593471325871</v>
      </c>
      <c r="AO98" s="5">
        <f t="shared" si="90"/>
        <v>51.141214471325867</v>
      </c>
      <c r="AP98" s="5">
        <f t="shared" si="91"/>
        <v>51.122061471325871</v>
      </c>
      <c r="AQ98" s="5">
        <f t="shared" si="92"/>
        <v>50.978344471325869</v>
      </c>
      <c r="AR98" s="5"/>
      <c r="AS98" s="3" t="str">
        <f t="shared" si="93"/>
        <v>incre</v>
      </c>
      <c r="AT98" s="3" t="str">
        <f t="shared" si="94"/>
        <v>decre</v>
      </c>
      <c r="AU98" s="3" t="str">
        <f t="shared" si="95"/>
        <v>incre</v>
      </c>
      <c r="AV98" s="3" t="str">
        <f t="shared" si="96"/>
        <v>incre</v>
      </c>
      <c r="AW98" s="3" t="str">
        <f t="shared" si="97"/>
        <v>decre</v>
      </c>
      <c r="AY98" s="5">
        <f t="shared" si="98"/>
        <v>59.302010777079772</v>
      </c>
      <c r="AZ98" s="5">
        <f t="shared" si="99"/>
        <v>0</v>
      </c>
      <c r="BA98" s="5">
        <f t="shared" si="100"/>
        <v>54.408513913598</v>
      </c>
      <c r="BB98" s="5">
        <f t="shared" si="101"/>
        <v>100.42034699136764</v>
      </c>
      <c r="BC98" s="5">
        <f t="shared" si="102"/>
        <v>0</v>
      </c>
      <c r="BE98" s="15">
        <f t="shared" si="103"/>
        <v>0.59302010777079772</v>
      </c>
      <c r="BG98" s="3">
        <v>0.22770000000000001</v>
      </c>
      <c r="BH98" s="3">
        <v>0.2928</v>
      </c>
      <c r="BI98" s="3">
        <v>0.33979999999999999</v>
      </c>
      <c r="BJ98" s="3">
        <v>0.3105</v>
      </c>
      <c r="BK98" s="3">
        <v>0.33450000000000002</v>
      </c>
      <c r="BM98" s="5">
        <f t="shared" si="104"/>
        <v>50.291060471325871</v>
      </c>
      <c r="BN98" s="5">
        <f t="shared" si="105"/>
        <v>49.625881471325869</v>
      </c>
      <c r="BO98" s="5">
        <f t="shared" si="106"/>
        <v>50.433355471325868</v>
      </c>
      <c r="BP98" s="5">
        <f t="shared" si="107"/>
        <v>50.838307471325869</v>
      </c>
      <c r="BQ98" s="5">
        <f t="shared" si="108"/>
        <v>48.981542471325866</v>
      </c>
      <c r="BR98" s="5"/>
      <c r="BS98" s="3" t="str">
        <f t="shared" si="109"/>
        <v>decre</v>
      </c>
      <c r="BT98" s="3" t="str">
        <f t="shared" si="110"/>
        <v>decre</v>
      </c>
      <c r="BU98" s="3" t="str">
        <f t="shared" si="111"/>
        <v>decre</v>
      </c>
      <c r="BV98" s="3" t="str">
        <f t="shared" si="112"/>
        <v>decre</v>
      </c>
      <c r="BW98" s="3" t="str">
        <f t="shared" si="113"/>
        <v>decre</v>
      </c>
      <c r="BY98" s="5">
        <f t="shared" si="114"/>
        <v>0</v>
      </c>
      <c r="BZ98" s="5">
        <f t="shared" si="115"/>
        <v>0</v>
      </c>
      <c r="CA98" s="5">
        <f t="shared" si="116"/>
        <v>0</v>
      </c>
      <c r="CB98" s="5">
        <f t="shared" si="117"/>
        <v>0</v>
      </c>
      <c r="CC98" s="5">
        <f t="shared" si="118"/>
        <v>0</v>
      </c>
      <c r="CE98" s="4">
        <v>0.16089999999999999</v>
      </c>
      <c r="CF98" s="4">
        <v>0.1615</v>
      </c>
      <c r="CG98" s="4">
        <v>0.1613</v>
      </c>
      <c r="CH98" s="4">
        <v>0.16159999999999999</v>
      </c>
      <c r="CI98" s="4">
        <v>0.16170000000000001</v>
      </c>
      <c r="CK98" s="5">
        <f t="shared" si="119"/>
        <v>49.810768471325872</v>
      </c>
      <c r="CL98" s="5">
        <f t="shared" si="120"/>
        <v>48.768492471325871</v>
      </c>
      <c r="CM98" s="5">
        <f t="shared" si="121"/>
        <v>48.700120471325874</v>
      </c>
      <c r="CN98" s="5">
        <f t="shared" si="122"/>
        <v>49.584569471325871</v>
      </c>
      <c r="CO98" s="5">
        <f t="shared" si="123"/>
        <v>47.355494471325869</v>
      </c>
      <c r="CP98" s="5"/>
      <c r="CQ98" s="3" t="str">
        <f t="shared" si="124"/>
        <v>decre</v>
      </c>
      <c r="CR98" s="3" t="str">
        <f t="shared" si="125"/>
        <v>decre</v>
      </c>
      <c r="CS98" s="3" t="str">
        <f t="shared" si="126"/>
        <v>decre</v>
      </c>
      <c r="CT98" s="3" t="str">
        <f t="shared" si="127"/>
        <v>decre</v>
      </c>
      <c r="CU98" s="3" t="str">
        <f t="shared" si="128"/>
        <v>decre</v>
      </c>
      <c r="CW98" s="5">
        <f t="shared" si="129"/>
        <v>0</v>
      </c>
      <c r="CX98" s="5">
        <f t="shared" si="130"/>
        <v>0</v>
      </c>
      <c r="CY98" s="5">
        <f t="shared" si="131"/>
        <v>0</v>
      </c>
      <c r="CZ98" s="5">
        <f t="shared" si="132"/>
        <v>0</v>
      </c>
      <c r="DA98" s="5">
        <f t="shared" si="133"/>
        <v>0</v>
      </c>
      <c r="DB98" s="5"/>
      <c r="DC98" s="4">
        <v>0.33780853649430298</v>
      </c>
      <c r="DD98" s="4">
        <v>0.49320140541080798</v>
      </c>
      <c r="DE98" s="4">
        <v>0.41392303872985697</v>
      </c>
      <c r="DF98" s="4">
        <v>0.35307472711566301</v>
      </c>
      <c r="DG98" s="4">
        <v>0.55187617041997905</v>
      </c>
      <c r="DI98" s="13">
        <f t="shared" si="134"/>
        <v>51.082740848719908</v>
      </c>
      <c r="DJ98" s="13">
        <f t="shared" si="135"/>
        <v>50.934502648658452</v>
      </c>
      <c r="DK98" s="13">
        <f t="shared" si="136"/>
        <v>51.153090177392784</v>
      </c>
      <c r="DL98" s="13">
        <f t="shared" si="137"/>
        <v>51.19678667363975</v>
      </c>
      <c r="DM98" s="13">
        <f t="shared" si="138"/>
        <v>51.027052234977873</v>
      </c>
      <c r="DN98" s="13"/>
      <c r="DO98" s="11" t="str">
        <f t="shared" si="139"/>
        <v>incre</v>
      </c>
      <c r="DP98" s="11" t="str">
        <f t="shared" si="140"/>
        <v>decre</v>
      </c>
      <c r="DQ98" s="11" t="str">
        <f t="shared" si="141"/>
        <v>incre</v>
      </c>
      <c r="DR98" s="11" t="str">
        <f t="shared" si="142"/>
        <v>incre</v>
      </c>
      <c r="DS98" s="11" t="str">
        <f t="shared" si="143"/>
        <v>decre</v>
      </c>
      <c r="DU98" s="13"/>
      <c r="DV98" s="13"/>
      <c r="DW98" s="13"/>
      <c r="DX98" s="13"/>
      <c r="DY98" s="13"/>
    </row>
    <row r="99" spans="1:129" x14ac:dyDescent="0.25">
      <c r="A99" s="5">
        <v>45.662342404103562</v>
      </c>
      <c r="B99" s="4">
        <v>0.11290042637450615</v>
      </c>
      <c r="C99" s="4">
        <v>5.3761097333934971E-2</v>
      </c>
      <c r="D99" s="4">
        <v>0.36739099565194577</v>
      </c>
      <c r="E99" s="4">
        <v>0.14185745774630421</v>
      </c>
      <c r="F99" s="4">
        <v>2.2879658181997661E-2</v>
      </c>
      <c r="G99" s="4">
        <v>0.25573065640964404</v>
      </c>
      <c r="I99" s="5">
        <f t="shared" si="73"/>
        <v>43.658884693934553</v>
      </c>
      <c r="J99" s="5">
        <f t="shared" si="74"/>
        <v>44.731405605710769</v>
      </c>
      <c r="K99" s="5">
        <f t="shared" si="75"/>
        <v>43.129778318820172</v>
      </c>
      <c r="L99" s="5">
        <f t="shared" si="76"/>
        <v>43.034989125995985</v>
      </c>
      <c r="M99" s="5">
        <f t="shared" si="77"/>
        <v>42.858767880918315</v>
      </c>
      <c r="O99" s="3" t="str">
        <f t="shared" si="78"/>
        <v>decre</v>
      </c>
      <c r="P99" s="3" t="str">
        <f t="shared" si="79"/>
        <v>decre</v>
      </c>
      <c r="Q99" s="3" t="str">
        <f t="shared" si="80"/>
        <v>decre</v>
      </c>
      <c r="R99" s="3" t="str">
        <f t="shared" si="81"/>
        <v>decre</v>
      </c>
      <c r="S99" s="3" t="str">
        <f t="shared" si="82"/>
        <v>decre</v>
      </c>
      <c r="U99" s="6">
        <f t="shared" si="83"/>
        <v>0</v>
      </c>
      <c r="V99" s="6">
        <f t="shared" si="84"/>
        <v>0</v>
      </c>
      <c r="W99" s="6">
        <f t="shared" si="85"/>
        <v>0</v>
      </c>
      <c r="X99" s="6">
        <f t="shared" si="86"/>
        <v>0</v>
      </c>
      <c r="Y99" s="6">
        <f t="shared" si="87"/>
        <v>0</v>
      </c>
      <c r="AA99" s="4">
        <f t="shared" si="72"/>
        <v>0.30869999999999997</v>
      </c>
      <c r="AB99" s="4">
        <f t="shared" si="72"/>
        <v>0.46830000000000005</v>
      </c>
      <c r="AC99" s="4">
        <f t="shared" si="72"/>
        <v>0.38239999999999996</v>
      </c>
      <c r="AD99" s="4">
        <f t="shared" si="72"/>
        <v>0.3306</v>
      </c>
      <c r="AE99" s="4">
        <f t="shared" si="72"/>
        <v>0.53110000000000002</v>
      </c>
      <c r="AF99" s="4"/>
      <c r="AG99" s="3">
        <v>0.3387</v>
      </c>
      <c r="AH99" s="3">
        <v>0.49830000000000002</v>
      </c>
      <c r="AI99" s="3">
        <v>0.41239999999999999</v>
      </c>
      <c r="AJ99" s="3">
        <v>0.36059999999999998</v>
      </c>
      <c r="AK99" s="3">
        <v>0.56110000000000004</v>
      </c>
      <c r="AM99" s="5">
        <f t="shared" si="88"/>
        <v>45.491895404103559</v>
      </c>
      <c r="AN99" s="5">
        <f t="shared" si="89"/>
        <v>45.390341404103566</v>
      </c>
      <c r="AO99" s="5">
        <f t="shared" si="90"/>
        <v>45.46544640410356</v>
      </c>
      <c r="AP99" s="5">
        <f t="shared" si="91"/>
        <v>45.625994404103558</v>
      </c>
      <c r="AQ99" s="5">
        <f t="shared" si="92"/>
        <v>45.449993404103559</v>
      </c>
      <c r="AR99" s="5"/>
      <c r="AS99" s="3" t="str">
        <f t="shared" si="93"/>
        <v>decre</v>
      </c>
      <c r="AT99" s="3" t="str">
        <f t="shared" si="94"/>
        <v>decre</v>
      </c>
      <c r="AU99" s="3" t="str">
        <f t="shared" si="95"/>
        <v>decre</v>
      </c>
      <c r="AV99" s="3" t="str">
        <f t="shared" si="96"/>
        <v>decre</v>
      </c>
      <c r="AW99" s="3" t="str">
        <f t="shared" si="97"/>
        <v>decre</v>
      </c>
      <c r="AY99" s="5">
        <f t="shared" si="98"/>
        <v>0</v>
      </c>
      <c r="AZ99" s="5">
        <f t="shared" si="99"/>
        <v>0</v>
      </c>
      <c r="BA99" s="5">
        <f t="shared" si="100"/>
        <v>0</v>
      </c>
      <c r="BB99" s="5">
        <f t="shared" si="101"/>
        <v>0</v>
      </c>
      <c r="BC99" s="5">
        <f t="shared" si="102"/>
        <v>0</v>
      </c>
      <c r="BE99" s="15">
        <f t="shared" si="103"/>
        <v>-2.003457710169009</v>
      </c>
      <c r="BG99" s="3">
        <v>0.21959999999999999</v>
      </c>
      <c r="BH99" s="3">
        <v>0.29189999999999999</v>
      </c>
      <c r="BI99" s="3">
        <v>0.33379999999999999</v>
      </c>
      <c r="BJ99" s="3">
        <v>0.30549999999999999</v>
      </c>
      <c r="BK99" s="3">
        <v>0.34279999999999999</v>
      </c>
      <c r="BM99" s="5">
        <f t="shared" si="104"/>
        <v>44.851266404103562</v>
      </c>
      <c r="BN99" s="5">
        <f t="shared" si="105"/>
        <v>44.238449404103562</v>
      </c>
      <c r="BO99" s="5">
        <f t="shared" si="106"/>
        <v>44.993540404103555</v>
      </c>
      <c r="BP99" s="5">
        <f t="shared" si="107"/>
        <v>45.414652404103563</v>
      </c>
      <c r="BQ99" s="5">
        <f t="shared" si="108"/>
        <v>43.678090404103564</v>
      </c>
      <c r="BR99" s="5"/>
      <c r="BS99" s="3" t="str">
        <f t="shared" si="109"/>
        <v>decre</v>
      </c>
      <c r="BT99" s="3" t="str">
        <f t="shared" si="110"/>
        <v>decre</v>
      </c>
      <c r="BU99" s="3" t="str">
        <f t="shared" si="111"/>
        <v>decre</v>
      </c>
      <c r="BV99" s="3" t="str">
        <f t="shared" si="112"/>
        <v>decre</v>
      </c>
      <c r="BW99" s="3" t="str">
        <f t="shared" si="113"/>
        <v>decre</v>
      </c>
      <c r="BY99" s="5">
        <f t="shared" si="114"/>
        <v>0</v>
      </c>
      <c r="BZ99" s="5">
        <f t="shared" si="115"/>
        <v>0</v>
      </c>
      <c r="CA99" s="5">
        <f t="shared" si="116"/>
        <v>0</v>
      </c>
      <c r="CB99" s="5">
        <f t="shared" si="117"/>
        <v>0</v>
      </c>
      <c r="CC99" s="5">
        <f t="shared" si="118"/>
        <v>0</v>
      </c>
      <c r="CE99" s="4">
        <v>0.17249999999999999</v>
      </c>
      <c r="CF99" s="4">
        <v>0.17349999999999999</v>
      </c>
      <c r="CG99" s="4">
        <v>0.17319999999999999</v>
      </c>
      <c r="CH99" s="4">
        <v>0.17380000000000001</v>
      </c>
      <c r="CI99" s="4">
        <v>0.1739</v>
      </c>
      <c r="CK99" s="5">
        <f t="shared" si="119"/>
        <v>44.512617404103558</v>
      </c>
      <c r="CL99" s="5">
        <f t="shared" si="120"/>
        <v>43.465297404103566</v>
      </c>
      <c r="CM99" s="5">
        <f t="shared" si="121"/>
        <v>43.434114404103568</v>
      </c>
      <c r="CN99" s="5">
        <f t="shared" si="122"/>
        <v>44.305738404103565</v>
      </c>
      <c r="CO99" s="5">
        <f t="shared" si="123"/>
        <v>42.088741404103558</v>
      </c>
      <c r="CP99" s="5"/>
      <c r="CQ99" s="3" t="str">
        <f t="shared" si="124"/>
        <v>decre</v>
      </c>
      <c r="CR99" s="3" t="str">
        <f t="shared" si="125"/>
        <v>decre</v>
      </c>
      <c r="CS99" s="3" t="str">
        <f t="shared" si="126"/>
        <v>decre</v>
      </c>
      <c r="CT99" s="3" t="str">
        <f t="shared" si="127"/>
        <v>decre</v>
      </c>
      <c r="CU99" s="3" t="str">
        <f t="shared" si="128"/>
        <v>decre</v>
      </c>
      <c r="CW99" s="5">
        <f t="shared" si="129"/>
        <v>0</v>
      </c>
      <c r="CX99" s="5">
        <f t="shared" si="130"/>
        <v>0</v>
      </c>
      <c r="CY99" s="5">
        <f t="shared" si="131"/>
        <v>0</v>
      </c>
      <c r="CZ99" s="5">
        <f t="shared" si="132"/>
        <v>0</v>
      </c>
      <c r="DA99" s="5">
        <f t="shared" si="133"/>
        <v>0</v>
      </c>
      <c r="DB99" s="5"/>
      <c r="DC99" s="4">
        <v>0.33671326732124701</v>
      </c>
      <c r="DD99" s="4">
        <v>0.49780585092156698</v>
      </c>
      <c r="DE99" s="4">
        <v>0.414662919454722</v>
      </c>
      <c r="DF99" s="4">
        <v>0.36135381621856499</v>
      </c>
      <c r="DG99" s="4">
        <v>0.55737539189809804</v>
      </c>
      <c r="DI99" s="13">
        <f t="shared" si="134"/>
        <v>45.693310796143329</v>
      </c>
      <c r="DJ99" s="13">
        <f t="shared" si="135"/>
        <v>45.583014610621397</v>
      </c>
      <c r="DK99" s="13">
        <f t="shared" si="136"/>
        <v>45.778719352008906</v>
      </c>
      <c r="DL99" s="13">
        <f t="shared" si="137"/>
        <v>45.884941536663881</v>
      </c>
      <c r="DM99" s="13">
        <f t="shared" si="138"/>
        <v>45.697244841864666</v>
      </c>
      <c r="DN99" s="13"/>
      <c r="DO99" s="11" t="str">
        <f t="shared" si="139"/>
        <v>incre</v>
      </c>
      <c r="DP99" s="11" t="str">
        <f t="shared" si="140"/>
        <v>decre</v>
      </c>
      <c r="DQ99" s="11" t="str">
        <f t="shared" si="141"/>
        <v>incre</v>
      </c>
      <c r="DR99" s="11" t="str">
        <f t="shared" si="142"/>
        <v>incre</v>
      </c>
      <c r="DS99" s="11" t="str">
        <f t="shared" si="143"/>
        <v>incre</v>
      </c>
      <c r="DU99" s="13"/>
      <c r="DV99" s="13"/>
      <c r="DW99" s="13"/>
      <c r="DX99" s="13"/>
      <c r="DY99" s="13"/>
    </row>
    <row r="100" spans="1:129" x14ac:dyDescent="0.25">
      <c r="A100" s="5">
        <v>42.396895370025376</v>
      </c>
      <c r="B100" s="4">
        <v>9.2946627514485375E-2</v>
      </c>
      <c r="C100" s="4">
        <v>0.25774633042692618</v>
      </c>
      <c r="D100" s="4">
        <v>0.66955515594348947</v>
      </c>
      <c r="E100" s="4">
        <v>0.4773605767496788</v>
      </c>
      <c r="F100" s="4">
        <v>0.37332087250119744</v>
      </c>
      <c r="G100" s="4">
        <v>0.56810738698077545</v>
      </c>
      <c r="I100" s="5">
        <f t="shared" si="73"/>
        <v>41.860091485794975</v>
      </c>
      <c r="J100" s="5">
        <f t="shared" si="74"/>
        <v>43.439090538336366</v>
      </c>
      <c r="K100" s="5">
        <f t="shared" si="75"/>
        <v>43.122066570264764</v>
      </c>
      <c r="L100" s="5">
        <f t="shared" si="76"/>
        <v>42.720257116485456</v>
      </c>
      <c r="M100" s="5">
        <f t="shared" si="77"/>
        <v>42.532785881514471</v>
      </c>
      <c r="O100" s="3" t="str">
        <f t="shared" si="78"/>
        <v>decre</v>
      </c>
      <c r="P100" s="3" t="str">
        <f t="shared" si="79"/>
        <v>incre</v>
      </c>
      <c r="Q100" s="3" t="str">
        <f t="shared" si="80"/>
        <v>incre</v>
      </c>
      <c r="R100" s="3" t="str">
        <f t="shared" si="81"/>
        <v>incre</v>
      </c>
      <c r="S100" s="3" t="str">
        <f t="shared" si="82"/>
        <v>incre</v>
      </c>
      <c r="U100" s="6">
        <f t="shared" si="83"/>
        <v>0</v>
      </c>
      <c r="V100" s="6">
        <f t="shared" si="84"/>
        <v>1</v>
      </c>
      <c r="W100" s="6">
        <f t="shared" si="85"/>
        <v>1</v>
      </c>
      <c r="X100" s="6">
        <f t="shared" si="86"/>
        <v>1</v>
      </c>
      <c r="Y100" s="6">
        <f t="shared" si="87"/>
        <v>1</v>
      </c>
      <c r="AA100" s="4">
        <f t="shared" si="72"/>
        <v>0.30959999999999999</v>
      </c>
      <c r="AB100" s="4">
        <f t="shared" si="72"/>
        <v>0.5</v>
      </c>
      <c r="AC100" s="4">
        <f t="shared" si="72"/>
        <v>0.41239999999999999</v>
      </c>
      <c r="AD100" s="4">
        <f t="shared" si="72"/>
        <v>0.36649999999999999</v>
      </c>
      <c r="AE100" s="4">
        <f t="shared" si="72"/>
        <v>0.56679999999999997</v>
      </c>
      <c r="AF100" s="4"/>
      <c r="AG100" s="3">
        <v>0.33960000000000001</v>
      </c>
      <c r="AH100" s="3">
        <v>0.5</v>
      </c>
      <c r="AI100" s="3">
        <v>0.41239999999999999</v>
      </c>
      <c r="AJ100" s="3">
        <v>0.36649999999999999</v>
      </c>
      <c r="AK100" s="3">
        <v>0.56679999999999997</v>
      </c>
      <c r="AM100" s="5">
        <f t="shared" si="88"/>
        <v>42.232919370025378</v>
      </c>
      <c r="AN100" s="5">
        <f t="shared" si="89"/>
        <v>42.331895370025379</v>
      </c>
      <c r="AO100" s="5">
        <f t="shared" si="90"/>
        <v>42.491299370025374</v>
      </c>
      <c r="AP100" s="5">
        <f t="shared" si="91"/>
        <v>42.662825370025374</v>
      </c>
      <c r="AQ100" s="5">
        <f t="shared" si="92"/>
        <v>42.520483370025374</v>
      </c>
      <c r="AR100" s="5"/>
      <c r="AS100" s="3" t="str">
        <f t="shared" si="93"/>
        <v>decre</v>
      </c>
      <c r="AT100" s="3" t="str">
        <f t="shared" si="94"/>
        <v>decre</v>
      </c>
      <c r="AU100" s="3" t="str">
        <f t="shared" si="95"/>
        <v>incre</v>
      </c>
      <c r="AV100" s="3" t="str">
        <f t="shared" si="96"/>
        <v>incre</v>
      </c>
      <c r="AW100" s="3" t="str">
        <f t="shared" si="97"/>
        <v>incre</v>
      </c>
      <c r="AY100" s="5">
        <f t="shared" si="98"/>
        <v>0</v>
      </c>
      <c r="AZ100" s="5">
        <f t="shared" si="99"/>
        <v>0</v>
      </c>
      <c r="BA100" s="5">
        <f t="shared" si="100"/>
        <v>72.51712002393873</v>
      </c>
      <c r="BB100" s="5">
        <f t="shared" si="101"/>
        <v>32.336174646007976</v>
      </c>
      <c r="BC100" s="5">
        <f t="shared" si="102"/>
        <v>13.589051148909448</v>
      </c>
      <c r="BE100" s="15">
        <f t="shared" si="103"/>
        <v>-0.53680388423040171</v>
      </c>
      <c r="BG100" s="3">
        <v>0.21740000000000001</v>
      </c>
      <c r="BH100" s="3">
        <v>0.29199999999999998</v>
      </c>
      <c r="BI100" s="3">
        <v>0.33210000000000001</v>
      </c>
      <c r="BJ100" s="3">
        <v>0.30470000000000003</v>
      </c>
      <c r="BK100" s="3">
        <v>0.34549999999999997</v>
      </c>
      <c r="BM100" s="5">
        <f t="shared" si="104"/>
        <v>41.570001370025373</v>
      </c>
      <c r="BN100" s="5">
        <f t="shared" si="105"/>
        <v>40.973655370025376</v>
      </c>
      <c r="BO100" s="5">
        <f t="shared" si="106"/>
        <v>41.711586370025373</v>
      </c>
      <c r="BP100" s="5">
        <f t="shared" si="107"/>
        <v>42.142469370025374</v>
      </c>
      <c r="BQ100" s="5">
        <f t="shared" si="108"/>
        <v>40.438050370025373</v>
      </c>
      <c r="BR100" s="5"/>
      <c r="BS100" s="3" t="str">
        <f t="shared" si="109"/>
        <v>decre</v>
      </c>
      <c r="BT100" s="3" t="str">
        <f t="shared" si="110"/>
        <v>decre</v>
      </c>
      <c r="BU100" s="3" t="str">
        <f t="shared" si="111"/>
        <v>decre</v>
      </c>
      <c r="BV100" s="3" t="str">
        <f t="shared" si="112"/>
        <v>decre</v>
      </c>
      <c r="BW100" s="3" t="str">
        <f t="shared" si="113"/>
        <v>decre</v>
      </c>
      <c r="BY100" s="5">
        <f t="shared" si="114"/>
        <v>0</v>
      </c>
      <c r="BZ100" s="5">
        <f t="shared" si="115"/>
        <v>0</v>
      </c>
      <c r="CA100" s="5">
        <f t="shared" si="116"/>
        <v>0</v>
      </c>
      <c r="CB100" s="5">
        <f t="shared" si="117"/>
        <v>0</v>
      </c>
      <c r="CC100" s="5">
        <f t="shared" si="118"/>
        <v>0</v>
      </c>
      <c r="CE100" s="4">
        <v>0.17510000000000001</v>
      </c>
      <c r="CF100" s="4">
        <v>0.17630000000000001</v>
      </c>
      <c r="CG100" s="4">
        <v>0.1759</v>
      </c>
      <c r="CH100" s="4">
        <v>0.17660000000000001</v>
      </c>
      <c r="CI100" s="4">
        <v>0.1767</v>
      </c>
      <c r="CK100" s="5">
        <f t="shared" si="119"/>
        <v>41.265864370025376</v>
      </c>
      <c r="CL100" s="5">
        <f t="shared" si="120"/>
        <v>40.218134370025375</v>
      </c>
      <c r="CM100" s="5">
        <f t="shared" si="121"/>
        <v>40.194884370025378</v>
      </c>
      <c r="CN100" s="5">
        <f t="shared" si="122"/>
        <v>41.063867370025378</v>
      </c>
      <c r="CO100" s="5">
        <f t="shared" si="123"/>
        <v>38.849642370025379</v>
      </c>
      <c r="CP100" s="5"/>
      <c r="CQ100" s="3" t="str">
        <f t="shared" si="124"/>
        <v>decre</v>
      </c>
      <c r="CR100" s="3" t="str">
        <f t="shared" si="125"/>
        <v>decre</v>
      </c>
      <c r="CS100" s="3" t="str">
        <f t="shared" si="126"/>
        <v>decre</v>
      </c>
      <c r="CT100" s="3" t="str">
        <f t="shared" si="127"/>
        <v>decre</v>
      </c>
      <c r="CU100" s="3" t="str">
        <f t="shared" si="128"/>
        <v>decre</v>
      </c>
      <c r="CW100" s="5">
        <f t="shared" si="129"/>
        <v>0</v>
      </c>
      <c r="CX100" s="5">
        <f t="shared" si="130"/>
        <v>0</v>
      </c>
      <c r="CY100" s="5">
        <f t="shared" si="131"/>
        <v>0</v>
      </c>
      <c r="CZ100" s="5">
        <f t="shared" si="132"/>
        <v>0</v>
      </c>
      <c r="DA100" s="5">
        <f t="shared" si="133"/>
        <v>0</v>
      </c>
      <c r="DB100" s="5"/>
      <c r="DC100" s="4">
        <v>0.33634135928285802</v>
      </c>
      <c r="DD100" s="4">
        <v>0.49936932987258897</v>
      </c>
      <c r="DE100" s="4">
        <v>0.414914152298479</v>
      </c>
      <c r="DF100" s="4">
        <v>0.36416505190715698</v>
      </c>
      <c r="DG100" s="4">
        <v>0.55924269970051499</v>
      </c>
      <c r="DI100" s="13">
        <f t="shared" si="134"/>
        <v>42.425189743269122</v>
      </c>
      <c r="DJ100" s="13">
        <f t="shared" si="135"/>
        <v>42.327777094093385</v>
      </c>
      <c r="DK100" s="13">
        <f t="shared" si="136"/>
        <v>42.515711788843603</v>
      </c>
      <c r="DL100" s="13">
        <f t="shared" si="137"/>
        <v>42.643165107083639</v>
      </c>
      <c r="DM100" s="13">
        <f t="shared" si="138"/>
        <v>42.44936917420722</v>
      </c>
      <c r="DN100" s="13"/>
      <c r="DO100" s="11" t="str">
        <f t="shared" si="139"/>
        <v>incre</v>
      </c>
      <c r="DP100" s="11" t="str">
        <f t="shared" si="140"/>
        <v>decre</v>
      </c>
      <c r="DQ100" s="11" t="str">
        <f t="shared" si="141"/>
        <v>incre</v>
      </c>
      <c r="DR100" s="11" t="str">
        <f t="shared" si="142"/>
        <v>incre</v>
      </c>
      <c r="DS100" s="11" t="str">
        <f t="shared" si="143"/>
        <v>incre</v>
      </c>
      <c r="DU100" s="13"/>
      <c r="DV100" s="13"/>
      <c r="DW100" s="13"/>
      <c r="DX100" s="13"/>
      <c r="DY100" s="13"/>
    </row>
    <row r="101" spans="1:129" x14ac:dyDescent="0.25">
      <c r="A101" s="5">
        <v>38.444252301842788</v>
      </c>
      <c r="B101" s="4">
        <v>0.46496796131868962</v>
      </c>
      <c r="C101" s="4">
        <v>0.2108708687052466</v>
      </c>
      <c r="D101" s="4">
        <v>0.28835484078562057</v>
      </c>
      <c r="E101" s="4">
        <v>0.38871160697670554</v>
      </c>
      <c r="F101" s="4">
        <v>0.30249691280993674</v>
      </c>
      <c r="G101" s="4">
        <v>0.465772651690329</v>
      </c>
      <c r="I101" s="5">
        <f t="shared" si="73"/>
        <v>37.570413847833507</v>
      </c>
      <c r="J101" s="5">
        <f t="shared" si="74"/>
        <v>36.997209412172893</v>
      </c>
      <c r="K101" s="5">
        <f t="shared" si="75"/>
        <v>38.308642005586606</v>
      </c>
      <c r="L101" s="5">
        <f t="shared" si="76"/>
        <v>38.171276307702456</v>
      </c>
      <c r="M101" s="5">
        <f t="shared" si="77"/>
        <v>37.61717295424878</v>
      </c>
      <c r="O101" s="3" t="str">
        <f t="shared" si="78"/>
        <v>decre</v>
      </c>
      <c r="P101" s="3" t="str">
        <f t="shared" si="79"/>
        <v>decre</v>
      </c>
      <c r="Q101" s="3" t="str">
        <f t="shared" si="80"/>
        <v>decre</v>
      </c>
      <c r="R101" s="3" t="str">
        <f t="shared" si="81"/>
        <v>decre</v>
      </c>
      <c r="S101" s="3" t="str">
        <f t="shared" si="82"/>
        <v>decre</v>
      </c>
      <c r="U101" s="6">
        <f t="shared" si="83"/>
        <v>0</v>
      </c>
      <c r="V101" s="6">
        <f t="shared" si="84"/>
        <v>0</v>
      </c>
      <c r="W101" s="6">
        <f t="shared" si="85"/>
        <v>0</v>
      </c>
      <c r="X101" s="6">
        <f t="shared" si="86"/>
        <v>0</v>
      </c>
      <c r="Y101" s="6">
        <f t="shared" si="87"/>
        <v>0</v>
      </c>
      <c r="AA101" s="4">
        <f t="shared" si="72"/>
        <v>0.34330000000000005</v>
      </c>
      <c r="AB101" s="4">
        <f t="shared" si="72"/>
        <v>0.46250000000000002</v>
      </c>
      <c r="AC101" s="4">
        <f t="shared" si="72"/>
        <v>0.44710000000000005</v>
      </c>
      <c r="AD101" s="4">
        <f t="shared" si="72"/>
        <v>0.30789999999999995</v>
      </c>
      <c r="AE101" s="4">
        <f t="shared" si="72"/>
        <v>0.50149999999999995</v>
      </c>
      <c r="AF101" s="4"/>
      <c r="AG101" s="3">
        <v>0.37330000000000002</v>
      </c>
      <c r="AH101" s="3">
        <v>0.49249999999999999</v>
      </c>
      <c r="AI101" s="3">
        <v>0.47710000000000002</v>
      </c>
      <c r="AJ101" s="3">
        <v>0.33789999999999998</v>
      </c>
      <c r="AK101" s="3">
        <v>0.53149999999999997</v>
      </c>
      <c r="AM101" s="5">
        <f t="shared" si="88"/>
        <v>38.522579301842789</v>
      </c>
      <c r="AN101" s="5">
        <f t="shared" si="89"/>
        <v>38.13437730184279</v>
      </c>
      <c r="AO101" s="5">
        <f t="shared" si="90"/>
        <v>38.875593301842784</v>
      </c>
      <c r="AP101" s="5">
        <f t="shared" si="91"/>
        <v>38.216770301842786</v>
      </c>
      <c r="AQ101" s="5">
        <f t="shared" si="92"/>
        <v>37.953367301842789</v>
      </c>
      <c r="AR101" s="5"/>
      <c r="AS101" s="3" t="str">
        <f t="shared" si="93"/>
        <v>incre</v>
      </c>
      <c r="AT101" s="3" t="str">
        <f t="shared" si="94"/>
        <v>decre</v>
      </c>
      <c r="AU101" s="3" t="str">
        <f t="shared" si="95"/>
        <v>incre</v>
      </c>
      <c r="AV101" s="3" t="str">
        <f t="shared" si="96"/>
        <v>decre</v>
      </c>
      <c r="AW101" s="3" t="str">
        <f t="shared" si="97"/>
        <v>decre</v>
      </c>
      <c r="AY101" s="5">
        <f t="shared" si="98"/>
        <v>-87.383845400928095</v>
      </c>
      <c r="AZ101" s="5">
        <f t="shared" si="99"/>
        <v>0</v>
      </c>
      <c r="BA101" s="5">
        <f t="shared" si="100"/>
        <v>-13.561029625618204</v>
      </c>
      <c r="BB101" s="5">
        <f t="shared" si="101"/>
        <v>0</v>
      </c>
      <c r="BC101" s="5">
        <f t="shared" si="102"/>
        <v>0</v>
      </c>
      <c r="BE101" s="15">
        <f t="shared" si="103"/>
        <v>-0.82707934759400814</v>
      </c>
      <c r="BG101" s="3">
        <v>0.25180000000000002</v>
      </c>
      <c r="BH101" s="3">
        <v>0.32919999999999999</v>
      </c>
      <c r="BI101" s="3">
        <v>0.36349999999999999</v>
      </c>
      <c r="BJ101" s="3">
        <v>0.33729999999999999</v>
      </c>
      <c r="BK101" s="3">
        <v>0.3034</v>
      </c>
      <c r="BM101" s="5">
        <f t="shared" si="104"/>
        <v>37.864694301842789</v>
      </c>
      <c r="BN101" s="5">
        <f t="shared" si="105"/>
        <v>37.263928301842789</v>
      </c>
      <c r="BO101" s="5">
        <f t="shared" si="106"/>
        <v>38.063837301842781</v>
      </c>
      <c r="BP101" s="5">
        <f t="shared" si="107"/>
        <v>38.464318301842788</v>
      </c>
      <c r="BQ101" s="5">
        <f t="shared" si="108"/>
        <v>36.089246301842785</v>
      </c>
      <c r="BR101" s="5"/>
      <c r="BS101" s="3" t="str">
        <f t="shared" si="109"/>
        <v>decre</v>
      </c>
      <c r="BT101" s="3" t="str">
        <f t="shared" si="110"/>
        <v>decre</v>
      </c>
      <c r="BU101" s="3" t="str">
        <f t="shared" si="111"/>
        <v>decre</v>
      </c>
      <c r="BV101" s="3" t="str">
        <f t="shared" si="112"/>
        <v>incre</v>
      </c>
      <c r="BW101" s="3" t="str">
        <f t="shared" si="113"/>
        <v>decre</v>
      </c>
      <c r="BY101" s="5">
        <f t="shared" si="114"/>
        <v>0</v>
      </c>
      <c r="BZ101" s="5">
        <f t="shared" si="115"/>
        <v>0</v>
      </c>
      <c r="CA101" s="5">
        <f t="shared" si="116"/>
        <v>0</v>
      </c>
      <c r="CB101" s="5">
        <f t="shared" si="117"/>
        <v>-27.297599414033158</v>
      </c>
      <c r="CC101" s="5">
        <f t="shared" si="118"/>
        <v>0</v>
      </c>
      <c r="CE101" s="4">
        <v>7.8200000000000006E-2</v>
      </c>
      <c r="CF101" s="4">
        <v>7.4399999999999994E-2</v>
      </c>
      <c r="CG101" s="4">
        <v>7.5800000000000006E-2</v>
      </c>
      <c r="CH101" s="4">
        <v>7.3300000000000004E-2</v>
      </c>
      <c r="CI101" s="4">
        <v>7.2900000000000006E-2</v>
      </c>
      <c r="CK101" s="5">
        <f t="shared" si="119"/>
        <v>36.616510301842787</v>
      </c>
      <c r="CL101" s="5">
        <f t="shared" si="120"/>
        <v>35.600084301842791</v>
      </c>
      <c r="CM101" s="5">
        <f t="shared" si="121"/>
        <v>35.270270301842785</v>
      </c>
      <c r="CN101" s="5">
        <f t="shared" si="122"/>
        <v>36.241438301842784</v>
      </c>
      <c r="CO101" s="5">
        <f t="shared" si="123"/>
        <v>33.920241301842786</v>
      </c>
      <c r="CP101" s="5"/>
      <c r="CQ101" s="3" t="str">
        <f t="shared" si="124"/>
        <v>decre</v>
      </c>
      <c r="CR101" s="3" t="str">
        <f t="shared" si="125"/>
        <v>decre</v>
      </c>
      <c r="CS101" s="3" t="str">
        <f t="shared" si="126"/>
        <v>decre</v>
      </c>
      <c r="CT101" s="3" t="str">
        <f t="shared" si="127"/>
        <v>decre</v>
      </c>
      <c r="CU101" s="3" t="str">
        <f t="shared" si="128"/>
        <v>decre</v>
      </c>
      <c r="CW101" s="5">
        <f t="shared" si="129"/>
        <v>0</v>
      </c>
      <c r="CX101" s="5">
        <f t="shared" si="130"/>
        <v>0</v>
      </c>
      <c r="CY101" s="5">
        <f t="shared" si="131"/>
        <v>0</v>
      </c>
      <c r="CZ101" s="5">
        <f t="shared" si="132"/>
        <v>0</v>
      </c>
      <c r="DA101" s="5">
        <f t="shared" si="133"/>
        <v>0</v>
      </c>
      <c r="DB101" s="5"/>
      <c r="DC101" s="4">
        <v>0.34326070833708999</v>
      </c>
      <c r="DD101" s="4">
        <v>0.47028080398883199</v>
      </c>
      <c r="DE101" s="4">
        <v>0.41023996524037498</v>
      </c>
      <c r="DF101" s="4">
        <v>0.31186201192091101</v>
      </c>
      <c r="DG101" s="4">
        <v>0.52450143803654403</v>
      </c>
      <c r="DI101" s="13">
        <f t="shared" si="134"/>
        <v>38.522296794786463</v>
      </c>
      <c r="DJ101" s="13">
        <f t="shared" si="135"/>
        <v>38.185185951889864</v>
      </c>
      <c r="DK101" s="13">
        <f t="shared" si="136"/>
        <v>38.517682364326831</v>
      </c>
      <c r="DL101" s="13">
        <f t="shared" si="137"/>
        <v>38.250130442216857</v>
      </c>
      <c r="DM101" s="13">
        <f t="shared" si="138"/>
        <v>38.169810833766668</v>
      </c>
      <c r="DN101" s="13"/>
      <c r="DO101" s="11" t="str">
        <f t="shared" si="139"/>
        <v>incre</v>
      </c>
      <c r="DP101" s="11" t="str">
        <f t="shared" si="140"/>
        <v>decre</v>
      </c>
      <c r="DQ101" s="11" t="str">
        <f t="shared" si="141"/>
        <v>incre</v>
      </c>
      <c r="DR101" s="11" t="str">
        <f t="shared" si="142"/>
        <v>decre</v>
      </c>
      <c r="DS101" s="11" t="str">
        <f t="shared" si="143"/>
        <v>decre</v>
      </c>
      <c r="DU101" s="13"/>
      <c r="DV101" s="13"/>
      <c r="DW101" s="13"/>
      <c r="DX101" s="13"/>
      <c r="DY101" s="13"/>
    </row>
    <row r="102" spans="1:129" x14ac:dyDescent="0.25">
      <c r="A102" s="5">
        <v>41.974201121088122</v>
      </c>
      <c r="B102" s="4">
        <v>0.23886378936565106</v>
      </c>
      <c r="C102" s="4">
        <v>0.27725828982128936</v>
      </c>
      <c r="D102" s="4">
        <v>0.53260507626938924</v>
      </c>
      <c r="E102" s="4">
        <v>0.42577059220053542</v>
      </c>
      <c r="F102" s="4">
        <v>0.26363675987111423</v>
      </c>
      <c r="G102" s="4">
        <v>0.48435734593804108</v>
      </c>
      <c r="I102" s="5">
        <f t="shared" si="73"/>
        <v>41.577688224903191</v>
      </c>
      <c r="J102" s="5">
        <f t="shared" si="74"/>
        <v>42.122112269127236</v>
      </c>
      <c r="K102" s="5">
        <f t="shared" si="75"/>
        <v>42.198433571355324</v>
      </c>
      <c r="L102" s="5">
        <f t="shared" si="76"/>
        <v>41.374022639202906</v>
      </c>
      <c r="M102" s="5">
        <f t="shared" si="77"/>
        <v>41.322003746365091</v>
      </c>
      <c r="O102" s="3" t="str">
        <f t="shared" si="78"/>
        <v>decre</v>
      </c>
      <c r="P102" s="3" t="str">
        <f t="shared" si="79"/>
        <v>incre</v>
      </c>
      <c r="Q102" s="3" t="str">
        <f t="shared" si="80"/>
        <v>incre</v>
      </c>
      <c r="R102" s="3" t="str">
        <f t="shared" si="81"/>
        <v>decre</v>
      </c>
      <c r="S102" s="3" t="str">
        <f t="shared" si="82"/>
        <v>decre</v>
      </c>
      <c r="U102" s="6">
        <f t="shared" si="83"/>
        <v>0</v>
      </c>
      <c r="V102" s="6">
        <f t="shared" si="84"/>
        <v>1</v>
      </c>
      <c r="W102" s="6">
        <f t="shared" si="85"/>
        <v>1</v>
      </c>
      <c r="X102" s="6">
        <f t="shared" si="86"/>
        <v>0</v>
      </c>
      <c r="Y102" s="6">
        <f t="shared" si="87"/>
        <v>0</v>
      </c>
      <c r="AA102" s="4">
        <f t="shared" si="72"/>
        <v>0.30610000000000004</v>
      </c>
      <c r="AB102" s="4">
        <f t="shared" si="72"/>
        <v>0.48820000000000002</v>
      </c>
      <c r="AC102" s="4">
        <f t="shared" si="72"/>
        <v>0.41339999999999999</v>
      </c>
      <c r="AD102" s="4">
        <f t="shared" si="72"/>
        <v>0.30210000000000004</v>
      </c>
      <c r="AE102" s="4">
        <f t="shared" si="72"/>
        <v>0.50659999999999994</v>
      </c>
      <c r="AF102" s="4"/>
      <c r="AG102" s="3">
        <v>0.33610000000000001</v>
      </c>
      <c r="AH102" s="3">
        <v>0.48820000000000002</v>
      </c>
      <c r="AI102" s="3">
        <v>0.41339999999999999</v>
      </c>
      <c r="AJ102" s="3">
        <v>0.33210000000000001</v>
      </c>
      <c r="AK102" s="3">
        <v>0.53659999999999997</v>
      </c>
      <c r="AM102" s="5">
        <f t="shared" si="88"/>
        <v>41.785060121088122</v>
      </c>
      <c r="AN102" s="5">
        <f t="shared" si="89"/>
        <v>41.832147121088127</v>
      </c>
      <c r="AO102" s="5">
        <f t="shared" si="90"/>
        <v>42.078315121088124</v>
      </c>
      <c r="AP102" s="5">
        <f t="shared" si="91"/>
        <v>41.697883121088118</v>
      </c>
      <c r="AQ102" s="5">
        <f t="shared" si="92"/>
        <v>41.531307121088119</v>
      </c>
      <c r="AR102" s="5"/>
      <c r="AS102" s="3" t="str">
        <f t="shared" si="93"/>
        <v>decre</v>
      </c>
      <c r="AT102" s="3" t="str">
        <f t="shared" si="94"/>
        <v>decre</v>
      </c>
      <c r="AU102" s="3" t="str">
        <f t="shared" si="95"/>
        <v>incre</v>
      </c>
      <c r="AV102" s="3" t="str">
        <f t="shared" si="96"/>
        <v>decre</v>
      </c>
      <c r="AW102" s="3" t="str">
        <f t="shared" si="97"/>
        <v>decre</v>
      </c>
      <c r="AY102" s="5">
        <f t="shared" si="98"/>
        <v>0</v>
      </c>
      <c r="AZ102" s="5">
        <f t="shared" si="99"/>
        <v>0</v>
      </c>
      <c r="BA102" s="5">
        <f t="shared" si="100"/>
        <v>22.423245026720195</v>
      </c>
      <c r="BB102" s="5">
        <f t="shared" si="101"/>
        <v>0</v>
      </c>
      <c r="BC102" s="5">
        <f t="shared" si="102"/>
        <v>0</v>
      </c>
      <c r="BE102" s="15">
        <f t="shared" si="103"/>
        <v>-0.39651289618493024</v>
      </c>
      <c r="BG102" s="3">
        <v>0.23830000000000001</v>
      </c>
      <c r="BH102" s="3">
        <v>0.2969</v>
      </c>
      <c r="BI102" s="3">
        <v>0.34789999999999999</v>
      </c>
      <c r="BJ102" s="3">
        <v>0.3201</v>
      </c>
      <c r="BK102" s="3">
        <v>0.3241</v>
      </c>
      <c r="BM102" s="5">
        <f t="shared" si="104"/>
        <v>41.297578121088122</v>
      </c>
      <c r="BN102" s="5">
        <f t="shared" si="105"/>
        <v>40.582958121088126</v>
      </c>
      <c r="BO102" s="5">
        <f t="shared" si="106"/>
        <v>41.442310121088127</v>
      </c>
      <c r="BP102" s="5">
        <f t="shared" si="107"/>
        <v>41.849443121088122</v>
      </c>
      <c r="BQ102" s="5">
        <f t="shared" si="108"/>
        <v>39.813982121088124</v>
      </c>
      <c r="BR102" s="5"/>
      <c r="BS102" s="3" t="str">
        <f t="shared" si="109"/>
        <v>decre</v>
      </c>
      <c r="BT102" s="3" t="str">
        <f t="shared" si="110"/>
        <v>decre</v>
      </c>
      <c r="BU102" s="3" t="str">
        <f t="shared" si="111"/>
        <v>decre</v>
      </c>
      <c r="BV102" s="3" t="str">
        <f t="shared" si="112"/>
        <v>decre</v>
      </c>
      <c r="BW102" s="3" t="str">
        <f t="shared" si="113"/>
        <v>decre</v>
      </c>
      <c r="BY102" s="5">
        <f t="shared" si="114"/>
        <v>0</v>
      </c>
      <c r="BZ102" s="5">
        <f t="shared" si="115"/>
        <v>0</v>
      </c>
      <c r="CA102" s="5">
        <f t="shared" si="116"/>
        <v>0</v>
      </c>
      <c r="CB102" s="5">
        <f t="shared" si="117"/>
        <v>0</v>
      </c>
      <c r="CC102" s="5">
        <f t="shared" si="118"/>
        <v>0</v>
      </c>
      <c r="CE102" s="4">
        <v>0.14080000000000001</v>
      </c>
      <c r="CF102" s="4">
        <v>0.14030000000000001</v>
      </c>
      <c r="CG102" s="4">
        <v>0.14050000000000001</v>
      </c>
      <c r="CH102" s="4">
        <v>0.1401</v>
      </c>
      <c r="CI102" s="4">
        <v>0.14000000000000001</v>
      </c>
      <c r="CK102" s="5">
        <f t="shared" si="119"/>
        <v>40.596553121088121</v>
      </c>
      <c r="CL102" s="5">
        <f t="shared" si="120"/>
        <v>39.560360121088124</v>
      </c>
      <c r="CM102" s="5">
        <f t="shared" si="121"/>
        <v>39.428456121088118</v>
      </c>
      <c r="CN102" s="5">
        <f t="shared" si="122"/>
        <v>40.333843121088123</v>
      </c>
      <c r="CO102" s="5">
        <f t="shared" si="123"/>
        <v>38.08160112108812</v>
      </c>
      <c r="CP102" s="5"/>
      <c r="CQ102" s="3" t="str">
        <f t="shared" si="124"/>
        <v>decre</v>
      </c>
      <c r="CR102" s="3" t="str">
        <f t="shared" si="125"/>
        <v>decre</v>
      </c>
      <c r="CS102" s="3" t="str">
        <f t="shared" si="126"/>
        <v>decre</v>
      </c>
      <c r="CT102" s="3" t="str">
        <f t="shared" si="127"/>
        <v>decre</v>
      </c>
      <c r="CU102" s="3" t="str">
        <f t="shared" si="128"/>
        <v>decre</v>
      </c>
      <c r="CW102" s="5">
        <f t="shared" si="129"/>
        <v>0</v>
      </c>
      <c r="CX102" s="5">
        <f t="shared" si="130"/>
        <v>0</v>
      </c>
      <c r="CY102" s="5">
        <f t="shared" si="131"/>
        <v>0</v>
      </c>
      <c r="CZ102" s="5">
        <f t="shared" si="132"/>
        <v>0</v>
      </c>
      <c r="DA102" s="5">
        <f t="shared" si="133"/>
        <v>0</v>
      </c>
      <c r="DB102" s="5"/>
      <c r="DC102" s="4">
        <v>0.3390562879631</v>
      </c>
      <c r="DD102" s="4">
        <v>0.487955933530131</v>
      </c>
      <c r="DE102" s="4">
        <v>0.413080152539051</v>
      </c>
      <c r="DF102" s="4">
        <v>0.343643031380438</v>
      </c>
      <c r="DG102" s="4">
        <v>0.54561135274286998</v>
      </c>
      <c r="DI102" s="13">
        <f t="shared" si="134"/>
        <v>42.022015831542809</v>
      </c>
      <c r="DJ102" s="13">
        <f t="shared" si="135"/>
        <v>41.830553367039876</v>
      </c>
      <c r="DK102" s="13">
        <f t="shared" si="136"/>
        <v>42.075209402242308</v>
      </c>
      <c r="DL102" s="13">
        <f t="shared" si="137"/>
        <v>42.047675445311413</v>
      </c>
      <c r="DM102" s="13">
        <f t="shared" si="138"/>
        <v>41.898403950398524</v>
      </c>
      <c r="DN102" s="13"/>
      <c r="DO102" s="11" t="str">
        <f t="shared" si="139"/>
        <v>incre</v>
      </c>
      <c r="DP102" s="11" t="str">
        <f t="shared" si="140"/>
        <v>decre</v>
      </c>
      <c r="DQ102" s="11" t="str">
        <f t="shared" si="141"/>
        <v>incre</v>
      </c>
      <c r="DR102" s="11" t="str">
        <f t="shared" si="142"/>
        <v>incre</v>
      </c>
      <c r="DS102" s="11" t="str">
        <f t="shared" si="143"/>
        <v>decre</v>
      </c>
      <c r="DU102" s="13"/>
      <c r="DV102" s="13"/>
      <c r="DW102" s="13"/>
      <c r="DX102" s="13"/>
      <c r="DY102" s="13"/>
    </row>
    <row r="103" spans="1:129" x14ac:dyDescent="0.25">
      <c r="A103" s="5">
        <v>33.388760905539264</v>
      </c>
      <c r="B103" s="4">
        <v>0.1474666747456175</v>
      </c>
      <c r="C103" s="4">
        <v>0.34562609404294131</v>
      </c>
      <c r="D103" s="4">
        <v>0.29983238318228989</v>
      </c>
      <c r="E103" s="4">
        <v>0.40926927528503421</v>
      </c>
      <c r="F103" s="4">
        <v>0.42005562306738264</v>
      </c>
      <c r="G103" s="4">
        <v>0.51240631173665518</v>
      </c>
      <c r="I103" s="5">
        <f t="shared" si="73"/>
        <v>33.48381252170801</v>
      </c>
      <c r="J103" s="5">
        <f t="shared" si="74"/>
        <v>32.016666367719623</v>
      </c>
      <c r="K103" s="5">
        <f t="shared" si="75"/>
        <v>33.452765568556941</v>
      </c>
      <c r="L103" s="5">
        <f t="shared" si="76"/>
        <v>34.105629251766629</v>
      </c>
      <c r="M103" s="5">
        <f t="shared" si="77"/>
        <v>33.000504298981191</v>
      </c>
      <c r="O103" s="3" t="str">
        <f t="shared" si="78"/>
        <v>incre</v>
      </c>
      <c r="P103" s="3" t="str">
        <f t="shared" si="79"/>
        <v>decre</v>
      </c>
      <c r="Q103" s="3" t="str">
        <f t="shared" si="80"/>
        <v>incre</v>
      </c>
      <c r="R103" s="3" t="str">
        <f t="shared" si="81"/>
        <v>incre</v>
      </c>
      <c r="S103" s="3" t="str">
        <f t="shared" si="82"/>
        <v>decre</v>
      </c>
      <c r="U103" s="6">
        <f t="shared" si="83"/>
        <v>1</v>
      </c>
      <c r="V103" s="6">
        <f t="shared" si="84"/>
        <v>0</v>
      </c>
      <c r="W103" s="6">
        <f t="shared" si="85"/>
        <v>1</v>
      </c>
      <c r="X103" s="6">
        <f t="shared" si="86"/>
        <v>1</v>
      </c>
      <c r="Y103" s="6">
        <f t="shared" si="87"/>
        <v>0</v>
      </c>
      <c r="AA103" s="4">
        <f t="shared" si="72"/>
        <v>0.33729999999999999</v>
      </c>
      <c r="AB103" s="4">
        <f t="shared" si="72"/>
        <v>0.46530000000000005</v>
      </c>
      <c r="AC103" s="4">
        <f t="shared" si="72"/>
        <v>0.41249999999999998</v>
      </c>
      <c r="AD103" s="4">
        <f t="shared" si="72"/>
        <v>0.35060000000000002</v>
      </c>
      <c r="AE103" s="4">
        <f t="shared" si="72"/>
        <v>0.52210000000000001</v>
      </c>
      <c r="AF103" s="4"/>
      <c r="AG103" s="3">
        <v>0.33729999999999999</v>
      </c>
      <c r="AH103" s="3">
        <v>0.49530000000000002</v>
      </c>
      <c r="AI103" s="3">
        <v>0.41249999999999998</v>
      </c>
      <c r="AJ103" s="3">
        <v>0.35060000000000002</v>
      </c>
      <c r="AK103" s="3">
        <v>0.55210000000000004</v>
      </c>
      <c r="AM103" s="5">
        <f t="shared" si="88"/>
        <v>33.423947905539265</v>
      </c>
      <c r="AN103" s="5">
        <f t="shared" si="89"/>
        <v>33.097169905539268</v>
      </c>
      <c r="AO103" s="5">
        <f t="shared" si="90"/>
        <v>33.484135905539262</v>
      </c>
      <c r="AP103" s="5">
        <f t="shared" si="91"/>
        <v>33.520812905539266</v>
      </c>
      <c r="AQ103" s="5">
        <f t="shared" si="92"/>
        <v>33.091721905539266</v>
      </c>
      <c r="AR103" s="5"/>
      <c r="AS103" s="3" t="str">
        <f t="shared" si="93"/>
        <v>incre</v>
      </c>
      <c r="AT103" s="3" t="str">
        <f t="shared" si="94"/>
        <v>decre</v>
      </c>
      <c r="AU103" s="3" t="str">
        <f t="shared" si="95"/>
        <v>incre</v>
      </c>
      <c r="AV103" s="3" t="str">
        <f t="shared" si="96"/>
        <v>incre</v>
      </c>
      <c r="AW103" s="3" t="str">
        <f t="shared" si="97"/>
        <v>decre</v>
      </c>
      <c r="AY103" s="5">
        <f t="shared" si="98"/>
        <v>9.5051616168746023</v>
      </c>
      <c r="AZ103" s="5">
        <f t="shared" si="99"/>
        <v>0</v>
      </c>
      <c r="BA103" s="5">
        <f t="shared" si="100"/>
        <v>6.4004663017676933</v>
      </c>
      <c r="BB103" s="5">
        <f t="shared" si="101"/>
        <v>71.686834622736484</v>
      </c>
      <c r="BC103" s="5">
        <f t="shared" si="102"/>
        <v>0</v>
      </c>
      <c r="BE103" s="15">
        <f t="shared" si="103"/>
        <v>9.5051616168746023E-2</v>
      </c>
      <c r="BG103" s="3">
        <v>0.22409999999999999</v>
      </c>
      <c r="BH103" s="3">
        <v>0.29210000000000003</v>
      </c>
      <c r="BI103" s="3">
        <v>0.3372</v>
      </c>
      <c r="BJ103" s="3">
        <v>0.308</v>
      </c>
      <c r="BK103" s="3">
        <v>0.33810000000000001</v>
      </c>
      <c r="BM103" s="5">
        <f t="shared" si="104"/>
        <v>32.610039905539267</v>
      </c>
      <c r="BN103" s="5">
        <f t="shared" si="105"/>
        <v>31.966173905539264</v>
      </c>
      <c r="BO103" s="5">
        <f t="shared" si="106"/>
        <v>32.752972905539266</v>
      </c>
      <c r="BP103" s="5">
        <f t="shared" si="107"/>
        <v>33.162120905539261</v>
      </c>
      <c r="BQ103" s="5">
        <f t="shared" si="108"/>
        <v>31.36028190553926</v>
      </c>
      <c r="BR103" s="5"/>
      <c r="BS103" s="3" t="str">
        <f t="shared" si="109"/>
        <v>decre</v>
      </c>
      <c r="BT103" s="3" t="str">
        <f t="shared" si="110"/>
        <v>decre</v>
      </c>
      <c r="BU103" s="3" t="str">
        <f t="shared" si="111"/>
        <v>decre</v>
      </c>
      <c r="BV103" s="3" t="str">
        <f t="shared" si="112"/>
        <v>decre</v>
      </c>
      <c r="BW103" s="3" t="str">
        <f t="shared" si="113"/>
        <v>decre</v>
      </c>
      <c r="BY103" s="5">
        <f t="shared" si="114"/>
        <v>0</v>
      </c>
      <c r="BZ103" s="5">
        <f t="shared" si="115"/>
        <v>0</v>
      </c>
      <c r="CA103" s="5">
        <f t="shared" si="116"/>
        <v>0</v>
      </c>
      <c r="CB103" s="5">
        <f t="shared" si="117"/>
        <v>0</v>
      </c>
      <c r="CC103" s="5">
        <f t="shared" si="118"/>
        <v>0</v>
      </c>
      <c r="CE103" s="4">
        <v>0.16639999999999999</v>
      </c>
      <c r="CF103" s="4">
        <v>0.16719999999999999</v>
      </c>
      <c r="CG103" s="4">
        <v>0.16689999999999999</v>
      </c>
      <c r="CH103" s="4">
        <v>0.16739999999999999</v>
      </c>
      <c r="CI103" s="4">
        <v>0.16750000000000001</v>
      </c>
      <c r="CK103" s="5">
        <f t="shared" si="119"/>
        <v>32.195176905539263</v>
      </c>
      <c r="CL103" s="5">
        <f t="shared" si="120"/>
        <v>31.150576905539268</v>
      </c>
      <c r="CM103" s="5">
        <f t="shared" si="121"/>
        <v>31.099359905539263</v>
      </c>
      <c r="CN103" s="5">
        <f t="shared" si="122"/>
        <v>31.978268905539267</v>
      </c>
      <c r="CO103" s="5">
        <f t="shared" si="123"/>
        <v>29.754935905539263</v>
      </c>
      <c r="CP103" s="5"/>
      <c r="CQ103" s="3" t="str">
        <f t="shared" si="124"/>
        <v>decre</v>
      </c>
      <c r="CR103" s="3" t="str">
        <f t="shared" si="125"/>
        <v>decre</v>
      </c>
      <c r="CS103" s="3" t="str">
        <f t="shared" si="126"/>
        <v>decre</v>
      </c>
      <c r="CT103" s="3" t="str">
        <f t="shared" si="127"/>
        <v>decre</v>
      </c>
      <c r="CU103" s="3" t="str">
        <f t="shared" si="128"/>
        <v>decre</v>
      </c>
      <c r="CW103" s="5">
        <f t="shared" si="129"/>
        <v>0</v>
      </c>
      <c r="CX103" s="5">
        <f t="shared" si="130"/>
        <v>0</v>
      </c>
      <c r="CY103" s="5">
        <f t="shared" si="131"/>
        <v>0</v>
      </c>
      <c r="CZ103" s="5">
        <f t="shared" si="132"/>
        <v>0</v>
      </c>
      <c r="DA103" s="5">
        <f t="shared" si="133"/>
        <v>0</v>
      </c>
      <c r="DB103" s="5"/>
      <c r="DC103" s="4">
        <v>0.33735666822765997</v>
      </c>
      <c r="DD103" s="4">
        <v>0.49510103233629998</v>
      </c>
      <c r="DE103" s="4">
        <v>0.41422828663502198</v>
      </c>
      <c r="DF103" s="4">
        <v>0.35649037847730197</v>
      </c>
      <c r="DG103" s="4">
        <v>0.55414494939991599</v>
      </c>
      <c r="DI103" s="13">
        <f t="shared" si="134"/>
        <v>33.424355350096135</v>
      </c>
      <c r="DJ103" s="13">
        <f t="shared" si="135"/>
        <v>33.291770646695305</v>
      </c>
      <c r="DK103" s="13">
        <f t="shared" si="136"/>
        <v>33.500917568765331</v>
      </c>
      <c r="DL103" s="13">
        <f t="shared" si="137"/>
        <v>33.570409892318146</v>
      </c>
      <c r="DM103" s="13">
        <f t="shared" si="138"/>
        <v>33.393264879392476</v>
      </c>
      <c r="DN103" s="13"/>
      <c r="DO103" s="11" t="str">
        <f t="shared" si="139"/>
        <v>incre</v>
      </c>
      <c r="DP103" s="11" t="str">
        <f t="shared" si="140"/>
        <v>decre</v>
      </c>
      <c r="DQ103" s="11" t="str">
        <f t="shared" si="141"/>
        <v>incre</v>
      </c>
      <c r="DR103" s="11" t="str">
        <f t="shared" si="142"/>
        <v>incre</v>
      </c>
      <c r="DS103" s="11" t="str">
        <f t="shared" si="143"/>
        <v>incre</v>
      </c>
      <c r="DU103" s="13"/>
      <c r="DV103" s="13"/>
      <c r="DW103" s="13"/>
      <c r="DX103" s="13"/>
      <c r="DY103" s="13"/>
    </row>
    <row r="104" spans="1:129" x14ac:dyDescent="0.25">
      <c r="A104" s="5">
        <v>37.02093733878656</v>
      </c>
      <c r="B104" s="4">
        <v>0.71111025972225805</v>
      </c>
      <c r="C104" s="4">
        <v>0.37595425666979781</v>
      </c>
      <c r="D104" s="4">
        <v>0.64050966160744638</v>
      </c>
      <c r="E104" s="4">
        <v>0.4028477063706552</v>
      </c>
      <c r="F104" s="4">
        <v>0.40101153516658139</v>
      </c>
      <c r="G104" s="4">
        <v>0.62958402572634753</v>
      </c>
      <c r="I104" s="5">
        <f t="shared" si="73"/>
        <v>37.334048444242406</v>
      </c>
      <c r="J104" s="5">
        <f t="shared" si="74"/>
        <v>37.873465429083183</v>
      </c>
      <c r="K104" s="5">
        <f t="shared" si="75"/>
        <v>37.022588567645627</v>
      </c>
      <c r="L104" s="5">
        <f t="shared" si="76"/>
        <v>37.577454464889172</v>
      </c>
      <c r="M104" s="5">
        <f t="shared" si="77"/>
        <v>37.73532302087149</v>
      </c>
      <c r="O104" s="3" t="str">
        <f t="shared" si="78"/>
        <v>incre</v>
      </c>
      <c r="P104" s="3" t="str">
        <f t="shared" si="79"/>
        <v>incre</v>
      </c>
      <c r="Q104" s="3" t="str">
        <f t="shared" si="80"/>
        <v>incre</v>
      </c>
      <c r="R104" s="3" t="str">
        <f t="shared" si="81"/>
        <v>incre</v>
      </c>
      <c r="S104" s="3" t="str">
        <f t="shared" si="82"/>
        <v>incre</v>
      </c>
      <c r="U104" s="6">
        <f t="shared" si="83"/>
        <v>1</v>
      </c>
      <c r="V104" s="6">
        <f t="shared" si="84"/>
        <v>1</v>
      </c>
      <c r="W104" s="6">
        <f t="shared" si="85"/>
        <v>1</v>
      </c>
      <c r="X104" s="6">
        <f t="shared" si="86"/>
        <v>1</v>
      </c>
      <c r="Y104" s="6">
        <f t="shared" si="87"/>
        <v>1</v>
      </c>
      <c r="AA104" s="4">
        <f t="shared" si="72"/>
        <v>0.34360000000000002</v>
      </c>
      <c r="AB104" s="4">
        <f t="shared" si="72"/>
        <v>0.50190000000000001</v>
      </c>
      <c r="AC104" s="4">
        <f t="shared" si="72"/>
        <v>0.43880000000000002</v>
      </c>
      <c r="AD104" s="4">
        <f t="shared" si="72"/>
        <v>0.33789999999999998</v>
      </c>
      <c r="AE104" s="4">
        <f t="shared" si="72"/>
        <v>0.55359999999999998</v>
      </c>
      <c r="AF104" s="4"/>
      <c r="AG104" s="3">
        <v>0.34360000000000002</v>
      </c>
      <c r="AH104" s="3">
        <v>0.50190000000000001</v>
      </c>
      <c r="AI104" s="3">
        <v>0.43880000000000002</v>
      </c>
      <c r="AJ104" s="3">
        <v>0.33789999999999998</v>
      </c>
      <c r="AK104" s="3">
        <v>0.55359999999999998</v>
      </c>
      <c r="AM104" s="5">
        <f t="shared" si="88"/>
        <v>37.101421338786558</v>
      </c>
      <c r="AN104" s="5">
        <f t="shared" si="89"/>
        <v>36.968344338786565</v>
      </c>
      <c r="AO104" s="5">
        <f t="shared" si="90"/>
        <v>37.371685338786563</v>
      </c>
      <c r="AP104" s="5">
        <f t="shared" si="91"/>
        <v>37.046055338786559</v>
      </c>
      <c r="AQ104" s="5">
        <f t="shared" si="92"/>
        <v>37.020313338786558</v>
      </c>
      <c r="AR104" s="5"/>
      <c r="AS104" s="3" t="str">
        <f t="shared" si="93"/>
        <v>incre</v>
      </c>
      <c r="AT104" s="3" t="str">
        <f t="shared" si="94"/>
        <v>decre</v>
      </c>
      <c r="AU104" s="3" t="str">
        <f t="shared" si="95"/>
        <v>incre</v>
      </c>
      <c r="AV104" s="3" t="str">
        <f t="shared" si="96"/>
        <v>incre</v>
      </c>
      <c r="AW104" s="3" t="str">
        <f t="shared" si="97"/>
        <v>decre</v>
      </c>
      <c r="AY104" s="5">
        <f t="shared" si="98"/>
        <v>31.311110545584597</v>
      </c>
      <c r="AZ104" s="5">
        <f t="shared" si="99"/>
        <v>0</v>
      </c>
      <c r="BA104" s="5">
        <f t="shared" si="100"/>
        <v>0.16512288590675439</v>
      </c>
      <c r="BB104" s="5">
        <f t="shared" si="101"/>
        <v>55.651712610261228</v>
      </c>
      <c r="BC104" s="5">
        <f t="shared" si="102"/>
        <v>0</v>
      </c>
      <c r="BE104" s="15">
        <f t="shared" si="103"/>
        <v>0.71438568208493081</v>
      </c>
      <c r="BG104" s="3">
        <v>0.24560000000000001</v>
      </c>
      <c r="BH104" s="3">
        <v>0.28179999999999999</v>
      </c>
      <c r="BI104" s="3">
        <v>0.32719999999999999</v>
      </c>
      <c r="BJ104" s="3">
        <v>0.315</v>
      </c>
      <c r="BK104" s="3">
        <v>0.30980000000000002</v>
      </c>
      <c r="BM104" s="5">
        <f t="shared" si="104"/>
        <v>36.39680133878656</v>
      </c>
      <c r="BN104" s="5">
        <f t="shared" si="105"/>
        <v>35.53109133878656</v>
      </c>
      <c r="BO104" s="5">
        <f t="shared" si="106"/>
        <v>36.288049338786564</v>
      </c>
      <c r="BP104" s="5">
        <f t="shared" si="107"/>
        <v>36.853237338786556</v>
      </c>
      <c r="BQ104" s="5">
        <f t="shared" si="108"/>
        <v>34.726155338786562</v>
      </c>
      <c r="BR104" s="5"/>
      <c r="BS104" s="3" t="str">
        <f t="shared" si="109"/>
        <v>decre</v>
      </c>
      <c r="BT104" s="3" t="str">
        <f t="shared" si="110"/>
        <v>decre</v>
      </c>
      <c r="BU104" s="3" t="str">
        <f t="shared" si="111"/>
        <v>decre</v>
      </c>
      <c r="BV104" s="3" t="str">
        <f t="shared" si="112"/>
        <v>decre</v>
      </c>
      <c r="BW104" s="3" t="str">
        <f t="shared" si="113"/>
        <v>decre</v>
      </c>
      <c r="BY104" s="5">
        <f t="shared" si="114"/>
        <v>0</v>
      </c>
      <c r="BZ104" s="5">
        <f t="shared" si="115"/>
        <v>0</v>
      </c>
      <c r="CA104" s="5">
        <f t="shared" si="116"/>
        <v>0</v>
      </c>
      <c r="CB104" s="5">
        <f t="shared" si="117"/>
        <v>0</v>
      </c>
      <c r="CC104" s="5">
        <f t="shared" si="118"/>
        <v>0</v>
      </c>
      <c r="CE104" s="4">
        <v>4.3700000000000003E-2</v>
      </c>
      <c r="CF104" s="4">
        <v>4.07E-2</v>
      </c>
      <c r="CG104" s="4">
        <v>4.1799999999999997E-2</v>
      </c>
      <c r="CH104" s="4">
        <v>0.04</v>
      </c>
      <c r="CI104" s="4">
        <v>3.9600000000000003E-2</v>
      </c>
      <c r="CK104" s="5">
        <f t="shared" si="119"/>
        <v>34.945140338786558</v>
      </c>
      <c r="CL104" s="5">
        <f t="shared" si="120"/>
        <v>33.956708338786562</v>
      </c>
      <c r="CM104" s="5">
        <f t="shared" si="121"/>
        <v>33.516815338786557</v>
      </c>
      <c r="CN104" s="5">
        <f t="shared" si="122"/>
        <v>34.537737338786556</v>
      </c>
      <c r="CO104" s="5">
        <f t="shared" si="123"/>
        <v>32.183573338786559</v>
      </c>
      <c r="CP104" s="5"/>
      <c r="CQ104" s="3" t="str">
        <f t="shared" si="124"/>
        <v>decre</v>
      </c>
      <c r="CR104" s="3" t="str">
        <f t="shared" si="125"/>
        <v>decre</v>
      </c>
      <c r="CS104" s="3" t="str">
        <f t="shared" si="126"/>
        <v>decre</v>
      </c>
      <c r="CT104" s="3" t="str">
        <f t="shared" si="127"/>
        <v>decre</v>
      </c>
      <c r="CU104" s="3" t="str">
        <f t="shared" si="128"/>
        <v>decre</v>
      </c>
      <c r="CW104" s="5">
        <f t="shared" si="129"/>
        <v>0</v>
      </c>
      <c r="CX104" s="5">
        <f t="shared" si="130"/>
        <v>0</v>
      </c>
      <c r="CY104" s="5">
        <f t="shared" si="131"/>
        <v>0</v>
      </c>
      <c r="CZ104" s="5">
        <f t="shared" si="132"/>
        <v>0</v>
      </c>
      <c r="DA104" s="5">
        <f t="shared" si="133"/>
        <v>0</v>
      </c>
      <c r="DB104" s="5"/>
      <c r="DC104" s="4">
        <v>0.34783703674947097</v>
      </c>
      <c r="DD104" s="4">
        <v>0.45104219549651098</v>
      </c>
      <c r="DE104" s="4">
        <v>0.40714854509794202</v>
      </c>
      <c r="DF104" s="4">
        <v>0.27726975677279198</v>
      </c>
      <c r="DG104" s="4">
        <v>0.50152421552780102</v>
      </c>
      <c r="DI104" s="13">
        <f t="shared" si="134"/>
        <v>37.131885633015258</v>
      </c>
      <c r="DJ104" s="13">
        <f t="shared" si="135"/>
        <v>36.636242875378777</v>
      </c>
      <c r="DK104" s="13">
        <f t="shared" si="136"/>
        <v>37.064349711687584</v>
      </c>
      <c r="DL104" s="13">
        <f t="shared" si="137"/>
        <v>36.535548690813471</v>
      </c>
      <c r="DM104" s="13">
        <f t="shared" si="138"/>
        <v>36.530280206903164</v>
      </c>
      <c r="DN104" s="13"/>
      <c r="DO104" s="11" t="str">
        <f t="shared" si="139"/>
        <v>incre</v>
      </c>
      <c r="DP104" s="11" t="str">
        <f t="shared" si="140"/>
        <v>decre</v>
      </c>
      <c r="DQ104" s="11" t="str">
        <f t="shared" si="141"/>
        <v>incre</v>
      </c>
      <c r="DR104" s="11" t="str">
        <f t="shared" si="142"/>
        <v>decre</v>
      </c>
      <c r="DS104" s="11" t="str">
        <f t="shared" si="143"/>
        <v>decre</v>
      </c>
      <c r="DU104" s="13"/>
      <c r="DV104" s="13"/>
      <c r="DW104" s="13"/>
      <c r="DX104" s="13"/>
      <c r="DY104" s="13"/>
    </row>
    <row r="105" spans="1:129" x14ac:dyDescent="0.25">
      <c r="A105" s="5">
        <v>51.663338221903103</v>
      </c>
      <c r="B105" s="4">
        <v>2.8888878015748659E-2</v>
      </c>
      <c r="C105" s="4">
        <v>8.8215518816442517E-2</v>
      </c>
      <c r="D105" s="4">
        <v>0.15128350844483784</v>
      </c>
      <c r="E105" s="4">
        <v>0.1139517438062056</v>
      </c>
      <c r="F105" s="4">
        <v>2.42366806022794E-2</v>
      </c>
      <c r="G105" s="4">
        <v>3.6302208680291099E-3</v>
      </c>
      <c r="I105" s="5">
        <f t="shared" si="73"/>
        <v>49.907607802193326</v>
      </c>
      <c r="J105" s="5">
        <f t="shared" si="74"/>
        <v>49.321219532047898</v>
      </c>
      <c r="K105" s="5">
        <f t="shared" si="75"/>
        <v>48.859809654261355</v>
      </c>
      <c r="L105" s="5">
        <f t="shared" si="76"/>
        <v>49.047411072574299</v>
      </c>
      <c r="M105" s="5">
        <f t="shared" si="77"/>
        <v>46.487498600271259</v>
      </c>
      <c r="O105" s="3" t="str">
        <f t="shared" si="78"/>
        <v>decre</v>
      </c>
      <c r="P105" s="3" t="str">
        <f t="shared" si="79"/>
        <v>decre</v>
      </c>
      <c r="Q105" s="3" t="str">
        <f t="shared" si="80"/>
        <v>decre</v>
      </c>
      <c r="R105" s="3" t="str">
        <f t="shared" si="81"/>
        <v>decre</v>
      </c>
      <c r="S105" s="3" t="str">
        <f t="shared" si="82"/>
        <v>decre</v>
      </c>
      <c r="U105" s="6">
        <f t="shared" si="83"/>
        <v>0</v>
      </c>
      <c r="V105" s="6">
        <f t="shared" si="84"/>
        <v>0</v>
      </c>
      <c r="W105" s="6">
        <f t="shared" si="85"/>
        <v>0</v>
      </c>
      <c r="X105" s="6">
        <f t="shared" si="86"/>
        <v>0</v>
      </c>
      <c r="Y105" s="6">
        <f t="shared" si="87"/>
        <v>0</v>
      </c>
      <c r="AA105" s="4">
        <f t="shared" si="72"/>
        <v>0.31220000000000003</v>
      </c>
      <c r="AB105" s="4">
        <f t="shared" si="72"/>
        <v>0.47509999999999997</v>
      </c>
      <c r="AC105" s="4">
        <f t="shared" si="72"/>
        <v>0.38239999999999996</v>
      </c>
      <c r="AD105" s="4">
        <f t="shared" si="72"/>
        <v>0.35360000000000003</v>
      </c>
      <c r="AE105" s="4">
        <f t="shared" si="72"/>
        <v>0.55259999999999998</v>
      </c>
      <c r="AF105" s="4"/>
      <c r="AG105" s="3">
        <v>0.3422</v>
      </c>
      <c r="AH105" s="3">
        <v>0.50509999999999999</v>
      </c>
      <c r="AI105" s="3">
        <v>0.41239999999999999</v>
      </c>
      <c r="AJ105" s="3">
        <v>0.3836</v>
      </c>
      <c r="AK105" s="3">
        <v>0.58260000000000001</v>
      </c>
      <c r="AM105" s="5">
        <f t="shared" si="88"/>
        <v>51.518056221903102</v>
      </c>
      <c r="AN105" s="5">
        <f t="shared" si="89"/>
        <v>51.435741221903108</v>
      </c>
      <c r="AO105" s="5">
        <f t="shared" si="90"/>
        <v>51.466442221903108</v>
      </c>
      <c r="AP105" s="5">
        <f t="shared" si="91"/>
        <v>51.820650221903101</v>
      </c>
      <c r="AQ105" s="5">
        <f t="shared" si="92"/>
        <v>51.653304221903106</v>
      </c>
      <c r="AR105" s="5"/>
      <c r="AS105" s="3" t="str">
        <f t="shared" si="93"/>
        <v>decre</v>
      </c>
      <c r="AT105" s="3" t="str">
        <f t="shared" si="94"/>
        <v>decre</v>
      </c>
      <c r="AU105" s="3" t="str">
        <f t="shared" si="95"/>
        <v>decre</v>
      </c>
      <c r="AV105" s="3" t="str">
        <f t="shared" si="96"/>
        <v>incre</v>
      </c>
      <c r="AW105" s="3" t="str">
        <f t="shared" si="97"/>
        <v>decre</v>
      </c>
      <c r="AY105" s="5">
        <f t="shared" si="98"/>
        <v>0</v>
      </c>
      <c r="AZ105" s="5">
        <f t="shared" si="99"/>
        <v>0</v>
      </c>
      <c r="BA105" s="5">
        <f t="shared" si="100"/>
        <v>0</v>
      </c>
      <c r="BB105" s="5">
        <f t="shared" si="101"/>
        <v>-261.59271493288043</v>
      </c>
      <c r="BC105" s="5">
        <f t="shared" si="102"/>
        <v>0</v>
      </c>
      <c r="BE105" s="15">
        <f t="shared" si="103"/>
        <v>-1.7557304197097778</v>
      </c>
      <c r="BG105" s="3">
        <v>0.21279999999999999</v>
      </c>
      <c r="BH105" s="3">
        <v>0.29399999999999998</v>
      </c>
      <c r="BI105" s="3">
        <v>0.32800000000000001</v>
      </c>
      <c r="BJ105" s="3">
        <v>0.30459999999999998</v>
      </c>
      <c r="BK105" s="3">
        <v>0.35220000000000001</v>
      </c>
      <c r="BM105" s="5">
        <f t="shared" si="104"/>
        <v>50.803370221903101</v>
      </c>
      <c r="BN105" s="5">
        <f t="shared" si="105"/>
        <v>50.253158221903107</v>
      </c>
      <c r="BO105" s="5">
        <f t="shared" si="106"/>
        <v>50.938218221903099</v>
      </c>
      <c r="BP105" s="5">
        <f t="shared" si="107"/>
        <v>51.408070221903102</v>
      </c>
      <c r="BQ105" s="5">
        <f t="shared" si="108"/>
        <v>49.767540221903104</v>
      </c>
      <c r="BR105" s="5"/>
      <c r="BS105" s="3" t="str">
        <f t="shared" si="109"/>
        <v>decre</v>
      </c>
      <c r="BT105" s="3" t="str">
        <f t="shared" si="110"/>
        <v>decre</v>
      </c>
      <c r="BU105" s="3" t="str">
        <f t="shared" si="111"/>
        <v>decre</v>
      </c>
      <c r="BV105" s="3" t="str">
        <f t="shared" si="112"/>
        <v>decre</v>
      </c>
      <c r="BW105" s="3" t="str">
        <f t="shared" si="113"/>
        <v>decre</v>
      </c>
      <c r="BY105" s="5">
        <f t="shared" si="114"/>
        <v>0</v>
      </c>
      <c r="BZ105" s="5">
        <f t="shared" si="115"/>
        <v>0</v>
      </c>
      <c r="CA105" s="5">
        <f t="shared" si="116"/>
        <v>0</v>
      </c>
      <c r="CB105" s="5">
        <f t="shared" si="117"/>
        <v>0</v>
      </c>
      <c r="CC105" s="5">
        <f t="shared" si="118"/>
        <v>0</v>
      </c>
      <c r="CE105" s="4">
        <v>0.18060000000000001</v>
      </c>
      <c r="CF105" s="4">
        <v>0.18190000000000001</v>
      </c>
      <c r="CG105" s="4">
        <v>0.18140000000000001</v>
      </c>
      <c r="CH105" s="4">
        <v>0.18229999999999999</v>
      </c>
      <c r="CI105" s="4">
        <v>0.18240000000000001</v>
      </c>
      <c r="CK105" s="5">
        <f t="shared" si="119"/>
        <v>50.5718522219031</v>
      </c>
      <c r="CL105" s="5">
        <f t="shared" si="120"/>
        <v>49.521145221903105</v>
      </c>
      <c r="CM105" s="5">
        <f t="shared" si="121"/>
        <v>49.514732221903103</v>
      </c>
      <c r="CN105" s="5">
        <f t="shared" si="122"/>
        <v>50.3783042219031</v>
      </c>
      <c r="CO105" s="5">
        <f t="shared" si="123"/>
        <v>48.1697222219031</v>
      </c>
      <c r="CP105" s="5"/>
      <c r="CQ105" s="3" t="str">
        <f t="shared" si="124"/>
        <v>decre</v>
      </c>
      <c r="CR105" s="3" t="str">
        <f t="shared" si="125"/>
        <v>decre</v>
      </c>
      <c r="CS105" s="3" t="str">
        <f t="shared" si="126"/>
        <v>decre</v>
      </c>
      <c r="CT105" s="3" t="str">
        <f t="shared" si="127"/>
        <v>decre</v>
      </c>
      <c r="CU105" s="3" t="str">
        <f t="shared" si="128"/>
        <v>decre</v>
      </c>
      <c r="CW105" s="5">
        <f t="shared" si="129"/>
        <v>0</v>
      </c>
      <c r="CX105" s="5">
        <f t="shared" si="130"/>
        <v>0</v>
      </c>
      <c r="CY105" s="5">
        <f t="shared" si="131"/>
        <v>0</v>
      </c>
      <c r="CZ105" s="5">
        <f t="shared" si="132"/>
        <v>0</v>
      </c>
      <c r="DA105" s="5">
        <f t="shared" si="133"/>
        <v>0</v>
      </c>
      <c r="DB105" s="5"/>
      <c r="DC105" s="4">
        <v>0.33515125356001202</v>
      </c>
      <c r="DD105" s="4">
        <v>0.50437246251585799</v>
      </c>
      <c r="DE105" s="4">
        <v>0.41571809739850302</v>
      </c>
      <c r="DF105" s="4">
        <v>0.37316100611065001</v>
      </c>
      <c r="DG105" s="4">
        <v>0.56521808466824996</v>
      </c>
      <c r="DI105" s="13">
        <f t="shared" si="134"/>
        <v>51.683075734999591</v>
      </c>
      <c r="DJ105" s="13">
        <f t="shared" si="135"/>
        <v>51.626890402131657</v>
      </c>
      <c r="DK105" s="13">
        <f t="shared" si="136"/>
        <v>51.78996094764257</v>
      </c>
      <c r="DL105" s="13">
        <f t="shared" si="137"/>
        <v>51.985353893354777</v>
      </c>
      <c r="DM105" s="13">
        <f t="shared" si="138"/>
        <v>51.772040398631333</v>
      </c>
      <c r="DN105" s="13"/>
      <c r="DO105" s="11" t="str">
        <f t="shared" si="139"/>
        <v>incre</v>
      </c>
      <c r="DP105" s="11" t="str">
        <f t="shared" si="140"/>
        <v>decre</v>
      </c>
      <c r="DQ105" s="11" t="str">
        <f t="shared" si="141"/>
        <v>incre</v>
      </c>
      <c r="DR105" s="11" t="str">
        <f t="shared" si="142"/>
        <v>incre</v>
      </c>
      <c r="DS105" s="11" t="str">
        <f t="shared" si="143"/>
        <v>incre</v>
      </c>
      <c r="DU105" s="13"/>
      <c r="DV105" s="13"/>
      <c r="DW105" s="13"/>
      <c r="DX105" s="13"/>
      <c r="DY105" s="13"/>
    </row>
    <row r="106" spans="1:129" x14ac:dyDescent="0.25">
      <c r="A106" s="5">
        <v>39.39644723894569</v>
      </c>
      <c r="B106" s="4">
        <v>0.34466577985620034</v>
      </c>
      <c r="C106" s="4">
        <v>0.44272355821620585</v>
      </c>
      <c r="D106" s="4">
        <v>0.29091863282615499</v>
      </c>
      <c r="E106" s="4">
        <v>0.38450831736604218</v>
      </c>
      <c r="F106" s="4">
        <v>0.2444383919775942</v>
      </c>
      <c r="G106" s="4">
        <v>0.42634051735082595</v>
      </c>
      <c r="I106" s="5">
        <f t="shared" si="73"/>
        <v>40.189629622520208</v>
      </c>
      <c r="J106" s="5">
        <f t="shared" si="74"/>
        <v>37.966145911300487</v>
      </c>
      <c r="K106" s="5">
        <f t="shared" si="75"/>
        <v>39.220023000569967</v>
      </c>
      <c r="L106" s="5">
        <f t="shared" si="76"/>
        <v>38.634618499397035</v>
      </c>
      <c r="M106" s="5">
        <f t="shared" si="77"/>
        <v>38.198311507216964</v>
      </c>
      <c r="O106" s="3" t="str">
        <f t="shared" si="78"/>
        <v>incre</v>
      </c>
      <c r="P106" s="3" t="str">
        <f t="shared" si="79"/>
        <v>decre</v>
      </c>
      <c r="Q106" s="3" t="str">
        <f t="shared" si="80"/>
        <v>decre</v>
      </c>
      <c r="R106" s="3" t="str">
        <f t="shared" si="81"/>
        <v>decre</v>
      </c>
      <c r="S106" s="3" t="str">
        <f t="shared" si="82"/>
        <v>decre</v>
      </c>
      <c r="U106" s="6">
        <f t="shared" si="83"/>
        <v>1</v>
      </c>
      <c r="V106" s="6">
        <f t="shared" si="84"/>
        <v>0</v>
      </c>
      <c r="W106" s="6">
        <f t="shared" si="85"/>
        <v>0</v>
      </c>
      <c r="X106" s="6">
        <f t="shared" si="86"/>
        <v>0</v>
      </c>
      <c r="Y106" s="6">
        <f t="shared" si="87"/>
        <v>0</v>
      </c>
      <c r="AA106" s="4">
        <f t="shared" ref="AA106:AE156" si="144">IF(U106=0,(AG106-0.03),AG106)</f>
        <v>0.35820000000000002</v>
      </c>
      <c r="AB106" s="4">
        <f t="shared" si="144"/>
        <v>0.45599999999999996</v>
      </c>
      <c r="AC106" s="4">
        <f t="shared" si="144"/>
        <v>0.38770000000000004</v>
      </c>
      <c r="AD106" s="4">
        <f t="shared" si="144"/>
        <v>0.30220000000000002</v>
      </c>
      <c r="AE106" s="4">
        <f t="shared" si="144"/>
        <v>0.50119999999999998</v>
      </c>
      <c r="AF106" s="4"/>
      <c r="AG106" s="3">
        <v>0.35820000000000002</v>
      </c>
      <c r="AH106" s="3">
        <v>0.48599999999999999</v>
      </c>
      <c r="AI106" s="3">
        <v>0.41770000000000002</v>
      </c>
      <c r="AJ106" s="3">
        <v>0.3322</v>
      </c>
      <c r="AK106" s="3">
        <v>0.53120000000000001</v>
      </c>
      <c r="AM106" s="5">
        <f t="shared" si="88"/>
        <v>39.581905238945687</v>
      </c>
      <c r="AN106" s="5">
        <f t="shared" si="89"/>
        <v>39.044127238945691</v>
      </c>
      <c r="AO106" s="5">
        <f t="shared" si="90"/>
        <v>39.251014238945686</v>
      </c>
      <c r="AP106" s="5">
        <f t="shared" si="91"/>
        <v>39.120971238945693</v>
      </c>
      <c r="AQ106" s="5">
        <f t="shared" si="92"/>
        <v>38.902739238945692</v>
      </c>
      <c r="AR106" s="5"/>
      <c r="AS106" s="3" t="str">
        <f t="shared" si="93"/>
        <v>incre</v>
      </c>
      <c r="AT106" s="3" t="str">
        <f t="shared" si="94"/>
        <v>decre</v>
      </c>
      <c r="AU106" s="3" t="str">
        <f t="shared" si="95"/>
        <v>decre</v>
      </c>
      <c r="AV106" s="3" t="str">
        <f t="shared" si="96"/>
        <v>decre</v>
      </c>
      <c r="AW106" s="3" t="str">
        <f t="shared" si="97"/>
        <v>decre</v>
      </c>
      <c r="AY106" s="5">
        <f t="shared" si="98"/>
        <v>79.318238357451776</v>
      </c>
      <c r="AZ106" s="5">
        <f t="shared" si="99"/>
        <v>0</v>
      </c>
      <c r="BA106" s="5">
        <f t="shared" si="100"/>
        <v>0</v>
      </c>
      <c r="BB106" s="5">
        <f t="shared" si="101"/>
        <v>0</v>
      </c>
      <c r="BC106" s="5">
        <f t="shared" si="102"/>
        <v>0</v>
      </c>
      <c r="BE106" s="15">
        <f t="shared" si="103"/>
        <v>-1.1981357317287262</v>
      </c>
      <c r="BG106" s="3">
        <v>0.24940000000000001</v>
      </c>
      <c r="BH106" s="3">
        <v>0.31040000000000001</v>
      </c>
      <c r="BI106" s="3">
        <v>0.35870000000000002</v>
      </c>
      <c r="BJ106" s="3">
        <v>0.33500000000000002</v>
      </c>
      <c r="BK106" s="3">
        <v>0.31</v>
      </c>
      <c r="BM106" s="5">
        <f t="shared" si="104"/>
        <v>38.799633238945688</v>
      </c>
      <c r="BN106" s="5">
        <f t="shared" si="105"/>
        <v>38.093359238945695</v>
      </c>
      <c r="BO106" s="5">
        <f t="shared" si="106"/>
        <v>38.969424238945692</v>
      </c>
      <c r="BP106" s="5">
        <f t="shared" si="107"/>
        <v>39.397147238945692</v>
      </c>
      <c r="BQ106" s="5">
        <f t="shared" si="108"/>
        <v>37.103547238945687</v>
      </c>
      <c r="BR106" s="5"/>
      <c r="BS106" s="3" t="str">
        <f t="shared" si="109"/>
        <v>decre</v>
      </c>
      <c r="BT106" s="3" t="str">
        <f t="shared" si="110"/>
        <v>decre</v>
      </c>
      <c r="BU106" s="3" t="str">
        <f t="shared" si="111"/>
        <v>decre</v>
      </c>
      <c r="BV106" s="3" t="str">
        <f t="shared" si="112"/>
        <v>incre</v>
      </c>
      <c r="BW106" s="3" t="str">
        <f t="shared" si="113"/>
        <v>decre</v>
      </c>
      <c r="BY106" s="5">
        <f t="shared" si="114"/>
        <v>0</v>
      </c>
      <c r="BZ106" s="5">
        <f t="shared" si="115"/>
        <v>0</v>
      </c>
      <c r="CA106" s="5">
        <f t="shared" si="116"/>
        <v>0</v>
      </c>
      <c r="CB106" s="5">
        <f t="shared" si="117"/>
        <v>-76.182873954865471</v>
      </c>
      <c r="CC106" s="5">
        <f t="shared" si="118"/>
        <v>0</v>
      </c>
      <c r="CE106" s="4">
        <v>0.10440000000000001</v>
      </c>
      <c r="CF106" s="4">
        <v>0.1018</v>
      </c>
      <c r="CG106" s="4">
        <v>0.1027</v>
      </c>
      <c r="CH106" s="4">
        <v>0.10100000000000001</v>
      </c>
      <c r="CI106" s="4">
        <v>0.1008</v>
      </c>
      <c r="CK106" s="5">
        <f t="shared" si="119"/>
        <v>37.75708323894569</v>
      </c>
      <c r="CL106" s="5">
        <f t="shared" si="120"/>
        <v>36.731201238945694</v>
      </c>
      <c r="CM106" s="5">
        <f t="shared" si="121"/>
        <v>36.483664238945693</v>
      </c>
      <c r="CN106" s="5">
        <f t="shared" si="122"/>
        <v>37.42686723894569</v>
      </c>
      <c r="CO106" s="5">
        <f t="shared" si="123"/>
        <v>35.134975238945692</v>
      </c>
      <c r="CP106" s="5"/>
      <c r="CQ106" s="3" t="str">
        <f t="shared" si="124"/>
        <v>decre</v>
      </c>
      <c r="CR106" s="3" t="str">
        <f t="shared" si="125"/>
        <v>decre</v>
      </c>
      <c r="CS106" s="3" t="str">
        <f t="shared" si="126"/>
        <v>decre</v>
      </c>
      <c r="CT106" s="3" t="str">
        <f t="shared" si="127"/>
        <v>decre</v>
      </c>
      <c r="CU106" s="3" t="str">
        <f t="shared" si="128"/>
        <v>decre</v>
      </c>
      <c r="CW106" s="5">
        <f t="shared" si="129"/>
        <v>0</v>
      </c>
      <c r="CX106" s="5">
        <f t="shared" si="130"/>
        <v>0</v>
      </c>
      <c r="CY106" s="5">
        <f t="shared" si="131"/>
        <v>0</v>
      </c>
      <c r="CZ106" s="5">
        <f t="shared" si="132"/>
        <v>0</v>
      </c>
      <c r="DA106" s="5">
        <f t="shared" si="133"/>
        <v>0</v>
      </c>
      <c r="DB106" s="5"/>
      <c r="DC106" s="4">
        <v>0.34102368148617901</v>
      </c>
      <c r="DD106" s="4">
        <v>0.47968512987922701</v>
      </c>
      <c r="DE106" s="4">
        <v>0.41175113079557502</v>
      </c>
      <c r="DF106" s="4">
        <v>0.32877159458778898</v>
      </c>
      <c r="DG106" s="4">
        <v>0.53573329446808304</v>
      </c>
      <c r="DI106" s="13">
        <f t="shared" si="134"/>
        <v>39.458407508831314</v>
      </c>
      <c r="DJ106" s="13">
        <f t="shared" si="135"/>
        <v>39.198791137057043</v>
      </c>
      <c r="DK106" s="13">
        <f t="shared" si="136"/>
        <v>39.484550718970723</v>
      </c>
      <c r="DL106" s="13">
        <f t="shared" si="137"/>
        <v>39.34470406537487</v>
      </c>
      <c r="DM106" s="13">
        <f t="shared" si="138"/>
        <v>39.22769753989035</v>
      </c>
      <c r="DN106" s="13"/>
      <c r="DO106" s="11" t="str">
        <f t="shared" si="139"/>
        <v>incre</v>
      </c>
      <c r="DP106" s="11" t="str">
        <f t="shared" si="140"/>
        <v>decre</v>
      </c>
      <c r="DQ106" s="11" t="str">
        <f t="shared" si="141"/>
        <v>incre</v>
      </c>
      <c r="DR106" s="11" t="str">
        <f t="shared" si="142"/>
        <v>decre</v>
      </c>
      <c r="DS106" s="11" t="str">
        <f t="shared" si="143"/>
        <v>decre</v>
      </c>
      <c r="DU106" s="13"/>
      <c r="DV106" s="13"/>
      <c r="DW106" s="13"/>
      <c r="DX106" s="13"/>
      <c r="DY106" s="13"/>
    </row>
    <row r="107" spans="1:129" x14ac:dyDescent="0.25">
      <c r="A107" s="5">
        <v>46.523228254963094</v>
      </c>
      <c r="B107" s="4">
        <v>3.9239963752548769E-2</v>
      </c>
      <c r="C107" s="4">
        <v>0.37424640470227388</v>
      </c>
      <c r="D107" s="4">
        <v>0.78558981378125914</v>
      </c>
      <c r="E107" s="4">
        <v>0.51802423836104183</v>
      </c>
      <c r="F107" s="4">
        <v>0.50516503424004566</v>
      </c>
      <c r="G107" s="4">
        <v>0.75918775173863318</v>
      </c>
      <c r="I107" s="5">
        <f t="shared" si="73"/>
        <v>46.82405990477244</v>
      </c>
      <c r="J107" s="5">
        <f t="shared" si="74"/>
        <v>48.323129738954719</v>
      </c>
      <c r="K107" s="5">
        <f t="shared" si="75"/>
        <v>47.643243609448817</v>
      </c>
      <c r="L107" s="5">
        <f t="shared" si="76"/>
        <v>47.956717843264279</v>
      </c>
      <c r="M107" s="5">
        <f t="shared" si="77"/>
        <v>48.457184998823628</v>
      </c>
      <c r="O107" s="3" t="str">
        <f t="shared" si="78"/>
        <v>incre</v>
      </c>
      <c r="P107" s="3" t="str">
        <f t="shared" si="79"/>
        <v>incre</v>
      </c>
      <c r="Q107" s="3" t="str">
        <f t="shared" si="80"/>
        <v>incre</v>
      </c>
      <c r="R107" s="3" t="str">
        <f t="shared" si="81"/>
        <v>incre</v>
      </c>
      <c r="S107" s="3" t="str">
        <f t="shared" si="82"/>
        <v>incre</v>
      </c>
      <c r="U107" s="6">
        <f t="shared" si="83"/>
        <v>1</v>
      </c>
      <c r="V107" s="6">
        <f t="shared" si="84"/>
        <v>1</v>
      </c>
      <c r="W107" s="6">
        <f t="shared" si="85"/>
        <v>1</v>
      </c>
      <c r="X107" s="6">
        <f t="shared" si="86"/>
        <v>1</v>
      </c>
      <c r="Y107" s="6">
        <f t="shared" si="87"/>
        <v>1</v>
      </c>
      <c r="AA107" s="4">
        <f t="shared" si="144"/>
        <v>0.34179999999999999</v>
      </c>
      <c r="AB107" s="4">
        <f t="shared" si="144"/>
        <v>0.50419999999999998</v>
      </c>
      <c r="AC107" s="4">
        <f t="shared" si="144"/>
        <v>0.41239999999999999</v>
      </c>
      <c r="AD107" s="4">
        <f t="shared" si="144"/>
        <v>0.38109999999999999</v>
      </c>
      <c r="AE107" s="4">
        <f t="shared" si="144"/>
        <v>0.58040000000000003</v>
      </c>
      <c r="AF107" s="4"/>
      <c r="AG107" s="3">
        <v>0.34179999999999999</v>
      </c>
      <c r="AH107" s="3">
        <v>0.50419999999999998</v>
      </c>
      <c r="AI107" s="3">
        <v>0.41239999999999999</v>
      </c>
      <c r="AJ107" s="3">
        <v>0.38109999999999999</v>
      </c>
      <c r="AK107" s="3">
        <v>0.58040000000000003</v>
      </c>
      <c r="AM107" s="5">
        <f t="shared" si="88"/>
        <v>46.59077025496309</v>
      </c>
      <c r="AN107" s="5">
        <f t="shared" si="89"/>
        <v>46.485654254963094</v>
      </c>
      <c r="AO107" s="5">
        <f t="shared" si="90"/>
        <v>46.617632254963098</v>
      </c>
      <c r="AP107" s="5">
        <f t="shared" si="91"/>
        <v>46.912090254963097</v>
      </c>
      <c r="AQ107" s="5">
        <f t="shared" si="92"/>
        <v>46.774792254963096</v>
      </c>
      <c r="AR107" s="5"/>
      <c r="AS107" s="3" t="str">
        <f t="shared" si="93"/>
        <v>incre</v>
      </c>
      <c r="AT107" s="3" t="str">
        <f t="shared" si="94"/>
        <v>decre</v>
      </c>
      <c r="AU107" s="3" t="str">
        <f t="shared" si="95"/>
        <v>incre</v>
      </c>
      <c r="AV107" s="3" t="str">
        <f t="shared" si="96"/>
        <v>incre</v>
      </c>
      <c r="AW107" s="3" t="str">
        <f t="shared" si="97"/>
        <v>incre</v>
      </c>
      <c r="AY107" s="5">
        <f t="shared" si="98"/>
        <v>30.08316498093464</v>
      </c>
      <c r="AZ107" s="5">
        <f t="shared" si="99"/>
        <v>0</v>
      </c>
      <c r="BA107" s="5">
        <f t="shared" si="100"/>
        <v>112.0015354485723</v>
      </c>
      <c r="BB107" s="5">
        <f t="shared" si="101"/>
        <v>143.34895883011853</v>
      </c>
      <c r="BC107" s="5">
        <f t="shared" si="102"/>
        <v>193.39567438605343</v>
      </c>
      <c r="BE107" s="15">
        <f t="shared" si="103"/>
        <v>0.3008316498093464</v>
      </c>
      <c r="BG107" s="3">
        <v>0.21329999999999999</v>
      </c>
      <c r="BH107" s="3">
        <v>0.29360000000000003</v>
      </c>
      <c r="BI107" s="3">
        <v>0.32850000000000001</v>
      </c>
      <c r="BJ107" s="3">
        <v>0.30430000000000001</v>
      </c>
      <c r="BK107" s="3">
        <v>0.3513</v>
      </c>
      <c r="BM107" s="5">
        <f t="shared" si="104"/>
        <v>45.666855254963096</v>
      </c>
      <c r="BN107" s="5">
        <f t="shared" si="105"/>
        <v>45.110436254963098</v>
      </c>
      <c r="BO107" s="5">
        <f t="shared" si="106"/>
        <v>45.802963254963089</v>
      </c>
      <c r="BP107" s="5">
        <f t="shared" si="107"/>
        <v>46.265434254963097</v>
      </c>
      <c r="BQ107" s="5">
        <f t="shared" si="108"/>
        <v>44.618961254963089</v>
      </c>
      <c r="BR107" s="5"/>
      <c r="BS107" s="3" t="str">
        <f t="shared" si="109"/>
        <v>decre</v>
      </c>
      <c r="BT107" s="3" t="str">
        <f t="shared" si="110"/>
        <v>decre</v>
      </c>
      <c r="BU107" s="3" t="str">
        <f t="shared" si="111"/>
        <v>decre</v>
      </c>
      <c r="BV107" s="3" t="str">
        <f t="shared" si="112"/>
        <v>decre</v>
      </c>
      <c r="BW107" s="3" t="str">
        <f t="shared" si="113"/>
        <v>decre</v>
      </c>
      <c r="BY107" s="5">
        <f t="shared" si="114"/>
        <v>0</v>
      </c>
      <c r="BZ107" s="5">
        <f t="shared" si="115"/>
        <v>0</v>
      </c>
      <c r="CA107" s="5">
        <f t="shared" si="116"/>
        <v>0</v>
      </c>
      <c r="CB107" s="5">
        <f t="shared" si="117"/>
        <v>0</v>
      </c>
      <c r="CC107" s="5">
        <f t="shared" si="118"/>
        <v>0</v>
      </c>
      <c r="CE107" s="4">
        <v>0.18</v>
      </c>
      <c r="CF107" s="4">
        <v>0.18129999999999999</v>
      </c>
      <c r="CG107" s="4">
        <v>0.18079999999999999</v>
      </c>
      <c r="CH107" s="4">
        <v>0.1817</v>
      </c>
      <c r="CI107" s="4">
        <v>0.18179999999999999</v>
      </c>
      <c r="CK107" s="5">
        <f t="shared" si="119"/>
        <v>45.42742825496309</v>
      </c>
      <c r="CL107" s="5">
        <f t="shared" si="120"/>
        <v>44.377117254963096</v>
      </c>
      <c r="CM107" s="5">
        <f t="shared" si="121"/>
        <v>44.368796254963087</v>
      </c>
      <c r="CN107" s="5">
        <f t="shared" si="122"/>
        <v>45.233142254963091</v>
      </c>
      <c r="CO107" s="5">
        <f t="shared" si="123"/>
        <v>43.023966254963092</v>
      </c>
      <c r="CP107" s="5"/>
      <c r="CQ107" s="3" t="str">
        <f t="shared" si="124"/>
        <v>decre</v>
      </c>
      <c r="CR107" s="3" t="str">
        <f t="shared" si="125"/>
        <v>decre</v>
      </c>
      <c r="CS107" s="3" t="str">
        <f t="shared" si="126"/>
        <v>decre</v>
      </c>
      <c r="CT107" s="3" t="str">
        <f t="shared" si="127"/>
        <v>decre</v>
      </c>
      <c r="CU107" s="3" t="str">
        <f t="shared" si="128"/>
        <v>decre</v>
      </c>
      <c r="CW107" s="5">
        <f t="shared" si="129"/>
        <v>0</v>
      </c>
      <c r="CX107" s="5">
        <f t="shared" si="130"/>
        <v>0</v>
      </c>
      <c r="CY107" s="5">
        <f t="shared" si="131"/>
        <v>0</v>
      </c>
      <c r="CZ107" s="5">
        <f t="shared" si="132"/>
        <v>0</v>
      </c>
      <c r="DA107" s="5">
        <f t="shared" si="133"/>
        <v>0</v>
      </c>
      <c r="DB107" s="5"/>
      <c r="DC107" s="4">
        <v>0.33534278619978197</v>
      </c>
      <c r="DD107" s="4">
        <v>0.50356727085608199</v>
      </c>
      <c r="DE107" s="4">
        <v>0.415588712483968</v>
      </c>
      <c r="DF107" s="4">
        <v>0.371713219731025</v>
      </c>
      <c r="DG107" s="4">
        <v>0.56425642115000496</v>
      </c>
      <c r="DI107" s="13">
        <f t="shared" si="134"/>
        <v>46.544342887739525</v>
      </c>
      <c r="DJ107" s="13">
        <f t="shared" si="135"/>
        <v>46.481522533653312</v>
      </c>
      <c r="DK107" s="13">
        <f t="shared" si="136"/>
        <v>46.648594653182428</v>
      </c>
      <c r="DL107" s="13">
        <f t="shared" si="137"/>
        <v>46.833053565098325</v>
      </c>
      <c r="DM107" s="13">
        <f t="shared" si="138"/>
        <v>46.622881177984638</v>
      </c>
      <c r="DN107" s="13"/>
      <c r="DO107" s="11" t="str">
        <f t="shared" si="139"/>
        <v>incre</v>
      </c>
      <c r="DP107" s="11" t="str">
        <f t="shared" si="140"/>
        <v>decre</v>
      </c>
      <c r="DQ107" s="11" t="str">
        <f t="shared" si="141"/>
        <v>incre</v>
      </c>
      <c r="DR107" s="11" t="str">
        <f t="shared" si="142"/>
        <v>incre</v>
      </c>
      <c r="DS107" s="11" t="str">
        <f t="shared" si="143"/>
        <v>incre</v>
      </c>
      <c r="DU107" s="13"/>
      <c r="DV107" s="13"/>
      <c r="DW107" s="13"/>
      <c r="DX107" s="13"/>
      <c r="DY107" s="13"/>
    </row>
    <row r="108" spans="1:129" x14ac:dyDescent="0.25">
      <c r="A108" s="5">
        <v>43.996528647988654</v>
      </c>
      <c r="B108" s="4">
        <v>0.19229885014376411</v>
      </c>
      <c r="C108" s="4">
        <v>0.64685812858620617</v>
      </c>
      <c r="D108" s="4">
        <v>0.7365324568489191</v>
      </c>
      <c r="E108" s="4">
        <v>0.74131595816694573</v>
      </c>
      <c r="F108" s="4">
        <v>0.76508533737416484</v>
      </c>
      <c r="G108" s="4">
        <v>0.93664620232430473</v>
      </c>
      <c r="I108" s="5">
        <f t="shared" si="73"/>
        <v>46.257438592523478</v>
      </c>
      <c r="J108" s="5">
        <f t="shared" si="74"/>
        <v>45.476085591212097</v>
      </c>
      <c r="K108" s="5">
        <f t="shared" si="75"/>
        <v>47.284706601789694</v>
      </c>
      <c r="L108" s="5">
        <f t="shared" si="76"/>
        <v>47.618547188679123</v>
      </c>
      <c r="M108" s="5">
        <f t="shared" si="77"/>
        <v>47.600369411860363</v>
      </c>
      <c r="O108" s="3" t="str">
        <f t="shared" si="78"/>
        <v>incre</v>
      </c>
      <c r="P108" s="3" t="str">
        <f t="shared" si="79"/>
        <v>incre</v>
      </c>
      <c r="Q108" s="3" t="str">
        <f t="shared" si="80"/>
        <v>incre</v>
      </c>
      <c r="R108" s="3" t="str">
        <f t="shared" si="81"/>
        <v>incre</v>
      </c>
      <c r="S108" s="3" t="str">
        <f t="shared" si="82"/>
        <v>incre</v>
      </c>
      <c r="U108" s="6">
        <f t="shared" si="83"/>
        <v>1</v>
      </c>
      <c r="V108" s="6">
        <f t="shared" si="84"/>
        <v>1</v>
      </c>
      <c r="W108" s="6">
        <f t="shared" si="85"/>
        <v>1</v>
      </c>
      <c r="X108" s="6">
        <f t="shared" si="86"/>
        <v>1</v>
      </c>
      <c r="Y108" s="6">
        <f t="shared" si="87"/>
        <v>1</v>
      </c>
      <c r="AA108" s="4">
        <f t="shared" si="144"/>
        <v>0.33610000000000001</v>
      </c>
      <c r="AB108" s="4">
        <f t="shared" si="144"/>
        <v>0.49149999999999999</v>
      </c>
      <c r="AC108" s="4">
        <f t="shared" si="144"/>
        <v>0.4128</v>
      </c>
      <c r="AD108" s="4">
        <f t="shared" si="144"/>
        <v>0.33950000000000002</v>
      </c>
      <c r="AE108" s="4">
        <f t="shared" si="144"/>
        <v>0.54290000000000005</v>
      </c>
      <c r="AF108" s="4"/>
      <c r="AG108" s="3">
        <v>0.33610000000000001</v>
      </c>
      <c r="AH108" s="3">
        <v>0.49149999999999999</v>
      </c>
      <c r="AI108" s="3">
        <v>0.4128</v>
      </c>
      <c r="AJ108" s="3">
        <v>0.33950000000000002</v>
      </c>
      <c r="AK108" s="3">
        <v>0.54290000000000005</v>
      </c>
      <c r="AM108" s="5">
        <f t="shared" si="88"/>
        <v>44.023087647988653</v>
      </c>
      <c r="AN108" s="5">
        <f t="shared" si="89"/>
        <v>43.876023647988653</v>
      </c>
      <c r="AO108" s="5">
        <f t="shared" si="90"/>
        <v>44.094816647988651</v>
      </c>
      <c r="AP108" s="5">
        <f t="shared" si="91"/>
        <v>44.035118647988654</v>
      </c>
      <c r="AQ108" s="5">
        <f t="shared" si="92"/>
        <v>43.895217647988652</v>
      </c>
      <c r="AR108" s="5"/>
      <c r="AS108" s="3" t="str">
        <f t="shared" si="93"/>
        <v>incre</v>
      </c>
      <c r="AT108" s="3" t="str">
        <f t="shared" si="94"/>
        <v>decre</v>
      </c>
      <c r="AU108" s="3" t="str">
        <f t="shared" si="95"/>
        <v>incre</v>
      </c>
      <c r="AV108" s="3" t="str">
        <f t="shared" si="96"/>
        <v>incre</v>
      </c>
      <c r="AW108" s="3" t="str">
        <f t="shared" si="97"/>
        <v>decre</v>
      </c>
      <c r="AY108" s="5">
        <f t="shared" si="98"/>
        <v>226.09099445348235</v>
      </c>
      <c r="AZ108" s="5">
        <f t="shared" si="99"/>
        <v>0</v>
      </c>
      <c r="BA108" s="5">
        <f t="shared" si="100"/>
        <v>328.81779538010392</v>
      </c>
      <c r="BB108" s="5">
        <f t="shared" si="101"/>
        <v>362.20185406904693</v>
      </c>
      <c r="BC108" s="5">
        <f t="shared" si="102"/>
        <v>0</v>
      </c>
      <c r="BE108" s="15">
        <f t="shared" si="103"/>
        <v>2.2609099445348235</v>
      </c>
      <c r="BG108" s="3">
        <v>0.23100000000000001</v>
      </c>
      <c r="BH108" s="3">
        <v>0.29360000000000003</v>
      </c>
      <c r="BI108" s="3">
        <v>0.3422</v>
      </c>
      <c r="BJ108" s="3">
        <v>0.31309999999999999</v>
      </c>
      <c r="BK108" s="3">
        <v>0.33139999999999997</v>
      </c>
      <c r="BM108" s="5">
        <f t="shared" si="104"/>
        <v>43.267418647988656</v>
      </c>
      <c r="BN108" s="5">
        <f t="shared" si="105"/>
        <v>42.583736647988658</v>
      </c>
      <c r="BO108" s="5">
        <f t="shared" si="106"/>
        <v>43.409290647988655</v>
      </c>
      <c r="BP108" s="5">
        <f t="shared" si="107"/>
        <v>43.812830647988655</v>
      </c>
      <c r="BQ108" s="5">
        <f t="shared" si="108"/>
        <v>41.905002647988653</v>
      </c>
      <c r="BR108" s="5"/>
      <c r="BS108" s="3" t="str">
        <f t="shared" si="109"/>
        <v>decre</v>
      </c>
      <c r="BT108" s="3" t="str">
        <f t="shared" si="110"/>
        <v>decre</v>
      </c>
      <c r="BU108" s="3" t="str">
        <f t="shared" si="111"/>
        <v>decre</v>
      </c>
      <c r="BV108" s="3" t="str">
        <f t="shared" si="112"/>
        <v>decre</v>
      </c>
      <c r="BW108" s="3" t="str">
        <f t="shared" si="113"/>
        <v>decre</v>
      </c>
      <c r="BY108" s="5">
        <f t="shared" si="114"/>
        <v>0</v>
      </c>
      <c r="BZ108" s="5">
        <f t="shared" si="115"/>
        <v>0</v>
      </c>
      <c r="CA108" s="5">
        <f t="shared" si="116"/>
        <v>0</v>
      </c>
      <c r="CB108" s="5">
        <f t="shared" si="117"/>
        <v>0</v>
      </c>
      <c r="CC108" s="5">
        <f t="shared" si="118"/>
        <v>0</v>
      </c>
      <c r="CE108" s="4">
        <v>0.1555</v>
      </c>
      <c r="CF108" s="4">
        <v>0.15579999999999999</v>
      </c>
      <c r="CG108" s="4">
        <v>0.15570000000000001</v>
      </c>
      <c r="CH108" s="4">
        <v>0.15579999999999999</v>
      </c>
      <c r="CI108" s="4">
        <v>0.15590000000000001</v>
      </c>
      <c r="CK108" s="5">
        <f t="shared" si="119"/>
        <v>42.724573647988656</v>
      </c>
      <c r="CL108" s="5">
        <f t="shared" si="120"/>
        <v>41.683902647988653</v>
      </c>
      <c r="CM108" s="5">
        <f t="shared" si="121"/>
        <v>41.598375647988661</v>
      </c>
      <c r="CN108" s="5">
        <f t="shared" si="122"/>
        <v>42.488364647988654</v>
      </c>
      <c r="CO108" s="5">
        <f t="shared" si="123"/>
        <v>40.253547647988654</v>
      </c>
      <c r="CP108" s="5"/>
      <c r="CQ108" s="3" t="str">
        <f t="shared" si="124"/>
        <v>decre</v>
      </c>
      <c r="CR108" s="3" t="str">
        <f t="shared" si="125"/>
        <v>decre</v>
      </c>
      <c r="CS108" s="3" t="str">
        <f t="shared" si="126"/>
        <v>decre</v>
      </c>
      <c r="CT108" s="3" t="str">
        <f t="shared" si="127"/>
        <v>decre</v>
      </c>
      <c r="CU108" s="3" t="str">
        <f t="shared" si="128"/>
        <v>decre</v>
      </c>
      <c r="CW108" s="5">
        <f t="shared" si="129"/>
        <v>0</v>
      </c>
      <c r="CX108" s="5">
        <f t="shared" si="130"/>
        <v>0</v>
      </c>
      <c r="CY108" s="5">
        <f t="shared" si="131"/>
        <v>0</v>
      </c>
      <c r="CZ108" s="5">
        <f t="shared" si="132"/>
        <v>0</v>
      </c>
      <c r="DA108" s="5">
        <f t="shared" si="133"/>
        <v>0</v>
      </c>
      <c r="DB108" s="5"/>
      <c r="DC108" s="4">
        <v>0.338189742233652</v>
      </c>
      <c r="DD108" s="4">
        <v>0.49159883948601102</v>
      </c>
      <c r="DE108" s="4">
        <v>0.41366552506500598</v>
      </c>
      <c r="DF108" s="4">
        <v>0.35019321053485702</v>
      </c>
      <c r="DG108" s="4">
        <v>0.54996217992250196</v>
      </c>
      <c r="DI108" s="13">
        <f t="shared" si="134"/>
        <v>44.038112894648613</v>
      </c>
      <c r="DJ108" s="13">
        <f t="shared" si="135"/>
        <v>43.87666906983231</v>
      </c>
      <c r="DK108" s="13">
        <f t="shared" si="136"/>
        <v>44.103220896369862</v>
      </c>
      <c r="DL108" s="13">
        <f t="shared" si="137"/>
        <v>44.12515548069215</v>
      </c>
      <c r="DM108" s="13">
        <f t="shared" si="138"/>
        <v>43.961672761059397</v>
      </c>
      <c r="DN108" s="13"/>
      <c r="DO108" s="11" t="str">
        <f t="shared" si="139"/>
        <v>incre</v>
      </c>
      <c r="DP108" s="11" t="str">
        <f t="shared" si="140"/>
        <v>decre</v>
      </c>
      <c r="DQ108" s="11" t="str">
        <f t="shared" si="141"/>
        <v>incre</v>
      </c>
      <c r="DR108" s="11" t="str">
        <f t="shared" si="142"/>
        <v>incre</v>
      </c>
      <c r="DS108" s="11" t="str">
        <f t="shared" si="143"/>
        <v>decre</v>
      </c>
      <c r="DU108" s="13"/>
      <c r="DV108" s="13"/>
      <c r="DW108" s="13"/>
      <c r="DX108" s="13"/>
      <c r="DY108" s="13"/>
    </row>
    <row r="109" spans="1:129" x14ac:dyDescent="0.25">
      <c r="A109" s="5">
        <v>40.621182366382456</v>
      </c>
      <c r="B109" s="4">
        <v>1.7318163410312271E-2</v>
      </c>
      <c r="C109" s="4">
        <v>0.36790168729531036</v>
      </c>
      <c r="D109" s="4">
        <v>0.46381693914507194</v>
      </c>
      <c r="E109" s="4">
        <v>0.34427281156747913</v>
      </c>
      <c r="F109" s="4">
        <v>0.32437686322488662</v>
      </c>
      <c r="G109" s="4">
        <v>0.48909403622465575</v>
      </c>
      <c r="I109" s="5">
        <f t="shared" si="73"/>
        <v>40.876395498035734</v>
      </c>
      <c r="J109" s="5">
        <f t="shared" si="74"/>
        <v>40.319906978999775</v>
      </c>
      <c r="K109" s="5">
        <f t="shared" si="75"/>
        <v>40.054071366702672</v>
      </c>
      <c r="L109" s="5">
        <f t="shared" si="76"/>
        <v>40.532435554736004</v>
      </c>
      <c r="M109" s="5">
        <f t="shared" si="77"/>
        <v>40.013557247256465</v>
      </c>
      <c r="O109" s="3" t="str">
        <f t="shared" si="78"/>
        <v>incre</v>
      </c>
      <c r="P109" s="3" t="str">
        <f t="shared" si="79"/>
        <v>decre</v>
      </c>
      <c r="Q109" s="3" t="str">
        <f t="shared" si="80"/>
        <v>decre</v>
      </c>
      <c r="R109" s="3" t="str">
        <f t="shared" si="81"/>
        <v>decre</v>
      </c>
      <c r="S109" s="3" t="str">
        <f t="shared" si="82"/>
        <v>decre</v>
      </c>
      <c r="U109" s="6">
        <f t="shared" si="83"/>
        <v>1</v>
      </c>
      <c r="V109" s="6">
        <f t="shared" si="84"/>
        <v>0</v>
      </c>
      <c r="W109" s="6">
        <f t="shared" si="85"/>
        <v>0</v>
      </c>
      <c r="X109" s="6">
        <f t="shared" si="86"/>
        <v>0</v>
      </c>
      <c r="Y109" s="6">
        <f t="shared" si="87"/>
        <v>0</v>
      </c>
      <c r="AA109" s="4">
        <f t="shared" si="144"/>
        <v>0.3427</v>
      </c>
      <c r="AB109" s="4">
        <f t="shared" si="144"/>
        <v>0.4758</v>
      </c>
      <c r="AC109" s="4">
        <f t="shared" si="144"/>
        <v>0.38239999999999996</v>
      </c>
      <c r="AD109" s="4">
        <f t="shared" si="144"/>
        <v>0.35619999999999996</v>
      </c>
      <c r="AE109" s="4">
        <f t="shared" si="144"/>
        <v>0.55459999999999998</v>
      </c>
      <c r="AF109" s="4"/>
      <c r="AG109" s="3">
        <v>0.3427</v>
      </c>
      <c r="AH109" s="3">
        <v>0.50580000000000003</v>
      </c>
      <c r="AI109" s="3">
        <v>0.41239999999999999</v>
      </c>
      <c r="AJ109" s="3">
        <v>0.38619999999999999</v>
      </c>
      <c r="AK109" s="3">
        <v>0.58460000000000001</v>
      </c>
      <c r="AM109" s="5">
        <f t="shared" si="88"/>
        <v>40.695195366382457</v>
      </c>
      <c r="AN109" s="5">
        <f t="shared" si="89"/>
        <v>40.398156366382459</v>
      </c>
      <c r="AO109" s="5">
        <f t="shared" si="90"/>
        <v>40.424286366382461</v>
      </c>
      <c r="AP109" s="5">
        <f t="shared" si="91"/>
        <v>40.800386366382455</v>
      </c>
      <c r="AQ109" s="5">
        <f t="shared" si="92"/>
        <v>40.629968366382457</v>
      </c>
      <c r="AR109" s="5"/>
      <c r="AS109" s="3" t="str">
        <f t="shared" si="93"/>
        <v>incre</v>
      </c>
      <c r="AT109" s="3" t="str">
        <f t="shared" si="94"/>
        <v>decre</v>
      </c>
      <c r="AU109" s="3" t="str">
        <f t="shared" si="95"/>
        <v>decre</v>
      </c>
      <c r="AV109" s="3" t="str">
        <f t="shared" si="96"/>
        <v>incre</v>
      </c>
      <c r="AW109" s="3" t="str">
        <f t="shared" si="97"/>
        <v>incre</v>
      </c>
      <c r="AY109" s="5">
        <f t="shared" si="98"/>
        <v>25.521313165327797</v>
      </c>
      <c r="AZ109" s="5">
        <f t="shared" si="99"/>
        <v>0</v>
      </c>
      <c r="BA109" s="5">
        <f t="shared" si="100"/>
        <v>0</v>
      </c>
      <c r="BB109" s="5">
        <f t="shared" si="101"/>
        <v>-8.8746811646451818</v>
      </c>
      <c r="BC109" s="5">
        <f t="shared" si="102"/>
        <v>-60.762511912599138</v>
      </c>
      <c r="BE109" s="15">
        <f t="shared" si="103"/>
        <v>0.25521313165327797</v>
      </c>
      <c r="BG109" s="3">
        <v>0.21229999999999999</v>
      </c>
      <c r="BH109" s="3">
        <v>0.2944</v>
      </c>
      <c r="BI109" s="3">
        <v>0.32740000000000002</v>
      </c>
      <c r="BJ109" s="3">
        <v>0.30470000000000003</v>
      </c>
      <c r="BK109" s="3">
        <v>0.3533</v>
      </c>
      <c r="BM109" s="5">
        <f t="shared" si="104"/>
        <v>39.757619366382457</v>
      </c>
      <c r="BN109" s="5">
        <f t="shared" si="105"/>
        <v>39.213614366382458</v>
      </c>
      <c r="BO109" s="5">
        <f t="shared" si="106"/>
        <v>39.890236366382453</v>
      </c>
      <c r="BP109" s="5">
        <f t="shared" si="107"/>
        <v>40.366756366382454</v>
      </c>
      <c r="BQ109" s="5">
        <f t="shared" si="108"/>
        <v>38.735735366382457</v>
      </c>
      <c r="BR109" s="5"/>
      <c r="BS109" s="3" t="str">
        <f t="shared" si="109"/>
        <v>decre</v>
      </c>
      <c r="BT109" s="3" t="str">
        <f t="shared" si="110"/>
        <v>decre</v>
      </c>
      <c r="BU109" s="3" t="str">
        <f t="shared" si="111"/>
        <v>decre</v>
      </c>
      <c r="BV109" s="3" t="str">
        <f t="shared" si="112"/>
        <v>decre</v>
      </c>
      <c r="BW109" s="3" t="str">
        <f t="shared" si="113"/>
        <v>decre</v>
      </c>
      <c r="BY109" s="5">
        <f t="shared" si="114"/>
        <v>0</v>
      </c>
      <c r="BZ109" s="5">
        <f t="shared" si="115"/>
        <v>0</v>
      </c>
      <c r="CA109" s="5">
        <f t="shared" si="116"/>
        <v>0</v>
      </c>
      <c r="CB109" s="5">
        <f t="shared" si="117"/>
        <v>0</v>
      </c>
      <c r="CC109" s="5">
        <f t="shared" si="118"/>
        <v>0</v>
      </c>
      <c r="CE109" s="4">
        <v>0.1812</v>
      </c>
      <c r="CF109" s="4">
        <v>0.18260000000000001</v>
      </c>
      <c r="CG109" s="4">
        <v>0.18210000000000001</v>
      </c>
      <c r="CH109" s="4">
        <v>0.183</v>
      </c>
      <c r="CI109" s="4">
        <v>0.18310000000000001</v>
      </c>
      <c r="CK109" s="5">
        <f t="shared" si="119"/>
        <v>39.534010366382454</v>
      </c>
      <c r="CL109" s="5">
        <f t="shared" si="120"/>
        <v>38.483560366382456</v>
      </c>
      <c r="CM109" s="5">
        <f t="shared" si="121"/>
        <v>38.479373366382461</v>
      </c>
      <c r="CN109" s="5">
        <f t="shared" si="122"/>
        <v>39.342042366382458</v>
      </c>
      <c r="CO109" s="5">
        <f t="shared" si="123"/>
        <v>37.134153366382456</v>
      </c>
      <c r="CP109" s="5"/>
      <c r="CQ109" s="3" t="str">
        <f t="shared" si="124"/>
        <v>decre</v>
      </c>
      <c r="CR109" s="3" t="str">
        <f t="shared" si="125"/>
        <v>decre</v>
      </c>
      <c r="CS109" s="3" t="str">
        <f t="shared" si="126"/>
        <v>decre</v>
      </c>
      <c r="CT109" s="3" t="str">
        <f t="shared" si="127"/>
        <v>decre</v>
      </c>
      <c r="CU109" s="3" t="str">
        <f t="shared" si="128"/>
        <v>decre</v>
      </c>
      <c r="CW109" s="5">
        <f t="shared" si="129"/>
        <v>0</v>
      </c>
      <c r="CX109" s="5">
        <f t="shared" si="130"/>
        <v>0</v>
      </c>
      <c r="CY109" s="5">
        <f t="shared" si="131"/>
        <v>0</v>
      </c>
      <c r="CZ109" s="5">
        <f t="shared" si="132"/>
        <v>0</v>
      </c>
      <c r="DA109" s="5">
        <f t="shared" si="133"/>
        <v>0</v>
      </c>
      <c r="DB109" s="5"/>
      <c r="DC109" s="4">
        <v>0.33493554689774602</v>
      </c>
      <c r="DD109" s="4">
        <v>0.50527928030744995</v>
      </c>
      <c r="DE109" s="4">
        <v>0.41586381244788201</v>
      </c>
      <c r="DF109" s="4">
        <v>0.37479152281003297</v>
      </c>
      <c r="DG109" s="4">
        <v>0.566301123193652</v>
      </c>
      <c r="DI109" s="13">
        <f t="shared" si="134"/>
        <v>40.63936894857725</v>
      </c>
      <c r="DJ109" s="13">
        <f t="shared" si="135"/>
        <v>40.590656066790103</v>
      </c>
      <c r="DK109" s="13">
        <f t="shared" si="136"/>
        <v>40.749219985251386</v>
      </c>
      <c r="DL109" s="13">
        <f t="shared" si="137"/>
        <v>40.95692698844293</v>
      </c>
      <c r="DM109" s="13">
        <f t="shared" si="138"/>
        <v>40.740075935634721</v>
      </c>
      <c r="DN109" s="13"/>
      <c r="DO109" s="11" t="str">
        <f t="shared" si="139"/>
        <v>incre</v>
      </c>
      <c r="DP109" s="11" t="str">
        <f t="shared" si="140"/>
        <v>decre</v>
      </c>
      <c r="DQ109" s="11" t="str">
        <f t="shared" si="141"/>
        <v>incre</v>
      </c>
      <c r="DR109" s="11" t="str">
        <f t="shared" si="142"/>
        <v>incre</v>
      </c>
      <c r="DS109" s="11" t="str">
        <f t="shared" si="143"/>
        <v>incre</v>
      </c>
      <c r="DU109" s="13"/>
      <c r="DV109" s="13"/>
      <c r="DW109" s="13"/>
      <c r="DX109" s="13"/>
      <c r="DY109" s="13"/>
    </row>
    <row r="110" spans="1:129" x14ac:dyDescent="0.25">
      <c r="A110" s="5">
        <v>47.548775393405506</v>
      </c>
      <c r="B110" s="4">
        <v>1.6578238695585491E-2</v>
      </c>
      <c r="C110" s="4">
        <v>0.34511215275792151</v>
      </c>
      <c r="D110" s="4">
        <v>0.54878530163138306</v>
      </c>
      <c r="E110" s="4">
        <v>0.50616283152281472</v>
      </c>
      <c r="F110" s="4">
        <v>0.40690291602899054</v>
      </c>
      <c r="G110" s="4">
        <v>0.65020526184333105</v>
      </c>
      <c r="I110" s="5">
        <f t="shared" si="73"/>
        <v>47.640131771734964</v>
      </c>
      <c r="J110" s="5">
        <f t="shared" si="74"/>
        <v>47.802343413058438</v>
      </c>
      <c r="K110" s="5">
        <f t="shared" si="75"/>
        <v>48.553616487492036</v>
      </c>
      <c r="L110" s="5">
        <f t="shared" si="76"/>
        <v>48.154897946369609</v>
      </c>
      <c r="M110" s="5">
        <f t="shared" si="77"/>
        <v>48.457206907351249</v>
      </c>
      <c r="O110" s="3" t="str">
        <f t="shared" si="78"/>
        <v>incre</v>
      </c>
      <c r="P110" s="3" t="str">
        <f t="shared" si="79"/>
        <v>incre</v>
      </c>
      <c r="Q110" s="3" t="str">
        <f t="shared" si="80"/>
        <v>incre</v>
      </c>
      <c r="R110" s="3" t="str">
        <f t="shared" si="81"/>
        <v>incre</v>
      </c>
      <c r="S110" s="3" t="str">
        <f t="shared" si="82"/>
        <v>incre</v>
      </c>
      <c r="U110" s="6">
        <f t="shared" si="83"/>
        <v>1</v>
      </c>
      <c r="V110" s="6">
        <f t="shared" si="84"/>
        <v>1</v>
      </c>
      <c r="W110" s="6">
        <f t="shared" si="85"/>
        <v>1</v>
      </c>
      <c r="X110" s="6">
        <f t="shared" si="86"/>
        <v>1</v>
      </c>
      <c r="Y110" s="6">
        <f t="shared" si="87"/>
        <v>1</v>
      </c>
      <c r="AA110" s="4">
        <f t="shared" si="144"/>
        <v>0.34279999999999999</v>
      </c>
      <c r="AB110" s="4">
        <f t="shared" si="144"/>
        <v>0.50590000000000002</v>
      </c>
      <c r="AC110" s="4">
        <f t="shared" si="144"/>
        <v>0.41239999999999999</v>
      </c>
      <c r="AD110" s="4">
        <f t="shared" si="144"/>
        <v>0.38640000000000002</v>
      </c>
      <c r="AE110" s="4">
        <f t="shared" si="144"/>
        <v>0.5847</v>
      </c>
      <c r="AF110" s="4"/>
      <c r="AG110" s="3">
        <v>0.34279999999999999</v>
      </c>
      <c r="AH110" s="3">
        <v>0.50590000000000002</v>
      </c>
      <c r="AI110" s="3">
        <v>0.41239999999999999</v>
      </c>
      <c r="AJ110" s="3">
        <v>0.38640000000000002</v>
      </c>
      <c r="AK110" s="3">
        <v>0.5847</v>
      </c>
      <c r="AM110" s="5">
        <f t="shared" si="88"/>
        <v>47.623507393405504</v>
      </c>
      <c r="AN110" s="5">
        <f t="shared" si="89"/>
        <v>47.522302393405511</v>
      </c>
      <c r="AO110" s="5">
        <f t="shared" si="90"/>
        <v>47.643179393405504</v>
      </c>
      <c r="AP110" s="5">
        <f t="shared" si="91"/>
        <v>47.982263393405503</v>
      </c>
      <c r="AQ110" s="5">
        <f t="shared" si="92"/>
        <v>47.840802393405504</v>
      </c>
      <c r="AR110" s="5"/>
      <c r="AS110" s="3" t="str">
        <f t="shared" si="93"/>
        <v>incre</v>
      </c>
      <c r="AT110" s="3" t="str">
        <f t="shared" si="94"/>
        <v>decre</v>
      </c>
      <c r="AU110" s="3" t="str">
        <f t="shared" si="95"/>
        <v>incre</v>
      </c>
      <c r="AV110" s="3" t="str">
        <f t="shared" si="96"/>
        <v>incre</v>
      </c>
      <c r="AW110" s="3" t="str">
        <f t="shared" si="97"/>
        <v>incre</v>
      </c>
      <c r="AY110" s="5">
        <f t="shared" si="98"/>
        <v>9.1356378329457755</v>
      </c>
      <c r="AZ110" s="5">
        <f t="shared" si="99"/>
        <v>0</v>
      </c>
      <c r="BA110" s="5">
        <f t="shared" si="100"/>
        <v>100.48410940865296</v>
      </c>
      <c r="BB110" s="5">
        <f t="shared" si="101"/>
        <v>60.612255296410211</v>
      </c>
      <c r="BC110" s="5">
        <f t="shared" si="102"/>
        <v>90.843151394574306</v>
      </c>
      <c r="BE110" s="15">
        <f t="shared" si="103"/>
        <v>9.1356378329457755E-2</v>
      </c>
      <c r="BG110" s="3">
        <v>0.21229999999999999</v>
      </c>
      <c r="BH110" s="3">
        <v>0.29449999999999998</v>
      </c>
      <c r="BI110" s="3">
        <v>0.32740000000000002</v>
      </c>
      <c r="BJ110" s="3">
        <v>0.30480000000000002</v>
      </c>
      <c r="BK110" s="3">
        <v>0.35339999999999999</v>
      </c>
      <c r="BM110" s="5">
        <f t="shared" si="104"/>
        <v>46.685212393405507</v>
      </c>
      <c r="BN110" s="5">
        <f t="shared" si="105"/>
        <v>46.141860393405508</v>
      </c>
      <c r="BO110" s="5">
        <f t="shared" si="106"/>
        <v>46.817829393405503</v>
      </c>
      <c r="BP110" s="5">
        <f t="shared" si="107"/>
        <v>47.29519139340551</v>
      </c>
      <c r="BQ110" s="5">
        <f t="shared" si="108"/>
        <v>45.664269393405505</v>
      </c>
      <c r="BR110" s="5"/>
      <c r="BS110" s="3" t="str">
        <f t="shared" si="109"/>
        <v>decre</v>
      </c>
      <c r="BT110" s="3" t="str">
        <f t="shared" si="110"/>
        <v>decre</v>
      </c>
      <c r="BU110" s="3" t="str">
        <f t="shared" si="111"/>
        <v>decre</v>
      </c>
      <c r="BV110" s="3" t="str">
        <f t="shared" si="112"/>
        <v>decre</v>
      </c>
      <c r="BW110" s="3" t="str">
        <f t="shared" si="113"/>
        <v>decre</v>
      </c>
      <c r="BY110" s="5">
        <f t="shared" si="114"/>
        <v>0</v>
      </c>
      <c r="BZ110" s="5">
        <f t="shared" si="115"/>
        <v>0</v>
      </c>
      <c r="CA110" s="5">
        <f t="shared" si="116"/>
        <v>0</v>
      </c>
      <c r="CB110" s="5">
        <f t="shared" si="117"/>
        <v>0</v>
      </c>
      <c r="CC110" s="5">
        <f t="shared" si="118"/>
        <v>0</v>
      </c>
      <c r="CE110" s="4">
        <v>0.1812</v>
      </c>
      <c r="CF110" s="4">
        <v>0.18260000000000001</v>
      </c>
      <c r="CG110" s="4">
        <v>0.18210000000000001</v>
      </c>
      <c r="CH110" s="4">
        <v>0.183</v>
      </c>
      <c r="CI110" s="4">
        <v>0.18310000000000001</v>
      </c>
      <c r="CK110" s="5">
        <f t="shared" si="119"/>
        <v>46.461603393405504</v>
      </c>
      <c r="CL110" s="5">
        <f t="shared" si="120"/>
        <v>45.411153393405506</v>
      </c>
      <c r="CM110" s="5">
        <f t="shared" si="121"/>
        <v>45.406966393405511</v>
      </c>
      <c r="CN110" s="5">
        <f t="shared" si="122"/>
        <v>46.269635393405508</v>
      </c>
      <c r="CO110" s="5">
        <f t="shared" si="123"/>
        <v>44.061746393405507</v>
      </c>
      <c r="CP110" s="5"/>
      <c r="CQ110" s="3" t="str">
        <f t="shared" si="124"/>
        <v>decre</v>
      </c>
      <c r="CR110" s="3" t="str">
        <f t="shared" si="125"/>
        <v>decre</v>
      </c>
      <c r="CS110" s="3" t="str">
        <f t="shared" si="126"/>
        <v>decre</v>
      </c>
      <c r="CT110" s="3" t="str">
        <f t="shared" si="127"/>
        <v>decre</v>
      </c>
      <c r="CU110" s="3" t="str">
        <f t="shared" si="128"/>
        <v>decre</v>
      </c>
      <c r="CW110" s="5">
        <f t="shared" si="129"/>
        <v>0</v>
      </c>
      <c r="CX110" s="5">
        <f t="shared" si="130"/>
        <v>0</v>
      </c>
      <c r="CY110" s="5">
        <f t="shared" si="131"/>
        <v>0</v>
      </c>
      <c r="CZ110" s="5">
        <f t="shared" si="132"/>
        <v>0</v>
      </c>
      <c r="DA110" s="5">
        <f t="shared" si="133"/>
        <v>0</v>
      </c>
      <c r="DB110" s="5"/>
      <c r="DC110" s="4">
        <v>0.334922530116402</v>
      </c>
      <c r="DD110" s="4">
        <v>0.50533400207073598</v>
      </c>
      <c r="DE110" s="4">
        <v>0.41587260559741301</v>
      </c>
      <c r="DF110" s="4">
        <v>0.37488991605913302</v>
      </c>
      <c r="DG110" s="4">
        <v>0.56636647896673598</v>
      </c>
      <c r="DI110" s="13">
        <f t="shared" si="134"/>
        <v>47.566868384942438</v>
      </c>
      <c r="DJ110" s="13">
        <f t="shared" si="135"/>
        <v>47.518606426927413</v>
      </c>
      <c r="DK110" s="13">
        <f t="shared" si="136"/>
        <v>47.676898393756389</v>
      </c>
      <c r="DL110" s="13">
        <f t="shared" si="137"/>
        <v>47.885348486623407</v>
      </c>
      <c r="DM110" s="13">
        <f t="shared" si="138"/>
        <v>47.668283960482491</v>
      </c>
      <c r="DN110" s="13"/>
      <c r="DO110" s="11" t="str">
        <f t="shared" si="139"/>
        <v>incre</v>
      </c>
      <c r="DP110" s="11" t="str">
        <f t="shared" si="140"/>
        <v>decre</v>
      </c>
      <c r="DQ110" s="11" t="str">
        <f t="shared" si="141"/>
        <v>incre</v>
      </c>
      <c r="DR110" s="11" t="str">
        <f t="shared" si="142"/>
        <v>incre</v>
      </c>
      <c r="DS110" s="11" t="str">
        <f t="shared" si="143"/>
        <v>incre</v>
      </c>
      <c r="DU110" s="13"/>
      <c r="DV110" s="13"/>
      <c r="DW110" s="13"/>
      <c r="DX110" s="13"/>
      <c r="DY110" s="13"/>
    </row>
    <row r="111" spans="1:129" x14ac:dyDescent="0.25">
      <c r="A111" s="5">
        <v>51.960020503213016</v>
      </c>
      <c r="B111" s="4">
        <v>4.2732093748864823E-2</v>
      </c>
      <c r="C111" s="4">
        <v>0.30657442497580489</v>
      </c>
      <c r="D111" s="4">
        <v>0.49703174405942269</v>
      </c>
      <c r="E111" s="4">
        <v>0.19708913238215284</v>
      </c>
      <c r="F111" s="4">
        <v>1.482735972995386E-2</v>
      </c>
      <c r="G111" s="4">
        <v>0.32002824401830338</v>
      </c>
      <c r="I111" s="5">
        <f t="shared" si="73"/>
        <v>51.774290618789053</v>
      </c>
      <c r="J111" s="5">
        <f t="shared" si="74"/>
        <v>51.875637791921051</v>
      </c>
      <c r="K111" s="5">
        <f t="shared" si="75"/>
        <v>49.963755978643718</v>
      </c>
      <c r="L111" s="5">
        <f t="shared" si="76"/>
        <v>49.26486687213923</v>
      </c>
      <c r="M111" s="5">
        <f t="shared" si="77"/>
        <v>49.761486279425249</v>
      </c>
      <c r="O111" s="3" t="str">
        <f t="shared" si="78"/>
        <v>decre</v>
      </c>
      <c r="P111" s="3" t="str">
        <f t="shared" si="79"/>
        <v>decre</v>
      </c>
      <c r="Q111" s="3" t="str">
        <f t="shared" si="80"/>
        <v>decre</v>
      </c>
      <c r="R111" s="3" t="str">
        <f t="shared" si="81"/>
        <v>decre</v>
      </c>
      <c r="S111" s="3" t="str">
        <f t="shared" si="82"/>
        <v>decre</v>
      </c>
      <c r="U111" s="6">
        <f t="shared" si="83"/>
        <v>0</v>
      </c>
      <c r="V111" s="6">
        <f t="shared" si="84"/>
        <v>0</v>
      </c>
      <c r="W111" s="6">
        <f t="shared" si="85"/>
        <v>0</v>
      </c>
      <c r="X111" s="6">
        <f t="shared" si="86"/>
        <v>0</v>
      </c>
      <c r="Y111" s="6">
        <f t="shared" si="87"/>
        <v>0</v>
      </c>
      <c r="AA111" s="4">
        <f t="shared" si="144"/>
        <v>0.31159999999999999</v>
      </c>
      <c r="AB111" s="4">
        <f t="shared" si="144"/>
        <v>0.47399999999999998</v>
      </c>
      <c r="AC111" s="4">
        <f t="shared" si="144"/>
        <v>0.38239999999999996</v>
      </c>
      <c r="AD111" s="4">
        <f t="shared" si="144"/>
        <v>0.35019999999999996</v>
      </c>
      <c r="AE111" s="4">
        <f t="shared" si="144"/>
        <v>0.54969999999999997</v>
      </c>
      <c r="AF111" s="4"/>
      <c r="AG111" s="3">
        <v>0.34160000000000001</v>
      </c>
      <c r="AH111" s="3">
        <v>0.504</v>
      </c>
      <c r="AI111" s="3">
        <v>0.41239999999999999</v>
      </c>
      <c r="AJ111" s="3">
        <v>0.38019999999999998</v>
      </c>
      <c r="AK111" s="3">
        <v>0.57969999999999999</v>
      </c>
      <c r="AM111" s="5">
        <f t="shared" si="88"/>
        <v>51.810424503213014</v>
      </c>
      <c r="AN111" s="5">
        <f t="shared" si="89"/>
        <v>51.725240503213016</v>
      </c>
      <c r="AO111" s="5">
        <f t="shared" si="90"/>
        <v>51.763124503213021</v>
      </c>
      <c r="AP111" s="5">
        <f t="shared" si="91"/>
        <v>52.088704503213016</v>
      </c>
      <c r="AQ111" s="5">
        <f t="shared" si="92"/>
        <v>51.922697503213016</v>
      </c>
      <c r="AR111" s="5"/>
      <c r="AS111" s="3" t="str">
        <f t="shared" si="93"/>
        <v>decre</v>
      </c>
      <c r="AT111" s="3" t="str">
        <f t="shared" si="94"/>
        <v>decre</v>
      </c>
      <c r="AU111" s="3" t="str">
        <f t="shared" si="95"/>
        <v>decre</v>
      </c>
      <c r="AV111" s="3" t="str">
        <f t="shared" si="96"/>
        <v>incre</v>
      </c>
      <c r="AW111" s="3" t="str">
        <f t="shared" si="97"/>
        <v>decre</v>
      </c>
      <c r="AY111" s="5">
        <f t="shared" si="98"/>
        <v>0</v>
      </c>
      <c r="AZ111" s="5">
        <f t="shared" si="99"/>
        <v>0</v>
      </c>
      <c r="BA111" s="5">
        <f t="shared" si="100"/>
        <v>0</v>
      </c>
      <c r="BB111" s="5">
        <f t="shared" si="101"/>
        <v>-269.51536310737868</v>
      </c>
      <c r="BC111" s="5">
        <f t="shared" si="102"/>
        <v>0</v>
      </c>
      <c r="BE111" s="15">
        <f t="shared" si="103"/>
        <v>-0.18572988442396365</v>
      </c>
      <c r="BG111" s="3">
        <v>0.2135</v>
      </c>
      <c r="BH111" s="3">
        <v>0.29349999999999998</v>
      </c>
      <c r="BI111" s="3">
        <v>0.3286</v>
      </c>
      <c r="BJ111" s="3">
        <v>0.30430000000000001</v>
      </c>
      <c r="BK111" s="3">
        <v>0.35089999999999999</v>
      </c>
      <c r="BM111" s="5">
        <f t="shared" si="104"/>
        <v>51.105085503213019</v>
      </c>
      <c r="BN111" s="5">
        <f t="shared" si="105"/>
        <v>50.54657550321302</v>
      </c>
      <c r="BO111" s="5">
        <f t="shared" si="106"/>
        <v>51.240726503213011</v>
      </c>
      <c r="BP111" s="5">
        <f t="shared" si="107"/>
        <v>51.702226503213019</v>
      </c>
      <c r="BQ111" s="5">
        <f t="shared" si="108"/>
        <v>50.051989503213015</v>
      </c>
      <c r="BR111" s="5"/>
      <c r="BS111" s="3" t="str">
        <f t="shared" si="109"/>
        <v>decre</v>
      </c>
      <c r="BT111" s="3" t="str">
        <f t="shared" si="110"/>
        <v>decre</v>
      </c>
      <c r="BU111" s="3" t="str">
        <f t="shared" si="111"/>
        <v>decre</v>
      </c>
      <c r="BV111" s="3" t="str">
        <f t="shared" si="112"/>
        <v>decre</v>
      </c>
      <c r="BW111" s="3" t="str">
        <f t="shared" si="113"/>
        <v>decre</v>
      </c>
      <c r="BY111" s="5">
        <f t="shared" si="114"/>
        <v>0</v>
      </c>
      <c r="BZ111" s="5">
        <f t="shared" si="115"/>
        <v>0</v>
      </c>
      <c r="CA111" s="5">
        <f t="shared" si="116"/>
        <v>0</v>
      </c>
      <c r="CB111" s="5">
        <f t="shared" si="117"/>
        <v>0</v>
      </c>
      <c r="CC111" s="5">
        <f t="shared" si="118"/>
        <v>0</v>
      </c>
      <c r="CE111" s="4">
        <v>0.1797</v>
      </c>
      <c r="CF111" s="4">
        <v>0.18110000000000001</v>
      </c>
      <c r="CG111" s="4">
        <v>0.18060000000000001</v>
      </c>
      <c r="CH111" s="4">
        <v>0.18149999999999999</v>
      </c>
      <c r="CI111" s="4">
        <v>0.18149999999999999</v>
      </c>
      <c r="CK111" s="5">
        <f t="shared" si="119"/>
        <v>50.862063503213015</v>
      </c>
      <c r="CL111" s="5">
        <f t="shared" si="120"/>
        <v>49.812603503213019</v>
      </c>
      <c r="CM111" s="5">
        <f t="shared" si="121"/>
        <v>49.803646503213017</v>
      </c>
      <c r="CN111" s="5">
        <f t="shared" si="122"/>
        <v>50.668250503213017</v>
      </c>
      <c r="CO111" s="5">
        <f t="shared" si="123"/>
        <v>48.457935503213015</v>
      </c>
      <c r="CP111" s="5"/>
      <c r="CQ111" s="3" t="str">
        <f t="shared" si="124"/>
        <v>decre</v>
      </c>
      <c r="CR111" s="3" t="str">
        <f t="shared" si="125"/>
        <v>decre</v>
      </c>
      <c r="CS111" s="3" t="str">
        <f t="shared" si="126"/>
        <v>decre</v>
      </c>
      <c r="CT111" s="3" t="str">
        <f t="shared" si="127"/>
        <v>decre</v>
      </c>
      <c r="CU111" s="3" t="str">
        <f t="shared" si="128"/>
        <v>decre</v>
      </c>
      <c r="CW111" s="5">
        <f t="shared" si="129"/>
        <v>0</v>
      </c>
      <c r="CX111" s="5">
        <f t="shared" si="130"/>
        <v>0</v>
      </c>
      <c r="CY111" s="5">
        <f t="shared" si="131"/>
        <v>0</v>
      </c>
      <c r="CZ111" s="5">
        <f t="shared" si="132"/>
        <v>0</v>
      </c>
      <c r="DA111" s="5">
        <f t="shared" si="133"/>
        <v>0</v>
      </c>
      <c r="DB111" s="5"/>
      <c r="DC111" s="4">
        <v>0.33540787010650103</v>
      </c>
      <c r="DD111" s="4">
        <v>0.50329366203965298</v>
      </c>
      <c r="DE111" s="4">
        <v>0.41554474673630998</v>
      </c>
      <c r="DF111" s="4">
        <v>0.37122125348552099</v>
      </c>
      <c r="DG111" s="4">
        <v>0.56392964228458198</v>
      </c>
      <c r="DI111" s="13">
        <f t="shared" si="134"/>
        <v>51.981603089278757</v>
      </c>
      <c r="DJ111" s="13">
        <f t="shared" si="135"/>
        <v>51.916528116331953</v>
      </c>
      <c r="DK111" s="13">
        <f t="shared" si="136"/>
        <v>52.084959994022583</v>
      </c>
      <c r="DL111" s="13">
        <f t="shared" si="137"/>
        <v>52.265703457561102</v>
      </c>
      <c r="DM111" s="13">
        <f t="shared" si="138"/>
        <v>52.056598437110928</v>
      </c>
      <c r="DN111" s="13"/>
      <c r="DO111" s="11" t="str">
        <f t="shared" si="139"/>
        <v>incre</v>
      </c>
      <c r="DP111" s="11" t="str">
        <f t="shared" si="140"/>
        <v>decre</v>
      </c>
      <c r="DQ111" s="11" t="str">
        <f t="shared" si="141"/>
        <v>incre</v>
      </c>
      <c r="DR111" s="11" t="str">
        <f t="shared" si="142"/>
        <v>incre</v>
      </c>
      <c r="DS111" s="11" t="str">
        <f t="shared" si="143"/>
        <v>incre</v>
      </c>
      <c r="DU111" s="13"/>
      <c r="DV111" s="13"/>
      <c r="DW111" s="13"/>
      <c r="DX111" s="13"/>
      <c r="DY111" s="13"/>
    </row>
    <row r="112" spans="1:129" x14ac:dyDescent="0.25">
      <c r="A112" s="5">
        <v>42.88420947722156</v>
      </c>
      <c r="B112" s="4">
        <v>0.26085191552713488</v>
      </c>
      <c r="C112" s="4">
        <v>0.49878943869094416</v>
      </c>
      <c r="D112" s="4">
        <v>0.68398295107137685</v>
      </c>
      <c r="E112" s="4">
        <v>0.56838691242777484</v>
      </c>
      <c r="F112" s="4">
        <v>0.555302035611829</v>
      </c>
      <c r="G112" s="4">
        <v>0.68235414772944092</v>
      </c>
      <c r="I112" s="5">
        <f t="shared" si="73"/>
        <v>44.080505541409451</v>
      </c>
      <c r="J112" s="5">
        <f t="shared" si="74"/>
        <v>44.020618147717656</v>
      </c>
      <c r="K112" s="5">
        <f t="shared" si="75"/>
        <v>44.493246396895259</v>
      </c>
      <c r="L112" s="5">
        <f t="shared" si="76"/>
        <v>44.739852617073161</v>
      </c>
      <c r="M112" s="5">
        <f t="shared" si="77"/>
        <v>44.095162007355597</v>
      </c>
      <c r="O112" s="3" t="str">
        <f t="shared" si="78"/>
        <v>incre</v>
      </c>
      <c r="P112" s="3" t="str">
        <f t="shared" si="79"/>
        <v>incre</v>
      </c>
      <c r="Q112" s="3" t="str">
        <f t="shared" si="80"/>
        <v>incre</v>
      </c>
      <c r="R112" s="3" t="str">
        <f t="shared" si="81"/>
        <v>incre</v>
      </c>
      <c r="S112" s="3" t="str">
        <f t="shared" si="82"/>
        <v>incre</v>
      </c>
      <c r="U112" s="6">
        <f t="shared" si="83"/>
        <v>1</v>
      </c>
      <c r="V112" s="6">
        <f t="shared" si="84"/>
        <v>1</v>
      </c>
      <c r="W112" s="6">
        <f t="shared" si="85"/>
        <v>1</v>
      </c>
      <c r="X112" s="6">
        <f t="shared" si="86"/>
        <v>1</v>
      </c>
      <c r="Y112" s="6">
        <f t="shared" si="87"/>
        <v>1</v>
      </c>
      <c r="AA112" s="4">
        <f t="shared" si="144"/>
        <v>0.33739999999999998</v>
      </c>
      <c r="AB112" s="4">
        <f t="shared" si="144"/>
        <v>0.48709999999999998</v>
      </c>
      <c r="AC112" s="4">
        <f t="shared" si="144"/>
        <v>0.4138</v>
      </c>
      <c r="AD112" s="4">
        <f t="shared" si="144"/>
        <v>0.33029999999999998</v>
      </c>
      <c r="AE112" s="4">
        <f t="shared" si="144"/>
        <v>0.53459999999999996</v>
      </c>
      <c r="AF112" s="4"/>
      <c r="AG112" s="3">
        <v>0.33739999999999998</v>
      </c>
      <c r="AH112" s="3">
        <v>0.48709999999999998</v>
      </c>
      <c r="AI112" s="3">
        <v>0.4138</v>
      </c>
      <c r="AJ112" s="3">
        <v>0.33029999999999998</v>
      </c>
      <c r="AK112" s="3">
        <v>0.53459999999999996</v>
      </c>
      <c r="AM112" s="5">
        <f t="shared" si="88"/>
        <v>42.920115477221557</v>
      </c>
      <c r="AN112" s="5">
        <f t="shared" si="89"/>
        <v>42.734972477221561</v>
      </c>
      <c r="AO112" s="5">
        <f t="shared" si="90"/>
        <v>42.992207477221555</v>
      </c>
      <c r="AP112" s="5">
        <f t="shared" si="91"/>
        <v>42.84533547722156</v>
      </c>
      <c r="AQ112" s="5">
        <f t="shared" si="92"/>
        <v>42.704795477221559</v>
      </c>
      <c r="AR112" s="5"/>
      <c r="AS112" s="3" t="str">
        <f t="shared" si="93"/>
        <v>incre</v>
      </c>
      <c r="AT112" s="3" t="str">
        <f t="shared" si="94"/>
        <v>decre</v>
      </c>
      <c r="AU112" s="3" t="str">
        <f t="shared" si="95"/>
        <v>incre</v>
      </c>
      <c r="AV112" s="3" t="str">
        <f t="shared" si="96"/>
        <v>decre</v>
      </c>
      <c r="AW112" s="3" t="str">
        <f t="shared" si="97"/>
        <v>decre</v>
      </c>
      <c r="AY112" s="5">
        <f t="shared" si="98"/>
        <v>119.62960641878908</v>
      </c>
      <c r="AZ112" s="5">
        <f t="shared" si="99"/>
        <v>0</v>
      </c>
      <c r="BA112" s="5">
        <f t="shared" si="100"/>
        <v>160.90369196736987</v>
      </c>
      <c r="BB112" s="5">
        <f t="shared" si="101"/>
        <v>0</v>
      </c>
      <c r="BC112" s="5">
        <f t="shared" si="102"/>
        <v>0</v>
      </c>
      <c r="BE112" s="15">
        <f t="shared" si="103"/>
        <v>1.1962960641878908</v>
      </c>
      <c r="BG112" s="3">
        <v>0.2414</v>
      </c>
      <c r="BH112" s="3">
        <v>0.29899999999999999</v>
      </c>
      <c r="BI112" s="3">
        <v>0.35060000000000002</v>
      </c>
      <c r="BJ112" s="3">
        <v>0.32350000000000001</v>
      </c>
      <c r="BK112" s="3">
        <v>0.32079999999999997</v>
      </c>
      <c r="BM112" s="5">
        <f t="shared" si="104"/>
        <v>42.229875477221562</v>
      </c>
      <c r="BN112" s="5">
        <f t="shared" si="105"/>
        <v>41.50667947722156</v>
      </c>
      <c r="BO112" s="5">
        <f t="shared" si="106"/>
        <v>42.378535477221561</v>
      </c>
      <c r="BP112" s="5">
        <f t="shared" si="107"/>
        <v>42.788079477221558</v>
      </c>
      <c r="BQ112" s="5">
        <f t="shared" si="108"/>
        <v>40.692937477221562</v>
      </c>
      <c r="BR112" s="5"/>
      <c r="BS112" s="3" t="str">
        <f t="shared" si="109"/>
        <v>decre</v>
      </c>
      <c r="BT112" s="3" t="str">
        <f t="shared" si="110"/>
        <v>decre</v>
      </c>
      <c r="BU112" s="3" t="str">
        <f t="shared" si="111"/>
        <v>decre</v>
      </c>
      <c r="BV112" s="3" t="str">
        <f t="shared" si="112"/>
        <v>decre</v>
      </c>
      <c r="BW112" s="3" t="str">
        <f t="shared" si="113"/>
        <v>decre</v>
      </c>
      <c r="BY112" s="5">
        <f t="shared" si="114"/>
        <v>0</v>
      </c>
      <c r="BZ112" s="5">
        <f t="shared" si="115"/>
        <v>0</v>
      </c>
      <c r="CA112" s="5">
        <f t="shared" si="116"/>
        <v>0</v>
      </c>
      <c r="CB112" s="5">
        <f t="shared" si="117"/>
        <v>0</v>
      </c>
      <c r="CC112" s="5">
        <f t="shared" si="118"/>
        <v>0</v>
      </c>
      <c r="CE112" s="4">
        <v>0.1331</v>
      </c>
      <c r="CF112" s="4">
        <v>0.1321</v>
      </c>
      <c r="CG112" s="4">
        <v>0.13250000000000001</v>
      </c>
      <c r="CH112" s="4">
        <v>0.1318</v>
      </c>
      <c r="CI112" s="4">
        <v>0.13170000000000001</v>
      </c>
      <c r="CK112" s="5">
        <f t="shared" si="119"/>
        <v>41.45119847722156</v>
      </c>
      <c r="CL112" s="5">
        <f t="shared" si="120"/>
        <v>40.416822477221565</v>
      </c>
      <c r="CM112" s="5">
        <f t="shared" si="121"/>
        <v>40.260784477221563</v>
      </c>
      <c r="CN112" s="5">
        <f t="shared" si="122"/>
        <v>41.173965477221557</v>
      </c>
      <c r="CO112" s="5">
        <f t="shared" si="123"/>
        <v>38.91350647722156</v>
      </c>
      <c r="CP112" s="5"/>
      <c r="CQ112" s="3" t="str">
        <f t="shared" si="124"/>
        <v>decre</v>
      </c>
      <c r="CR112" s="3" t="str">
        <f t="shared" si="125"/>
        <v>decre</v>
      </c>
      <c r="CS112" s="3" t="str">
        <f t="shared" si="126"/>
        <v>decre</v>
      </c>
      <c r="CT112" s="3" t="str">
        <f t="shared" si="127"/>
        <v>decre</v>
      </c>
      <c r="CU112" s="3" t="str">
        <f t="shared" si="128"/>
        <v>decre</v>
      </c>
      <c r="CW112" s="5">
        <f t="shared" si="129"/>
        <v>0</v>
      </c>
      <c r="CX112" s="5">
        <f t="shared" si="130"/>
        <v>0</v>
      </c>
      <c r="CY112" s="5">
        <f t="shared" si="131"/>
        <v>0</v>
      </c>
      <c r="CZ112" s="5">
        <f t="shared" si="132"/>
        <v>0</v>
      </c>
      <c r="DA112" s="5">
        <f t="shared" si="133"/>
        <v>0</v>
      </c>
      <c r="DB112" s="5"/>
      <c r="DC112" s="4">
        <v>0.33946538680532801</v>
      </c>
      <c r="DD112" s="4">
        <v>0.48623610668400702</v>
      </c>
      <c r="DE112" s="4">
        <v>0.41280379641091802</v>
      </c>
      <c r="DF112" s="4">
        <v>0.34055067212298801</v>
      </c>
      <c r="DG112" s="4">
        <v>0.54355731416021102</v>
      </c>
      <c r="DI112" s="13">
        <f t="shared" si="134"/>
        <v>42.934965608351867</v>
      </c>
      <c r="DJ112" s="13">
        <f t="shared" si="135"/>
        <v>42.729331253868125</v>
      </c>
      <c r="DK112" s="13">
        <f t="shared" si="136"/>
        <v>42.982534340371572</v>
      </c>
      <c r="DL112" s="13">
        <f t="shared" si="137"/>
        <v>42.931646136497122</v>
      </c>
      <c r="DM112" s="13">
        <f t="shared" si="138"/>
        <v>42.789083803469147</v>
      </c>
      <c r="DN112" s="13"/>
      <c r="DO112" s="11" t="str">
        <f t="shared" si="139"/>
        <v>incre</v>
      </c>
      <c r="DP112" s="11" t="str">
        <f t="shared" si="140"/>
        <v>decre</v>
      </c>
      <c r="DQ112" s="11" t="str">
        <f t="shared" si="141"/>
        <v>incre</v>
      </c>
      <c r="DR112" s="11" t="str">
        <f t="shared" si="142"/>
        <v>incre</v>
      </c>
      <c r="DS112" s="11" t="str">
        <f t="shared" si="143"/>
        <v>decre</v>
      </c>
      <c r="DU112" s="13"/>
      <c r="DV112" s="13"/>
      <c r="DW112" s="13"/>
      <c r="DX112" s="13"/>
      <c r="DY112" s="13"/>
    </row>
    <row r="113" spans="1:129" x14ac:dyDescent="0.25">
      <c r="A113" s="5">
        <v>48.856324036525443</v>
      </c>
      <c r="B113" s="4">
        <v>4.9194372695672423E-2</v>
      </c>
      <c r="C113" s="4">
        <v>7.5158373243446375E-2</v>
      </c>
      <c r="D113" s="4">
        <v>0.11617082425439479</v>
      </c>
      <c r="E113" s="4">
        <v>5.3013332406613711E-2</v>
      </c>
      <c r="F113" s="4">
        <v>9.7939312654809429E-2</v>
      </c>
      <c r="G113" s="4">
        <v>0.19657125046455326</v>
      </c>
      <c r="I113" s="5">
        <f t="shared" si="73"/>
        <v>47.006712740145822</v>
      </c>
      <c r="J113" s="5">
        <f t="shared" si="74"/>
        <v>46.284919518906641</v>
      </c>
      <c r="K113" s="5">
        <f t="shared" si="75"/>
        <v>45.461083494193659</v>
      </c>
      <c r="L113" s="5">
        <f t="shared" si="76"/>
        <v>46.860973049078936</v>
      </c>
      <c r="M113" s="5">
        <f t="shared" si="77"/>
        <v>45.496059503396886</v>
      </c>
      <c r="O113" s="3" t="str">
        <f t="shared" si="78"/>
        <v>decre</v>
      </c>
      <c r="P113" s="3" t="str">
        <f t="shared" si="79"/>
        <v>decre</v>
      </c>
      <c r="Q113" s="3" t="str">
        <f t="shared" si="80"/>
        <v>decre</v>
      </c>
      <c r="R113" s="3" t="str">
        <f t="shared" si="81"/>
        <v>decre</v>
      </c>
      <c r="S113" s="3" t="str">
        <f t="shared" si="82"/>
        <v>decre</v>
      </c>
      <c r="U113" s="6">
        <f t="shared" si="83"/>
        <v>0</v>
      </c>
      <c r="V113" s="6">
        <f t="shared" si="84"/>
        <v>0</v>
      </c>
      <c r="W113" s="6">
        <f t="shared" si="85"/>
        <v>0</v>
      </c>
      <c r="X113" s="6">
        <f t="shared" si="86"/>
        <v>0</v>
      </c>
      <c r="Y113" s="6">
        <f t="shared" si="87"/>
        <v>0</v>
      </c>
      <c r="AA113" s="4">
        <f t="shared" si="144"/>
        <v>0.31140000000000001</v>
      </c>
      <c r="AB113" s="4">
        <f t="shared" si="144"/>
        <v>0.47349999999999992</v>
      </c>
      <c r="AC113" s="4">
        <f t="shared" si="144"/>
        <v>0.38239999999999996</v>
      </c>
      <c r="AD113" s="4">
        <f t="shared" si="144"/>
        <v>0.34850000000000003</v>
      </c>
      <c r="AE113" s="4">
        <f t="shared" si="144"/>
        <v>0.54830000000000001</v>
      </c>
      <c r="AF113" s="4"/>
      <c r="AG113" s="3">
        <v>0.34139999999999998</v>
      </c>
      <c r="AH113" s="3">
        <v>0.50349999999999995</v>
      </c>
      <c r="AI113" s="3">
        <v>0.41239999999999999</v>
      </c>
      <c r="AJ113" s="3">
        <v>0.3785</v>
      </c>
      <c r="AK113" s="3">
        <v>0.57830000000000004</v>
      </c>
      <c r="AM113" s="5">
        <f t="shared" si="88"/>
        <v>48.70529003652544</v>
      </c>
      <c r="AN113" s="5">
        <f t="shared" si="89"/>
        <v>48.618279036525443</v>
      </c>
      <c r="AO113" s="5">
        <f t="shared" si="90"/>
        <v>48.659428036525441</v>
      </c>
      <c r="AP113" s="5">
        <f t="shared" si="91"/>
        <v>48.970694036525444</v>
      </c>
      <c r="AQ113" s="5">
        <f t="shared" si="92"/>
        <v>48.805827036525443</v>
      </c>
      <c r="AR113" s="5"/>
      <c r="AS113" s="3" t="str">
        <f t="shared" si="93"/>
        <v>decre</v>
      </c>
      <c r="AT113" s="3" t="str">
        <f t="shared" si="94"/>
        <v>decre</v>
      </c>
      <c r="AU113" s="3" t="str">
        <f t="shared" si="95"/>
        <v>decre</v>
      </c>
      <c r="AV113" s="3" t="str">
        <f t="shared" si="96"/>
        <v>incre</v>
      </c>
      <c r="AW113" s="3" t="str">
        <f t="shared" si="97"/>
        <v>decre</v>
      </c>
      <c r="AY113" s="5">
        <f t="shared" si="98"/>
        <v>0</v>
      </c>
      <c r="AZ113" s="5">
        <f t="shared" si="99"/>
        <v>0</v>
      </c>
      <c r="BA113" s="5">
        <f t="shared" si="100"/>
        <v>0</v>
      </c>
      <c r="BB113" s="5">
        <f t="shared" si="101"/>
        <v>-199.5350987446507</v>
      </c>
      <c r="BC113" s="5">
        <f t="shared" si="102"/>
        <v>0</v>
      </c>
      <c r="BE113" s="15">
        <f t="shared" si="103"/>
        <v>-1.8496112963796207</v>
      </c>
      <c r="BG113" s="3">
        <v>0.21390000000000001</v>
      </c>
      <c r="BH113" s="3">
        <v>0.29320000000000002</v>
      </c>
      <c r="BI113" s="3">
        <v>0.3291</v>
      </c>
      <c r="BJ113" s="3">
        <v>0.30420000000000003</v>
      </c>
      <c r="BK113" s="3">
        <v>0.35039999999999999</v>
      </c>
      <c r="BM113" s="5">
        <f t="shared" si="104"/>
        <v>48.004265036525439</v>
      </c>
      <c r="BN113" s="5">
        <f t="shared" si="105"/>
        <v>47.440920036525448</v>
      </c>
      <c r="BO113" s="5">
        <f t="shared" si="106"/>
        <v>48.141885036525437</v>
      </c>
      <c r="BP113" s="5">
        <f t="shared" si="107"/>
        <v>48.59768803652544</v>
      </c>
      <c r="BQ113" s="5">
        <f t="shared" si="108"/>
        <v>46.943588036525441</v>
      </c>
      <c r="BR113" s="5"/>
      <c r="BS113" s="3" t="str">
        <f t="shared" si="109"/>
        <v>decre</v>
      </c>
      <c r="BT113" s="3" t="str">
        <f t="shared" si="110"/>
        <v>decre</v>
      </c>
      <c r="BU113" s="3" t="str">
        <f t="shared" si="111"/>
        <v>decre</v>
      </c>
      <c r="BV113" s="3" t="str">
        <f t="shared" si="112"/>
        <v>decre</v>
      </c>
      <c r="BW113" s="3" t="str">
        <f t="shared" si="113"/>
        <v>decre</v>
      </c>
      <c r="BY113" s="5">
        <f t="shared" si="114"/>
        <v>0</v>
      </c>
      <c r="BZ113" s="5">
        <f t="shared" si="115"/>
        <v>0</v>
      </c>
      <c r="CA113" s="5">
        <f t="shared" si="116"/>
        <v>0</v>
      </c>
      <c r="CB113" s="5">
        <f t="shared" si="117"/>
        <v>0</v>
      </c>
      <c r="CC113" s="5">
        <f t="shared" si="118"/>
        <v>0</v>
      </c>
      <c r="CE113" s="4">
        <v>0.17929999999999999</v>
      </c>
      <c r="CF113" s="4">
        <v>0.18060000000000001</v>
      </c>
      <c r="CG113" s="4">
        <v>0.18010000000000001</v>
      </c>
      <c r="CH113" s="4">
        <v>0.18099999999999999</v>
      </c>
      <c r="CI113" s="4">
        <v>0.18110000000000001</v>
      </c>
      <c r="CK113" s="5">
        <f t="shared" si="119"/>
        <v>47.755491036525441</v>
      </c>
      <c r="CL113" s="5">
        <f t="shared" si="120"/>
        <v>46.705642036525447</v>
      </c>
      <c r="CM113" s="5">
        <f t="shared" si="121"/>
        <v>46.695095036525444</v>
      </c>
      <c r="CN113" s="5">
        <f t="shared" si="122"/>
        <v>47.560344036525443</v>
      </c>
      <c r="CO113" s="5">
        <f t="shared" si="123"/>
        <v>45.350475036525445</v>
      </c>
      <c r="CP113" s="5"/>
      <c r="CQ113" s="3" t="str">
        <f t="shared" si="124"/>
        <v>decre</v>
      </c>
      <c r="CR113" s="3" t="str">
        <f t="shared" si="125"/>
        <v>decre</v>
      </c>
      <c r="CS113" s="3" t="str">
        <f t="shared" si="126"/>
        <v>decre</v>
      </c>
      <c r="CT113" s="3" t="str">
        <f t="shared" si="127"/>
        <v>decre</v>
      </c>
      <c r="CU113" s="3" t="str">
        <f t="shared" si="128"/>
        <v>decre</v>
      </c>
      <c r="CW113" s="5">
        <f t="shared" si="129"/>
        <v>0</v>
      </c>
      <c r="CX113" s="5">
        <f t="shared" si="130"/>
        <v>0</v>
      </c>
      <c r="CY113" s="5">
        <f t="shared" si="131"/>
        <v>0</v>
      </c>
      <c r="CZ113" s="5">
        <f t="shared" si="132"/>
        <v>0</v>
      </c>
      <c r="DA113" s="5">
        <f t="shared" si="133"/>
        <v>0</v>
      </c>
      <c r="DB113" s="5"/>
      <c r="DC113" s="4">
        <v>0.335528740218977</v>
      </c>
      <c r="DD113" s="4">
        <v>0.50278553138057103</v>
      </c>
      <c r="DE113" s="4">
        <v>0.41546309606208898</v>
      </c>
      <c r="DF113" s="4">
        <v>0.37030760188672901</v>
      </c>
      <c r="DG113" s="4">
        <v>0.56332276724879604</v>
      </c>
      <c r="DI113" s="13">
        <f t="shared" si="134"/>
        <v>48.878775678699888</v>
      </c>
      <c r="DJ113" s="13">
        <f t="shared" si="135"/>
        <v>48.809513556440571</v>
      </c>
      <c r="DK113" s="13">
        <f t="shared" si="136"/>
        <v>48.980470699288333</v>
      </c>
      <c r="DL113" s="13">
        <f t="shared" si="137"/>
        <v>49.154314044411699</v>
      </c>
      <c r="DM113" s="13">
        <f t="shared" si="138"/>
        <v>48.947191276336611</v>
      </c>
      <c r="DN113" s="13"/>
      <c r="DO113" s="11" t="str">
        <f t="shared" si="139"/>
        <v>incre</v>
      </c>
      <c r="DP113" s="11" t="str">
        <f t="shared" si="140"/>
        <v>decre</v>
      </c>
      <c r="DQ113" s="11" t="str">
        <f t="shared" si="141"/>
        <v>incre</v>
      </c>
      <c r="DR113" s="11" t="str">
        <f t="shared" si="142"/>
        <v>incre</v>
      </c>
      <c r="DS113" s="11" t="str">
        <f t="shared" si="143"/>
        <v>incre</v>
      </c>
      <c r="DU113" s="13"/>
      <c r="DV113" s="13"/>
      <c r="DW113" s="13"/>
      <c r="DX113" s="13"/>
      <c r="DY113" s="13"/>
    </row>
    <row r="114" spans="1:129" x14ac:dyDescent="0.25">
      <c r="A114" s="5">
        <v>51.48012335339201</v>
      </c>
      <c r="B114" s="4">
        <v>0.37461441516603794</v>
      </c>
      <c r="C114" s="4">
        <v>0.33964955239646655</v>
      </c>
      <c r="D114" s="4">
        <v>0.43198480646559734</v>
      </c>
      <c r="E114" s="4">
        <v>0.3277635679296817</v>
      </c>
      <c r="F114" s="4">
        <v>0.29627141761240139</v>
      </c>
      <c r="G114" s="4">
        <v>0.46488450697167394</v>
      </c>
      <c r="I114" s="5">
        <f t="shared" si="73"/>
        <v>51.532203635122606</v>
      </c>
      <c r="J114" s="5">
        <f t="shared" si="74"/>
        <v>50.970984139612362</v>
      </c>
      <c r="K114" s="5">
        <f t="shared" si="75"/>
        <v>50.752707597989215</v>
      </c>
      <c r="L114" s="5">
        <f t="shared" si="76"/>
        <v>51.154728689688426</v>
      </c>
      <c r="M114" s="5">
        <f t="shared" si="77"/>
        <v>50.644686563995464</v>
      </c>
      <c r="O114" s="3" t="str">
        <f t="shared" si="78"/>
        <v>incre</v>
      </c>
      <c r="P114" s="3" t="str">
        <f t="shared" si="79"/>
        <v>decre</v>
      </c>
      <c r="Q114" s="3" t="str">
        <f t="shared" si="80"/>
        <v>decre</v>
      </c>
      <c r="R114" s="3" t="str">
        <f t="shared" si="81"/>
        <v>decre</v>
      </c>
      <c r="S114" s="3" t="str">
        <f t="shared" si="82"/>
        <v>decre</v>
      </c>
      <c r="U114" s="6">
        <f t="shared" si="83"/>
        <v>1</v>
      </c>
      <c r="V114" s="6">
        <f t="shared" si="84"/>
        <v>0</v>
      </c>
      <c r="W114" s="6">
        <f t="shared" si="85"/>
        <v>0</v>
      </c>
      <c r="X114" s="6">
        <f t="shared" si="86"/>
        <v>0</v>
      </c>
      <c r="Y114" s="6">
        <f t="shared" si="87"/>
        <v>0</v>
      </c>
      <c r="AA114" s="4">
        <f t="shared" si="144"/>
        <v>0.37340000000000001</v>
      </c>
      <c r="AB114" s="4">
        <f t="shared" si="144"/>
        <v>0.45699999999999996</v>
      </c>
      <c r="AC114" s="4">
        <f t="shared" si="144"/>
        <v>0.39119999999999999</v>
      </c>
      <c r="AD114" s="4">
        <f t="shared" si="144"/>
        <v>0.30500000000000005</v>
      </c>
      <c r="AE114" s="4">
        <f t="shared" si="144"/>
        <v>0.501</v>
      </c>
      <c r="AF114" s="4"/>
      <c r="AG114" s="3">
        <v>0.37340000000000001</v>
      </c>
      <c r="AH114" s="3">
        <v>0.48699999999999999</v>
      </c>
      <c r="AI114" s="3">
        <v>0.42120000000000002</v>
      </c>
      <c r="AJ114" s="3">
        <v>0.33500000000000002</v>
      </c>
      <c r="AK114" s="3">
        <v>0.53100000000000003</v>
      </c>
      <c r="AM114" s="5">
        <f t="shared" si="88"/>
        <v>51.774869353392006</v>
      </c>
      <c r="AN114" s="5">
        <f t="shared" si="89"/>
        <v>51.134333353392009</v>
      </c>
      <c r="AO114" s="5">
        <f t="shared" si="90"/>
        <v>51.368675353392007</v>
      </c>
      <c r="AP114" s="5">
        <f t="shared" si="91"/>
        <v>51.228223353392011</v>
      </c>
      <c r="AQ114" s="5">
        <f t="shared" si="92"/>
        <v>50.98453335339201</v>
      </c>
      <c r="AR114" s="5"/>
      <c r="AS114" s="3" t="str">
        <f t="shared" si="93"/>
        <v>incre</v>
      </c>
      <c r="AT114" s="3" t="str">
        <f t="shared" si="94"/>
        <v>decre</v>
      </c>
      <c r="AU114" s="3" t="str">
        <f t="shared" si="95"/>
        <v>decre</v>
      </c>
      <c r="AV114" s="3" t="str">
        <f t="shared" si="96"/>
        <v>decre</v>
      </c>
      <c r="AW114" s="3" t="str">
        <f t="shared" si="97"/>
        <v>decre</v>
      </c>
      <c r="AY114" s="5">
        <f t="shared" si="98"/>
        <v>5.2080281730596312</v>
      </c>
      <c r="AZ114" s="5">
        <f t="shared" si="99"/>
        <v>0</v>
      </c>
      <c r="BA114" s="5">
        <f t="shared" si="100"/>
        <v>0</v>
      </c>
      <c r="BB114" s="5">
        <f t="shared" si="101"/>
        <v>0</v>
      </c>
      <c r="BC114" s="5">
        <f t="shared" si="102"/>
        <v>0</v>
      </c>
      <c r="BE114" s="15">
        <f t="shared" si="103"/>
        <v>-0.83543678939654598</v>
      </c>
      <c r="BG114" s="3">
        <v>0.25069999999999998</v>
      </c>
      <c r="BH114" s="3">
        <v>0.31509999999999999</v>
      </c>
      <c r="BI114" s="3">
        <v>0.36070000000000002</v>
      </c>
      <c r="BJ114" s="3">
        <v>0.33789999999999998</v>
      </c>
      <c r="BK114" s="3">
        <v>0.30730000000000002</v>
      </c>
      <c r="BM114" s="5">
        <f t="shared" si="104"/>
        <v>50.892656353392006</v>
      </c>
      <c r="BN114" s="5">
        <f t="shared" si="105"/>
        <v>50.207726353392012</v>
      </c>
      <c r="BO114" s="5">
        <f t="shared" si="106"/>
        <v>51.072520353392008</v>
      </c>
      <c r="BP114" s="5">
        <f t="shared" si="107"/>
        <v>51.505241353392009</v>
      </c>
      <c r="BQ114" s="5">
        <f t="shared" si="108"/>
        <v>49.161816353392005</v>
      </c>
      <c r="BR114" s="5"/>
      <c r="BS114" s="3" t="str">
        <f t="shared" si="109"/>
        <v>decre</v>
      </c>
      <c r="BT114" s="3" t="str">
        <f t="shared" si="110"/>
        <v>decre</v>
      </c>
      <c r="BU114" s="3" t="str">
        <f t="shared" si="111"/>
        <v>decre</v>
      </c>
      <c r="BV114" s="3" t="str">
        <f t="shared" si="112"/>
        <v>incre</v>
      </c>
      <c r="BW114" s="3" t="str">
        <f t="shared" si="113"/>
        <v>decre</v>
      </c>
      <c r="BY114" s="5">
        <f t="shared" si="114"/>
        <v>0</v>
      </c>
      <c r="BZ114" s="5">
        <f t="shared" si="115"/>
        <v>0</v>
      </c>
      <c r="CA114" s="5">
        <f t="shared" si="116"/>
        <v>0</v>
      </c>
      <c r="CB114" s="5">
        <f t="shared" si="117"/>
        <v>-32.539466370358383</v>
      </c>
      <c r="CC114" s="5">
        <f t="shared" si="118"/>
        <v>0</v>
      </c>
      <c r="CE114" s="4">
        <v>9.6000000000000002E-2</v>
      </c>
      <c r="CF114" s="4">
        <v>9.2899999999999996E-2</v>
      </c>
      <c r="CG114" s="4">
        <v>9.4100000000000003E-2</v>
      </c>
      <c r="CH114" s="4">
        <v>9.2100000000000001E-2</v>
      </c>
      <c r="CI114" s="4">
        <v>9.1800000000000007E-2</v>
      </c>
      <c r="CK114" s="5">
        <f t="shared" si="119"/>
        <v>49.780363353392012</v>
      </c>
      <c r="CL114" s="5">
        <f t="shared" si="120"/>
        <v>48.756760353392011</v>
      </c>
      <c r="CM114" s="5">
        <f t="shared" si="121"/>
        <v>48.483834353392012</v>
      </c>
      <c r="CN114" s="5">
        <f t="shared" si="122"/>
        <v>49.435605353392006</v>
      </c>
      <c r="CO114" s="5">
        <f t="shared" si="123"/>
        <v>47.13396135339201</v>
      </c>
      <c r="CP114" s="5"/>
      <c r="CQ114" s="3" t="str">
        <f t="shared" si="124"/>
        <v>decre</v>
      </c>
      <c r="CR114" s="3" t="str">
        <f t="shared" si="125"/>
        <v>decre</v>
      </c>
      <c r="CS114" s="3" t="str">
        <f t="shared" si="126"/>
        <v>decre</v>
      </c>
      <c r="CT114" s="3" t="str">
        <f t="shared" si="127"/>
        <v>decre</v>
      </c>
      <c r="CU114" s="3" t="str">
        <f t="shared" si="128"/>
        <v>decre</v>
      </c>
      <c r="CW114" s="5">
        <f t="shared" si="129"/>
        <v>0</v>
      </c>
      <c r="CX114" s="5">
        <f t="shared" si="130"/>
        <v>0</v>
      </c>
      <c r="CY114" s="5">
        <f t="shared" si="131"/>
        <v>0</v>
      </c>
      <c r="CZ114" s="5">
        <f t="shared" si="132"/>
        <v>0</v>
      </c>
      <c r="DA114" s="5">
        <f t="shared" si="133"/>
        <v>0</v>
      </c>
      <c r="DB114" s="5"/>
      <c r="DC114" s="4">
        <v>0.34157968400357103</v>
      </c>
      <c r="DD114" s="4">
        <v>0.47734772884744903</v>
      </c>
      <c r="DE114" s="4">
        <v>0.41137553769415802</v>
      </c>
      <c r="DF114" s="4">
        <v>0.32456879723334497</v>
      </c>
      <c r="DG114" s="4">
        <v>0.53294166930346898</v>
      </c>
      <c r="DI114" s="13">
        <f t="shared" si="134"/>
        <v>51.546081281377681</v>
      </c>
      <c r="DJ114" s="13">
        <f t="shared" si="135"/>
        <v>51.267204022765853</v>
      </c>
      <c r="DK114" s="13">
        <f t="shared" si="136"/>
        <v>51.564579824402287</v>
      </c>
      <c r="DL114" s="13">
        <f t="shared" si="137"/>
        <v>51.392992626096778</v>
      </c>
      <c r="DM114" s="13">
        <f t="shared" si="138"/>
        <v>51.285104461537649</v>
      </c>
      <c r="DN114" s="13"/>
      <c r="DO114" s="11" t="str">
        <f t="shared" si="139"/>
        <v>incre</v>
      </c>
      <c r="DP114" s="11" t="str">
        <f t="shared" si="140"/>
        <v>decre</v>
      </c>
      <c r="DQ114" s="11" t="str">
        <f t="shared" si="141"/>
        <v>incre</v>
      </c>
      <c r="DR114" s="11" t="str">
        <f t="shared" si="142"/>
        <v>decre</v>
      </c>
      <c r="DS114" s="11" t="str">
        <f t="shared" si="143"/>
        <v>decre</v>
      </c>
      <c r="DU114" s="13"/>
      <c r="DV114" s="13"/>
      <c r="DW114" s="13"/>
      <c r="DX114" s="13"/>
      <c r="DY114" s="13"/>
    </row>
    <row r="115" spans="1:129" x14ac:dyDescent="0.25">
      <c r="A115" s="5">
        <v>41.732111283268175</v>
      </c>
      <c r="B115" s="4">
        <v>0.1182703111441893</v>
      </c>
      <c r="C115" s="4">
        <v>0.37367349033824276</v>
      </c>
      <c r="D115" s="4">
        <v>0.44847044771710803</v>
      </c>
      <c r="E115" s="4">
        <v>0.39428527752186376</v>
      </c>
      <c r="F115" s="4">
        <v>0.33364832808757128</v>
      </c>
      <c r="G115" s="4">
        <v>0.439612494717325</v>
      </c>
      <c r="I115" s="5">
        <f t="shared" si="73"/>
        <v>42.028823678800137</v>
      </c>
      <c r="J115" s="5">
        <f t="shared" si="74"/>
        <v>41.330623306860893</v>
      </c>
      <c r="K115" s="5">
        <f t="shared" si="75"/>
        <v>41.650621328005471</v>
      </c>
      <c r="L115" s="5">
        <f t="shared" si="76"/>
        <v>41.721430205765522</v>
      </c>
      <c r="M115" s="5">
        <f t="shared" si="77"/>
        <v>40.658864858558204</v>
      </c>
      <c r="O115" s="3" t="str">
        <f t="shared" si="78"/>
        <v>incre</v>
      </c>
      <c r="P115" s="3" t="str">
        <f t="shared" si="79"/>
        <v>decre</v>
      </c>
      <c r="Q115" s="3" t="str">
        <f t="shared" si="80"/>
        <v>decre</v>
      </c>
      <c r="R115" s="3" t="str">
        <f t="shared" si="81"/>
        <v>decre</v>
      </c>
      <c r="S115" s="3" t="str">
        <f t="shared" si="82"/>
        <v>decre</v>
      </c>
      <c r="U115" s="6">
        <f t="shared" si="83"/>
        <v>1</v>
      </c>
      <c r="V115" s="6">
        <f t="shared" si="84"/>
        <v>0</v>
      </c>
      <c r="W115" s="6">
        <f t="shared" si="85"/>
        <v>0</v>
      </c>
      <c r="X115" s="6">
        <f t="shared" si="86"/>
        <v>1</v>
      </c>
      <c r="Y115" s="6">
        <f t="shared" si="87"/>
        <v>0</v>
      </c>
      <c r="AA115" s="4">
        <f t="shared" si="144"/>
        <v>0.33850000000000002</v>
      </c>
      <c r="AB115" s="4">
        <f t="shared" si="144"/>
        <v>0.46779999999999999</v>
      </c>
      <c r="AC115" s="4">
        <f t="shared" si="144"/>
        <v>0.38249999999999995</v>
      </c>
      <c r="AD115" s="4">
        <f t="shared" si="144"/>
        <v>0.35899999999999999</v>
      </c>
      <c r="AE115" s="4">
        <f t="shared" si="144"/>
        <v>0.52969999999999995</v>
      </c>
      <c r="AF115" s="4"/>
      <c r="AG115" s="3">
        <v>0.33850000000000002</v>
      </c>
      <c r="AH115" s="3">
        <v>0.49780000000000002</v>
      </c>
      <c r="AI115" s="3">
        <v>0.41249999999999998</v>
      </c>
      <c r="AJ115" s="3">
        <v>0.35899999999999999</v>
      </c>
      <c r="AK115" s="3">
        <v>0.55969999999999998</v>
      </c>
      <c r="AM115" s="5">
        <f t="shared" si="88"/>
        <v>41.775926283268177</v>
      </c>
      <c r="AN115" s="5">
        <f t="shared" si="89"/>
        <v>41.45684528326818</v>
      </c>
      <c r="AO115" s="5">
        <f t="shared" si="90"/>
        <v>41.536186283268179</v>
      </c>
      <c r="AP115" s="5">
        <f t="shared" si="91"/>
        <v>41.934891283268172</v>
      </c>
      <c r="AQ115" s="5">
        <f t="shared" si="92"/>
        <v>41.506588283268172</v>
      </c>
      <c r="AR115" s="5"/>
      <c r="AS115" s="3" t="str">
        <f t="shared" si="93"/>
        <v>incre</v>
      </c>
      <c r="AT115" s="3" t="str">
        <f t="shared" si="94"/>
        <v>decre</v>
      </c>
      <c r="AU115" s="3" t="str">
        <f t="shared" si="95"/>
        <v>decre</v>
      </c>
      <c r="AV115" s="3" t="str">
        <f t="shared" si="96"/>
        <v>incre</v>
      </c>
      <c r="AW115" s="3" t="str">
        <f t="shared" si="97"/>
        <v>decre</v>
      </c>
      <c r="AY115" s="5">
        <f t="shared" si="98"/>
        <v>29.671239553196216</v>
      </c>
      <c r="AZ115" s="5">
        <f t="shared" si="99"/>
        <v>0</v>
      </c>
      <c r="BA115" s="5">
        <f t="shared" si="100"/>
        <v>0</v>
      </c>
      <c r="BB115" s="5">
        <f t="shared" si="101"/>
        <v>-1.0681077502653125</v>
      </c>
      <c r="BC115" s="5">
        <f t="shared" si="102"/>
        <v>0</v>
      </c>
      <c r="BE115" s="15">
        <f t="shared" si="103"/>
        <v>0.29671239553196216</v>
      </c>
      <c r="BG115" s="3">
        <v>0.22020000000000001</v>
      </c>
      <c r="BH115" s="3">
        <v>0.2918</v>
      </c>
      <c r="BI115" s="3">
        <v>0.33429999999999999</v>
      </c>
      <c r="BJ115" s="3">
        <v>0.30580000000000002</v>
      </c>
      <c r="BK115" s="3">
        <v>0.3422</v>
      </c>
      <c r="BM115" s="5">
        <f t="shared" si="104"/>
        <v>40.925349283268176</v>
      </c>
      <c r="BN115" s="5">
        <f t="shared" si="105"/>
        <v>40.307565283268175</v>
      </c>
      <c r="BO115" s="5">
        <f t="shared" si="106"/>
        <v>41.068164283268175</v>
      </c>
      <c r="BP115" s="5">
        <f t="shared" si="107"/>
        <v>41.486947283268172</v>
      </c>
      <c r="BQ115" s="5">
        <f t="shared" si="108"/>
        <v>39.742213283268171</v>
      </c>
      <c r="BR115" s="5"/>
      <c r="BS115" s="3" t="str">
        <f t="shared" si="109"/>
        <v>decre</v>
      </c>
      <c r="BT115" s="3" t="str">
        <f t="shared" si="110"/>
        <v>decre</v>
      </c>
      <c r="BU115" s="3" t="str">
        <f t="shared" si="111"/>
        <v>decre</v>
      </c>
      <c r="BV115" s="3" t="str">
        <f t="shared" si="112"/>
        <v>decre</v>
      </c>
      <c r="BW115" s="3" t="str">
        <f t="shared" si="113"/>
        <v>decre</v>
      </c>
      <c r="BY115" s="5">
        <f t="shared" si="114"/>
        <v>0</v>
      </c>
      <c r="BZ115" s="5">
        <f t="shared" si="115"/>
        <v>0</v>
      </c>
      <c r="CA115" s="5">
        <f t="shared" si="116"/>
        <v>0</v>
      </c>
      <c r="CB115" s="5">
        <f t="shared" si="117"/>
        <v>0</v>
      </c>
      <c r="CC115" s="5">
        <f t="shared" si="118"/>
        <v>0</v>
      </c>
      <c r="CE115" s="4">
        <v>0.1716</v>
      </c>
      <c r="CF115" s="4">
        <v>0.17269999999999999</v>
      </c>
      <c r="CG115" s="4">
        <v>0.17230000000000001</v>
      </c>
      <c r="CH115" s="4">
        <v>0.17299999999999999</v>
      </c>
      <c r="CI115" s="4">
        <v>0.1731</v>
      </c>
      <c r="CK115" s="5">
        <f t="shared" si="119"/>
        <v>40.575915283268174</v>
      </c>
      <c r="CL115" s="5">
        <f t="shared" si="120"/>
        <v>39.529842283268174</v>
      </c>
      <c r="CM115" s="5">
        <f t="shared" si="121"/>
        <v>39.495144283268175</v>
      </c>
      <c r="CN115" s="5">
        <f t="shared" si="122"/>
        <v>40.368771283268174</v>
      </c>
      <c r="CO115" s="5">
        <f t="shared" si="123"/>
        <v>38.150982283268171</v>
      </c>
      <c r="CP115" s="5"/>
      <c r="CQ115" s="3" t="str">
        <f t="shared" si="124"/>
        <v>decre</v>
      </c>
      <c r="CR115" s="3" t="str">
        <f t="shared" si="125"/>
        <v>decre</v>
      </c>
      <c r="CS115" s="3" t="str">
        <f t="shared" si="126"/>
        <v>decre</v>
      </c>
      <c r="CT115" s="3" t="str">
        <f t="shared" si="127"/>
        <v>decre</v>
      </c>
      <c r="CU115" s="3" t="str">
        <f t="shared" si="128"/>
        <v>decre</v>
      </c>
      <c r="CW115" s="5">
        <f t="shared" si="129"/>
        <v>0</v>
      </c>
      <c r="CX115" s="5">
        <f t="shared" si="130"/>
        <v>0</v>
      </c>
      <c r="CY115" s="5">
        <f t="shared" si="131"/>
        <v>0</v>
      </c>
      <c r="CZ115" s="5">
        <f t="shared" si="132"/>
        <v>0</v>
      </c>
      <c r="DA115" s="5">
        <f t="shared" si="133"/>
        <v>0</v>
      </c>
      <c r="DB115" s="5"/>
      <c r="DC115" s="4">
        <v>0.33681368249161198</v>
      </c>
      <c r="DD115" s="4">
        <v>0.497383711604791</v>
      </c>
      <c r="DE115" s="4">
        <v>0.41459508658690802</v>
      </c>
      <c r="DF115" s="4">
        <v>0.36059478258264499</v>
      </c>
      <c r="DG115" s="4">
        <v>0.55687121879144497</v>
      </c>
      <c r="DI115" s="13">
        <f t="shared" si="134"/>
        <v>41.763801660382867</v>
      </c>
      <c r="DJ115" s="13">
        <f t="shared" si="135"/>
        <v>41.650026920047459</v>
      </c>
      <c r="DK115" s="13">
        <f t="shared" si="136"/>
        <v>41.847829574027045</v>
      </c>
      <c r="DL115" s="13">
        <f t="shared" si="137"/>
        <v>41.948319352614043</v>
      </c>
      <c r="DM115" s="13">
        <f t="shared" si="138"/>
        <v>41.762269452095673</v>
      </c>
      <c r="DN115" s="13"/>
      <c r="DO115" s="11" t="str">
        <f t="shared" si="139"/>
        <v>incre</v>
      </c>
      <c r="DP115" s="11" t="str">
        <f t="shared" si="140"/>
        <v>decre</v>
      </c>
      <c r="DQ115" s="11" t="str">
        <f t="shared" si="141"/>
        <v>incre</v>
      </c>
      <c r="DR115" s="11" t="str">
        <f t="shared" si="142"/>
        <v>incre</v>
      </c>
      <c r="DS115" s="11" t="str">
        <f t="shared" si="143"/>
        <v>incre</v>
      </c>
      <c r="DU115" s="13"/>
      <c r="DV115" s="13"/>
      <c r="DW115" s="13"/>
      <c r="DX115" s="13"/>
      <c r="DY115" s="13"/>
    </row>
    <row r="116" spans="1:129" x14ac:dyDescent="0.25">
      <c r="A116" s="5">
        <v>50.106149374290453</v>
      </c>
      <c r="B116" s="4">
        <v>7.9736145918086962E-2</v>
      </c>
      <c r="C116" s="4">
        <v>0.53805097755842546</v>
      </c>
      <c r="D116" s="4">
        <v>0.65603903025986854</v>
      </c>
      <c r="E116" s="4">
        <v>0.48505406680592611</v>
      </c>
      <c r="F116" s="4">
        <v>0.50150058904382477</v>
      </c>
      <c r="G116" s="4">
        <v>0.7369313953383636</v>
      </c>
      <c r="I116" s="5">
        <f t="shared" si="73"/>
        <v>51.584735902935535</v>
      </c>
      <c r="J116" s="5">
        <f t="shared" si="74"/>
        <v>51.060084241887395</v>
      </c>
      <c r="K116" s="5">
        <f t="shared" si="75"/>
        <v>50.906024362975998</v>
      </c>
      <c r="L116" s="5">
        <f t="shared" si="76"/>
        <v>51.508784334039454</v>
      </c>
      <c r="M116" s="5">
        <f t="shared" si="77"/>
        <v>51.830673804424457</v>
      </c>
      <c r="O116" s="3" t="str">
        <f t="shared" si="78"/>
        <v>incre</v>
      </c>
      <c r="P116" s="3" t="str">
        <f t="shared" si="79"/>
        <v>incre</v>
      </c>
      <c r="Q116" s="3" t="str">
        <f t="shared" si="80"/>
        <v>incre</v>
      </c>
      <c r="R116" s="3" t="str">
        <f t="shared" si="81"/>
        <v>incre</v>
      </c>
      <c r="S116" s="3" t="str">
        <f t="shared" si="82"/>
        <v>incre</v>
      </c>
      <c r="U116" s="6">
        <f t="shared" si="83"/>
        <v>1</v>
      </c>
      <c r="V116" s="6">
        <f t="shared" si="84"/>
        <v>1</v>
      </c>
      <c r="W116" s="6">
        <f t="shared" si="85"/>
        <v>1</v>
      </c>
      <c r="X116" s="6">
        <f t="shared" si="86"/>
        <v>1</v>
      </c>
      <c r="Y116" s="6">
        <f t="shared" si="87"/>
        <v>1</v>
      </c>
      <c r="AA116" s="4">
        <f t="shared" si="144"/>
        <v>0.3402</v>
      </c>
      <c r="AB116" s="4">
        <f t="shared" si="144"/>
        <v>0.50109999999999999</v>
      </c>
      <c r="AC116" s="4">
        <f t="shared" si="144"/>
        <v>0.4123</v>
      </c>
      <c r="AD116" s="4">
        <f t="shared" si="144"/>
        <v>0.37019999999999997</v>
      </c>
      <c r="AE116" s="4">
        <f t="shared" si="144"/>
        <v>0.57040000000000002</v>
      </c>
      <c r="AF116" s="4"/>
      <c r="AG116" s="3">
        <v>0.3402</v>
      </c>
      <c r="AH116" s="3">
        <v>0.50109999999999999</v>
      </c>
      <c r="AI116" s="3">
        <v>0.4123</v>
      </c>
      <c r="AJ116" s="3">
        <v>0.37019999999999997</v>
      </c>
      <c r="AK116" s="3">
        <v>0.57040000000000002</v>
      </c>
      <c r="AM116" s="5">
        <f t="shared" si="88"/>
        <v>50.162187374290454</v>
      </c>
      <c r="AN116" s="5">
        <f t="shared" si="89"/>
        <v>50.048332374290453</v>
      </c>
      <c r="AO116" s="5">
        <f t="shared" si="90"/>
        <v>50.199582374290458</v>
      </c>
      <c r="AP116" s="5">
        <f t="shared" si="91"/>
        <v>50.403233374290451</v>
      </c>
      <c r="AQ116" s="5">
        <f t="shared" si="92"/>
        <v>50.263613374290451</v>
      </c>
      <c r="AR116" s="5"/>
      <c r="AS116" s="3" t="str">
        <f t="shared" si="93"/>
        <v>incre</v>
      </c>
      <c r="AT116" s="3" t="str">
        <f t="shared" si="94"/>
        <v>decre</v>
      </c>
      <c r="AU116" s="3" t="str">
        <f t="shared" si="95"/>
        <v>incre</v>
      </c>
      <c r="AV116" s="3" t="str">
        <f t="shared" si="96"/>
        <v>incre</v>
      </c>
      <c r="AW116" s="3" t="str">
        <f t="shared" si="97"/>
        <v>incre</v>
      </c>
      <c r="AY116" s="5">
        <f t="shared" si="98"/>
        <v>147.85865286450814</v>
      </c>
      <c r="AZ116" s="5">
        <f t="shared" si="99"/>
        <v>0</v>
      </c>
      <c r="BA116" s="5">
        <f t="shared" si="100"/>
        <v>79.987498868554496</v>
      </c>
      <c r="BB116" s="5">
        <f t="shared" si="101"/>
        <v>140.26349597490011</v>
      </c>
      <c r="BC116" s="5">
        <f t="shared" si="102"/>
        <v>172.45244301340037</v>
      </c>
      <c r="BE116" s="15">
        <f t="shared" si="103"/>
        <v>1.4785865286450814</v>
      </c>
      <c r="BG116" s="3">
        <v>0.2162</v>
      </c>
      <c r="BH116" s="3">
        <v>0.2923</v>
      </c>
      <c r="BI116" s="3">
        <v>0.33110000000000001</v>
      </c>
      <c r="BJ116" s="3">
        <v>0.3044</v>
      </c>
      <c r="BK116" s="3">
        <v>0.34699999999999998</v>
      </c>
      <c r="BM116" s="5">
        <f t="shared" si="104"/>
        <v>49.270627374290456</v>
      </c>
      <c r="BN116" s="5">
        <f t="shared" si="105"/>
        <v>48.684868374290453</v>
      </c>
      <c r="BO116" s="5">
        <f t="shared" si="106"/>
        <v>49.411130374290451</v>
      </c>
      <c r="BP116" s="5">
        <f t="shared" si="107"/>
        <v>49.849197374290455</v>
      </c>
      <c r="BQ116" s="5">
        <f t="shared" si="108"/>
        <v>48.161419374290453</v>
      </c>
      <c r="BR116" s="5"/>
      <c r="BS116" s="3" t="str">
        <f t="shared" si="109"/>
        <v>decre</v>
      </c>
      <c r="BT116" s="3" t="str">
        <f t="shared" si="110"/>
        <v>decre</v>
      </c>
      <c r="BU116" s="3" t="str">
        <f t="shared" si="111"/>
        <v>decre</v>
      </c>
      <c r="BV116" s="3" t="str">
        <f t="shared" si="112"/>
        <v>decre</v>
      </c>
      <c r="BW116" s="3" t="str">
        <f t="shared" si="113"/>
        <v>decre</v>
      </c>
      <c r="BY116" s="5">
        <f t="shared" si="114"/>
        <v>0</v>
      </c>
      <c r="BZ116" s="5">
        <f t="shared" si="115"/>
        <v>0</v>
      </c>
      <c r="CA116" s="5">
        <f t="shared" si="116"/>
        <v>0</v>
      </c>
      <c r="CB116" s="5">
        <f t="shared" si="117"/>
        <v>0</v>
      </c>
      <c r="CC116" s="5">
        <f t="shared" si="118"/>
        <v>0</v>
      </c>
      <c r="CE116" s="4">
        <v>0.17660000000000001</v>
      </c>
      <c r="CF116" s="4">
        <v>0.17780000000000001</v>
      </c>
      <c r="CG116" s="4">
        <v>0.1774</v>
      </c>
      <c r="CH116" s="4">
        <v>0.1782</v>
      </c>
      <c r="CI116" s="4">
        <v>0.17829999999999999</v>
      </c>
      <c r="CK116" s="5">
        <f t="shared" si="119"/>
        <v>48.985903374290451</v>
      </c>
      <c r="CL116" s="5">
        <f t="shared" si="120"/>
        <v>47.937183374290456</v>
      </c>
      <c r="CM116" s="5">
        <f t="shared" si="121"/>
        <v>47.918703374290459</v>
      </c>
      <c r="CN116" s="5">
        <f t="shared" si="122"/>
        <v>48.786593374290455</v>
      </c>
      <c r="CO116" s="5">
        <f t="shared" si="123"/>
        <v>46.57395237429045</v>
      </c>
      <c r="CP116" s="5"/>
      <c r="CQ116" s="3" t="str">
        <f t="shared" si="124"/>
        <v>decre</v>
      </c>
      <c r="CR116" s="3" t="str">
        <f t="shared" si="125"/>
        <v>decre</v>
      </c>
      <c r="CS116" s="3" t="str">
        <f t="shared" si="126"/>
        <v>decre</v>
      </c>
      <c r="CT116" s="3" t="str">
        <f t="shared" si="127"/>
        <v>decre</v>
      </c>
      <c r="CU116" s="3" t="str">
        <f t="shared" si="128"/>
        <v>decre</v>
      </c>
      <c r="CW116" s="5">
        <f t="shared" si="129"/>
        <v>0</v>
      </c>
      <c r="CX116" s="5">
        <f t="shared" si="130"/>
        <v>0</v>
      </c>
      <c r="CY116" s="5">
        <f t="shared" si="131"/>
        <v>0</v>
      </c>
      <c r="CZ116" s="5">
        <f t="shared" si="132"/>
        <v>0</v>
      </c>
      <c r="DA116" s="5">
        <f t="shared" si="133"/>
        <v>0</v>
      </c>
      <c r="DB116" s="5"/>
      <c r="DC116" s="4">
        <v>0.33609589997752098</v>
      </c>
      <c r="DD116" s="4">
        <v>0.50040122598026304</v>
      </c>
      <c r="DE116" s="4">
        <v>0.41507996597535901</v>
      </c>
      <c r="DF116" s="4">
        <v>0.36602046746162697</v>
      </c>
      <c r="DG116" s="4">
        <v>0.56047512285011003</v>
      </c>
      <c r="DI116" s="13">
        <f t="shared" si="134"/>
        <v>50.132678895128826</v>
      </c>
      <c r="DJ116" s="13">
        <f t="shared" si="135"/>
        <v>50.043769379941573</v>
      </c>
      <c r="DK116" s="13">
        <f t="shared" si="136"/>
        <v>50.226575843911192</v>
      </c>
      <c r="DL116" s="13">
        <f t="shared" si="137"/>
        <v>50.36804171031735</v>
      </c>
      <c r="DM116" s="13">
        <f t="shared" si="138"/>
        <v>50.170220280309991</v>
      </c>
      <c r="DN116" s="13"/>
      <c r="DO116" s="11" t="str">
        <f t="shared" si="139"/>
        <v>incre</v>
      </c>
      <c r="DP116" s="11" t="str">
        <f t="shared" si="140"/>
        <v>decre</v>
      </c>
      <c r="DQ116" s="11" t="str">
        <f t="shared" si="141"/>
        <v>incre</v>
      </c>
      <c r="DR116" s="11" t="str">
        <f t="shared" si="142"/>
        <v>incre</v>
      </c>
      <c r="DS116" s="11" t="str">
        <f t="shared" si="143"/>
        <v>incre</v>
      </c>
      <c r="DU116" s="13"/>
      <c r="DV116" s="13"/>
      <c r="DW116" s="13"/>
      <c r="DX116" s="13"/>
      <c r="DY116" s="13"/>
    </row>
    <row r="117" spans="1:129" x14ac:dyDescent="0.25">
      <c r="A117" s="5">
        <v>33.56295039399749</v>
      </c>
      <c r="B117" s="4">
        <v>2.997923643495979E-2</v>
      </c>
      <c r="C117" s="4">
        <v>0.27734367911943691</v>
      </c>
      <c r="D117" s="4">
        <v>0.55560132999941014</v>
      </c>
      <c r="E117" s="4">
        <v>0.53085904657131844</v>
      </c>
      <c r="F117" s="4">
        <v>0.41143704920205937</v>
      </c>
      <c r="G117" s="4">
        <v>0.62056733340488934</v>
      </c>
      <c r="I117" s="5">
        <f t="shared" si="73"/>
        <v>33.167051446866239</v>
      </c>
      <c r="J117" s="5">
        <f t="shared" si="74"/>
        <v>33.861027078893642</v>
      </c>
      <c r="K117" s="5">
        <f t="shared" si="75"/>
        <v>34.807591736204998</v>
      </c>
      <c r="L117" s="5">
        <f t="shared" si="76"/>
        <v>34.207250348278826</v>
      </c>
      <c r="M117" s="5">
        <f t="shared" si="77"/>
        <v>34.192489001337499</v>
      </c>
      <c r="O117" s="3" t="str">
        <f t="shared" si="78"/>
        <v>decre</v>
      </c>
      <c r="P117" s="3" t="str">
        <f t="shared" si="79"/>
        <v>incre</v>
      </c>
      <c r="Q117" s="3" t="str">
        <f t="shared" si="80"/>
        <v>incre</v>
      </c>
      <c r="R117" s="3" t="str">
        <f t="shared" si="81"/>
        <v>incre</v>
      </c>
      <c r="S117" s="3" t="str">
        <f t="shared" si="82"/>
        <v>incre</v>
      </c>
      <c r="U117" s="6">
        <f t="shared" si="83"/>
        <v>0</v>
      </c>
      <c r="V117" s="6">
        <f t="shared" si="84"/>
        <v>1</v>
      </c>
      <c r="W117" s="6">
        <f t="shared" si="85"/>
        <v>1</v>
      </c>
      <c r="X117" s="6">
        <f t="shared" si="86"/>
        <v>1</v>
      </c>
      <c r="Y117" s="6">
        <f t="shared" si="87"/>
        <v>1</v>
      </c>
      <c r="AA117" s="4">
        <f t="shared" si="144"/>
        <v>0.31220000000000003</v>
      </c>
      <c r="AB117" s="4">
        <f t="shared" si="144"/>
        <v>0.505</v>
      </c>
      <c r="AC117" s="4">
        <f t="shared" si="144"/>
        <v>0.41239999999999999</v>
      </c>
      <c r="AD117" s="4">
        <f t="shared" si="144"/>
        <v>0.38329999999999997</v>
      </c>
      <c r="AE117" s="4">
        <f t="shared" si="144"/>
        <v>0.58240000000000003</v>
      </c>
      <c r="AF117" s="4"/>
      <c r="AG117" s="3">
        <v>0.3422</v>
      </c>
      <c r="AH117" s="3">
        <v>0.505</v>
      </c>
      <c r="AI117" s="3">
        <v>0.41239999999999999</v>
      </c>
      <c r="AJ117" s="3">
        <v>0.38329999999999997</v>
      </c>
      <c r="AK117" s="3">
        <v>0.58240000000000003</v>
      </c>
      <c r="AM117" s="5">
        <f t="shared" si="88"/>
        <v>33.417668393997488</v>
      </c>
      <c r="AN117" s="5">
        <f t="shared" si="89"/>
        <v>33.530600393997489</v>
      </c>
      <c r="AO117" s="5">
        <f t="shared" si="90"/>
        <v>33.657354393997494</v>
      </c>
      <c r="AP117" s="5">
        <f t="shared" si="91"/>
        <v>33.970336393997492</v>
      </c>
      <c r="AQ117" s="5">
        <f t="shared" si="92"/>
        <v>33.83333439399749</v>
      </c>
      <c r="AR117" s="5"/>
      <c r="AS117" s="3" t="str">
        <f t="shared" si="93"/>
        <v>decre</v>
      </c>
      <c r="AT117" s="3" t="str">
        <f t="shared" si="94"/>
        <v>decre</v>
      </c>
      <c r="AU117" s="3" t="str">
        <f t="shared" si="95"/>
        <v>incre</v>
      </c>
      <c r="AV117" s="3" t="str">
        <f t="shared" si="96"/>
        <v>incre</v>
      </c>
      <c r="AW117" s="3" t="str">
        <f t="shared" si="97"/>
        <v>incre</v>
      </c>
      <c r="AY117" s="5">
        <f t="shared" si="98"/>
        <v>0</v>
      </c>
      <c r="AZ117" s="5">
        <f t="shared" si="99"/>
        <v>0</v>
      </c>
      <c r="BA117" s="5">
        <f t="shared" si="100"/>
        <v>124.46413422075082</v>
      </c>
      <c r="BB117" s="5">
        <f t="shared" si="101"/>
        <v>64.42999542813368</v>
      </c>
      <c r="BC117" s="5">
        <f t="shared" si="102"/>
        <v>62.953860734000955</v>
      </c>
      <c r="BE117" s="15">
        <f t="shared" si="103"/>
        <v>-0.39589894713125062</v>
      </c>
      <c r="BG117" s="3">
        <v>0.21279999999999999</v>
      </c>
      <c r="BH117" s="3">
        <v>0.29389999999999999</v>
      </c>
      <c r="BI117" s="3">
        <v>0.32800000000000001</v>
      </c>
      <c r="BJ117" s="3">
        <v>0.30449999999999999</v>
      </c>
      <c r="BK117" s="3">
        <v>0.35210000000000002</v>
      </c>
      <c r="BM117" s="5">
        <f t="shared" si="104"/>
        <v>32.702982393997488</v>
      </c>
      <c r="BN117" s="5">
        <f t="shared" si="105"/>
        <v>32.152117393997493</v>
      </c>
      <c r="BO117" s="5">
        <f t="shared" si="106"/>
        <v>32.837830393997493</v>
      </c>
      <c r="BP117" s="5">
        <f t="shared" si="107"/>
        <v>33.30684039399749</v>
      </c>
      <c r="BQ117" s="5">
        <f t="shared" si="108"/>
        <v>31.666211393997486</v>
      </c>
      <c r="BR117" s="5"/>
      <c r="BS117" s="3" t="str">
        <f t="shared" si="109"/>
        <v>decre</v>
      </c>
      <c r="BT117" s="3" t="str">
        <f t="shared" si="110"/>
        <v>decre</v>
      </c>
      <c r="BU117" s="3" t="str">
        <f t="shared" si="111"/>
        <v>decre</v>
      </c>
      <c r="BV117" s="3" t="str">
        <f t="shared" si="112"/>
        <v>decre</v>
      </c>
      <c r="BW117" s="3" t="str">
        <f t="shared" si="113"/>
        <v>decre</v>
      </c>
      <c r="BY117" s="5">
        <f t="shared" si="114"/>
        <v>0</v>
      </c>
      <c r="BZ117" s="5">
        <f t="shared" si="115"/>
        <v>0</v>
      </c>
      <c r="CA117" s="5">
        <f t="shared" si="116"/>
        <v>0</v>
      </c>
      <c r="CB117" s="5">
        <f t="shared" si="117"/>
        <v>0</v>
      </c>
      <c r="CC117" s="5">
        <f t="shared" si="118"/>
        <v>0</v>
      </c>
      <c r="CE117" s="4">
        <v>0.18049999999999999</v>
      </c>
      <c r="CF117" s="4">
        <v>0.18190000000000001</v>
      </c>
      <c r="CG117" s="4">
        <v>0.18140000000000001</v>
      </c>
      <c r="CH117" s="4">
        <v>0.18229999999999999</v>
      </c>
      <c r="CI117" s="4">
        <v>0.18240000000000001</v>
      </c>
      <c r="CK117" s="5">
        <f t="shared" si="119"/>
        <v>32.47074539399749</v>
      </c>
      <c r="CL117" s="5">
        <f t="shared" si="120"/>
        <v>31.420757393997491</v>
      </c>
      <c r="CM117" s="5">
        <f t="shared" si="121"/>
        <v>31.414344393997492</v>
      </c>
      <c r="CN117" s="5">
        <f t="shared" si="122"/>
        <v>32.277916393997486</v>
      </c>
      <c r="CO117" s="5">
        <f t="shared" si="123"/>
        <v>30.069334393997487</v>
      </c>
      <c r="CP117" s="5"/>
      <c r="CQ117" s="3" t="str">
        <f t="shared" si="124"/>
        <v>decre</v>
      </c>
      <c r="CR117" s="3" t="str">
        <f t="shared" si="125"/>
        <v>decre</v>
      </c>
      <c r="CS117" s="3" t="str">
        <f t="shared" si="126"/>
        <v>decre</v>
      </c>
      <c r="CT117" s="3" t="str">
        <f t="shared" si="127"/>
        <v>decre</v>
      </c>
      <c r="CU117" s="3" t="str">
        <f t="shared" si="128"/>
        <v>decre</v>
      </c>
      <c r="CW117" s="5">
        <f t="shared" si="129"/>
        <v>0</v>
      </c>
      <c r="CX117" s="5">
        <f t="shared" si="130"/>
        <v>0</v>
      </c>
      <c r="CY117" s="5">
        <f t="shared" si="131"/>
        <v>0</v>
      </c>
      <c r="CZ117" s="5">
        <f t="shared" si="132"/>
        <v>0</v>
      </c>
      <c r="DA117" s="5">
        <f t="shared" si="133"/>
        <v>0</v>
      </c>
      <c r="DB117" s="5"/>
      <c r="DC117" s="4">
        <v>0.33517170850212302</v>
      </c>
      <c r="DD117" s="4">
        <v>0.50428647117355196</v>
      </c>
      <c r="DE117" s="4">
        <v>0.41570427959209599</v>
      </c>
      <c r="DF117" s="4">
        <v>0.37300638814777698</v>
      </c>
      <c r="DG117" s="4">
        <v>0.56511538273911699</v>
      </c>
      <c r="DI117" s="13">
        <f t="shared" si="134"/>
        <v>33.582834978127757</v>
      </c>
      <c r="DJ117" s="13">
        <f t="shared" si="135"/>
        <v>33.525941050760785</v>
      </c>
      <c r="DK117" s="13">
        <f t="shared" si="136"/>
        <v>33.689438948836738</v>
      </c>
      <c r="DL117" s="13">
        <f t="shared" si="137"/>
        <v>33.88366418220177</v>
      </c>
      <c r="DM117" s="13">
        <f t="shared" si="138"/>
        <v>33.670686145572581</v>
      </c>
      <c r="DN117" s="13"/>
      <c r="DO117" s="11" t="str">
        <f t="shared" si="139"/>
        <v>incre</v>
      </c>
      <c r="DP117" s="11" t="str">
        <f t="shared" si="140"/>
        <v>decre</v>
      </c>
      <c r="DQ117" s="11" t="str">
        <f t="shared" si="141"/>
        <v>incre</v>
      </c>
      <c r="DR117" s="11" t="str">
        <f t="shared" si="142"/>
        <v>incre</v>
      </c>
      <c r="DS117" s="11" t="str">
        <f t="shared" si="143"/>
        <v>incre</v>
      </c>
      <c r="DU117" s="13"/>
      <c r="DV117" s="13"/>
      <c r="DW117" s="13"/>
      <c r="DX117" s="13"/>
      <c r="DY117" s="13"/>
    </row>
    <row r="118" spans="1:129" x14ac:dyDescent="0.25">
      <c r="A118" s="5">
        <v>22.502293621987615</v>
      </c>
      <c r="B118" s="4">
        <v>0.18126309338472549</v>
      </c>
      <c r="C118" s="4">
        <v>0.58820301633901462</v>
      </c>
      <c r="D118" s="4">
        <v>0.79638395752930213</v>
      </c>
      <c r="E118" s="4">
        <v>0.61225718736320522</v>
      </c>
      <c r="F118" s="4">
        <v>0.72450151419116593</v>
      </c>
      <c r="G118" s="4">
        <v>0.87544504002658985</v>
      </c>
      <c r="I118" s="5">
        <f t="shared" si="73"/>
        <v>24.34147330946513</v>
      </c>
      <c r="J118" s="5">
        <f t="shared" si="74"/>
        <v>24.372680864653958</v>
      </c>
      <c r="K118" s="5">
        <f t="shared" si="75"/>
        <v>24.53731091128434</v>
      </c>
      <c r="L118" s="5">
        <f t="shared" si="76"/>
        <v>25.782596371477233</v>
      </c>
      <c r="M118" s="5">
        <f t="shared" si="77"/>
        <v>25.530231448637824</v>
      </c>
      <c r="O118" s="3" t="str">
        <f t="shared" si="78"/>
        <v>incre</v>
      </c>
      <c r="P118" s="3" t="str">
        <f t="shared" si="79"/>
        <v>incre</v>
      </c>
      <c r="Q118" s="3" t="str">
        <f t="shared" si="80"/>
        <v>incre</v>
      </c>
      <c r="R118" s="3" t="str">
        <f t="shared" si="81"/>
        <v>incre</v>
      </c>
      <c r="S118" s="3" t="str">
        <f t="shared" si="82"/>
        <v>incre</v>
      </c>
      <c r="U118" s="6">
        <f t="shared" si="83"/>
        <v>1</v>
      </c>
      <c r="V118" s="6">
        <f t="shared" si="84"/>
        <v>1</v>
      </c>
      <c r="W118" s="6">
        <f t="shared" si="85"/>
        <v>1</v>
      </c>
      <c r="X118" s="6">
        <f t="shared" si="86"/>
        <v>1</v>
      </c>
      <c r="Y118" s="6">
        <f t="shared" si="87"/>
        <v>1</v>
      </c>
      <c r="AA118" s="4">
        <f t="shared" si="144"/>
        <v>0.3362</v>
      </c>
      <c r="AB118" s="4">
        <f t="shared" si="144"/>
        <v>0.49249999999999999</v>
      </c>
      <c r="AC118" s="4">
        <f t="shared" si="144"/>
        <v>0.41270000000000001</v>
      </c>
      <c r="AD118" s="4">
        <f t="shared" si="144"/>
        <v>0.34200000000000003</v>
      </c>
      <c r="AE118" s="4">
        <f t="shared" si="144"/>
        <v>0.54479999999999995</v>
      </c>
      <c r="AF118" s="4"/>
      <c r="AG118" s="3">
        <v>0.3362</v>
      </c>
      <c r="AH118" s="3">
        <v>0.49249999999999999</v>
      </c>
      <c r="AI118" s="3">
        <v>0.41270000000000001</v>
      </c>
      <c r="AJ118" s="3">
        <v>0.34200000000000003</v>
      </c>
      <c r="AK118" s="3">
        <v>0.54479999999999995</v>
      </c>
      <c r="AM118" s="5">
        <f t="shared" si="88"/>
        <v>22.529571621987614</v>
      </c>
      <c r="AN118" s="5">
        <f t="shared" si="89"/>
        <v>22.388318621987615</v>
      </c>
      <c r="AO118" s="5">
        <f t="shared" si="90"/>
        <v>22.599610621987615</v>
      </c>
      <c r="AP118" s="5">
        <f t="shared" si="91"/>
        <v>22.561933621987613</v>
      </c>
      <c r="AQ118" s="5">
        <f t="shared" si="92"/>
        <v>22.418861621987613</v>
      </c>
      <c r="AR118" s="5"/>
      <c r="AS118" s="3" t="str">
        <f t="shared" si="93"/>
        <v>incre</v>
      </c>
      <c r="AT118" s="3" t="str">
        <f t="shared" si="94"/>
        <v>decre</v>
      </c>
      <c r="AU118" s="3" t="str">
        <f t="shared" si="95"/>
        <v>incre</v>
      </c>
      <c r="AV118" s="3" t="str">
        <f t="shared" si="96"/>
        <v>incre</v>
      </c>
      <c r="AW118" s="3" t="str">
        <f t="shared" si="97"/>
        <v>decre</v>
      </c>
      <c r="AY118" s="5">
        <f t="shared" si="98"/>
        <v>183.91796874775144</v>
      </c>
      <c r="AZ118" s="5">
        <f t="shared" si="99"/>
        <v>0</v>
      </c>
      <c r="BA118" s="5">
        <f t="shared" si="100"/>
        <v>203.50172892967251</v>
      </c>
      <c r="BB118" s="5">
        <f t="shared" si="101"/>
        <v>328.03027494896179</v>
      </c>
      <c r="BC118" s="5">
        <f t="shared" si="102"/>
        <v>0</v>
      </c>
      <c r="BE118" s="15">
        <f t="shared" si="103"/>
        <v>1.8391796874775146</v>
      </c>
      <c r="BG118" s="3">
        <v>0.22919999999999999</v>
      </c>
      <c r="BH118" s="3">
        <v>0.29310000000000003</v>
      </c>
      <c r="BI118" s="3">
        <v>0.34100000000000003</v>
      </c>
      <c r="BJ118" s="3">
        <v>0.31169999999999998</v>
      </c>
      <c r="BK118" s="3">
        <v>0.33310000000000001</v>
      </c>
      <c r="BM118" s="5">
        <f t="shared" si="104"/>
        <v>21.760241621987614</v>
      </c>
      <c r="BN118" s="5">
        <f t="shared" si="105"/>
        <v>21.086236621987617</v>
      </c>
      <c r="BO118" s="5">
        <f t="shared" si="106"/>
        <v>21.903403621987614</v>
      </c>
      <c r="BP118" s="5">
        <f t="shared" si="107"/>
        <v>22.306807621987616</v>
      </c>
      <c r="BQ118" s="5">
        <f t="shared" si="108"/>
        <v>20.426764621987616</v>
      </c>
      <c r="BR118" s="5"/>
      <c r="BS118" s="3" t="str">
        <f t="shared" si="109"/>
        <v>decre</v>
      </c>
      <c r="BT118" s="3" t="str">
        <f t="shared" si="110"/>
        <v>decre</v>
      </c>
      <c r="BU118" s="3" t="str">
        <f t="shared" si="111"/>
        <v>decre</v>
      </c>
      <c r="BV118" s="3" t="str">
        <f t="shared" si="112"/>
        <v>decre</v>
      </c>
      <c r="BW118" s="3" t="str">
        <f t="shared" si="113"/>
        <v>decre</v>
      </c>
      <c r="BY118" s="5">
        <f t="shared" si="114"/>
        <v>0</v>
      </c>
      <c r="BZ118" s="5">
        <f t="shared" si="115"/>
        <v>0</v>
      </c>
      <c r="CA118" s="5">
        <f t="shared" si="116"/>
        <v>0</v>
      </c>
      <c r="CB118" s="5">
        <f t="shared" si="117"/>
        <v>0</v>
      </c>
      <c r="CC118" s="5">
        <f t="shared" si="118"/>
        <v>0</v>
      </c>
      <c r="CE118" s="4">
        <v>0.1585</v>
      </c>
      <c r="CF118" s="4">
        <v>0.15890000000000001</v>
      </c>
      <c r="CG118" s="4">
        <v>0.1588</v>
      </c>
      <c r="CH118" s="4">
        <v>0.159</v>
      </c>
      <c r="CI118" s="4">
        <v>0.15909999999999999</v>
      </c>
      <c r="CK118" s="5">
        <f t="shared" si="119"/>
        <v>21.251908621987614</v>
      </c>
      <c r="CL118" s="5">
        <f t="shared" si="120"/>
        <v>20.209910621987618</v>
      </c>
      <c r="CM118" s="5">
        <f t="shared" si="121"/>
        <v>20.134241621987616</v>
      </c>
      <c r="CN118" s="5">
        <f t="shared" si="122"/>
        <v>21.021073621987615</v>
      </c>
      <c r="CO118" s="5">
        <f t="shared" si="123"/>
        <v>18.789424621987614</v>
      </c>
      <c r="CP118" s="5"/>
      <c r="CQ118" s="3" t="str">
        <f t="shared" si="124"/>
        <v>decre</v>
      </c>
      <c r="CR118" s="3" t="str">
        <f t="shared" si="125"/>
        <v>decre</v>
      </c>
      <c r="CS118" s="3" t="str">
        <f t="shared" si="126"/>
        <v>decre</v>
      </c>
      <c r="CT118" s="3" t="str">
        <f t="shared" si="127"/>
        <v>decre</v>
      </c>
      <c r="CU118" s="3" t="str">
        <f t="shared" si="128"/>
        <v>decre</v>
      </c>
      <c r="CW118" s="5">
        <f t="shared" si="129"/>
        <v>0</v>
      </c>
      <c r="CX118" s="5">
        <f t="shared" si="130"/>
        <v>0</v>
      </c>
      <c r="CY118" s="5">
        <f t="shared" si="131"/>
        <v>0</v>
      </c>
      <c r="CZ118" s="5">
        <f t="shared" si="132"/>
        <v>0</v>
      </c>
      <c r="DA118" s="5">
        <f t="shared" si="133"/>
        <v>0</v>
      </c>
      <c r="DB118" s="5"/>
      <c r="DC118" s="4">
        <v>0.33798519281253803</v>
      </c>
      <c r="DD118" s="4">
        <v>0.49245875290907298</v>
      </c>
      <c r="DE118" s="4">
        <v>0.413803703129072</v>
      </c>
      <c r="DF118" s="4">
        <v>0.35173939016358202</v>
      </c>
      <c r="DG118" s="4">
        <v>0.55098919921383105</v>
      </c>
      <c r="DI118" s="13">
        <f t="shared" si="134"/>
        <v>22.542407158309764</v>
      </c>
      <c r="DJ118" s="13">
        <f t="shared" si="135"/>
        <v>22.388049278483862</v>
      </c>
      <c r="DK118" s="13">
        <f t="shared" si="136"/>
        <v>22.610327579370903</v>
      </c>
      <c r="DL118" s="13">
        <f t="shared" si="137"/>
        <v>22.643939287164976</v>
      </c>
      <c r="DM118" s="13">
        <f t="shared" si="138"/>
        <v>22.477101986589766</v>
      </c>
      <c r="DN118" s="13"/>
      <c r="DO118" s="11" t="str">
        <f t="shared" si="139"/>
        <v>incre</v>
      </c>
      <c r="DP118" s="11" t="str">
        <f t="shared" si="140"/>
        <v>decre</v>
      </c>
      <c r="DQ118" s="11" t="str">
        <f t="shared" si="141"/>
        <v>incre</v>
      </c>
      <c r="DR118" s="11" t="str">
        <f t="shared" si="142"/>
        <v>incre</v>
      </c>
      <c r="DS118" s="11" t="str">
        <f t="shared" si="143"/>
        <v>decre</v>
      </c>
      <c r="DU118" s="13"/>
      <c r="DV118" s="13"/>
      <c r="DW118" s="13"/>
      <c r="DX118" s="13"/>
      <c r="DY118" s="13"/>
    </row>
    <row r="119" spans="1:129" x14ac:dyDescent="0.25">
      <c r="A119" s="5">
        <v>34.526453187077522</v>
      </c>
      <c r="B119" s="4">
        <v>0.18897930022022727</v>
      </c>
      <c r="C119" s="4">
        <v>0.62385228526486047</v>
      </c>
      <c r="D119" s="4">
        <v>0.72216697221015602</v>
      </c>
      <c r="E119" s="4">
        <v>0.65505634881006514</v>
      </c>
      <c r="F119" s="4">
        <v>0.49438569342688865</v>
      </c>
      <c r="G119" s="4">
        <v>0.76135304060267028</v>
      </c>
      <c r="I119" s="5">
        <f t="shared" si="73"/>
        <v>36.621951118131868</v>
      </c>
      <c r="J119" s="5">
        <f t="shared" si="74"/>
        <v>35.912203515609839</v>
      </c>
      <c r="K119" s="5">
        <f t="shared" si="75"/>
        <v>36.977050334023261</v>
      </c>
      <c r="L119" s="5">
        <f t="shared" si="76"/>
        <v>35.869180725731923</v>
      </c>
      <c r="M119" s="5">
        <f t="shared" si="77"/>
        <v>36.48078529914865</v>
      </c>
      <c r="O119" s="3" t="str">
        <f t="shared" si="78"/>
        <v>incre</v>
      </c>
      <c r="P119" s="3" t="str">
        <f t="shared" si="79"/>
        <v>incre</v>
      </c>
      <c r="Q119" s="3" t="str">
        <f t="shared" si="80"/>
        <v>incre</v>
      </c>
      <c r="R119" s="3" t="str">
        <f t="shared" si="81"/>
        <v>incre</v>
      </c>
      <c r="S119" s="3" t="str">
        <f t="shared" si="82"/>
        <v>incre</v>
      </c>
      <c r="U119" s="6">
        <f t="shared" si="83"/>
        <v>1</v>
      </c>
      <c r="V119" s="6">
        <f t="shared" si="84"/>
        <v>1</v>
      </c>
      <c r="W119" s="6">
        <f t="shared" si="85"/>
        <v>1</v>
      </c>
      <c r="X119" s="6">
        <f t="shared" si="86"/>
        <v>1</v>
      </c>
      <c r="Y119" s="6">
        <f t="shared" si="87"/>
        <v>1</v>
      </c>
      <c r="AA119" s="4">
        <f t="shared" si="144"/>
        <v>0.33610000000000001</v>
      </c>
      <c r="AB119" s="4">
        <f t="shared" si="144"/>
        <v>0.49180000000000001</v>
      </c>
      <c r="AC119" s="4">
        <f t="shared" si="144"/>
        <v>0.4128</v>
      </c>
      <c r="AD119" s="4">
        <f t="shared" si="144"/>
        <v>0.3402</v>
      </c>
      <c r="AE119" s="4">
        <f t="shared" si="144"/>
        <v>0.54349999999999998</v>
      </c>
      <c r="AF119" s="4"/>
      <c r="AG119" s="3">
        <v>0.33610000000000001</v>
      </c>
      <c r="AH119" s="3">
        <v>0.49180000000000001</v>
      </c>
      <c r="AI119" s="3">
        <v>0.4128</v>
      </c>
      <c r="AJ119" s="3">
        <v>0.3402</v>
      </c>
      <c r="AK119" s="3">
        <v>0.54349999999999998</v>
      </c>
      <c r="AM119" s="5">
        <f t="shared" si="88"/>
        <v>34.55301218707752</v>
      </c>
      <c r="AN119" s="5">
        <f t="shared" si="89"/>
        <v>34.407907187077527</v>
      </c>
      <c r="AO119" s="5">
        <f t="shared" si="90"/>
        <v>34.624741187077518</v>
      </c>
      <c r="AP119" s="5">
        <f t="shared" si="91"/>
        <v>34.570937187077519</v>
      </c>
      <c r="AQ119" s="5">
        <f t="shared" si="92"/>
        <v>34.430788187077518</v>
      </c>
      <c r="AR119" s="5"/>
      <c r="AS119" s="3" t="str">
        <f t="shared" si="93"/>
        <v>incre</v>
      </c>
      <c r="AT119" s="3" t="str">
        <f t="shared" si="94"/>
        <v>decre</v>
      </c>
      <c r="AU119" s="3" t="str">
        <f t="shared" si="95"/>
        <v>incre</v>
      </c>
      <c r="AV119" s="3" t="str">
        <f t="shared" si="96"/>
        <v>incre</v>
      </c>
      <c r="AW119" s="3" t="str">
        <f t="shared" si="97"/>
        <v>decre</v>
      </c>
      <c r="AY119" s="5">
        <f t="shared" si="98"/>
        <v>209.54979310543465</v>
      </c>
      <c r="AZ119" s="5">
        <f t="shared" si="99"/>
        <v>0</v>
      </c>
      <c r="BA119" s="5">
        <f t="shared" si="100"/>
        <v>245.05971469457393</v>
      </c>
      <c r="BB119" s="5">
        <f t="shared" si="101"/>
        <v>134.27275386544011</v>
      </c>
      <c r="BC119" s="5">
        <f t="shared" si="102"/>
        <v>0</v>
      </c>
      <c r="BE119" s="15">
        <f t="shared" si="103"/>
        <v>2.0954979310543465</v>
      </c>
      <c r="BG119" s="3">
        <v>0.23039999999999999</v>
      </c>
      <c r="BH119" s="3">
        <v>0.29339999999999999</v>
      </c>
      <c r="BI119" s="3">
        <v>0.34189999999999998</v>
      </c>
      <c r="BJ119" s="3">
        <v>0.31269999999999998</v>
      </c>
      <c r="BK119" s="3">
        <v>0.33189999999999997</v>
      </c>
      <c r="BM119" s="5">
        <f t="shared" si="104"/>
        <v>33.793029187077522</v>
      </c>
      <c r="BN119" s="5">
        <f t="shared" si="105"/>
        <v>33.112355187077526</v>
      </c>
      <c r="BO119" s="5">
        <f t="shared" si="106"/>
        <v>33.936302187077516</v>
      </c>
      <c r="BP119" s="5">
        <f t="shared" si="107"/>
        <v>34.33938718707752</v>
      </c>
      <c r="BQ119" s="5">
        <f t="shared" si="108"/>
        <v>32.439632187077521</v>
      </c>
      <c r="BR119" s="5"/>
      <c r="BS119" s="3" t="str">
        <f t="shared" si="109"/>
        <v>decre</v>
      </c>
      <c r="BT119" s="3" t="str">
        <f t="shared" si="110"/>
        <v>decre</v>
      </c>
      <c r="BU119" s="3" t="str">
        <f t="shared" si="111"/>
        <v>decre</v>
      </c>
      <c r="BV119" s="3" t="str">
        <f t="shared" si="112"/>
        <v>decre</v>
      </c>
      <c r="BW119" s="3" t="str">
        <f t="shared" si="113"/>
        <v>decre</v>
      </c>
      <c r="BY119" s="5">
        <f t="shared" si="114"/>
        <v>0</v>
      </c>
      <c r="BZ119" s="5">
        <f t="shared" si="115"/>
        <v>0</v>
      </c>
      <c r="CA119" s="5">
        <f t="shared" si="116"/>
        <v>0</v>
      </c>
      <c r="CB119" s="5">
        <f t="shared" si="117"/>
        <v>0</v>
      </c>
      <c r="CC119" s="5">
        <f t="shared" si="118"/>
        <v>0</v>
      </c>
      <c r="CE119" s="4">
        <v>0.15640000000000001</v>
      </c>
      <c r="CF119" s="4">
        <v>0.15679999999999999</v>
      </c>
      <c r="CG119" s="4">
        <v>0.15670000000000001</v>
      </c>
      <c r="CH119" s="4">
        <v>0.15679999999999999</v>
      </c>
      <c r="CI119" s="4">
        <v>0.15690000000000001</v>
      </c>
      <c r="CK119" s="5">
        <f t="shared" si="119"/>
        <v>33.260969187077521</v>
      </c>
      <c r="CL119" s="5">
        <f t="shared" si="120"/>
        <v>32.220357187077525</v>
      </c>
      <c r="CM119" s="5">
        <f t="shared" si="121"/>
        <v>32.138010187077526</v>
      </c>
      <c r="CN119" s="5">
        <f t="shared" si="122"/>
        <v>33.026709187077522</v>
      </c>
      <c r="CO119" s="5">
        <f t="shared" si="123"/>
        <v>30.792882187077524</v>
      </c>
      <c r="CP119" s="5"/>
      <c r="CQ119" s="3" t="str">
        <f t="shared" si="124"/>
        <v>decre</v>
      </c>
      <c r="CR119" s="3" t="str">
        <f t="shared" si="125"/>
        <v>decre</v>
      </c>
      <c r="CS119" s="3" t="str">
        <f t="shared" si="126"/>
        <v>decre</v>
      </c>
      <c r="CT119" s="3" t="str">
        <f t="shared" si="127"/>
        <v>decre</v>
      </c>
      <c r="CU119" s="3" t="str">
        <f t="shared" si="128"/>
        <v>decre</v>
      </c>
      <c r="CW119" s="5">
        <f t="shared" si="129"/>
        <v>0</v>
      </c>
      <c r="CX119" s="5">
        <f t="shared" si="130"/>
        <v>0</v>
      </c>
      <c r="CY119" s="5">
        <f t="shared" si="131"/>
        <v>0</v>
      </c>
      <c r="CZ119" s="5">
        <f t="shared" si="132"/>
        <v>0</v>
      </c>
      <c r="DA119" s="5">
        <f t="shared" si="133"/>
        <v>0</v>
      </c>
      <c r="DB119" s="5"/>
      <c r="DC119" s="4">
        <v>0.33812837740731799</v>
      </c>
      <c r="DD119" s="4">
        <v>0.49185681351292998</v>
      </c>
      <c r="DE119" s="4">
        <v>0.413706978484226</v>
      </c>
      <c r="DF119" s="4">
        <v>0.350657064423474</v>
      </c>
      <c r="DG119" s="4">
        <v>0.550270285709901</v>
      </c>
      <c r="DI119" s="13">
        <f t="shared" si="134"/>
        <v>34.56759622063614</v>
      </c>
      <c r="DJ119" s="13">
        <f t="shared" si="135"/>
        <v>34.408278179316959</v>
      </c>
      <c r="DK119" s="13">
        <f t="shared" si="136"/>
        <v>34.633547948159361</v>
      </c>
      <c r="DL119" s="13">
        <f t="shared" si="137"/>
        <v>34.658985669523169</v>
      </c>
      <c r="DM119" s="13">
        <f t="shared" si="138"/>
        <v>34.494496575607691</v>
      </c>
      <c r="DN119" s="13"/>
      <c r="DO119" s="11" t="str">
        <f t="shared" si="139"/>
        <v>incre</v>
      </c>
      <c r="DP119" s="11" t="str">
        <f t="shared" si="140"/>
        <v>decre</v>
      </c>
      <c r="DQ119" s="11" t="str">
        <f t="shared" si="141"/>
        <v>incre</v>
      </c>
      <c r="DR119" s="11" t="str">
        <f t="shared" si="142"/>
        <v>incre</v>
      </c>
      <c r="DS119" s="11" t="str">
        <f t="shared" si="143"/>
        <v>decre</v>
      </c>
      <c r="DU119" s="13"/>
      <c r="DV119" s="13"/>
      <c r="DW119" s="13"/>
      <c r="DX119" s="13"/>
      <c r="DY119" s="13"/>
    </row>
    <row r="120" spans="1:129" x14ac:dyDescent="0.25">
      <c r="A120" s="5">
        <v>46.175575972472636</v>
      </c>
      <c r="B120" s="4">
        <v>7.4105531677647732E-2</v>
      </c>
      <c r="C120" s="4">
        <v>0.24185603630229024</v>
      </c>
      <c r="D120" s="4">
        <v>0.37337831402830346</v>
      </c>
      <c r="E120" s="4">
        <v>0.38088847532525927</v>
      </c>
      <c r="F120" s="4">
        <v>0.25224334239504675</v>
      </c>
      <c r="G120" s="4">
        <v>0.40090717984829638</v>
      </c>
      <c r="I120" s="5">
        <f t="shared" si="73"/>
        <v>45.524520873486104</v>
      </c>
      <c r="J120" s="5">
        <f t="shared" si="74"/>
        <v>45.283736363077459</v>
      </c>
      <c r="K120" s="5">
        <f t="shared" si="75"/>
        <v>45.96400306788091</v>
      </c>
      <c r="L120" s="5">
        <f t="shared" si="76"/>
        <v>45.479464915438932</v>
      </c>
      <c r="M120" s="5">
        <f t="shared" si="77"/>
        <v>44.738112534845108</v>
      </c>
      <c r="O120" s="3" t="str">
        <f t="shared" si="78"/>
        <v>decre</v>
      </c>
      <c r="P120" s="3" t="str">
        <f t="shared" si="79"/>
        <v>decre</v>
      </c>
      <c r="Q120" s="3" t="str">
        <f t="shared" si="80"/>
        <v>decre</v>
      </c>
      <c r="R120" s="3" t="str">
        <f t="shared" si="81"/>
        <v>decre</v>
      </c>
      <c r="S120" s="3" t="str">
        <f t="shared" si="82"/>
        <v>decre</v>
      </c>
      <c r="U120" s="6">
        <f t="shared" si="83"/>
        <v>0</v>
      </c>
      <c r="V120" s="6">
        <f t="shared" si="84"/>
        <v>0</v>
      </c>
      <c r="W120" s="6">
        <f t="shared" si="85"/>
        <v>0</v>
      </c>
      <c r="X120" s="6">
        <f t="shared" si="86"/>
        <v>0</v>
      </c>
      <c r="Y120" s="6">
        <f t="shared" si="87"/>
        <v>0</v>
      </c>
      <c r="AA120" s="4">
        <f t="shared" si="144"/>
        <v>0.31030000000000002</v>
      </c>
      <c r="AB120" s="4">
        <f t="shared" si="144"/>
        <v>0.47160000000000002</v>
      </c>
      <c r="AC120" s="4">
        <f t="shared" si="144"/>
        <v>0.38239999999999996</v>
      </c>
      <c r="AD120" s="4">
        <f t="shared" si="144"/>
        <v>0.34179999999999999</v>
      </c>
      <c r="AE120" s="4">
        <f t="shared" si="144"/>
        <v>0.54199999999999993</v>
      </c>
      <c r="AF120" s="4"/>
      <c r="AG120" s="3">
        <v>0.34029999999999999</v>
      </c>
      <c r="AH120" s="3">
        <v>0.50160000000000005</v>
      </c>
      <c r="AI120" s="3">
        <v>0.41239999999999999</v>
      </c>
      <c r="AJ120" s="3">
        <v>0.37180000000000002</v>
      </c>
      <c r="AK120" s="3">
        <v>0.57199999999999995</v>
      </c>
      <c r="AM120" s="5">
        <f t="shared" si="88"/>
        <v>46.016632972472635</v>
      </c>
      <c r="AN120" s="5">
        <f t="shared" si="89"/>
        <v>45.92512397247264</v>
      </c>
      <c r="AO120" s="5">
        <f t="shared" si="90"/>
        <v>45.978679972472634</v>
      </c>
      <c r="AP120" s="5">
        <f t="shared" si="91"/>
        <v>46.233531972472633</v>
      </c>
      <c r="AQ120" s="5">
        <f t="shared" si="92"/>
        <v>46.065795972472635</v>
      </c>
      <c r="AR120" s="5"/>
      <c r="AS120" s="3" t="str">
        <f t="shared" si="93"/>
        <v>decre</v>
      </c>
      <c r="AT120" s="3" t="str">
        <f t="shared" si="94"/>
        <v>decre</v>
      </c>
      <c r="AU120" s="3" t="str">
        <f t="shared" si="95"/>
        <v>decre</v>
      </c>
      <c r="AV120" s="3" t="str">
        <f t="shared" si="96"/>
        <v>incre</v>
      </c>
      <c r="AW120" s="3" t="str">
        <f t="shared" si="97"/>
        <v>decre</v>
      </c>
      <c r="AY120" s="5">
        <f t="shared" si="98"/>
        <v>0</v>
      </c>
      <c r="AZ120" s="5">
        <f t="shared" si="99"/>
        <v>0</v>
      </c>
      <c r="BA120" s="5">
        <f t="shared" si="100"/>
        <v>0</v>
      </c>
      <c r="BB120" s="5">
        <f t="shared" si="101"/>
        <v>-69.611105703370413</v>
      </c>
      <c r="BC120" s="5">
        <f t="shared" si="102"/>
        <v>0</v>
      </c>
      <c r="BE120" s="15">
        <f t="shared" si="103"/>
        <v>-0.65105509898653224</v>
      </c>
      <c r="BG120" s="3">
        <v>0.21560000000000001</v>
      </c>
      <c r="BH120" s="3">
        <v>0.29239999999999999</v>
      </c>
      <c r="BI120" s="3">
        <v>0.33069999999999999</v>
      </c>
      <c r="BJ120" s="3">
        <v>0.30430000000000001</v>
      </c>
      <c r="BK120" s="3">
        <v>0.34770000000000001</v>
      </c>
      <c r="BM120" s="5">
        <f t="shared" si="104"/>
        <v>45.335739972472638</v>
      </c>
      <c r="BN120" s="5">
        <f t="shared" si="105"/>
        <v>44.754947972472635</v>
      </c>
      <c r="BO120" s="5">
        <f t="shared" si="106"/>
        <v>45.476672972472642</v>
      </c>
      <c r="BP120" s="5">
        <f t="shared" si="107"/>
        <v>45.917781972472639</v>
      </c>
      <c r="BQ120" s="5">
        <f t="shared" si="108"/>
        <v>44.237432972472632</v>
      </c>
      <c r="BR120" s="5"/>
      <c r="BS120" s="3" t="str">
        <f t="shared" si="109"/>
        <v>decre</v>
      </c>
      <c r="BT120" s="3" t="str">
        <f t="shared" si="110"/>
        <v>decre</v>
      </c>
      <c r="BU120" s="3" t="str">
        <f t="shared" si="111"/>
        <v>decre</v>
      </c>
      <c r="BV120" s="3" t="str">
        <f t="shared" si="112"/>
        <v>decre</v>
      </c>
      <c r="BW120" s="3" t="str">
        <f t="shared" si="113"/>
        <v>decre</v>
      </c>
      <c r="BY120" s="5">
        <f t="shared" si="114"/>
        <v>0</v>
      </c>
      <c r="BZ120" s="5">
        <f t="shared" si="115"/>
        <v>0</v>
      </c>
      <c r="CA120" s="5">
        <f t="shared" si="116"/>
        <v>0</v>
      </c>
      <c r="CB120" s="5">
        <f t="shared" si="117"/>
        <v>0</v>
      </c>
      <c r="CC120" s="5">
        <f t="shared" si="118"/>
        <v>0</v>
      </c>
      <c r="CE120" s="4">
        <v>0.1772</v>
      </c>
      <c r="CF120" s="4">
        <v>0.1784</v>
      </c>
      <c r="CG120" s="4">
        <v>0.17799999999999999</v>
      </c>
      <c r="CH120" s="4">
        <v>0.17879999999999999</v>
      </c>
      <c r="CI120" s="4">
        <v>0.1789</v>
      </c>
      <c r="CK120" s="5">
        <f t="shared" si="119"/>
        <v>45.059643972472635</v>
      </c>
      <c r="CL120" s="5">
        <f t="shared" si="120"/>
        <v>44.010527972472637</v>
      </c>
      <c r="CM120" s="5">
        <f t="shared" si="121"/>
        <v>43.993955972472634</v>
      </c>
      <c r="CN120" s="5">
        <f t="shared" si="122"/>
        <v>44.861071972472637</v>
      </c>
      <c r="CO120" s="5">
        <f t="shared" si="123"/>
        <v>42.649024972472638</v>
      </c>
      <c r="CP120" s="5"/>
      <c r="CQ120" s="3" t="str">
        <f t="shared" si="124"/>
        <v>decre</v>
      </c>
      <c r="CR120" s="3" t="str">
        <f t="shared" si="125"/>
        <v>decre</v>
      </c>
      <c r="CS120" s="3" t="str">
        <f t="shared" si="126"/>
        <v>decre</v>
      </c>
      <c r="CT120" s="3" t="str">
        <f t="shared" si="127"/>
        <v>decre</v>
      </c>
      <c r="CU120" s="3" t="str">
        <f t="shared" si="128"/>
        <v>decre</v>
      </c>
      <c r="CW120" s="5">
        <f t="shared" si="129"/>
        <v>0</v>
      </c>
      <c r="CX120" s="5">
        <f t="shared" si="130"/>
        <v>0</v>
      </c>
      <c r="CY120" s="5">
        <f t="shared" si="131"/>
        <v>0</v>
      </c>
      <c r="CZ120" s="5">
        <f t="shared" si="132"/>
        <v>0</v>
      </c>
      <c r="DA120" s="5">
        <f t="shared" si="133"/>
        <v>0</v>
      </c>
      <c r="DB120" s="5"/>
      <c r="DC120" s="4">
        <v>0.33599176572677197</v>
      </c>
      <c r="DD120" s="4">
        <v>0.50083900008654902</v>
      </c>
      <c r="DE120" s="4">
        <v>0.415150311171611</v>
      </c>
      <c r="DF120" s="4">
        <v>0.36680761345443302</v>
      </c>
      <c r="DG120" s="4">
        <v>0.56099796903478705</v>
      </c>
      <c r="DI120" s="13">
        <f t="shared" si="134"/>
        <v>46.201356768048129</v>
      </c>
      <c r="DJ120" s="13">
        <f t="shared" si="135"/>
        <v>46.116054643037806</v>
      </c>
      <c r="DK120" s="13">
        <f t="shared" si="136"/>
        <v>46.296685493948985</v>
      </c>
      <c r="DL120" s="13">
        <f t="shared" si="137"/>
        <v>46.444096077758964</v>
      </c>
      <c r="DM120" s="13">
        <f t="shared" si="138"/>
        <v>46.244566861089979</v>
      </c>
      <c r="DN120" s="13"/>
      <c r="DO120" s="11" t="str">
        <f t="shared" si="139"/>
        <v>incre</v>
      </c>
      <c r="DP120" s="11" t="str">
        <f t="shared" si="140"/>
        <v>decre</v>
      </c>
      <c r="DQ120" s="11" t="str">
        <f t="shared" si="141"/>
        <v>incre</v>
      </c>
      <c r="DR120" s="11" t="str">
        <f t="shared" si="142"/>
        <v>incre</v>
      </c>
      <c r="DS120" s="11" t="str">
        <f t="shared" si="143"/>
        <v>incre</v>
      </c>
      <c r="DU120" s="13"/>
      <c r="DV120" s="13"/>
      <c r="DW120" s="13"/>
      <c r="DX120" s="13"/>
      <c r="DY120" s="13"/>
    </row>
    <row r="121" spans="1:129" x14ac:dyDescent="0.25">
      <c r="A121" s="5">
        <v>19.813383640977996</v>
      </c>
      <c r="B121" s="4">
        <v>3.930505149622153E-2</v>
      </c>
      <c r="C121" s="4">
        <v>0.41751203924586799</v>
      </c>
      <c r="D121" s="4">
        <v>0.64318054371175715</v>
      </c>
      <c r="E121" s="4">
        <v>0.4704432806252804</v>
      </c>
      <c r="F121" s="4">
        <v>0.55639220258694566</v>
      </c>
      <c r="G121" s="4">
        <v>0.78110995311262699</v>
      </c>
      <c r="I121" s="5">
        <f t="shared" si="73"/>
        <v>20.425295203155788</v>
      </c>
      <c r="J121" s="5">
        <f t="shared" si="74"/>
        <v>20.683352591415769</v>
      </c>
      <c r="K121" s="5">
        <f t="shared" si="75"/>
        <v>20.471387895849471</v>
      </c>
      <c r="L121" s="5">
        <f t="shared" si="76"/>
        <v>21.678205986760076</v>
      </c>
      <c r="M121" s="5">
        <f t="shared" si="77"/>
        <v>21.953628299767814</v>
      </c>
      <c r="O121" s="3" t="str">
        <f t="shared" si="78"/>
        <v>incre</v>
      </c>
      <c r="P121" s="3" t="str">
        <f t="shared" si="79"/>
        <v>incre</v>
      </c>
      <c r="Q121" s="3" t="str">
        <f t="shared" si="80"/>
        <v>incre</v>
      </c>
      <c r="R121" s="3" t="str">
        <f t="shared" si="81"/>
        <v>incre</v>
      </c>
      <c r="S121" s="3" t="str">
        <f t="shared" si="82"/>
        <v>incre</v>
      </c>
      <c r="U121" s="6">
        <f t="shared" si="83"/>
        <v>1</v>
      </c>
      <c r="V121" s="6">
        <f t="shared" si="84"/>
        <v>1</v>
      </c>
      <c r="W121" s="6">
        <f t="shared" si="85"/>
        <v>1</v>
      </c>
      <c r="X121" s="6">
        <f t="shared" si="86"/>
        <v>1</v>
      </c>
      <c r="Y121" s="6">
        <f t="shared" si="87"/>
        <v>1</v>
      </c>
      <c r="AA121" s="4">
        <f t="shared" si="144"/>
        <v>0.34179999999999999</v>
      </c>
      <c r="AB121" s="4">
        <f t="shared" si="144"/>
        <v>0.50419999999999998</v>
      </c>
      <c r="AC121" s="4">
        <f t="shared" si="144"/>
        <v>0.41239999999999999</v>
      </c>
      <c r="AD121" s="4">
        <f t="shared" si="144"/>
        <v>0.38100000000000001</v>
      </c>
      <c r="AE121" s="4">
        <f t="shared" si="144"/>
        <v>0.58050000000000002</v>
      </c>
      <c r="AF121" s="4"/>
      <c r="AG121" s="3">
        <v>0.34179999999999999</v>
      </c>
      <c r="AH121" s="3">
        <v>0.50419999999999998</v>
      </c>
      <c r="AI121" s="3">
        <v>0.41239999999999999</v>
      </c>
      <c r="AJ121" s="3">
        <v>0.38100000000000001</v>
      </c>
      <c r="AK121" s="3">
        <v>0.58050000000000002</v>
      </c>
      <c r="AM121" s="5">
        <f t="shared" si="88"/>
        <v>19.880925640977996</v>
      </c>
      <c r="AN121" s="5">
        <f t="shared" si="89"/>
        <v>19.775809640977997</v>
      </c>
      <c r="AO121" s="5">
        <f t="shared" si="90"/>
        <v>19.907787640977997</v>
      </c>
      <c r="AP121" s="5">
        <f t="shared" si="91"/>
        <v>20.201403640977997</v>
      </c>
      <c r="AQ121" s="5">
        <f t="shared" si="92"/>
        <v>20.065888640977995</v>
      </c>
      <c r="AR121" s="5"/>
      <c r="AS121" s="3" t="str">
        <f t="shared" si="93"/>
        <v>incre</v>
      </c>
      <c r="AT121" s="3" t="str">
        <f t="shared" si="94"/>
        <v>decre</v>
      </c>
      <c r="AU121" s="3" t="str">
        <f t="shared" si="95"/>
        <v>incre</v>
      </c>
      <c r="AV121" s="3" t="str">
        <f t="shared" si="96"/>
        <v>incre</v>
      </c>
      <c r="AW121" s="3" t="str">
        <f t="shared" si="97"/>
        <v>incre</v>
      </c>
      <c r="AY121" s="5">
        <f t="shared" si="98"/>
        <v>61.191156217779152</v>
      </c>
      <c r="AZ121" s="5">
        <f t="shared" si="99"/>
        <v>0</v>
      </c>
      <c r="BA121" s="5">
        <f t="shared" si="100"/>
        <v>65.800425487147507</v>
      </c>
      <c r="BB121" s="5">
        <f t="shared" si="101"/>
        <v>186.48223457820805</v>
      </c>
      <c r="BC121" s="5">
        <f t="shared" si="102"/>
        <v>214.02446587898183</v>
      </c>
      <c r="BE121" s="15">
        <f t="shared" si="103"/>
        <v>0.61191156217779152</v>
      </c>
      <c r="BG121" s="3">
        <v>0.21329999999999999</v>
      </c>
      <c r="BH121" s="3">
        <v>0.29360000000000003</v>
      </c>
      <c r="BI121" s="3">
        <v>0.32850000000000001</v>
      </c>
      <c r="BJ121" s="3">
        <v>0.30430000000000001</v>
      </c>
      <c r="BK121" s="3">
        <v>0.3513</v>
      </c>
      <c r="BM121" s="5">
        <f t="shared" si="104"/>
        <v>18.957010640977995</v>
      </c>
      <c r="BN121" s="5">
        <f t="shared" si="105"/>
        <v>18.400591640977993</v>
      </c>
      <c r="BO121" s="5">
        <f t="shared" si="106"/>
        <v>19.093118640977995</v>
      </c>
      <c r="BP121" s="5">
        <f t="shared" si="107"/>
        <v>19.555589640977995</v>
      </c>
      <c r="BQ121" s="5">
        <f t="shared" si="108"/>
        <v>17.909116640977995</v>
      </c>
      <c r="BR121" s="5"/>
      <c r="BS121" s="3" t="str">
        <f t="shared" si="109"/>
        <v>decre</v>
      </c>
      <c r="BT121" s="3" t="str">
        <f t="shared" si="110"/>
        <v>decre</v>
      </c>
      <c r="BU121" s="3" t="str">
        <f t="shared" si="111"/>
        <v>decre</v>
      </c>
      <c r="BV121" s="3" t="str">
        <f t="shared" si="112"/>
        <v>decre</v>
      </c>
      <c r="BW121" s="3" t="str">
        <f t="shared" si="113"/>
        <v>decre</v>
      </c>
      <c r="BY121" s="5">
        <f t="shared" si="114"/>
        <v>0</v>
      </c>
      <c r="BZ121" s="5">
        <f t="shared" si="115"/>
        <v>0</v>
      </c>
      <c r="CA121" s="5">
        <f t="shared" si="116"/>
        <v>0</v>
      </c>
      <c r="CB121" s="5">
        <f t="shared" si="117"/>
        <v>0</v>
      </c>
      <c r="CC121" s="5">
        <f t="shared" si="118"/>
        <v>0</v>
      </c>
      <c r="CE121" s="4">
        <v>0.18</v>
      </c>
      <c r="CF121" s="4">
        <v>0.18129999999999999</v>
      </c>
      <c r="CG121" s="4">
        <v>0.18079999999999999</v>
      </c>
      <c r="CH121" s="4">
        <v>0.1817</v>
      </c>
      <c r="CI121" s="4">
        <v>0.18179999999999999</v>
      </c>
      <c r="CK121" s="5">
        <f t="shared" si="119"/>
        <v>18.717583640977995</v>
      </c>
      <c r="CL121" s="5">
        <f t="shared" si="120"/>
        <v>17.667272640977998</v>
      </c>
      <c r="CM121" s="5">
        <f t="shared" si="121"/>
        <v>17.658951640977996</v>
      </c>
      <c r="CN121" s="5">
        <f t="shared" si="122"/>
        <v>18.523297640977997</v>
      </c>
      <c r="CO121" s="5">
        <f t="shared" si="123"/>
        <v>16.314121640977994</v>
      </c>
      <c r="CP121" s="5"/>
      <c r="CQ121" s="3" t="str">
        <f t="shared" si="124"/>
        <v>decre</v>
      </c>
      <c r="CR121" s="3" t="str">
        <f t="shared" si="125"/>
        <v>decre</v>
      </c>
      <c r="CS121" s="3" t="str">
        <f t="shared" si="126"/>
        <v>decre</v>
      </c>
      <c r="CT121" s="3" t="str">
        <f t="shared" si="127"/>
        <v>decre</v>
      </c>
      <c r="CU121" s="3" t="str">
        <f t="shared" si="128"/>
        <v>decre</v>
      </c>
      <c r="CW121" s="5">
        <f t="shared" si="129"/>
        <v>0</v>
      </c>
      <c r="CX121" s="5">
        <f t="shared" si="130"/>
        <v>0</v>
      </c>
      <c r="CY121" s="5">
        <f t="shared" si="131"/>
        <v>0</v>
      </c>
      <c r="CZ121" s="5">
        <f t="shared" si="132"/>
        <v>0</v>
      </c>
      <c r="DA121" s="5">
        <f t="shared" si="133"/>
        <v>0</v>
      </c>
      <c r="DB121" s="5"/>
      <c r="DC121" s="4">
        <v>0.33534464573997402</v>
      </c>
      <c r="DD121" s="4">
        <v>0.50355945346132702</v>
      </c>
      <c r="DE121" s="4">
        <v>0.41558745631974903</v>
      </c>
      <c r="DF121" s="4">
        <v>0.37169916355258198</v>
      </c>
      <c r="DG121" s="4">
        <v>0.56424708461099304</v>
      </c>
      <c r="DI121" s="13">
        <f t="shared" si="134"/>
        <v>19.834511643848408</v>
      </c>
      <c r="DJ121" s="13">
        <f t="shared" si="135"/>
        <v>19.771626872080461</v>
      </c>
      <c r="DK121" s="13">
        <f t="shared" si="136"/>
        <v>19.938737841842759</v>
      </c>
      <c r="DL121" s="13">
        <f t="shared" si="137"/>
        <v>20.123090598090737</v>
      </c>
      <c r="DM121" s="13">
        <f t="shared" si="138"/>
        <v>19.912948707167438</v>
      </c>
      <c r="DN121" s="13"/>
      <c r="DO121" s="11" t="str">
        <f t="shared" si="139"/>
        <v>incre</v>
      </c>
      <c r="DP121" s="11" t="str">
        <f t="shared" si="140"/>
        <v>decre</v>
      </c>
      <c r="DQ121" s="11" t="str">
        <f t="shared" si="141"/>
        <v>incre</v>
      </c>
      <c r="DR121" s="11" t="str">
        <f t="shared" si="142"/>
        <v>incre</v>
      </c>
      <c r="DS121" s="11" t="str">
        <f t="shared" si="143"/>
        <v>incre</v>
      </c>
      <c r="DU121" s="13"/>
      <c r="DV121" s="13"/>
      <c r="DW121" s="13"/>
      <c r="DX121" s="13"/>
      <c r="DY121" s="13"/>
    </row>
    <row r="122" spans="1:129" x14ac:dyDescent="0.25">
      <c r="A122" s="5">
        <v>47.903669077764043</v>
      </c>
      <c r="B122" s="4">
        <v>9.2384555212109906E-2</v>
      </c>
      <c r="C122" s="4">
        <v>0.37860001417557465</v>
      </c>
      <c r="D122" s="4">
        <v>0.73559328824363868</v>
      </c>
      <c r="E122" s="4">
        <v>0.62319493368067036</v>
      </c>
      <c r="F122" s="4">
        <v>0.42313927719615552</v>
      </c>
      <c r="G122" s="4">
        <v>0.5962912472760542</v>
      </c>
      <c r="I122" s="5">
        <f t="shared" si="73"/>
        <v>48.235803179686421</v>
      </c>
      <c r="J122" s="5">
        <f t="shared" si="74"/>
        <v>49.377093249995006</v>
      </c>
      <c r="K122" s="5">
        <f t="shared" si="75"/>
        <v>50.044891883803359</v>
      </c>
      <c r="L122" s="5">
        <f t="shared" si="76"/>
        <v>48.646501791755675</v>
      </c>
      <c r="M122" s="5">
        <f t="shared" si="77"/>
        <v>48.304769714631711</v>
      </c>
      <c r="O122" s="3" t="str">
        <f t="shared" si="78"/>
        <v>incre</v>
      </c>
      <c r="P122" s="3" t="str">
        <f t="shared" si="79"/>
        <v>incre</v>
      </c>
      <c r="Q122" s="3" t="str">
        <f t="shared" si="80"/>
        <v>incre</v>
      </c>
      <c r="R122" s="3" t="str">
        <f t="shared" si="81"/>
        <v>incre</v>
      </c>
      <c r="S122" s="3" t="str">
        <f t="shared" si="82"/>
        <v>incre</v>
      </c>
      <c r="U122" s="6">
        <f t="shared" si="83"/>
        <v>1</v>
      </c>
      <c r="V122" s="6">
        <f t="shared" si="84"/>
        <v>1</v>
      </c>
      <c r="W122" s="6">
        <f t="shared" si="85"/>
        <v>1</v>
      </c>
      <c r="X122" s="6">
        <f t="shared" si="86"/>
        <v>1</v>
      </c>
      <c r="Y122" s="6">
        <f t="shared" si="87"/>
        <v>1</v>
      </c>
      <c r="AA122" s="4">
        <f t="shared" si="144"/>
        <v>0.33960000000000001</v>
      </c>
      <c r="AB122" s="4">
        <f t="shared" si="144"/>
        <v>0.5</v>
      </c>
      <c r="AC122" s="4">
        <f t="shared" si="144"/>
        <v>0.41239999999999999</v>
      </c>
      <c r="AD122" s="4">
        <f t="shared" si="144"/>
        <v>0.36659999999999998</v>
      </c>
      <c r="AE122" s="4">
        <f t="shared" si="144"/>
        <v>0.56689999999999996</v>
      </c>
      <c r="AF122" s="4"/>
      <c r="AG122" s="3">
        <v>0.33960000000000001</v>
      </c>
      <c r="AH122" s="3">
        <v>0.5</v>
      </c>
      <c r="AI122" s="3">
        <v>0.41239999999999999</v>
      </c>
      <c r="AJ122" s="3">
        <v>0.36659999999999998</v>
      </c>
      <c r="AK122" s="3">
        <v>0.56689999999999996</v>
      </c>
      <c r="AM122" s="5">
        <f t="shared" si="88"/>
        <v>47.955393077764043</v>
      </c>
      <c r="AN122" s="5">
        <f t="shared" si="89"/>
        <v>47.838669077764045</v>
      </c>
      <c r="AO122" s="5">
        <f t="shared" si="90"/>
        <v>47.998073077764047</v>
      </c>
      <c r="AP122" s="5">
        <f t="shared" si="91"/>
        <v>48.170441077764046</v>
      </c>
      <c r="AQ122" s="5">
        <f t="shared" si="92"/>
        <v>48.028198077764038</v>
      </c>
      <c r="AR122" s="5"/>
      <c r="AS122" s="3" t="str">
        <f t="shared" si="93"/>
        <v>incre</v>
      </c>
      <c r="AT122" s="3" t="str">
        <f t="shared" si="94"/>
        <v>decre</v>
      </c>
      <c r="AU122" s="3" t="str">
        <f t="shared" si="95"/>
        <v>incre</v>
      </c>
      <c r="AV122" s="3" t="str">
        <f t="shared" si="96"/>
        <v>incre</v>
      </c>
      <c r="AW122" s="3" t="str">
        <f t="shared" si="97"/>
        <v>incre</v>
      </c>
      <c r="AY122" s="5">
        <f t="shared" si="98"/>
        <v>33.213410192237802</v>
      </c>
      <c r="AZ122" s="5">
        <f t="shared" si="99"/>
        <v>0</v>
      </c>
      <c r="BA122" s="5">
        <f t="shared" si="100"/>
        <v>214.12228060393161</v>
      </c>
      <c r="BB122" s="5">
        <f t="shared" si="101"/>
        <v>74.283271399163198</v>
      </c>
      <c r="BC122" s="5">
        <f t="shared" si="102"/>
        <v>40.11006368676675</v>
      </c>
      <c r="BE122" s="15">
        <f t="shared" si="103"/>
        <v>0.33213410192237802</v>
      </c>
      <c r="BG122" s="3">
        <v>0.21729999999999999</v>
      </c>
      <c r="BH122" s="3">
        <v>0.29199999999999998</v>
      </c>
      <c r="BI122" s="3">
        <v>0.33200000000000002</v>
      </c>
      <c r="BJ122" s="3">
        <v>0.30470000000000003</v>
      </c>
      <c r="BK122" s="3">
        <v>0.34549999999999997</v>
      </c>
      <c r="BM122" s="5">
        <f t="shared" si="104"/>
        <v>47.076056077764044</v>
      </c>
      <c r="BN122" s="5">
        <f t="shared" si="105"/>
        <v>46.480429077764043</v>
      </c>
      <c r="BO122" s="5">
        <f t="shared" si="106"/>
        <v>47.217389077764039</v>
      </c>
      <c r="BP122" s="5">
        <f t="shared" si="107"/>
        <v>47.649243077764041</v>
      </c>
      <c r="BQ122" s="5">
        <f t="shared" si="108"/>
        <v>45.944824077764039</v>
      </c>
      <c r="BR122" s="5"/>
      <c r="BS122" s="3" t="str">
        <f t="shared" si="109"/>
        <v>decre</v>
      </c>
      <c r="BT122" s="3" t="str">
        <f t="shared" si="110"/>
        <v>decre</v>
      </c>
      <c r="BU122" s="3" t="str">
        <f t="shared" si="111"/>
        <v>decre</v>
      </c>
      <c r="BV122" s="3" t="str">
        <f t="shared" si="112"/>
        <v>decre</v>
      </c>
      <c r="BW122" s="3" t="str">
        <f t="shared" si="113"/>
        <v>decre</v>
      </c>
      <c r="BY122" s="5">
        <f t="shared" si="114"/>
        <v>0</v>
      </c>
      <c r="BZ122" s="5">
        <f t="shared" si="115"/>
        <v>0</v>
      </c>
      <c r="CA122" s="5">
        <f t="shared" si="116"/>
        <v>0</v>
      </c>
      <c r="CB122" s="5">
        <f t="shared" si="117"/>
        <v>0</v>
      </c>
      <c r="CC122" s="5">
        <f t="shared" si="118"/>
        <v>0</v>
      </c>
      <c r="CE122" s="4">
        <v>0.17519999999999999</v>
      </c>
      <c r="CF122" s="4">
        <v>0.1764</v>
      </c>
      <c r="CG122" s="4">
        <v>0.17599999999999999</v>
      </c>
      <c r="CH122" s="4">
        <v>0.1767</v>
      </c>
      <c r="CI122" s="4">
        <v>0.17680000000000001</v>
      </c>
      <c r="CK122" s="5">
        <f t="shared" si="119"/>
        <v>46.77335707776404</v>
      </c>
      <c r="CL122" s="5">
        <f t="shared" si="120"/>
        <v>45.725561077764041</v>
      </c>
      <c r="CM122" s="5">
        <f t="shared" si="121"/>
        <v>45.702629077764044</v>
      </c>
      <c r="CN122" s="5">
        <f t="shared" si="122"/>
        <v>46.571483077764043</v>
      </c>
      <c r="CO122" s="5">
        <f t="shared" si="123"/>
        <v>44.357357077764043</v>
      </c>
      <c r="CP122" s="5"/>
      <c r="CQ122" s="3" t="str">
        <f t="shared" si="124"/>
        <v>decre</v>
      </c>
      <c r="CR122" s="3" t="str">
        <f t="shared" si="125"/>
        <v>decre</v>
      </c>
      <c r="CS122" s="3" t="str">
        <f t="shared" si="126"/>
        <v>decre</v>
      </c>
      <c r="CT122" s="3" t="str">
        <f t="shared" si="127"/>
        <v>decre</v>
      </c>
      <c r="CU122" s="3" t="str">
        <f t="shared" si="128"/>
        <v>decre</v>
      </c>
      <c r="CW122" s="5">
        <f t="shared" si="129"/>
        <v>0</v>
      </c>
      <c r="CX122" s="5">
        <f t="shared" si="130"/>
        <v>0</v>
      </c>
      <c r="CY122" s="5">
        <f t="shared" si="131"/>
        <v>0</v>
      </c>
      <c r="CZ122" s="5">
        <f t="shared" si="132"/>
        <v>0</v>
      </c>
      <c r="DA122" s="5">
        <f t="shared" si="133"/>
        <v>0</v>
      </c>
      <c r="DB122" s="5"/>
      <c r="DC122" s="4">
        <v>0.33633206158189799</v>
      </c>
      <c r="DD122" s="4">
        <v>0.499408416846364</v>
      </c>
      <c r="DE122" s="4">
        <v>0.414920433119573</v>
      </c>
      <c r="DF122" s="4">
        <v>0.36423533279937098</v>
      </c>
      <c r="DG122" s="4">
        <v>0.55928938239557502</v>
      </c>
      <c r="DI122" s="13">
        <f t="shared" si="134"/>
        <v>47.93189660053789</v>
      </c>
      <c r="DJ122" s="13">
        <f t="shared" si="135"/>
        <v>47.834806039770804</v>
      </c>
      <c r="DK122" s="13">
        <f t="shared" si="136"/>
        <v>48.0225464833551</v>
      </c>
      <c r="DL122" s="13">
        <f t="shared" si="137"/>
        <v>48.150530579934745</v>
      </c>
      <c r="DM122" s="13">
        <f t="shared" si="138"/>
        <v>47.956582166106401</v>
      </c>
      <c r="DN122" s="13"/>
      <c r="DO122" s="11" t="str">
        <f t="shared" si="139"/>
        <v>incre</v>
      </c>
      <c r="DP122" s="11" t="str">
        <f t="shared" si="140"/>
        <v>decre</v>
      </c>
      <c r="DQ122" s="11" t="str">
        <f t="shared" si="141"/>
        <v>incre</v>
      </c>
      <c r="DR122" s="11" t="str">
        <f t="shared" si="142"/>
        <v>incre</v>
      </c>
      <c r="DS122" s="11" t="str">
        <f t="shared" si="143"/>
        <v>incre</v>
      </c>
      <c r="DU122" s="13"/>
      <c r="DV122" s="13"/>
      <c r="DW122" s="13"/>
      <c r="DX122" s="13"/>
      <c r="DY122" s="13"/>
    </row>
    <row r="123" spans="1:129" x14ac:dyDescent="0.25">
      <c r="A123" s="5">
        <v>35.540835778143865</v>
      </c>
      <c r="B123" s="4">
        <v>0.10995613421193763</v>
      </c>
      <c r="C123" s="4">
        <v>0.19075876862377827</v>
      </c>
      <c r="D123" s="4">
        <v>0.36617801753255924</v>
      </c>
      <c r="E123" s="4">
        <v>0.32987082966930714</v>
      </c>
      <c r="F123" s="4">
        <v>0.34785946198127299</v>
      </c>
      <c r="G123" s="4">
        <v>0.63794558881683139</v>
      </c>
      <c r="I123" s="5">
        <f t="shared" si="73"/>
        <v>34.522391324548828</v>
      </c>
      <c r="J123" s="5">
        <f t="shared" si="74"/>
        <v>34.601978232631481</v>
      </c>
      <c r="K123" s="5">
        <f t="shared" si="75"/>
        <v>34.833881534232845</v>
      </c>
      <c r="L123" s="5">
        <f t="shared" si="76"/>
        <v>35.649812448026182</v>
      </c>
      <c r="M123" s="5">
        <f t="shared" si="77"/>
        <v>36.333903768910247</v>
      </c>
      <c r="O123" s="3" t="str">
        <f t="shared" si="78"/>
        <v>decre</v>
      </c>
      <c r="P123" s="3" t="str">
        <f t="shared" si="79"/>
        <v>decre</v>
      </c>
      <c r="Q123" s="3" t="str">
        <f t="shared" si="80"/>
        <v>decre</v>
      </c>
      <c r="R123" s="3" t="str">
        <f t="shared" si="81"/>
        <v>incre</v>
      </c>
      <c r="S123" s="3" t="str">
        <f t="shared" si="82"/>
        <v>incre</v>
      </c>
      <c r="U123" s="6">
        <f t="shared" si="83"/>
        <v>0</v>
      </c>
      <c r="V123" s="6">
        <f t="shared" si="84"/>
        <v>0</v>
      </c>
      <c r="W123" s="6">
        <f t="shared" si="85"/>
        <v>0</v>
      </c>
      <c r="X123" s="6">
        <f t="shared" si="86"/>
        <v>1</v>
      </c>
      <c r="Y123" s="6">
        <f t="shared" si="87"/>
        <v>1</v>
      </c>
      <c r="AA123" s="4">
        <f t="shared" si="144"/>
        <v>0.30889999999999995</v>
      </c>
      <c r="AB123" s="4">
        <f t="shared" si="144"/>
        <v>0.46850000000000003</v>
      </c>
      <c r="AC123" s="4">
        <f t="shared" si="144"/>
        <v>0.38239999999999996</v>
      </c>
      <c r="AD123" s="4">
        <f t="shared" si="144"/>
        <v>0.3614</v>
      </c>
      <c r="AE123" s="4">
        <f t="shared" si="144"/>
        <v>0.56200000000000006</v>
      </c>
      <c r="AF123" s="4"/>
      <c r="AG123" s="3">
        <v>0.33889999999999998</v>
      </c>
      <c r="AH123" s="3">
        <v>0.4985</v>
      </c>
      <c r="AI123" s="3">
        <v>0.41239999999999999</v>
      </c>
      <c r="AJ123" s="3">
        <v>0.3614</v>
      </c>
      <c r="AK123" s="3">
        <v>0.56200000000000006</v>
      </c>
      <c r="AM123" s="5">
        <f t="shared" si="88"/>
        <v>35.371826778143863</v>
      </c>
      <c r="AN123" s="5">
        <f t="shared" si="89"/>
        <v>35.270140778143869</v>
      </c>
      <c r="AO123" s="5">
        <f t="shared" si="90"/>
        <v>35.343939778143863</v>
      </c>
      <c r="AP123" s="5">
        <f t="shared" si="91"/>
        <v>35.763823778143866</v>
      </c>
      <c r="AQ123" s="5">
        <f t="shared" si="92"/>
        <v>35.619255778143867</v>
      </c>
      <c r="AR123" s="5"/>
      <c r="AS123" s="3" t="str">
        <f t="shared" si="93"/>
        <v>decre</v>
      </c>
      <c r="AT123" s="3" t="str">
        <f t="shared" si="94"/>
        <v>decre</v>
      </c>
      <c r="AU123" s="3" t="str">
        <f t="shared" si="95"/>
        <v>decre</v>
      </c>
      <c r="AV123" s="3" t="str">
        <f t="shared" si="96"/>
        <v>incre</v>
      </c>
      <c r="AW123" s="3" t="str">
        <f t="shared" si="97"/>
        <v>incre</v>
      </c>
      <c r="AY123" s="5">
        <f t="shared" si="98"/>
        <v>0</v>
      </c>
      <c r="AZ123" s="5">
        <f t="shared" si="99"/>
        <v>0</v>
      </c>
      <c r="BA123" s="5">
        <f t="shared" si="100"/>
        <v>0</v>
      </c>
      <c r="BB123" s="5">
        <f t="shared" si="101"/>
        <v>10.897666988231691</v>
      </c>
      <c r="BC123" s="5">
        <f t="shared" si="102"/>
        <v>79.306799076638157</v>
      </c>
      <c r="BE123" s="15">
        <f t="shared" si="103"/>
        <v>-1.0184444535950377</v>
      </c>
      <c r="BG123" s="3">
        <v>0.21920000000000001</v>
      </c>
      <c r="BH123" s="3">
        <v>0.29189999999999999</v>
      </c>
      <c r="BI123" s="3">
        <v>0.33350000000000002</v>
      </c>
      <c r="BJ123" s="3">
        <v>0.3054</v>
      </c>
      <c r="BK123" s="3">
        <v>0.34329999999999999</v>
      </c>
      <c r="BM123" s="5">
        <f t="shared" si="104"/>
        <v>34.726883778143865</v>
      </c>
      <c r="BN123" s="5">
        <f t="shared" si="105"/>
        <v>34.116942778143866</v>
      </c>
      <c r="BO123" s="5">
        <f t="shared" si="106"/>
        <v>34.869120778143866</v>
      </c>
      <c r="BP123" s="5">
        <f t="shared" si="107"/>
        <v>35.292303778143868</v>
      </c>
      <c r="BQ123" s="5">
        <f t="shared" si="108"/>
        <v>33.561288778143862</v>
      </c>
      <c r="BR123" s="5"/>
      <c r="BS123" s="3" t="str">
        <f t="shared" si="109"/>
        <v>decre</v>
      </c>
      <c r="BT123" s="3" t="str">
        <f t="shared" si="110"/>
        <v>decre</v>
      </c>
      <c r="BU123" s="3" t="str">
        <f t="shared" si="111"/>
        <v>decre</v>
      </c>
      <c r="BV123" s="3" t="str">
        <f t="shared" si="112"/>
        <v>decre</v>
      </c>
      <c r="BW123" s="3" t="str">
        <f t="shared" si="113"/>
        <v>decre</v>
      </c>
      <c r="BY123" s="5">
        <f t="shared" si="114"/>
        <v>0</v>
      </c>
      <c r="BZ123" s="5">
        <f t="shared" si="115"/>
        <v>0</v>
      </c>
      <c r="CA123" s="5">
        <f t="shared" si="116"/>
        <v>0</v>
      </c>
      <c r="CB123" s="5">
        <f t="shared" si="117"/>
        <v>0</v>
      </c>
      <c r="CC123" s="5">
        <f t="shared" si="118"/>
        <v>0</v>
      </c>
      <c r="CE123" s="4">
        <v>0.1729</v>
      </c>
      <c r="CF123" s="4">
        <v>0.17399999999999999</v>
      </c>
      <c r="CG123" s="4">
        <v>0.1736</v>
      </c>
      <c r="CH123" s="4">
        <v>0.17430000000000001</v>
      </c>
      <c r="CI123" s="4">
        <v>0.1744</v>
      </c>
      <c r="CK123" s="5">
        <f t="shared" si="119"/>
        <v>34.393986778143862</v>
      </c>
      <c r="CL123" s="5">
        <f t="shared" si="120"/>
        <v>33.347055778143869</v>
      </c>
      <c r="CM123" s="5">
        <f t="shared" si="121"/>
        <v>33.31649177814387</v>
      </c>
      <c r="CN123" s="5">
        <f t="shared" si="122"/>
        <v>34.188441778143861</v>
      </c>
      <c r="CO123" s="5">
        <f t="shared" si="123"/>
        <v>31.971939778143863</v>
      </c>
      <c r="CP123" s="5"/>
      <c r="CQ123" s="3" t="str">
        <f t="shared" si="124"/>
        <v>decre</v>
      </c>
      <c r="CR123" s="3" t="str">
        <f t="shared" si="125"/>
        <v>decre</v>
      </c>
      <c r="CS123" s="3" t="str">
        <f t="shared" si="126"/>
        <v>decre</v>
      </c>
      <c r="CT123" s="3" t="str">
        <f t="shared" si="127"/>
        <v>decre</v>
      </c>
      <c r="CU123" s="3" t="str">
        <f t="shared" si="128"/>
        <v>decre</v>
      </c>
      <c r="CW123" s="5">
        <f t="shared" si="129"/>
        <v>0</v>
      </c>
      <c r="CX123" s="5">
        <f t="shared" si="130"/>
        <v>0</v>
      </c>
      <c r="CY123" s="5">
        <f t="shared" si="131"/>
        <v>0</v>
      </c>
      <c r="CZ123" s="5">
        <f t="shared" si="132"/>
        <v>0</v>
      </c>
      <c r="DA123" s="5">
        <f t="shared" si="133"/>
        <v>0</v>
      </c>
      <c r="DB123" s="5"/>
      <c r="DC123" s="4">
        <v>0.33665934065568098</v>
      </c>
      <c r="DD123" s="4">
        <v>0.498032555369465</v>
      </c>
      <c r="DE123" s="4">
        <v>0.414699348217067</v>
      </c>
      <c r="DF123" s="4">
        <v>0.36176144539341099</v>
      </c>
      <c r="DG123" s="4">
        <v>0.55764615152944796</v>
      </c>
      <c r="DI123" s="13">
        <f t="shared" si="134"/>
        <v>35.571416437458211</v>
      </c>
      <c r="DJ123" s="13">
        <f t="shared" si="135"/>
        <v>35.462988364706476</v>
      </c>
      <c r="DK123" s="13">
        <f t="shared" si="136"/>
        <v>35.657566449331583</v>
      </c>
      <c r="DL123" s="13">
        <f t="shared" si="137"/>
        <v>35.766867148356383</v>
      </c>
      <c r="DM123" s="13">
        <f t="shared" si="138"/>
        <v>35.578286064035971</v>
      </c>
      <c r="DN123" s="13"/>
      <c r="DO123" s="11" t="str">
        <f t="shared" si="139"/>
        <v>incre</v>
      </c>
      <c r="DP123" s="11" t="str">
        <f t="shared" si="140"/>
        <v>decre</v>
      </c>
      <c r="DQ123" s="11" t="str">
        <f t="shared" si="141"/>
        <v>incre</v>
      </c>
      <c r="DR123" s="11" t="str">
        <f t="shared" si="142"/>
        <v>incre</v>
      </c>
      <c r="DS123" s="11" t="str">
        <f t="shared" si="143"/>
        <v>incre</v>
      </c>
      <c r="DU123" s="13"/>
      <c r="DV123" s="13"/>
      <c r="DW123" s="13"/>
      <c r="DX123" s="13"/>
      <c r="DY123" s="13"/>
    </row>
    <row r="124" spans="1:129" x14ac:dyDescent="0.25">
      <c r="A124" s="5">
        <v>38.444190144654662</v>
      </c>
      <c r="B124" s="4">
        <v>4.7331940858822683E-2</v>
      </c>
      <c r="C124" s="4">
        <v>0.24728487869337748</v>
      </c>
      <c r="D124" s="4">
        <v>0.4015421033405116</v>
      </c>
      <c r="E124" s="4">
        <v>0.3792763473876013</v>
      </c>
      <c r="F124" s="4">
        <v>0.43048702380153481</v>
      </c>
      <c r="G124" s="4">
        <v>0.60995926906988018</v>
      </c>
      <c r="I124" s="5">
        <f t="shared" si="73"/>
        <v>37.832168422460043</v>
      </c>
      <c r="J124" s="5">
        <f t="shared" si="74"/>
        <v>37.736260079468202</v>
      </c>
      <c r="K124" s="5">
        <f t="shared" si="75"/>
        <v>38.216963477788269</v>
      </c>
      <c r="L124" s="5">
        <f t="shared" si="76"/>
        <v>39.248890885063588</v>
      </c>
      <c r="M124" s="5">
        <f t="shared" si="77"/>
        <v>38.973906866602235</v>
      </c>
      <c r="O124" s="3" t="str">
        <f t="shared" si="78"/>
        <v>decre</v>
      </c>
      <c r="P124" s="3" t="str">
        <f t="shared" si="79"/>
        <v>decre</v>
      </c>
      <c r="Q124" s="3" t="str">
        <f t="shared" si="80"/>
        <v>decre</v>
      </c>
      <c r="R124" s="3" t="str">
        <f t="shared" si="81"/>
        <v>incre</v>
      </c>
      <c r="S124" s="3" t="str">
        <f t="shared" si="82"/>
        <v>incre</v>
      </c>
      <c r="U124" s="6">
        <f t="shared" si="83"/>
        <v>0</v>
      </c>
      <c r="V124" s="6">
        <f t="shared" si="84"/>
        <v>0</v>
      </c>
      <c r="W124" s="6">
        <f t="shared" si="85"/>
        <v>0</v>
      </c>
      <c r="X124" s="6">
        <f t="shared" si="86"/>
        <v>1</v>
      </c>
      <c r="Y124" s="6">
        <f t="shared" si="87"/>
        <v>1</v>
      </c>
      <c r="AA124" s="4">
        <f t="shared" si="144"/>
        <v>0.3115</v>
      </c>
      <c r="AB124" s="4">
        <f t="shared" si="144"/>
        <v>0.47360000000000002</v>
      </c>
      <c r="AC124" s="4">
        <f t="shared" si="144"/>
        <v>0.38239999999999996</v>
      </c>
      <c r="AD124" s="4">
        <f t="shared" si="144"/>
        <v>0.379</v>
      </c>
      <c r="AE124" s="4">
        <f t="shared" si="144"/>
        <v>0.57869999999999999</v>
      </c>
      <c r="AF124" s="4"/>
      <c r="AG124" s="3">
        <v>0.34150000000000003</v>
      </c>
      <c r="AH124" s="3">
        <v>0.50360000000000005</v>
      </c>
      <c r="AI124" s="3">
        <v>0.41239999999999999</v>
      </c>
      <c r="AJ124" s="3">
        <v>0.379</v>
      </c>
      <c r="AK124" s="3">
        <v>0.57869999999999999</v>
      </c>
      <c r="AM124" s="5">
        <f t="shared" si="88"/>
        <v>38.293875144654663</v>
      </c>
      <c r="AN124" s="5">
        <f t="shared" si="89"/>
        <v>38.206798144654663</v>
      </c>
      <c r="AO124" s="5">
        <f t="shared" si="90"/>
        <v>38.24729414465466</v>
      </c>
      <c r="AP124" s="5">
        <f t="shared" si="91"/>
        <v>38.815370144654665</v>
      </c>
      <c r="AQ124" s="5">
        <f t="shared" si="92"/>
        <v>38.679757144654658</v>
      </c>
      <c r="AR124" s="5"/>
      <c r="AS124" s="3" t="str">
        <f t="shared" si="93"/>
        <v>decre</v>
      </c>
      <c r="AT124" s="3" t="str">
        <f t="shared" si="94"/>
        <v>decre</v>
      </c>
      <c r="AU124" s="3" t="str">
        <f t="shared" si="95"/>
        <v>decre</v>
      </c>
      <c r="AV124" s="3" t="str">
        <f t="shared" si="96"/>
        <v>incre</v>
      </c>
      <c r="AW124" s="3" t="str">
        <f t="shared" si="97"/>
        <v>incre</v>
      </c>
      <c r="AY124" s="5">
        <f t="shared" si="98"/>
        <v>0</v>
      </c>
      <c r="AZ124" s="5">
        <f t="shared" si="99"/>
        <v>0</v>
      </c>
      <c r="BA124" s="5">
        <f t="shared" si="100"/>
        <v>0</v>
      </c>
      <c r="BB124" s="5">
        <f t="shared" si="101"/>
        <v>80.47007404089257</v>
      </c>
      <c r="BC124" s="5">
        <f t="shared" si="102"/>
        <v>52.971672194757247</v>
      </c>
      <c r="BE124" s="15">
        <f t="shared" si="103"/>
        <v>-0.61202172219461914</v>
      </c>
      <c r="BG124" s="3">
        <v>0.21379999999999999</v>
      </c>
      <c r="BH124" s="3">
        <v>0.29330000000000001</v>
      </c>
      <c r="BI124" s="3">
        <v>0.32890000000000003</v>
      </c>
      <c r="BJ124" s="3">
        <v>0.30430000000000001</v>
      </c>
      <c r="BK124" s="3">
        <v>0.35049999999999998</v>
      </c>
      <c r="BM124" s="5">
        <f t="shared" si="104"/>
        <v>37.591412144654662</v>
      </c>
      <c r="BN124" s="5">
        <f t="shared" si="105"/>
        <v>37.029439144654667</v>
      </c>
      <c r="BO124" s="5">
        <f t="shared" si="106"/>
        <v>37.727809144654657</v>
      </c>
      <c r="BP124" s="5">
        <f t="shared" si="107"/>
        <v>38.186396144654665</v>
      </c>
      <c r="BQ124" s="5">
        <f t="shared" si="108"/>
        <v>36.532395144654664</v>
      </c>
      <c r="BR124" s="5"/>
      <c r="BS124" s="3" t="str">
        <f t="shared" si="109"/>
        <v>decre</v>
      </c>
      <c r="BT124" s="3" t="str">
        <f t="shared" si="110"/>
        <v>decre</v>
      </c>
      <c r="BU124" s="3" t="str">
        <f t="shared" si="111"/>
        <v>decre</v>
      </c>
      <c r="BV124" s="3" t="str">
        <f t="shared" si="112"/>
        <v>decre</v>
      </c>
      <c r="BW124" s="3" t="str">
        <f t="shared" si="113"/>
        <v>decre</v>
      </c>
      <c r="BY124" s="5">
        <f t="shared" si="114"/>
        <v>0</v>
      </c>
      <c r="BZ124" s="5">
        <f t="shared" si="115"/>
        <v>0</v>
      </c>
      <c r="CA124" s="5">
        <f t="shared" si="116"/>
        <v>0</v>
      </c>
      <c r="CB124" s="5">
        <f t="shared" si="117"/>
        <v>0</v>
      </c>
      <c r="CC124" s="5">
        <f t="shared" si="118"/>
        <v>0</v>
      </c>
      <c r="CE124" s="4">
        <v>0.1794</v>
      </c>
      <c r="CF124" s="4">
        <v>0.1807</v>
      </c>
      <c r="CG124" s="4">
        <v>0.18029999999999999</v>
      </c>
      <c r="CH124" s="4">
        <v>0.18110000000000001</v>
      </c>
      <c r="CI124" s="4">
        <v>0.1812</v>
      </c>
      <c r="CK124" s="5">
        <f t="shared" si="119"/>
        <v>37.344076144654665</v>
      </c>
      <c r="CL124" s="5">
        <f t="shared" si="120"/>
        <v>36.294161144654666</v>
      </c>
      <c r="CM124" s="5">
        <f t="shared" si="121"/>
        <v>36.284903144654663</v>
      </c>
      <c r="CN124" s="5">
        <f t="shared" si="122"/>
        <v>37.149052144654661</v>
      </c>
      <c r="CO124" s="5">
        <f t="shared" si="123"/>
        <v>34.939282144654662</v>
      </c>
      <c r="CP124" s="5"/>
      <c r="CQ124" s="3" t="str">
        <f t="shared" si="124"/>
        <v>decre</v>
      </c>
      <c r="CR124" s="3" t="str">
        <f t="shared" si="125"/>
        <v>decre</v>
      </c>
      <c r="CS124" s="3" t="str">
        <f t="shared" si="126"/>
        <v>decre</v>
      </c>
      <c r="CT124" s="3" t="str">
        <f t="shared" si="127"/>
        <v>decre</v>
      </c>
      <c r="CU124" s="3" t="str">
        <f t="shared" si="128"/>
        <v>decre</v>
      </c>
      <c r="CW124" s="5">
        <f t="shared" si="129"/>
        <v>0</v>
      </c>
      <c r="CX124" s="5">
        <f t="shared" si="130"/>
        <v>0</v>
      </c>
      <c r="CY124" s="5">
        <f t="shared" si="131"/>
        <v>0</v>
      </c>
      <c r="CZ124" s="5">
        <f t="shared" si="132"/>
        <v>0</v>
      </c>
      <c r="DA124" s="5">
        <f t="shared" si="133"/>
        <v>0</v>
      </c>
      <c r="DB124" s="5"/>
      <c r="DC124" s="4">
        <v>0.33549340895532997</v>
      </c>
      <c r="DD124" s="4">
        <v>0.50293406188091805</v>
      </c>
      <c r="DE124" s="4">
        <v>0.41548696318224598</v>
      </c>
      <c r="DF124" s="4">
        <v>0.370574669277145</v>
      </c>
      <c r="DG124" s="4">
        <v>0.56350016149002602</v>
      </c>
      <c r="DI124" s="13">
        <f t="shared" si="134"/>
        <v>38.466387755043485</v>
      </c>
      <c r="DJ124" s="13">
        <f t="shared" si="135"/>
        <v>38.398349568737061</v>
      </c>
      <c r="DK124" s="13">
        <f t="shared" si="136"/>
        <v>38.568568557154265</v>
      </c>
      <c r="DL124" s="13">
        <f t="shared" si="137"/>
        <v>38.744428859968224</v>
      </c>
      <c r="DM124" s="13">
        <f t="shared" si="138"/>
        <v>38.536726664275804</v>
      </c>
      <c r="DN124" s="13"/>
      <c r="DO124" s="11" t="str">
        <f t="shared" si="139"/>
        <v>incre</v>
      </c>
      <c r="DP124" s="11" t="str">
        <f t="shared" si="140"/>
        <v>decre</v>
      </c>
      <c r="DQ124" s="11" t="str">
        <f t="shared" si="141"/>
        <v>incre</v>
      </c>
      <c r="DR124" s="11" t="str">
        <f t="shared" si="142"/>
        <v>incre</v>
      </c>
      <c r="DS124" s="11" t="str">
        <f t="shared" si="143"/>
        <v>incre</v>
      </c>
      <c r="DU124" s="13"/>
      <c r="DV124" s="13"/>
      <c r="DW124" s="13"/>
      <c r="DX124" s="13"/>
      <c r="DY124" s="13"/>
    </row>
    <row r="125" spans="1:129" x14ac:dyDescent="0.25">
      <c r="A125" s="5">
        <v>20.42832086288518</v>
      </c>
      <c r="B125" s="4">
        <v>3.701927349483404E-2</v>
      </c>
      <c r="C125" s="4">
        <v>0.51673917574526829</v>
      </c>
      <c r="D125" s="4">
        <v>0.6518440956166095</v>
      </c>
      <c r="E125" s="4">
        <v>0.59457202293367728</v>
      </c>
      <c r="F125" s="4">
        <v>0.59573128228489924</v>
      </c>
      <c r="G125" s="4">
        <v>0.81501453596087292</v>
      </c>
      <c r="I125" s="5">
        <f t="shared" si="73"/>
        <v>21.75367553649366</v>
      </c>
      <c r="J125" s="5">
        <f t="shared" si="74"/>
        <v>21.35486280726164</v>
      </c>
      <c r="K125" s="5">
        <f t="shared" si="75"/>
        <v>22.291615205571187</v>
      </c>
      <c r="L125" s="5">
        <f t="shared" si="76"/>
        <v>22.624378259724033</v>
      </c>
      <c r="M125" s="5">
        <f t="shared" si="77"/>
        <v>22.887607646276994</v>
      </c>
      <c r="O125" s="3" t="str">
        <f t="shared" si="78"/>
        <v>incre</v>
      </c>
      <c r="P125" s="3" t="str">
        <f t="shared" si="79"/>
        <v>incre</v>
      </c>
      <c r="Q125" s="3" t="str">
        <f t="shared" si="80"/>
        <v>incre</v>
      </c>
      <c r="R125" s="3" t="str">
        <f t="shared" si="81"/>
        <v>incre</v>
      </c>
      <c r="S125" s="3" t="str">
        <f t="shared" si="82"/>
        <v>incre</v>
      </c>
      <c r="U125" s="6">
        <f t="shared" si="83"/>
        <v>1</v>
      </c>
      <c r="V125" s="6">
        <f t="shared" si="84"/>
        <v>1</v>
      </c>
      <c r="W125" s="6">
        <f t="shared" si="85"/>
        <v>1</v>
      </c>
      <c r="X125" s="6">
        <f t="shared" si="86"/>
        <v>1</v>
      </c>
      <c r="Y125" s="6">
        <f t="shared" si="87"/>
        <v>1</v>
      </c>
      <c r="AA125" s="4">
        <f t="shared" si="144"/>
        <v>0.34189999999999998</v>
      </c>
      <c r="AB125" s="4">
        <f t="shared" si="144"/>
        <v>0.50449999999999995</v>
      </c>
      <c r="AC125" s="4">
        <f t="shared" si="144"/>
        <v>0.41239999999999999</v>
      </c>
      <c r="AD125" s="4">
        <f t="shared" si="144"/>
        <v>0.38159999999999999</v>
      </c>
      <c r="AE125" s="4">
        <f t="shared" si="144"/>
        <v>0.58099999999999996</v>
      </c>
      <c r="AF125" s="4"/>
      <c r="AG125" s="3">
        <v>0.34189999999999998</v>
      </c>
      <c r="AH125" s="3">
        <v>0.50449999999999995</v>
      </c>
      <c r="AI125" s="3">
        <v>0.41239999999999999</v>
      </c>
      <c r="AJ125" s="3">
        <v>0.38159999999999999</v>
      </c>
      <c r="AK125" s="3">
        <v>0.58099999999999996</v>
      </c>
      <c r="AM125" s="5">
        <f t="shared" si="88"/>
        <v>20.496581862885179</v>
      </c>
      <c r="AN125" s="5">
        <f t="shared" si="89"/>
        <v>20.39270586288518</v>
      </c>
      <c r="AO125" s="5">
        <f t="shared" si="90"/>
        <v>20.52272486288518</v>
      </c>
      <c r="AP125" s="5">
        <f t="shared" si="91"/>
        <v>20.82139286288518</v>
      </c>
      <c r="AQ125" s="5">
        <f t="shared" si="92"/>
        <v>20.68553086288518</v>
      </c>
      <c r="AR125" s="5"/>
      <c r="AS125" s="3" t="str">
        <f t="shared" si="93"/>
        <v>incre</v>
      </c>
      <c r="AT125" s="3" t="str">
        <f t="shared" si="94"/>
        <v>decre</v>
      </c>
      <c r="AU125" s="3" t="str">
        <f t="shared" si="95"/>
        <v>incre</v>
      </c>
      <c r="AV125" s="3" t="str">
        <f t="shared" si="96"/>
        <v>incre</v>
      </c>
      <c r="AW125" s="3" t="str">
        <f t="shared" si="97"/>
        <v>incre</v>
      </c>
      <c r="AY125" s="5">
        <f t="shared" si="98"/>
        <v>132.535467360848</v>
      </c>
      <c r="AZ125" s="5">
        <f t="shared" si="99"/>
        <v>0</v>
      </c>
      <c r="BA125" s="5">
        <f t="shared" si="100"/>
        <v>186.32943426860072</v>
      </c>
      <c r="BB125" s="5">
        <f t="shared" si="101"/>
        <v>219.6057396838853</v>
      </c>
      <c r="BC125" s="5">
        <f t="shared" si="102"/>
        <v>245.92867833918143</v>
      </c>
      <c r="BE125" s="15">
        <f t="shared" si="103"/>
        <v>1.32535467360848</v>
      </c>
      <c r="BG125" s="3">
        <v>0.2132</v>
      </c>
      <c r="BH125" s="3">
        <v>0.29370000000000002</v>
      </c>
      <c r="BI125" s="3">
        <v>0.32840000000000003</v>
      </c>
      <c r="BJ125" s="3">
        <v>0.3044</v>
      </c>
      <c r="BK125" s="3">
        <v>0.35149999999999998</v>
      </c>
      <c r="BM125" s="5">
        <f t="shared" si="104"/>
        <v>19.571228862885178</v>
      </c>
      <c r="BN125" s="5">
        <f t="shared" si="105"/>
        <v>19.016181862885183</v>
      </c>
      <c r="BO125" s="5">
        <f t="shared" si="106"/>
        <v>19.707084862885178</v>
      </c>
      <c r="BP125" s="5">
        <f t="shared" si="107"/>
        <v>20.171368862885181</v>
      </c>
      <c r="BQ125" s="5">
        <f t="shared" si="108"/>
        <v>18.525935862885177</v>
      </c>
      <c r="BR125" s="5"/>
      <c r="BS125" s="3" t="str">
        <f t="shared" si="109"/>
        <v>decre</v>
      </c>
      <c r="BT125" s="3" t="str">
        <f t="shared" si="110"/>
        <v>decre</v>
      </c>
      <c r="BU125" s="3" t="str">
        <f t="shared" si="111"/>
        <v>decre</v>
      </c>
      <c r="BV125" s="3" t="str">
        <f t="shared" si="112"/>
        <v>decre</v>
      </c>
      <c r="BW125" s="3" t="str">
        <f t="shared" si="113"/>
        <v>decre</v>
      </c>
      <c r="BY125" s="5">
        <f t="shared" si="114"/>
        <v>0</v>
      </c>
      <c r="BZ125" s="5">
        <f t="shared" si="115"/>
        <v>0</v>
      </c>
      <c r="CA125" s="5">
        <f t="shared" si="116"/>
        <v>0</v>
      </c>
      <c r="CB125" s="5">
        <f t="shared" si="117"/>
        <v>0</v>
      </c>
      <c r="CC125" s="5">
        <f t="shared" si="118"/>
        <v>0</v>
      </c>
      <c r="CE125" s="4">
        <v>0.18010000000000001</v>
      </c>
      <c r="CF125" s="4">
        <v>0.18140000000000001</v>
      </c>
      <c r="CG125" s="4">
        <v>0.18099999999999999</v>
      </c>
      <c r="CH125" s="4">
        <v>0.18179999999999999</v>
      </c>
      <c r="CI125" s="4">
        <v>0.18190000000000001</v>
      </c>
      <c r="CK125" s="5">
        <f t="shared" si="119"/>
        <v>19.333239862885179</v>
      </c>
      <c r="CL125" s="5">
        <f t="shared" si="120"/>
        <v>18.282862862885182</v>
      </c>
      <c r="CM125" s="5">
        <f t="shared" si="121"/>
        <v>18.275830862885179</v>
      </c>
      <c r="CN125" s="5">
        <f t="shared" si="122"/>
        <v>19.13907686288518</v>
      </c>
      <c r="CO125" s="5">
        <f t="shared" si="123"/>
        <v>16.929999862885179</v>
      </c>
      <c r="CP125" s="5"/>
      <c r="CQ125" s="3" t="str">
        <f t="shared" si="124"/>
        <v>decre</v>
      </c>
      <c r="CR125" s="3" t="str">
        <f t="shared" si="125"/>
        <v>decre</v>
      </c>
      <c r="CS125" s="3" t="str">
        <f t="shared" si="126"/>
        <v>decre</v>
      </c>
      <c r="CT125" s="3" t="str">
        <f t="shared" si="127"/>
        <v>decre</v>
      </c>
      <c r="CU125" s="3" t="str">
        <f t="shared" si="128"/>
        <v>decre</v>
      </c>
      <c r="CW125" s="5">
        <f t="shared" si="129"/>
        <v>0</v>
      </c>
      <c r="CX125" s="5">
        <f t="shared" si="130"/>
        <v>0</v>
      </c>
      <c r="CY125" s="5">
        <f t="shared" si="131"/>
        <v>0</v>
      </c>
      <c r="CZ125" s="5">
        <f t="shared" si="132"/>
        <v>0</v>
      </c>
      <c r="DA125" s="5">
        <f t="shared" si="133"/>
        <v>0</v>
      </c>
      <c r="DB125" s="5"/>
      <c r="DC125" s="4">
        <v>0.33530187631556002</v>
      </c>
      <c r="DD125" s="4">
        <v>0.50373925354069404</v>
      </c>
      <c r="DE125" s="4">
        <v>0.415616348096781</v>
      </c>
      <c r="DF125" s="4">
        <v>0.37202245565677</v>
      </c>
      <c r="DG125" s="4">
        <v>0.56446182500827102</v>
      </c>
      <c r="DI125" s="13">
        <f t="shared" si="134"/>
        <v>20.449141353594054</v>
      </c>
      <c r="DJ125" s="13">
        <f t="shared" si="135"/>
        <v>20.387738188505914</v>
      </c>
      <c r="DK125" s="13">
        <f t="shared" si="136"/>
        <v>20.553955602904924</v>
      </c>
      <c r="DL125" s="13">
        <f t="shared" si="137"/>
        <v>20.740749939515183</v>
      </c>
      <c r="DM125" s="13">
        <f t="shared" si="138"/>
        <v>20.52990663621301</v>
      </c>
      <c r="DN125" s="13"/>
      <c r="DO125" s="11" t="str">
        <f t="shared" si="139"/>
        <v>incre</v>
      </c>
      <c r="DP125" s="11" t="str">
        <f t="shared" si="140"/>
        <v>decre</v>
      </c>
      <c r="DQ125" s="11" t="str">
        <f t="shared" si="141"/>
        <v>incre</v>
      </c>
      <c r="DR125" s="11" t="str">
        <f t="shared" si="142"/>
        <v>incre</v>
      </c>
      <c r="DS125" s="11" t="str">
        <f t="shared" si="143"/>
        <v>incre</v>
      </c>
      <c r="DU125" s="13"/>
      <c r="DV125" s="13"/>
      <c r="DW125" s="13"/>
      <c r="DX125" s="13"/>
      <c r="DY125" s="13"/>
    </row>
    <row r="126" spans="1:129" x14ac:dyDescent="0.25">
      <c r="A126" s="5">
        <v>54.057616861511953</v>
      </c>
      <c r="B126" s="4">
        <v>0.11524000128406589</v>
      </c>
      <c r="C126" s="4">
        <v>0.17086960421426509</v>
      </c>
      <c r="D126" s="4">
        <v>0.37242846712297017</v>
      </c>
      <c r="E126" s="4">
        <v>0.4100686509267194</v>
      </c>
      <c r="F126" s="4">
        <v>0.19986486236766252</v>
      </c>
      <c r="G126" s="4">
        <v>0.49950969465871303</v>
      </c>
      <c r="I126" s="5">
        <f t="shared" si="73"/>
        <v>52.896169315812521</v>
      </c>
      <c r="J126" s="5">
        <f t="shared" si="74"/>
        <v>53.159574751824948</v>
      </c>
      <c r="K126" s="5">
        <f t="shared" si="75"/>
        <v>54.129383462010395</v>
      </c>
      <c r="L126" s="5">
        <f t="shared" si="76"/>
        <v>52.920479002647674</v>
      </c>
      <c r="M126" s="5">
        <f t="shared" si="77"/>
        <v>53.548003088250439</v>
      </c>
      <c r="O126" s="3" t="str">
        <f t="shared" si="78"/>
        <v>decre</v>
      </c>
      <c r="P126" s="3" t="str">
        <f t="shared" si="79"/>
        <v>decre</v>
      </c>
      <c r="Q126" s="3" t="str">
        <f t="shared" si="80"/>
        <v>incre</v>
      </c>
      <c r="R126" s="3" t="str">
        <f t="shared" si="81"/>
        <v>decre</v>
      </c>
      <c r="S126" s="3" t="str">
        <f t="shared" si="82"/>
        <v>decre</v>
      </c>
      <c r="U126" s="6">
        <f t="shared" si="83"/>
        <v>0</v>
      </c>
      <c r="V126" s="6">
        <f t="shared" si="84"/>
        <v>0</v>
      </c>
      <c r="W126" s="6">
        <f t="shared" si="85"/>
        <v>1</v>
      </c>
      <c r="X126" s="6">
        <f t="shared" si="86"/>
        <v>0</v>
      </c>
      <c r="Y126" s="6">
        <f t="shared" si="87"/>
        <v>0</v>
      </c>
      <c r="AA126" s="4">
        <f t="shared" si="144"/>
        <v>0.30859999999999999</v>
      </c>
      <c r="AB126" s="4">
        <f t="shared" si="144"/>
        <v>0.46809999999999996</v>
      </c>
      <c r="AC126" s="4">
        <f t="shared" si="144"/>
        <v>0.41249999999999998</v>
      </c>
      <c r="AD126" s="4">
        <f t="shared" si="144"/>
        <v>0.32989999999999997</v>
      </c>
      <c r="AE126" s="4">
        <f t="shared" si="144"/>
        <v>0.53059999999999996</v>
      </c>
      <c r="AF126" s="4"/>
      <c r="AG126" s="3">
        <v>0.33860000000000001</v>
      </c>
      <c r="AH126" s="3">
        <v>0.49809999999999999</v>
      </c>
      <c r="AI126" s="3">
        <v>0.41249999999999998</v>
      </c>
      <c r="AJ126" s="3">
        <v>0.3599</v>
      </c>
      <c r="AK126" s="3">
        <v>0.56059999999999999</v>
      </c>
      <c r="AM126" s="5">
        <f t="shared" si="88"/>
        <v>53.886450861511953</v>
      </c>
      <c r="AN126" s="5">
        <f t="shared" si="89"/>
        <v>53.784309861511957</v>
      </c>
      <c r="AO126" s="5">
        <f t="shared" si="90"/>
        <v>54.15299186151195</v>
      </c>
      <c r="AP126" s="5">
        <f t="shared" si="91"/>
        <v>54.015374861511951</v>
      </c>
      <c r="AQ126" s="5">
        <f t="shared" si="92"/>
        <v>53.840562861511948</v>
      </c>
      <c r="AR126" s="5"/>
      <c r="AS126" s="3" t="str">
        <f t="shared" si="93"/>
        <v>decre</v>
      </c>
      <c r="AT126" s="3" t="str">
        <f t="shared" si="94"/>
        <v>decre</v>
      </c>
      <c r="AU126" s="3" t="str">
        <f t="shared" si="95"/>
        <v>incre</v>
      </c>
      <c r="AV126" s="3" t="str">
        <f t="shared" si="96"/>
        <v>decre</v>
      </c>
      <c r="AW126" s="3" t="str">
        <f t="shared" si="97"/>
        <v>decre</v>
      </c>
      <c r="AY126" s="5">
        <f t="shared" si="98"/>
        <v>0</v>
      </c>
      <c r="AZ126" s="5">
        <f t="shared" si="99"/>
        <v>0</v>
      </c>
      <c r="BA126" s="5">
        <f t="shared" si="100"/>
        <v>7.1766600498442301</v>
      </c>
      <c r="BB126" s="5">
        <f t="shared" si="101"/>
        <v>0</v>
      </c>
      <c r="BC126" s="5">
        <f t="shared" si="102"/>
        <v>0</v>
      </c>
      <c r="BE126" s="15">
        <f t="shared" si="103"/>
        <v>-1.1614475456994313</v>
      </c>
      <c r="BG126" s="3">
        <v>0.2198</v>
      </c>
      <c r="BH126" s="3">
        <v>0.2918</v>
      </c>
      <c r="BI126" s="3">
        <v>0.33400000000000002</v>
      </c>
      <c r="BJ126" s="3">
        <v>0.30559999999999998</v>
      </c>
      <c r="BK126" s="3">
        <v>0.34260000000000002</v>
      </c>
      <c r="BM126" s="5">
        <f t="shared" si="104"/>
        <v>53.247978861511953</v>
      </c>
      <c r="BN126" s="5">
        <f t="shared" si="105"/>
        <v>52.633070861511953</v>
      </c>
      <c r="BO126" s="5">
        <f t="shared" si="106"/>
        <v>53.39075686151196</v>
      </c>
      <c r="BP126" s="5">
        <f t="shared" si="107"/>
        <v>53.810768861511953</v>
      </c>
      <c r="BQ126" s="5">
        <f t="shared" si="108"/>
        <v>52.071482861511953</v>
      </c>
      <c r="BR126" s="5"/>
      <c r="BS126" s="3" t="str">
        <f t="shared" si="109"/>
        <v>decre</v>
      </c>
      <c r="BT126" s="3" t="str">
        <f t="shared" si="110"/>
        <v>decre</v>
      </c>
      <c r="BU126" s="3" t="str">
        <f t="shared" si="111"/>
        <v>decre</v>
      </c>
      <c r="BV126" s="3" t="str">
        <f t="shared" si="112"/>
        <v>decre</v>
      </c>
      <c r="BW126" s="3" t="str">
        <f t="shared" si="113"/>
        <v>decre</v>
      </c>
      <c r="BY126" s="5">
        <f t="shared" si="114"/>
        <v>0</v>
      </c>
      <c r="BZ126" s="5">
        <f t="shared" si="115"/>
        <v>0</v>
      </c>
      <c r="CA126" s="5">
        <f t="shared" si="116"/>
        <v>0</v>
      </c>
      <c r="CB126" s="5">
        <f t="shared" si="117"/>
        <v>0</v>
      </c>
      <c r="CC126" s="5">
        <f t="shared" si="118"/>
        <v>0</v>
      </c>
      <c r="CE126" s="4">
        <v>0.1721</v>
      </c>
      <c r="CF126" s="4">
        <v>0.17319999999999999</v>
      </c>
      <c r="CG126" s="4">
        <v>0.17280000000000001</v>
      </c>
      <c r="CH126" s="4">
        <v>0.17349999999999999</v>
      </c>
      <c r="CI126" s="4">
        <v>0.1736</v>
      </c>
      <c r="CK126" s="5">
        <f t="shared" si="119"/>
        <v>52.905015861511956</v>
      </c>
      <c r="CL126" s="5">
        <f t="shared" si="120"/>
        <v>51.858612861511958</v>
      </c>
      <c r="CM126" s="5">
        <f t="shared" si="121"/>
        <v>51.825504861511959</v>
      </c>
      <c r="CN126" s="5">
        <f t="shared" si="122"/>
        <v>52.698486861511952</v>
      </c>
      <c r="CO126" s="5">
        <f t="shared" si="123"/>
        <v>50.48119286151195</v>
      </c>
      <c r="CP126" s="5"/>
      <c r="CQ126" s="3" t="str">
        <f t="shared" si="124"/>
        <v>decre</v>
      </c>
      <c r="CR126" s="3" t="str">
        <f t="shared" si="125"/>
        <v>decre</v>
      </c>
      <c r="CS126" s="3" t="str">
        <f t="shared" si="126"/>
        <v>decre</v>
      </c>
      <c r="CT126" s="3" t="str">
        <f t="shared" si="127"/>
        <v>decre</v>
      </c>
      <c r="CU126" s="3" t="str">
        <f t="shared" si="128"/>
        <v>decre</v>
      </c>
      <c r="CW126" s="5">
        <f t="shared" si="129"/>
        <v>0</v>
      </c>
      <c r="CX126" s="5">
        <f t="shared" si="130"/>
        <v>0</v>
      </c>
      <c r="CY126" s="5">
        <f t="shared" si="131"/>
        <v>0</v>
      </c>
      <c r="CZ126" s="5">
        <f t="shared" si="132"/>
        <v>0</v>
      </c>
      <c r="DA126" s="5">
        <f t="shared" si="133"/>
        <v>0</v>
      </c>
      <c r="DB126" s="5"/>
      <c r="DC126" s="4">
        <v>0.33675603674566201</v>
      </c>
      <c r="DD126" s="4">
        <v>0.49762605084220002</v>
      </c>
      <c r="DE126" s="4">
        <v>0.41463402767768998</v>
      </c>
      <c r="DF126" s="4">
        <v>0.36103052411437703</v>
      </c>
      <c r="DG126" s="4">
        <v>0.55716065150081995</v>
      </c>
      <c r="DI126" s="13">
        <f t="shared" si="134"/>
        <v>54.088892765713261</v>
      </c>
      <c r="DJ126" s="13">
        <f t="shared" si="135"/>
        <v>53.977114973511519</v>
      </c>
      <c r="DK126" s="13">
        <f t="shared" si="136"/>
        <v>54.173713270262326</v>
      </c>
      <c r="DL126" s="13">
        <f t="shared" si="137"/>
        <v>54.277493874555006</v>
      </c>
      <c r="DM126" s="13">
        <f t="shared" si="138"/>
        <v>54.090498592134665</v>
      </c>
      <c r="DN126" s="13"/>
      <c r="DO126" s="11" t="str">
        <f t="shared" si="139"/>
        <v>incre</v>
      </c>
      <c r="DP126" s="11" t="str">
        <f t="shared" si="140"/>
        <v>decre</v>
      </c>
      <c r="DQ126" s="11" t="str">
        <f t="shared" si="141"/>
        <v>incre</v>
      </c>
      <c r="DR126" s="11" t="str">
        <f t="shared" si="142"/>
        <v>incre</v>
      </c>
      <c r="DS126" s="11" t="str">
        <f t="shared" si="143"/>
        <v>incre</v>
      </c>
      <c r="DU126" s="13"/>
      <c r="DV126" s="13"/>
      <c r="DW126" s="13"/>
      <c r="DX126" s="13"/>
      <c r="DY126" s="13"/>
    </row>
    <row r="127" spans="1:129" x14ac:dyDescent="0.25">
      <c r="A127" s="5">
        <v>45.95982113413875</v>
      </c>
      <c r="B127" s="4">
        <v>0.35079493685140645</v>
      </c>
      <c r="C127" s="4">
        <v>8.9188513215625209E-2</v>
      </c>
      <c r="D127" s="4">
        <v>0.28784578683780904</v>
      </c>
      <c r="E127" s="4">
        <v>8.7984058821591105E-2</v>
      </c>
      <c r="F127" s="4">
        <v>3.020627581482321E-2</v>
      </c>
      <c r="G127" s="4">
        <v>0.23761247116109574</v>
      </c>
      <c r="I127" s="5">
        <f t="shared" si="73"/>
        <v>44.211086544159095</v>
      </c>
      <c r="J127" s="5">
        <f t="shared" si="74"/>
        <v>44.509454122189645</v>
      </c>
      <c r="K127" s="5">
        <f t="shared" si="75"/>
        <v>42.904146345296397</v>
      </c>
      <c r="L127" s="5">
        <f t="shared" si="76"/>
        <v>43.394157976499564</v>
      </c>
      <c r="M127" s="5">
        <f t="shared" si="77"/>
        <v>42.985754487764659</v>
      </c>
      <c r="O127" s="3" t="str">
        <f t="shared" si="78"/>
        <v>decre</v>
      </c>
      <c r="P127" s="3" t="str">
        <f t="shared" si="79"/>
        <v>decre</v>
      </c>
      <c r="Q127" s="3" t="str">
        <f t="shared" si="80"/>
        <v>decre</v>
      </c>
      <c r="R127" s="3" t="str">
        <f t="shared" si="81"/>
        <v>decre</v>
      </c>
      <c r="S127" s="3" t="str">
        <f t="shared" si="82"/>
        <v>decre</v>
      </c>
      <c r="U127" s="6">
        <f t="shared" si="83"/>
        <v>0</v>
      </c>
      <c r="V127" s="6">
        <f t="shared" si="84"/>
        <v>0</v>
      </c>
      <c r="W127" s="6">
        <f t="shared" si="85"/>
        <v>0</v>
      </c>
      <c r="X127" s="6">
        <f t="shared" si="86"/>
        <v>0</v>
      </c>
      <c r="Y127" s="6">
        <f t="shared" si="87"/>
        <v>0</v>
      </c>
      <c r="AA127" s="4">
        <f t="shared" si="144"/>
        <v>0.33099999999999996</v>
      </c>
      <c r="AB127" s="4">
        <f t="shared" si="144"/>
        <v>0.45609999999999995</v>
      </c>
      <c r="AC127" s="4">
        <f t="shared" si="144"/>
        <v>0.38829999999999998</v>
      </c>
      <c r="AD127" s="4">
        <f t="shared" si="144"/>
        <v>0.30269999999999997</v>
      </c>
      <c r="AE127" s="4">
        <f t="shared" si="144"/>
        <v>0.50119999999999998</v>
      </c>
      <c r="AF127" s="4"/>
      <c r="AG127" s="3">
        <v>0.36099999999999999</v>
      </c>
      <c r="AH127" s="3">
        <v>0.48609999999999998</v>
      </c>
      <c r="AI127" s="3">
        <v>0.41830000000000001</v>
      </c>
      <c r="AJ127" s="3">
        <v>0.3327</v>
      </c>
      <c r="AK127" s="3">
        <v>0.53120000000000001</v>
      </c>
      <c r="AM127" s="5">
        <f t="shared" si="88"/>
        <v>45.949711134138752</v>
      </c>
      <c r="AN127" s="5">
        <f t="shared" si="89"/>
        <v>45.608154134138751</v>
      </c>
      <c r="AO127" s="5">
        <f t="shared" si="90"/>
        <v>45.820214134138752</v>
      </c>
      <c r="AP127" s="5">
        <f t="shared" si="91"/>
        <v>45.688555134138745</v>
      </c>
      <c r="AQ127" s="5">
        <f t="shared" si="92"/>
        <v>45.466113134138752</v>
      </c>
      <c r="AR127" s="5"/>
      <c r="AS127" s="3" t="str">
        <f t="shared" si="93"/>
        <v>decre</v>
      </c>
      <c r="AT127" s="3" t="str">
        <f t="shared" si="94"/>
        <v>decre</v>
      </c>
      <c r="AU127" s="3" t="str">
        <f t="shared" si="95"/>
        <v>decre</v>
      </c>
      <c r="AV127" s="3" t="str">
        <f t="shared" si="96"/>
        <v>decre</v>
      </c>
      <c r="AW127" s="3" t="str">
        <f t="shared" si="97"/>
        <v>decre</v>
      </c>
      <c r="AY127" s="5">
        <f t="shared" si="98"/>
        <v>0</v>
      </c>
      <c r="AZ127" s="5">
        <f t="shared" si="99"/>
        <v>0</v>
      </c>
      <c r="BA127" s="5">
        <f t="shared" si="100"/>
        <v>0</v>
      </c>
      <c r="BB127" s="5">
        <f t="shared" si="101"/>
        <v>0</v>
      </c>
      <c r="BC127" s="5">
        <f t="shared" si="102"/>
        <v>0</v>
      </c>
      <c r="BE127" s="15">
        <f t="shared" si="103"/>
        <v>-2.9740666463740908</v>
      </c>
      <c r="BG127" s="3">
        <v>0.24970000000000001</v>
      </c>
      <c r="BH127" s="3">
        <v>0.31130000000000002</v>
      </c>
      <c r="BI127" s="3">
        <v>0.35920000000000002</v>
      </c>
      <c r="BJ127" s="3">
        <v>0.3357</v>
      </c>
      <c r="BK127" s="3">
        <v>0.30930000000000002</v>
      </c>
      <c r="BM127" s="5">
        <f t="shared" si="104"/>
        <v>45.365164134138752</v>
      </c>
      <c r="BN127" s="5">
        <f t="shared" si="105"/>
        <v>44.662610134138752</v>
      </c>
      <c r="BO127" s="5">
        <f t="shared" si="106"/>
        <v>45.53765313413875</v>
      </c>
      <c r="BP127" s="5">
        <f t="shared" si="107"/>
        <v>45.966415134138749</v>
      </c>
      <c r="BQ127" s="5">
        <f t="shared" si="108"/>
        <v>43.660334134138751</v>
      </c>
      <c r="BR127" s="5"/>
      <c r="BS127" s="3" t="str">
        <f t="shared" si="109"/>
        <v>decre</v>
      </c>
      <c r="BT127" s="3" t="str">
        <f t="shared" si="110"/>
        <v>decre</v>
      </c>
      <c r="BU127" s="3" t="str">
        <f t="shared" si="111"/>
        <v>decre</v>
      </c>
      <c r="BV127" s="3" t="str">
        <f t="shared" si="112"/>
        <v>incre</v>
      </c>
      <c r="BW127" s="3" t="str">
        <f t="shared" si="113"/>
        <v>decre</v>
      </c>
      <c r="BY127" s="5">
        <f t="shared" si="114"/>
        <v>0</v>
      </c>
      <c r="BZ127" s="5">
        <f t="shared" si="115"/>
        <v>0</v>
      </c>
      <c r="CA127" s="5">
        <f t="shared" si="116"/>
        <v>0</v>
      </c>
      <c r="CB127" s="5">
        <f t="shared" si="117"/>
        <v>-256.56631576391862</v>
      </c>
      <c r="CC127" s="5">
        <f t="shared" si="118"/>
        <v>0</v>
      </c>
      <c r="CE127" s="4">
        <v>0.1026</v>
      </c>
      <c r="CF127" s="4">
        <v>9.98E-2</v>
      </c>
      <c r="CG127" s="4">
        <v>0.1009</v>
      </c>
      <c r="CH127" s="4">
        <v>9.9099999999999994E-2</v>
      </c>
      <c r="CI127" s="4">
        <v>9.8799999999999999E-2</v>
      </c>
      <c r="CK127" s="5">
        <f t="shared" si="119"/>
        <v>44.307515134138747</v>
      </c>
      <c r="CL127" s="5">
        <f t="shared" si="120"/>
        <v>43.281515134138751</v>
      </c>
      <c r="CM127" s="5">
        <f t="shared" si="121"/>
        <v>43.029560134138748</v>
      </c>
      <c r="CN127" s="5">
        <f t="shared" si="122"/>
        <v>43.974243134138746</v>
      </c>
      <c r="CO127" s="5">
        <f t="shared" si="123"/>
        <v>41.679529134138747</v>
      </c>
      <c r="CP127" s="5"/>
      <c r="CQ127" s="3" t="str">
        <f t="shared" si="124"/>
        <v>decre</v>
      </c>
      <c r="CR127" s="3" t="str">
        <f t="shared" si="125"/>
        <v>decre</v>
      </c>
      <c r="CS127" s="3" t="str">
        <f t="shared" si="126"/>
        <v>decre</v>
      </c>
      <c r="CT127" s="3" t="str">
        <f t="shared" si="127"/>
        <v>decre</v>
      </c>
      <c r="CU127" s="3" t="str">
        <f t="shared" si="128"/>
        <v>decre</v>
      </c>
      <c r="CW127" s="5">
        <f t="shared" si="129"/>
        <v>0</v>
      </c>
      <c r="CX127" s="5">
        <f t="shared" si="130"/>
        <v>0</v>
      </c>
      <c r="CY127" s="5">
        <f t="shared" si="131"/>
        <v>0</v>
      </c>
      <c r="CZ127" s="5">
        <f t="shared" si="132"/>
        <v>0</v>
      </c>
      <c r="DA127" s="5">
        <f t="shared" si="133"/>
        <v>0</v>
      </c>
      <c r="DB127" s="5"/>
      <c r="DC127" s="4">
        <v>0.341137113437888</v>
      </c>
      <c r="DD127" s="4">
        <v>0.479208268799165</v>
      </c>
      <c r="DE127" s="4">
        <v>0.41167450477822898</v>
      </c>
      <c r="DF127" s="4">
        <v>0.32791416770276899</v>
      </c>
      <c r="DG127" s="4">
        <v>0.535163765588346</v>
      </c>
      <c r="DI127" s="13">
        <f t="shared" si="134"/>
        <v>46.022596979757161</v>
      </c>
      <c r="DJ127" s="13">
        <f t="shared" si="135"/>
        <v>45.759051129397299</v>
      </c>
      <c r="DK127" s="13">
        <f t="shared" si="136"/>
        <v>46.04718057553535</v>
      </c>
      <c r="DL127" s="13">
        <f t="shared" si="137"/>
        <v>45.900858426196066</v>
      </c>
      <c r="DM127" s="13">
        <f t="shared" si="138"/>
        <v>45.785712168325084</v>
      </c>
      <c r="DN127" s="13"/>
      <c r="DO127" s="11" t="str">
        <f t="shared" si="139"/>
        <v>incre</v>
      </c>
      <c r="DP127" s="11" t="str">
        <f t="shared" si="140"/>
        <v>decre</v>
      </c>
      <c r="DQ127" s="11" t="str">
        <f t="shared" si="141"/>
        <v>incre</v>
      </c>
      <c r="DR127" s="11" t="str">
        <f t="shared" si="142"/>
        <v>decre</v>
      </c>
      <c r="DS127" s="11" t="str">
        <f t="shared" si="143"/>
        <v>decre</v>
      </c>
      <c r="DU127" s="13"/>
      <c r="DV127" s="13"/>
      <c r="DW127" s="13"/>
      <c r="DX127" s="13"/>
      <c r="DY127" s="13"/>
    </row>
    <row r="128" spans="1:129" x14ac:dyDescent="0.25">
      <c r="A128" s="5">
        <v>36.570134987976815</v>
      </c>
      <c r="B128" s="4">
        <v>0.10499558059338357</v>
      </c>
      <c r="C128" s="4">
        <v>0.3875667036242616</v>
      </c>
      <c r="D128" s="4">
        <v>0.45924361553708182</v>
      </c>
      <c r="E128" s="4">
        <v>0.50253764310889393</v>
      </c>
      <c r="F128" s="4">
        <v>0.46166612337421503</v>
      </c>
      <c r="G128" s="4">
        <v>0.70931644046604569</v>
      </c>
      <c r="I128" s="5">
        <f t="shared" si="73"/>
        <v>36.966739587035256</v>
      </c>
      <c r="J128" s="5">
        <f t="shared" si="74"/>
        <v>36.238995797433958</v>
      </c>
      <c r="K128" s="5">
        <f t="shared" si="75"/>
        <v>37.539775502564169</v>
      </c>
      <c r="L128" s="5">
        <f t="shared" si="76"/>
        <v>37.637363746787706</v>
      </c>
      <c r="M128" s="5">
        <f t="shared" si="77"/>
        <v>38.034802692762305</v>
      </c>
      <c r="O128" s="3" t="str">
        <f t="shared" si="78"/>
        <v>incre</v>
      </c>
      <c r="P128" s="3" t="str">
        <f t="shared" si="79"/>
        <v>decre</v>
      </c>
      <c r="Q128" s="3" t="str">
        <f t="shared" si="80"/>
        <v>incre</v>
      </c>
      <c r="R128" s="3" t="str">
        <f t="shared" si="81"/>
        <v>incre</v>
      </c>
      <c r="S128" s="3" t="str">
        <f t="shared" si="82"/>
        <v>incre</v>
      </c>
      <c r="U128" s="6">
        <f t="shared" si="83"/>
        <v>1</v>
      </c>
      <c r="V128" s="6">
        <f t="shared" si="84"/>
        <v>0</v>
      </c>
      <c r="W128" s="6">
        <f t="shared" si="85"/>
        <v>1</v>
      </c>
      <c r="X128" s="6">
        <f t="shared" si="86"/>
        <v>1</v>
      </c>
      <c r="Y128" s="6">
        <f t="shared" si="87"/>
        <v>1</v>
      </c>
      <c r="AA128" s="4">
        <f t="shared" si="144"/>
        <v>0.33910000000000001</v>
      </c>
      <c r="AB128" s="4">
        <f t="shared" si="144"/>
        <v>0.46899999999999997</v>
      </c>
      <c r="AC128" s="4">
        <f t="shared" si="144"/>
        <v>0.41249999999999998</v>
      </c>
      <c r="AD128" s="4">
        <f t="shared" si="144"/>
        <v>0.3629</v>
      </c>
      <c r="AE128" s="4">
        <f t="shared" si="144"/>
        <v>0.56340000000000001</v>
      </c>
      <c r="AF128" s="4"/>
      <c r="AG128" s="3">
        <v>0.33910000000000001</v>
      </c>
      <c r="AH128" s="3">
        <v>0.499</v>
      </c>
      <c r="AI128" s="3">
        <v>0.41249999999999998</v>
      </c>
      <c r="AJ128" s="3">
        <v>0.3629</v>
      </c>
      <c r="AK128" s="3">
        <v>0.56340000000000001</v>
      </c>
      <c r="AM128" s="5">
        <f t="shared" si="88"/>
        <v>36.618263987976817</v>
      </c>
      <c r="AN128" s="5">
        <f t="shared" si="89"/>
        <v>36.302704987976817</v>
      </c>
      <c r="AO128" s="5">
        <f t="shared" si="90"/>
        <v>36.665509987976819</v>
      </c>
      <c r="AP128" s="5">
        <f t="shared" si="91"/>
        <v>36.805752987976817</v>
      </c>
      <c r="AQ128" s="5">
        <f t="shared" si="92"/>
        <v>36.661728987976815</v>
      </c>
      <c r="AR128" s="5"/>
      <c r="AS128" s="3" t="str">
        <f t="shared" si="93"/>
        <v>incre</v>
      </c>
      <c r="AT128" s="3" t="str">
        <f t="shared" si="94"/>
        <v>decre</v>
      </c>
      <c r="AU128" s="3" t="str">
        <f t="shared" si="95"/>
        <v>incre</v>
      </c>
      <c r="AV128" s="3" t="str">
        <f t="shared" si="96"/>
        <v>incre</v>
      </c>
      <c r="AW128" s="3" t="str">
        <f t="shared" si="97"/>
        <v>incre</v>
      </c>
      <c r="AY128" s="5">
        <f t="shared" si="98"/>
        <v>39.660459905844192</v>
      </c>
      <c r="AZ128" s="5">
        <f t="shared" si="99"/>
        <v>0</v>
      </c>
      <c r="BA128" s="5">
        <f t="shared" si="100"/>
        <v>96.964051458735412</v>
      </c>
      <c r="BB128" s="5">
        <f t="shared" si="101"/>
        <v>106.72287588108915</v>
      </c>
      <c r="BC128" s="5">
        <f t="shared" si="102"/>
        <v>146.46677047854908</v>
      </c>
      <c r="BE128" s="15">
        <f t="shared" si="103"/>
        <v>0.39660459905844192</v>
      </c>
      <c r="BG128" s="3">
        <v>0.21859999999999999</v>
      </c>
      <c r="BH128" s="3">
        <v>0.29189999999999999</v>
      </c>
      <c r="BI128" s="3">
        <v>0.33310000000000001</v>
      </c>
      <c r="BJ128" s="3">
        <v>0.30520000000000003</v>
      </c>
      <c r="BK128" s="3">
        <v>0.34399999999999997</v>
      </c>
      <c r="BM128" s="5">
        <f t="shared" si="104"/>
        <v>35.751868987976813</v>
      </c>
      <c r="BN128" s="5">
        <f t="shared" si="105"/>
        <v>35.146241987976815</v>
      </c>
      <c r="BO128" s="5">
        <f t="shared" si="106"/>
        <v>35.894535987976809</v>
      </c>
      <c r="BP128" s="5">
        <f t="shared" si="107"/>
        <v>36.319918987976813</v>
      </c>
      <c r="BQ128" s="5">
        <f t="shared" si="108"/>
        <v>34.597174987976814</v>
      </c>
      <c r="BR128" s="5"/>
      <c r="BS128" s="3" t="str">
        <f t="shared" si="109"/>
        <v>decre</v>
      </c>
      <c r="BT128" s="3" t="str">
        <f t="shared" si="110"/>
        <v>decre</v>
      </c>
      <c r="BU128" s="3" t="str">
        <f t="shared" si="111"/>
        <v>decre</v>
      </c>
      <c r="BV128" s="3" t="str">
        <f t="shared" si="112"/>
        <v>decre</v>
      </c>
      <c r="BW128" s="3" t="str">
        <f t="shared" si="113"/>
        <v>decre</v>
      </c>
      <c r="BY128" s="5">
        <f t="shared" si="114"/>
        <v>0</v>
      </c>
      <c r="BZ128" s="5">
        <f t="shared" si="115"/>
        <v>0</v>
      </c>
      <c r="CA128" s="5">
        <f t="shared" si="116"/>
        <v>0</v>
      </c>
      <c r="CB128" s="5">
        <f t="shared" si="117"/>
        <v>0</v>
      </c>
      <c r="CC128" s="5">
        <f t="shared" si="118"/>
        <v>0</v>
      </c>
      <c r="CE128" s="4">
        <v>0.1736</v>
      </c>
      <c r="CF128" s="4">
        <v>0.17469999999999999</v>
      </c>
      <c r="CG128" s="4">
        <v>0.17430000000000001</v>
      </c>
      <c r="CH128" s="4">
        <v>0.17499999999999999</v>
      </c>
      <c r="CI128" s="4">
        <v>0.17510000000000001</v>
      </c>
      <c r="CK128" s="5">
        <f t="shared" si="119"/>
        <v>35.428318987976816</v>
      </c>
      <c r="CL128" s="5">
        <f t="shared" si="120"/>
        <v>34.380925987976816</v>
      </c>
      <c r="CM128" s="5">
        <f t="shared" si="121"/>
        <v>34.352587987976818</v>
      </c>
      <c r="CN128" s="5">
        <f t="shared" si="122"/>
        <v>35.223634987976816</v>
      </c>
      <c r="CO128" s="5">
        <f t="shared" si="123"/>
        <v>33.007825987976815</v>
      </c>
      <c r="CP128" s="5"/>
      <c r="CQ128" s="3" t="str">
        <f t="shared" si="124"/>
        <v>decre</v>
      </c>
      <c r="CR128" s="3" t="str">
        <f t="shared" si="125"/>
        <v>decre</v>
      </c>
      <c r="CS128" s="3" t="str">
        <f t="shared" si="126"/>
        <v>decre</v>
      </c>
      <c r="CT128" s="3" t="str">
        <f t="shared" si="127"/>
        <v>decre</v>
      </c>
      <c r="CU128" s="3" t="str">
        <f t="shared" si="128"/>
        <v>decre</v>
      </c>
      <c r="CW128" s="5">
        <f t="shared" si="129"/>
        <v>0</v>
      </c>
      <c r="CX128" s="5">
        <f t="shared" si="130"/>
        <v>0</v>
      </c>
      <c r="CY128" s="5">
        <f t="shared" si="131"/>
        <v>0</v>
      </c>
      <c r="CZ128" s="5">
        <f t="shared" si="132"/>
        <v>0</v>
      </c>
      <c r="DA128" s="5">
        <f t="shared" si="133"/>
        <v>0</v>
      </c>
      <c r="DB128" s="5"/>
      <c r="DC128" s="4">
        <v>0.336566363646083</v>
      </c>
      <c r="DD128" s="4">
        <v>0.49842342510722099</v>
      </c>
      <c r="DE128" s="4">
        <v>0.41476215642800601</v>
      </c>
      <c r="DF128" s="4">
        <v>0.36246425431555901</v>
      </c>
      <c r="DG128" s="4">
        <v>0.55811297848005303</v>
      </c>
      <c r="DI128" s="13">
        <f t="shared" si="134"/>
        <v>36.600047142592153</v>
      </c>
      <c r="DJ128" s="13">
        <f t="shared" si="135"/>
        <v>36.49483995392697</v>
      </c>
      <c r="DK128" s="13">
        <f t="shared" si="136"/>
        <v>36.687475526892754</v>
      </c>
      <c r="DL128" s="13">
        <f t="shared" si="137"/>
        <v>36.802084009313823</v>
      </c>
      <c r="DM128" s="13">
        <f t="shared" si="138"/>
        <v>36.611978115474109</v>
      </c>
      <c r="DN128" s="13"/>
      <c r="DO128" s="11" t="str">
        <f t="shared" si="139"/>
        <v>incre</v>
      </c>
      <c r="DP128" s="11" t="str">
        <f t="shared" si="140"/>
        <v>decre</v>
      </c>
      <c r="DQ128" s="11" t="str">
        <f t="shared" si="141"/>
        <v>incre</v>
      </c>
      <c r="DR128" s="11" t="str">
        <f t="shared" si="142"/>
        <v>incre</v>
      </c>
      <c r="DS128" s="11" t="str">
        <f t="shared" si="143"/>
        <v>incre</v>
      </c>
      <c r="DU128" s="13"/>
      <c r="DV128" s="13"/>
      <c r="DW128" s="13"/>
      <c r="DX128" s="13"/>
      <c r="DY128" s="13"/>
    </row>
    <row r="129" spans="1:129" x14ac:dyDescent="0.25">
      <c r="A129" s="5">
        <v>40.616472076822774</v>
      </c>
      <c r="B129" s="4">
        <v>4.8146953231900193E-2</v>
      </c>
      <c r="C129" s="4">
        <v>0.52147989348024848</v>
      </c>
      <c r="D129" s="4">
        <v>0.61513536724091167</v>
      </c>
      <c r="E129" s="4">
        <v>0.54078750211936633</v>
      </c>
      <c r="F129" s="4">
        <v>0.50159628396188849</v>
      </c>
      <c r="G129" s="4">
        <v>0.66110530917643995</v>
      </c>
      <c r="I129" s="5">
        <f t="shared" si="73"/>
        <v>41.975912510945761</v>
      </c>
      <c r="J129" s="5">
        <f t="shared" si="74"/>
        <v>41.303306024905929</v>
      </c>
      <c r="K129" s="5">
        <f t="shared" si="75"/>
        <v>41.957518722401815</v>
      </c>
      <c r="L129" s="5">
        <f t="shared" si="76"/>
        <v>42.019912787781877</v>
      </c>
      <c r="M129" s="5">
        <f t="shared" si="77"/>
        <v>41.627473036173072</v>
      </c>
      <c r="O129" s="3" t="str">
        <f t="shared" si="78"/>
        <v>incre</v>
      </c>
      <c r="P129" s="3" t="str">
        <f t="shared" si="79"/>
        <v>incre</v>
      </c>
      <c r="Q129" s="3" t="str">
        <f t="shared" si="80"/>
        <v>incre</v>
      </c>
      <c r="R129" s="3" t="str">
        <f t="shared" si="81"/>
        <v>incre</v>
      </c>
      <c r="S129" s="3" t="str">
        <f t="shared" si="82"/>
        <v>incre</v>
      </c>
      <c r="U129" s="6">
        <f t="shared" si="83"/>
        <v>1</v>
      </c>
      <c r="V129" s="6">
        <f t="shared" si="84"/>
        <v>1</v>
      </c>
      <c r="W129" s="6">
        <f t="shared" si="85"/>
        <v>1</v>
      </c>
      <c r="X129" s="6">
        <f t="shared" si="86"/>
        <v>1</v>
      </c>
      <c r="Y129" s="6">
        <f t="shared" si="87"/>
        <v>1</v>
      </c>
      <c r="AA129" s="4">
        <f t="shared" si="144"/>
        <v>0.34139999999999998</v>
      </c>
      <c r="AB129" s="4">
        <f t="shared" si="144"/>
        <v>0.50370000000000004</v>
      </c>
      <c r="AC129" s="4">
        <f t="shared" si="144"/>
        <v>0.41239999999999999</v>
      </c>
      <c r="AD129" s="4">
        <f t="shared" si="144"/>
        <v>0.37880000000000003</v>
      </c>
      <c r="AE129" s="4">
        <f t="shared" si="144"/>
        <v>0.57850000000000001</v>
      </c>
      <c r="AF129" s="4"/>
      <c r="AG129" s="3">
        <v>0.34139999999999998</v>
      </c>
      <c r="AH129" s="3">
        <v>0.50370000000000004</v>
      </c>
      <c r="AI129" s="3">
        <v>0.41239999999999999</v>
      </c>
      <c r="AJ129" s="3">
        <v>0.37880000000000003</v>
      </c>
      <c r="AK129" s="3">
        <v>0.57850000000000001</v>
      </c>
      <c r="AM129" s="5">
        <f t="shared" si="88"/>
        <v>40.681138076822776</v>
      </c>
      <c r="AN129" s="5">
        <f t="shared" si="89"/>
        <v>40.575633076822776</v>
      </c>
      <c r="AO129" s="5">
        <f t="shared" si="90"/>
        <v>40.710876076822771</v>
      </c>
      <c r="AP129" s="5">
        <f t="shared" si="91"/>
        <v>40.985968076822772</v>
      </c>
      <c r="AQ129" s="5">
        <f t="shared" si="92"/>
        <v>40.850157076822775</v>
      </c>
      <c r="AR129" s="5"/>
      <c r="AS129" s="3" t="str">
        <f t="shared" si="93"/>
        <v>incre</v>
      </c>
      <c r="AT129" s="3" t="str">
        <f t="shared" si="94"/>
        <v>decre</v>
      </c>
      <c r="AU129" s="3" t="str">
        <f t="shared" si="95"/>
        <v>incre</v>
      </c>
      <c r="AV129" s="3" t="str">
        <f t="shared" si="96"/>
        <v>incre</v>
      </c>
      <c r="AW129" s="3" t="str">
        <f t="shared" si="97"/>
        <v>incre</v>
      </c>
      <c r="AY129" s="5">
        <f t="shared" si="98"/>
        <v>135.94404341229875</v>
      </c>
      <c r="AZ129" s="5">
        <f t="shared" si="99"/>
        <v>0</v>
      </c>
      <c r="BA129" s="5">
        <f t="shared" si="100"/>
        <v>134.10466455790413</v>
      </c>
      <c r="BB129" s="5">
        <f t="shared" si="101"/>
        <v>140.34407109591029</v>
      </c>
      <c r="BC129" s="5">
        <f t="shared" si="102"/>
        <v>101.1000959350298</v>
      </c>
      <c r="BE129" s="15">
        <f t="shared" si="103"/>
        <v>1.3594404341229875</v>
      </c>
      <c r="BG129" s="3">
        <v>0.21390000000000001</v>
      </c>
      <c r="BH129" s="3">
        <v>0.29330000000000001</v>
      </c>
      <c r="BI129" s="3">
        <v>0.32900000000000001</v>
      </c>
      <c r="BJ129" s="3">
        <v>0.30430000000000001</v>
      </c>
      <c r="BK129" s="3">
        <v>0.35049999999999998</v>
      </c>
      <c r="BM129" s="5">
        <f t="shared" si="104"/>
        <v>39.764413076822777</v>
      </c>
      <c r="BN129" s="5">
        <f t="shared" si="105"/>
        <v>39.201721076822778</v>
      </c>
      <c r="BO129" s="5">
        <f t="shared" si="106"/>
        <v>39.901062076822768</v>
      </c>
      <c r="BP129" s="5">
        <f t="shared" si="107"/>
        <v>40.358678076822777</v>
      </c>
      <c r="BQ129" s="5">
        <f t="shared" si="108"/>
        <v>38.704677076822776</v>
      </c>
      <c r="BR129" s="5"/>
      <c r="BS129" s="3" t="str">
        <f t="shared" si="109"/>
        <v>decre</v>
      </c>
      <c r="BT129" s="3" t="str">
        <f t="shared" si="110"/>
        <v>decre</v>
      </c>
      <c r="BU129" s="3" t="str">
        <f t="shared" si="111"/>
        <v>decre</v>
      </c>
      <c r="BV129" s="3" t="str">
        <f t="shared" si="112"/>
        <v>decre</v>
      </c>
      <c r="BW129" s="3" t="str">
        <f t="shared" si="113"/>
        <v>decre</v>
      </c>
      <c r="BY129" s="5">
        <f t="shared" si="114"/>
        <v>0</v>
      </c>
      <c r="BZ129" s="5">
        <f t="shared" si="115"/>
        <v>0</v>
      </c>
      <c r="CA129" s="5">
        <f t="shared" si="116"/>
        <v>0</v>
      </c>
      <c r="CB129" s="5">
        <f t="shared" si="117"/>
        <v>0</v>
      </c>
      <c r="CC129" s="5">
        <f t="shared" si="118"/>
        <v>0</v>
      </c>
      <c r="CE129" s="4">
        <v>0.1794</v>
      </c>
      <c r="CF129" s="4">
        <v>0.1807</v>
      </c>
      <c r="CG129" s="4">
        <v>0.1802</v>
      </c>
      <c r="CH129" s="4">
        <v>0.18110000000000001</v>
      </c>
      <c r="CI129" s="4">
        <v>0.1812</v>
      </c>
      <c r="CK129" s="5">
        <f t="shared" si="119"/>
        <v>39.516358076822776</v>
      </c>
      <c r="CL129" s="5">
        <f t="shared" si="120"/>
        <v>38.466443076822777</v>
      </c>
      <c r="CM129" s="5">
        <f t="shared" si="121"/>
        <v>38.456214076822775</v>
      </c>
      <c r="CN129" s="5">
        <f t="shared" si="122"/>
        <v>39.321334076822772</v>
      </c>
      <c r="CO129" s="5">
        <f t="shared" si="123"/>
        <v>37.111564076822773</v>
      </c>
      <c r="CP129" s="5"/>
      <c r="CQ129" s="3" t="str">
        <f t="shared" si="124"/>
        <v>decre</v>
      </c>
      <c r="CR129" s="3" t="str">
        <f t="shared" si="125"/>
        <v>decre</v>
      </c>
      <c r="CS129" s="3" t="str">
        <f t="shared" si="126"/>
        <v>decre</v>
      </c>
      <c r="CT129" s="3" t="str">
        <f t="shared" si="127"/>
        <v>decre</v>
      </c>
      <c r="CU129" s="3" t="str">
        <f t="shared" si="128"/>
        <v>decre</v>
      </c>
      <c r="CW129" s="5">
        <f t="shared" si="129"/>
        <v>0</v>
      </c>
      <c r="CX129" s="5">
        <f t="shared" si="130"/>
        <v>0</v>
      </c>
      <c r="CY129" s="5">
        <f t="shared" si="131"/>
        <v>0</v>
      </c>
      <c r="CZ129" s="5">
        <f t="shared" si="132"/>
        <v>0</v>
      </c>
      <c r="DA129" s="5">
        <f t="shared" si="133"/>
        <v>0</v>
      </c>
      <c r="DB129" s="5"/>
      <c r="DC129" s="4">
        <v>0.33550828527686599</v>
      </c>
      <c r="DD129" s="4">
        <v>0.50287152272287705</v>
      </c>
      <c r="DE129" s="4">
        <v>0.415476913868496</v>
      </c>
      <c r="DF129" s="4">
        <v>0.37046221984960198</v>
      </c>
      <c r="DG129" s="4">
        <v>0.56342546917792902</v>
      </c>
      <c r="DI129" s="13">
        <f t="shared" si="134"/>
        <v>40.638776647963439</v>
      </c>
      <c r="DJ129" s="13">
        <f t="shared" si="135"/>
        <v>40.57022312020316</v>
      </c>
      <c r="DK129" s="13">
        <f t="shared" si="136"/>
        <v>40.740752910485867</v>
      </c>
      <c r="DL129" s="13">
        <f t="shared" si="137"/>
        <v>40.915763967956423</v>
      </c>
      <c r="DM129" s="13">
        <f t="shared" si="138"/>
        <v>40.708305741787086</v>
      </c>
      <c r="DN129" s="13"/>
      <c r="DO129" s="11" t="str">
        <f t="shared" si="139"/>
        <v>incre</v>
      </c>
      <c r="DP129" s="11" t="str">
        <f t="shared" si="140"/>
        <v>decre</v>
      </c>
      <c r="DQ129" s="11" t="str">
        <f t="shared" si="141"/>
        <v>incre</v>
      </c>
      <c r="DR129" s="11" t="str">
        <f t="shared" si="142"/>
        <v>incre</v>
      </c>
      <c r="DS129" s="11" t="str">
        <f t="shared" si="143"/>
        <v>incre</v>
      </c>
      <c r="DU129" s="13"/>
      <c r="DV129" s="13"/>
      <c r="DW129" s="13"/>
      <c r="DX129" s="13"/>
      <c r="DY129" s="13"/>
    </row>
    <row r="130" spans="1:129" x14ac:dyDescent="0.25">
      <c r="A130" s="5">
        <v>38.183769142915615</v>
      </c>
      <c r="B130" s="4">
        <v>7.4244819809607288E-2</v>
      </c>
      <c r="C130" s="4">
        <v>0.14765797294252386</v>
      </c>
      <c r="D130" s="4">
        <v>0.32906020532780261</v>
      </c>
      <c r="E130" s="4">
        <v>0.15323885241590746</v>
      </c>
      <c r="F130" s="4">
        <v>9.2258544123366371E-2</v>
      </c>
      <c r="G130" s="4">
        <v>0.31090042254673522</v>
      </c>
      <c r="I130" s="5">
        <f t="shared" si="73"/>
        <v>36.855429968372363</v>
      </c>
      <c r="J130" s="5">
        <f t="shared" si="74"/>
        <v>37.002532283706167</v>
      </c>
      <c r="K130" s="5">
        <f t="shared" si="75"/>
        <v>35.76171839987407</v>
      </c>
      <c r="L130" s="5">
        <f t="shared" si="76"/>
        <v>36.140586084434361</v>
      </c>
      <c r="M130" s="5">
        <f t="shared" si="77"/>
        <v>35.899342119080394</v>
      </c>
      <c r="O130" s="3" t="str">
        <f t="shared" si="78"/>
        <v>decre</v>
      </c>
      <c r="P130" s="3" t="str">
        <f t="shared" si="79"/>
        <v>decre</v>
      </c>
      <c r="Q130" s="3" t="str">
        <f t="shared" si="80"/>
        <v>decre</v>
      </c>
      <c r="R130" s="3" t="str">
        <f t="shared" si="81"/>
        <v>decre</v>
      </c>
      <c r="S130" s="3" t="str">
        <f t="shared" si="82"/>
        <v>decre</v>
      </c>
      <c r="U130" s="6">
        <f t="shared" si="83"/>
        <v>0</v>
      </c>
      <c r="V130" s="6">
        <f t="shared" si="84"/>
        <v>0</v>
      </c>
      <c r="W130" s="6">
        <f t="shared" si="85"/>
        <v>0</v>
      </c>
      <c r="X130" s="6">
        <f t="shared" si="86"/>
        <v>0</v>
      </c>
      <c r="Y130" s="6">
        <f t="shared" si="87"/>
        <v>0</v>
      </c>
      <c r="AA130" s="4">
        <f t="shared" si="144"/>
        <v>0.31030000000000002</v>
      </c>
      <c r="AB130" s="4">
        <f t="shared" si="144"/>
        <v>0.47149999999999992</v>
      </c>
      <c r="AC130" s="4">
        <f t="shared" si="144"/>
        <v>0.38239999999999996</v>
      </c>
      <c r="AD130" s="4">
        <f t="shared" si="144"/>
        <v>0.34179999999999999</v>
      </c>
      <c r="AE130" s="4">
        <f t="shared" si="144"/>
        <v>0.54189999999999994</v>
      </c>
      <c r="AF130" s="4"/>
      <c r="AG130" s="3">
        <v>0.34029999999999999</v>
      </c>
      <c r="AH130" s="3">
        <v>0.50149999999999995</v>
      </c>
      <c r="AI130" s="3">
        <v>0.41239999999999999</v>
      </c>
      <c r="AJ130" s="3">
        <v>0.37180000000000002</v>
      </c>
      <c r="AK130" s="3">
        <v>0.57189999999999996</v>
      </c>
      <c r="AM130" s="5">
        <f t="shared" si="88"/>
        <v>38.024826142915614</v>
      </c>
      <c r="AN130" s="5">
        <f t="shared" si="89"/>
        <v>37.93266414291562</v>
      </c>
      <c r="AO130" s="5">
        <f t="shared" si="90"/>
        <v>37.986873142915613</v>
      </c>
      <c r="AP130" s="5">
        <f t="shared" si="91"/>
        <v>38.241725142915612</v>
      </c>
      <c r="AQ130" s="5">
        <f t="shared" si="92"/>
        <v>38.073048142915617</v>
      </c>
      <c r="AR130" s="5"/>
      <c r="AS130" s="3" t="str">
        <f t="shared" si="93"/>
        <v>decre</v>
      </c>
      <c r="AT130" s="3" t="str">
        <f t="shared" si="94"/>
        <v>decre</v>
      </c>
      <c r="AU130" s="3" t="str">
        <f t="shared" si="95"/>
        <v>decre</v>
      </c>
      <c r="AV130" s="3" t="str">
        <f t="shared" si="96"/>
        <v>incre</v>
      </c>
      <c r="AW130" s="3" t="str">
        <f t="shared" si="97"/>
        <v>decre</v>
      </c>
      <c r="AY130" s="5">
        <f t="shared" si="98"/>
        <v>0</v>
      </c>
      <c r="AZ130" s="5">
        <f t="shared" si="99"/>
        <v>0</v>
      </c>
      <c r="BA130" s="5">
        <f t="shared" si="100"/>
        <v>0</v>
      </c>
      <c r="BB130" s="5">
        <f t="shared" si="101"/>
        <v>-204.31830584812545</v>
      </c>
      <c r="BC130" s="5">
        <f t="shared" si="102"/>
        <v>0</v>
      </c>
      <c r="BE130" s="15">
        <f t="shared" si="103"/>
        <v>-1.3283391745432525</v>
      </c>
      <c r="BG130" s="3">
        <v>0.2157</v>
      </c>
      <c r="BH130" s="3">
        <v>0.29239999999999999</v>
      </c>
      <c r="BI130" s="3">
        <v>0.33069999999999999</v>
      </c>
      <c r="BJ130" s="3">
        <v>0.30430000000000001</v>
      </c>
      <c r="BK130" s="3">
        <v>0.34760000000000002</v>
      </c>
      <c r="BM130" s="5">
        <f t="shared" si="104"/>
        <v>37.344652142915614</v>
      </c>
      <c r="BN130" s="5">
        <f t="shared" si="105"/>
        <v>36.763141142915615</v>
      </c>
      <c r="BO130" s="5">
        <f t="shared" si="106"/>
        <v>37.484866142915621</v>
      </c>
      <c r="BP130" s="5">
        <f t="shared" si="107"/>
        <v>37.925975142915618</v>
      </c>
      <c r="BQ130" s="5">
        <f t="shared" si="108"/>
        <v>36.244685142915614</v>
      </c>
      <c r="BR130" s="5"/>
      <c r="BS130" s="3" t="str">
        <f t="shared" si="109"/>
        <v>decre</v>
      </c>
      <c r="BT130" s="3" t="str">
        <f t="shared" si="110"/>
        <v>decre</v>
      </c>
      <c r="BU130" s="3" t="str">
        <f t="shared" si="111"/>
        <v>decre</v>
      </c>
      <c r="BV130" s="3" t="str">
        <f t="shared" si="112"/>
        <v>decre</v>
      </c>
      <c r="BW130" s="3" t="str">
        <f t="shared" si="113"/>
        <v>decre</v>
      </c>
      <c r="BY130" s="5">
        <f t="shared" si="114"/>
        <v>0</v>
      </c>
      <c r="BZ130" s="5">
        <f t="shared" si="115"/>
        <v>0</v>
      </c>
      <c r="CA130" s="5">
        <f t="shared" si="116"/>
        <v>0</v>
      </c>
      <c r="CB130" s="5">
        <f t="shared" si="117"/>
        <v>0</v>
      </c>
      <c r="CC130" s="5">
        <f t="shared" si="118"/>
        <v>0</v>
      </c>
      <c r="CE130" s="4">
        <v>0.1772</v>
      </c>
      <c r="CF130" s="4">
        <v>0.1784</v>
      </c>
      <c r="CG130" s="4">
        <v>0.17799999999999999</v>
      </c>
      <c r="CH130" s="4">
        <v>0.17879999999999999</v>
      </c>
      <c r="CI130" s="4">
        <v>0.1789</v>
      </c>
      <c r="CK130" s="5">
        <f t="shared" si="119"/>
        <v>37.067837142915614</v>
      </c>
      <c r="CL130" s="5">
        <f t="shared" si="120"/>
        <v>36.018721142915616</v>
      </c>
      <c r="CM130" s="5">
        <f t="shared" si="121"/>
        <v>36.002149142915613</v>
      </c>
      <c r="CN130" s="5">
        <f t="shared" si="122"/>
        <v>36.869265142915616</v>
      </c>
      <c r="CO130" s="5">
        <f t="shared" si="123"/>
        <v>34.657218142915617</v>
      </c>
      <c r="CP130" s="5"/>
      <c r="CQ130" s="3" t="str">
        <f t="shared" si="124"/>
        <v>decre</v>
      </c>
      <c r="CR130" s="3" t="str">
        <f t="shared" si="125"/>
        <v>decre</v>
      </c>
      <c r="CS130" s="3" t="str">
        <f t="shared" si="126"/>
        <v>decre</v>
      </c>
      <c r="CT130" s="3" t="str">
        <f t="shared" si="127"/>
        <v>decre</v>
      </c>
      <c r="CU130" s="3" t="str">
        <f t="shared" si="128"/>
        <v>decre</v>
      </c>
      <c r="CW130" s="5">
        <f t="shared" si="129"/>
        <v>0</v>
      </c>
      <c r="CX130" s="5">
        <f t="shared" si="130"/>
        <v>0</v>
      </c>
      <c r="CY130" s="5">
        <f t="shared" si="131"/>
        <v>0</v>
      </c>
      <c r="CZ130" s="5">
        <f t="shared" si="132"/>
        <v>0</v>
      </c>
      <c r="DA130" s="5">
        <f t="shared" si="133"/>
        <v>0</v>
      </c>
      <c r="DB130" s="5"/>
      <c r="DC130" s="4">
        <v>0.33599362526696402</v>
      </c>
      <c r="DD130" s="4">
        <v>0.50083118269179405</v>
      </c>
      <c r="DE130" s="4">
        <v>0.41514905500739202</v>
      </c>
      <c r="DF130" s="4">
        <v>0.36679355727599</v>
      </c>
      <c r="DG130" s="4">
        <v>0.56098863249577502</v>
      </c>
      <c r="DI130" s="13">
        <f t="shared" si="134"/>
        <v>38.209563308585089</v>
      </c>
      <c r="DJ130" s="13">
        <f t="shared" si="135"/>
        <v>38.124196765893032</v>
      </c>
      <c r="DK130" s="13">
        <f t="shared" si="136"/>
        <v>38.304866467037385</v>
      </c>
      <c r="DL130" s="13">
        <f t="shared" si="137"/>
        <v>38.452170895179449</v>
      </c>
      <c r="DM130" s="13">
        <f t="shared" si="138"/>
        <v>38.252672174700855</v>
      </c>
      <c r="DN130" s="13"/>
      <c r="DO130" s="11" t="str">
        <f t="shared" si="139"/>
        <v>incre</v>
      </c>
      <c r="DP130" s="11" t="str">
        <f t="shared" si="140"/>
        <v>decre</v>
      </c>
      <c r="DQ130" s="11" t="str">
        <f t="shared" si="141"/>
        <v>incre</v>
      </c>
      <c r="DR130" s="11" t="str">
        <f t="shared" si="142"/>
        <v>incre</v>
      </c>
      <c r="DS130" s="11" t="str">
        <f t="shared" si="143"/>
        <v>incre</v>
      </c>
      <c r="DU130" s="13"/>
      <c r="DV130" s="13"/>
      <c r="DW130" s="13"/>
      <c r="DX130" s="13"/>
      <c r="DY130" s="13"/>
    </row>
    <row r="131" spans="1:129" x14ac:dyDescent="0.25">
      <c r="A131" s="5">
        <v>44.207472076384668</v>
      </c>
      <c r="B131" s="4">
        <v>4.7746155838068668E-2</v>
      </c>
      <c r="C131" s="4">
        <v>0.28478147842189322</v>
      </c>
      <c r="D131" s="4">
        <v>0.65843675003289959</v>
      </c>
      <c r="E131" s="4">
        <v>0.43736594113425098</v>
      </c>
      <c r="F131" s="4">
        <v>0.38937902772472011</v>
      </c>
      <c r="G131" s="4">
        <v>0.69612344474810883</v>
      </c>
      <c r="I131" s="5">
        <f t="shared" si="73"/>
        <v>43.865050906238082</v>
      </c>
      <c r="J131" s="5">
        <f t="shared" si="74"/>
        <v>45.177064054099503</v>
      </c>
      <c r="K131" s="5">
        <f t="shared" si="75"/>
        <v>44.544295364798245</v>
      </c>
      <c r="L131" s="5">
        <f t="shared" si="76"/>
        <v>44.666043489826812</v>
      </c>
      <c r="M131" s="5">
        <f t="shared" si="77"/>
        <v>45.54799369146437</v>
      </c>
      <c r="O131" s="3" t="str">
        <f t="shared" si="78"/>
        <v>decre</v>
      </c>
      <c r="P131" s="3" t="str">
        <f t="shared" si="79"/>
        <v>incre</v>
      </c>
      <c r="Q131" s="3" t="str">
        <f t="shared" si="80"/>
        <v>incre</v>
      </c>
      <c r="R131" s="3" t="str">
        <f t="shared" si="81"/>
        <v>incre</v>
      </c>
      <c r="S131" s="3" t="str">
        <f t="shared" si="82"/>
        <v>incre</v>
      </c>
      <c r="U131" s="6">
        <f t="shared" si="83"/>
        <v>0</v>
      </c>
      <c r="V131" s="6">
        <f t="shared" si="84"/>
        <v>1</v>
      </c>
      <c r="W131" s="6">
        <f t="shared" si="85"/>
        <v>1</v>
      </c>
      <c r="X131" s="6">
        <f t="shared" si="86"/>
        <v>1</v>
      </c>
      <c r="Y131" s="6">
        <f t="shared" si="87"/>
        <v>1</v>
      </c>
      <c r="AA131" s="4">
        <f t="shared" si="144"/>
        <v>0.3115</v>
      </c>
      <c r="AB131" s="4">
        <f t="shared" si="144"/>
        <v>0.50360000000000005</v>
      </c>
      <c r="AC131" s="4">
        <f t="shared" si="144"/>
        <v>0.41239999999999999</v>
      </c>
      <c r="AD131" s="4">
        <f t="shared" si="144"/>
        <v>0.37890000000000001</v>
      </c>
      <c r="AE131" s="4">
        <f t="shared" si="144"/>
        <v>0.5786</v>
      </c>
      <c r="AF131" s="4"/>
      <c r="AG131" s="3">
        <v>0.34150000000000003</v>
      </c>
      <c r="AH131" s="3">
        <v>0.50360000000000005</v>
      </c>
      <c r="AI131" s="3">
        <v>0.41239999999999999</v>
      </c>
      <c r="AJ131" s="3">
        <v>0.37890000000000001</v>
      </c>
      <c r="AK131" s="3">
        <v>0.5786</v>
      </c>
      <c r="AM131" s="5">
        <f t="shared" si="88"/>
        <v>44.057157076384669</v>
      </c>
      <c r="AN131" s="5">
        <f t="shared" si="89"/>
        <v>44.16598007638467</v>
      </c>
      <c r="AO131" s="5">
        <f t="shared" si="90"/>
        <v>44.301876076384673</v>
      </c>
      <c r="AP131" s="5">
        <f t="shared" si="91"/>
        <v>44.577810076384665</v>
      </c>
      <c r="AQ131" s="5">
        <f t="shared" si="92"/>
        <v>44.442098076384667</v>
      </c>
      <c r="AR131" s="5"/>
      <c r="AS131" s="3" t="str">
        <f t="shared" si="93"/>
        <v>decre</v>
      </c>
      <c r="AT131" s="3" t="str">
        <f t="shared" si="94"/>
        <v>decre</v>
      </c>
      <c r="AU131" s="3" t="str">
        <f t="shared" si="95"/>
        <v>incre</v>
      </c>
      <c r="AV131" s="3" t="str">
        <f t="shared" si="96"/>
        <v>incre</v>
      </c>
      <c r="AW131" s="3" t="str">
        <f t="shared" si="97"/>
        <v>incre</v>
      </c>
      <c r="AY131" s="5">
        <f t="shared" si="98"/>
        <v>0</v>
      </c>
      <c r="AZ131" s="5">
        <f t="shared" si="99"/>
        <v>0</v>
      </c>
      <c r="BA131" s="5">
        <f t="shared" si="100"/>
        <v>33.682328841357645</v>
      </c>
      <c r="BB131" s="5">
        <f t="shared" si="101"/>
        <v>45.857141344214369</v>
      </c>
      <c r="BC131" s="5">
        <f t="shared" si="102"/>
        <v>134.05216150797017</v>
      </c>
      <c r="BE131" s="15">
        <f t="shared" si="103"/>
        <v>-0.34242117014658646</v>
      </c>
      <c r="BG131" s="3">
        <v>0.21379999999999999</v>
      </c>
      <c r="BH131" s="3">
        <v>0.29330000000000001</v>
      </c>
      <c r="BI131" s="3">
        <v>0.32900000000000001</v>
      </c>
      <c r="BJ131" s="3">
        <v>0.30430000000000001</v>
      </c>
      <c r="BK131" s="3">
        <v>0.35049999999999998</v>
      </c>
      <c r="BM131" s="5">
        <f t="shared" si="104"/>
        <v>43.354694076384668</v>
      </c>
      <c r="BN131" s="5">
        <f t="shared" si="105"/>
        <v>42.792721076384673</v>
      </c>
      <c r="BO131" s="5">
        <f t="shared" si="106"/>
        <v>43.49206207638467</v>
      </c>
      <c r="BP131" s="5">
        <f t="shared" si="107"/>
        <v>43.949678076384671</v>
      </c>
      <c r="BQ131" s="5">
        <f t="shared" si="108"/>
        <v>42.295677076384671</v>
      </c>
      <c r="BR131" s="5"/>
      <c r="BS131" s="3" t="str">
        <f t="shared" si="109"/>
        <v>decre</v>
      </c>
      <c r="BT131" s="3" t="str">
        <f t="shared" si="110"/>
        <v>decre</v>
      </c>
      <c r="BU131" s="3" t="str">
        <f t="shared" si="111"/>
        <v>decre</v>
      </c>
      <c r="BV131" s="3" t="str">
        <f t="shared" si="112"/>
        <v>decre</v>
      </c>
      <c r="BW131" s="3" t="str">
        <f t="shared" si="113"/>
        <v>decre</v>
      </c>
      <c r="BY131" s="5">
        <f t="shared" si="114"/>
        <v>0</v>
      </c>
      <c r="BZ131" s="5">
        <f t="shared" si="115"/>
        <v>0</v>
      </c>
      <c r="CA131" s="5">
        <f t="shared" si="116"/>
        <v>0</v>
      </c>
      <c r="CB131" s="5">
        <f t="shared" si="117"/>
        <v>0</v>
      </c>
      <c r="CC131" s="5">
        <f t="shared" si="118"/>
        <v>0</v>
      </c>
      <c r="CE131" s="4">
        <v>0.1794</v>
      </c>
      <c r="CF131" s="4">
        <v>0.1807</v>
      </c>
      <c r="CG131" s="4">
        <v>0.1802</v>
      </c>
      <c r="CH131" s="4">
        <v>0.18110000000000001</v>
      </c>
      <c r="CI131" s="4">
        <v>0.1812</v>
      </c>
      <c r="CK131" s="5">
        <f t="shared" si="119"/>
        <v>43.107358076384671</v>
      </c>
      <c r="CL131" s="5">
        <f t="shared" si="120"/>
        <v>42.057443076384672</v>
      </c>
      <c r="CM131" s="5">
        <f t="shared" si="121"/>
        <v>42.047214076384662</v>
      </c>
      <c r="CN131" s="5">
        <f t="shared" si="122"/>
        <v>42.912334076384667</v>
      </c>
      <c r="CO131" s="5">
        <f t="shared" si="123"/>
        <v>40.702564076384668</v>
      </c>
      <c r="CP131" s="5"/>
      <c r="CQ131" s="3" t="str">
        <f t="shared" si="124"/>
        <v>decre</v>
      </c>
      <c r="CR131" s="3" t="str">
        <f t="shared" si="125"/>
        <v>decre</v>
      </c>
      <c r="CS131" s="3" t="str">
        <f t="shared" si="126"/>
        <v>decre</v>
      </c>
      <c r="CT131" s="3" t="str">
        <f t="shared" si="127"/>
        <v>decre</v>
      </c>
      <c r="CU131" s="3" t="str">
        <f t="shared" si="128"/>
        <v>decre</v>
      </c>
      <c r="CW131" s="5">
        <f t="shared" si="129"/>
        <v>0</v>
      </c>
      <c r="CX131" s="5">
        <f t="shared" si="130"/>
        <v>0</v>
      </c>
      <c r="CY131" s="5">
        <f t="shared" si="131"/>
        <v>0</v>
      </c>
      <c r="CZ131" s="5">
        <f t="shared" si="132"/>
        <v>0</v>
      </c>
      <c r="DA131" s="5">
        <f t="shared" si="133"/>
        <v>0</v>
      </c>
      <c r="DB131" s="5"/>
      <c r="DC131" s="4">
        <v>0.33550084711609801</v>
      </c>
      <c r="DD131" s="4">
        <v>0.50290279230189705</v>
      </c>
      <c r="DE131" s="4">
        <v>0.41548193852537102</v>
      </c>
      <c r="DF131" s="4">
        <v>0.37051844456337402</v>
      </c>
      <c r="DG131" s="4">
        <v>0.56346281533397802</v>
      </c>
      <c r="DI131" s="13">
        <f t="shared" si="134"/>
        <v>44.229723167149416</v>
      </c>
      <c r="DJ131" s="13">
        <f t="shared" si="135"/>
        <v>44.161427310116061</v>
      </c>
      <c r="DK131" s="13">
        <f t="shared" si="136"/>
        <v>44.331801699466027</v>
      </c>
      <c r="DL131" s="13">
        <f t="shared" si="137"/>
        <v>44.507237379608277</v>
      </c>
      <c r="DM131" s="13">
        <f t="shared" si="138"/>
        <v>44.299657168677399</v>
      </c>
      <c r="DN131" s="13"/>
      <c r="DO131" s="11" t="str">
        <f t="shared" si="139"/>
        <v>incre</v>
      </c>
      <c r="DP131" s="11" t="str">
        <f t="shared" si="140"/>
        <v>decre</v>
      </c>
      <c r="DQ131" s="11" t="str">
        <f t="shared" si="141"/>
        <v>incre</v>
      </c>
      <c r="DR131" s="11" t="str">
        <f t="shared" si="142"/>
        <v>incre</v>
      </c>
      <c r="DS131" s="11" t="str">
        <f t="shared" si="143"/>
        <v>incre</v>
      </c>
      <c r="DU131" s="13"/>
      <c r="DV131" s="13"/>
      <c r="DW131" s="13"/>
      <c r="DX131" s="13"/>
      <c r="DY131" s="13"/>
    </row>
    <row r="132" spans="1:129" x14ac:dyDescent="0.25">
      <c r="A132" s="5">
        <v>59.132818777702518</v>
      </c>
      <c r="B132" s="4">
        <v>0.603958709752484</v>
      </c>
      <c r="C132" s="4">
        <v>0.40675660077558373</v>
      </c>
      <c r="D132" s="4">
        <v>0.51363890780515919</v>
      </c>
      <c r="E132" s="4">
        <v>0.36994374879946446</v>
      </c>
      <c r="F132" s="4">
        <v>0.27132774390566128</v>
      </c>
      <c r="G132" s="4">
        <v>0.61330345214532811</v>
      </c>
      <c r="I132" s="5">
        <f t="shared" ref="I132:I195" si="145">A132+((C132-0)*(4.8+2.39))/(1-0)+(-2.39)</f>
        <v>59.667398737278965</v>
      </c>
      <c r="J132" s="5">
        <f t="shared" ref="J132:J195" si="146">A132+((D132-0)*(3.2+3.33))/(1-0)+(-3.33)</f>
        <v>59.156880845670209</v>
      </c>
      <c r="K132" s="5">
        <f t="shared" ref="K132:K195" si="147">A132+((E132-0)*(5.8+3.91))/(1-0)+(-3.91)</f>
        <v>58.814972578545323</v>
      </c>
      <c r="L132" s="5">
        <f t="shared" ref="L132:L195" si="148">A132+((F132-0)*(5.6+2.82))/(1-0)+(-2.82)</f>
        <v>58.597398381388189</v>
      </c>
      <c r="M132" s="5">
        <f t="shared" ref="M132:M195" si="149">A132+((G132-0)*(4.2+5.21))/(1-0)+(-5.21)</f>
        <v>59.69400426239006</v>
      </c>
      <c r="O132" s="3" t="str">
        <f t="shared" ref="O132:O195" si="150">IF(I132&gt;A132,"incre","decre")</f>
        <v>incre</v>
      </c>
      <c r="P132" s="3" t="str">
        <f t="shared" ref="P132:P195" si="151">IF(J132&gt;A132,"incre","decre")</f>
        <v>incre</v>
      </c>
      <c r="Q132" s="3" t="str">
        <f t="shared" ref="Q132:Q195" si="152">IF(K132&gt;A132,"incre","decre")</f>
        <v>decre</v>
      </c>
      <c r="R132" s="3" t="str">
        <f t="shared" ref="R132:R195" si="153">IF(L132&gt;A132,"incre","decre")</f>
        <v>decre</v>
      </c>
      <c r="S132" s="3" t="str">
        <f t="shared" ref="S132:S195" si="154">IF(M132&gt;A132,"incre","decre")</f>
        <v>incre</v>
      </c>
      <c r="U132" s="6">
        <f t="shared" ref="U132:U195" si="155">IF(C132&lt;=0.33,0,1)</f>
        <v>1</v>
      </c>
      <c r="V132" s="6">
        <f t="shared" ref="V132:V195" si="156">IF(D132&lt;=0.51,0,1)</f>
        <v>1</v>
      </c>
      <c r="W132" s="6">
        <f t="shared" ref="W132:W195" si="157">IF(E132&lt;=0.4,0,1)</f>
        <v>0</v>
      </c>
      <c r="X132" s="6">
        <f t="shared" ref="X132:X195" si="158">IF(F132&lt;=0.33,0,1)</f>
        <v>0</v>
      </c>
      <c r="Y132" s="6">
        <f t="shared" ref="Y132:Y195" si="159">IF(G132&lt;=0.55,0,1)</f>
        <v>1</v>
      </c>
      <c r="AA132" s="4">
        <f t="shared" si="144"/>
        <v>0.34989999999999999</v>
      </c>
      <c r="AB132" s="4">
        <f t="shared" si="144"/>
        <v>0.50229999999999997</v>
      </c>
      <c r="AC132" s="4">
        <f t="shared" si="144"/>
        <v>0.40880000000000005</v>
      </c>
      <c r="AD132" s="4">
        <f t="shared" si="144"/>
        <v>0.30789999999999995</v>
      </c>
      <c r="AE132" s="4">
        <f t="shared" si="144"/>
        <v>0.53439999999999999</v>
      </c>
      <c r="AF132" s="4"/>
      <c r="AG132" s="3">
        <v>0.34989999999999999</v>
      </c>
      <c r="AH132" s="3">
        <v>0.50229999999999997</v>
      </c>
      <c r="AI132" s="3">
        <v>0.43880000000000002</v>
      </c>
      <c r="AJ132" s="3">
        <v>0.33789999999999998</v>
      </c>
      <c r="AK132" s="3">
        <v>0.53439999999999999</v>
      </c>
      <c r="AM132" s="5">
        <f t="shared" ref="AM132:AM195" si="160">A132+((AA132-0)*(4.8+2.39))/(1-0)+(-2.39)</f>
        <v>59.258599777702514</v>
      </c>
      <c r="AN132" s="5">
        <f t="shared" ref="AN132:AN195" si="161">A132+((AB132-0)*(3.2+3.33))/(1-0)+(-3.33)</f>
        <v>59.082837777702522</v>
      </c>
      <c r="AO132" s="5">
        <f t="shared" ref="AO132:AO195" si="162">A132+((AC132-0)*(5.8+3.91))/(1-0)+(-3.91)</f>
        <v>59.192266777702514</v>
      </c>
      <c r="AP132" s="5">
        <f t="shared" ref="AP132:AP195" si="163">A132+((AD132-0)*(5.6+2.82))/(1-0)+(-2.82)</f>
        <v>58.905336777702516</v>
      </c>
      <c r="AQ132" s="5">
        <f t="shared" ref="AQ132:AQ195" si="164">A132+((AE132-0)*(4.2+5.21))/(1-0)+(-5.21)</f>
        <v>58.951522777702515</v>
      </c>
      <c r="AR132" s="5"/>
      <c r="AS132" s="3" t="str">
        <f t="shared" ref="AS132:AS195" si="165">IF(AM132&gt;A132,"incre","decre")</f>
        <v>incre</v>
      </c>
      <c r="AT132" s="3" t="str">
        <f t="shared" ref="AT132:AT195" si="166">IF(AN132&gt;A132,"incre","decre")</f>
        <v>decre</v>
      </c>
      <c r="AU132" s="3" t="str">
        <f t="shared" ref="AU132:AU195" si="167">IF(AO132&gt;A132,"incre","decre")</f>
        <v>incre</v>
      </c>
      <c r="AV132" s="3" t="str">
        <f t="shared" ref="AV132:AV195" si="168">IF(AP132&gt;A132,"incre","decre")</f>
        <v>decre</v>
      </c>
      <c r="AW132" s="3" t="str">
        <f t="shared" ref="AW132:AW195" si="169">IF(AQ132&gt;A132,"incre","decre")</f>
        <v>decre</v>
      </c>
      <c r="AY132" s="5">
        <f t="shared" ref="AY132:AY195" si="170">IF(AM132&gt;A132,(I132-A132)*100,0)</f>
        <v>53.457995957644755</v>
      </c>
      <c r="AZ132" s="5">
        <f t="shared" ref="AZ132:AZ195" si="171">IF(AN132&gt;A132,(J132-A132)*100,0)</f>
        <v>0</v>
      </c>
      <c r="BA132" s="5">
        <f t="shared" ref="BA132:BA195" si="172">IF(AO132&gt;A132,(K132-A132)*100,0)</f>
        <v>-31.784619915719503</v>
      </c>
      <c r="BB132" s="5">
        <f t="shared" ref="BB132:BB195" si="173">IF(AP132&gt;A132,(L132-A132)*100,0)</f>
        <v>0</v>
      </c>
      <c r="BC132" s="5">
        <f t="shared" ref="BC132:BC195" si="174">IF(AQ132&gt;A132,(M132-A132)*100,0)</f>
        <v>0</v>
      </c>
      <c r="BE132" s="15">
        <f t="shared" ref="BE132:BE195" si="175">IF(B132&lt;=0.33,I132-A132,M132-A132)</f>
        <v>0.5611854846875417</v>
      </c>
      <c r="BG132" s="3">
        <v>0.24990000000000001</v>
      </c>
      <c r="BH132" s="3">
        <v>0.34310000000000002</v>
      </c>
      <c r="BI132" s="3">
        <v>0.35299999999999998</v>
      </c>
      <c r="BJ132" s="3">
        <v>0.3266</v>
      </c>
      <c r="BK132" s="3">
        <v>0.30669999999999997</v>
      </c>
      <c r="BM132" s="5">
        <f t="shared" ref="BM132:BM195" si="176">A132+((BG132-0)*(4.8+2.39))/(1-0)+(-2.39)</f>
        <v>58.53959977770252</v>
      </c>
      <c r="BN132" s="5">
        <f t="shared" ref="BN132:BN195" si="177">A132+((BH132-0)*(3.2+3.33))/(1-0)+(-3.33)</f>
        <v>58.043261777702519</v>
      </c>
      <c r="BO132" s="5">
        <f t="shared" ref="BO132:BO195" si="178">A132+((BI132-0)*(5.8+3.91))/(1-0)+(-3.91)</f>
        <v>58.650448777702522</v>
      </c>
      <c r="BP132" s="5">
        <f t="shared" ref="BP132:BP195" si="179">A132+((BJ132-0)*(5.6+2.82))/(1-0)+(-2.82)</f>
        <v>59.062790777702517</v>
      </c>
      <c r="BQ132" s="5">
        <f t="shared" ref="BQ132:BQ195" si="180">A132+((BK132-0)*(4.2+5.21))/(1-0)+(-5.21)</f>
        <v>56.808865777702515</v>
      </c>
      <c r="BR132" s="5"/>
      <c r="BS132" s="3" t="str">
        <f t="shared" ref="BS132:BS195" si="181">IF(BM132&gt;A132,"incre","decre")</f>
        <v>decre</v>
      </c>
      <c r="BT132" s="3" t="str">
        <f t="shared" ref="BT132:BT195" si="182">IF(BN132&gt;A132,"incre","decre")</f>
        <v>decre</v>
      </c>
      <c r="BU132" s="3" t="str">
        <f t="shared" ref="BU132:BU195" si="183">IF(BO132&gt;A132,"incre","decre")</f>
        <v>decre</v>
      </c>
      <c r="BV132" s="3" t="str">
        <f t="shared" ref="BV132:BV195" si="184">IF(BP132&gt;A132,"incre","decre")</f>
        <v>decre</v>
      </c>
      <c r="BW132" s="3" t="str">
        <f t="shared" ref="BW132:BW195" si="185">IF(BQ132&gt;A132,"incre","decre")</f>
        <v>decre</v>
      </c>
      <c r="BY132" s="5">
        <f t="shared" ref="BY132:BY195" si="186">IF(BM132&gt;A132,(I132-A132)*100,0)</f>
        <v>0</v>
      </c>
      <c r="BZ132" s="5">
        <f t="shared" ref="BZ132:BZ195" si="187">IF(BN132&gt;A132,(J132-A132)*100,0)</f>
        <v>0</v>
      </c>
      <c r="CA132" s="5">
        <f t="shared" ref="CA132:CA195" si="188">IF(BO132&gt;A132,(K132-A132)*100,0)</f>
        <v>0</v>
      </c>
      <c r="CB132" s="5">
        <f t="shared" ref="CB132:CB195" si="189">IF(BP132&gt;A132,(L132-A132)*100,0)</f>
        <v>0</v>
      </c>
      <c r="CC132" s="5">
        <f t="shared" ref="CC132:CC195" si="190">IF(BQ132&gt;A132,(M132-A132)*100,0)</f>
        <v>0</v>
      </c>
      <c r="CE132" s="4">
        <v>6.1199999999999997E-2</v>
      </c>
      <c r="CF132" s="4">
        <v>5.74E-2</v>
      </c>
      <c r="CG132" s="4">
        <v>5.8900000000000001E-2</v>
      </c>
      <c r="CH132" s="4">
        <v>5.6500000000000002E-2</v>
      </c>
      <c r="CI132" s="4">
        <v>5.6000000000000001E-2</v>
      </c>
      <c r="CK132" s="5">
        <f t="shared" ref="CK132:CK195" si="191">A132+((CE132-0)*(4.8+2.39))/(1-0)+(-2.39)</f>
        <v>57.182846777702515</v>
      </c>
      <c r="CL132" s="5">
        <f t="shared" ref="CL132:CL195" si="192">A132+((CF132-0)*(3.2+3.33))/(1-0)+(-3.33)</f>
        <v>56.177640777702521</v>
      </c>
      <c r="CM132" s="5">
        <f t="shared" ref="CM132:CM195" si="193">A132+((CG132-0)*(5.8+3.91))/(1-0)+(-3.91)</f>
        <v>55.794737777702522</v>
      </c>
      <c r="CN132" s="5">
        <f t="shared" ref="CN132:CN195" si="194">A132+((CH132-0)*(5.6+2.82))/(1-0)+(-2.82)</f>
        <v>56.788548777702516</v>
      </c>
      <c r="CO132" s="5">
        <f t="shared" ref="CO132:CO195" si="195">A132+((CI132-0)*(4.2+5.21))/(1-0)+(-5.21)</f>
        <v>54.44977877770252</v>
      </c>
      <c r="CP132" s="5"/>
      <c r="CQ132" s="3" t="str">
        <f t="shared" ref="CQ132:CQ195" si="196">IF(CK132&gt;A132,"incre","decre")</f>
        <v>decre</v>
      </c>
      <c r="CR132" s="3" t="str">
        <f t="shared" ref="CR132:CR195" si="197">IF(CL132&gt;A132,"incre","decre")</f>
        <v>decre</v>
      </c>
      <c r="CS132" s="3" t="str">
        <f t="shared" ref="CS132:CS195" si="198">IF(CM132&gt;A132,"incre","decre")</f>
        <v>decre</v>
      </c>
      <c r="CT132" s="3" t="str">
        <f t="shared" ref="CT132:CT195" si="199">IF(CN132&gt;A132,"incre","decre")</f>
        <v>decre</v>
      </c>
      <c r="CU132" s="3" t="str">
        <f t="shared" ref="CU132:CU195" si="200">IF(CO132&gt;A132,"incre","decre")</f>
        <v>decre</v>
      </c>
      <c r="CW132" s="5">
        <f t="shared" ref="CW132:CW195" si="201">IF(CK132&gt;A132,(I132-A132)*100,0)</f>
        <v>0</v>
      </c>
      <c r="CX132" s="5">
        <f t="shared" ref="CX132:CX195" si="202">IF(CL132&gt;A132,(J132-A132)*100,0)</f>
        <v>0</v>
      </c>
      <c r="CY132" s="5">
        <f t="shared" ref="CY132:CY195" si="203">IF(CM132&gt;A132,(K132-A132)*100,0)</f>
        <v>0</v>
      </c>
      <c r="CZ132" s="5">
        <f t="shared" ref="CZ132:CZ195" si="204">IF(CN132&gt;A132,(L132-A132)*100,0)</f>
        <v>0</v>
      </c>
      <c r="DA132" s="5">
        <f t="shared" ref="DA132:DA195" si="205">IF(CO132&gt;A132,(M132-A132)*100,0)</f>
        <v>0</v>
      </c>
      <c r="DB132" s="5"/>
      <c r="DC132" s="4">
        <v>0.34584546920389603</v>
      </c>
      <c r="DD132" s="4">
        <v>0.45941462527923099</v>
      </c>
      <c r="DE132" s="4">
        <v>0.40849389697626198</v>
      </c>
      <c r="DF132" s="4">
        <v>0.29232392388520001</v>
      </c>
      <c r="DG132" s="4">
        <v>0.51152364880974499</v>
      </c>
      <c r="DI132" s="13">
        <f t="shared" ref="DI132:DI195" si="206">A132+((DC132-0)*(4.8+2.39))/(1-0)+(-2.39)</f>
        <v>59.229447701278531</v>
      </c>
      <c r="DJ132" s="13">
        <f t="shared" ref="DJ132:DJ195" si="207">A132+((DD132-0)*(3.2+3.33))/(1-0)+(-3.33)</f>
        <v>58.802796280775901</v>
      </c>
      <c r="DK132" s="13">
        <f t="shared" ref="DK132:DK195" si="208">A132+((DE132-0)*(5.8+3.91))/(1-0)+(-3.91)</f>
        <v>59.18929451734202</v>
      </c>
      <c r="DL132" s="13">
        <f t="shared" ref="DL132:DL195" si="209">A132+((DF132-0)*(5.6+2.82))/(1-0)+(-2.82)</f>
        <v>58.774186216815899</v>
      </c>
      <c r="DM132" s="13">
        <f t="shared" ref="DM132:DM195" si="210">A132+((DG132-0)*(4.2+5.21))/(1-0)+(-5.21)</f>
        <v>58.736256313002215</v>
      </c>
      <c r="DN132" s="13"/>
      <c r="DO132" s="11" t="str">
        <f t="shared" ref="DO132:DO195" si="211">IF(DI132&gt;A132,"incre","decre")</f>
        <v>incre</v>
      </c>
      <c r="DP132" s="11" t="str">
        <f t="shared" ref="DP132:DP195" si="212">IF(DJ132&gt;A132,"incre","decre")</f>
        <v>decre</v>
      </c>
      <c r="DQ132" s="11" t="str">
        <f t="shared" ref="DQ132:DQ195" si="213">IF(DK132&gt;A132,"incre","decre")</f>
        <v>incre</v>
      </c>
      <c r="DR132" s="11" t="str">
        <f t="shared" ref="DR132:DR195" si="214">IF(DL132&gt;A132,"incre","decre")</f>
        <v>decre</v>
      </c>
      <c r="DS132" s="11" t="str">
        <f t="shared" ref="DS132:DS195" si="215">IF(DM132&gt;A132,"incre","decre")</f>
        <v>decre</v>
      </c>
      <c r="DU132" s="13"/>
      <c r="DV132" s="13"/>
      <c r="DW132" s="13"/>
      <c r="DX132" s="13"/>
      <c r="DY132" s="13"/>
    </row>
    <row r="133" spans="1:129" x14ac:dyDescent="0.25">
      <c r="A133" s="5">
        <v>52.28499394271055</v>
      </c>
      <c r="B133" s="4">
        <v>4.7754760978540568E-2</v>
      </c>
      <c r="C133" s="4">
        <v>0.46969454361810153</v>
      </c>
      <c r="D133" s="4">
        <v>0.58163400342660632</v>
      </c>
      <c r="E133" s="4">
        <v>0.38207944219955559</v>
      </c>
      <c r="F133" s="4">
        <v>0.29295018458831162</v>
      </c>
      <c r="G133" s="4">
        <v>0.50067271538381197</v>
      </c>
      <c r="I133" s="5">
        <f t="shared" si="145"/>
        <v>53.272097711324697</v>
      </c>
      <c r="J133" s="5">
        <f t="shared" si="146"/>
        <v>52.753063985086293</v>
      </c>
      <c r="K133" s="5">
        <f t="shared" si="147"/>
        <v>52.084985326468228</v>
      </c>
      <c r="L133" s="5">
        <f t="shared" si="148"/>
        <v>51.931634496944135</v>
      </c>
      <c r="M133" s="5">
        <f t="shared" si="149"/>
        <v>51.786324194472222</v>
      </c>
      <c r="O133" s="3" t="str">
        <f t="shared" si="150"/>
        <v>incre</v>
      </c>
      <c r="P133" s="3" t="str">
        <f t="shared" si="151"/>
        <v>incre</v>
      </c>
      <c r="Q133" s="3" t="str">
        <f t="shared" si="152"/>
        <v>decre</v>
      </c>
      <c r="R133" s="3" t="str">
        <f t="shared" si="153"/>
        <v>decre</v>
      </c>
      <c r="S133" s="3" t="str">
        <f t="shared" si="154"/>
        <v>decre</v>
      </c>
      <c r="U133" s="6">
        <f t="shared" si="155"/>
        <v>1</v>
      </c>
      <c r="V133" s="6">
        <f t="shared" si="156"/>
        <v>1</v>
      </c>
      <c r="W133" s="6">
        <f t="shared" si="157"/>
        <v>0</v>
      </c>
      <c r="X133" s="6">
        <f t="shared" si="158"/>
        <v>0</v>
      </c>
      <c r="Y133" s="6">
        <f t="shared" si="159"/>
        <v>0</v>
      </c>
      <c r="AA133" s="4">
        <f t="shared" si="144"/>
        <v>0.34139999999999998</v>
      </c>
      <c r="AB133" s="4">
        <f t="shared" si="144"/>
        <v>0.50360000000000005</v>
      </c>
      <c r="AC133" s="4">
        <f t="shared" si="144"/>
        <v>0.38239999999999996</v>
      </c>
      <c r="AD133" s="4">
        <f t="shared" si="144"/>
        <v>0.34889999999999999</v>
      </c>
      <c r="AE133" s="4">
        <f t="shared" si="144"/>
        <v>0.54849999999999999</v>
      </c>
      <c r="AF133" s="4"/>
      <c r="AG133" s="3">
        <v>0.34139999999999998</v>
      </c>
      <c r="AH133" s="3">
        <v>0.50360000000000005</v>
      </c>
      <c r="AI133" s="3">
        <v>0.41239999999999999</v>
      </c>
      <c r="AJ133" s="3">
        <v>0.37890000000000001</v>
      </c>
      <c r="AK133" s="3">
        <v>0.57850000000000001</v>
      </c>
      <c r="AM133" s="5">
        <f t="shared" si="160"/>
        <v>52.349659942710545</v>
      </c>
      <c r="AN133" s="5">
        <f t="shared" si="161"/>
        <v>52.243501942710552</v>
      </c>
      <c r="AO133" s="5">
        <f t="shared" si="162"/>
        <v>52.088097942710547</v>
      </c>
      <c r="AP133" s="5">
        <f t="shared" si="163"/>
        <v>52.402731942710552</v>
      </c>
      <c r="AQ133" s="5">
        <f t="shared" si="164"/>
        <v>52.236378942710552</v>
      </c>
      <c r="AR133" s="5"/>
      <c r="AS133" s="3" t="str">
        <f t="shared" si="165"/>
        <v>incre</v>
      </c>
      <c r="AT133" s="3" t="str">
        <f t="shared" si="166"/>
        <v>decre</v>
      </c>
      <c r="AU133" s="3" t="str">
        <f t="shared" si="167"/>
        <v>decre</v>
      </c>
      <c r="AV133" s="3" t="str">
        <f t="shared" si="168"/>
        <v>incre</v>
      </c>
      <c r="AW133" s="3" t="str">
        <f t="shared" si="169"/>
        <v>decre</v>
      </c>
      <c r="AY133" s="5">
        <f t="shared" si="170"/>
        <v>98.710376861414773</v>
      </c>
      <c r="AZ133" s="5">
        <f t="shared" si="171"/>
        <v>0</v>
      </c>
      <c r="BA133" s="5">
        <f t="shared" si="172"/>
        <v>0</v>
      </c>
      <c r="BB133" s="5">
        <f t="shared" si="173"/>
        <v>-35.335944576641509</v>
      </c>
      <c r="BC133" s="5">
        <f t="shared" si="174"/>
        <v>0</v>
      </c>
      <c r="BE133" s="15">
        <f t="shared" si="175"/>
        <v>0.98710376861414773</v>
      </c>
      <c r="BG133" s="3">
        <v>0.21390000000000001</v>
      </c>
      <c r="BH133" s="3">
        <v>0.29330000000000001</v>
      </c>
      <c r="BI133" s="3">
        <v>0.32900000000000001</v>
      </c>
      <c r="BJ133" s="3">
        <v>0.30430000000000001</v>
      </c>
      <c r="BK133" s="3">
        <v>0.35049999999999998</v>
      </c>
      <c r="BM133" s="5">
        <f t="shared" si="176"/>
        <v>51.432934942710546</v>
      </c>
      <c r="BN133" s="5">
        <f t="shared" si="177"/>
        <v>50.870242942710554</v>
      </c>
      <c r="BO133" s="5">
        <f t="shared" si="178"/>
        <v>51.569583942710551</v>
      </c>
      <c r="BP133" s="5">
        <f t="shared" si="179"/>
        <v>52.027199942710553</v>
      </c>
      <c r="BQ133" s="5">
        <f t="shared" si="180"/>
        <v>50.373198942710552</v>
      </c>
      <c r="BR133" s="5"/>
      <c r="BS133" s="3" t="str">
        <f t="shared" si="181"/>
        <v>decre</v>
      </c>
      <c r="BT133" s="3" t="str">
        <f t="shared" si="182"/>
        <v>decre</v>
      </c>
      <c r="BU133" s="3" t="str">
        <f t="shared" si="183"/>
        <v>decre</v>
      </c>
      <c r="BV133" s="3" t="str">
        <f t="shared" si="184"/>
        <v>decre</v>
      </c>
      <c r="BW133" s="3" t="str">
        <f t="shared" si="185"/>
        <v>decre</v>
      </c>
      <c r="BY133" s="5">
        <f t="shared" si="186"/>
        <v>0</v>
      </c>
      <c r="BZ133" s="5">
        <f t="shared" si="187"/>
        <v>0</v>
      </c>
      <c r="CA133" s="5">
        <f t="shared" si="188"/>
        <v>0</v>
      </c>
      <c r="CB133" s="5">
        <f t="shared" si="189"/>
        <v>0</v>
      </c>
      <c r="CC133" s="5">
        <f t="shared" si="190"/>
        <v>0</v>
      </c>
      <c r="CE133" s="4">
        <v>0.1794</v>
      </c>
      <c r="CF133" s="4">
        <v>0.1807</v>
      </c>
      <c r="CG133" s="4">
        <v>0.1802</v>
      </c>
      <c r="CH133" s="4">
        <v>0.18110000000000001</v>
      </c>
      <c r="CI133" s="4">
        <v>0.1812</v>
      </c>
      <c r="CK133" s="5">
        <f t="shared" si="191"/>
        <v>51.184879942710552</v>
      </c>
      <c r="CL133" s="5">
        <f t="shared" si="192"/>
        <v>50.134964942710553</v>
      </c>
      <c r="CM133" s="5">
        <f t="shared" si="193"/>
        <v>50.124735942710544</v>
      </c>
      <c r="CN133" s="5">
        <f t="shared" si="194"/>
        <v>50.989855942710548</v>
      </c>
      <c r="CO133" s="5">
        <f t="shared" si="195"/>
        <v>48.780085942710549</v>
      </c>
      <c r="CP133" s="5"/>
      <c r="CQ133" s="3" t="str">
        <f t="shared" si="196"/>
        <v>decre</v>
      </c>
      <c r="CR133" s="3" t="str">
        <f t="shared" si="197"/>
        <v>decre</v>
      </c>
      <c r="CS133" s="3" t="str">
        <f t="shared" si="198"/>
        <v>decre</v>
      </c>
      <c r="CT133" s="3" t="str">
        <f t="shared" si="199"/>
        <v>decre</v>
      </c>
      <c r="CU133" s="3" t="str">
        <f t="shared" si="200"/>
        <v>decre</v>
      </c>
      <c r="CW133" s="5">
        <f t="shared" si="201"/>
        <v>0</v>
      </c>
      <c r="CX133" s="5">
        <f t="shared" si="202"/>
        <v>0</v>
      </c>
      <c r="CY133" s="5">
        <f t="shared" si="203"/>
        <v>0</v>
      </c>
      <c r="CZ133" s="5">
        <f t="shared" si="204"/>
        <v>0</v>
      </c>
      <c r="DA133" s="5">
        <f t="shared" si="205"/>
        <v>0</v>
      </c>
      <c r="DB133" s="5"/>
      <c r="DC133" s="4">
        <v>0.33550270665629001</v>
      </c>
      <c r="DD133" s="4">
        <v>0.50289497490714197</v>
      </c>
      <c r="DE133" s="4">
        <v>0.41548068236115199</v>
      </c>
      <c r="DF133" s="4">
        <v>0.37050438838493099</v>
      </c>
      <c r="DG133" s="4">
        <v>0.56345347879496599</v>
      </c>
      <c r="DI133" s="13">
        <f t="shared" si="206"/>
        <v>52.307258403569271</v>
      </c>
      <c r="DJ133" s="13">
        <f t="shared" si="207"/>
        <v>52.238898128854188</v>
      </c>
      <c r="DK133" s="13">
        <f t="shared" si="208"/>
        <v>52.409311368437329</v>
      </c>
      <c r="DL133" s="13">
        <f t="shared" si="209"/>
        <v>52.584640892911672</v>
      </c>
      <c r="DM133" s="13">
        <f t="shared" si="210"/>
        <v>52.377091178171177</v>
      </c>
      <c r="DN133" s="13"/>
      <c r="DO133" s="11" t="str">
        <f t="shared" si="211"/>
        <v>incre</v>
      </c>
      <c r="DP133" s="11" t="str">
        <f t="shared" si="212"/>
        <v>decre</v>
      </c>
      <c r="DQ133" s="11" t="str">
        <f t="shared" si="213"/>
        <v>incre</v>
      </c>
      <c r="DR133" s="11" t="str">
        <f t="shared" si="214"/>
        <v>incre</v>
      </c>
      <c r="DS133" s="11" t="str">
        <f t="shared" si="215"/>
        <v>incre</v>
      </c>
      <c r="DU133" s="13"/>
      <c r="DV133" s="13"/>
      <c r="DW133" s="13"/>
      <c r="DX133" s="13"/>
      <c r="DY133" s="13"/>
    </row>
    <row r="134" spans="1:129" x14ac:dyDescent="0.25">
      <c r="A134" s="5">
        <v>39.074230956064291</v>
      </c>
      <c r="B134" s="4">
        <v>1.3147178855478E-2</v>
      </c>
      <c r="C134" s="4">
        <v>0.26247245692179216</v>
      </c>
      <c r="D134" s="4">
        <v>0.46962372386577783</v>
      </c>
      <c r="E134" s="4">
        <v>0.34549044343220203</v>
      </c>
      <c r="F134" s="4">
        <v>0.36309040845504675</v>
      </c>
      <c r="G134" s="4">
        <v>0.53949476860207102</v>
      </c>
      <c r="I134" s="5">
        <f t="shared" si="145"/>
        <v>38.571407921331975</v>
      </c>
      <c r="J134" s="5">
        <f t="shared" si="146"/>
        <v>38.81087387290782</v>
      </c>
      <c r="K134" s="5">
        <f t="shared" si="147"/>
        <v>38.518943161790972</v>
      </c>
      <c r="L134" s="5">
        <f t="shared" si="148"/>
        <v>39.311452195255782</v>
      </c>
      <c r="M134" s="5">
        <f t="shared" si="149"/>
        <v>38.94087672860978</v>
      </c>
      <c r="O134" s="3" t="str">
        <f t="shared" si="150"/>
        <v>decre</v>
      </c>
      <c r="P134" s="3" t="str">
        <f t="shared" si="151"/>
        <v>decre</v>
      </c>
      <c r="Q134" s="3" t="str">
        <f t="shared" si="152"/>
        <v>decre</v>
      </c>
      <c r="R134" s="3" t="str">
        <f t="shared" si="153"/>
        <v>incre</v>
      </c>
      <c r="S134" s="3" t="str">
        <f t="shared" si="154"/>
        <v>decre</v>
      </c>
      <c r="U134" s="6">
        <f t="shared" si="155"/>
        <v>0</v>
      </c>
      <c r="V134" s="6">
        <f t="shared" si="156"/>
        <v>0</v>
      </c>
      <c r="W134" s="6">
        <f t="shared" si="157"/>
        <v>0</v>
      </c>
      <c r="X134" s="6">
        <f t="shared" si="158"/>
        <v>1</v>
      </c>
      <c r="Y134" s="6">
        <f t="shared" si="159"/>
        <v>0</v>
      </c>
      <c r="AA134" s="4">
        <f t="shared" si="144"/>
        <v>0.31279999999999997</v>
      </c>
      <c r="AB134" s="4">
        <f t="shared" si="144"/>
        <v>0.47609999999999997</v>
      </c>
      <c r="AC134" s="4">
        <f t="shared" si="144"/>
        <v>0.38239999999999996</v>
      </c>
      <c r="AD134" s="4">
        <f t="shared" si="144"/>
        <v>0.3871</v>
      </c>
      <c r="AE134" s="4">
        <f t="shared" si="144"/>
        <v>0.55530000000000002</v>
      </c>
      <c r="AF134" s="4"/>
      <c r="AG134" s="3">
        <v>0.34279999999999999</v>
      </c>
      <c r="AH134" s="3">
        <v>0.50609999999999999</v>
      </c>
      <c r="AI134" s="3">
        <v>0.41239999999999999</v>
      </c>
      <c r="AJ134" s="3">
        <v>0.3871</v>
      </c>
      <c r="AK134" s="3">
        <v>0.58530000000000004</v>
      </c>
      <c r="AM134" s="5">
        <f t="shared" si="160"/>
        <v>38.93326295606429</v>
      </c>
      <c r="AN134" s="5">
        <f t="shared" si="161"/>
        <v>38.853163956064293</v>
      </c>
      <c r="AO134" s="5">
        <f t="shared" si="162"/>
        <v>38.877334956064288</v>
      </c>
      <c r="AP134" s="5">
        <f t="shared" si="163"/>
        <v>39.513612956064293</v>
      </c>
      <c r="AQ134" s="5">
        <f t="shared" si="164"/>
        <v>39.089603956064288</v>
      </c>
      <c r="AR134" s="5"/>
      <c r="AS134" s="3" t="str">
        <f t="shared" si="165"/>
        <v>decre</v>
      </c>
      <c r="AT134" s="3" t="str">
        <f t="shared" si="166"/>
        <v>decre</v>
      </c>
      <c r="AU134" s="3" t="str">
        <f t="shared" si="167"/>
        <v>decre</v>
      </c>
      <c r="AV134" s="3" t="str">
        <f t="shared" si="168"/>
        <v>incre</v>
      </c>
      <c r="AW134" s="3" t="str">
        <f t="shared" si="169"/>
        <v>incre</v>
      </c>
      <c r="AY134" s="5">
        <f t="shared" si="170"/>
        <v>0</v>
      </c>
      <c r="AZ134" s="5">
        <f t="shared" si="171"/>
        <v>0</v>
      </c>
      <c r="BA134" s="5">
        <f t="shared" si="172"/>
        <v>0</v>
      </c>
      <c r="BB134" s="5">
        <f t="shared" si="173"/>
        <v>23.722123919149141</v>
      </c>
      <c r="BC134" s="5">
        <f t="shared" si="174"/>
        <v>-13.335422745451098</v>
      </c>
      <c r="BE134" s="15">
        <f t="shared" si="175"/>
        <v>-0.50282303473231593</v>
      </c>
      <c r="BG134" s="3">
        <v>0.21210000000000001</v>
      </c>
      <c r="BH134" s="3">
        <v>0.29470000000000002</v>
      </c>
      <c r="BI134" s="3">
        <v>0.32719999999999999</v>
      </c>
      <c r="BJ134" s="3">
        <v>0.3049</v>
      </c>
      <c r="BK134" s="3">
        <v>0.35360000000000003</v>
      </c>
      <c r="BM134" s="5">
        <f t="shared" si="176"/>
        <v>38.209229956064291</v>
      </c>
      <c r="BN134" s="5">
        <f t="shared" si="177"/>
        <v>37.668621956064293</v>
      </c>
      <c r="BO134" s="5">
        <f t="shared" si="178"/>
        <v>38.341342956064295</v>
      </c>
      <c r="BP134" s="5">
        <f t="shared" si="179"/>
        <v>38.821488956064293</v>
      </c>
      <c r="BQ134" s="5">
        <f t="shared" si="180"/>
        <v>37.191606956064291</v>
      </c>
      <c r="BR134" s="5"/>
      <c r="BS134" s="3" t="str">
        <f t="shared" si="181"/>
        <v>decre</v>
      </c>
      <c r="BT134" s="3" t="str">
        <f t="shared" si="182"/>
        <v>decre</v>
      </c>
      <c r="BU134" s="3" t="str">
        <f t="shared" si="183"/>
        <v>decre</v>
      </c>
      <c r="BV134" s="3" t="str">
        <f t="shared" si="184"/>
        <v>decre</v>
      </c>
      <c r="BW134" s="3" t="str">
        <f t="shared" si="185"/>
        <v>decre</v>
      </c>
      <c r="BY134" s="5">
        <f t="shared" si="186"/>
        <v>0</v>
      </c>
      <c r="BZ134" s="5">
        <f t="shared" si="187"/>
        <v>0</v>
      </c>
      <c r="CA134" s="5">
        <f t="shared" si="188"/>
        <v>0</v>
      </c>
      <c r="CB134" s="5">
        <f t="shared" si="189"/>
        <v>0</v>
      </c>
      <c r="CC134" s="5">
        <f t="shared" si="190"/>
        <v>0</v>
      </c>
      <c r="CE134" s="4">
        <v>0.18140000000000001</v>
      </c>
      <c r="CF134" s="4">
        <v>0.18279999999999999</v>
      </c>
      <c r="CG134" s="4">
        <v>0.18229999999999999</v>
      </c>
      <c r="CH134" s="4">
        <v>0.1832</v>
      </c>
      <c r="CI134" s="4">
        <v>0.18329999999999999</v>
      </c>
      <c r="CK134" s="5">
        <f t="shared" si="191"/>
        <v>37.988496956064289</v>
      </c>
      <c r="CL134" s="5">
        <f t="shared" si="192"/>
        <v>36.93791495606429</v>
      </c>
      <c r="CM134" s="5">
        <f t="shared" si="193"/>
        <v>36.934363956064288</v>
      </c>
      <c r="CN134" s="5">
        <f t="shared" si="194"/>
        <v>37.79677495606429</v>
      </c>
      <c r="CO134" s="5">
        <f t="shared" si="195"/>
        <v>35.589083956064293</v>
      </c>
      <c r="CP134" s="5"/>
      <c r="CQ134" s="3" t="str">
        <f t="shared" si="196"/>
        <v>decre</v>
      </c>
      <c r="CR134" s="3" t="str">
        <f t="shared" si="197"/>
        <v>decre</v>
      </c>
      <c r="CS134" s="3" t="str">
        <f t="shared" si="198"/>
        <v>decre</v>
      </c>
      <c r="CT134" s="3" t="str">
        <f t="shared" si="199"/>
        <v>decre</v>
      </c>
      <c r="CU134" s="3" t="str">
        <f t="shared" si="200"/>
        <v>decre</v>
      </c>
      <c r="CW134" s="5">
        <f t="shared" si="201"/>
        <v>0</v>
      </c>
      <c r="CX134" s="5">
        <f t="shared" si="202"/>
        <v>0</v>
      </c>
      <c r="CY134" s="5">
        <f t="shared" si="203"/>
        <v>0</v>
      </c>
      <c r="CZ134" s="5">
        <f t="shared" si="204"/>
        <v>0</v>
      </c>
      <c r="DA134" s="5">
        <f t="shared" si="205"/>
        <v>0</v>
      </c>
      <c r="DB134" s="5"/>
      <c r="DC134" s="4">
        <v>0.334857446209684</v>
      </c>
      <c r="DD134" s="4">
        <v>0.50560761088716499</v>
      </c>
      <c r="DE134" s="4">
        <v>0.41591657134507098</v>
      </c>
      <c r="DF134" s="4">
        <v>0.37538188230463698</v>
      </c>
      <c r="DG134" s="4">
        <v>0.56669325783215896</v>
      </c>
      <c r="DI134" s="13">
        <f t="shared" si="206"/>
        <v>39.091855994311921</v>
      </c>
      <c r="DJ134" s="13">
        <f t="shared" si="207"/>
        <v>39.045848655157478</v>
      </c>
      <c r="DK134" s="13">
        <f t="shared" si="208"/>
        <v>39.202780863824927</v>
      </c>
      <c r="DL134" s="13">
        <f t="shared" si="209"/>
        <v>39.414946405069337</v>
      </c>
      <c r="DM134" s="13">
        <f t="shared" si="210"/>
        <v>39.196814512264908</v>
      </c>
      <c r="DN134" s="13"/>
      <c r="DO134" s="11" t="str">
        <f t="shared" si="211"/>
        <v>incre</v>
      </c>
      <c r="DP134" s="11" t="str">
        <f t="shared" si="212"/>
        <v>decre</v>
      </c>
      <c r="DQ134" s="11" t="str">
        <f t="shared" si="213"/>
        <v>incre</v>
      </c>
      <c r="DR134" s="11" t="str">
        <f t="shared" si="214"/>
        <v>incre</v>
      </c>
      <c r="DS134" s="11" t="str">
        <f t="shared" si="215"/>
        <v>incre</v>
      </c>
      <c r="DU134" s="13"/>
      <c r="DV134" s="13"/>
      <c r="DW134" s="13"/>
      <c r="DX134" s="13"/>
      <c r="DY134" s="13"/>
    </row>
    <row r="135" spans="1:129" x14ac:dyDescent="0.25">
      <c r="A135" s="5">
        <v>40.936039306755802</v>
      </c>
      <c r="B135" s="4">
        <v>6.1442317274296741E-2</v>
      </c>
      <c r="C135" s="4">
        <v>0.18630487949770735</v>
      </c>
      <c r="D135" s="4">
        <v>0.47415067651319154</v>
      </c>
      <c r="E135" s="4">
        <v>0.32891831238568509</v>
      </c>
      <c r="F135" s="4">
        <v>0.27695503614648609</v>
      </c>
      <c r="G135" s="4">
        <v>0.53773137456919406</v>
      </c>
      <c r="I135" s="5">
        <f t="shared" si="145"/>
        <v>39.885571390344317</v>
      </c>
      <c r="J135" s="5">
        <f t="shared" si="146"/>
        <v>40.702243224386947</v>
      </c>
      <c r="K135" s="5">
        <f t="shared" si="147"/>
        <v>40.219836120020801</v>
      </c>
      <c r="L135" s="5">
        <f t="shared" si="148"/>
        <v>40.448000711109216</v>
      </c>
      <c r="M135" s="5">
        <f t="shared" si="149"/>
        <v>40.786091541451917</v>
      </c>
      <c r="O135" s="3" t="str">
        <f t="shared" si="150"/>
        <v>decre</v>
      </c>
      <c r="P135" s="3" t="str">
        <f t="shared" si="151"/>
        <v>decre</v>
      </c>
      <c r="Q135" s="3" t="str">
        <f t="shared" si="152"/>
        <v>decre</v>
      </c>
      <c r="R135" s="3" t="str">
        <f t="shared" si="153"/>
        <v>decre</v>
      </c>
      <c r="S135" s="3" t="str">
        <f t="shared" si="154"/>
        <v>decre</v>
      </c>
      <c r="U135" s="6">
        <f t="shared" si="155"/>
        <v>0</v>
      </c>
      <c r="V135" s="6">
        <f t="shared" si="156"/>
        <v>0</v>
      </c>
      <c r="W135" s="6">
        <f t="shared" si="157"/>
        <v>0</v>
      </c>
      <c r="X135" s="6">
        <f t="shared" si="158"/>
        <v>0</v>
      </c>
      <c r="Y135" s="6">
        <f t="shared" si="159"/>
        <v>0</v>
      </c>
      <c r="AA135" s="4">
        <f t="shared" si="144"/>
        <v>0.31089999999999995</v>
      </c>
      <c r="AB135" s="4">
        <f t="shared" si="144"/>
        <v>0.47260000000000002</v>
      </c>
      <c r="AC135" s="4">
        <f t="shared" si="144"/>
        <v>0.38239999999999996</v>
      </c>
      <c r="AD135" s="4">
        <f t="shared" si="144"/>
        <v>0.34530000000000005</v>
      </c>
      <c r="AE135" s="4">
        <f t="shared" si="144"/>
        <v>0.54530000000000001</v>
      </c>
      <c r="AF135" s="4"/>
      <c r="AG135" s="3">
        <v>0.34089999999999998</v>
      </c>
      <c r="AH135" s="3">
        <v>0.50260000000000005</v>
      </c>
      <c r="AI135" s="3">
        <v>0.41239999999999999</v>
      </c>
      <c r="AJ135" s="3">
        <v>0.37530000000000002</v>
      </c>
      <c r="AK135" s="3">
        <v>0.57530000000000003</v>
      </c>
      <c r="AM135" s="5">
        <f t="shared" si="160"/>
        <v>40.781410306755802</v>
      </c>
      <c r="AN135" s="5">
        <f t="shared" si="161"/>
        <v>40.692117306755804</v>
      </c>
      <c r="AO135" s="5">
        <f t="shared" si="162"/>
        <v>40.739143306755807</v>
      </c>
      <c r="AP135" s="5">
        <f t="shared" si="163"/>
        <v>41.023465306755803</v>
      </c>
      <c r="AQ135" s="5">
        <f t="shared" si="164"/>
        <v>40.857312306755802</v>
      </c>
      <c r="AR135" s="5"/>
      <c r="AS135" s="3" t="str">
        <f t="shared" si="165"/>
        <v>decre</v>
      </c>
      <c r="AT135" s="3" t="str">
        <f t="shared" si="166"/>
        <v>decre</v>
      </c>
      <c r="AU135" s="3" t="str">
        <f t="shared" si="167"/>
        <v>decre</v>
      </c>
      <c r="AV135" s="3" t="str">
        <f t="shared" si="168"/>
        <v>incre</v>
      </c>
      <c r="AW135" s="3" t="str">
        <f t="shared" si="169"/>
        <v>decre</v>
      </c>
      <c r="AY135" s="5">
        <f t="shared" si="170"/>
        <v>0</v>
      </c>
      <c r="AZ135" s="5">
        <f t="shared" si="171"/>
        <v>0</v>
      </c>
      <c r="BA135" s="5">
        <f t="shared" si="172"/>
        <v>0</v>
      </c>
      <c r="BB135" s="5">
        <f t="shared" si="173"/>
        <v>-48.80385956465858</v>
      </c>
      <c r="BC135" s="5">
        <f t="shared" si="174"/>
        <v>0</v>
      </c>
      <c r="BE135" s="15">
        <f t="shared" si="175"/>
        <v>-1.0504679164114847</v>
      </c>
      <c r="BG135" s="3">
        <v>0.2147</v>
      </c>
      <c r="BH135" s="3">
        <v>0.2928</v>
      </c>
      <c r="BI135" s="3">
        <v>0.32979999999999998</v>
      </c>
      <c r="BJ135" s="3">
        <v>0.30420000000000003</v>
      </c>
      <c r="BK135" s="3">
        <v>0.34899999999999998</v>
      </c>
      <c r="BM135" s="5">
        <f t="shared" si="176"/>
        <v>40.089732306755799</v>
      </c>
      <c r="BN135" s="5">
        <f t="shared" si="177"/>
        <v>39.518023306755801</v>
      </c>
      <c r="BO135" s="5">
        <f t="shared" si="178"/>
        <v>40.228397306755809</v>
      </c>
      <c r="BP135" s="5">
        <f t="shared" si="179"/>
        <v>40.677403306755799</v>
      </c>
      <c r="BQ135" s="5">
        <f t="shared" si="180"/>
        <v>39.0101293067558</v>
      </c>
      <c r="BR135" s="5"/>
      <c r="BS135" s="3" t="str">
        <f t="shared" si="181"/>
        <v>decre</v>
      </c>
      <c r="BT135" s="3" t="str">
        <f t="shared" si="182"/>
        <v>decre</v>
      </c>
      <c r="BU135" s="3" t="str">
        <f t="shared" si="183"/>
        <v>decre</v>
      </c>
      <c r="BV135" s="3" t="str">
        <f t="shared" si="184"/>
        <v>decre</v>
      </c>
      <c r="BW135" s="3" t="str">
        <f t="shared" si="185"/>
        <v>decre</v>
      </c>
      <c r="BY135" s="5">
        <f t="shared" si="186"/>
        <v>0</v>
      </c>
      <c r="BZ135" s="5">
        <f t="shared" si="187"/>
        <v>0</v>
      </c>
      <c r="CA135" s="5">
        <f t="shared" si="188"/>
        <v>0</v>
      </c>
      <c r="CB135" s="5">
        <f t="shared" si="189"/>
        <v>0</v>
      </c>
      <c r="CC135" s="5">
        <f t="shared" si="190"/>
        <v>0</v>
      </c>
      <c r="CE135" s="4">
        <v>0.17829999999999999</v>
      </c>
      <c r="CF135" s="4">
        <v>0.17960000000000001</v>
      </c>
      <c r="CG135" s="4">
        <v>0.1792</v>
      </c>
      <c r="CH135" s="4">
        <v>0.18</v>
      </c>
      <c r="CI135" s="4">
        <v>0.18010000000000001</v>
      </c>
      <c r="CK135" s="5">
        <f t="shared" si="191"/>
        <v>39.828016306755799</v>
      </c>
      <c r="CL135" s="5">
        <f t="shared" si="192"/>
        <v>38.778827306755801</v>
      </c>
      <c r="CM135" s="5">
        <f t="shared" si="193"/>
        <v>38.766071306755805</v>
      </c>
      <c r="CN135" s="5">
        <f t="shared" si="194"/>
        <v>39.631639306755801</v>
      </c>
      <c r="CO135" s="5">
        <f t="shared" si="195"/>
        <v>37.420780306755802</v>
      </c>
      <c r="CP135" s="5"/>
      <c r="CQ135" s="3" t="str">
        <f t="shared" si="196"/>
        <v>decre</v>
      </c>
      <c r="CR135" s="3" t="str">
        <f t="shared" si="197"/>
        <v>decre</v>
      </c>
      <c r="CS135" s="3" t="str">
        <f t="shared" si="198"/>
        <v>decre</v>
      </c>
      <c r="CT135" s="3" t="str">
        <f t="shared" si="199"/>
        <v>decre</v>
      </c>
      <c r="CU135" s="3" t="str">
        <f t="shared" si="200"/>
        <v>decre</v>
      </c>
      <c r="CW135" s="5">
        <f t="shared" si="201"/>
        <v>0</v>
      </c>
      <c r="CX135" s="5">
        <f t="shared" si="202"/>
        <v>0</v>
      </c>
      <c r="CY135" s="5">
        <f t="shared" si="203"/>
        <v>0</v>
      </c>
      <c r="CZ135" s="5">
        <f t="shared" si="204"/>
        <v>0</v>
      </c>
      <c r="DA135" s="5">
        <f t="shared" si="205"/>
        <v>0</v>
      </c>
      <c r="DB135" s="5"/>
      <c r="DC135" s="4">
        <v>0.33575560412239502</v>
      </c>
      <c r="DD135" s="4">
        <v>0.50183180922044801</v>
      </c>
      <c r="DE135" s="4">
        <v>0.41530984402739701</v>
      </c>
      <c r="DF135" s="4">
        <v>0.36859274811668802</v>
      </c>
      <c r="DG135" s="4">
        <v>0.56218370948932195</v>
      </c>
      <c r="DI135" s="13">
        <f t="shared" si="206"/>
        <v>40.960122100395822</v>
      </c>
      <c r="DJ135" s="13">
        <f t="shared" si="207"/>
        <v>40.883001020965331</v>
      </c>
      <c r="DK135" s="13">
        <f t="shared" si="208"/>
        <v>41.058697892261833</v>
      </c>
      <c r="DL135" s="13">
        <f t="shared" si="209"/>
        <v>41.219590245898317</v>
      </c>
      <c r="DM135" s="13">
        <f t="shared" si="210"/>
        <v>41.016188013050318</v>
      </c>
      <c r="DN135" s="13"/>
      <c r="DO135" s="11" t="str">
        <f t="shared" si="211"/>
        <v>incre</v>
      </c>
      <c r="DP135" s="11" t="str">
        <f t="shared" si="212"/>
        <v>decre</v>
      </c>
      <c r="DQ135" s="11" t="str">
        <f t="shared" si="213"/>
        <v>incre</v>
      </c>
      <c r="DR135" s="11" t="str">
        <f t="shared" si="214"/>
        <v>incre</v>
      </c>
      <c r="DS135" s="11" t="str">
        <f t="shared" si="215"/>
        <v>incre</v>
      </c>
      <c r="DU135" s="13"/>
      <c r="DV135" s="13"/>
      <c r="DW135" s="13"/>
      <c r="DX135" s="13"/>
      <c r="DY135" s="13"/>
    </row>
    <row r="136" spans="1:129" x14ac:dyDescent="0.25">
      <c r="A136" s="5">
        <v>46.636276886630391</v>
      </c>
      <c r="B136" s="4">
        <v>0.23936193098458025</v>
      </c>
      <c r="C136" s="4">
        <v>0.23576924737153063</v>
      </c>
      <c r="D136" s="4">
        <v>0.34651787844827531</v>
      </c>
      <c r="E136" s="4">
        <v>0.31809239587368071</v>
      </c>
      <c r="F136" s="4">
        <v>0.1790618690699616</v>
      </c>
      <c r="G136" s="4">
        <v>0.36490464237079984</v>
      </c>
      <c r="I136" s="5">
        <f t="shared" si="145"/>
        <v>45.941457775231697</v>
      </c>
      <c r="J136" s="5">
        <f t="shared" si="146"/>
        <v>45.56903863289763</v>
      </c>
      <c r="K136" s="5">
        <f t="shared" si="147"/>
        <v>45.814954050563827</v>
      </c>
      <c r="L136" s="5">
        <f t="shared" si="148"/>
        <v>45.323977824199467</v>
      </c>
      <c r="M136" s="5">
        <f t="shared" si="149"/>
        <v>44.860029571339616</v>
      </c>
      <c r="O136" s="3" t="str">
        <f t="shared" si="150"/>
        <v>decre</v>
      </c>
      <c r="P136" s="3" t="str">
        <f t="shared" si="151"/>
        <v>decre</v>
      </c>
      <c r="Q136" s="3" t="str">
        <f t="shared" si="152"/>
        <v>decre</v>
      </c>
      <c r="R136" s="3" t="str">
        <f t="shared" si="153"/>
        <v>decre</v>
      </c>
      <c r="S136" s="3" t="str">
        <f t="shared" si="154"/>
        <v>decre</v>
      </c>
      <c r="U136" s="6">
        <f t="shared" si="155"/>
        <v>0</v>
      </c>
      <c r="V136" s="6">
        <f t="shared" si="156"/>
        <v>0</v>
      </c>
      <c r="W136" s="6">
        <f t="shared" si="157"/>
        <v>0</v>
      </c>
      <c r="X136" s="6">
        <f t="shared" si="158"/>
        <v>0</v>
      </c>
      <c r="Y136" s="6">
        <f t="shared" si="159"/>
        <v>0</v>
      </c>
      <c r="AA136" s="4">
        <f t="shared" si="144"/>
        <v>0.30610000000000004</v>
      </c>
      <c r="AB136" s="4">
        <f t="shared" si="144"/>
        <v>0.45820000000000005</v>
      </c>
      <c r="AC136" s="4">
        <f t="shared" si="144"/>
        <v>0.38329999999999997</v>
      </c>
      <c r="AD136" s="4">
        <f t="shared" si="144"/>
        <v>0.30200000000000005</v>
      </c>
      <c r="AE136" s="4">
        <f t="shared" si="144"/>
        <v>0.50649999999999995</v>
      </c>
      <c r="AF136" s="4"/>
      <c r="AG136" s="3">
        <v>0.33610000000000001</v>
      </c>
      <c r="AH136" s="3">
        <v>0.48820000000000002</v>
      </c>
      <c r="AI136" s="3">
        <v>0.4133</v>
      </c>
      <c r="AJ136" s="3">
        <v>0.33200000000000002</v>
      </c>
      <c r="AK136" s="3">
        <v>0.53649999999999998</v>
      </c>
      <c r="AM136" s="5">
        <f t="shared" si="160"/>
        <v>46.447135886630392</v>
      </c>
      <c r="AN136" s="5">
        <f t="shared" si="161"/>
        <v>46.298322886630395</v>
      </c>
      <c r="AO136" s="5">
        <f t="shared" si="162"/>
        <v>46.448119886630394</v>
      </c>
      <c r="AP136" s="5">
        <f t="shared" si="163"/>
        <v>46.359116886630389</v>
      </c>
      <c r="AQ136" s="5">
        <f t="shared" si="164"/>
        <v>46.192441886630391</v>
      </c>
      <c r="AR136" s="5"/>
      <c r="AS136" s="3" t="str">
        <f t="shared" si="165"/>
        <v>decre</v>
      </c>
      <c r="AT136" s="3" t="str">
        <f t="shared" si="166"/>
        <v>decre</v>
      </c>
      <c r="AU136" s="3" t="str">
        <f t="shared" si="167"/>
        <v>decre</v>
      </c>
      <c r="AV136" s="3" t="str">
        <f t="shared" si="168"/>
        <v>decre</v>
      </c>
      <c r="AW136" s="3" t="str">
        <f t="shared" si="169"/>
        <v>decre</v>
      </c>
      <c r="AY136" s="5">
        <f t="shared" si="170"/>
        <v>0</v>
      </c>
      <c r="AZ136" s="5">
        <f t="shared" si="171"/>
        <v>0</v>
      </c>
      <c r="BA136" s="5">
        <f t="shared" si="172"/>
        <v>0</v>
      </c>
      <c r="BB136" s="5">
        <f t="shared" si="173"/>
        <v>0</v>
      </c>
      <c r="BC136" s="5">
        <f t="shared" si="174"/>
        <v>0</v>
      </c>
      <c r="BE136" s="15">
        <f t="shared" si="175"/>
        <v>-0.69481911139869368</v>
      </c>
      <c r="BG136" s="3">
        <v>0.23830000000000001</v>
      </c>
      <c r="BH136" s="3">
        <v>0.29699999999999999</v>
      </c>
      <c r="BI136" s="3">
        <v>0.34799999999999998</v>
      </c>
      <c r="BJ136" s="3">
        <v>0.32019999999999998</v>
      </c>
      <c r="BK136" s="3">
        <v>0.32400000000000001</v>
      </c>
      <c r="BM136" s="5">
        <f t="shared" si="176"/>
        <v>45.959653886630392</v>
      </c>
      <c r="BN136" s="5">
        <f t="shared" si="177"/>
        <v>45.245686886630395</v>
      </c>
      <c r="BO136" s="5">
        <f t="shared" si="178"/>
        <v>46.105356886630389</v>
      </c>
      <c r="BP136" s="5">
        <f t="shared" si="179"/>
        <v>46.51236088663039</v>
      </c>
      <c r="BQ136" s="5">
        <f t="shared" si="180"/>
        <v>44.475116886630389</v>
      </c>
      <c r="BR136" s="5"/>
      <c r="BS136" s="3" t="str">
        <f t="shared" si="181"/>
        <v>decre</v>
      </c>
      <c r="BT136" s="3" t="str">
        <f t="shared" si="182"/>
        <v>decre</v>
      </c>
      <c r="BU136" s="3" t="str">
        <f t="shared" si="183"/>
        <v>decre</v>
      </c>
      <c r="BV136" s="3" t="str">
        <f t="shared" si="184"/>
        <v>decre</v>
      </c>
      <c r="BW136" s="3" t="str">
        <f t="shared" si="185"/>
        <v>decre</v>
      </c>
      <c r="BY136" s="5">
        <f t="shared" si="186"/>
        <v>0</v>
      </c>
      <c r="BZ136" s="5">
        <f t="shared" si="187"/>
        <v>0</v>
      </c>
      <c r="CA136" s="5">
        <f t="shared" si="188"/>
        <v>0</v>
      </c>
      <c r="CB136" s="5">
        <f t="shared" si="189"/>
        <v>0</v>
      </c>
      <c r="CC136" s="5">
        <f t="shared" si="190"/>
        <v>0</v>
      </c>
      <c r="CE136" s="4">
        <v>0.1406</v>
      </c>
      <c r="CF136" s="4">
        <v>0.1401</v>
      </c>
      <c r="CG136" s="4">
        <v>0.14030000000000001</v>
      </c>
      <c r="CH136" s="4">
        <v>0.1399</v>
      </c>
      <c r="CI136" s="4">
        <v>0.1399</v>
      </c>
      <c r="CK136" s="5">
        <f t="shared" si="191"/>
        <v>45.25719088663039</v>
      </c>
      <c r="CL136" s="5">
        <f t="shared" si="192"/>
        <v>44.221129886630393</v>
      </c>
      <c r="CM136" s="5">
        <f t="shared" si="193"/>
        <v>44.088589886630388</v>
      </c>
      <c r="CN136" s="5">
        <f t="shared" si="194"/>
        <v>44.994234886630387</v>
      </c>
      <c r="CO136" s="5">
        <f t="shared" si="195"/>
        <v>42.742735886630392</v>
      </c>
      <c r="CP136" s="5"/>
      <c r="CQ136" s="3" t="str">
        <f t="shared" si="196"/>
        <v>decre</v>
      </c>
      <c r="CR136" s="3" t="str">
        <f t="shared" si="197"/>
        <v>decre</v>
      </c>
      <c r="CS136" s="3" t="str">
        <f t="shared" si="198"/>
        <v>decre</v>
      </c>
      <c r="CT136" s="3" t="str">
        <f t="shared" si="199"/>
        <v>decre</v>
      </c>
      <c r="CU136" s="3" t="str">
        <f t="shared" si="200"/>
        <v>decre</v>
      </c>
      <c r="CW136" s="5">
        <f t="shared" si="201"/>
        <v>0</v>
      </c>
      <c r="CX136" s="5">
        <f t="shared" si="202"/>
        <v>0</v>
      </c>
      <c r="CY136" s="5">
        <f t="shared" si="203"/>
        <v>0</v>
      </c>
      <c r="CZ136" s="5">
        <f t="shared" si="204"/>
        <v>0</v>
      </c>
      <c r="DA136" s="5">
        <f t="shared" si="205"/>
        <v>0</v>
      </c>
      <c r="DB136" s="5"/>
      <c r="DC136" s="4">
        <v>0.33906558566405898</v>
      </c>
      <c r="DD136" s="4">
        <v>0.48791684655635498</v>
      </c>
      <c r="DE136" s="4">
        <v>0.41307387171795701</v>
      </c>
      <c r="DF136" s="4">
        <v>0.343572750488224</v>
      </c>
      <c r="DG136" s="4">
        <v>0.54556467004780895</v>
      </c>
      <c r="DI136" s="13">
        <f t="shared" si="206"/>
        <v>46.684158447554978</v>
      </c>
      <c r="DJ136" s="13">
        <f t="shared" si="207"/>
        <v>46.492373894643393</v>
      </c>
      <c r="DK136" s="13">
        <f t="shared" si="208"/>
        <v>46.737224181011754</v>
      </c>
      <c r="DL136" s="13">
        <f t="shared" si="209"/>
        <v>46.709159445741236</v>
      </c>
      <c r="DM136" s="13">
        <f t="shared" si="210"/>
        <v>46.560040431780273</v>
      </c>
      <c r="DN136" s="13"/>
      <c r="DO136" s="11" t="str">
        <f t="shared" si="211"/>
        <v>incre</v>
      </c>
      <c r="DP136" s="11" t="str">
        <f t="shared" si="212"/>
        <v>decre</v>
      </c>
      <c r="DQ136" s="11" t="str">
        <f t="shared" si="213"/>
        <v>incre</v>
      </c>
      <c r="DR136" s="11" t="str">
        <f t="shared" si="214"/>
        <v>incre</v>
      </c>
      <c r="DS136" s="11" t="str">
        <f t="shared" si="215"/>
        <v>decre</v>
      </c>
      <c r="DU136" s="13"/>
      <c r="DV136" s="13"/>
      <c r="DW136" s="13"/>
      <c r="DX136" s="13"/>
      <c r="DY136" s="13"/>
    </row>
    <row r="137" spans="1:129" x14ac:dyDescent="0.25">
      <c r="A137" s="5">
        <v>45.785433836775283</v>
      </c>
      <c r="B137" s="4">
        <v>0.31376011615082694</v>
      </c>
      <c r="C137" s="4">
        <v>0.19054524110476054</v>
      </c>
      <c r="D137" s="4">
        <v>0.27665193656755727</v>
      </c>
      <c r="E137" s="4">
        <v>0.36410700128243345</v>
      </c>
      <c r="F137" s="4">
        <v>0.22350120786224306</v>
      </c>
      <c r="G137" s="4">
        <v>0.5132953790309569</v>
      </c>
      <c r="I137" s="5">
        <f t="shared" si="145"/>
        <v>44.765454120318509</v>
      </c>
      <c r="J137" s="5">
        <f t="shared" si="146"/>
        <v>44.261970982561436</v>
      </c>
      <c r="K137" s="5">
        <f t="shared" si="147"/>
        <v>45.410912819227718</v>
      </c>
      <c r="L137" s="5">
        <f t="shared" si="148"/>
        <v>44.847314006975367</v>
      </c>
      <c r="M137" s="5">
        <f t="shared" si="149"/>
        <v>45.405543353456586</v>
      </c>
      <c r="O137" s="3" t="str">
        <f t="shared" si="150"/>
        <v>decre</v>
      </c>
      <c r="P137" s="3" t="str">
        <f t="shared" si="151"/>
        <v>decre</v>
      </c>
      <c r="Q137" s="3" t="str">
        <f t="shared" si="152"/>
        <v>decre</v>
      </c>
      <c r="R137" s="3" t="str">
        <f t="shared" si="153"/>
        <v>decre</v>
      </c>
      <c r="S137" s="3" t="str">
        <f t="shared" si="154"/>
        <v>decre</v>
      </c>
      <c r="U137" s="6">
        <f t="shared" si="155"/>
        <v>0</v>
      </c>
      <c r="V137" s="6">
        <f t="shared" si="156"/>
        <v>0</v>
      </c>
      <c r="W137" s="6">
        <f t="shared" si="157"/>
        <v>0</v>
      </c>
      <c r="X137" s="6">
        <f t="shared" si="158"/>
        <v>0</v>
      </c>
      <c r="Y137" s="6">
        <f t="shared" si="159"/>
        <v>0</v>
      </c>
      <c r="AA137" s="4">
        <f t="shared" si="144"/>
        <v>0.31669999999999998</v>
      </c>
      <c r="AB137" s="4">
        <f t="shared" si="144"/>
        <v>0.45579999999999998</v>
      </c>
      <c r="AC137" s="4">
        <f t="shared" si="144"/>
        <v>0.38570000000000004</v>
      </c>
      <c r="AD137" s="4">
        <f t="shared" si="144"/>
        <v>0.30020000000000002</v>
      </c>
      <c r="AE137" s="4">
        <f t="shared" si="144"/>
        <v>0.50180000000000002</v>
      </c>
      <c r="AF137" s="4"/>
      <c r="AG137" s="3">
        <v>0.34670000000000001</v>
      </c>
      <c r="AH137" s="3">
        <v>0.48580000000000001</v>
      </c>
      <c r="AI137" s="3">
        <v>0.41570000000000001</v>
      </c>
      <c r="AJ137" s="3">
        <v>0.33019999999999999</v>
      </c>
      <c r="AK137" s="3">
        <v>0.53180000000000005</v>
      </c>
      <c r="AM137" s="5">
        <f t="shared" si="160"/>
        <v>45.672506836775284</v>
      </c>
      <c r="AN137" s="5">
        <f t="shared" si="161"/>
        <v>45.431807836775285</v>
      </c>
      <c r="AO137" s="5">
        <f t="shared" si="162"/>
        <v>45.620580836775289</v>
      </c>
      <c r="AP137" s="5">
        <f t="shared" si="163"/>
        <v>45.493117836775284</v>
      </c>
      <c r="AQ137" s="5">
        <f t="shared" si="164"/>
        <v>45.297371836775284</v>
      </c>
      <c r="AR137" s="5"/>
      <c r="AS137" s="3" t="str">
        <f t="shared" si="165"/>
        <v>decre</v>
      </c>
      <c r="AT137" s="3" t="str">
        <f t="shared" si="166"/>
        <v>decre</v>
      </c>
      <c r="AU137" s="3" t="str">
        <f t="shared" si="167"/>
        <v>decre</v>
      </c>
      <c r="AV137" s="3" t="str">
        <f t="shared" si="168"/>
        <v>decre</v>
      </c>
      <c r="AW137" s="3" t="str">
        <f t="shared" si="169"/>
        <v>decre</v>
      </c>
      <c r="AY137" s="5">
        <f t="shared" si="170"/>
        <v>0</v>
      </c>
      <c r="AZ137" s="5">
        <f t="shared" si="171"/>
        <v>0</v>
      </c>
      <c r="BA137" s="5">
        <f t="shared" si="172"/>
        <v>0</v>
      </c>
      <c r="BB137" s="5">
        <f t="shared" si="173"/>
        <v>0</v>
      </c>
      <c r="BC137" s="5">
        <f t="shared" si="174"/>
        <v>0</v>
      </c>
      <c r="BE137" s="15">
        <f t="shared" si="175"/>
        <v>-1.0199797164567741</v>
      </c>
      <c r="BG137" s="3">
        <v>0.24709999999999999</v>
      </c>
      <c r="BH137" s="3">
        <v>0.30580000000000002</v>
      </c>
      <c r="BI137" s="3">
        <v>0.35610000000000003</v>
      </c>
      <c r="BJ137" s="3">
        <v>0.33129999999999998</v>
      </c>
      <c r="BK137" s="3">
        <v>0.31340000000000001</v>
      </c>
      <c r="BM137" s="5">
        <f t="shared" si="176"/>
        <v>45.172082836775282</v>
      </c>
      <c r="BN137" s="5">
        <f t="shared" si="177"/>
        <v>44.452307836775283</v>
      </c>
      <c r="BO137" s="5">
        <f t="shared" si="178"/>
        <v>45.333164836775282</v>
      </c>
      <c r="BP137" s="5">
        <f t="shared" si="179"/>
        <v>45.754979836775284</v>
      </c>
      <c r="BQ137" s="5">
        <f t="shared" si="180"/>
        <v>43.524527836775285</v>
      </c>
      <c r="BR137" s="5"/>
      <c r="BS137" s="3" t="str">
        <f t="shared" si="181"/>
        <v>decre</v>
      </c>
      <c r="BT137" s="3" t="str">
        <f t="shared" si="182"/>
        <v>decre</v>
      </c>
      <c r="BU137" s="3" t="str">
        <f t="shared" si="183"/>
        <v>decre</v>
      </c>
      <c r="BV137" s="3" t="str">
        <f t="shared" si="184"/>
        <v>decre</v>
      </c>
      <c r="BW137" s="3" t="str">
        <f t="shared" si="185"/>
        <v>decre</v>
      </c>
      <c r="BY137" s="5">
        <f t="shared" si="186"/>
        <v>0</v>
      </c>
      <c r="BZ137" s="5">
        <f t="shared" si="187"/>
        <v>0</v>
      </c>
      <c r="CA137" s="5">
        <f t="shared" si="188"/>
        <v>0</v>
      </c>
      <c r="CB137" s="5">
        <f t="shared" si="189"/>
        <v>0</v>
      </c>
      <c r="CC137" s="5">
        <f t="shared" si="190"/>
        <v>0</v>
      </c>
      <c r="CE137" s="4">
        <v>0.1143</v>
      </c>
      <c r="CF137" s="4">
        <v>0.1123</v>
      </c>
      <c r="CG137" s="4">
        <v>0.113</v>
      </c>
      <c r="CH137" s="4">
        <v>0.11169999999999999</v>
      </c>
      <c r="CI137" s="4">
        <v>0.1115</v>
      </c>
      <c r="CK137" s="5">
        <f t="shared" si="191"/>
        <v>44.217250836775285</v>
      </c>
      <c r="CL137" s="5">
        <f t="shared" si="192"/>
        <v>43.188752836775286</v>
      </c>
      <c r="CM137" s="5">
        <f t="shared" si="193"/>
        <v>42.972663836775283</v>
      </c>
      <c r="CN137" s="5">
        <f t="shared" si="194"/>
        <v>43.905947836775283</v>
      </c>
      <c r="CO137" s="5">
        <f t="shared" si="195"/>
        <v>41.624648836775279</v>
      </c>
      <c r="CP137" s="5"/>
      <c r="CQ137" s="3" t="str">
        <f t="shared" si="196"/>
        <v>decre</v>
      </c>
      <c r="CR137" s="3" t="str">
        <f t="shared" si="197"/>
        <v>decre</v>
      </c>
      <c r="CS137" s="3" t="str">
        <f t="shared" si="198"/>
        <v>decre</v>
      </c>
      <c r="CT137" s="3" t="str">
        <f t="shared" si="199"/>
        <v>decre</v>
      </c>
      <c r="CU137" s="3" t="str">
        <f t="shared" si="200"/>
        <v>decre</v>
      </c>
      <c r="CW137" s="5">
        <f t="shared" si="201"/>
        <v>0</v>
      </c>
      <c r="CX137" s="5">
        <f t="shared" si="202"/>
        <v>0</v>
      </c>
      <c r="CY137" s="5">
        <f t="shared" si="203"/>
        <v>0</v>
      </c>
      <c r="CZ137" s="5">
        <f t="shared" si="204"/>
        <v>0</v>
      </c>
      <c r="DA137" s="5">
        <f t="shared" si="205"/>
        <v>0</v>
      </c>
      <c r="DB137" s="5"/>
      <c r="DC137" s="4">
        <v>0.34044908356686698</v>
      </c>
      <c r="DD137" s="4">
        <v>0.482100704858555</v>
      </c>
      <c r="DE137" s="4">
        <v>0.41213928553918</v>
      </c>
      <c r="DF137" s="4">
        <v>0.333114953726663</v>
      </c>
      <c r="DG137" s="4">
        <v>0.53861828502281806</v>
      </c>
      <c r="DI137" s="13">
        <f t="shared" si="206"/>
        <v>45.843262747621054</v>
      </c>
      <c r="DJ137" s="13">
        <f t="shared" si="207"/>
        <v>45.603551439501651</v>
      </c>
      <c r="DK137" s="13">
        <f t="shared" si="208"/>
        <v>45.877306299360725</v>
      </c>
      <c r="DL137" s="13">
        <f t="shared" si="209"/>
        <v>45.770261747153782</v>
      </c>
      <c r="DM137" s="13">
        <f t="shared" si="210"/>
        <v>45.643831898839998</v>
      </c>
      <c r="DN137" s="13"/>
      <c r="DO137" s="11" t="str">
        <f t="shared" si="211"/>
        <v>incre</v>
      </c>
      <c r="DP137" s="11" t="str">
        <f t="shared" si="212"/>
        <v>decre</v>
      </c>
      <c r="DQ137" s="11" t="str">
        <f t="shared" si="213"/>
        <v>incre</v>
      </c>
      <c r="DR137" s="11" t="str">
        <f t="shared" si="214"/>
        <v>decre</v>
      </c>
      <c r="DS137" s="11" t="str">
        <f t="shared" si="215"/>
        <v>decre</v>
      </c>
      <c r="DU137" s="13"/>
      <c r="DV137" s="13"/>
      <c r="DW137" s="13"/>
      <c r="DX137" s="13"/>
      <c r="DY137" s="13"/>
    </row>
    <row r="138" spans="1:129" x14ac:dyDescent="0.25">
      <c r="A138" s="5">
        <v>41.201404934444405</v>
      </c>
      <c r="B138" s="4">
        <v>3.0110833535058858E-2</v>
      </c>
      <c r="C138" s="4">
        <v>0.1599344444234829</v>
      </c>
      <c r="D138" s="4">
        <v>0.42937154002151084</v>
      </c>
      <c r="E138" s="4">
        <v>0.22978433154502717</v>
      </c>
      <c r="F138" s="4">
        <v>6.7594904069407324E-2</v>
      </c>
      <c r="G138" s="4">
        <v>0.17296354785786322</v>
      </c>
      <c r="I138" s="5">
        <f t="shared" si="145"/>
        <v>39.961333589849247</v>
      </c>
      <c r="J138" s="5">
        <f t="shared" si="146"/>
        <v>40.675201090784874</v>
      </c>
      <c r="K138" s="5">
        <f t="shared" si="147"/>
        <v>39.522610793746622</v>
      </c>
      <c r="L138" s="5">
        <f t="shared" si="148"/>
        <v>38.950554026708815</v>
      </c>
      <c r="M138" s="5">
        <f t="shared" si="149"/>
        <v>37.6189919197869</v>
      </c>
      <c r="O138" s="3" t="str">
        <f t="shared" si="150"/>
        <v>decre</v>
      </c>
      <c r="P138" s="3" t="str">
        <f t="shared" si="151"/>
        <v>decre</v>
      </c>
      <c r="Q138" s="3" t="str">
        <f t="shared" si="152"/>
        <v>decre</v>
      </c>
      <c r="R138" s="3" t="str">
        <f t="shared" si="153"/>
        <v>decre</v>
      </c>
      <c r="S138" s="3" t="str">
        <f t="shared" si="154"/>
        <v>decre</v>
      </c>
      <c r="U138" s="6">
        <f t="shared" si="155"/>
        <v>0</v>
      </c>
      <c r="V138" s="6">
        <f t="shared" si="156"/>
        <v>0</v>
      </c>
      <c r="W138" s="6">
        <f t="shared" si="157"/>
        <v>0</v>
      </c>
      <c r="X138" s="6">
        <f t="shared" si="158"/>
        <v>0</v>
      </c>
      <c r="Y138" s="6">
        <f t="shared" si="159"/>
        <v>0</v>
      </c>
      <c r="AA138" s="4">
        <f t="shared" si="144"/>
        <v>0.31220000000000003</v>
      </c>
      <c r="AB138" s="4">
        <f t="shared" si="144"/>
        <v>0.47489999999999999</v>
      </c>
      <c r="AC138" s="4">
        <f t="shared" si="144"/>
        <v>0.38239999999999996</v>
      </c>
      <c r="AD138" s="4">
        <f t="shared" si="144"/>
        <v>0.35329999999999995</v>
      </c>
      <c r="AE138" s="4">
        <f t="shared" si="144"/>
        <v>0.55230000000000001</v>
      </c>
      <c r="AF138" s="4"/>
      <c r="AG138" s="3">
        <v>0.3422</v>
      </c>
      <c r="AH138" s="3">
        <v>0.50490000000000002</v>
      </c>
      <c r="AI138" s="3">
        <v>0.41239999999999999</v>
      </c>
      <c r="AJ138" s="3">
        <v>0.38329999999999997</v>
      </c>
      <c r="AK138" s="3">
        <v>0.58230000000000004</v>
      </c>
      <c r="AM138" s="5">
        <f t="shared" si="160"/>
        <v>41.056122934444403</v>
      </c>
      <c r="AN138" s="5">
        <f t="shared" si="161"/>
        <v>40.972501934444409</v>
      </c>
      <c r="AO138" s="5">
        <f t="shared" si="162"/>
        <v>41.004508934444402</v>
      </c>
      <c r="AP138" s="5">
        <f t="shared" si="163"/>
        <v>41.356190934444406</v>
      </c>
      <c r="AQ138" s="5">
        <f t="shared" si="164"/>
        <v>41.188547934444408</v>
      </c>
      <c r="AR138" s="5"/>
      <c r="AS138" s="3" t="str">
        <f t="shared" si="165"/>
        <v>decre</v>
      </c>
      <c r="AT138" s="3" t="str">
        <f t="shared" si="166"/>
        <v>decre</v>
      </c>
      <c r="AU138" s="3" t="str">
        <f t="shared" si="167"/>
        <v>decre</v>
      </c>
      <c r="AV138" s="3" t="str">
        <f t="shared" si="168"/>
        <v>incre</v>
      </c>
      <c r="AW138" s="3" t="str">
        <f t="shared" si="169"/>
        <v>decre</v>
      </c>
      <c r="AY138" s="5">
        <f t="shared" si="170"/>
        <v>0</v>
      </c>
      <c r="AZ138" s="5">
        <f t="shared" si="171"/>
        <v>0</v>
      </c>
      <c r="BA138" s="5">
        <f t="shared" si="172"/>
        <v>0</v>
      </c>
      <c r="BB138" s="5">
        <f t="shared" si="173"/>
        <v>-225.08509077355896</v>
      </c>
      <c r="BC138" s="5">
        <f t="shared" si="174"/>
        <v>0</v>
      </c>
      <c r="BE138" s="15">
        <f t="shared" si="175"/>
        <v>-1.2400713445951581</v>
      </c>
      <c r="BG138" s="3">
        <v>0.21279999999999999</v>
      </c>
      <c r="BH138" s="3">
        <v>0.29389999999999999</v>
      </c>
      <c r="BI138" s="3">
        <v>0.32800000000000001</v>
      </c>
      <c r="BJ138" s="3">
        <v>0.30449999999999999</v>
      </c>
      <c r="BK138" s="3">
        <v>0.35210000000000002</v>
      </c>
      <c r="BM138" s="5">
        <f t="shared" si="176"/>
        <v>40.341436934444403</v>
      </c>
      <c r="BN138" s="5">
        <f t="shared" si="177"/>
        <v>39.790571934444408</v>
      </c>
      <c r="BO138" s="5">
        <f t="shared" si="178"/>
        <v>40.476284934444408</v>
      </c>
      <c r="BP138" s="5">
        <f t="shared" si="179"/>
        <v>40.945294934444405</v>
      </c>
      <c r="BQ138" s="5">
        <f t="shared" si="180"/>
        <v>39.304665934444401</v>
      </c>
      <c r="BR138" s="5"/>
      <c r="BS138" s="3" t="str">
        <f t="shared" si="181"/>
        <v>decre</v>
      </c>
      <c r="BT138" s="3" t="str">
        <f t="shared" si="182"/>
        <v>decre</v>
      </c>
      <c r="BU138" s="3" t="str">
        <f t="shared" si="183"/>
        <v>decre</v>
      </c>
      <c r="BV138" s="3" t="str">
        <f t="shared" si="184"/>
        <v>decre</v>
      </c>
      <c r="BW138" s="3" t="str">
        <f t="shared" si="185"/>
        <v>decre</v>
      </c>
      <c r="BY138" s="5">
        <f t="shared" si="186"/>
        <v>0</v>
      </c>
      <c r="BZ138" s="5">
        <f t="shared" si="187"/>
        <v>0</v>
      </c>
      <c r="CA138" s="5">
        <f t="shared" si="188"/>
        <v>0</v>
      </c>
      <c r="CB138" s="5">
        <f t="shared" si="189"/>
        <v>0</v>
      </c>
      <c r="CC138" s="5">
        <f t="shared" si="190"/>
        <v>0</v>
      </c>
      <c r="CE138" s="4">
        <v>0.18049999999999999</v>
      </c>
      <c r="CF138" s="4">
        <v>0.18190000000000001</v>
      </c>
      <c r="CG138" s="4">
        <v>0.18140000000000001</v>
      </c>
      <c r="CH138" s="4">
        <v>0.18229999999999999</v>
      </c>
      <c r="CI138" s="4">
        <v>0.18240000000000001</v>
      </c>
      <c r="CK138" s="5">
        <f t="shared" si="191"/>
        <v>40.109199934444405</v>
      </c>
      <c r="CL138" s="5">
        <f t="shared" si="192"/>
        <v>39.059211934444406</v>
      </c>
      <c r="CM138" s="5">
        <f t="shared" si="193"/>
        <v>39.052798934444411</v>
      </c>
      <c r="CN138" s="5">
        <f t="shared" si="194"/>
        <v>39.916370934444402</v>
      </c>
      <c r="CO138" s="5">
        <f t="shared" si="195"/>
        <v>37.707788934444402</v>
      </c>
      <c r="CP138" s="5"/>
      <c r="CQ138" s="3" t="str">
        <f t="shared" si="196"/>
        <v>decre</v>
      </c>
      <c r="CR138" s="3" t="str">
        <f t="shared" si="197"/>
        <v>decre</v>
      </c>
      <c r="CS138" s="3" t="str">
        <f t="shared" si="198"/>
        <v>decre</v>
      </c>
      <c r="CT138" s="3" t="str">
        <f t="shared" si="199"/>
        <v>decre</v>
      </c>
      <c r="CU138" s="3" t="str">
        <f t="shared" si="200"/>
        <v>decre</v>
      </c>
      <c r="CW138" s="5">
        <f t="shared" si="201"/>
        <v>0</v>
      </c>
      <c r="CX138" s="5">
        <f t="shared" si="202"/>
        <v>0</v>
      </c>
      <c r="CY138" s="5">
        <f t="shared" si="203"/>
        <v>0</v>
      </c>
      <c r="CZ138" s="5">
        <f t="shared" si="204"/>
        <v>0</v>
      </c>
      <c r="DA138" s="5">
        <f t="shared" si="205"/>
        <v>0</v>
      </c>
      <c r="DB138" s="5"/>
      <c r="DC138" s="4">
        <v>0.33517356804231502</v>
      </c>
      <c r="DD138" s="4">
        <v>0.50427865377879699</v>
      </c>
      <c r="DE138" s="4">
        <v>0.41570302342787702</v>
      </c>
      <c r="DF138" s="4">
        <v>0.37299233196933401</v>
      </c>
      <c r="DG138" s="4">
        <v>0.56510604620010496</v>
      </c>
      <c r="DI138" s="13">
        <f t="shared" si="206"/>
        <v>41.221302888668646</v>
      </c>
      <c r="DJ138" s="13">
        <f t="shared" si="207"/>
        <v>41.164344543619947</v>
      </c>
      <c r="DK138" s="13">
        <f t="shared" si="208"/>
        <v>41.327881291929089</v>
      </c>
      <c r="DL138" s="13">
        <f t="shared" si="209"/>
        <v>41.522000369626198</v>
      </c>
      <c r="DM138" s="13">
        <f t="shared" si="210"/>
        <v>41.309052829187394</v>
      </c>
      <c r="DN138" s="13"/>
      <c r="DO138" s="11" t="str">
        <f t="shared" si="211"/>
        <v>incre</v>
      </c>
      <c r="DP138" s="11" t="str">
        <f t="shared" si="212"/>
        <v>decre</v>
      </c>
      <c r="DQ138" s="11" t="str">
        <f t="shared" si="213"/>
        <v>incre</v>
      </c>
      <c r="DR138" s="11" t="str">
        <f t="shared" si="214"/>
        <v>incre</v>
      </c>
      <c r="DS138" s="11" t="str">
        <f t="shared" si="215"/>
        <v>incre</v>
      </c>
      <c r="DU138" s="13"/>
      <c r="DV138" s="13"/>
      <c r="DW138" s="13"/>
      <c r="DX138" s="13"/>
      <c r="DY138" s="13"/>
    </row>
    <row r="139" spans="1:129" x14ac:dyDescent="0.25">
      <c r="A139" s="5">
        <v>48.159186767549279</v>
      </c>
      <c r="B139" s="4">
        <v>0.34784295366235107</v>
      </c>
      <c r="C139" s="4">
        <v>0.45957452601675386</v>
      </c>
      <c r="D139" s="4">
        <v>0.64815261700628057</v>
      </c>
      <c r="E139" s="4">
        <v>0.56105767826552089</v>
      </c>
      <c r="F139" s="4">
        <v>0.44915089565268063</v>
      </c>
      <c r="G139" s="4">
        <v>0.60561879803185459</v>
      </c>
      <c r="I139" s="5">
        <f t="shared" si="145"/>
        <v>49.073527609609741</v>
      </c>
      <c r="J139" s="5">
        <f t="shared" si="146"/>
        <v>49.061623356600293</v>
      </c>
      <c r="K139" s="5">
        <f t="shared" si="147"/>
        <v>49.697056823507495</v>
      </c>
      <c r="L139" s="5">
        <f t="shared" si="148"/>
        <v>49.12103730894485</v>
      </c>
      <c r="M139" s="5">
        <f t="shared" si="149"/>
        <v>48.64805965702903</v>
      </c>
      <c r="O139" s="3" t="str">
        <f t="shared" si="150"/>
        <v>incre</v>
      </c>
      <c r="P139" s="3" t="str">
        <f t="shared" si="151"/>
        <v>incre</v>
      </c>
      <c r="Q139" s="3" t="str">
        <f t="shared" si="152"/>
        <v>incre</v>
      </c>
      <c r="R139" s="3" t="str">
        <f t="shared" si="153"/>
        <v>incre</v>
      </c>
      <c r="S139" s="3" t="str">
        <f t="shared" si="154"/>
        <v>incre</v>
      </c>
      <c r="U139" s="6">
        <f t="shared" si="155"/>
        <v>1</v>
      </c>
      <c r="V139" s="6">
        <f t="shared" si="156"/>
        <v>1</v>
      </c>
      <c r="W139" s="6">
        <f t="shared" si="157"/>
        <v>1</v>
      </c>
      <c r="X139" s="6">
        <f t="shared" si="158"/>
        <v>1</v>
      </c>
      <c r="Y139" s="6">
        <f t="shared" si="159"/>
        <v>1</v>
      </c>
      <c r="AA139" s="4">
        <f t="shared" si="144"/>
        <v>0.35959999999999998</v>
      </c>
      <c r="AB139" s="4">
        <f t="shared" si="144"/>
        <v>0.48609999999999998</v>
      </c>
      <c r="AC139" s="4">
        <f t="shared" si="144"/>
        <v>0.41799999999999998</v>
      </c>
      <c r="AD139" s="4">
        <f t="shared" si="144"/>
        <v>0.33250000000000002</v>
      </c>
      <c r="AE139" s="4">
        <f t="shared" si="144"/>
        <v>0.53120000000000001</v>
      </c>
      <c r="AF139" s="4"/>
      <c r="AG139" s="3">
        <v>0.35959999999999998</v>
      </c>
      <c r="AH139" s="3">
        <v>0.48609999999999998</v>
      </c>
      <c r="AI139" s="3">
        <v>0.41799999999999998</v>
      </c>
      <c r="AJ139" s="3">
        <v>0.33250000000000002</v>
      </c>
      <c r="AK139" s="3">
        <v>0.53120000000000001</v>
      </c>
      <c r="AM139" s="5">
        <f t="shared" si="160"/>
        <v>48.354710767549278</v>
      </c>
      <c r="AN139" s="5">
        <f t="shared" si="161"/>
        <v>48.003419767549282</v>
      </c>
      <c r="AO139" s="5">
        <f t="shared" si="162"/>
        <v>48.307966767549274</v>
      </c>
      <c r="AP139" s="5">
        <f t="shared" si="163"/>
        <v>48.138836767549279</v>
      </c>
      <c r="AQ139" s="5">
        <f t="shared" si="164"/>
        <v>47.947778767549281</v>
      </c>
      <c r="AR139" s="5"/>
      <c r="AS139" s="3" t="str">
        <f t="shared" si="165"/>
        <v>incre</v>
      </c>
      <c r="AT139" s="3" t="str">
        <f t="shared" si="166"/>
        <v>decre</v>
      </c>
      <c r="AU139" s="3" t="str">
        <f t="shared" si="167"/>
        <v>incre</v>
      </c>
      <c r="AV139" s="3" t="str">
        <f t="shared" si="168"/>
        <v>decre</v>
      </c>
      <c r="AW139" s="3" t="str">
        <f t="shared" si="169"/>
        <v>decre</v>
      </c>
      <c r="AY139" s="5">
        <f t="shared" si="170"/>
        <v>91.434084206046151</v>
      </c>
      <c r="AZ139" s="5">
        <f t="shared" si="171"/>
        <v>0</v>
      </c>
      <c r="BA139" s="5">
        <f t="shared" si="172"/>
        <v>153.78700559582157</v>
      </c>
      <c r="BB139" s="5">
        <f t="shared" si="173"/>
        <v>0</v>
      </c>
      <c r="BC139" s="5">
        <f t="shared" si="174"/>
        <v>0</v>
      </c>
      <c r="BE139" s="15">
        <f t="shared" si="175"/>
        <v>0.48887288947975094</v>
      </c>
      <c r="BG139" s="3">
        <v>0.2495</v>
      </c>
      <c r="BH139" s="3">
        <v>0.31090000000000001</v>
      </c>
      <c r="BI139" s="3">
        <v>0.35899999999999999</v>
      </c>
      <c r="BJ139" s="3">
        <v>0.33529999999999999</v>
      </c>
      <c r="BK139" s="3">
        <v>0.30969999999999998</v>
      </c>
      <c r="BM139" s="5">
        <f t="shared" si="176"/>
        <v>47.563091767549281</v>
      </c>
      <c r="BN139" s="5">
        <f t="shared" si="177"/>
        <v>46.859363767549283</v>
      </c>
      <c r="BO139" s="5">
        <f t="shared" si="178"/>
        <v>47.735076767549273</v>
      </c>
      <c r="BP139" s="5">
        <f t="shared" si="179"/>
        <v>48.162412767549277</v>
      </c>
      <c r="BQ139" s="5">
        <f t="shared" si="180"/>
        <v>45.863463767549277</v>
      </c>
      <c r="BR139" s="5"/>
      <c r="BS139" s="3" t="str">
        <f t="shared" si="181"/>
        <v>decre</v>
      </c>
      <c r="BT139" s="3" t="str">
        <f t="shared" si="182"/>
        <v>decre</v>
      </c>
      <c r="BU139" s="3" t="str">
        <f t="shared" si="183"/>
        <v>decre</v>
      </c>
      <c r="BV139" s="3" t="str">
        <f t="shared" si="184"/>
        <v>incre</v>
      </c>
      <c r="BW139" s="3" t="str">
        <f t="shared" si="185"/>
        <v>decre</v>
      </c>
      <c r="BY139" s="5">
        <f t="shared" si="186"/>
        <v>0</v>
      </c>
      <c r="BZ139" s="5">
        <f t="shared" si="187"/>
        <v>0</v>
      </c>
      <c r="CA139" s="5">
        <f t="shared" si="188"/>
        <v>0</v>
      </c>
      <c r="CB139" s="5">
        <f t="shared" si="189"/>
        <v>96.185054139557025</v>
      </c>
      <c r="CC139" s="5">
        <f t="shared" si="190"/>
        <v>0</v>
      </c>
      <c r="CE139" s="4">
        <v>0.10349999999999999</v>
      </c>
      <c r="CF139" s="4">
        <v>0.1008</v>
      </c>
      <c r="CG139" s="4">
        <v>0.1018</v>
      </c>
      <c r="CH139" s="4">
        <v>0.1</v>
      </c>
      <c r="CI139" s="4">
        <v>9.98E-2</v>
      </c>
      <c r="CK139" s="5">
        <f t="shared" si="191"/>
        <v>46.513351767549281</v>
      </c>
      <c r="CL139" s="5">
        <f t="shared" si="192"/>
        <v>45.487410767549278</v>
      </c>
      <c r="CM139" s="5">
        <f t="shared" si="193"/>
        <v>45.237664767549276</v>
      </c>
      <c r="CN139" s="5">
        <f t="shared" si="194"/>
        <v>46.181186767549278</v>
      </c>
      <c r="CO139" s="5">
        <f t="shared" si="195"/>
        <v>43.888304767549279</v>
      </c>
      <c r="CP139" s="5"/>
      <c r="CQ139" s="3" t="str">
        <f t="shared" si="196"/>
        <v>decre</v>
      </c>
      <c r="CR139" s="3" t="str">
        <f t="shared" si="197"/>
        <v>decre</v>
      </c>
      <c r="CS139" s="3" t="str">
        <f t="shared" si="198"/>
        <v>decre</v>
      </c>
      <c r="CT139" s="3" t="str">
        <f t="shared" si="199"/>
        <v>decre</v>
      </c>
      <c r="CU139" s="3" t="str">
        <f t="shared" si="200"/>
        <v>decre</v>
      </c>
      <c r="CW139" s="5">
        <f t="shared" si="201"/>
        <v>0</v>
      </c>
      <c r="CX139" s="5">
        <f t="shared" si="202"/>
        <v>0</v>
      </c>
      <c r="CY139" s="5">
        <f t="shared" si="203"/>
        <v>0</v>
      </c>
      <c r="CZ139" s="5">
        <f t="shared" si="204"/>
        <v>0</v>
      </c>
      <c r="DA139" s="5">
        <f t="shared" si="205"/>
        <v>0</v>
      </c>
      <c r="DB139" s="5"/>
      <c r="DC139" s="4">
        <v>0.34108132723212897</v>
      </c>
      <c r="DD139" s="4">
        <v>0.479442790641818</v>
      </c>
      <c r="DE139" s="4">
        <v>0.41171218970479301</v>
      </c>
      <c r="DF139" s="4">
        <v>0.328335853056057</v>
      </c>
      <c r="DG139" s="4">
        <v>0.53544386175870795</v>
      </c>
      <c r="DI139" s="13">
        <f t="shared" si="206"/>
        <v>48.221561510348288</v>
      </c>
      <c r="DJ139" s="13">
        <f t="shared" si="207"/>
        <v>47.95994819044035</v>
      </c>
      <c r="DK139" s="13">
        <f t="shared" si="208"/>
        <v>48.246912129582824</v>
      </c>
      <c r="DL139" s="13">
        <f t="shared" si="209"/>
        <v>48.103774650281281</v>
      </c>
      <c r="DM139" s="13">
        <f t="shared" si="210"/>
        <v>47.987713506698718</v>
      </c>
      <c r="DN139" s="13"/>
      <c r="DO139" s="11" t="str">
        <f t="shared" si="211"/>
        <v>incre</v>
      </c>
      <c r="DP139" s="11" t="str">
        <f t="shared" si="212"/>
        <v>decre</v>
      </c>
      <c r="DQ139" s="11" t="str">
        <f t="shared" si="213"/>
        <v>incre</v>
      </c>
      <c r="DR139" s="11" t="str">
        <f t="shared" si="214"/>
        <v>decre</v>
      </c>
      <c r="DS139" s="11" t="str">
        <f t="shared" si="215"/>
        <v>decre</v>
      </c>
      <c r="DU139" s="13"/>
      <c r="DV139" s="13"/>
      <c r="DW139" s="13"/>
      <c r="DX139" s="13"/>
      <c r="DY139" s="13"/>
    </row>
    <row r="140" spans="1:129" x14ac:dyDescent="0.25">
      <c r="A140" s="5">
        <v>38.716861298454042</v>
      </c>
      <c r="B140" s="4">
        <v>0.43068822708983712</v>
      </c>
      <c r="C140" s="4">
        <v>0.36160144623338636</v>
      </c>
      <c r="D140" s="4">
        <v>0.48916852761888802</v>
      </c>
      <c r="E140" s="4">
        <v>0.41066149010445396</v>
      </c>
      <c r="F140" s="4">
        <v>0.44226873829703206</v>
      </c>
      <c r="G140" s="4">
        <v>0.65511632074341497</v>
      </c>
      <c r="I140" s="5">
        <f t="shared" si="145"/>
        <v>38.926775696872092</v>
      </c>
      <c r="J140" s="5">
        <f t="shared" si="146"/>
        <v>38.581131783805382</v>
      </c>
      <c r="K140" s="5">
        <f t="shared" si="147"/>
        <v>38.794384367368295</v>
      </c>
      <c r="L140" s="5">
        <f t="shared" si="148"/>
        <v>39.620764074915051</v>
      </c>
      <c r="M140" s="5">
        <f t="shared" si="149"/>
        <v>39.671505876649576</v>
      </c>
      <c r="O140" s="3" t="str">
        <f t="shared" si="150"/>
        <v>incre</v>
      </c>
      <c r="P140" s="3" t="str">
        <f t="shared" si="151"/>
        <v>decre</v>
      </c>
      <c r="Q140" s="3" t="str">
        <f t="shared" si="152"/>
        <v>incre</v>
      </c>
      <c r="R140" s="3" t="str">
        <f t="shared" si="153"/>
        <v>incre</v>
      </c>
      <c r="S140" s="3" t="str">
        <f t="shared" si="154"/>
        <v>incre</v>
      </c>
      <c r="U140" s="6">
        <f t="shared" si="155"/>
        <v>1</v>
      </c>
      <c r="V140" s="6">
        <f t="shared" si="156"/>
        <v>0</v>
      </c>
      <c r="W140" s="6">
        <f t="shared" si="157"/>
        <v>1</v>
      </c>
      <c r="X140" s="6">
        <f t="shared" si="158"/>
        <v>1</v>
      </c>
      <c r="Y140" s="6">
        <f t="shared" si="159"/>
        <v>1</v>
      </c>
      <c r="AA140" s="4">
        <f t="shared" si="144"/>
        <v>0.3805</v>
      </c>
      <c r="AB140" s="4">
        <f t="shared" si="144"/>
        <v>0.45999999999999996</v>
      </c>
      <c r="AC140" s="4">
        <f t="shared" si="144"/>
        <v>0.43959999999999999</v>
      </c>
      <c r="AD140" s="4">
        <f t="shared" si="144"/>
        <v>0.33789999999999998</v>
      </c>
      <c r="AE140" s="4">
        <f t="shared" si="144"/>
        <v>0.53110000000000002</v>
      </c>
      <c r="AF140" s="4"/>
      <c r="AG140" s="3">
        <v>0.3805</v>
      </c>
      <c r="AH140" s="3">
        <v>0.49</v>
      </c>
      <c r="AI140" s="3">
        <v>0.43959999999999999</v>
      </c>
      <c r="AJ140" s="3">
        <v>0.33789999999999998</v>
      </c>
      <c r="AK140" s="3">
        <v>0.53110000000000002</v>
      </c>
      <c r="AM140" s="5">
        <f t="shared" si="160"/>
        <v>39.062656298454044</v>
      </c>
      <c r="AN140" s="5">
        <f t="shared" si="161"/>
        <v>38.390661298454042</v>
      </c>
      <c r="AO140" s="5">
        <f t="shared" si="162"/>
        <v>39.075377298454043</v>
      </c>
      <c r="AP140" s="5">
        <f t="shared" si="163"/>
        <v>38.741979298454041</v>
      </c>
      <c r="AQ140" s="5">
        <f t="shared" si="164"/>
        <v>38.504512298454038</v>
      </c>
      <c r="AR140" s="5"/>
      <c r="AS140" s="3" t="str">
        <f t="shared" si="165"/>
        <v>incre</v>
      </c>
      <c r="AT140" s="3" t="str">
        <f t="shared" si="166"/>
        <v>decre</v>
      </c>
      <c r="AU140" s="3" t="str">
        <f t="shared" si="167"/>
        <v>incre</v>
      </c>
      <c r="AV140" s="3" t="str">
        <f t="shared" si="168"/>
        <v>incre</v>
      </c>
      <c r="AW140" s="3" t="str">
        <f t="shared" si="169"/>
        <v>decre</v>
      </c>
      <c r="AY140" s="5">
        <f t="shared" si="170"/>
        <v>20.991439841805004</v>
      </c>
      <c r="AZ140" s="5">
        <f t="shared" si="171"/>
        <v>0</v>
      </c>
      <c r="BA140" s="5">
        <f t="shared" si="172"/>
        <v>7.7523068914253201</v>
      </c>
      <c r="BB140" s="5">
        <f t="shared" si="173"/>
        <v>90.390277646100969</v>
      </c>
      <c r="BC140" s="5">
        <f t="shared" si="174"/>
        <v>0</v>
      </c>
      <c r="BE140" s="15">
        <f t="shared" si="175"/>
        <v>0.95464457819553417</v>
      </c>
      <c r="BG140" s="3">
        <v>0.25169999999999998</v>
      </c>
      <c r="BH140" s="3">
        <v>0.32400000000000001</v>
      </c>
      <c r="BI140" s="3">
        <v>0.3629</v>
      </c>
      <c r="BJ140" s="3">
        <v>0.33879999999999999</v>
      </c>
      <c r="BK140" s="3">
        <v>0.30420000000000003</v>
      </c>
      <c r="BM140" s="5">
        <f t="shared" si="176"/>
        <v>38.136584298454039</v>
      </c>
      <c r="BN140" s="5">
        <f t="shared" si="177"/>
        <v>37.502581298454047</v>
      </c>
      <c r="BO140" s="5">
        <f t="shared" si="178"/>
        <v>38.330620298454036</v>
      </c>
      <c r="BP140" s="5">
        <f t="shared" si="179"/>
        <v>38.749557298454043</v>
      </c>
      <c r="BQ140" s="5">
        <f t="shared" si="180"/>
        <v>36.369383298454039</v>
      </c>
      <c r="BR140" s="5"/>
      <c r="BS140" s="3" t="str">
        <f t="shared" si="181"/>
        <v>decre</v>
      </c>
      <c r="BT140" s="3" t="str">
        <f t="shared" si="182"/>
        <v>decre</v>
      </c>
      <c r="BU140" s="3" t="str">
        <f t="shared" si="183"/>
        <v>decre</v>
      </c>
      <c r="BV140" s="3" t="str">
        <f t="shared" si="184"/>
        <v>incre</v>
      </c>
      <c r="BW140" s="3" t="str">
        <f t="shared" si="185"/>
        <v>decre</v>
      </c>
      <c r="BY140" s="5">
        <f t="shared" si="186"/>
        <v>0</v>
      </c>
      <c r="BZ140" s="5">
        <f t="shared" si="187"/>
        <v>0</v>
      </c>
      <c r="CA140" s="5">
        <f t="shared" si="188"/>
        <v>0</v>
      </c>
      <c r="CB140" s="5">
        <f t="shared" si="189"/>
        <v>90.390277646100969</v>
      </c>
      <c r="CC140" s="5">
        <f t="shared" si="190"/>
        <v>0</v>
      </c>
      <c r="CE140" s="4">
        <v>8.3799999999999999E-2</v>
      </c>
      <c r="CF140" s="4">
        <v>8.0100000000000005E-2</v>
      </c>
      <c r="CG140" s="4">
        <v>8.1500000000000003E-2</v>
      </c>
      <c r="CH140" s="4">
        <v>7.9100000000000004E-2</v>
      </c>
      <c r="CI140" s="4">
        <v>7.8799999999999995E-2</v>
      </c>
      <c r="CK140" s="5">
        <f t="shared" si="191"/>
        <v>36.929383298454042</v>
      </c>
      <c r="CL140" s="5">
        <f t="shared" si="192"/>
        <v>35.909914298454041</v>
      </c>
      <c r="CM140" s="5">
        <f t="shared" si="193"/>
        <v>35.598226298454037</v>
      </c>
      <c r="CN140" s="5">
        <f t="shared" si="194"/>
        <v>36.56288329845404</v>
      </c>
      <c r="CO140" s="5">
        <f t="shared" si="195"/>
        <v>34.248369298454044</v>
      </c>
      <c r="CP140" s="5"/>
      <c r="CQ140" s="3" t="str">
        <f t="shared" si="196"/>
        <v>decre</v>
      </c>
      <c r="CR140" s="3" t="str">
        <f t="shared" si="197"/>
        <v>decre</v>
      </c>
      <c r="CS140" s="3" t="str">
        <f t="shared" si="198"/>
        <v>decre</v>
      </c>
      <c r="CT140" s="3" t="str">
        <f t="shared" si="199"/>
        <v>decre</v>
      </c>
      <c r="CU140" s="3" t="str">
        <f t="shared" si="200"/>
        <v>decre</v>
      </c>
      <c r="CW140" s="5">
        <f t="shared" si="201"/>
        <v>0</v>
      </c>
      <c r="CX140" s="5">
        <f t="shared" si="202"/>
        <v>0</v>
      </c>
      <c r="CY140" s="5">
        <f t="shared" si="203"/>
        <v>0</v>
      </c>
      <c r="CZ140" s="5">
        <f t="shared" si="204"/>
        <v>0</v>
      </c>
      <c r="DA140" s="5">
        <f t="shared" si="205"/>
        <v>0</v>
      </c>
      <c r="DB140" s="5"/>
      <c r="DC140" s="4">
        <v>0.34262288605125302</v>
      </c>
      <c r="DD140" s="4">
        <v>0.47296217038983401</v>
      </c>
      <c r="DE140" s="4">
        <v>0.41067082956741902</v>
      </c>
      <c r="DF140" s="4">
        <v>0.31668328112684502</v>
      </c>
      <c r="DG140" s="4">
        <v>0.527703870917689</v>
      </c>
      <c r="DI140" s="13">
        <f t="shared" si="206"/>
        <v>38.79031984916255</v>
      </c>
      <c r="DJ140" s="13">
        <f t="shared" si="207"/>
        <v>38.47530427109966</v>
      </c>
      <c r="DK140" s="13">
        <f t="shared" si="208"/>
        <v>38.794475053553683</v>
      </c>
      <c r="DL140" s="13">
        <f t="shared" si="209"/>
        <v>38.563334525542075</v>
      </c>
      <c r="DM140" s="13">
        <f t="shared" si="210"/>
        <v>38.472554723789493</v>
      </c>
      <c r="DN140" s="13"/>
      <c r="DO140" s="11" t="str">
        <f t="shared" si="211"/>
        <v>incre</v>
      </c>
      <c r="DP140" s="11" t="str">
        <f t="shared" si="212"/>
        <v>decre</v>
      </c>
      <c r="DQ140" s="11" t="str">
        <f t="shared" si="213"/>
        <v>incre</v>
      </c>
      <c r="DR140" s="11" t="str">
        <f t="shared" si="214"/>
        <v>decre</v>
      </c>
      <c r="DS140" s="11" t="str">
        <f t="shared" si="215"/>
        <v>decre</v>
      </c>
      <c r="DU140" s="13"/>
      <c r="DV140" s="13"/>
      <c r="DW140" s="13"/>
      <c r="DX140" s="13"/>
      <c r="DY140" s="13"/>
    </row>
    <row r="141" spans="1:129" x14ac:dyDescent="0.25">
      <c r="A141" s="5">
        <v>40.359614080657551</v>
      </c>
      <c r="B141" s="4">
        <v>4.5961774489053163E-2</v>
      </c>
      <c r="C141" s="4">
        <v>0.46181517468315958</v>
      </c>
      <c r="D141" s="4">
        <v>0.51633284704161997</v>
      </c>
      <c r="E141" s="4">
        <v>0.37742267611909125</v>
      </c>
      <c r="F141" s="4">
        <v>0.52777062225015814</v>
      </c>
      <c r="G141" s="4">
        <v>0.75082422456375331</v>
      </c>
      <c r="I141" s="5">
        <f t="shared" si="145"/>
        <v>41.290065186629469</v>
      </c>
      <c r="J141" s="5">
        <f t="shared" si="146"/>
        <v>40.401267571839334</v>
      </c>
      <c r="K141" s="5">
        <f t="shared" si="147"/>
        <v>40.114388265773925</v>
      </c>
      <c r="L141" s="5">
        <f t="shared" si="148"/>
        <v>41.983442720003879</v>
      </c>
      <c r="M141" s="5">
        <f t="shared" si="149"/>
        <v>42.21487003380247</v>
      </c>
      <c r="O141" s="3" t="str">
        <f t="shared" si="150"/>
        <v>incre</v>
      </c>
      <c r="P141" s="3" t="str">
        <f t="shared" si="151"/>
        <v>incre</v>
      </c>
      <c r="Q141" s="3" t="str">
        <f t="shared" si="152"/>
        <v>decre</v>
      </c>
      <c r="R141" s="3" t="str">
        <f t="shared" si="153"/>
        <v>incre</v>
      </c>
      <c r="S141" s="3" t="str">
        <f t="shared" si="154"/>
        <v>incre</v>
      </c>
      <c r="U141" s="6">
        <f t="shared" si="155"/>
        <v>1</v>
      </c>
      <c r="V141" s="6">
        <f t="shared" si="156"/>
        <v>1</v>
      </c>
      <c r="W141" s="6">
        <f t="shared" si="157"/>
        <v>0</v>
      </c>
      <c r="X141" s="6">
        <f t="shared" si="158"/>
        <v>1</v>
      </c>
      <c r="Y141" s="6">
        <f t="shared" si="159"/>
        <v>1</v>
      </c>
      <c r="AA141" s="4">
        <f t="shared" si="144"/>
        <v>0.34150000000000003</v>
      </c>
      <c r="AB141" s="4">
        <f t="shared" si="144"/>
        <v>0.50370000000000004</v>
      </c>
      <c r="AC141" s="4">
        <f t="shared" si="144"/>
        <v>0.38239999999999996</v>
      </c>
      <c r="AD141" s="4">
        <f t="shared" si="144"/>
        <v>0.37940000000000002</v>
      </c>
      <c r="AE141" s="4">
        <f t="shared" si="144"/>
        <v>0.57899999999999996</v>
      </c>
      <c r="AF141" s="4"/>
      <c r="AG141" s="3">
        <v>0.34150000000000003</v>
      </c>
      <c r="AH141" s="3">
        <v>0.50370000000000004</v>
      </c>
      <c r="AI141" s="3">
        <v>0.41239999999999999</v>
      </c>
      <c r="AJ141" s="3">
        <v>0.37940000000000002</v>
      </c>
      <c r="AK141" s="3">
        <v>0.57899999999999996</v>
      </c>
      <c r="AM141" s="5">
        <f t="shared" si="160"/>
        <v>40.42499908065755</v>
      </c>
      <c r="AN141" s="5">
        <f t="shared" si="161"/>
        <v>40.318775080657552</v>
      </c>
      <c r="AO141" s="5">
        <f t="shared" si="162"/>
        <v>40.162718080657555</v>
      </c>
      <c r="AP141" s="5">
        <f t="shared" si="163"/>
        <v>40.734162080657548</v>
      </c>
      <c r="AQ141" s="5">
        <f t="shared" si="164"/>
        <v>40.598004080657553</v>
      </c>
      <c r="AR141" s="5"/>
      <c r="AS141" s="3" t="str">
        <f t="shared" si="165"/>
        <v>incre</v>
      </c>
      <c r="AT141" s="3" t="str">
        <f t="shared" si="166"/>
        <v>decre</v>
      </c>
      <c r="AU141" s="3" t="str">
        <f t="shared" si="167"/>
        <v>decre</v>
      </c>
      <c r="AV141" s="3" t="str">
        <f t="shared" si="168"/>
        <v>incre</v>
      </c>
      <c r="AW141" s="3" t="str">
        <f t="shared" si="169"/>
        <v>incre</v>
      </c>
      <c r="AY141" s="5">
        <f t="shared" si="170"/>
        <v>93.045110597191893</v>
      </c>
      <c r="AZ141" s="5">
        <f t="shared" si="171"/>
        <v>0</v>
      </c>
      <c r="BA141" s="5">
        <f t="shared" si="172"/>
        <v>0</v>
      </c>
      <c r="BB141" s="5">
        <f t="shared" si="173"/>
        <v>162.38286393463284</v>
      </c>
      <c r="BC141" s="5">
        <f t="shared" si="174"/>
        <v>185.52559531449191</v>
      </c>
      <c r="BE141" s="15">
        <f t="shared" si="175"/>
        <v>0.93045110597191893</v>
      </c>
      <c r="BG141" s="3">
        <v>0.2137</v>
      </c>
      <c r="BH141" s="3">
        <v>0.29330000000000001</v>
      </c>
      <c r="BI141" s="3">
        <v>0.32890000000000003</v>
      </c>
      <c r="BJ141" s="3">
        <v>0.30430000000000001</v>
      </c>
      <c r="BK141" s="3">
        <v>0.35060000000000002</v>
      </c>
      <c r="BM141" s="5">
        <f t="shared" si="176"/>
        <v>39.506117080657553</v>
      </c>
      <c r="BN141" s="5">
        <f t="shared" si="177"/>
        <v>38.944863080657555</v>
      </c>
      <c r="BO141" s="5">
        <f t="shared" si="178"/>
        <v>39.643233080657552</v>
      </c>
      <c r="BP141" s="5">
        <f t="shared" si="179"/>
        <v>40.101820080657554</v>
      </c>
      <c r="BQ141" s="5">
        <f t="shared" si="180"/>
        <v>38.44876008065755</v>
      </c>
      <c r="BR141" s="5"/>
      <c r="BS141" s="3" t="str">
        <f t="shared" si="181"/>
        <v>decre</v>
      </c>
      <c r="BT141" s="3" t="str">
        <f t="shared" si="182"/>
        <v>decre</v>
      </c>
      <c r="BU141" s="3" t="str">
        <f t="shared" si="183"/>
        <v>decre</v>
      </c>
      <c r="BV141" s="3" t="str">
        <f t="shared" si="184"/>
        <v>decre</v>
      </c>
      <c r="BW141" s="3" t="str">
        <f t="shared" si="185"/>
        <v>decre</v>
      </c>
      <c r="BY141" s="5">
        <f t="shared" si="186"/>
        <v>0</v>
      </c>
      <c r="BZ141" s="5">
        <f t="shared" si="187"/>
        <v>0</v>
      </c>
      <c r="CA141" s="5">
        <f t="shared" si="188"/>
        <v>0</v>
      </c>
      <c r="CB141" s="5">
        <f t="shared" si="189"/>
        <v>0</v>
      </c>
      <c r="CC141" s="5">
        <f t="shared" si="190"/>
        <v>0</v>
      </c>
      <c r="CE141" s="4">
        <v>0.17949999999999999</v>
      </c>
      <c r="CF141" s="4">
        <v>0.18079999999999999</v>
      </c>
      <c r="CG141" s="4">
        <v>0.1804</v>
      </c>
      <c r="CH141" s="4">
        <v>0.1812</v>
      </c>
      <c r="CI141" s="4">
        <v>0.18129999999999999</v>
      </c>
      <c r="CK141" s="5">
        <f t="shared" si="191"/>
        <v>39.260219080657549</v>
      </c>
      <c r="CL141" s="5">
        <f t="shared" si="192"/>
        <v>38.210238080657554</v>
      </c>
      <c r="CM141" s="5">
        <f t="shared" si="193"/>
        <v>38.201298080657551</v>
      </c>
      <c r="CN141" s="5">
        <f t="shared" si="194"/>
        <v>39.065318080657548</v>
      </c>
      <c r="CO141" s="5">
        <f t="shared" si="195"/>
        <v>36.855647080657548</v>
      </c>
      <c r="CP141" s="5"/>
      <c r="CQ141" s="3" t="str">
        <f t="shared" si="196"/>
        <v>decre</v>
      </c>
      <c r="CR141" s="3" t="str">
        <f t="shared" si="197"/>
        <v>decre</v>
      </c>
      <c r="CS141" s="3" t="str">
        <f t="shared" si="198"/>
        <v>decre</v>
      </c>
      <c r="CT141" s="3" t="str">
        <f t="shared" si="199"/>
        <v>decre</v>
      </c>
      <c r="CU141" s="3" t="str">
        <f t="shared" si="200"/>
        <v>decre</v>
      </c>
      <c r="CW141" s="5">
        <f t="shared" si="201"/>
        <v>0</v>
      </c>
      <c r="CX141" s="5">
        <f t="shared" si="202"/>
        <v>0</v>
      </c>
      <c r="CY141" s="5">
        <f t="shared" si="203"/>
        <v>0</v>
      </c>
      <c r="CZ141" s="5">
        <f t="shared" si="204"/>
        <v>0</v>
      </c>
      <c r="DA141" s="5">
        <f t="shared" si="205"/>
        <v>0</v>
      </c>
      <c r="DB141" s="5"/>
      <c r="DC141" s="4">
        <v>0.33546923493283498</v>
      </c>
      <c r="DD141" s="4">
        <v>0.50303568801273402</v>
      </c>
      <c r="DE141" s="4">
        <v>0.41550329331709002</v>
      </c>
      <c r="DF141" s="4">
        <v>0.37075739959690401</v>
      </c>
      <c r="DG141" s="4">
        <v>0.56362153649718305</v>
      </c>
      <c r="DI141" s="13">
        <f t="shared" si="206"/>
        <v>40.38163787982463</v>
      </c>
      <c r="DJ141" s="13">
        <f t="shared" si="207"/>
        <v>40.314437123380706</v>
      </c>
      <c r="DK141" s="13">
        <f t="shared" si="208"/>
        <v>40.4841510587665</v>
      </c>
      <c r="DL141" s="13">
        <f t="shared" si="209"/>
        <v>40.661391385263485</v>
      </c>
      <c r="DM141" s="13">
        <f t="shared" si="210"/>
        <v>40.453292739096042</v>
      </c>
      <c r="DN141" s="13"/>
      <c r="DO141" s="11" t="str">
        <f t="shared" si="211"/>
        <v>incre</v>
      </c>
      <c r="DP141" s="11" t="str">
        <f t="shared" si="212"/>
        <v>decre</v>
      </c>
      <c r="DQ141" s="11" t="str">
        <f t="shared" si="213"/>
        <v>incre</v>
      </c>
      <c r="DR141" s="11" t="str">
        <f t="shared" si="214"/>
        <v>incre</v>
      </c>
      <c r="DS141" s="11" t="str">
        <f t="shared" si="215"/>
        <v>incre</v>
      </c>
      <c r="DU141" s="13"/>
      <c r="DV141" s="13"/>
      <c r="DW141" s="13"/>
      <c r="DX141" s="13"/>
      <c r="DY141" s="13"/>
    </row>
    <row r="142" spans="1:129" x14ac:dyDescent="0.25">
      <c r="A142" s="5">
        <v>48.646382176244146</v>
      </c>
      <c r="B142" s="4">
        <v>0.10805270652454019</v>
      </c>
      <c r="C142" s="4">
        <v>0.52947575421913262</v>
      </c>
      <c r="D142" s="4">
        <v>0.93292848261056371</v>
      </c>
      <c r="E142" s="4">
        <v>0.5999328352841008</v>
      </c>
      <c r="F142" s="4">
        <v>0.45106125513517803</v>
      </c>
      <c r="G142" s="4">
        <v>0.66283947173252356</v>
      </c>
      <c r="I142" s="5">
        <f t="shared" si="145"/>
        <v>50.063312849079708</v>
      </c>
      <c r="J142" s="5">
        <f t="shared" si="146"/>
        <v>51.408405167691129</v>
      </c>
      <c r="K142" s="5">
        <f t="shared" si="147"/>
        <v>50.56173000685277</v>
      </c>
      <c r="L142" s="5">
        <f t="shared" si="148"/>
        <v>49.624317944482343</v>
      </c>
      <c r="M142" s="5">
        <f t="shared" si="149"/>
        <v>49.673701605247189</v>
      </c>
      <c r="O142" s="3" t="str">
        <f t="shared" si="150"/>
        <v>incre</v>
      </c>
      <c r="P142" s="3" t="str">
        <f t="shared" si="151"/>
        <v>incre</v>
      </c>
      <c r="Q142" s="3" t="str">
        <f t="shared" si="152"/>
        <v>incre</v>
      </c>
      <c r="R142" s="3" t="str">
        <f t="shared" si="153"/>
        <v>incre</v>
      </c>
      <c r="S142" s="3" t="str">
        <f t="shared" si="154"/>
        <v>incre</v>
      </c>
      <c r="U142" s="6">
        <f t="shared" si="155"/>
        <v>1</v>
      </c>
      <c r="V142" s="6">
        <f t="shared" si="156"/>
        <v>1</v>
      </c>
      <c r="W142" s="6">
        <f t="shared" si="157"/>
        <v>1</v>
      </c>
      <c r="X142" s="6">
        <f t="shared" si="158"/>
        <v>1</v>
      </c>
      <c r="Y142" s="6">
        <f t="shared" si="159"/>
        <v>1</v>
      </c>
      <c r="AA142" s="4">
        <f t="shared" si="144"/>
        <v>0.33889999999999998</v>
      </c>
      <c r="AB142" s="4">
        <f t="shared" si="144"/>
        <v>0.49869999999999998</v>
      </c>
      <c r="AC142" s="4">
        <f t="shared" si="144"/>
        <v>0.41239999999999999</v>
      </c>
      <c r="AD142" s="4">
        <f t="shared" si="144"/>
        <v>0.36199999999999999</v>
      </c>
      <c r="AE142" s="4">
        <f t="shared" si="144"/>
        <v>0.5625</v>
      </c>
      <c r="AF142" s="4"/>
      <c r="AG142" s="3">
        <v>0.33889999999999998</v>
      </c>
      <c r="AH142" s="3">
        <v>0.49869999999999998</v>
      </c>
      <c r="AI142" s="3">
        <v>0.41239999999999999</v>
      </c>
      <c r="AJ142" s="3">
        <v>0.36199999999999999</v>
      </c>
      <c r="AK142" s="3">
        <v>0.5625</v>
      </c>
      <c r="AM142" s="5">
        <f t="shared" si="160"/>
        <v>48.693073176244141</v>
      </c>
      <c r="AN142" s="5">
        <f t="shared" si="161"/>
        <v>48.57289317624415</v>
      </c>
      <c r="AO142" s="5">
        <f t="shared" si="162"/>
        <v>48.740786176244143</v>
      </c>
      <c r="AP142" s="5">
        <f t="shared" si="163"/>
        <v>48.874422176244146</v>
      </c>
      <c r="AQ142" s="5">
        <f t="shared" si="164"/>
        <v>48.729507176244148</v>
      </c>
      <c r="AR142" s="5"/>
      <c r="AS142" s="3" t="str">
        <f t="shared" si="165"/>
        <v>incre</v>
      </c>
      <c r="AT142" s="3" t="str">
        <f t="shared" si="166"/>
        <v>decre</v>
      </c>
      <c r="AU142" s="3" t="str">
        <f t="shared" si="167"/>
        <v>incre</v>
      </c>
      <c r="AV142" s="3" t="str">
        <f t="shared" si="168"/>
        <v>incre</v>
      </c>
      <c r="AW142" s="3" t="str">
        <f t="shared" si="169"/>
        <v>incre</v>
      </c>
      <c r="AY142" s="5">
        <f t="shared" si="170"/>
        <v>141.69306728355622</v>
      </c>
      <c r="AZ142" s="5">
        <f t="shared" si="171"/>
        <v>0</v>
      </c>
      <c r="BA142" s="5">
        <f t="shared" si="172"/>
        <v>191.53478306086242</v>
      </c>
      <c r="BB142" s="5">
        <f t="shared" si="173"/>
        <v>97.793576823819706</v>
      </c>
      <c r="BC142" s="5">
        <f t="shared" si="174"/>
        <v>102.73194290030432</v>
      </c>
      <c r="BE142" s="15">
        <f t="shared" si="175"/>
        <v>1.4169306728355622</v>
      </c>
      <c r="BG142" s="3">
        <v>0.219</v>
      </c>
      <c r="BH142" s="3">
        <v>0.29189999999999999</v>
      </c>
      <c r="BI142" s="3">
        <v>0.33339999999999997</v>
      </c>
      <c r="BJ142" s="3">
        <v>0.30530000000000002</v>
      </c>
      <c r="BK142" s="3">
        <v>0.34350000000000003</v>
      </c>
      <c r="BM142" s="5">
        <f t="shared" si="176"/>
        <v>47.830992176244145</v>
      </c>
      <c r="BN142" s="5">
        <f t="shared" si="177"/>
        <v>47.222489176244146</v>
      </c>
      <c r="BO142" s="5">
        <f t="shared" si="178"/>
        <v>47.973696176244147</v>
      </c>
      <c r="BP142" s="5">
        <f t="shared" si="179"/>
        <v>48.397008176244142</v>
      </c>
      <c r="BQ142" s="5">
        <f t="shared" si="180"/>
        <v>46.668717176244144</v>
      </c>
      <c r="BR142" s="5"/>
      <c r="BS142" s="3" t="str">
        <f t="shared" si="181"/>
        <v>decre</v>
      </c>
      <c r="BT142" s="3" t="str">
        <f t="shared" si="182"/>
        <v>decre</v>
      </c>
      <c r="BU142" s="3" t="str">
        <f t="shared" si="183"/>
        <v>decre</v>
      </c>
      <c r="BV142" s="3" t="str">
        <f t="shared" si="184"/>
        <v>decre</v>
      </c>
      <c r="BW142" s="3" t="str">
        <f t="shared" si="185"/>
        <v>decre</v>
      </c>
      <c r="BY142" s="5">
        <f t="shared" si="186"/>
        <v>0</v>
      </c>
      <c r="BZ142" s="5">
        <f t="shared" si="187"/>
        <v>0</v>
      </c>
      <c r="CA142" s="5">
        <f t="shared" si="188"/>
        <v>0</v>
      </c>
      <c r="CB142" s="5">
        <f t="shared" si="189"/>
        <v>0</v>
      </c>
      <c r="CC142" s="5">
        <f t="shared" si="190"/>
        <v>0</v>
      </c>
      <c r="CE142" s="4">
        <v>0.1731</v>
      </c>
      <c r="CF142" s="4">
        <v>0.17430000000000001</v>
      </c>
      <c r="CG142" s="4">
        <v>0.1739</v>
      </c>
      <c r="CH142" s="4">
        <v>0.17460000000000001</v>
      </c>
      <c r="CI142" s="4">
        <v>0.17469999999999999</v>
      </c>
      <c r="CK142" s="5">
        <f t="shared" si="191"/>
        <v>47.500971176244143</v>
      </c>
      <c r="CL142" s="5">
        <f t="shared" si="192"/>
        <v>46.454561176244148</v>
      </c>
      <c r="CM142" s="5">
        <f t="shared" si="193"/>
        <v>46.42495117624415</v>
      </c>
      <c r="CN142" s="5">
        <f t="shared" si="194"/>
        <v>47.296514176244145</v>
      </c>
      <c r="CO142" s="5">
        <f t="shared" si="195"/>
        <v>45.080309176244143</v>
      </c>
      <c r="CP142" s="5"/>
      <c r="CQ142" s="3" t="str">
        <f t="shared" si="196"/>
        <v>decre</v>
      </c>
      <c r="CR142" s="3" t="str">
        <f t="shared" si="197"/>
        <v>decre</v>
      </c>
      <c r="CS142" s="3" t="str">
        <f t="shared" si="198"/>
        <v>decre</v>
      </c>
      <c r="CT142" s="3" t="str">
        <f t="shared" si="199"/>
        <v>decre</v>
      </c>
      <c r="CU142" s="3" t="str">
        <f t="shared" si="200"/>
        <v>decre</v>
      </c>
      <c r="CW142" s="5">
        <f t="shared" si="201"/>
        <v>0</v>
      </c>
      <c r="CX142" s="5">
        <f t="shared" si="202"/>
        <v>0</v>
      </c>
      <c r="CY142" s="5">
        <f t="shared" si="203"/>
        <v>0</v>
      </c>
      <c r="CZ142" s="5">
        <f t="shared" si="204"/>
        <v>0</v>
      </c>
      <c r="DA142" s="5">
        <f t="shared" si="205"/>
        <v>0</v>
      </c>
      <c r="DB142" s="5"/>
      <c r="DC142" s="4">
        <v>0.33662400939203402</v>
      </c>
      <c r="DD142" s="4">
        <v>0.49818108586981202</v>
      </c>
      <c r="DE142" s="4">
        <v>0.414723215337224</v>
      </c>
      <c r="DF142" s="4">
        <v>0.36202851278382697</v>
      </c>
      <c r="DG142" s="4">
        <v>0.55782354577067805</v>
      </c>
      <c r="DI142" s="13">
        <f t="shared" si="206"/>
        <v>48.676708803772868</v>
      </c>
      <c r="DJ142" s="13">
        <f t="shared" si="207"/>
        <v>48.569504666974019</v>
      </c>
      <c r="DK142" s="13">
        <f t="shared" si="208"/>
        <v>48.763344597168597</v>
      </c>
      <c r="DL142" s="13">
        <f t="shared" si="209"/>
        <v>48.874662253883969</v>
      </c>
      <c r="DM142" s="13">
        <f t="shared" si="210"/>
        <v>48.685501741946226</v>
      </c>
      <c r="DN142" s="13"/>
      <c r="DO142" s="11" t="str">
        <f t="shared" si="211"/>
        <v>incre</v>
      </c>
      <c r="DP142" s="11" t="str">
        <f t="shared" si="212"/>
        <v>decre</v>
      </c>
      <c r="DQ142" s="11" t="str">
        <f t="shared" si="213"/>
        <v>incre</v>
      </c>
      <c r="DR142" s="11" t="str">
        <f t="shared" si="214"/>
        <v>incre</v>
      </c>
      <c r="DS142" s="11" t="str">
        <f t="shared" si="215"/>
        <v>incre</v>
      </c>
      <c r="DU142" s="13"/>
      <c r="DV142" s="13"/>
      <c r="DW142" s="13"/>
      <c r="DX142" s="13"/>
      <c r="DY142" s="13"/>
    </row>
    <row r="143" spans="1:129" x14ac:dyDescent="0.25">
      <c r="A143" s="5">
        <v>55.810260792043934</v>
      </c>
      <c r="B143" s="4">
        <v>0.24105676100794657</v>
      </c>
      <c r="C143" s="4">
        <v>0.23835065580802817</v>
      </c>
      <c r="D143" s="4">
        <v>0.28106035299550036</v>
      </c>
      <c r="E143" s="4">
        <v>0.23143015755865279</v>
      </c>
      <c r="F143" s="4">
        <v>9.4670657643448508E-2</v>
      </c>
      <c r="G143" s="4">
        <v>0.37605160585318986</v>
      </c>
      <c r="I143" s="5">
        <f t="shared" si="145"/>
        <v>55.134002007303657</v>
      </c>
      <c r="J143" s="5">
        <f t="shared" si="146"/>
        <v>54.31558489710455</v>
      </c>
      <c r="K143" s="5">
        <f t="shared" si="147"/>
        <v>54.147447621938454</v>
      </c>
      <c r="L143" s="5">
        <f t="shared" si="148"/>
        <v>53.787387729401772</v>
      </c>
      <c r="M143" s="5">
        <f t="shared" si="149"/>
        <v>54.138906403122448</v>
      </c>
      <c r="O143" s="3" t="str">
        <f t="shared" si="150"/>
        <v>decre</v>
      </c>
      <c r="P143" s="3" t="str">
        <f t="shared" si="151"/>
        <v>decre</v>
      </c>
      <c r="Q143" s="3" t="str">
        <f t="shared" si="152"/>
        <v>decre</v>
      </c>
      <c r="R143" s="3" t="str">
        <f t="shared" si="153"/>
        <v>decre</v>
      </c>
      <c r="S143" s="3" t="str">
        <f t="shared" si="154"/>
        <v>decre</v>
      </c>
      <c r="U143" s="6">
        <f t="shared" si="155"/>
        <v>0</v>
      </c>
      <c r="V143" s="6">
        <f t="shared" si="156"/>
        <v>0</v>
      </c>
      <c r="W143" s="6">
        <f t="shared" si="157"/>
        <v>0</v>
      </c>
      <c r="X143" s="6">
        <f t="shared" si="158"/>
        <v>0</v>
      </c>
      <c r="Y143" s="6">
        <f t="shared" si="159"/>
        <v>0</v>
      </c>
      <c r="AA143" s="4">
        <f t="shared" si="144"/>
        <v>0.30630000000000002</v>
      </c>
      <c r="AB143" s="4">
        <f t="shared" si="144"/>
        <v>0.45809999999999995</v>
      </c>
      <c r="AC143" s="4">
        <f t="shared" si="144"/>
        <v>0.38349999999999995</v>
      </c>
      <c r="AD143" s="4">
        <f t="shared" si="144"/>
        <v>0.30189999999999995</v>
      </c>
      <c r="AE143" s="4">
        <f t="shared" si="144"/>
        <v>0.50629999999999997</v>
      </c>
      <c r="AF143" s="4"/>
      <c r="AG143" s="3">
        <v>0.33629999999999999</v>
      </c>
      <c r="AH143" s="3">
        <v>0.48809999999999998</v>
      </c>
      <c r="AI143" s="3">
        <v>0.41349999999999998</v>
      </c>
      <c r="AJ143" s="3">
        <v>0.33189999999999997</v>
      </c>
      <c r="AK143" s="3">
        <v>0.5363</v>
      </c>
      <c r="AM143" s="5">
        <f t="shared" si="160"/>
        <v>55.622557792043935</v>
      </c>
      <c r="AN143" s="5">
        <f t="shared" si="161"/>
        <v>55.471653792043938</v>
      </c>
      <c r="AO143" s="5">
        <f t="shared" si="162"/>
        <v>55.62404579204393</v>
      </c>
      <c r="AP143" s="5">
        <f t="shared" si="163"/>
        <v>55.532258792043933</v>
      </c>
      <c r="AQ143" s="5">
        <f t="shared" si="164"/>
        <v>55.364543792043932</v>
      </c>
      <c r="AR143" s="5"/>
      <c r="AS143" s="3" t="str">
        <f t="shared" si="165"/>
        <v>decre</v>
      </c>
      <c r="AT143" s="3" t="str">
        <f t="shared" si="166"/>
        <v>decre</v>
      </c>
      <c r="AU143" s="3" t="str">
        <f t="shared" si="167"/>
        <v>decre</v>
      </c>
      <c r="AV143" s="3" t="str">
        <f t="shared" si="168"/>
        <v>decre</v>
      </c>
      <c r="AW143" s="3" t="str">
        <f t="shared" si="169"/>
        <v>decre</v>
      </c>
      <c r="AY143" s="5">
        <f t="shared" si="170"/>
        <v>0</v>
      </c>
      <c r="AZ143" s="5">
        <f t="shared" si="171"/>
        <v>0</v>
      </c>
      <c r="BA143" s="5">
        <f t="shared" si="172"/>
        <v>0</v>
      </c>
      <c r="BB143" s="5">
        <f t="shared" si="173"/>
        <v>0</v>
      </c>
      <c r="BC143" s="5">
        <f t="shared" si="174"/>
        <v>0</v>
      </c>
      <c r="BE143" s="15">
        <f t="shared" si="175"/>
        <v>-0.67625878474027701</v>
      </c>
      <c r="BG143" s="3">
        <v>0.23860000000000001</v>
      </c>
      <c r="BH143" s="3">
        <v>0.29709999999999998</v>
      </c>
      <c r="BI143" s="3">
        <v>0.34820000000000001</v>
      </c>
      <c r="BJ143" s="3">
        <v>0.32040000000000002</v>
      </c>
      <c r="BK143" s="3">
        <v>0.32379999999999998</v>
      </c>
      <c r="BM143" s="5">
        <f t="shared" si="176"/>
        <v>55.135794792043932</v>
      </c>
      <c r="BN143" s="5">
        <f t="shared" si="177"/>
        <v>54.420323792043938</v>
      </c>
      <c r="BO143" s="5">
        <f t="shared" si="178"/>
        <v>55.281282792043939</v>
      </c>
      <c r="BP143" s="5">
        <f t="shared" si="179"/>
        <v>55.68802879204393</v>
      </c>
      <c r="BQ143" s="5">
        <f t="shared" si="180"/>
        <v>53.64721879204393</v>
      </c>
      <c r="BR143" s="5"/>
      <c r="BS143" s="3" t="str">
        <f t="shared" si="181"/>
        <v>decre</v>
      </c>
      <c r="BT143" s="3" t="str">
        <f t="shared" si="182"/>
        <v>decre</v>
      </c>
      <c r="BU143" s="3" t="str">
        <f t="shared" si="183"/>
        <v>decre</v>
      </c>
      <c r="BV143" s="3" t="str">
        <f t="shared" si="184"/>
        <v>decre</v>
      </c>
      <c r="BW143" s="3" t="str">
        <f t="shared" si="185"/>
        <v>decre</v>
      </c>
      <c r="BY143" s="5">
        <f t="shared" si="186"/>
        <v>0</v>
      </c>
      <c r="BZ143" s="5">
        <f t="shared" si="187"/>
        <v>0</v>
      </c>
      <c r="CA143" s="5">
        <f t="shared" si="188"/>
        <v>0</v>
      </c>
      <c r="CB143" s="5">
        <f t="shared" si="189"/>
        <v>0</v>
      </c>
      <c r="CC143" s="5">
        <f t="shared" si="190"/>
        <v>0</v>
      </c>
      <c r="CE143" s="4">
        <v>0.14000000000000001</v>
      </c>
      <c r="CF143" s="4">
        <v>0.13950000000000001</v>
      </c>
      <c r="CG143" s="4">
        <v>0.13969999999999999</v>
      </c>
      <c r="CH143" s="4">
        <v>0.13930000000000001</v>
      </c>
      <c r="CI143" s="4">
        <v>0.13919999999999999</v>
      </c>
      <c r="CK143" s="5">
        <f t="shared" si="191"/>
        <v>54.426860792043932</v>
      </c>
      <c r="CL143" s="5">
        <f t="shared" si="192"/>
        <v>53.391195792043938</v>
      </c>
      <c r="CM143" s="5">
        <f t="shared" si="193"/>
        <v>53.256747792043939</v>
      </c>
      <c r="CN143" s="5">
        <f t="shared" si="194"/>
        <v>54.163166792043931</v>
      </c>
      <c r="CO143" s="5">
        <f t="shared" si="195"/>
        <v>51.910132792043932</v>
      </c>
      <c r="CP143" s="5"/>
      <c r="CQ143" s="3" t="str">
        <f t="shared" si="196"/>
        <v>decre</v>
      </c>
      <c r="CR143" s="3" t="str">
        <f t="shared" si="197"/>
        <v>decre</v>
      </c>
      <c r="CS143" s="3" t="str">
        <f t="shared" si="198"/>
        <v>decre</v>
      </c>
      <c r="CT143" s="3" t="str">
        <f t="shared" si="199"/>
        <v>decre</v>
      </c>
      <c r="CU143" s="3" t="str">
        <f t="shared" si="200"/>
        <v>decre</v>
      </c>
      <c r="CW143" s="5">
        <f t="shared" si="201"/>
        <v>0</v>
      </c>
      <c r="CX143" s="5">
        <f t="shared" si="202"/>
        <v>0</v>
      </c>
      <c r="CY143" s="5">
        <f t="shared" si="203"/>
        <v>0</v>
      </c>
      <c r="CZ143" s="5">
        <f t="shared" si="204"/>
        <v>0</v>
      </c>
      <c r="DA143" s="5">
        <f t="shared" si="205"/>
        <v>0</v>
      </c>
      <c r="DB143" s="5"/>
      <c r="DC143" s="4">
        <v>0.33909719784732201</v>
      </c>
      <c r="DD143" s="4">
        <v>0.48778395084551901</v>
      </c>
      <c r="DE143" s="4">
        <v>0.41305251692623801</v>
      </c>
      <c r="DF143" s="4">
        <v>0.343333795454693</v>
      </c>
      <c r="DG143" s="4">
        <v>0.54540594888460403</v>
      </c>
      <c r="DI143" s="13">
        <f t="shared" si="206"/>
        <v>55.858369644566181</v>
      </c>
      <c r="DJ143" s="13">
        <f t="shared" si="207"/>
        <v>55.665489991065172</v>
      </c>
      <c r="DK143" s="13">
        <f t="shared" si="208"/>
        <v>55.911000731397706</v>
      </c>
      <c r="DL143" s="13">
        <f t="shared" si="209"/>
        <v>55.881131349772446</v>
      </c>
      <c r="DM143" s="13">
        <f t="shared" si="210"/>
        <v>55.732530771048054</v>
      </c>
      <c r="DN143" s="13"/>
      <c r="DO143" s="11" t="str">
        <f t="shared" si="211"/>
        <v>incre</v>
      </c>
      <c r="DP143" s="11" t="str">
        <f t="shared" si="212"/>
        <v>decre</v>
      </c>
      <c r="DQ143" s="11" t="str">
        <f t="shared" si="213"/>
        <v>incre</v>
      </c>
      <c r="DR143" s="11" t="str">
        <f t="shared" si="214"/>
        <v>incre</v>
      </c>
      <c r="DS143" s="11" t="str">
        <f t="shared" si="215"/>
        <v>decre</v>
      </c>
      <c r="DU143" s="13"/>
      <c r="DV143" s="13"/>
      <c r="DW143" s="13"/>
      <c r="DX143" s="13"/>
      <c r="DY143" s="13"/>
    </row>
    <row r="144" spans="1:129" x14ac:dyDescent="0.25">
      <c r="A144" s="5">
        <v>43.814670546128816</v>
      </c>
      <c r="B144" s="4">
        <v>0.10130940502468694</v>
      </c>
      <c r="C144" s="4">
        <v>0.2081455248467281</v>
      </c>
      <c r="D144" s="4">
        <v>0.35248126077683972</v>
      </c>
      <c r="E144" s="4">
        <v>0.28641499807053866</v>
      </c>
      <c r="F144" s="4">
        <v>5.5005316013421117E-2</v>
      </c>
      <c r="G144" s="4">
        <v>0.23925647436203318</v>
      </c>
      <c r="I144" s="5">
        <f t="shared" si="145"/>
        <v>42.921236869776791</v>
      </c>
      <c r="J144" s="5">
        <f t="shared" si="146"/>
        <v>42.786373179001579</v>
      </c>
      <c r="K144" s="5">
        <f t="shared" si="147"/>
        <v>42.685760177393746</v>
      </c>
      <c r="L144" s="5">
        <f t="shared" si="148"/>
        <v>41.45781530696182</v>
      </c>
      <c r="M144" s="5">
        <f t="shared" si="149"/>
        <v>40.856073969875546</v>
      </c>
      <c r="O144" s="3" t="str">
        <f t="shared" si="150"/>
        <v>decre</v>
      </c>
      <c r="P144" s="3" t="str">
        <f t="shared" si="151"/>
        <v>decre</v>
      </c>
      <c r="Q144" s="3" t="str">
        <f t="shared" si="152"/>
        <v>decre</v>
      </c>
      <c r="R144" s="3" t="str">
        <f t="shared" si="153"/>
        <v>decre</v>
      </c>
      <c r="S144" s="3" t="str">
        <f t="shared" si="154"/>
        <v>decre</v>
      </c>
      <c r="U144" s="6">
        <f t="shared" si="155"/>
        <v>0</v>
      </c>
      <c r="V144" s="6">
        <f t="shared" si="156"/>
        <v>0</v>
      </c>
      <c r="W144" s="6">
        <f t="shared" si="157"/>
        <v>0</v>
      </c>
      <c r="X144" s="6">
        <f t="shared" si="158"/>
        <v>0</v>
      </c>
      <c r="Y144" s="6">
        <f t="shared" si="159"/>
        <v>0</v>
      </c>
      <c r="AA144" s="4">
        <f t="shared" si="144"/>
        <v>0.30920000000000003</v>
      </c>
      <c r="AB144" s="4">
        <f t="shared" si="144"/>
        <v>0.46930000000000005</v>
      </c>
      <c r="AC144" s="4">
        <f t="shared" si="144"/>
        <v>0.38239999999999996</v>
      </c>
      <c r="AD144" s="4">
        <f t="shared" si="144"/>
        <v>0.33399999999999996</v>
      </c>
      <c r="AE144" s="4">
        <f t="shared" si="144"/>
        <v>0.53439999999999999</v>
      </c>
      <c r="AF144" s="4"/>
      <c r="AG144" s="3">
        <v>0.3392</v>
      </c>
      <c r="AH144" s="3">
        <v>0.49930000000000002</v>
      </c>
      <c r="AI144" s="3">
        <v>0.41239999999999999</v>
      </c>
      <c r="AJ144" s="3">
        <v>0.36399999999999999</v>
      </c>
      <c r="AK144" s="3">
        <v>0.56440000000000001</v>
      </c>
      <c r="AM144" s="5">
        <f t="shared" si="160"/>
        <v>43.647818546128818</v>
      </c>
      <c r="AN144" s="5">
        <f t="shared" si="161"/>
        <v>43.549199546128818</v>
      </c>
      <c r="AO144" s="5">
        <f t="shared" si="162"/>
        <v>43.617774546128814</v>
      </c>
      <c r="AP144" s="5">
        <f t="shared" si="163"/>
        <v>43.806950546128817</v>
      </c>
      <c r="AQ144" s="5">
        <f t="shared" si="164"/>
        <v>43.633374546128813</v>
      </c>
      <c r="AR144" s="5"/>
      <c r="AS144" s="3" t="str">
        <f t="shared" si="165"/>
        <v>decre</v>
      </c>
      <c r="AT144" s="3" t="str">
        <f t="shared" si="166"/>
        <v>decre</v>
      </c>
      <c r="AU144" s="3" t="str">
        <f t="shared" si="167"/>
        <v>decre</v>
      </c>
      <c r="AV144" s="3" t="str">
        <f t="shared" si="168"/>
        <v>decre</v>
      </c>
      <c r="AW144" s="3" t="str">
        <f t="shared" si="169"/>
        <v>decre</v>
      </c>
      <c r="AY144" s="5">
        <f t="shared" si="170"/>
        <v>0</v>
      </c>
      <c r="AZ144" s="5">
        <f t="shared" si="171"/>
        <v>0</v>
      </c>
      <c r="BA144" s="5">
        <f t="shared" si="172"/>
        <v>0</v>
      </c>
      <c r="BB144" s="5">
        <f t="shared" si="173"/>
        <v>0</v>
      </c>
      <c r="BC144" s="5">
        <f t="shared" si="174"/>
        <v>0</v>
      </c>
      <c r="BE144" s="15">
        <f t="shared" si="175"/>
        <v>-0.89343367635202497</v>
      </c>
      <c r="BG144" s="3">
        <v>0.21820000000000001</v>
      </c>
      <c r="BH144" s="3">
        <v>0.29189999999999999</v>
      </c>
      <c r="BI144" s="3">
        <v>0.33279999999999998</v>
      </c>
      <c r="BJ144" s="3">
        <v>0.30499999999999999</v>
      </c>
      <c r="BK144" s="3">
        <v>0.34439999999999998</v>
      </c>
      <c r="BM144" s="5">
        <f t="shared" si="176"/>
        <v>42.993528546128815</v>
      </c>
      <c r="BN144" s="5">
        <f t="shared" si="177"/>
        <v>42.390777546128817</v>
      </c>
      <c r="BO144" s="5">
        <f t="shared" si="178"/>
        <v>43.136158546128812</v>
      </c>
      <c r="BP144" s="5">
        <f t="shared" si="179"/>
        <v>43.562770546128817</v>
      </c>
      <c r="BQ144" s="5">
        <f t="shared" si="180"/>
        <v>41.845474546128813</v>
      </c>
      <c r="BR144" s="5"/>
      <c r="BS144" s="3" t="str">
        <f t="shared" si="181"/>
        <v>decre</v>
      </c>
      <c r="BT144" s="3" t="str">
        <f t="shared" si="182"/>
        <v>decre</v>
      </c>
      <c r="BU144" s="3" t="str">
        <f t="shared" si="183"/>
        <v>decre</v>
      </c>
      <c r="BV144" s="3" t="str">
        <f t="shared" si="184"/>
        <v>decre</v>
      </c>
      <c r="BW144" s="3" t="str">
        <f t="shared" si="185"/>
        <v>decre</v>
      </c>
      <c r="BY144" s="5">
        <f t="shared" si="186"/>
        <v>0</v>
      </c>
      <c r="BZ144" s="5">
        <f t="shared" si="187"/>
        <v>0</v>
      </c>
      <c r="CA144" s="5">
        <f t="shared" si="188"/>
        <v>0</v>
      </c>
      <c r="CB144" s="5">
        <f t="shared" si="189"/>
        <v>0</v>
      </c>
      <c r="CC144" s="5">
        <f t="shared" si="190"/>
        <v>0</v>
      </c>
      <c r="CE144" s="4">
        <v>0.1741</v>
      </c>
      <c r="CF144" s="4">
        <v>0.17519999999999999</v>
      </c>
      <c r="CG144" s="4">
        <v>0.17480000000000001</v>
      </c>
      <c r="CH144" s="4">
        <v>0.17549999999999999</v>
      </c>
      <c r="CI144" s="4">
        <v>0.17560000000000001</v>
      </c>
      <c r="CK144" s="5">
        <f t="shared" si="191"/>
        <v>42.676449546128815</v>
      </c>
      <c r="CL144" s="5">
        <f t="shared" si="192"/>
        <v>41.628726546128817</v>
      </c>
      <c r="CM144" s="5">
        <f t="shared" si="193"/>
        <v>41.601978546128819</v>
      </c>
      <c r="CN144" s="5">
        <f t="shared" si="194"/>
        <v>42.472380546128818</v>
      </c>
      <c r="CO144" s="5">
        <f t="shared" si="195"/>
        <v>40.257066546128819</v>
      </c>
      <c r="CP144" s="5"/>
      <c r="CQ144" s="3" t="str">
        <f t="shared" si="196"/>
        <v>decre</v>
      </c>
      <c r="CR144" s="3" t="str">
        <f t="shared" si="197"/>
        <v>decre</v>
      </c>
      <c r="CS144" s="3" t="str">
        <f t="shared" si="198"/>
        <v>decre</v>
      </c>
      <c r="CT144" s="3" t="str">
        <f t="shared" si="199"/>
        <v>decre</v>
      </c>
      <c r="CU144" s="3" t="str">
        <f t="shared" si="200"/>
        <v>decre</v>
      </c>
      <c r="CW144" s="5">
        <f t="shared" si="201"/>
        <v>0</v>
      </c>
      <c r="CX144" s="5">
        <f t="shared" si="202"/>
        <v>0</v>
      </c>
      <c r="CY144" s="5">
        <f t="shared" si="203"/>
        <v>0</v>
      </c>
      <c r="CZ144" s="5">
        <f t="shared" si="204"/>
        <v>0</v>
      </c>
      <c r="DA144" s="5">
        <f t="shared" si="205"/>
        <v>0</v>
      </c>
      <c r="DB144" s="5"/>
      <c r="DC144" s="4">
        <v>0.33649756065898101</v>
      </c>
      <c r="DD144" s="4">
        <v>0.49871266871316</v>
      </c>
      <c r="DE144" s="4">
        <v>0.41480863450410099</v>
      </c>
      <c r="DF144" s="4">
        <v>0.36298433291794802</v>
      </c>
      <c r="DG144" s="4">
        <v>0.55845843042349996</v>
      </c>
      <c r="DI144" s="13">
        <f t="shared" si="206"/>
        <v>43.84408800726689</v>
      </c>
      <c r="DJ144" s="13">
        <f t="shared" si="207"/>
        <v>43.741264272825752</v>
      </c>
      <c r="DK144" s="13">
        <f t="shared" si="208"/>
        <v>43.932462387163639</v>
      </c>
      <c r="DL144" s="13">
        <f t="shared" si="209"/>
        <v>44.050998629297936</v>
      </c>
      <c r="DM144" s="13">
        <f t="shared" si="210"/>
        <v>43.859764376413949</v>
      </c>
      <c r="DN144" s="13"/>
      <c r="DO144" s="11" t="str">
        <f t="shared" si="211"/>
        <v>incre</v>
      </c>
      <c r="DP144" s="11" t="str">
        <f t="shared" si="212"/>
        <v>decre</v>
      </c>
      <c r="DQ144" s="11" t="str">
        <f t="shared" si="213"/>
        <v>incre</v>
      </c>
      <c r="DR144" s="11" t="str">
        <f t="shared" si="214"/>
        <v>incre</v>
      </c>
      <c r="DS144" s="11" t="str">
        <f t="shared" si="215"/>
        <v>incre</v>
      </c>
      <c r="DU144" s="13"/>
      <c r="DV144" s="13"/>
      <c r="DW144" s="13"/>
      <c r="DX144" s="13"/>
      <c r="DY144" s="13"/>
    </row>
    <row r="145" spans="1:129" x14ac:dyDescent="0.25">
      <c r="A145" s="5">
        <v>29.373863849325502</v>
      </c>
      <c r="B145" s="4">
        <v>7.5326325736486732E-2</v>
      </c>
      <c r="C145" s="4">
        <v>0.22609855236875787</v>
      </c>
      <c r="D145" s="4">
        <v>0.25268788884762838</v>
      </c>
      <c r="E145" s="4">
        <v>0.36505883312739651</v>
      </c>
      <c r="F145" s="4">
        <v>0.31348512655016741</v>
      </c>
      <c r="G145" s="4">
        <v>0.571246398752422</v>
      </c>
      <c r="I145" s="5">
        <f t="shared" si="145"/>
        <v>28.609512440856872</v>
      </c>
      <c r="J145" s="5">
        <f t="shared" si="146"/>
        <v>27.693915763500513</v>
      </c>
      <c r="K145" s="5">
        <f t="shared" si="147"/>
        <v>29.008585118992524</v>
      </c>
      <c r="L145" s="5">
        <f t="shared" si="148"/>
        <v>29.19340861487791</v>
      </c>
      <c r="M145" s="5">
        <f t="shared" si="149"/>
        <v>29.539292461585795</v>
      </c>
      <c r="O145" s="3" t="str">
        <f t="shared" si="150"/>
        <v>decre</v>
      </c>
      <c r="P145" s="3" t="str">
        <f t="shared" si="151"/>
        <v>decre</v>
      </c>
      <c r="Q145" s="3" t="str">
        <f t="shared" si="152"/>
        <v>decre</v>
      </c>
      <c r="R145" s="3" t="str">
        <f t="shared" si="153"/>
        <v>decre</v>
      </c>
      <c r="S145" s="3" t="str">
        <f t="shared" si="154"/>
        <v>incre</v>
      </c>
      <c r="U145" s="6">
        <f t="shared" si="155"/>
        <v>0</v>
      </c>
      <c r="V145" s="6">
        <f t="shared" si="156"/>
        <v>0</v>
      </c>
      <c r="W145" s="6">
        <f t="shared" si="157"/>
        <v>0</v>
      </c>
      <c r="X145" s="6">
        <f t="shared" si="158"/>
        <v>0</v>
      </c>
      <c r="Y145" s="6">
        <f t="shared" si="159"/>
        <v>1</v>
      </c>
      <c r="AA145" s="4">
        <f t="shared" si="144"/>
        <v>0.31030000000000002</v>
      </c>
      <c r="AB145" s="4">
        <f t="shared" si="144"/>
        <v>0.47149999999999992</v>
      </c>
      <c r="AC145" s="4">
        <f t="shared" si="144"/>
        <v>0.38229999999999997</v>
      </c>
      <c r="AD145" s="4">
        <f t="shared" si="144"/>
        <v>0.34150000000000003</v>
      </c>
      <c r="AE145" s="4">
        <f t="shared" si="144"/>
        <v>0.57169999999999999</v>
      </c>
      <c r="AF145" s="4"/>
      <c r="AG145" s="3">
        <v>0.34029999999999999</v>
      </c>
      <c r="AH145" s="3">
        <v>0.50149999999999995</v>
      </c>
      <c r="AI145" s="3">
        <v>0.4123</v>
      </c>
      <c r="AJ145" s="3">
        <v>0.3715</v>
      </c>
      <c r="AK145" s="3">
        <v>0.57169999999999999</v>
      </c>
      <c r="AM145" s="5">
        <f t="shared" si="160"/>
        <v>29.214920849325502</v>
      </c>
      <c r="AN145" s="5">
        <f t="shared" si="161"/>
        <v>29.122758849325507</v>
      </c>
      <c r="AO145" s="5">
        <f t="shared" si="162"/>
        <v>29.175996849325504</v>
      </c>
      <c r="AP145" s="5">
        <f t="shared" si="163"/>
        <v>29.429293849325504</v>
      </c>
      <c r="AQ145" s="5">
        <f t="shared" si="164"/>
        <v>29.543560849325502</v>
      </c>
      <c r="AR145" s="5"/>
      <c r="AS145" s="3" t="str">
        <f t="shared" si="165"/>
        <v>decre</v>
      </c>
      <c r="AT145" s="3" t="str">
        <f t="shared" si="166"/>
        <v>decre</v>
      </c>
      <c r="AU145" s="3" t="str">
        <f t="shared" si="167"/>
        <v>decre</v>
      </c>
      <c r="AV145" s="3" t="str">
        <f t="shared" si="168"/>
        <v>incre</v>
      </c>
      <c r="AW145" s="3" t="str">
        <f t="shared" si="169"/>
        <v>incre</v>
      </c>
      <c r="AY145" s="5">
        <f t="shared" si="170"/>
        <v>0</v>
      </c>
      <c r="AZ145" s="5">
        <f t="shared" si="171"/>
        <v>0</v>
      </c>
      <c r="BA145" s="5">
        <f t="shared" si="172"/>
        <v>0</v>
      </c>
      <c r="BB145" s="5">
        <f t="shared" si="173"/>
        <v>-18.045523444759226</v>
      </c>
      <c r="BC145" s="5">
        <f t="shared" si="174"/>
        <v>16.54286122602926</v>
      </c>
      <c r="BE145" s="15">
        <f t="shared" si="175"/>
        <v>-0.76435140846863092</v>
      </c>
      <c r="BG145" s="3">
        <v>0.21579999999999999</v>
      </c>
      <c r="BH145" s="3">
        <v>0.29239999999999999</v>
      </c>
      <c r="BI145" s="3">
        <v>0.33079999999999998</v>
      </c>
      <c r="BJ145" s="3">
        <v>0.30430000000000001</v>
      </c>
      <c r="BK145" s="3">
        <v>0.34749999999999998</v>
      </c>
      <c r="BM145" s="5">
        <f t="shared" si="176"/>
        <v>28.535465849325501</v>
      </c>
      <c r="BN145" s="5">
        <f t="shared" si="177"/>
        <v>27.953235849325502</v>
      </c>
      <c r="BO145" s="5">
        <f t="shared" si="178"/>
        <v>28.675931849325504</v>
      </c>
      <c r="BP145" s="5">
        <f t="shared" si="179"/>
        <v>29.116069849325502</v>
      </c>
      <c r="BQ145" s="5">
        <f t="shared" si="180"/>
        <v>27.433838849325504</v>
      </c>
      <c r="BR145" s="5"/>
      <c r="BS145" s="3" t="str">
        <f t="shared" si="181"/>
        <v>decre</v>
      </c>
      <c r="BT145" s="3" t="str">
        <f t="shared" si="182"/>
        <v>decre</v>
      </c>
      <c r="BU145" s="3" t="str">
        <f t="shared" si="183"/>
        <v>decre</v>
      </c>
      <c r="BV145" s="3" t="str">
        <f t="shared" si="184"/>
        <v>decre</v>
      </c>
      <c r="BW145" s="3" t="str">
        <f t="shared" si="185"/>
        <v>decre</v>
      </c>
      <c r="BY145" s="5">
        <f t="shared" si="186"/>
        <v>0</v>
      </c>
      <c r="BZ145" s="5">
        <f t="shared" si="187"/>
        <v>0</v>
      </c>
      <c r="CA145" s="5">
        <f t="shared" si="188"/>
        <v>0</v>
      </c>
      <c r="CB145" s="5">
        <f t="shared" si="189"/>
        <v>0</v>
      </c>
      <c r="CC145" s="5">
        <f t="shared" si="190"/>
        <v>0</v>
      </c>
      <c r="CE145" s="4">
        <v>0.17699999999999999</v>
      </c>
      <c r="CF145" s="4">
        <v>0.17829999999999999</v>
      </c>
      <c r="CG145" s="4">
        <v>0.1779</v>
      </c>
      <c r="CH145" s="4">
        <v>0.1787</v>
      </c>
      <c r="CI145" s="4">
        <v>0.1787</v>
      </c>
      <c r="CK145" s="5">
        <f t="shared" si="191"/>
        <v>28.256493849325501</v>
      </c>
      <c r="CL145" s="5">
        <f t="shared" si="192"/>
        <v>27.208162849325504</v>
      </c>
      <c r="CM145" s="5">
        <f t="shared" si="193"/>
        <v>27.191272849325504</v>
      </c>
      <c r="CN145" s="5">
        <f t="shared" si="194"/>
        <v>28.058517849325501</v>
      </c>
      <c r="CO145" s="5">
        <f t="shared" si="195"/>
        <v>25.845430849325503</v>
      </c>
      <c r="CP145" s="5"/>
      <c r="CQ145" s="3" t="str">
        <f t="shared" si="196"/>
        <v>decre</v>
      </c>
      <c r="CR145" s="3" t="str">
        <f t="shared" si="197"/>
        <v>decre</v>
      </c>
      <c r="CS145" s="3" t="str">
        <f t="shared" si="198"/>
        <v>decre</v>
      </c>
      <c r="CT145" s="3" t="str">
        <f t="shared" si="199"/>
        <v>decre</v>
      </c>
      <c r="CU145" s="3" t="str">
        <f t="shared" si="200"/>
        <v>decre</v>
      </c>
      <c r="CW145" s="5">
        <f t="shared" si="201"/>
        <v>0</v>
      </c>
      <c r="CX145" s="5">
        <f t="shared" si="202"/>
        <v>0</v>
      </c>
      <c r="CY145" s="5">
        <f t="shared" si="203"/>
        <v>0</v>
      </c>
      <c r="CZ145" s="5">
        <f t="shared" si="204"/>
        <v>0</v>
      </c>
      <c r="DA145" s="5">
        <f t="shared" si="205"/>
        <v>0</v>
      </c>
      <c r="DB145" s="5"/>
      <c r="DC145" s="4">
        <v>0.33601408020907497</v>
      </c>
      <c r="DD145" s="4">
        <v>0.50074519134948803</v>
      </c>
      <c r="DE145" s="4">
        <v>0.415135237200986</v>
      </c>
      <c r="DF145" s="4">
        <v>0.36663893931311697</v>
      </c>
      <c r="DG145" s="4">
        <v>0.56088593056664204</v>
      </c>
      <c r="DI145" s="13">
        <f t="shared" si="206"/>
        <v>29.399805086028749</v>
      </c>
      <c r="DJ145" s="13">
        <f t="shared" si="207"/>
        <v>29.313729948837661</v>
      </c>
      <c r="DK145" s="13">
        <f t="shared" si="208"/>
        <v>29.49482700254708</v>
      </c>
      <c r="DL145" s="13">
        <f t="shared" si="209"/>
        <v>29.640963718341943</v>
      </c>
      <c r="DM145" s="13">
        <f t="shared" si="210"/>
        <v>29.441800455957605</v>
      </c>
      <c r="DN145" s="13"/>
      <c r="DO145" s="11" t="str">
        <f t="shared" si="211"/>
        <v>incre</v>
      </c>
      <c r="DP145" s="11" t="str">
        <f t="shared" si="212"/>
        <v>decre</v>
      </c>
      <c r="DQ145" s="11" t="str">
        <f t="shared" si="213"/>
        <v>incre</v>
      </c>
      <c r="DR145" s="11" t="str">
        <f t="shared" si="214"/>
        <v>incre</v>
      </c>
      <c r="DS145" s="11" t="str">
        <f t="shared" si="215"/>
        <v>incre</v>
      </c>
      <c r="DU145" s="13"/>
      <c r="DV145" s="13"/>
      <c r="DW145" s="13"/>
      <c r="DX145" s="13"/>
      <c r="DY145" s="13"/>
    </row>
    <row r="146" spans="1:129" x14ac:dyDescent="0.25">
      <c r="A146" s="5">
        <v>32.806745195033486</v>
      </c>
      <c r="B146" s="4">
        <v>1.968408764092329E-2</v>
      </c>
      <c r="C146" s="4">
        <v>0.56608101474172257</v>
      </c>
      <c r="D146" s="4">
        <v>0.57527944640977025</v>
      </c>
      <c r="E146" s="4">
        <v>0.49845179308804638</v>
      </c>
      <c r="F146" s="4">
        <v>0.23794393451813928</v>
      </c>
      <c r="G146" s="4">
        <v>0.4060052430738707</v>
      </c>
      <c r="I146" s="5">
        <f t="shared" si="145"/>
        <v>34.486867691026468</v>
      </c>
      <c r="J146" s="5">
        <f t="shared" si="146"/>
        <v>33.233319980089284</v>
      </c>
      <c r="K146" s="5">
        <f t="shared" si="147"/>
        <v>33.736712105918414</v>
      </c>
      <c r="L146" s="5">
        <f t="shared" si="148"/>
        <v>31.990233123676219</v>
      </c>
      <c r="M146" s="5">
        <f t="shared" si="149"/>
        <v>31.417254532358605</v>
      </c>
      <c r="O146" s="3" t="str">
        <f t="shared" si="150"/>
        <v>incre</v>
      </c>
      <c r="P146" s="3" t="str">
        <f t="shared" si="151"/>
        <v>incre</v>
      </c>
      <c r="Q146" s="3" t="str">
        <f t="shared" si="152"/>
        <v>incre</v>
      </c>
      <c r="R146" s="3" t="str">
        <f t="shared" si="153"/>
        <v>decre</v>
      </c>
      <c r="S146" s="3" t="str">
        <f t="shared" si="154"/>
        <v>decre</v>
      </c>
      <c r="U146" s="6">
        <f t="shared" si="155"/>
        <v>1</v>
      </c>
      <c r="V146" s="6">
        <f t="shared" si="156"/>
        <v>1</v>
      </c>
      <c r="W146" s="6">
        <f t="shared" si="157"/>
        <v>1</v>
      </c>
      <c r="X146" s="6">
        <f t="shared" si="158"/>
        <v>0</v>
      </c>
      <c r="Y146" s="6">
        <f t="shared" si="159"/>
        <v>0</v>
      </c>
      <c r="AA146" s="4">
        <f t="shared" si="144"/>
        <v>0.34260000000000002</v>
      </c>
      <c r="AB146" s="4">
        <f t="shared" si="144"/>
        <v>0.50570000000000004</v>
      </c>
      <c r="AC146" s="4">
        <f t="shared" si="144"/>
        <v>0.41239999999999999</v>
      </c>
      <c r="AD146" s="4">
        <f t="shared" si="144"/>
        <v>0.35570000000000002</v>
      </c>
      <c r="AE146" s="4">
        <f t="shared" si="144"/>
        <v>0.55430000000000001</v>
      </c>
      <c r="AF146" s="4"/>
      <c r="AG146" s="3">
        <v>0.34260000000000002</v>
      </c>
      <c r="AH146" s="3">
        <v>0.50570000000000004</v>
      </c>
      <c r="AI146" s="3">
        <v>0.41239999999999999</v>
      </c>
      <c r="AJ146" s="3">
        <v>0.38569999999999999</v>
      </c>
      <c r="AK146" s="3">
        <v>0.58430000000000004</v>
      </c>
      <c r="AM146" s="5">
        <f t="shared" si="160"/>
        <v>32.880039195033483</v>
      </c>
      <c r="AN146" s="5">
        <f t="shared" si="161"/>
        <v>32.77896619503349</v>
      </c>
      <c r="AO146" s="5">
        <f t="shared" si="162"/>
        <v>32.901149195033483</v>
      </c>
      <c r="AP146" s="5">
        <f t="shared" si="163"/>
        <v>32.981739195033484</v>
      </c>
      <c r="AQ146" s="5">
        <f t="shared" si="164"/>
        <v>32.812708195033487</v>
      </c>
      <c r="AR146" s="5"/>
      <c r="AS146" s="3" t="str">
        <f t="shared" si="165"/>
        <v>incre</v>
      </c>
      <c r="AT146" s="3" t="str">
        <f t="shared" si="166"/>
        <v>decre</v>
      </c>
      <c r="AU146" s="3" t="str">
        <f t="shared" si="167"/>
        <v>incre</v>
      </c>
      <c r="AV146" s="3" t="str">
        <f t="shared" si="168"/>
        <v>incre</v>
      </c>
      <c r="AW146" s="3" t="str">
        <f t="shared" si="169"/>
        <v>incre</v>
      </c>
      <c r="AY146" s="5">
        <f t="shared" si="170"/>
        <v>168.01224959929826</v>
      </c>
      <c r="AZ146" s="5">
        <f t="shared" si="171"/>
        <v>0</v>
      </c>
      <c r="BA146" s="5">
        <f t="shared" si="172"/>
        <v>92.996691088492867</v>
      </c>
      <c r="BB146" s="5">
        <f t="shared" si="173"/>
        <v>-81.651207135726622</v>
      </c>
      <c r="BC146" s="5">
        <f t="shared" si="174"/>
        <v>-138.94906626748806</v>
      </c>
      <c r="BE146" s="15">
        <f t="shared" si="175"/>
        <v>1.6801224959929826</v>
      </c>
      <c r="BG146" s="3">
        <v>0.21249999999999999</v>
      </c>
      <c r="BH146" s="3">
        <v>0.2944</v>
      </c>
      <c r="BI146" s="3">
        <v>0.32750000000000001</v>
      </c>
      <c r="BJ146" s="3">
        <v>0.30470000000000003</v>
      </c>
      <c r="BK146" s="3">
        <v>0.35310000000000002</v>
      </c>
      <c r="BM146" s="5">
        <f t="shared" si="176"/>
        <v>31.944620195033487</v>
      </c>
      <c r="BN146" s="5">
        <f t="shared" si="177"/>
        <v>31.399177195033488</v>
      </c>
      <c r="BO146" s="5">
        <f t="shared" si="178"/>
        <v>32.07677019503349</v>
      </c>
      <c r="BP146" s="5">
        <f t="shared" si="179"/>
        <v>32.552319195033483</v>
      </c>
      <c r="BQ146" s="5">
        <f t="shared" si="180"/>
        <v>30.919416195033484</v>
      </c>
      <c r="BR146" s="5"/>
      <c r="BS146" s="3" t="str">
        <f t="shared" si="181"/>
        <v>decre</v>
      </c>
      <c r="BT146" s="3" t="str">
        <f t="shared" si="182"/>
        <v>decre</v>
      </c>
      <c r="BU146" s="3" t="str">
        <f t="shared" si="183"/>
        <v>decre</v>
      </c>
      <c r="BV146" s="3" t="str">
        <f t="shared" si="184"/>
        <v>decre</v>
      </c>
      <c r="BW146" s="3" t="str">
        <f t="shared" si="185"/>
        <v>decre</v>
      </c>
      <c r="BY146" s="5">
        <f t="shared" si="186"/>
        <v>0</v>
      </c>
      <c r="BZ146" s="5">
        <f t="shared" si="187"/>
        <v>0</v>
      </c>
      <c r="CA146" s="5">
        <f t="shared" si="188"/>
        <v>0</v>
      </c>
      <c r="CB146" s="5">
        <f t="shared" si="189"/>
        <v>0</v>
      </c>
      <c r="CC146" s="5">
        <f t="shared" si="190"/>
        <v>0</v>
      </c>
      <c r="CE146" s="4">
        <v>0.18110000000000001</v>
      </c>
      <c r="CF146" s="4">
        <v>0.18240000000000001</v>
      </c>
      <c r="CG146" s="4">
        <v>0.18190000000000001</v>
      </c>
      <c r="CH146" s="4">
        <v>0.18290000000000001</v>
      </c>
      <c r="CI146" s="4">
        <v>0.18290000000000001</v>
      </c>
      <c r="CK146" s="5">
        <f t="shared" si="191"/>
        <v>31.718854195033487</v>
      </c>
      <c r="CL146" s="5">
        <f t="shared" si="192"/>
        <v>30.667817195033486</v>
      </c>
      <c r="CM146" s="5">
        <f t="shared" si="193"/>
        <v>30.662994195033487</v>
      </c>
      <c r="CN146" s="5">
        <f t="shared" si="194"/>
        <v>31.526763195033489</v>
      </c>
      <c r="CO146" s="5">
        <f t="shared" si="195"/>
        <v>29.317834195033484</v>
      </c>
      <c r="CP146" s="5"/>
      <c r="CQ146" s="3" t="str">
        <f t="shared" si="196"/>
        <v>decre</v>
      </c>
      <c r="CR146" s="3" t="str">
        <f t="shared" si="197"/>
        <v>decre</v>
      </c>
      <c r="CS146" s="3" t="str">
        <f t="shared" si="198"/>
        <v>decre</v>
      </c>
      <c r="CT146" s="3" t="str">
        <f t="shared" si="199"/>
        <v>decre</v>
      </c>
      <c r="CU146" s="3" t="str">
        <f t="shared" si="200"/>
        <v>decre</v>
      </c>
      <c r="CW146" s="5">
        <f t="shared" si="201"/>
        <v>0</v>
      </c>
      <c r="CX146" s="5">
        <f t="shared" si="202"/>
        <v>0</v>
      </c>
      <c r="CY146" s="5">
        <f t="shared" si="203"/>
        <v>0</v>
      </c>
      <c r="CZ146" s="5">
        <f t="shared" si="204"/>
        <v>0</v>
      </c>
      <c r="DA146" s="5">
        <f t="shared" si="205"/>
        <v>0</v>
      </c>
      <c r="DB146" s="5"/>
      <c r="DC146" s="4">
        <v>0.33498017586235301</v>
      </c>
      <c r="DD146" s="4">
        <v>0.50509166283332796</v>
      </c>
      <c r="DE146" s="4">
        <v>0.41583366450663101</v>
      </c>
      <c r="DF146" s="4">
        <v>0.37445417452740198</v>
      </c>
      <c r="DG146" s="4">
        <v>0.56607704625736199</v>
      </c>
      <c r="DI146" s="13">
        <f t="shared" si="206"/>
        <v>32.825252659483802</v>
      </c>
      <c r="DJ146" s="13">
        <f t="shared" si="207"/>
        <v>32.774993753335117</v>
      </c>
      <c r="DK146" s="13">
        <f t="shared" si="208"/>
        <v>32.93449007739288</v>
      </c>
      <c r="DL146" s="13">
        <f t="shared" si="209"/>
        <v>33.139649344554208</v>
      </c>
      <c r="DM146" s="13">
        <f t="shared" si="210"/>
        <v>32.923530200315263</v>
      </c>
      <c r="DN146" s="13"/>
      <c r="DO146" s="11" t="str">
        <f t="shared" si="211"/>
        <v>incre</v>
      </c>
      <c r="DP146" s="11" t="str">
        <f t="shared" si="212"/>
        <v>decre</v>
      </c>
      <c r="DQ146" s="11" t="str">
        <f t="shared" si="213"/>
        <v>incre</v>
      </c>
      <c r="DR146" s="11" t="str">
        <f t="shared" si="214"/>
        <v>incre</v>
      </c>
      <c r="DS146" s="11" t="str">
        <f t="shared" si="215"/>
        <v>incre</v>
      </c>
      <c r="DU146" s="13"/>
      <c r="DV146" s="13"/>
      <c r="DW146" s="13"/>
      <c r="DX146" s="13"/>
      <c r="DY146" s="13"/>
    </row>
    <row r="147" spans="1:129" x14ac:dyDescent="0.25">
      <c r="A147" s="5">
        <v>35.158245072299863</v>
      </c>
      <c r="B147" s="4">
        <v>0.20342967307613488</v>
      </c>
      <c r="C147" s="4">
        <v>0.67201097017566624</v>
      </c>
      <c r="D147" s="4">
        <v>0.89586335509980408</v>
      </c>
      <c r="E147" s="4">
        <v>0.79838216380318794</v>
      </c>
      <c r="F147" s="4">
        <v>0.75080386843269553</v>
      </c>
      <c r="G147" s="4">
        <v>0.86946098015896311</v>
      </c>
      <c r="I147" s="5">
        <f t="shared" si="145"/>
        <v>37.600003947862902</v>
      </c>
      <c r="J147" s="5">
        <f t="shared" si="146"/>
        <v>37.678232781101585</v>
      </c>
      <c r="K147" s="5">
        <f t="shared" si="147"/>
        <v>39.000535882828814</v>
      </c>
      <c r="L147" s="5">
        <f t="shared" si="148"/>
        <v>38.660013644503159</v>
      </c>
      <c r="M147" s="5">
        <f t="shared" si="149"/>
        <v>38.129872895595703</v>
      </c>
      <c r="O147" s="3" t="str">
        <f t="shared" si="150"/>
        <v>incre</v>
      </c>
      <c r="P147" s="3" t="str">
        <f t="shared" si="151"/>
        <v>incre</v>
      </c>
      <c r="Q147" s="3" t="str">
        <f t="shared" si="152"/>
        <v>incre</v>
      </c>
      <c r="R147" s="3" t="str">
        <f t="shared" si="153"/>
        <v>incre</v>
      </c>
      <c r="S147" s="3" t="str">
        <f t="shared" si="154"/>
        <v>incre</v>
      </c>
      <c r="U147" s="6">
        <f t="shared" si="155"/>
        <v>1</v>
      </c>
      <c r="V147" s="6">
        <f t="shared" si="156"/>
        <v>1</v>
      </c>
      <c r="W147" s="6">
        <f t="shared" si="157"/>
        <v>1</v>
      </c>
      <c r="X147" s="6">
        <f t="shared" si="158"/>
        <v>1</v>
      </c>
      <c r="Y147" s="6">
        <f t="shared" si="159"/>
        <v>1</v>
      </c>
      <c r="AA147" s="4">
        <f t="shared" si="144"/>
        <v>0.33579999999999999</v>
      </c>
      <c r="AB147" s="4">
        <f t="shared" si="144"/>
        <v>0.49059999999999998</v>
      </c>
      <c r="AC147" s="4">
        <f t="shared" si="144"/>
        <v>0.41289999999999999</v>
      </c>
      <c r="AD147" s="4">
        <f t="shared" si="144"/>
        <v>0.33729999999999999</v>
      </c>
      <c r="AE147" s="4">
        <f t="shared" si="144"/>
        <v>0.54110000000000003</v>
      </c>
      <c r="AF147" s="4"/>
      <c r="AG147" s="3">
        <v>0.33579999999999999</v>
      </c>
      <c r="AH147" s="3">
        <v>0.49059999999999998</v>
      </c>
      <c r="AI147" s="3">
        <v>0.41289999999999999</v>
      </c>
      <c r="AJ147" s="3">
        <v>0.33729999999999999</v>
      </c>
      <c r="AK147" s="3">
        <v>0.54110000000000003</v>
      </c>
      <c r="AM147" s="5">
        <f t="shared" si="160"/>
        <v>35.182647072299865</v>
      </c>
      <c r="AN147" s="5">
        <f t="shared" si="161"/>
        <v>35.031863072299863</v>
      </c>
      <c r="AO147" s="5">
        <f t="shared" si="162"/>
        <v>35.257504072299866</v>
      </c>
      <c r="AP147" s="5">
        <f t="shared" si="163"/>
        <v>35.178311072299863</v>
      </c>
      <c r="AQ147" s="5">
        <f t="shared" si="164"/>
        <v>35.039996072299864</v>
      </c>
      <c r="AR147" s="5"/>
      <c r="AS147" s="3" t="str">
        <f t="shared" si="165"/>
        <v>incre</v>
      </c>
      <c r="AT147" s="3" t="str">
        <f t="shared" si="166"/>
        <v>decre</v>
      </c>
      <c r="AU147" s="3" t="str">
        <f t="shared" si="167"/>
        <v>incre</v>
      </c>
      <c r="AV147" s="3" t="str">
        <f t="shared" si="168"/>
        <v>incre</v>
      </c>
      <c r="AW147" s="3" t="str">
        <f t="shared" si="169"/>
        <v>decre</v>
      </c>
      <c r="AY147" s="5">
        <f t="shared" si="170"/>
        <v>244.17588755630391</v>
      </c>
      <c r="AZ147" s="5">
        <f t="shared" si="171"/>
        <v>0</v>
      </c>
      <c r="BA147" s="5">
        <f t="shared" si="172"/>
        <v>384.22908105289508</v>
      </c>
      <c r="BB147" s="5">
        <f t="shared" si="173"/>
        <v>350.17685722032968</v>
      </c>
      <c r="BC147" s="5">
        <f t="shared" si="174"/>
        <v>0</v>
      </c>
      <c r="BE147" s="15">
        <f t="shared" si="175"/>
        <v>2.4417588755630391</v>
      </c>
      <c r="BG147" s="3">
        <v>0.23280000000000001</v>
      </c>
      <c r="BH147" s="3">
        <v>0.29420000000000002</v>
      </c>
      <c r="BI147" s="3">
        <v>0.34360000000000002</v>
      </c>
      <c r="BJ147" s="3">
        <v>0.31469999999999998</v>
      </c>
      <c r="BK147" s="3">
        <v>0.32969999999999999</v>
      </c>
      <c r="BM147" s="5">
        <f t="shared" si="176"/>
        <v>34.44207707229986</v>
      </c>
      <c r="BN147" s="5">
        <f t="shared" si="177"/>
        <v>33.749371072299866</v>
      </c>
      <c r="BO147" s="5">
        <f t="shared" si="178"/>
        <v>34.584601072299861</v>
      </c>
      <c r="BP147" s="5">
        <f t="shared" si="179"/>
        <v>34.988019072299863</v>
      </c>
      <c r="BQ147" s="5">
        <f t="shared" si="180"/>
        <v>33.050722072299862</v>
      </c>
      <c r="BR147" s="5"/>
      <c r="BS147" s="3" t="str">
        <f t="shared" si="181"/>
        <v>decre</v>
      </c>
      <c r="BT147" s="3" t="str">
        <f t="shared" si="182"/>
        <v>decre</v>
      </c>
      <c r="BU147" s="3" t="str">
        <f t="shared" si="183"/>
        <v>decre</v>
      </c>
      <c r="BV147" s="3" t="str">
        <f t="shared" si="184"/>
        <v>decre</v>
      </c>
      <c r="BW147" s="3" t="str">
        <f t="shared" si="185"/>
        <v>decre</v>
      </c>
      <c r="BY147" s="5">
        <f t="shared" si="186"/>
        <v>0</v>
      </c>
      <c r="BZ147" s="5">
        <f t="shared" si="187"/>
        <v>0</v>
      </c>
      <c r="CA147" s="5">
        <f t="shared" si="188"/>
        <v>0</v>
      </c>
      <c r="CB147" s="5">
        <f t="shared" si="189"/>
        <v>0</v>
      </c>
      <c r="CC147" s="5">
        <f t="shared" si="190"/>
        <v>0</v>
      </c>
      <c r="CE147" s="4">
        <v>0.15229999999999999</v>
      </c>
      <c r="CF147" s="4">
        <v>0.15240000000000001</v>
      </c>
      <c r="CG147" s="4">
        <v>0.15240000000000001</v>
      </c>
      <c r="CH147" s="4">
        <v>0.15240000000000001</v>
      </c>
      <c r="CI147" s="4">
        <v>0.15240000000000001</v>
      </c>
      <c r="CK147" s="5">
        <f t="shared" si="191"/>
        <v>33.86328207229986</v>
      </c>
      <c r="CL147" s="5">
        <f t="shared" si="192"/>
        <v>32.823417072299861</v>
      </c>
      <c r="CM147" s="5">
        <f t="shared" si="193"/>
        <v>32.728049072299868</v>
      </c>
      <c r="CN147" s="5">
        <f t="shared" si="194"/>
        <v>33.621453072299865</v>
      </c>
      <c r="CO147" s="5">
        <f t="shared" si="195"/>
        <v>31.382329072299861</v>
      </c>
      <c r="CP147" s="5"/>
      <c r="CQ147" s="3" t="str">
        <f t="shared" si="196"/>
        <v>decre</v>
      </c>
      <c r="CR147" s="3" t="str">
        <f t="shared" si="197"/>
        <v>decre</v>
      </c>
      <c r="CS147" s="3" t="str">
        <f t="shared" si="198"/>
        <v>decre</v>
      </c>
      <c r="CT147" s="3" t="str">
        <f t="shared" si="199"/>
        <v>decre</v>
      </c>
      <c r="CU147" s="3" t="str">
        <f t="shared" si="200"/>
        <v>decre</v>
      </c>
      <c r="CW147" s="5">
        <f t="shared" si="201"/>
        <v>0</v>
      </c>
      <c r="CX147" s="5">
        <f t="shared" si="202"/>
        <v>0</v>
      </c>
      <c r="CY147" s="5">
        <f t="shared" si="203"/>
        <v>0</v>
      </c>
      <c r="CZ147" s="5">
        <f t="shared" si="204"/>
        <v>0</v>
      </c>
      <c r="DA147" s="5">
        <f t="shared" si="205"/>
        <v>0</v>
      </c>
      <c r="DB147" s="5"/>
      <c r="DC147" s="4">
        <v>0.33839615119495903</v>
      </c>
      <c r="DD147" s="4">
        <v>0.49073110866819403</v>
      </c>
      <c r="DE147" s="4">
        <v>0.41352609083671998</v>
      </c>
      <c r="DF147" s="4">
        <v>0.34863297472768801</v>
      </c>
      <c r="DG147" s="4">
        <v>0.54892582409215995</v>
      </c>
      <c r="DI147" s="13">
        <f t="shared" si="206"/>
        <v>35.201313399391616</v>
      </c>
      <c r="DJ147" s="13">
        <f t="shared" si="207"/>
        <v>35.032719211903171</v>
      </c>
      <c r="DK147" s="13">
        <f t="shared" si="208"/>
        <v>35.263583414324415</v>
      </c>
      <c r="DL147" s="13">
        <f t="shared" si="209"/>
        <v>35.273734719506997</v>
      </c>
      <c r="DM147" s="13">
        <f t="shared" si="210"/>
        <v>35.113637077007091</v>
      </c>
      <c r="DN147" s="13"/>
      <c r="DO147" s="11" t="str">
        <f t="shared" si="211"/>
        <v>incre</v>
      </c>
      <c r="DP147" s="11" t="str">
        <f t="shared" si="212"/>
        <v>decre</v>
      </c>
      <c r="DQ147" s="11" t="str">
        <f t="shared" si="213"/>
        <v>incre</v>
      </c>
      <c r="DR147" s="11" t="str">
        <f t="shared" si="214"/>
        <v>incre</v>
      </c>
      <c r="DS147" s="11" t="str">
        <f t="shared" si="215"/>
        <v>decre</v>
      </c>
      <c r="DU147" s="13"/>
      <c r="DV147" s="13"/>
      <c r="DW147" s="13"/>
      <c r="DX147" s="13"/>
      <c r="DY147" s="13"/>
    </row>
    <row r="148" spans="1:129" x14ac:dyDescent="0.25">
      <c r="A148" s="5">
        <v>49.339651025530308</v>
      </c>
      <c r="B148" s="4">
        <v>8.0951546161323121E-2</v>
      </c>
      <c r="C148" s="4">
        <v>0.39907455912066309</v>
      </c>
      <c r="D148" s="4">
        <v>0.48439838034791816</v>
      </c>
      <c r="E148" s="4">
        <v>0.40745012233965328</v>
      </c>
      <c r="F148" s="4">
        <v>0.26715274042630727</v>
      </c>
      <c r="G148" s="4">
        <v>0.55528426219978866</v>
      </c>
      <c r="I148" s="5">
        <f t="shared" si="145"/>
        <v>49.818997105607878</v>
      </c>
      <c r="J148" s="5">
        <f t="shared" si="146"/>
        <v>49.172772449202213</v>
      </c>
      <c r="K148" s="5">
        <f t="shared" si="147"/>
        <v>49.385991713448348</v>
      </c>
      <c r="L148" s="5">
        <f t="shared" si="148"/>
        <v>48.769077099919812</v>
      </c>
      <c r="M148" s="5">
        <f t="shared" si="149"/>
        <v>49.354875932830318</v>
      </c>
      <c r="O148" s="3" t="str">
        <f t="shared" si="150"/>
        <v>incre</v>
      </c>
      <c r="P148" s="3" t="str">
        <f t="shared" si="151"/>
        <v>decre</v>
      </c>
      <c r="Q148" s="3" t="str">
        <f t="shared" si="152"/>
        <v>incre</v>
      </c>
      <c r="R148" s="3" t="str">
        <f t="shared" si="153"/>
        <v>decre</v>
      </c>
      <c r="S148" s="3" t="str">
        <f t="shared" si="154"/>
        <v>incre</v>
      </c>
      <c r="U148" s="6">
        <f t="shared" si="155"/>
        <v>1</v>
      </c>
      <c r="V148" s="6">
        <f t="shared" si="156"/>
        <v>0</v>
      </c>
      <c r="W148" s="6">
        <f t="shared" si="157"/>
        <v>1</v>
      </c>
      <c r="X148" s="6">
        <f t="shared" si="158"/>
        <v>0</v>
      </c>
      <c r="Y148" s="6">
        <f t="shared" si="159"/>
        <v>1</v>
      </c>
      <c r="AA148" s="4">
        <f t="shared" si="144"/>
        <v>0.34</v>
      </c>
      <c r="AB148" s="4">
        <f t="shared" si="144"/>
        <v>0.47099999999999997</v>
      </c>
      <c r="AC148" s="4">
        <f t="shared" si="144"/>
        <v>0.41239999999999999</v>
      </c>
      <c r="AD148" s="4">
        <f t="shared" si="144"/>
        <v>0.33989999999999998</v>
      </c>
      <c r="AE148" s="4">
        <f t="shared" si="144"/>
        <v>0.57010000000000005</v>
      </c>
      <c r="AF148" s="4"/>
      <c r="AG148" s="3">
        <v>0.34</v>
      </c>
      <c r="AH148" s="3">
        <v>0.501</v>
      </c>
      <c r="AI148" s="3">
        <v>0.41239999999999999</v>
      </c>
      <c r="AJ148" s="3">
        <v>0.36990000000000001</v>
      </c>
      <c r="AK148" s="3">
        <v>0.57010000000000005</v>
      </c>
      <c r="AM148" s="5">
        <f t="shared" si="160"/>
        <v>49.394251025530309</v>
      </c>
      <c r="AN148" s="5">
        <f t="shared" si="161"/>
        <v>49.085281025530307</v>
      </c>
      <c r="AO148" s="5">
        <f t="shared" si="162"/>
        <v>49.434055025530313</v>
      </c>
      <c r="AP148" s="5">
        <f t="shared" si="163"/>
        <v>49.38160902553031</v>
      </c>
      <c r="AQ148" s="5">
        <f t="shared" si="164"/>
        <v>49.494292025530306</v>
      </c>
      <c r="AR148" s="5"/>
      <c r="AS148" s="3" t="str">
        <f t="shared" si="165"/>
        <v>incre</v>
      </c>
      <c r="AT148" s="3" t="str">
        <f t="shared" si="166"/>
        <v>decre</v>
      </c>
      <c r="AU148" s="3" t="str">
        <f t="shared" si="167"/>
        <v>incre</v>
      </c>
      <c r="AV148" s="3" t="str">
        <f t="shared" si="168"/>
        <v>incre</v>
      </c>
      <c r="AW148" s="3" t="str">
        <f t="shared" si="169"/>
        <v>incre</v>
      </c>
      <c r="AY148" s="5">
        <f t="shared" si="170"/>
        <v>47.934608007756907</v>
      </c>
      <c r="AZ148" s="5">
        <f t="shared" si="171"/>
        <v>0</v>
      </c>
      <c r="BA148" s="5">
        <f t="shared" si="172"/>
        <v>4.6340687918039691</v>
      </c>
      <c r="BB148" s="5">
        <f t="shared" si="173"/>
        <v>-57.057392561049625</v>
      </c>
      <c r="BC148" s="5">
        <f t="shared" si="174"/>
        <v>1.5224907300009249</v>
      </c>
      <c r="BE148" s="15">
        <f t="shared" si="175"/>
        <v>0.47934608007756907</v>
      </c>
      <c r="BG148" s="3">
        <v>0.21629999999999999</v>
      </c>
      <c r="BH148" s="3">
        <v>0.2923</v>
      </c>
      <c r="BI148" s="3">
        <v>0.33110000000000001</v>
      </c>
      <c r="BJ148" s="3">
        <v>0.3044</v>
      </c>
      <c r="BK148" s="3">
        <v>0.3468</v>
      </c>
      <c r="BM148" s="5">
        <f t="shared" si="176"/>
        <v>48.504848025530308</v>
      </c>
      <c r="BN148" s="5">
        <f t="shared" si="177"/>
        <v>47.918370025530308</v>
      </c>
      <c r="BO148" s="5">
        <f t="shared" si="178"/>
        <v>48.644632025530314</v>
      </c>
      <c r="BP148" s="5">
        <f t="shared" si="179"/>
        <v>49.08269902553031</v>
      </c>
      <c r="BQ148" s="5">
        <f t="shared" si="180"/>
        <v>47.393039025530307</v>
      </c>
      <c r="BR148" s="5"/>
      <c r="BS148" s="3" t="str">
        <f t="shared" si="181"/>
        <v>decre</v>
      </c>
      <c r="BT148" s="3" t="str">
        <f t="shared" si="182"/>
        <v>decre</v>
      </c>
      <c r="BU148" s="3" t="str">
        <f t="shared" si="183"/>
        <v>decre</v>
      </c>
      <c r="BV148" s="3" t="str">
        <f t="shared" si="184"/>
        <v>decre</v>
      </c>
      <c r="BW148" s="3" t="str">
        <f t="shared" si="185"/>
        <v>decre</v>
      </c>
      <c r="BY148" s="5">
        <f t="shared" si="186"/>
        <v>0</v>
      </c>
      <c r="BZ148" s="5">
        <f t="shared" si="187"/>
        <v>0</v>
      </c>
      <c r="CA148" s="5">
        <f t="shared" si="188"/>
        <v>0</v>
      </c>
      <c r="CB148" s="5">
        <f t="shared" si="189"/>
        <v>0</v>
      </c>
      <c r="CC148" s="5">
        <f t="shared" si="190"/>
        <v>0</v>
      </c>
      <c r="CE148" s="4">
        <v>0.17649999999999999</v>
      </c>
      <c r="CF148" s="4">
        <v>0.1777</v>
      </c>
      <c r="CG148" s="4">
        <v>0.17730000000000001</v>
      </c>
      <c r="CH148" s="4">
        <v>0.17810000000000001</v>
      </c>
      <c r="CI148" s="4">
        <v>0.17810000000000001</v>
      </c>
      <c r="CK148" s="5">
        <f t="shared" si="191"/>
        <v>48.21868602553031</v>
      </c>
      <c r="CL148" s="5">
        <f t="shared" si="192"/>
        <v>47.170032025530311</v>
      </c>
      <c r="CM148" s="5">
        <f t="shared" si="193"/>
        <v>47.151234025530314</v>
      </c>
      <c r="CN148" s="5">
        <f t="shared" si="194"/>
        <v>48.019253025530311</v>
      </c>
      <c r="CO148" s="5">
        <f t="shared" si="195"/>
        <v>45.80557202553031</v>
      </c>
      <c r="CP148" s="5"/>
      <c r="CQ148" s="3" t="str">
        <f t="shared" si="196"/>
        <v>decre</v>
      </c>
      <c r="CR148" s="3" t="str">
        <f t="shared" si="197"/>
        <v>decre</v>
      </c>
      <c r="CS148" s="3" t="str">
        <f t="shared" si="198"/>
        <v>decre</v>
      </c>
      <c r="CT148" s="3" t="str">
        <f t="shared" si="199"/>
        <v>decre</v>
      </c>
      <c r="CU148" s="3" t="str">
        <f t="shared" si="200"/>
        <v>decre</v>
      </c>
      <c r="CW148" s="5">
        <f t="shared" si="201"/>
        <v>0</v>
      </c>
      <c r="CX148" s="5">
        <f t="shared" si="202"/>
        <v>0</v>
      </c>
      <c r="CY148" s="5">
        <f t="shared" si="203"/>
        <v>0</v>
      </c>
      <c r="CZ148" s="5">
        <f t="shared" si="204"/>
        <v>0</v>
      </c>
      <c r="DA148" s="5">
        <f t="shared" si="205"/>
        <v>0</v>
      </c>
      <c r="DB148" s="5"/>
      <c r="DC148" s="4">
        <v>0.33612007400001598</v>
      </c>
      <c r="DD148" s="4">
        <v>0.50029959984844696</v>
      </c>
      <c r="DE148" s="4">
        <v>0.41506363584051498</v>
      </c>
      <c r="DF148" s="4">
        <v>0.36583773714186901</v>
      </c>
      <c r="DG148" s="4">
        <v>0.560353747842953</v>
      </c>
      <c r="DI148" s="13">
        <f t="shared" si="206"/>
        <v>49.366354357590424</v>
      </c>
      <c r="DJ148" s="13">
        <f t="shared" si="207"/>
        <v>49.27660741254067</v>
      </c>
      <c r="DK148" s="13">
        <f t="shared" si="208"/>
        <v>49.459918929541715</v>
      </c>
      <c r="DL148" s="13">
        <f t="shared" si="209"/>
        <v>49.600004772264846</v>
      </c>
      <c r="DM148" s="13">
        <f t="shared" si="210"/>
        <v>49.402579792732496</v>
      </c>
      <c r="DN148" s="13"/>
      <c r="DO148" s="11" t="str">
        <f t="shared" si="211"/>
        <v>incre</v>
      </c>
      <c r="DP148" s="11" t="str">
        <f t="shared" si="212"/>
        <v>decre</v>
      </c>
      <c r="DQ148" s="11" t="str">
        <f t="shared" si="213"/>
        <v>incre</v>
      </c>
      <c r="DR148" s="11" t="str">
        <f t="shared" si="214"/>
        <v>incre</v>
      </c>
      <c r="DS148" s="11" t="str">
        <f t="shared" si="215"/>
        <v>incre</v>
      </c>
      <c r="DU148" s="13"/>
      <c r="DV148" s="13"/>
      <c r="DW148" s="13"/>
      <c r="DX148" s="13"/>
      <c r="DY148" s="13"/>
    </row>
    <row r="149" spans="1:129" x14ac:dyDescent="0.25">
      <c r="A149" s="5">
        <v>28.507684942584209</v>
      </c>
      <c r="B149" s="4">
        <v>5.4222057344709827E-2</v>
      </c>
      <c r="C149" s="4">
        <v>0.39674173692233289</v>
      </c>
      <c r="D149" s="4">
        <v>0.47849138176235706</v>
      </c>
      <c r="E149" s="4">
        <v>0.47839131233750376</v>
      </c>
      <c r="F149" s="4">
        <v>0.54164037266321896</v>
      </c>
      <c r="G149" s="4">
        <v>0.74950305630745284</v>
      </c>
      <c r="I149" s="5">
        <f t="shared" si="145"/>
        <v>28.970258031055781</v>
      </c>
      <c r="J149" s="5">
        <f t="shared" si="146"/>
        <v>28.302233665492402</v>
      </c>
      <c r="K149" s="5">
        <f t="shared" si="147"/>
        <v>29.242864585381373</v>
      </c>
      <c r="L149" s="5">
        <f t="shared" si="148"/>
        <v>30.24829688040851</v>
      </c>
      <c r="M149" s="5">
        <f t="shared" si="149"/>
        <v>30.350508702437338</v>
      </c>
      <c r="O149" s="3" t="str">
        <f t="shared" si="150"/>
        <v>incre</v>
      </c>
      <c r="P149" s="3" t="str">
        <f t="shared" si="151"/>
        <v>decre</v>
      </c>
      <c r="Q149" s="3" t="str">
        <f t="shared" si="152"/>
        <v>incre</v>
      </c>
      <c r="R149" s="3" t="str">
        <f t="shared" si="153"/>
        <v>incre</v>
      </c>
      <c r="S149" s="3" t="str">
        <f t="shared" si="154"/>
        <v>incre</v>
      </c>
      <c r="U149" s="6">
        <f t="shared" si="155"/>
        <v>1</v>
      </c>
      <c r="V149" s="6">
        <f t="shared" si="156"/>
        <v>0</v>
      </c>
      <c r="W149" s="6">
        <f t="shared" si="157"/>
        <v>1</v>
      </c>
      <c r="X149" s="6">
        <f t="shared" si="158"/>
        <v>1</v>
      </c>
      <c r="Y149" s="6">
        <f t="shared" si="159"/>
        <v>1</v>
      </c>
      <c r="AA149" s="4">
        <f t="shared" si="144"/>
        <v>0.3412</v>
      </c>
      <c r="AB149" s="4">
        <f t="shared" si="144"/>
        <v>0.47319999999999995</v>
      </c>
      <c r="AC149" s="4">
        <f t="shared" si="144"/>
        <v>0.4123</v>
      </c>
      <c r="AD149" s="4">
        <f t="shared" si="144"/>
        <v>0.37719999999999998</v>
      </c>
      <c r="AE149" s="4">
        <f t="shared" si="144"/>
        <v>0.57709999999999995</v>
      </c>
      <c r="AF149" s="4"/>
      <c r="AG149" s="3">
        <v>0.3412</v>
      </c>
      <c r="AH149" s="3">
        <v>0.50319999999999998</v>
      </c>
      <c r="AI149" s="3">
        <v>0.4123</v>
      </c>
      <c r="AJ149" s="3">
        <v>0.37719999999999998</v>
      </c>
      <c r="AK149" s="3">
        <v>0.57709999999999995</v>
      </c>
      <c r="AM149" s="5">
        <f t="shared" si="160"/>
        <v>28.570912942584208</v>
      </c>
      <c r="AN149" s="5">
        <f t="shared" si="161"/>
        <v>28.267680942584207</v>
      </c>
      <c r="AO149" s="5">
        <f t="shared" si="162"/>
        <v>28.601117942584207</v>
      </c>
      <c r="AP149" s="5">
        <f t="shared" si="163"/>
        <v>28.863708942584211</v>
      </c>
      <c r="AQ149" s="5">
        <f t="shared" si="164"/>
        <v>28.728195942584208</v>
      </c>
      <c r="AR149" s="5"/>
      <c r="AS149" s="3" t="str">
        <f t="shared" si="165"/>
        <v>incre</v>
      </c>
      <c r="AT149" s="3" t="str">
        <f t="shared" si="166"/>
        <v>decre</v>
      </c>
      <c r="AU149" s="3" t="str">
        <f t="shared" si="167"/>
        <v>incre</v>
      </c>
      <c r="AV149" s="3" t="str">
        <f t="shared" si="168"/>
        <v>incre</v>
      </c>
      <c r="AW149" s="3" t="str">
        <f t="shared" si="169"/>
        <v>incre</v>
      </c>
      <c r="AY149" s="5">
        <f t="shared" si="170"/>
        <v>46.257308847157219</v>
      </c>
      <c r="AZ149" s="5">
        <f t="shared" si="171"/>
        <v>0</v>
      </c>
      <c r="BA149" s="5">
        <f t="shared" si="172"/>
        <v>73.517964279716352</v>
      </c>
      <c r="BB149" s="5">
        <f t="shared" si="173"/>
        <v>174.06119378243011</v>
      </c>
      <c r="BC149" s="5">
        <f t="shared" si="174"/>
        <v>184.28237598531291</v>
      </c>
      <c r="BE149" s="15">
        <f t="shared" si="175"/>
        <v>0.46257308847157219</v>
      </c>
      <c r="BG149" s="3">
        <v>0.2142</v>
      </c>
      <c r="BH149" s="3">
        <v>0.29299999999999998</v>
      </c>
      <c r="BI149" s="3">
        <v>0.32929999999999998</v>
      </c>
      <c r="BJ149" s="3">
        <v>0.30430000000000001</v>
      </c>
      <c r="BK149" s="3">
        <v>0.3498</v>
      </c>
      <c r="BM149" s="5">
        <f t="shared" si="176"/>
        <v>27.657782942584209</v>
      </c>
      <c r="BN149" s="5">
        <f t="shared" si="177"/>
        <v>27.090974942584211</v>
      </c>
      <c r="BO149" s="5">
        <f t="shared" si="178"/>
        <v>27.79518794258421</v>
      </c>
      <c r="BP149" s="5">
        <f t="shared" si="179"/>
        <v>28.249890942584209</v>
      </c>
      <c r="BQ149" s="5">
        <f t="shared" si="180"/>
        <v>26.589302942584208</v>
      </c>
      <c r="BR149" s="5"/>
      <c r="BS149" s="3" t="str">
        <f t="shared" si="181"/>
        <v>decre</v>
      </c>
      <c r="BT149" s="3" t="str">
        <f t="shared" si="182"/>
        <v>decre</v>
      </c>
      <c r="BU149" s="3" t="str">
        <f t="shared" si="183"/>
        <v>decre</v>
      </c>
      <c r="BV149" s="3" t="str">
        <f t="shared" si="184"/>
        <v>decre</v>
      </c>
      <c r="BW149" s="3" t="str">
        <f t="shared" si="185"/>
        <v>decre</v>
      </c>
      <c r="BY149" s="5">
        <f t="shared" si="186"/>
        <v>0</v>
      </c>
      <c r="BZ149" s="5">
        <f t="shared" si="187"/>
        <v>0</v>
      </c>
      <c r="CA149" s="5">
        <f t="shared" si="188"/>
        <v>0</v>
      </c>
      <c r="CB149" s="5">
        <f t="shared" si="189"/>
        <v>0</v>
      </c>
      <c r="CC149" s="5">
        <f t="shared" si="190"/>
        <v>0</v>
      </c>
      <c r="CE149" s="4">
        <v>0.1789</v>
      </c>
      <c r="CF149" s="4">
        <v>0.1802</v>
      </c>
      <c r="CG149" s="4">
        <v>0.1797</v>
      </c>
      <c r="CH149" s="4">
        <v>0.18060000000000001</v>
      </c>
      <c r="CI149" s="4">
        <v>0.1807</v>
      </c>
      <c r="CK149" s="5">
        <f t="shared" si="191"/>
        <v>27.403975942584207</v>
      </c>
      <c r="CL149" s="5">
        <f t="shared" si="192"/>
        <v>26.35439094258421</v>
      </c>
      <c r="CM149" s="5">
        <f t="shared" si="193"/>
        <v>26.342571942584208</v>
      </c>
      <c r="CN149" s="5">
        <f t="shared" si="194"/>
        <v>27.208336942584211</v>
      </c>
      <c r="CO149" s="5">
        <f t="shared" si="195"/>
        <v>24.998071942584208</v>
      </c>
      <c r="CP149" s="5"/>
      <c r="CQ149" s="3" t="str">
        <f t="shared" si="196"/>
        <v>decre</v>
      </c>
      <c r="CR149" s="3" t="str">
        <f t="shared" si="197"/>
        <v>decre</v>
      </c>
      <c r="CS149" s="3" t="str">
        <f t="shared" si="198"/>
        <v>decre</v>
      </c>
      <c r="CT149" s="3" t="str">
        <f t="shared" si="199"/>
        <v>decre</v>
      </c>
      <c r="CU149" s="3" t="str">
        <f t="shared" si="200"/>
        <v>decre</v>
      </c>
      <c r="CW149" s="5">
        <f t="shared" si="201"/>
        <v>0</v>
      </c>
      <c r="CX149" s="5">
        <f t="shared" si="202"/>
        <v>0</v>
      </c>
      <c r="CY149" s="5">
        <f t="shared" si="203"/>
        <v>0</v>
      </c>
      <c r="CZ149" s="5">
        <f t="shared" si="204"/>
        <v>0</v>
      </c>
      <c r="DA149" s="5">
        <f t="shared" si="205"/>
        <v>0</v>
      </c>
      <c r="DB149" s="5"/>
      <c r="DC149" s="4">
        <v>0.33562171722857398</v>
      </c>
      <c r="DD149" s="4">
        <v>0.50239466164281599</v>
      </c>
      <c r="DE149" s="4">
        <v>0.41540028785115002</v>
      </c>
      <c r="DF149" s="4">
        <v>0.36960479296458099</v>
      </c>
      <c r="DG149" s="4">
        <v>0.56285594029819197</v>
      </c>
      <c r="DI149" s="13">
        <f t="shared" si="206"/>
        <v>28.530805089457655</v>
      </c>
      <c r="DJ149" s="13">
        <f t="shared" si="207"/>
        <v>28.458322083111796</v>
      </c>
      <c r="DK149" s="13">
        <f t="shared" si="208"/>
        <v>28.631221737618876</v>
      </c>
      <c r="DL149" s="13">
        <f t="shared" si="209"/>
        <v>28.79975729934598</v>
      </c>
      <c r="DM149" s="13">
        <f t="shared" si="210"/>
        <v>28.594159340790192</v>
      </c>
      <c r="DN149" s="13"/>
      <c r="DO149" s="11" t="str">
        <f t="shared" si="211"/>
        <v>incre</v>
      </c>
      <c r="DP149" s="11" t="str">
        <f t="shared" si="212"/>
        <v>decre</v>
      </c>
      <c r="DQ149" s="11" t="str">
        <f t="shared" si="213"/>
        <v>incre</v>
      </c>
      <c r="DR149" s="11" t="str">
        <f t="shared" si="214"/>
        <v>incre</v>
      </c>
      <c r="DS149" s="11" t="str">
        <f t="shared" si="215"/>
        <v>incre</v>
      </c>
      <c r="DU149" s="13"/>
      <c r="DV149" s="13"/>
      <c r="DW149" s="13"/>
      <c r="DX149" s="13"/>
      <c r="DY149" s="13"/>
    </row>
    <row r="150" spans="1:129" x14ac:dyDescent="0.25">
      <c r="A150" s="5">
        <v>37.074487220935062</v>
      </c>
      <c r="B150" s="4">
        <v>3.2719215244234157E-2</v>
      </c>
      <c r="C150" s="4">
        <v>0.20538887991651422</v>
      </c>
      <c r="D150" s="4">
        <v>0.34323970056489683</v>
      </c>
      <c r="E150" s="4">
        <v>0.26277446174875618</v>
      </c>
      <c r="F150" s="4">
        <v>0.37522822710200543</v>
      </c>
      <c r="G150" s="4">
        <v>0.45730130135653752</v>
      </c>
      <c r="I150" s="5">
        <f t="shared" si="145"/>
        <v>36.161233267534797</v>
      </c>
      <c r="J150" s="5">
        <f t="shared" si="146"/>
        <v>35.98584246562384</v>
      </c>
      <c r="K150" s="5">
        <f t="shared" si="147"/>
        <v>35.716027244515487</v>
      </c>
      <c r="L150" s="5">
        <f t="shared" si="148"/>
        <v>37.41390889313395</v>
      </c>
      <c r="M150" s="5">
        <f t="shared" si="149"/>
        <v>36.167692466700082</v>
      </c>
      <c r="O150" s="3" t="str">
        <f t="shared" si="150"/>
        <v>decre</v>
      </c>
      <c r="P150" s="3" t="str">
        <f t="shared" si="151"/>
        <v>decre</v>
      </c>
      <c r="Q150" s="3" t="str">
        <f t="shared" si="152"/>
        <v>decre</v>
      </c>
      <c r="R150" s="3" t="str">
        <f t="shared" si="153"/>
        <v>incre</v>
      </c>
      <c r="S150" s="3" t="str">
        <f t="shared" si="154"/>
        <v>decre</v>
      </c>
      <c r="U150" s="6">
        <f t="shared" si="155"/>
        <v>0</v>
      </c>
      <c r="V150" s="6">
        <f t="shared" si="156"/>
        <v>0</v>
      </c>
      <c r="W150" s="6">
        <f t="shared" si="157"/>
        <v>0</v>
      </c>
      <c r="X150" s="6">
        <f t="shared" si="158"/>
        <v>1</v>
      </c>
      <c r="Y150" s="6">
        <f t="shared" si="159"/>
        <v>0</v>
      </c>
      <c r="AA150" s="4">
        <f t="shared" si="144"/>
        <v>0.31200000000000006</v>
      </c>
      <c r="AB150" s="4">
        <f t="shared" si="144"/>
        <v>0.4748</v>
      </c>
      <c r="AC150" s="4">
        <f t="shared" si="144"/>
        <v>0.38239999999999996</v>
      </c>
      <c r="AD150" s="4">
        <f t="shared" si="144"/>
        <v>0.38269999999999998</v>
      </c>
      <c r="AE150" s="4">
        <f t="shared" si="144"/>
        <v>0.55189999999999995</v>
      </c>
      <c r="AF150" s="4"/>
      <c r="AG150" s="3">
        <v>0.34200000000000003</v>
      </c>
      <c r="AH150" s="3">
        <v>0.50480000000000003</v>
      </c>
      <c r="AI150" s="3">
        <v>0.41239999999999999</v>
      </c>
      <c r="AJ150" s="3">
        <v>0.38269999999999998</v>
      </c>
      <c r="AK150" s="3">
        <v>0.58189999999999997</v>
      </c>
      <c r="AM150" s="5">
        <f t="shared" si="160"/>
        <v>36.92776722093506</v>
      </c>
      <c r="AN150" s="5">
        <f t="shared" si="161"/>
        <v>36.844931220935067</v>
      </c>
      <c r="AO150" s="5">
        <f t="shared" si="162"/>
        <v>36.877591220935059</v>
      </c>
      <c r="AP150" s="5">
        <f t="shared" si="163"/>
        <v>37.476821220935058</v>
      </c>
      <c r="AQ150" s="5">
        <f t="shared" si="164"/>
        <v>37.057866220935061</v>
      </c>
      <c r="AR150" s="5"/>
      <c r="AS150" s="3" t="str">
        <f t="shared" si="165"/>
        <v>decre</v>
      </c>
      <c r="AT150" s="3" t="str">
        <f t="shared" si="166"/>
        <v>decre</v>
      </c>
      <c r="AU150" s="3" t="str">
        <f t="shared" si="167"/>
        <v>decre</v>
      </c>
      <c r="AV150" s="3" t="str">
        <f t="shared" si="168"/>
        <v>incre</v>
      </c>
      <c r="AW150" s="3" t="str">
        <f t="shared" si="169"/>
        <v>decre</v>
      </c>
      <c r="AY150" s="5">
        <f t="shared" si="170"/>
        <v>0</v>
      </c>
      <c r="AZ150" s="5">
        <f t="shared" si="171"/>
        <v>0</v>
      </c>
      <c r="BA150" s="5">
        <f t="shared" si="172"/>
        <v>0</v>
      </c>
      <c r="BB150" s="5">
        <f t="shared" si="173"/>
        <v>33.94216721988883</v>
      </c>
      <c r="BC150" s="5">
        <f t="shared" si="174"/>
        <v>0</v>
      </c>
      <c r="BE150" s="15">
        <f t="shared" si="175"/>
        <v>-0.91325395340026461</v>
      </c>
      <c r="BG150" s="3">
        <v>0.21299999999999999</v>
      </c>
      <c r="BH150" s="3">
        <v>0.29380000000000001</v>
      </c>
      <c r="BI150" s="3">
        <v>0.3281</v>
      </c>
      <c r="BJ150" s="3">
        <v>0.30449999999999999</v>
      </c>
      <c r="BK150" s="3">
        <v>0.35189999999999999</v>
      </c>
      <c r="BM150" s="5">
        <f t="shared" si="176"/>
        <v>36.21595722093506</v>
      </c>
      <c r="BN150" s="5">
        <f t="shared" si="177"/>
        <v>35.663001220935065</v>
      </c>
      <c r="BO150" s="5">
        <f t="shared" si="178"/>
        <v>36.350338220935058</v>
      </c>
      <c r="BP150" s="5">
        <f t="shared" si="179"/>
        <v>36.818377220935062</v>
      </c>
      <c r="BQ150" s="5">
        <f t="shared" si="180"/>
        <v>35.175866220935063</v>
      </c>
      <c r="BR150" s="5"/>
      <c r="BS150" s="3" t="str">
        <f t="shared" si="181"/>
        <v>decre</v>
      </c>
      <c r="BT150" s="3" t="str">
        <f t="shared" si="182"/>
        <v>decre</v>
      </c>
      <c r="BU150" s="3" t="str">
        <f t="shared" si="183"/>
        <v>decre</v>
      </c>
      <c r="BV150" s="3" t="str">
        <f t="shared" si="184"/>
        <v>decre</v>
      </c>
      <c r="BW150" s="3" t="str">
        <f t="shared" si="185"/>
        <v>decre</v>
      </c>
      <c r="BY150" s="5">
        <f t="shared" si="186"/>
        <v>0</v>
      </c>
      <c r="BZ150" s="5">
        <f t="shared" si="187"/>
        <v>0</v>
      </c>
      <c r="CA150" s="5">
        <f t="shared" si="188"/>
        <v>0</v>
      </c>
      <c r="CB150" s="5">
        <f t="shared" si="189"/>
        <v>0</v>
      </c>
      <c r="CC150" s="5">
        <f t="shared" si="190"/>
        <v>0</v>
      </c>
      <c r="CE150" s="4">
        <v>0.1804</v>
      </c>
      <c r="CF150" s="4">
        <v>0.1817</v>
      </c>
      <c r="CG150" s="4">
        <v>0.1812</v>
      </c>
      <c r="CH150" s="4">
        <v>0.18210000000000001</v>
      </c>
      <c r="CI150" s="4">
        <v>0.1822</v>
      </c>
      <c r="CK150" s="5">
        <f t="shared" si="191"/>
        <v>35.981563220935058</v>
      </c>
      <c r="CL150" s="5">
        <f t="shared" si="192"/>
        <v>34.930988220935063</v>
      </c>
      <c r="CM150" s="5">
        <f t="shared" si="193"/>
        <v>34.923939220935068</v>
      </c>
      <c r="CN150" s="5">
        <f t="shared" si="194"/>
        <v>35.787769220935061</v>
      </c>
      <c r="CO150" s="5">
        <f t="shared" si="195"/>
        <v>33.578989220935064</v>
      </c>
      <c r="CP150" s="5"/>
      <c r="CQ150" s="3" t="str">
        <f t="shared" si="196"/>
        <v>decre</v>
      </c>
      <c r="CR150" s="3" t="str">
        <f t="shared" si="197"/>
        <v>decre</v>
      </c>
      <c r="CS150" s="3" t="str">
        <f t="shared" si="198"/>
        <v>decre</v>
      </c>
      <c r="CT150" s="3" t="str">
        <f t="shared" si="199"/>
        <v>decre</v>
      </c>
      <c r="CU150" s="3" t="str">
        <f t="shared" si="200"/>
        <v>decre</v>
      </c>
      <c r="CW150" s="5">
        <f t="shared" si="201"/>
        <v>0</v>
      </c>
      <c r="CX150" s="5">
        <f t="shared" si="202"/>
        <v>0</v>
      </c>
      <c r="CY150" s="5">
        <f t="shared" si="203"/>
        <v>0</v>
      </c>
      <c r="CZ150" s="5">
        <f t="shared" si="204"/>
        <v>0</v>
      </c>
      <c r="DA150" s="5">
        <f t="shared" si="205"/>
        <v>0</v>
      </c>
      <c r="DB150" s="5"/>
      <c r="DC150" s="4">
        <v>0.335221916087306</v>
      </c>
      <c r="DD150" s="4">
        <v>0.50407540151516395</v>
      </c>
      <c r="DE150" s="4">
        <v>0.415670363158189</v>
      </c>
      <c r="DF150" s="4">
        <v>0.37262687132981698</v>
      </c>
      <c r="DG150" s="4">
        <v>0.56486329618579101</v>
      </c>
      <c r="DI150" s="13">
        <f t="shared" si="206"/>
        <v>37.094732797602788</v>
      </c>
      <c r="DJ150" s="13">
        <f t="shared" si="207"/>
        <v>37.036099592829082</v>
      </c>
      <c r="DK150" s="13">
        <f t="shared" si="208"/>
        <v>37.20064644720108</v>
      </c>
      <c r="DL150" s="13">
        <f t="shared" si="209"/>
        <v>37.392005477532123</v>
      </c>
      <c r="DM150" s="13">
        <f t="shared" si="210"/>
        <v>37.179850838043357</v>
      </c>
      <c r="DN150" s="13"/>
      <c r="DO150" s="11" t="str">
        <f t="shared" si="211"/>
        <v>incre</v>
      </c>
      <c r="DP150" s="11" t="str">
        <f t="shared" si="212"/>
        <v>decre</v>
      </c>
      <c r="DQ150" s="11" t="str">
        <f t="shared" si="213"/>
        <v>incre</v>
      </c>
      <c r="DR150" s="11" t="str">
        <f t="shared" si="214"/>
        <v>incre</v>
      </c>
      <c r="DS150" s="11" t="str">
        <f t="shared" si="215"/>
        <v>incre</v>
      </c>
      <c r="DU150" s="13"/>
      <c r="DV150" s="13"/>
      <c r="DW150" s="13"/>
      <c r="DX150" s="13"/>
      <c r="DY150" s="13"/>
    </row>
    <row r="151" spans="1:129" x14ac:dyDescent="0.25">
      <c r="A151" s="5">
        <v>59.260735027347906</v>
      </c>
      <c r="B151" s="4">
        <v>0.27900331141462581</v>
      </c>
      <c r="C151" s="4">
        <v>0.47337438223595174</v>
      </c>
      <c r="D151" s="4">
        <v>0.60618594832077333</v>
      </c>
      <c r="E151" s="4">
        <v>0.40952715891345398</v>
      </c>
      <c r="F151" s="4">
        <v>0.3647006307680124</v>
      </c>
      <c r="G151" s="4">
        <v>0.43295591130228683</v>
      </c>
      <c r="I151" s="5">
        <f t="shared" si="145"/>
        <v>60.274296835624398</v>
      </c>
      <c r="J151" s="5">
        <f t="shared" si="146"/>
        <v>59.889129269882559</v>
      </c>
      <c r="K151" s="5">
        <f t="shared" si="147"/>
        <v>59.327243740397549</v>
      </c>
      <c r="L151" s="5">
        <f t="shared" si="148"/>
        <v>59.511514338414571</v>
      </c>
      <c r="M151" s="5">
        <f t="shared" si="149"/>
        <v>58.124850152702422</v>
      </c>
      <c r="O151" s="3" t="str">
        <f t="shared" si="150"/>
        <v>incre</v>
      </c>
      <c r="P151" s="3" t="str">
        <f t="shared" si="151"/>
        <v>incre</v>
      </c>
      <c r="Q151" s="3" t="str">
        <f t="shared" si="152"/>
        <v>incre</v>
      </c>
      <c r="R151" s="3" t="str">
        <f t="shared" si="153"/>
        <v>incre</v>
      </c>
      <c r="S151" s="3" t="str">
        <f t="shared" si="154"/>
        <v>decre</v>
      </c>
      <c r="U151" s="6">
        <f t="shared" si="155"/>
        <v>1</v>
      </c>
      <c r="V151" s="6">
        <f t="shared" si="156"/>
        <v>1</v>
      </c>
      <c r="W151" s="6">
        <f t="shared" si="157"/>
        <v>1</v>
      </c>
      <c r="X151" s="6">
        <f t="shared" si="158"/>
        <v>1</v>
      </c>
      <c r="Y151" s="6">
        <f t="shared" si="159"/>
        <v>0</v>
      </c>
      <c r="AA151" s="4">
        <f t="shared" si="144"/>
        <v>0.33929999999999999</v>
      </c>
      <c r="AB151" s="4">
        <f t="shared" si="144"/>
        <v>0.4864</v>
      </c>
      <c r="AC151" s="4">
        <f t="shared" si="144"/>
        <v>0.4143</v>
      </c>
      <c r="AD151" s="4">
        <f t="shared" si="144"/>
        <v>0.32969999999999999</v>
      </c>
      <c r="AE151" s="4">
        <f t="shared" si="144"/>
        <v>0.50339999999999996</v>
      </c>
      <c r="AF151" s="4"/>
      <c r="AG151" s="3">
        <v>0.33929999999999999</v>
      </c>
      <c r="AH151" s="3">
        <v>0.4864</v>
      </c>
      <c r="AI151" s="3">
        <v>0.4143</v>
      </c>
      <c r="AJ151" s="3">
        <v>0.32969999999999999</v>
      </c>
      <c r="AK151" s="3">
        <v>0.53339999999999999</v>
      </c>
      <c r="AM151" s="5">
        <f t="shared" si="160"/>
        <v>59.310302027347902</v>
      </c>
      <c r="AN151" s="5">
        <f t="shared" si="161"/>
        <v>59.106927027347908</v>
      </c>
      <c r="AO151" s="5">
        <f t="shared" si="162"/>
        <v>59.373588027347907</v>
      </c>
      <c r="AP151" s="5">
        <f t="shared" si="163"/>
        <v>59.216809027347907</v>
      </c>
      <c r="AQ151" s="5">
        <f t="shared" si="164"/>
        <v>58.787729027347901</v>
      </c>
      <c r="AR151" s="5"/>
      <c r="AS151" s="3" t="str">
        <f t="shared" si="165"/>
        <v>incre</v>
      </c>
      <c r="AT151" s="3" t="str">
        <f t="shared" si="166"/>
        <v>decre</v>
      </c>
      <c r="AU151" s="3" t="str">
        <f t="shared" si="167"/>
        <v>incre</v>
      </c>
      <c r="AV151" s="3" t="str">
        <f t="shared" si="168"/>
        <v>decre</v>
      </c>
      <c r="AW151" s="3" t="str">
        <f t="shared" si="169"/>
        <v>decre</v>
      </c>
      <c r="AY151" s="5">
        <f t="shared" si="170"/>
        <v>101.35618082764921</v>
      </c>
      <c r="AZ151" s="5">
        <f t="shared" si="171"/>
        <v>0</v>
      </c>
      <c r="BA151" s="5">
        <f t="shared" si="172"/>
        <v>6.650871304964312</v>
      </c>
      <c r="BB151" s="5">
        <f t="shared" si="173"/>
        <v>0</v>
      </c>
      <c r="BC151" s="5">
        <f t="shared" si="174"/>
        <v>0</v>
      </c>
      <c r="BE151" s="15">
        <f t="shared" si="175"/>
        <v>1.0135618082764921</v>
      </c>
      <c r="BG151" s="3">
        <v>0.24360000000000001</v>
      </c>
      <c r="BH151" s="3">
        <v>0.30120000000000002</v>
      </c>
      <c r="BI151" s="3">
        <v>0.35260000000000002</v>
      </c>
      <c r="BJ151" s="3">
        <v>0.32629999999999998</v>
      </c>
      <c r="BK151" s="3">
        <v>0.31809999999999999</v>
      </c>
      <c r="BM151" s="5">
        <f t="shared" si="176"/>
        <v>58.622219027347903</v>
      </c>
      <c r="BN151" s="5">
        <f t="shared" si="177"/>
        <v>57.897571027347908</v>
      </c>
      <c r="BO151" s="5">
        <f t="shared" si="178"/>
        <v>58.774481027347903</v>
      </c>
      <c r="BP151" s="5">
        <f t="shared" si="179"/>
        <v>59.188181027347902</v>
      </c>
      <c r="BQ151" s="5">
        <f t="shared" si="180"/>
        <v>57.044056027347906</v>
      </c>
      <c r="BR151" s="5"/>
      <c r="BS151" s="3" t="str">
        <f t="shared" si="181"/>
        <v>decre</v>
      </c>
      <c r="BT151" s="3" t="str">
        <f t="shared" si="182"/>
        <v>decre</v>
      </c>
      <c r="BU151" s="3" t="str">
        <f t="shared" si="183"/>
        <v>decre</v>
      </c>
      <c r="BV151" s="3" t="str">
        <f t="shared" si="184"/>
        <v>decre</v>
      </c>
      <c r="BW151" s="3" t="str">
        <f t="shared" si="185"/>
        <v>decre</v>
      </c>
      <c r="BY151" s="5">
        <f t="shared" si="186"/>
        <v>0</v>
      </c>
      <c r="BZ151" s="5">
        <f t="shared" si="187"/>
        <v>0</v>
      </c>
      <c r="CA151" s="5">
        <f t="shared" si="188"/>
        <v>0</v>
      </c>
      <c r="CB151" s="5">
        <f t="shared" si="189"/>
        <v>0</v>
      </c>
      <c r="CC151" s="5">
        <f t="shared" si="190"/>
        <v>0</v>
      </c>
      <c r="CE151" s="4">
        <v>0.12659999999999999</v>
      </c>
      <c r="CF151" s="4">
        <v>0.12520000000000001</v>
      </c>
      <c r="CG151" s="4">
        <v>0.12570000000000001</v>
      </c>
      <c r="CH151" s="4">
        <v>0.12479999999999999</v>
      </c>
      <c r="CI151" s="4">
        <v>0.12470000000000001</v>
      </c>
      <c r="CK151" s="5">
        <f t="shared" si="191"/>
        <v>57.780989027347907</v>
      </c>
      <c r="CL151" s="5">
        <f t="shared" si="192"/>
        <v>56.748291027347911</v>
      </c>
      <c r="CM151" s="5">
        <f t="shared" si="193"/>
        <v>56.571282027347905</v>
      </c>
      <c r="CN151" s="5">
        <f t="shared" si="194"/>
        <v>57.491551027347903</v>
      </c>
      <c r="CO151" s="5">
        <f t="shared" si="195"/>
        <v>55.224162027347901</v>
      </c>
      <c r="CP151" s="5"/>
      <c r="CQ151" s="3" t="str">
        <f t="shared" si="196"/>
        <v>decre</v>
      </c>
      <c r="CR151" s="3" t="str">
        <f t="shared" si="197"/>
        <v>decre</v>
      </c>
      <c r="CS151" s="3" t="str">
        <f t="shared" si="198"/>
        <v>decre</v>
      </c>
      <c r="CT151" s="3" t="str">
        <f t="shared" si="199"/>
        <v>decre</v>
      </c>
      <c r="CU151" s="3" t="str">
        <f t="shared" si="200"/>
        <v>decre</v>
      </c>
      <c r="CW151" s="5">
        <f t="shared" si="201"/>
        <v>0</v>
      </c>
      <c r="CX151" s="5">
        <f t="shared" si="202"/>
        <v>0</v>
      </c>
      <c r="CY151" s="5">
        <f t="shared" si="203"/>
        <v>0</v>
      </c>
      <c r="CZ151" s="5">
        <f t="shared" si="204"/>
        <v>0</v>
      </c>
      <c r="DA151" s="5">
        <f t="shared" si="205"/>
        <v>0</v>
      </c>
      <c r="DB151" s="5"/>
      <c r="DC151" s="4">
        <v>0.33980196358006998</v>
      </c>
      <c r="DD151" s="4">
        <v>0.48482115823333299</v>
      </c>
      <c r="DE151" s="4">
        <v>0.41257643068731797</v>
      </c>
      <c r="DF151" s="4">
        <v>0.33800650382481201</v>
      </c>
      <c r="DG151" s="4">
        <v>0.54186740059902305</v>
      </c>
      <c r="DI151" s="13">
        <f t="shared" si="206"/>
        <v>59.313911145488611</v>
      </c>
      <c r="DJ151" s="13">
        <f t="shared" si="207"/>
        <v>59.096617190611575</v>
      </c>
      <c r="DK151" s="13">
        <f t="shared" si="208"/>
        <v>59.356852169321769</v>
      </c>
      <c r="DL151" s="13">
        <f t="shared" si="209"/>
        <v>59.286749789552822</v>
      </c>
      <c r="DM151" s="13">
        <f t="shared" si="210"/>
        <v>59.149707266984713</v>
      </c>
      <c r="DN151" s="13"/>
      <c r="DO151" s="11" t="str">
        <f t="shared" si="211"/>
        <v>incre</v>
      </c>
      <c r="DP151" s="11" t="str">
        <f t="shared" si="212"/>
        <v>decre</v>
      </c>
      <c r="DQ151" s="11" t="str">
        <f t="shared" si="213"/>
        <v>incre</v>
      </c>
      <c r="DR151" s="11" t="str">
        <f t="shared" si="214"/>
        <v>incre</v>
      </c>
      <c r="DS151" s="11" t="str">
        <f t="shared" si="215"/>
        <v>decre</v>
      </c>
      <c r="DU151" s="13"/>
      <c r="DV151" s="13"/>
      <c r="DW151" s="13"/>
      <c r="DX151" s="13"/>
      <c r="DY151" s="13"/>
    </row>
    <row r="152" spans="1:129" x14ac:dyDescent="0.25">
      <c r="A152" s="5">
        <v>37.699107557479024</v>
      </c>
      <c r="B152" s="4">
        <v>1.9045070396595792E-2</v>
      </c>
      <c r="C152" s="4">
        <v>0.20842065205799987</v>
      </c>
      <c r="D152" s="4">
        <v>0.37451446335366867</v>
      </c>
      <c r="E152" s="4">
        <v>0.34197007306602167</v>
      </c>
      <c r="F152" s="4">
        <v>0.27513459565232545</v>
      </c>
      <c r="G152" s="4">
        <v>0.59669717930138721</v>
      </c>
      <c r="I152" s="5">
        <f t="shared" si="145"/>
        <v>36.807652045776045</v>
      </c>
      <c r="J152" s="5">
        <f t="shared" si="146"/>
        <v>36.814687003178484</v>
      </c>
      <c r="K152" s="5">
        <f t="shared" si="147"/>
        <v>37.109636966950092</v>
      </c>
      <c r="L152" s="5">
        <f t="shared" si="148"/>
        <v>37.195740852871602</v>
      </c>
      <c r="M152" s="5">
        <f t="shared" si="149"/>
        <v>38.104028014705079</v>
      </c>
      <c r="O152" s="3" t="str">
        <f t="shared" si="150"/>
        <v>decre</v>
      </c>
      <c r="P152" s="3" t="str">
        <f t="shared" si="151"/>
        <v>decre</v>
      </c>
      <c r="Q152" s="3" t="str">
        <f t="shared" si="152"/>
        <v>decre</v>
      </c>
      <c r="R152" s="3" t="str">
        <f t="shared" si="153"/>
        <v>decre</v>
      </c>
      <c r="S152" s="3" t="str">
        <f t="shared" si="154"/>
        <v>incre</v>
      </c>
      <c r="U152" s="6">
        <f t="shared" si="155"/>
        <v>0</v>
      </c>
      <c r="V152" s="6">
        <f t="shared" si="156"/>
        <v>0</v>
      </c>
      <c r="W152" s="6">
        <f t="shared" si="157"/>
        <v>0</v>
      </c>
      <c r="X152" s="6">
        <f t="shared" si="158"/>
        <v>0</v>
      </c>
      <c r="Y152" s="6">
        <f t="shared" si="159"/>
        <v>1</v>
      </c>
      <c r="AA152" s="4">
        <f t="shared" si="144"/>
        <v>0.31259999999999999</v>
      </c>
      <c r="AB152" s="4">
        <f t="shared" si="144"/>
        <v>0.47570000000000001</v>
      </c>
      <c r="AC152" s="4">
        <f t="shared" si="144"/>
        <v>0.38239999999999996</v>
      </c>
      <c r="AD152" s="4">
        <f t="shared" si="144"/>
        <v>0.35580000000000001</v>
      </c>
      <c r="AE152" s="4">
        <f t="shared" si="144"/>
        <v>0.58440000000000003</v>
      </c>
      <c r="AF152" s="4"/>
      <c r="AG152" s="3">
        <v>0.34260000000000002</v>
      </c>
      <c r="AH152" s="3">
        <v>0.50570000000000004</v>
      </c>
      <c r="AI152" s="3">
        <v>0.41239999999999999</v>
      </c>
      <c r="AJ152" s="3">
        <v>0.38579999999999998</v>
      </c>
      <c r="AK152" s="3">
        <v>0.58440000000000003</v>
      </c>
      <c r="AM152" s="5">
        <f t="shared" si="160"/>
        <v>37.556701557479023</v>
      </c>
      <c r="AN152" s="5">
        <f t="shared" si="161"/>
        <v>37.475428557479027</v>
      </c>
      <c r="AO152" s="5">
        <f t="shared" si="162"/>
        <v>37.502211557479029</v>
      </c>
      <c r="AP152" s="5">
        <f t="shared" si="163"/>
        <v>37.874943557479021</v>
      </c>
      <c r="AQ152" s="5">
        <f t="shared" si="164"/>
        <v>37.988311557479022</v>
      </c>
      <c r="AR152" s="5"/>
      <c r="AS152" s="3" t="str">
        <f t="shared" si="165"/>
        <v>decre</v>
      </c>
      <c r="AT152" s="3" t="str">
        <f t="shared" si="166"/>
        <v>decre</v>
      </c>
      <c r="AU152" s="3" t="str">
        <f t="shared" si="167"/>
        <v>decre</v>
      </c>
      <c r="AV152" s="3" t="str">
        <f t="shared" si="168"/>
        <v>incre</v>
      </c>
      <c r="AW152" s="3" t="str">
        <f t="shared" si="169"/>
        <v>incre</v>
      </c>
      <c r="AY152" s="5">
        <f t="shared" si="170"/>
        <v>0</v>
      </c>
      <c r="AZ152" s="5">
        <f t="shared" si="171"/>
        <v>0</v>
      </c>
      <c r="BA152" s="5">
        <f t="shared" si="172"/>
        <v>0</v>
      </c>
      <c r="BB152" s="5">
        <f t="shared" si="173"/>
        <v>-50.336670460742283</v>
      </c>
      <c r="BC152" s="5">
        <f t="shared" si="174"/>
        <v>40.492045722605496</v>
      </c>
      <c r="BE152" s="15">
        <f t="shared" si="175"/>
        <v>-0.89145551170297921</v>
      </c>
      <c r="BG152" s="3">
        <v>0.21240000000000001</v>
      </c>
      <c r="BH152" s="3">
        <v>0.2944</v>
      </c>
      <c r="BI152" s="3">
        <v>0.32750000000000001</v>
      </c>
      <c r="BJ152" s="3">
        <v>0.30480000000000002</v>
      </c>
      <c r="BK152" s="3">
        <v>0.35320000000000001</v>
      </c>
      <c r="BM152" s="5">
        <f t="shared" si="176"/>
        <v>36.836263557479022</v>
      </c>
      <c r="BN152" s="5">
        <f t="shared" si="177"/>
        <v>36.291539557479027</v>
      </c>
      <c r="BO152" s="5">
        <f t="shared" si="178"/>
        <v>36.969132557479028</v>
      </c>
      <c r="BP152" s="5">
        <f t="shared" si="179"/>
        <v>37.445523557479028</v>
      </c>
      <c r="BQ152" s="5">
        <f t="shared" si="180"/>
        <v>35.812719557479021</v>
      </c>
      <c r="BR152" s="5"/>
      <c r="BS152" s="3" t="str">
        <f t="shared" si="181"/>
        <v>decre</v>
      </c>
      <c r="BT152" s="3" t="str">
        <f t="shared" si="182"/>
        <v>decre</v>
      </c>
      <c r="BU152" s="3" t="str">
        <f t="shared" si="183"/>
        <v>decre</v>
      </c>
      <c r="BV152" s="3" t="str">
        <f t="shared" si="184"/>
        <v>decre</v>
      </c>
      <c r="BW152" s="3" t="str">
        <f t="shared" si="185"/>
        <v>decre</v>
      </c>
      <c r="BY152" s="5">
        <f t="shared" si="186"/>
        <v>0</v>
      </c>
      <c r="BZ152" s="5">
        <f t="shared" si="187"/>
        <v>0</v>
      </c>
      <c r="CA152" s="5">
        <f t="shared" si="188"/>
        <v>0</v>
      </c>
      <c r="CB152" s="5">
        <f t="shared" si="189"/>
        <v>0</v>
      </c>
      <c r="CC152" s="5">
        <f t="shared" si="190"/>
        <v>0</v>
      </c>
      <c r="CE152" s="4">
        <v>0.18110000000000001</v>
      </c>
      <c r="CF152" s="4">
        <v>0.1825</v>
      </c>
      <c r="CG152" s="4">
        <v>0.182</v>
      </c>
      <c r="CH152" s="4">
        <v>0.18290000000000001</v>
      </c>
      <c r="CI152" s="4">
        <v>0.183</v>
      </c>
      <c r="CK152" s="5">
        <f t="shared" si="191"/>
        <v>36.611216557479025</v>
      </c>
      <c r="CL152" s="5">
        <f t="shared" si="192"/>
        <v>35.560832557479024</v>
      </c>
      <c r="CM152" s="5">
        <f t="shared" si="193"/>
        <v>35.556327557479023</v>
      </c>
      <c r="CN152" s="5">
        <f t="shared" si="194"/>
        <v>36.419125557479028</v>
      </c>
      <c r="CO152" s="5">
        <f t="shared" si="195"/>
        <v>34.21113755747902</v>
      </c>
      <c r="CP152" s="5"/>
      <c r="CQ152" s="3" t="str">
        <f t="shared" si="196"/>
        <v>decre</v>
      </c>
      <c r="CR152" s="3" t="str">
        <f t="shared" si="197"/>
        <v>decre</v>
      </c>
      <c r="CS152" s="3" t="str">
        <f t="shared" si="198"/>
        <v>decre</v>
      </c>
      <c r="CT152" s="3" t="str">
        <f t="shared" si="199"/>
        <v>decre</v>
      </c>
      <c r="CU152" s="3" t="str">
        <f t="shared" si="200"/>
        <v>decre</v>
      </c>
      <c r="CW152" s="5">
        <f t="shared" si="201"/>
        <v>0</v>
      </c>
      <c r="CX152" s="5">
        <f t="shared" si="202"/>
        <v>0</v>
      </c>
      <c r="CY152" s="5">
        <f t="shared" si="203"/>
        <v>0</v>
      </c>
      <c r="CZ152" s="5">
        <f t="shared" si="204"/>
        <v>0</v>
      </c>
      <c r="DA152" s="5">
        <f t="shared" si="205"/>
        <v>0</v>
      </c>
      <c r="DB152" s="5"/>
      <c r="DC152" s="4">
        <v>0.33496715908100899</v>
      </c>
      <c r="DD152" s="4">
        <v>0.50514638459661398</v>
      </c>
      <c r="DE152" s="4">
        <v>0.41584245765616301</v>
      </c>
      <c r="DF152" s="4">
        <v>0.37455256777650198</v>
      </c>
      <c r="DG152" s="4">
        <v>0.56614240203044597</v>
      </c>
      <c r="DI152" s="13">
        <f t="shared" si="206"/>
        <v>37.717521431271479</v>
      </c>
      <c r="DJ152" s="13">
        <f t="shared" si="207"/>
        <v>37.667713448894915</v>
      </c>
      <c r="DK152" s="13">
        <f t="shared" si="208"/>
        <v>37.826937821320371</v>
      </c>
      <c r="DL152" s="13">
        <f t="shared" si="209"/>
        <v>38.032840178157173</v>
      </c>
      <c r="DM152" s="13">
        <f t="shared" si="210"/>
        <v>37.816507560585521</v>
      </c>
      <c r="DN152" s="13"/>
      <c r="DO152" s="11" t="str">
        <f t="shared" si="211"/>
        <v>incre</v>
      </c>
      <c r="DP152" s="11" t="str">
        <f t="shared" si="212"/>
        <v>decre</v>
      </c>
      <c r="DQ152" s="11" t="str">
        <f t="shared" si="213"/>
        <v>incre</v>
      </c>
      <c r="DR152" s="11" t="str">
        <f t="shared" si="214"/>
        <v>incre</v>
      </c>
      <c r="DS152" s="11" t="str">
        <f t="shared" si="215"/>
        <v>incre</v>
      </c>
      <c r="DU152" s="13"/>
      <c r="DV152" s="13"/>
      <c r="DW152" s="13"/>
      <c r="DX152" s="13"/>
      <c r="DY152" s="13"/>
    </row>
    <row r="153" spans="1:129" x14ac:dyDescent="0.25">
      <c r="A153" s="5">
        <v>35.885179622537905</v>
      </c>
      <c r="B153" s="4">
        <v>0.15221838318071945</v>
      </c>
      <c r="C153" s="4">
        <v>0.29197467103973568</v>
      </c>
      <c r="D153" s="4">
        <v>0.46958941036680618</v>
      </c>
      <c r="E153" s="4">
        <v>0.35799818689051266</v>
      </c>
      <c r="F153" s="4">
        <v>0.30751388874811747</v>
      </c>
      <c r="G153" s="4">
        <v>0.45263138233047506</v>
      </c>
      <c r="I153" s="5">
        <f t="shared" si="145"/>
        <v>35.594477507313606</v>
      </c>
      <c r="J153" s="5">
        <f t="shared" si="146"/>
        <v>35.621598472233153</v>
      </c>
      <c r="K153" s="5">
        <f t="shared" si="147"/>
        <v>35.451342017244784</v>
      </c>
      <c r="L153" s="5">
        <f t="shared" si="148"/>
        <v>35.654446565797052</v>
      </c>
      <c r="M153" s="5">
        <f t="shared" si="149"/>
        <v>34.934440930267677</v>
      </c>
      <c r="O153" s="3" t="str">
        <f t="shared" si="150"/>
        <v>decre</v>
      </c>
      <c r="P153" s="3" t="str">
        <f t="shared" si="151"/>
        <v>decre</v>
      </c>
      <c r="Q153" s="3" t="str">
        <f t="shared" si="152"/>
        <v>decre</v>
      </c>
      <c r="R153" s="3" t="str">
        <f t="shared" si="153"/>
        <v>decre</v>
      </c>
      <c r="S153" s="3" t="str">
        <f t="shared" si="154"/>
        <v>decre</v>
      </c>
      <c r="U153" s="6">
        <f t="shared" si="155"/>
        <v>0</v>
      </c>
      <c r="V153" s="6">
        <f t="shared" si="156"/>
        <v>0</v>
      </c>
      <c r="W153" s="6">
        <f t="shared" si="157"/>
        <v>0</v>
      </c>
      <c r="X153" s="6">
        <f t="shared" si="158"/>
        <v>0</v>
      </c>
      <c r="Y153" s="6">
        <f t="shared" si="159"/>
        <v>0</v>
      </c>
      <c r="AA153" s="4">
        <f t="shared" si="144"/>
        <v>0.30720000000000003</v>
      </c>
      <c r="AB153" s="4">
        <f t="shared" si="144"/>
        <v>0.46489999999999998</v>
      </c>
      <c r="AC153" s="4">
        <f t="shared" si="144"/>
        <v>0.38260000000000005</v>
      </c>
      <c r="AD153" s="4">
        <f t="shared" si="144"/>
        <v>0.31930000000000003</v>
      </c>
      <c r="AE153" s="4">
        <f t="shared" si="144"/>
        <v>0.52100000000000002</v>
      </c>
      <c r="AF153" s="4"/>
      <c r="AG153" s="3">
        <v>0.3372</v>
      </c>
      <c r="AH153" s="3">
        <v>0.49490000000000001</v>
      </c>
      <c r="AI153" s="3">
        <v>0.41260000000000002</v>
      </c>
      <c r="AJ153" s="3">
        <v>0.3493</v>
      </c>
      <c r="AK153" s="3">
        <v>0.55100000000000005</v>
      </c>
      <c r="AM153" s="5">
        <f t="shared" si="160"/>
        <v>35.703947622537903</v>
      </c>
      <c r="AN153" s="5">
        <f t="shared" si="161"/>
        <v>35.590976622537909</v>
      </c>
      <c r="AO153" s="5">
        <f t="shared" si="162"/>
        <v>35.690225622537909</v>
      </c>
      <c r="AP153" s="5">
        <f t="shared" si="163"/>
        <v>35.753685622537908</v>
      </c>
      <c r="AQ153" s="5">
        <f t="shared" si="164"/>
        <v>35.577789622537907</v>
      </c>
      <c r="AR153" s="5"/>
      <c r="AS153" s="3" t="str">
        <f t="shared" si="165"/>
        <v>decre</v>
      </c>
      <c r="AT153" s="3" t="str">
        <f t="shared" si="166"/>
        <v>decre</v>
      </c>
      <c r="AU153" s="3" t="str">
        <f t="shared" si="167"/>
        <v>decre</v>
      </c>
      <c r="AV153" s="3" t="str">
        <f t="shared" si="168"/>
        <v>decre</v>
      </c>
      <c r="AW153" s="3" t="str">
        <f t="shared" si="169"/>
        <v>decre</v>
      </c>
      <c r="AY153" s="5">
        <f t="shared" si="170"/>
        <v>0</v>
      </c>
      <c r="AZ153" s="5">
        <f t="shared" si="171"/>
        <v>0</v>
      </c>
      <c r="BA153" s="5">
        <f t="shared" si="172"/>
        <v>0</v>
      </c>
      <c r="BB153" s="5">
        <f t="shared" si="173"/>
        <v>0</v>
      </c>
      <c r="BC153" s="5">
        <f t="shared" si="174"/>
        <v>0</v>
      </c>
      <c r="BE153" s="15">
        <f t="shared" si="175"/>
        <v>-0.29070211522429901</v>
      </c>
      <c r="BG153" s="3">
        <v>0.22470000000000001</v>
      </c>
      <c r="BH153" s="3">
        <v>0.29220000000000002</v>
      </c>
      <c r="BI153" s="3">
        <v>0.3377</v>
      </c>
      <c r="BJ153" s="3">
        <v>0.30840000000000001</v>
      </c>
      <c r="BK153" s="3">
        <v>0.33750000000000002</v>
      </c>
      <c r="BM153" s="5">
        <f t="shared" si="176"/>
        <v>35.110772622537901</v>
      </c>
      <c r="BN153" s="5">
        <f t="shared" si="177"/>
        <v>34.463245622537904</v>
      </c>
      <c r="BO153" s="5">
        <f t="shared" si="178"/>
        <v>35.254246622537906</v>
      </c>
      <c r="BP153" s="5">
        <f t="shared" si="179"/>
        <v>35.661907622537903</v>
      </c>
      <c r="BQ153" s="5">
        <f t="shared" si="180"/>
        <v>33.851054622537902</v>
      </c>
      <c r="BR153" s="5"/>
      <c r="BS153" s="3" t="str">
        <f t="shared" si="181"/>
        <v>decre</v>
      </c>
      <c r="BT153" s="3" t="str">
        <f t="shared" si="182"/>
        <v>decre</v>
      </c>
      <c r="BU153" s="3" t="str">
        <f t="shared" si="183"/>
        <v>decre</v>
      </c>
      <c r="BV153" s="3" t="str">
        <f t="shared" si="184"/>
        <v>decre</v>
      </c>
      <c r="BW153" s="3" t="str">
        <f t="shared" si="185"/>
        <v>decre</v>
      </c>
      <c r="BY153" s="5">
        <f t="shared" si="186"/>
        <v>0</v>
      </c>
      <c r="BZ153" s="5">
        <f t="shared" si="187"/>
        <v>0</v>
      </c>
      <c r="CA153" s="5">
        <f t="shared" si="188"/>
        <v>0</v>
      </c>
      <c r="CB153" s="5">
        <f t="shared" si="189"/>
        <v>0</v>
      </c>
      <c r="CC153" s="5">
        <f t="shared" si="190"/>
        <v>0</v>
      </c>
      <c r="CE153" s="4">
        <v>0.16539999999999999</v>
      </c>
      <c r="CF153" s="4">
        <v>0.16619999999999999</v>
      </c>
      <c r="CG153" s="4">
        <v>0.16589999999999999</v>
      </c>
      <c r="CH153" s="4">
        <v>0.16639999999999999</v>
      </c>
      <c r="CI153" s="4">
        <v>0.16650000000000001</v>
      </c>
      <c r="CK153" s="5">
        <f t="shared" si="191"/>
        <v>34.684405622537902</v>
      </c>
      <c r="CL153" s="5">
        <f t="shared" si="192"/>
        <v>33.640465622537903</v>
      </c>
      <c r="CM153" s="5">
        <f t="shared" si="193"/>
        <v>33.586068622537908</v>
      </c>
      <c r="CN153" s="5">
        <f t="shared" si="194"/>
        <v>34.466267622537906</v>
      </c>
      <c r="CO153" s="5">
        <f t="shared" si="195"/>
        <v>32.241944622537908</v>
      </c>
      <c r="CP153" s="5"/>
      <c r="CQ153" s="3" t="str">
        <f t="shared" si="196"/>
        <v>decre</v>
      </c>
      <c r="CR153" s="3" t="str">
        <f t="shared" si="197"/>
        <v>decre</v>
      </c>
      <c r="CS153" s="3" t="str">
        <f t="shared" si="198"/>
        <v>decre</v>
      </c>
      <c r="CT153" s="3" t="str">
        <f t="shared" si="199"/>
        <v>decre</v>
      </c>
      <c r="CU153" s="3" t="str">
        <f t="shared" si="200"/>
        <v>decre</v>
      </c>
      <c r="CW153" s="5">
        <f t="shared" si="201"/>
        <v>0</v>
      </c>
      <c r="CX153" s="5">
        <f t="shared" si="202"/>
        <v>0</v>
      </c>
      <c r="CY153" s="5">
        <f t="shared" si="203"/>
        <v>0</v>
      </c>
      <c r="CZ153" s="5">
        <f t="shared" si="204"/>
        <v>0</v>
      </c>
      <c r="DA153" s="5">
        <f t="shared" si="205"/>
        <v>0</v>
      </c>
      <c r="DB153" s="5"/>
      <c r="DC153" s="4">
        <v>0.33744406661668203</v>
      </c>
      <c r="DD153" s="4">
        <v>0.49473361478281003</v>
      </c>
      <c r="DE153" s="4">
        <v>0.41416924691673901</v>
      </c>
      <c r="DF153" s="4">
        <v>0.35582973809048302</v>
      </c>
      <c r="DG153" s="4">
        <v>0.553706132066348</v>
      </c>
      <c r="DI153" s="13">
        <f t="shared" si="206"/>
        <v>35.921402461511846</v>
      </c>
      <c r="DJ153" s="13">
        <f t="shared" si="207"/>
        <v>35.785790127069653</v>
      </c>
      <c r="DK153" s="13">
        <f t="shared" si="208"/>
        <v>35.996763010099443</v>
      </c>
      <c r="DL153" s="13">
        <f t="shared" si="209"/>
        <v>36.061266017259769</v>
      </c>
      <c r="DM153" s="13">
        <f t="shared" si="210"/>
        <v>35.885554325282236</v>
      </c>
      <c r="DN153" s="13"/>
      <c r="DO153" s="11" t="str">
        <f t="shared" si="211"/>
        <v>incre</v>
      </c>
      <c r="DP153" s="11" t="str">
        <f t="shared" si="212"/>
        <v>decre</v>
      </c>
      <c r="DQ153" s="11" t="str">
        <f t="shared" si="213"/>
        <v>incre</v>
      </c>
      <c r="DR153" s="11" t="str">
        <f t="shared" si="214"/>
        <v>incre</v>
      </c>
      <c r="DS153" s="11" t="str">
        <f t="shared" si="215"/>
        <v>incre</v>
      </c>
      <c r="DU153" s="13"/>
      <c r="DV153" s="13"/>
      <c r="DW153" s="13"/>
      <c r="DX153" s="13"/>
      <c r="DY153" s="13"/>
    </row>
    <row r="154" spans="1:129" x14ac:dyDescent="0.25">
      <c r="A154" s="5">
        <v>47.859444114029898</v>
      </c>
      <c r="B154" s="4">
        <v>0.23603837071138167</v>
      </c>
      <c r="C154" s="4">
        <v>0.37188390211846056</v>
      </c>
      <c r="D154" s="4">
        <v>0.70136073739613103</v>
      </c>
      <c r="E154" s="4">
        <v>0.51185659195121591</v>
      </c>
      <c r="F154" s="4">
        <v>0.55410219706863417</v>
      </c>
      <c r="G154" s="4">
        <v>0.69140009579690298</v>
      </c>
      <c r="I154" s="5">
        <f t="shared" si="145"/>
        <v>48.143289370261627</v>
      </c>
      <c r="J154" s="5">
        <f t="shared" si="146"/>
        <v>49.109329729226637</v>
      </c>
      <c r="K154" s="5">
        <f t="shared" si="147"/>
        <v>48.919571621876202</v>
      </c>
      <c r="L154" s="5">
        <f t="shared" si="148"/>
        <v>49.704984613347797</v>
      </c>
      <c r="M154" s="5">
        <f t="shared" si="149"/>
        <v>49.155519015478752</v>
      </c>
      <c r="O154" s="3" t="str">
        <f t="shared" si="150"/>
        <v>incre</v>
      </c>
      <c r="P154" s="3" t="str">
        <f t="shared" si="151"/>
        <v>incre</v>
      </c>
      <c r="Q154" s="3" t="str">
        <f t="shared" si="152"/>
        <v>incre</v>
      </c>
      <c r="R154" s="3" t="str">
        <f t="shared" si="153"/>
        <v>incre</v>
      </c>
      <c r="S154" s="3" t="str">
        <f t="shared" si="154"/>
        <v>incre</v>
      </c>
      <c r="U154" s="6">
        <f t="shared" si="155"/>
        <v>1</v>
      </c>
      <c r="V154" s="6">
        <f t="shared" si="156"/>
        <v>1</v>
      </c>
      <c r="W154" s="6">
        <f t="shared" si="157"/>
        <v>1</v>
      </c>
      <c r="X154" s="6">
        <f t="shared" si="158"/>
        <v>1</v>
      </c>
      <c r="Y154" s="6">
        <f t="shared" si="159"/>
        <v>1</v>
      </c>
      <c r="AA154" s="4">
        <f t="shared" si="144"/>
        <v>0.33600000000000002</v>
      </c>
      <c r="AB154" s="4">
        <f t="shared" si="144"/>
        <v>0.4884</v>
      </c>
      <c r="AC154" s="4">
        <f t="shared" si="144"/>
        <v>0.41339999999999999</v>
      </c>
      <c r="AD154" s="4">
        <f t="shared" si="144"/>
        <v>0.33239999999999997</v>
      </c>
      <c r="AE154" s="4">
        <f t="shared" si="144"/>
        <v>0.53690000000000004</v>
      </c>
      <c r="AF154" s="4"/>
      <c r="AG154" s="3">
        <v>0.33600000000000002</v>
      </c>
      <c r="AH154" s="3">
        <v>0.4884</v>
      </c>
      <c r="AI154" s="3">
        <v>0.41339999999999999</v>
      </c>
      <c r="AJ154" s="3">
        <v>0.33239999999999997</v>
      </c>
      <c r="AK154" s="3">
        <v>0.53690000000000004</v>
      </c>
      <c r="AM154" s="5">
        <f t="shared" si="160"/>
        <v>47.885284114029901</v>
      </c>
      <c r="AN154" s="5">
        <f t="shared" si="161"/>
        <v>47.718696114029903</v>
      </c>
      <c r="AO154" s="5">
        <f t="shared" si="162"/>
        <v>47.963558114029894</v>
      </c>
      <c r="AP154" s="5">
        <f t="shared" si="163"/>
        <v>47.838252114029899</v>
      </c>
      <c r="AQ154" s="5">
        <f t="shared" si="164"/>
        <v>47.701673114029894</v>
      </c>
      <c r="AR154" s="5"/>
      <c r="AS154" s="3" t="str">
        <f t="shared" si="165"/>
        <v>incre</v>
      </c>
      <c r="AT154" s="3" t="str">
        <f t="shared" si="166"/>
        <v>decre</v>
      </c>
      <c r="AU154" s="3" t="str">
        <f t="shared" si="167"/>
        <v>incre</v>
      </c>
      <c r="AV154" s="3" t="str">
        <f t="shared" si="168"/>
        <v>decre</v>
      </c>
      <c r="AW154" s="3" t="str">
        <f t="shared" si="169"/>
        <v>decre</v>
      </c>
      <c r="AY154" s="5">
        <f t="shared" si="170"/>
        <v>28.384525623172863</v>
      </c>
      <c r="AZ154" s="5">
        <f t="shared" si="171"/>
        <v>0</v>
      </c>
      <c r="BA154" s="5">
        <f t="shared" si="172"/>
        <v>106.01275078463033</v>
      </c>
      <c r="BB154" s="5">
        <f t="shared" si="173"/>
        <v>0</v>
      </c>
      <c r="BC154" s="5">
        <f t="shared" si="174"/>
        <v>0</v>
      </c>
      <c r="BE154" s="15">
        <f t="shared" si="175"/>
        <v>0.28384525623172863</v>
      </c>
      <c r="BG154" s="3">
        <v>0.23780000000000001</v>
      </c>
      <c r="BH154" s="3">
        <v>0.29670000000000002</v>
      </c>
      <c r="BI154" s="3">
        <v>0.34760000000000002</v>
      </c>
      <c r="BJ154" s="3">
        <v>0.3196</v>
      </c>
      <c r="BK154" s="3">
        <v>0.3246</v>
      </c>
      <c r="BM154" s="5">
        <f t="shared" si="176"/>
        <v>47.179226114029895</v>
      </c>
      <c r="BN154" s="5">
        <f t="shared" si="177"/>
        <v>46.466895114029903</v>
      </c>
      <c r="BO154" s="5">
        <f t="shared" si="178"/>
        <v>47.324640114029904</v>
      </c>
      <c r="BP154" s="5">
        <f t="shared" si="179"/>
        <v>47.730476114029898</v>
      </c>
      <c r="BQ154" s="5">
        <f t="shared" si="180"/>
        <v>45.703930114029895</v>
      </c>
      <c r="BR154" s="5"/>
      <c r="BS154" s="3" t="str">
        <f t="shared" si="181"/>
        <v>decre</v>
      </c>
      <c r="BT154" s="3" t="str">
        <f t="shared" si="182"/>
        <v>decre</v>
      </c>
      <c r="BU154" s="3" t="str">
        <f t="shared" si="183"/>
        <v>decre</v>
      </c>
      <c r="BV154" s="3" t="str">
        <f t="shared" si="184"/>
        <v>decre</v>
      </c>
      <c r="BW154" s="3" t="str">
        <f t="shared" si="185"/>
        <v>decre</v>
      </c>
      <c r="BY154" s="5">
        <f t="shared" si="186"/>
        <v>0</v>
      </c>
      <c r="BZ154" s="5">
        <f t="shared" si="187"/>
        <v>0</v>
      </c>
      <c r="CA154" s="5">
        <f t="shared" si="188"/>
        <v>0</v>
      </c>
      <c r="CB154" s="5">
        <f t="shared" si="189"/>
        <v>0</v>
      </c>
      <c r="CC154" s="5">
        <f t="shared" si="190"/>
        <v>0</v>
      </c>
      <c r="CE154" s="4">
        <v>0.14180000000000001</v>
      </c>
      <c r="CF154" s="4">
        <v>0.14130000000000001</v>
      </c>
      <c r="CG154" s="4">
        <v>0.14149999999999999</v>
      </c>
      <c r="CH154" s="4">
        <v>0.1411</v>
      </c>
      <c r="CI154" s="4">
        <v>0.1411</v>
      </c>
      <c r="CK154" s="5">
        <f t="shared" si="191"/>
        <v>46.488986114029899</v>
      </c>
      <c r="CL154" s="5">
        <f t="shared" si="192"/>
        <v>45.452133114029898</v>
      </c>
      <c r="CM154" s="5">
        <f t="shared" si="193"/>
        <v>45.3234091140299</v>
      </c>
      <c r="CN154" s="5">
        <f t="shared" si="194"/>
        <v>46.2275061140299</v>
      </c>
      <c r="CO154" s="5">
        <f t="shared" si="195"/>
        <v>43.977195114029897</v>
      </c>
      <c r="CP154" s="5"/>
      <c r="CQ154" s="3" t="str">
        <f t="shared" si="196"/>
        <v>decre</v>
      </c>
      <c r="CR154" s="3" t="str">
        <f t="shared" si="197"/>
        <v>decre</v>
      </c>
      <c r="CS154" s="3" t="str">
        <f t="shared" si="198"/>
        <v>decre</v>
      </c>
      <c r="CT154" s="3" t="str">
        <f t="shared" si="199"/>
        <v>decre</v>
      </c>
      <c r="CU154" s="3" t="str">
        <f t="shared" si="200"/>
        <v>decre</v>
      </c>
      <c r="CW154" s="5">
        <f t="shared" si="201"/>
        <v>0</v>
      </c>
      <c r="CX154" s="5">
        <f t="shared" si="202"/>
        <v>0</v>
      </c>
      <c r="CY154" s="5">
        <f t="shared" si="203"/>
        <v>0</v>
      </c>
      <c r="CZ154" s="5">
        <f t="shared" si="204"/>
        <v>0</v>
      </c>
      <c r="DA154" s="5">
        <f t="shared" si="205"/>
        <v>0</v>
      </c>
      <c r="DB154" s="5"/>
      <c r="DC154" s="4">
        <v>0.33900236129753297</v>
      </c>
      <c r="DD154" s="4">
        <v>0.48818263797802902</v>
      </c>
      <c r="DE154" s="4">
        <v>0.413116581301396</v>
      </c>
      <c r="DF154" s="4">
        <v>0.34405066055528399</v>
      </c>
      <c r="DG154" s="4">
        <v>0.54588211237422002</v>
      </c>
      <c r="DI154" s="13">
        <f t="shared" si="206"/>
        <v>47.906871091759157</v>
      </c>
      <c r="DJ154" s="13">
        <f t="shared" si="207"/>
        <v>47.717276740026428</v>
      </c>
      <c r="DK154" s="13">
        <f t="shared" si="208"/>
        <v>47.960806118466451</v>
      </c>
      <c r="DL154" s="13">
        <f t="shared" si="209"/>
        <v>47.936350675905388</v>
      </c>
      <c r="DM154" s="13">
        <f t="shared" si="210"/>
        <v>47.78619479147131</v>
      </c>
      <c r="DN154" s="13"/>
      <c r="DO154" s="11" t="str">
        <f t="shared" si="211"/>
        <v>incre</v>
      </c>
      <c r="DP154" s="11" t="str">
        <f t="shared" si="212"/>
        <v>decre</v>
      </c>
      <c r="DQ154" s="11" t="str">
        <f t="shared" si="213"/>
        <v>incre</v>
      </c>
      <c r="DR154" s="11" t="str">
        <f t="shared" si="214"/>
        <v>incre</v>
      </c>
      <c r="DS154" s="11" t="str">
        <f t="shared" si="215"/>
        <v>decre</v>
      </c>
      <c r="DU154" s="13"/>
      <c r="DV154" s="13"/>
      <c r="DW154" s="13"/>
      <c r="DX154" s="13"/>
      <c r="DY154" s="13"/>
    </row>
    <row r="155" spans="1:129" x14ac:dyDescent="0.25">
      <c r="A155" s="5">
        <v>56.627043248302876</v>
      </c>
      <c r="B155" s="4">
        <v>2.9307876237305481E-2</v>
      </c>
      <c r="C155" s="4">
        <v>0.3335796076509378</v>
      </c>
      <c r="D155" s="4">
        <v>0.48139911122246676</v>
      </c>
      <c r="E155" s="4">
        <v>0.24112376346101488</v>
      </c>
      <c r="F155" s="4">
        <v>0.14636080521751837</v>
      </c>
      <c r="G155" s="4">
        <v>0.44020984986929512</v>
      </c>
      <c r="I155" s="5">
        <f t="shared" si="145"/>
        <v>56.635480627313115</v>
      </c>
      <c r="J155" s="5">
        <f t="shared" si="146"/>
        <v>56.440579444585588</v>
      </c>
      <c r="K155" s="5">
        <f t="shared" si="147"/>
        <v>55.058354991509333</v>
      </c>
      <c r="L155" s="5">
        <f t="shared" si="148"/>
        <v>55.039401228234382</v>
      </c>
      <c r="M155" s="5">
        <f t="shared" si="149"/>
        <v>55.559417935572945</v>
      </c>
      <c r="O155" s="3" t="str">
        <f t="shared" si="150"/>
        <v>incre</v>
      </c>
      <c r="P155" s="3" t="str">
        <f t="shared" si="151"/>
        <v>decre</v>
      </c>
      <c r="Q155" s="3" t="str">
        <f t="shared" si="152"/>
        <v>decre</v>
      </c>
      <c r="R155" s="3" t="str">
        <f t="shared" si="153"/>
        <v>decre</v>
      </c>
      <c r="S155" s="3" t="str">
        <f t="shared" si="154"/>
        <v>decre</v>
      </c>
      <c r="U155" s="6">
        <f t="shared" si="155"/>
        <v>1</v>
      </c>
      <c r="V155" s="6">
        <f t="shared" si="156"/>
        <v>0</v>
      </c>
      <c r="W155" s="6">
        <f t="shared" si="157"/>
        <v>0</v>
      </c>
      <c r="X155" s="6">
        <f t="shared" si="158"/>
        <v>0</v>
      </c>
      <c r="Y155" s="6">
        <f t="shared" si="159"/>
        <v>0</v>
      </c>
      <c r="AA155" s="4">
        <f t="shared" si="144"/>
        <v>0.3422</v>
      </c>
      <c r="AB155" s="4">
        <f t="shared" si="144"/>
        <v>0.47499999999999998</v>
      </c>
      <c r="AC155" s="4">
        <f t="shared" si="144"/>
        <v>0.38239999999999996</v>
      </c>
      <c r="AD155" s="4">
        <f t="shared" si="144"/>
        <v>0.35350000000000004</v>
      </c>
      <c r="AE155" s="4">
        <f t="shared" si="144"/>
        <v>0.55249999999999999</v>
      </c>
      <c r="AF155" s="4"/>
      <c r="AG155" s="3">
        <v>0.3422</v>
      </c>
      <c r="AH155" s="3">
        <v>0.505</v>
      </c>
      <c r="AI155" s="3">
        <v>0.41239999999999999</v>
      </c>
      <c r="AJ155" s="3">
        <v>0.38350000000000001</v>
      </c>
      <c r="AK155" s="3">
        <v>0.58250000000000002</v>
      </c>
      <c r="AM155" s="5">
        <f t="shared" si="160"/>
        <v>56.697461248302872</v>
      </c>
      <c r="AN155" s="5">
        <f t="shared" si="161"/>
        <v>56.39879324830288</v>
      </c>
      <c r="AO155" s="5">
        <f t="shared" si="162"/>
        <v>56.430147248302873</v>
      </c>
      <c r="AP155" s="5">
        <f t="shared" si="163"/>
        <v>56.783513248302874</v>
      </c>
      <c r="AQ155" s="5">
        <f t="shared" si="164"/>
        <v>56.616068248302874</v>
      </c>
      <c r="AR155" s="5"/>
      <c r="AS155" s="3" t="str">
        <f t="shared" si="165"/>
        <v>incre</v>
      </c>
      <c r="AT155" s="3" t="str">
        <f t="shared" si="166"/>
        <v>decre</v>
      </c>
      <c r="AU155" s="3" t="str">
        <f t="shared" si="167"/>
        <v>decre</v>
      </c>
      <c r="AV155" s="3" t="str">
        <f t="shared" si="168"/>
        <v>incre</v>
      </c>
      <c r="AW155" s="3" t="str">
        <f t="shared" si="169"/>
        <v>decre</v>
      </c>
      <c r="AY155" s="5">
        <f t="shared" si="170"/>
        <v>0.84373790102389989</v>
      </c>
      <c r="AZ155" s="5">
        <f t="shared" si="171"/>
        <v>0</v>
      </c>
      <c r="BA155" s="5">
        <f t="shared" si="172"/>
        <v>0</v>
      </c>
      <c r="BB155" s="5">
        <f t="shared" si="173"/>
        <v>-158.76420200684933</v>
      </c>
      <c r="BC155" s="5">
        <f t="shared" si="174"/>
        <v>0</v>
      </c>
      <c r="BE155" s="15">
        <f t="shared" si="175"/>
        <v>8.4373790102389989E-3</v>
      </c>
      <c r="BG155" s="3">
        <v>0.21279999999999999</v>
      </c>
      <c r="BH155" s="3">
        <v>0.29389999999999999</v>
      </c>
      <c r="BI155" s="3">
        <v>0.32800000000000001</v>
      </c>
      <c r="BJ155" s="3">
        <v>0.30449999999999999</v>
      </c>
      <c r="BK155" s="3">
        <v>0.35220000000000001</v>
      </c>
      <c r="BM155" s="5">
        <f t="shared" si="176"/>
        <v>55.767075248302874</v>
      </c>
      <c r="BN155" s="5">
        <f t="shared" si="177"/>
        <v>55.216210248302879</v>
      </c>
      <c r="BO155" s="5">
        <f t="shared" si="178"/>
        <v>55.901923248302879</v>
      </c>
      <c r="BP155" s="5">
        <f t="shared" si="179"/>
        <v>56.370933248302876</v>
      </c>
      <c r="BQ155" s="5">
        <f t="shared" si="180"/>
        <v>54.731245248302876</v>
      </c>
      <c r="BR155" s="5"/>
      <c r="BS155" s="3" t="str">
        <f t="shared" si="181"/>
        <v>decre</v>
      </c>
      <c r="BT155" s="3" t="str">
        <f t="shared" si="182"/>
        <v>decre</v>
      </c>
      <c r="BU155" s="3" t="str">
        <f t="shared" si="183"/>
        <v>decre</v>
      </c>
      <c r="BV155" s="3" t="str">
        <f t="shared" si="184"/>
        <v>decre</v>
      </c>
      <c r="BW155" s="3" t="str">
        <f t="shared" si="185"/>
        <v>decre</v>
      </c>
      <c r="BY155" s="5">
        <f t="shared" si="186"/>
        <v>0</v>
      </c>
      <c r="BZ155" s="5">
        <f t="shared" si="187"/>
        <v>0</v>
      </c>
      <c r="CA155" s="5">
        <f t="shared" si="188"/>
        <v>0</v>
      </c>
      <c r="CB155" s="5">
        <f t="shared" si="189"/>
        <v>0</v>
      </c>
      <c r="CC155" s="5">
        <f t="shared" si="190"/>
        <v>0</v>
      </c>
      <c r="CE155" s="4">
        <v>0.18060000000000001</v>
      </c>
      <c r="CF155" s="4">
        <v>0.18190000000000001</v>
      </c>
      <c r="CG155" s="4">
        <v>0.18140000000000001</v>
      </c>
      <c r="CH155" s="4">
        <v>0.18229999999999999</v>
      </c>
      <c r="CI155" s="4">
        <v>0.18240000000000001</v>
      </c>
      <c r="CK155" s="5">
        <f t="shared" si="191"/>
        <v>55.535557248302872</v>
      </c>
      <c r="CL155" s="5">
        <f t="shared" si="192"/>
        <v>54.484850248302877</v>
      </c>
      <c r="CM155" s="5">
        <f t="shared" si="193"/>
        <v>54.478437248302882</v>
      </c>
      <c r="CN155" s="5">
        <f t="shared" si="194"/>
        <v>55.342009248302872</v>
      </c>
      <c r="CO155" s="5">
        <f t="shared" si="195"/>
        <v>53.133427248302873</v>
      </c>
      <c r="CP155" s="5"/>
      <c r="CQ155" s="3" t="str">
        <f t="shared" si="196"/>
        <v>decre</v>
      </c>
      <c r="CR155" s="3" t="str">
        <f t="shared" si="197"/>
        <v>decre</v>
      </c>
      <c r="CS155" s="3" t="str">
        <f t="shared" si="198"/>
        <v>decre</v>
      </c>
      <c r="CT155" s="3" t="str">
        <f t="shared" si="199"/>
        <v>decre</v>
      </c>
      <c r="CU155" s="3" t="str">
        <f t="shared" si="200"/>
        <v>decre</v>
      </c>
      <c r="CW155" s="5">
        <f t="shared" si="201"/>
        <v>0</v>
      </c>
      <c r="CX155" s="5">
        <f t="shared" si="202"/>
        <v>0</v>
      </c>
      <c r="CY155" s="5">
        <f t="shared" si="203"/>
        <v>0</v>
      </c>
      <c r="CZ155" s="5">
        <f t="shared" si="204"/>
        <v>0</v>
      </c>
      <c r="DA155" s="5">
        <f t="shared" si="205"/>
        <v>0</v>
      </c>
      <c r="DB155" s="5"/>
      <c r="DC155" s="4">
        <v>0.33515869172078</v>
      </c>
      <c r="DD155" s="4">
        <v>0.50434119293683699</v>
      </c>
      <c r="DE155" s="4">
        <v>0.415713072741628</v>
      </c>
      <c r="DF155" s="4">
        <v>0.37310478139687803</v>
      </c>
      <c r="DG155" s="4">
        <v>0.56518073851220196</v>
      </c>
      <c r="DI155" s="13">
        <f t="shared" si="206"/>
        <v>56.646834241775281</v>
      </c>
      <c r="DJ155" s="13">
        <f t="shared" si="207"/>
        <v>56.590391238180423</v>
      </c>
      <c r="DK155" s="13">
        <f t="shared" si="208"/>
        <v>56.75361718462409</v>
      </c>
      <c r="DL155" s="13">
        <f t="shared" si="209"/>
        <v>56.948585507664589</v>
      </c>
      <c r="DM155" s="13">
        <f t="shared" si="210"/>
        <v>56.735393997702694</v>
      </c>
      <c r="DN155" s="13"/>
      <c r="DO155" s="11" t="str">
        <f t="shared" si="211"/>
        <v>incre</v>
      </c>
      <c r="DP155" s="11" t="str">
        <f t="shared" si="212"/>
        <v>decre</v>
      </c>
      <c r="DQ155" s="11" t="str">
        <f t="shared" si="213"/>
        <v>incre</v>
      </c>
      <c r="DR155" s="11" t="str">
        <f t="shared" si="214"/>
        <v>incre</v>
      </c>
      <c r="DS155" s="11" t="str">
        <f t="shared" si="215"/>
        <v>incre</v>
      </c>
      <c r="DU155" s="13"/>
      <c r="DV155" s="13"/>
      <c r="DW155" s="13"/>
      <c r="DX155" s="13"/>
      <c r="DY155" s="13"/>
    </row>
    <row r="156" spans="1:129" x14ac:dyDescent="0.25">
      <c r="A156" s="5">
        <v>36.388446831208618</v>
      </c>
      <c r="B156" s="4">
        <v>7.1561531364148126E-2</v>
      </c>
      <c r="C156" s="4">
        <v>0.53370758029328225</v>
      </c>
      <c r="D156" s="4">
        <v>0.76192126587608255</v>
      </c>
      <c r="E156" s="4">
        <v>0.66212508537517722</v>
      </c>
      <c r="F156" s="4">
        <v>0.63509421316070314</v>
      </c>
      <c r="G156" s="4">
        <v>0.83543789582563133</v>
      </c>
      <c r="I156" s="5">
        <f t="shared" si="145"/>
        <v>37.835804333517316</v>
      </c>
      <c r="J156" s="5">
        <f t="shared" si="146"/>
        <v>38.03379269737944</v>
      </c>
      <c r="K156" s="5">
        <f t="shared" si="147"/>
        <v>38.90768141020159</v>
      </c>
      <c r="L156" s="5">
        <f t="shared" si="148"/>
        <v>38.915940106021736</v>
      </c>
      <c r="M156" s="5">
        <f t="shared" si="149"/>
        <v>39.039917430927808</v>
      </c>
      <c r="O156" s="3" t="str">
        <f t="shared" si="150"/>
        <v>incre</v>
      </c>
      <c r="P156" s="3" t="str">
        <f t="shared" si="151"/>
        <v>incre</v>
      </c>
      <c r="Q156" s="3" t="str">
        <f t="shared" si="152"/>
        <v>incre</v>
      </c>
      <c r="R156" s="3" t="str">
        <f t="shared" si="153"/>
        <v>incre</v>
      </c>
      <c r="S156" s="3" t="str">
        <f t="shared" si="154"/>
        <v>incre</v>
      </c>
      <c r="U156" s="6">
        <f t="shared" si="155"/>
        <v>1</v>
      </c>
      <c r="V156" s="6">
        <f t="shared" si="156"/>
        <v>1</v>
      </c>
      <c r="W156" s="6">
        <f t="shared" si="157"/>
        <v>1</v>
      </c>
      <c r="X156" s="6">
        <f t="shared" si="158"/>
        <v>1</v>
      </c>
      <c r="Y156" s="6">
        <f t="shared" si="159"/>
        <v>1</v>
      </c>
      <c r="AA156" s="4">
        <f t="shared" si="144"/>
        <v>0.34039999999999998</v>
      </c>
      <c r="AB156" s="4">
        <f t="shared" si="144"/>
        <v>0.50180000000000002</v>
      </c>
      <c r="AC156" s="4">
        <f t="shared" si="144"/>
        <v>0.41239999999999999</v>
      </c>
      <c r="AD156" s="4">
        <f t="shared" si="144"/>
        <v>0.3725</v>
      </c>
      <c r="AE156" s="4">
        <f t="shared" si="144"/>
        <v>0.5726</v>
      </c>
      <c r="AF156" s="4"/>
      <c r="AG156" s="3">
        <v>0.34039999999999998</v>
      </c>
      <c r="AH156" s="3">
        <v>0.50180000000000002</v>
      </c>
      <c r="AI156" s="3">
        <v>0.41239999999999999</v>
      </c>
      <c r="AJ156" s="3">
        <v>0.3725</v>
      </c>
      <c r="AK156" s="3">
        <v>0.5726</v>
      </c>
      <c r="AM156" s="5">
        <f t="shared" si="160"/>
        <v>36.44592283120862</v>
      </c>
      <c r="AN156" s="5">
        <f t="shared" si="161"/>
        <v>36.335200831208624</v>
      </c>
      <c r="AO156" s="5">
        <f t="shared" si="162"/>
        <v>36.482850831208623</v>
      </c>
      <c r="AP156" s="5">
        <f t="shared" si="163"/>
        <v>36.704896831208622</v>
      </c>
      <c r="AQ156" s="5">
        <f t="shared" si="164"/>
        <v>36.566612831208616</v>
      </c>
      <c r="AR156" s="5"/>
      <c r="AS156" s="3" t="str">
        <f t="shared" si="165"/>
        <v>incre</v>
      </c>
      <c r="AT156" s="3" t="str">
        <f t="shared" si="166"/>
        <v>decre</v>
      </c>
      <c r="AU156" s="3" t="str">
        <f t="shared" si="167"/>
        <v>incre</v>
      </c>
      <c r="AV156" s="3" t="str">
        <f t="shared" si="168"/>
        <v>incre</v>
      </c>
      <c r="AW156" s="3" t="str">
        <f t="shared" si="169"/>
        <v>incre</v>
      </c>
      <c r="AY156" s="5">
        <f t="shared" si="170"/>
        <v>144.7357502308698</v>
      </c>
      <c r="AZ156" s="5">
        <f t="shared" si="171"/>
        <v>0</v>
      </c>
      <c r="BA156" s="5">
        <f t="shared" si="172"/>
        <v>251.92345789929718</v>
      </c>
      <c r="BB156" s="5">
        <f t="shared" si="173"/>
        <v>252.74932748131178</v>
      </c>
      <c r="BC156" s="5">
        <f t="shared" si="174"/>
        <v>265.14705997191896</v>
      </c>
      <c r="BE156" s="15">
        <f t="shared" si="175"/>
        <v>1.447357502308698</v>
      </c>
      <c r="BG156" s="3">
        <v>0.2155</v>
      </c>
      <c r="BH156" s="3">
        <v>0.29249999999999998</v>
      </c>
      <c r="BI156" s="3">
        <v>0.33050000000000002</v>
      </c>
      <c r="BJ156" s="3">
        <v>0.3044</v>
      </c>
      <c r="BK156" s="3">
        <v>0.34789999999999999</v>
      </c>
      <c r="BM156" s="5">
        <f t="shared" si="176"/>
        <v>35.547891831208617</v>
      </c>
      <c r="BN156" s="5">
        <f t="shared" si="177"/>
        <v>34.968471831208618</v>
      </c>
      <c r="BO156" s="5">
        <f t="shared" si="178"/>
        <v>35.687601831208625</v>
      </c>
      <c r="BP156" s="5">
        <f t="shared" si="179"/>
        <v>36.13149483120862</v>
      </c>
      <c r="BQ156" s="5">
        <f t="shared" si="180"/>
        <v>34.452185831208617</v>
      </c>
      <c r="BR156" s="5"/>
      <c r="BS156" s="3" t="str">
        <f t="shared" si="181"/>
        <v>decre</v>
      </c>
      <c r="BT156" s="3" t="str">
        <f t="shared" si="182"/>
        <v>decre</v>
      </c>
      <c r="BU156" s="3" t="str">
        <f t="shared" si="183"/>
        <v>decre</v>
      </c>
      <c r="BV156" s="3" t="str">
        <f t="shared" si="184"/>
        <v>decre</v>
      </c>
      <c r="BW156" s="3" t="str">
        <f t="shared" si="185"/>
        <v>decre</v>
      </c>
      <c r="BY156" s="5">
        <f t="shared" si="186"/>
        <v>0</v>
      </c>
      <c r="BZ156" s="5">
        <f t="shared" si="187"/>
        <v>0</v>
      </c>
      <c r="CA156" s="5">
        <f t="shared" si="188"/>
        <v>0</v>
      </c>
      <c r="CB156" s="5">
        <f t="shared" si="189"/>
        <v>0</v>
      </c>
      <c r="CC156" s="5">
        <f t="shared" si="190"/>
        <v>0</v>
      </c>
      <c r="CE156" s="4">
        <v>0.1774</v>
      </c>
      <c r="CF156" s="4">
        <v>0.1787</v>
      </c>
      <c r="CG156" s="4">
        <v>0.1782</v>
      </c>
      <c r="CH156" s="4">
        <v>0.17899999999999999</v>
      </c>
      <c r="CI156" s="4">
        <v>0.17910000000000001</v>
      </c>
      <c r="CK156" s="5">
        <f t="shared" si="191"/>
        <v>35.273952831208618</v>
      </c>
      <c r="CL156" s="5">
        <f t="shared" si="192"/>
        <v>34.225357831208619</v>
      </c>
      <c r="CM156" s="5">
        <f t="shared" si="193"/>
        <v>34.208768831208616</v>
      </c>
      <c r="CN156" s="5">
        <f t="shared" si="194"/>
        <v>35.075626831208616</v>
      </c>
      <c r="CO156" s="5">
        <f t="shared" si="195"/>
        <v>32.863777831208616</v>
      </c>
      <c r="CP156" s="5"/>
      <c r="CQ156" s="3" t="str">
        <f t="shared" si="196"/>
        <v>decre</v>
      </c>
      <c r="CR156" s="3" t="str">
        <f t="shared" si="197"/>
        <v>decre</v>
      </c>
      <c r="CS156" s="3" t="str">
        <f t="shared" si="198"/>
        <v>decre</v>
      </c>
      <c r="CT156" s="3" t="str">
        <f t="shared" si="199"/>
        <v>decre</v>
      </c>
      <c r="CU156" s="3" t="str">
        <f t="shared" si="200"/>
        <v>decre</v>
      </c>
      <c r="CW156" s="5">
        <f t="shared" si="201"/>
        <v>0</v>
      </c>
      <c r="CX156" s="5">
        <f t="shared" si="202"/>
        <v>0</v>
      </c>
      <c r="CY156" s="5">
        <f t="shared" si="203"/>
        <v>0</v>
      </c>
      <c r="CZ156" s="5">
        <f t="shared" si="204"/>
        <v>0</v>
      </c>
      <c r="DA156" s="5">
        <f t="shared" si="205"/>
        <v>0</v>
      </c>
      <c r="DB156" s="5"/>
      <c r="DC156" s="4">
        <v>0.33594527722197298</v>
      </c>
      <c r="DD156" s="4">
        <v>0.50103443495542699</v>
      </c>
      <c r="DE156" s="4">
        <v>0.41518171527708098</v>
      </c>
      <c r="DF156" s="4">
        <v>0.36715901791550698</v>
      </c>
      <c r="DG156" s="4">
        <v>0.56123138251008897</v>
      </c>
      <c r="DI156" s="13">
        <f t="shared" si="206"/>
        <v>36.413893374434601</v>
      </c>
      <c r="DJ156" s="13">
        <f t="shared" si="207"/>
        <v>36.330201691467558</v>
      </c>
      <c r="DK156" s="13">
        <f t="shared" si="208"/>
        <v>36.509861286549082</v>
      </c>
      <c r="DL156" s="13">
        <f t="shared" si="209"/>
        <v>36.659925762057185</v>
      </c>
      <c r="DM156" s="13">
        <f t="shared" si="210"/>
        <v>36.459634140628559</v>
      </c>
      <c r="DN156" s="13"/>
      <c r="DO156" s="11" t="str">
        <f t="shared" si="211"/>
        <v>incre</v>
      </c>
      <c r="DP156" s="11" t="str">
        <f t="shared" si="212"/>
        <v>decre</v>
      </c>
      <c r="DQ156" s="11" t="str">
        <f t="shared" si="213"/>
        <v>incre</v>
      </c>
      <c r="DR156" s="11" t="str">
        <f t="shared" si="214"/>
        <v>incre</v>
      </c>
      <c r="DS156" s="11" t="str">
        <f t="shared" si="215"/>
        <v>incre</v>
      </c>
      <c r="DU156" s="13"/>
      <c r="DV156" s="13"/>
      <c r="DW156" s="13"/>
      <c r="DX156" s="13"/>
      <c r="DY156" s="13"/>
    </row>
    <row r="157" spans="1:129" x14ac:dyDescent="0.25">
      <c r="A157" s="5">
        <v>36.461389998042918</v>
      </c>
      <c r="B157" s="4">
        <v>3.7867266013867633E-2</v>
      </c>
      <c r="C157" s="4">
        <v>0.26087404641289152</v>
      </c>
      <c r="D157" s="4">
        <v>0.32666532872342213</v>
      </c>
      <c r="E157" s="4">
        <v>0.435667849140352</v>
      </c>
      <c r="F157" s="4">
        <v>0.28481203459150883</v>
      </c>
      <c r="G157" s="4">
        <v>0.40174924548812752</v>
      </c>
      <c r="I157" s="5">
        <f t="shared" si="145"/>
        <v>35.947074391751606</v>
      </c>
      <c r="J157" s="5">
        <f t="shared" si="146"/>
        <v>35.264514594606865</v>
      </c>
      <c r="K157" s="5">
        <f t="shared" si="147"/>
        <v>36.781724813195737</v>
      </c>
      <c r="L157" s="5">
        <f t="shared" si="148"/>
        <v>36.039507329303426</v>
      </c>
      <c r="M157" s="5">
        <f t="shared" si="149"/>
        <v>35.031850398086199</v>
      </c>
      <c r="O157" s="3" t="str">
        <f t="shared" si="150"/>
        <v>decre</v>
      </c>
      <c r="P157" s="3" t="str">
        <f t="shared" si="151"/>
        <v>decre</v>
      </c>
      <c r="Q157" s="3" t="str">
        <f t="shared" si="152"/>
        <v>incre</v>
      </c>
      <c r="R157" s="3" t="str">
        <f t="shared" si="153"/>
        <v>decre</v>
      </c>
      <c r="S157" s="3" t="str">
        <f t="shared" si="154"/>
        <v>decre</v>
      </c>
      <c r="U157" s="6">
        <f t="shared" si="155"/>
        <v>0</v>
      </c>
      <c r="V157" s="6">
        <f t="shared" si="156"/>
        <v>0</v>
      </c>
      <c r="W157" s="6">
        <f t="shared" si="157"/>
        <v>1</v>
      </c>
      <c r="X157" s="6">
        <f t="shared" si="158"/>
        <v>0</v>
      </c>
      <c r="Y157" s="6">
        <f t="shared" si="159"/>
        <v>0</v>
      </c>
      <c r="AA157" s="4">
        <f t="shared" ref="AA157:AE202" si="216">IF(U157=0,(AG157-0.03),AG157)</f>
        <v>0.31179999999999997</v>
      </c>
      <c r="AB157" s="4">
        <f t="shared" si="216"/>
        <v>0.47439999999999993</v>
      </c>
      <c r="AC157" s="4">
        <f t="shared" si="216"/>
        <v>0.41239999999999999</v>
      </c>
      <c r="AD157" s="4">
        <f t="shared" si="216"/>
        <v>0.35140000000000005</v>
      </c>
      <c r="AE157" s="4">
        <f t="shared" si="216"/>
        <v>0.55079999999999996</v>
      </c>
      <c r="AF157" s="4"/>
      <c r="AG157" s="3">
        <v>0.34179999999999999</v>
      </c>
      <c r="AH157" s="3">
        <v>0.50439999999999996</v>
      </c>
      <c r="AI157" s="3">
        <v>0.41239999999999999</v>
      </c>
      <c r="AJ157" s="3">
        <v>0.38140000000000002</v>
      </c>
      <c r="AK157" s="3">
        <v>0.58079999999999998</v>
      </c>
      <c r="AM157" s="5">
        <f t="shared" si="160"/>
        <v>36.313231998042916</v>
      </c>
      <c r="AN157" s="5">
        <f t="shared" si="161"/>
        <v>36.229221998042917</v>
      </c>
      <c r="AO157" s="5">
        <f t="shared" si="162"/>
        <v>36.555793998042915</v>
      </c>
      <c r="AP157" s="5">
        <f t="shared" si="163"/>
        <v>36.600177998042916</v>
      </c>
      <c r="AQ157" s="5">
        <f t="shared" si="164"/>
        <v>36.434417998042917</v>
      </c>
      <c r="AR157" s="5"/>
      <c r="AS157" s="3" t="str">
        <f t="shared" si="165"/>
        <v>decre</v>
      </c>
      <c r="AT157" s="3" t="str">
        <f t="shared" si="166"/>
        <v>decre</v>
      </c>
      <c r="AU157" s="3" t="str">
        <f t="shared" si="167"/>
        <v>incre</v>
      </c>
      <c r="AV157" s="3" t="str">
        <f t="shared" si="168"/>
        <v>incre</v>
      </c>
      <c r="AW157" s="3" t="str">
        <f t="shared" si="169"/>
        <v>decre</v>
      </c>
      <c r="AY157" s="5">
        <f t="shared" si="170"/>
        <v>0</v>
      </c>
      <c r="AZ157" s="5">
        <f t="shared" si="171"/>
        <v>0</v>
      </c>
      <c r="BA157" s="5">
        <f t="shared" si="172"/>
        <v>32.033481515281892</v>
      </c>
      <c r="BB157" s="5">
        <f t="shared" si="173"/>
        <v>-42.188266873949232</v>
      </c>
      <c r="BC157" s="5">
        <f t="shared" si="174"/>
        <v>0</v>
      </c>
      <c r="BE157" s="15">
        <f t="shared" si="175"/>
        <v>-0.51431560629131212</v>
      </c>
      <c r="BG157" s="3">
        <v>0.2132</v>
      </c>
      <c r="BH157" s="3">
        <v>0.29360000000000003</v>
      </c>
      <c r="BI157" s="3">
        <v>0.32840000000000003</v>
      </c>
      <c r="BJ157" s="3">
        <v>0.3044</v>
      </c>
      <c r="BK157" s="3">
        <v>0.35149999999999998</v>
      </c>
      <c r="BM157" s="5">
        <f t="shared" si="176"/>
        <v>35.604297998042917</v>
      </c>
      <c r="BN157" s="5">
        <f t="shared" si="177"/>
        <v>35.048597998042922</v>
      </c>
      <c r="BO157" s="5">
        <f t="shared" si="178"/>
        <v>35.740153998042913</v>
      </c>
      <c r="BP157" s="5">
        <f t="shared" si="179"/>
        <v>36.20443799804292</v>
      </c>
      <c r="BQ157" s="5">
        <f t="shared" si="180"/>
        <v>34.559004998042916</v>
      </c>
      <c r="BR157" s="5"/>
      <c r="BS157" s="3" t="str">
        <f t="shared" si="181"/>
        <v>decre</v>
      </c>
      <c r="BT157" s="3" t="str">
        <f t="shared" si="182"/>
        <v>decre</v>
      </c>
      <c r="BU157" s="3" t="str">
        <f t="shared" si="183"/>
        <v>decre</v>
      </c>
      <c r="BV157" s="3" t="str">
        <f t="shared" si="184"/>
        <v>decre</v>
      </c>
      <c r="BW157" s="3" t="str">
        <f t="shared" si="185"/>
        <v>decre</v>
      </c>
      <c r="BY157" s="5">
        <f t="shared" si="186"/>
        <v>0</v>
      </c>
      <c r="BZ157" s="5">
        <f t="shared" si="187"/>
        <v>0</v>
      </c>
      <c r="CA157" s="5">
        <f t="shared" si="188"/>
        <v>0</v>
      </c>
      <c r="CB157" s="5">
        <f t="shared" si="189"/>
        <v>0</v>
      </c>
      <c r="CC157" s="5">
        <f t="shared" si="190"/>
        <v>0</v>
      </c>
      <c r="CE157" s="4">
        <v>0.18</v>
      </c>
      <c r="CF157" s="4">
        <v>0.18140000000000001</v>
      </c>
      <c r="CG157" s="4">
        <v>0.18090000000000001</v>
      </c>
      <c r="CH157" s="4">
        <v>0.18179999999999999</v>
      </c>
      <c r="CI157" s="4">
        <v>0.18190000000000001</v>
      </c>
      <c r="CK157" s="5">
        <f t="shared" si="191"/>
        <v>35.365589998042914</v>
      </c>
      <c r="CL157" s="5">
        <f t="shared" si="192"/>
        <v>34.31593199804292</v>
      </c>
      <c r="CM157" s="5">
        <f t="shared" si="193"/>
        <v>34.307928998042925</v>
      </c>
      <c r="CN157" s="5">
        <f t="shared" si="194"/>
        <v>35.172145998042915</v>
      </c>
      <c r="CO157" s="5">
        <f t="shared" si="195"/>
        <v>32.963068998042921</v>
      </c>
      <c r="CP157" s="5"/>
      <c r="CQ157" s="3" t="str">
        <f t="shared" si="196"/>
        <v>decre</v>
      </c>
      <c r="CR157" s="3" t="str">
        <f t="shared" si="197"/>
        <v>decre</v>
      </c>
      <c r="CS157" s="3" t="str">
        <f t="shared" si="198"/>
        <v>decre</v>
      </c>
      <c r="CT157" s="3" t="str">
        <f t="shared" si="199"/>
        <v>decre</v>
      </c>
      <c r="CU157" s="3" t="str">
        <f t="shared" si="200"/>
        <v>decre</v>
      </c>
      <c r="CW157" s="5">
        <f t="shared" si="201"/>
        <v>0</v>
      </c>
      <c r="CX157" s="5">
        <f t="shared" si="202"/>
        <v>0</v>
      </c>
      <c r="CY157" s="5">
        <f t="shared" si="203"/>
        <v>0</v>
      </c>
      <c r="CZ157" s="5">
        <f t="shared" si="204"/>
        <v>0</v>
      </c>
      <c r="DA157" s="5">
        <f t="shared" si="205"/>
        <v>0</v>
      </c>
      <c r="DB157" s="5"/>
      <c r="DC157" s="4">
        <v>0.33531861217728698</v>
      </c>
      <c r="DD157" s="4">
        <v>0.50366889698789796</v>
      </c>
      <c r="DE157" s="4">
        <v>0.41560504261881198</v>
      </c>
      <c r="DF157" s="4">
        <v>0.37189595005078302</v>
      </c>
      <c r="DG157" s="4">
        <v>0.56437779615716199</v>
      </c>
      <c r="DI157" s="13">
        <f t="shared" si="206"/>
        <v>36.482330819597614</v>
      </c>
      <c r="DJ157" s="13">
        <f t="shared" si="207"/>
        <v>36.420347895373894</v>
      </c>
      <c r="DK157" s="13">
        <f t="shared" si="208"/>
        <v>36.586914961871585</v>
      </c>
      <c r="DL157" s="13">
        <f t="shared" si="209"/>
        <v>36.772753897470508</v>
      </c>
      <c r="DM157" s="13">
        <f t="shared" si="210"/>
        <v>36.562185059881813</v>
      </c>
      <c r="DN157" s="13"/>
      <c r="DO157" s="11" t="str">
        <f t="shared" si="211"/>
        <v>incre</v>
      </c>
      <c r="DP157" s="11" t="str">
        <f t="shared" si="212"/>
        <v>decre</v>
      </c>
      <c r="DQ157" s="11" t="str">
        <f t="shared" si="213"/>
        <v>incre</v>
      </c>
      <c r="DR157" s="11" t="str">
        <f t="shared" si="214"/>
        <v>incre</v>
      </c>
      <c r="DS157" s="11" t="str">
        <f t="shared" si="215"/>
        <v>incre</v>
      </c>
      <c r="DU157" s="13"/>
      <c r="DV157" s="13"/>
      <c r="DW157" s="13"/>
      <c r="DX157" s="13"/>
      <c r="DY157" s="13"/>
    </row>
    <row r="158" spans="1:129" x14ac:dyDescent="0.25">
      <c r="A158" s="5">
        <v>30.837838210911983</v>
      </c>
      <c r="B158" s="4">
        <v>9.4676526129785638E-2</v>
      </c>
      <c r="C158" s="4">
        <v>0.27670178443903781</v>
      </c>
      <c r="D158" s="4">
        <v>0.49354920619422127</v>
      </c>
      <c r="E158" s="4">
        <v>0.24264387614485908</v>
      </c>
      <c r="F158" s="4">
        <v>0.24496568295452598</v>
      </c>
      <c r="G158" s="4">
        <v>0.55160468039508337</v>
      </c>
      <c r="I158" s="5">
        <f t="shared" si="145"/>
        <v>30.437324041028667</v>
      </c>
      <c r="J158" s="5">
        <f t="shared" si="146"/>
        <v>30.730714527360249</v>
      </c>
      <c r="K158" s="5">
        <f t="shared" si="147"/>
        <v>29.283910248278563</v>
      </c>
      <c r="L158" s="5">
        <f t="shared" si="148"/>
        <v>30.080449261389091</v>
      </c>
      <c r="M158" s="5">
        <f t="shared" si="149"/>
        <v>30.818438253429719</v>
      </c>
      <c r="O158" s="3" t="str">
        <f t="shared" si="150"/>
        <v>decre</v>
      </c>
      <c r="P158" s="3" t="str">
        <f t="shared" si="151"/>
        <v>decre</v>
      </c>
      <c r="Q158" s="3" t="str">
        <f t="shared" si="152"/>
        <v>decre</v>
      </c>
      <c r="R158" s="3" t="str">
        <f t="shared" si="153"/>
        <v>decre</v>
      </c>
      <c r="S158" s="3" t="str">
        <f t="shared" si="154"/>
        <v>decre</v>
      </c>
      <c r="U158" s="6">
        <f t="shared" si="155"/>
        <v>0</v>
      </c>
      <c r="V158" s="6">
        <f t="shared" si="156"/>
        <v>0</v>
      </c>
      <c r="W158" s="6">
        <f t="shared" si="157"/>
        <v>0</v>
      </c>
      <c r="X158" s="6">
        <f t="shared" si="158"/>
        <v>0</v>
      </c>
      <c r="Y158" s="6">
        <f t="shared" si="159"/>
        <v>1</v>
      </c>
      <c r="AA158" s="4">
        <f t="shared" si="216"/>
        <v>0.3095</v>
      </c>
      <c r="AB158" s="4">
        <f t="shared" si="216"/>
        <v>0.46989999999999998</v>
      </c>
      <c r="AC158" s="4">
        <f t="shared" si="216"/>
        <v>0.38239999999999996</v>
      </c>
      <c r="AD158" s="4">
        <f t="shared" si="216"/>
        <v>0.33589999999999998</v>
      </c>
      <c r="AE158" s="4">
        <f t="shared" si="216"/>
        <v>0.56630000000000003</v>
      </c>
      <c r="AF158" s="4"/>
      <c r="AG158" s="3">
        <v>0.33950000000000002</v>
      </c>
      <c r="AH158" s="3">
        <v>0.49990000000000001</v>
      </c>
      <c r="AI158" s="3">
        <v>0.41239999999999999</v>
      </c>
      <c r="AJ158" s="3">
        <v>0.3659</v>
      </c>
      <c r="AK158" s="3">
        <v>0.56630000000000003</v>
      </c>
      <c r="AM158" s="5">
        <f t="shared" si="160"/>
        <v>30.673143210911981</v>
      </c>
      <c r="AN158" s="5">
        <f t="shared" si="161"/>
        <v>30.576285210911983</v>
      </c>
      <c r="AO158" s="5">
        <f t="shared" si="162"/>
        <v>30.640942210911984</v>
      </c>
      <c r="AP158" s="5">
        <f t="shared" si="163"/>
        <v>30.84611621091198</v>
      </c>
      <c r="AQ158" s="5">
        <f t="shared" si="164"/>
        <v>30.956721210911979</v>
      </c>
      <c r="AR158" s="5"/>
      <c r="AS158" s="3" t="str">
        <f t="shared" si="165"/>
        <v>decre</v>
      </c>
      <c r="AT158" s="3" t="str">
        <f t="shared" si="166"/>
        <v>decre</v>
      </c>
      <c r="AU158" s="3" t="str">
        <f t="shared" si="167"/>
        <v>decre</v>
      </c>
      <c r="AV158" s="3" t="str">
        <f t="shared" si="168"/>
        <v>incre</v>
      </c>
      <c r="AW158" s="3" t="str">
        <f t="shared" si="169"/>
        <v>incre</v>
      </c>
      <c r="AY158" s="5">
        <f t="shared" si="170"/>
        <v>0</v>
      </c>
      <c r="AZ158" s="5">
        <f t="shared" si="171"/>
        <v>0</v>
      </c>
      <c r="BA158" s="5">
        <f t="shared" si="172"/>
        <v>0</v>
      </c>
      <c r="BB158" s="5">
        <f t="shared" si="173"/>
        <v>-75.738894952289115</v>
      </c>
      <c r="BC158" s="5">
        <f t="shared" si="174"/>
        <v>-1.9399957482264085</v>
      </c>
      <c r="BE158" s="15">
        <f t="shared" si="175"/>
        <v>-0.40051416988331567</v>
      </c>
      <c r="BG158" s="3">
        <v>0.21759999999999999</v>
      </c>
      <c r="BH158" s="3">
        <v>0.29210000000000003</v>
      </c>
      <c r="BI158" s="3">
        <v>0.3322</v>
      </c>
      <c r="BJ158" s="3">
        <v>0.30470000000000003</v>
      </c>
      <c r="BK158" s="3">
        <v>0.3453</v>
      </c>
      <c r="BM158" s="5">
        <f t="shared" si="176"/>
        <v>30.01238221091198</v>
      </c>
      <c r="BN158" s="5">
        <f t="shared" si="177"/>
        <v>29.415251210911983</v>
      </c>
      <c r="BO158" s="5">
        <f t="shared" si="178"/>
        <v>30.153500210911982</v>
      </c>
      <c r="BP158" s="5">
        <f t="shared" si="179"/>
        <v>30.58341221091198</v>
      </c>
      <c r="BQ158" s="5">
        <f t="shared" si="180"/>
        <v>28.877111210911984</v>
      </c>
      <c r="BR158" s="5"/>
      <c r="BS158" s="3" t="str">
        <f t="shared" si="181"/>
        <v>decre</v>
      </c>
      <c r="BT158" s="3" t="str">
        <f t="shared" si="182"/>
        <v>decre</v>
      </c>
      <c r="BU158" s="3" t="str">
        <f t="shared" si="183"/>
        <v>decre</v>
      </c>
      <c r="BV158" s="3" t="str">
        <f t="shared" si="184"/>
        <v>decre</v>
      </c>
      <c r="BW158" s="3" t="str">
        <f t="shared" si="185"/>
        <v>decre</v>
      </c>
      <c r="BY158" s="5">
        <f t="shared" si="186"/>
        <v>0</v>
      </c>
      <c r="BZ158" s="5">
        <f t="shared" si="187"/>
        <v>0</v>
      </c>
      <c r="CA158" s="5">
        <f t="shared" si="188"/>
        <v>0</v>
      </c>
      <c r="CB158" s="5">
        <f t="shared" si="189"/>
        <v>0</v>
      </c>
      <c r="CC158" s="5">
        <f t="shared" si="190"/>
        <v>0</v>
      </c>
      <c r="CE158" s="4">
        <v>0.1749</v>
      </c>
      <c r="CF158" s="4">
        <v>0.17610000000000001</v>
      </c>
      <c r="CG158" s="4">
        <v>0.1757</v>
      </c>
      <c r="CH158" s="4">
        <v>0.1764</v>
      </c>
      <c r="CI158" s="4">
        <v>0.17649999999999999</v>
      </c>
      <c r="CK158" s="5">
        <f t="shared" si="191"/>
        <v>29.705369210911982</v>
      </c>
      <c r="CL158" s="5">
        <f t="shared" si="192"/>
        <v>28.657771210911982</v>
      </c>
      <c r="CM158" s="5">
        <f t="shared" si="193"/>
        <v>28.633885210911981</v>
      </c>
      <c r="CN158" s="5">
        <f t="shared" si="194"/>
        <v>29.503126210911979</v>
      </c>
      <c r="CO158" s="5">
        <f t="shared" si="195"/>
        <v>27.288703210911983</v>
      </c>
      <c r="CP158" s="5"/>
      <c r="CQ158" s="3" t="str">
        <f t="shared" si="196"/>
        <v>decre</v>
      </c>
      <c r="CR158" s="3" t="str">
        <f t="shared" si="197"/>
        <v>decre</v>
      </c>
      <c r="CS158" s="3" t="str">
        <f t="shared" si="198"/>
        <v>decre</v>
      </c>
      <c r="CT158" s="3" t="str">
        <f t="shared" si="199"/>
        <v>decre</v>
      </c>
      <c r="CU158" s="3" t="str">
        <f t="shared" si="200"/>
        <v>decre</v>
      </c>
      <c r="CW158" s="5">
        <f t="shared" si="201"/>
        <v>0</v>
      </c>
      <c r="CX158" s="5">
        <f t="shared" si="202"/>
        <v>0</v>
      </c>
      <c r="CY158" s="5">
        <f t="shared" si="203"/>
        <v>0</v>
      </c>
      <c r="CZ158" s="5">
        <f t="shared" si="204"/>
        <v>0</v>
      </c>
      <c r="DA158" s="5">
        <f t="shared" si="205"/>
        <v>0</v>
      </c>
      <c r="DB158" s="5"/>
      <c r="DC158" s="4">
        <v>0.33637483100631299</v>
      </c>
      <c r="DD158" s="4">
        <v>0.49922861676699698</v>
      </c>
      <c r="DE158" s="4">
        <v>0.41489154134254103</v>
      </c>
      <c r="DF158" s="4">
        <v>0.36391204069518301</v>
      </c>
      <c r="DG158" s="4">
        <v>0.55907464199829704</v>
      </c>
      <c r="DI158" s="13">
        <f t="shared" si="206"/>
        <v>30.86637324584737</v>
      </c>
      <c r="DJ158" s="13">
        <f t="shared" si="207"/>
        <v>30.767801078400474</v>
      </c>
      <c r="DK158" s="13">
        <f t="shared" si="208"/>
        <v>30.956435077348058</v>
      </c>
      <c r="DL158" s="13">
        <f t="shared" si="209"/>
        <v>31.081977593565426</v>
      </c>
      <c r="DM158" s="13">
        <f t="shared" si="210"/>
        <v>30.888730592115955</v>
      </c>
      <c r="DN158" s="13"/>
      <c r="DO158" s="11" t="str">
        <f t="shared" si="211"/>
        <v>incre</v>
      </c>
      <c r="DP158" s="11" t="str">
        <f t="shared" si="212"/>
        <v>decre</v>
      </c>
      <c r="DQ158" s="11" t="str">
        <f t="shared" si="213"/>
        <v>incre</v>
      </c>
      <c r="DR158" s="11" t="str">
        <f t="shared" si="214"/>
        <v>incre</v>
      </c>
      <c r="DS158" s="11" t="str">
        <f t="shared" si="215"/>
        <v>incre</v>
      </c>
      <c r="DU158" s="13"/>
      <c r="DV158" s="13"/>
      <c r="DW158" s="13"/>
      <c r="DX158" s="13"/>
      <c r="DY158" s="13"/>
    </row>
    <row r="159" spans="1:129" x14ac:dyDescent="0.25">
      <c r="A159" s="5">
        <v>43.607291463795256</v>
      </c>
      <c r="B159" s="4">
        <v>0.18767015563154885</v>
      </c>
      <c r="C159" s="4">
        <v>0.31323277046097192</v>
      </c>
      <c r="D159" s="4">
        <v>0.44745118914984416</v>
      </c>
      <c r="E159" s="4">
        <v>0.30971181389811436</v>
      </c>
      <c r="F159" s="4">
        <v>0.15656384540475424</v>
      </c>
      <c r="G159" s="4">
        <v>0.38584396127111459</v>
      </c>
      <c r="I159" s="5">
        <f t="shared" si="145"/>
        <v>43.469435083409643</v>
      </c>
      <c r="J159" s="5">
        <f t="shared" si="146"/>
        <v>43.199147728943743</v>
      </c>
      <c r="K159" s="5">
        <f t="shared" si="147"/>
        <v>42.704593176745945</v>
      </c>
      <c r="L159" s="5">
        <f t="shared" si="148"/>
        <v>42.105559042103287</v>
      </c>
      <c r="M159" s="5">
        <f t="shared" si="149"/>
        <v>42.028083139356447</v>
      </c>
      <c r="O159" s="3" t="str">
        <f t="shared" si="150"/>
        <v>decre</v>
      </c>
      <c r="P159" s="3" t="str">
        <f t="shared" si="151"/>
        <v>decre</v>
      </c>
      <c r="Q159" s="3" t="str">
        <f t="shared" si="152"/>
        <v>decre</v>
      </c>
      <c r="R159" s="3" t="str">
        <f t="shared" si="153"/>
        <v>decre</v>
      </c>
      <c r="S159" s="3" t="str">
        <f t="shared" si="154"/>
        <v>decre</v>
      </c>
      <c r="U159" s="6">
        <f t="shared" si="155"/>
        <v>0</v>
      </c>
      <c r="V159" s="6">
        <f t="shared" si="156"/>
        <v>0</v>
      </c>
      <c r="W159" s="6">
        <f t="shared" si="157"/>
        <v>0</v>
      </c>
      <c r="X159" s="6">
        <f t="shared" si="158"/>
        <v>0</v>
      </c>
      <c r="Y159" s="6">
        <f t="shared" si="159"/>
        <v>0</v>
      </c>
      <c r="AA159" s="4">
        <f t="shared" si="216"/>
        <v>0.30610000000000004</v>
      </c>
      <c r="AB159" s="4">
        <f t="shared" si="216"/>
        <v>0.46189999999999998</v>
      </c>
      <c r="AC159" s="4">
        <f t="shared" si="216"/>
        <v>0.38280000000000003</v>
      </c>
      <c r="AD159" s="4">
        <f t="shared" si="216"/>
        <v>0.3105</v>
      </c>
      <c r="AE159" s="4">
        <f t="shared" si="216"/>
        <v>0.51369999999999993</v>
      </c>
      <c r="AF159" s="4"/>
      <c r="AG159" s="3">
        <v>0.33610000000000001</v>
      </c>
      <c r="AH159" s="3">
        <v>0.4919</v>
      </c>
      <c r="AI159" s="3">
        <v>0.4128</v>
      </c>
      <c r="AJ159" s="3">
        <v>0.34050000000000002</v>
      </c>
      <c r="AK159" s="3">
        <v>0.54369999999999996</v>
      </c>
      <c r="AM159" s="5">
        <f t="shared" si="160"/>
        <v>43.418150463795257</v>
      </c>
      <c r="AN159" s="5">
        <f t="shared" si="161"/>
        <v>43.29349846379526</v>
      </c>
      <c r="AO159" s="5">
        <f t="shared" si="162"/>
        <v>43.414279463795253</v>
      </c>
      <c r="AP159" s="5">
        <f t="shared" si="163"/>
        <v>43.401701463795256</v>
      </c>
      <c r="AQ159" s="5">
        <f t="shared" si="164"/>
        <v>43.231208463795255</v>
      </c>
      <c r="AR159" s="5"/>
      <c r="AS159" s="3" t="str">
        <f t="shared" si="165"/>
        <v>decre</v>
      </c>
      <c r="AT159" s="3" t="str">
        <f t="shared" si="166"/>
        <v>decre</v>
      </c>
      <c r="AU159" s="3" t="str">
        <f t="shared" si="167"/>
        <v>decre</v>
      </c>
      <c r="AV159" s="3" t="str">
        <f t="shared" si="168"/>
        <v>decre</v>
      </c>
      <c r="AW159" s="3" t="str">
        <f t="shared" si="169"/>
        <v>decre</v>
      </c>
      <c r="AY159" s="5">
        <f t="shared" si="170"/>
        <v>0</v>
      </c>
      <c r="AZ159" s="5">
        <f t="shared" si="171"/>
        <v>0</v>
      </c>
      <c r="BA159" s="5">
        <f t="shared" si="172"/>
        <v>0</v>
      </c>
      <c r="BB159" s="5">
        <f t="shared" si="173"/>
        <v>0</v>
      </c>
      <c r="BC159" s="5">
        <f t="shared" si="174"/>
        <v>0</v>
      </c>
      <c r="BE159" s="15">
        <f t="shared" si="175"/>
        <v>-0.13785638038561387</v>
      </c>
      <c r="BG159" s="3">
        <v>0.23019999999999999</v>
      </c>
      <c r="BH159" s="3">
        <v>0.29330000000000001</v>
      </c>
      <c r="BI159" s="3">
        <v>0.34179999999999999</v>
      </c>
      <c r="BJ159" s="3">
        <v>0.3125</v>
      </c>
      <c r="BK159" s="3">
        <v>0.33210000000000001</v>
      </c>
      <c r="BM159" s="5">
        <f t="shared" si="176"/>
        <v>42.872429463795257</v>
      </c>
      <c r="BN159" s="5">
        <f t="shared" si="177"/>
        <v>42.192540463795261</v>
      </c>
      <c r="BO159" s="5">
        <f t="shared" si="178"/>
        <v>43.016169463795251</v>
      </c>
      <c r="BP159" s="5">
        <f t="shared" si="179"/>
        <v>43.418541463795258</v>
      </c>
      <c r="BQ159" s="5">
        <f t="shared" si="180"/>
        <v>41.522352463795258</v>
      </c>
      <c r="BR159" s="5"/>
      <c r="BS159" s="3" t="str">
        <f t="shared" si="181"/>
        <v>decre</v>
      </c>
      <c r="BT159" s="3" t="str">
        <f t="shared" si="182"/>
        <v>decre</v>
      </c>
      <c r="BU159" s="3" t="str">
        <f t="shared" si="183"/>
        <v>decre</v>
      </c>
      <c r="BV159" s="3" t="str">
        <f t="shared" si="184"/>
        <v>decre</v>
      </c>
      <c r="BW159" s="3" t="str">
        <f t="shared" si="185"/>
        <v>decre</v>
      </c>
      <c r="BY159" s="5">
        <f t="shared" si="186"/>
        <v>0</v>
      </c>
      <c r="BZ159" s="5">
        <f t="shared" si="187"/>
        <v>0</v>
      </c>
      <c r="CA159" s="5">
        <f t="shared" si="188"/>
        <v>0</v>
      </c>
      <c r="CB159" s="5">
        <f t="shared" si="189"/>
        <v>0</v>
      </c>
      <c r="CC159" s="5">
        <f t="shared" si="190"/>
        <v>0</v>
      </c>
      <c r="CE159" s="4">
        <v>0.15679999999999999</v>
      </c>
      <c r="CF159" s="4">
        <v>0.15709999999999999</v>
      </c>
      <c r="CG159" s="4">
        <v>0.157</v>
      </c>
      <c r="CH159" s="4">
        <v>0.15720000000000001</v>
      </c>
      <c r="CI159" s="4">
        <v>0.15720000000000001</v>
      </c>
      <c r="CK159" s="5">
        <f t="shared" si="191"/>
        <v>42.344683463795256</v>
      </c>
      <c r="CL159" s="5">
        <f t="shared" si="192"/>
        <v>41.303154463795259</v>
      </c>
      <c r="CM159" s="5">
        <f t="shared" si="193"/>
        <v>41.221761463795261</v>
      </c>
      <c r="CN159" s="5">
        <f t="shared" si="194"/>
        <v>42.110915463795259</v>
      </c>
      <c r="CO159" s="5">
        <f t="shared" si="195"/>
        <v>39.876543463795258</v>
      </c>
      <c r="CP159" s="5"/>
      <c r="CQ159" s="3" t="str">
        <f t="shared" si="196"/>
        <v>decre</v>
      </c>
      <c r="CR159" s="3" t="str">
        <f t="shared" si="197"/>
        <v>decre</v>
      </c>
      <c r="CS159" s="3" t="str">
        <f t="shared" si="198"/>
        <v>decre</v>
      </c>
      <c r="CT159" s="3" t="str">
        <f t="shared" si="199"/>
        <v>decre</v>
      </c>
      <c r="CU159" s="3" t="str">
        <f t="shared" si="200"/>
        <v>decre</v>
      </c>
      <c r="CW159" s="5">
        <f t="shared" si="201"/>
        <v>0</v>
      </c>
      <c r="CX159" s="5">
        <f t="shared" si="202"/>
        <v>0</v>
      </c>
      <c r="CY159" s="5">
        <f t="shared" si="203"/>
        <v>0</v>
      </c>
      <c r="CZ159" s="5">
        <f t="shared" si="204"/>
        <v>0</v>
      </c>
      <c r="DA159" s="5">
        <f t="shared" si="205"/>
        <v>0</v>
      </c>
      <c r="DB159" s="5"/>
      <c r="DC159" s="4">
        <v>0.338104203384823</v>
      </c>
      <c r="DD159" s="4">
        <v>0.491958439644746</v>
      </c>
      <c r="DE159" s="4">
        <v>0.41372330861906997</v>
      </c>
      <c r="DF159" s="4">
        <v>0.35083979474323301</v>
      </c>
      <c r="DG159" s="4">
        <v>0.55039166071705803</v>
      </c>
      <c r="DI159" s="13">
        <f t="shared" si="206"/>
        <v>43.648260686132133</v>
      </c>
      <c r="DJ159" s="13">
        <f t="shared" si="207"/>
        <v>43.489780074675451</v>
      </c>
      <c r="DK159" s="13">
        <f t="shared" si="208"/>
        <v>43.714544790486428</v>
      </c>
      <c r="DL159" s="13">
        <f t="shared" si="209"/>
        <v>43.741362535533277</v>
      </c>
      <c r="DM159" s="13">
        <f t="shared" si="210"/>
        <v>43.576476991142769</v>
      </c>
      <c r="DN159" s="13"/>
      <c r="DO159" s="11" t="str">
        <f t="shared" si="211"/>
        <v>incre</v>
      </c>
      <c r="DP159" s="11" t="str">
        <f t="shared" si="212"/>
        <v>decre</v>
      </c>
      <c r="DQ159" s="11" t="str">
        <f t="shared" si="213"/>
        <v>incre</v>
      </c>
      <c r="DR159" s="11" t="str">
        <f t="shared" si="214"/>
        <v>incre</v>
      </c>
      <c r="DS159" s="11" t="str">
        <f t="shared" si="215"/>
        <v>decre</v>
      </c>
      <c r="DU159" s="13"/>
      <c r="DV159" s="13"/>
      <c r="DW159" s="13"/>
      <c r="DX159" s="13"/>
      <c r="DY159" s="13"/>
    </row>
    <row r="160" spans="1:129" x14ac:dyDescent="0.25">
      <c r="A160" s="5">
        <v>47.614097678534684</v>
      </c>
      <c r="B160" s="4">
        <v>0.15724010586873838</v>
      </c>
      <c r="C160" s="4">
        <v>0.3761205023230671</v>
      </c>
      <c r="D160" s="4">
        <v>0.50706805324944404</v>
      </c>
      <c r="E160" s="4">
        <v>0.42439528476313226</v>
      </c>
      <c r="F160" s="4">
        <v>0.36866870262791429</v>
      </c>
      <c r="G160" s="4">
        <v>0.55293045159406251</v>
      </c>
      <c r="I160" s="5">
        <f t="shared" si="145"/>
        <v>47.928404090237535</v>
      </c>
      <c r="J160" s="5">
        <f t="shared" si="146"/>
        <v>47.595252066253558</v>
      </c>
      <c r="K160" s="5">
        <f t="shared" si="147"/>
        <v>47.824975893584693</v>
      </c>
      <c r="L160" s="5">
        <f t="shared" si="148"/>
        <v>47.898288154661721</v>
      </c>
      <c r="M160" s="5">
        <f t="shared" si="149"/>
        <v>47.60717322803481</v>
      </c>
      <c r="O160" s="3" t="str">
        <f t="shared" si="150"/>
        <v>incre</v>
      </c>
      <c r="P160" s="3" t="str">
        <f t="shared" si="151"/>
        <v>decre</v>
      </c>
      <c r="Q160" s="3" t="str">
        <f t="shared" si="152"/>
        <v>incre</v>
      </c>
      <c r="R160" s="3" t="str">
        <f t="shared" si="153"/>
        <v>incre</v>
      </c>
      <c r="S160" s="3" t="str">
        <f t="shared" si="154"/>
        <v>decre</v>
      </c>
      <c r="U160" s="6">
        <f t="shared" si="155"/>
        <v>1</v>
      </c>
      <c r="V160" s="6">
        <f t="shared" si="156"/>
        <v>0</v>
      </c>
      <c r="W160" s="6">
        <f t="shared" si="157"/>
        <v>1</v>
      </c>
      <c r="X160" s="6">
        <f t="shared" si="158"/>
        <v>1</v>
      </c>
      <c r="Y160" s="6">
        <f t="shared" si="159"/>
        <v>1</v>
      </c>
      <c r="AA160" s="4">
        <f t="shared" si="216"/>
        <v>0.33700000000000002</v>
      </c>
      <c r="AB160" s="4">
        <f t="shared" si="216"/>
        <v>0.46450000000000002</v>
      </c>
      <c r="AC160" s="4">
        <f t="shared" si="216"/>
        <v>0.41260000000000002</v>
      </c>
      <c r="AD160" s="4">
        <f t="shared" si="216"/>
        <v>0.34799999999999998</v>
      </c>
      <c r="AE160" s="4">
        <f t="shared" si="216"/>
        <v>0.54979999999999996</v>
      </c>
      <c r="AF160" s="4"/>
      <c r="AG160" s="3">
        <v>0.33700000000000002</v>
      </c>
      <c r="AH160" s="3">
        <v>0.4945</v>
      </c>
      <c r="AI160" s="3">
        <v>0.41260000000000002</v>
      </c>
      <c r="AJ160" s="3">
        <v>0.34799999999999998</v>
      </c>
      <c r="AK160" s="3">
        <v>0.54979999999999996</v>
      </c>
      <c r="AM160" s="5">
        <f t="shared" si="160"/>
        <v>47.64712767853468</v>
      </c>
      <c r="AN160" s="5">
        <f t="shared" si="161"/>
        <v>47.317282678534689</v>
      </c>
      <c r="AO160" s="5">
        <f t="shared" si="162"/>
        <v>47.710443678534688</v>
      </c>
      <c r="AP160" s="5">
        <f t="shared" si="163"/>
        <v>47.724257678534684</v>
      </c>
      <c r="AQ160" s="5">
        <f t="shared" si="164"/>
        <v>47.57771567853468</v>
      </c>
      <c r="AR160" s="5"/>
      <c r="AS160" s="3" t="str">
        <f t="shared" si="165"/>
        <v>incre</v>
      </c>
      <c r="AT160" s="3" t="str">
        <f t="shared" si="166"/>
        <v>decre</v>
      </c>
      <c r="AU160" s="3" t="str">
        <f t="shared" si="167"/>
        <v>incre</v>
      </c>
      <c r="AV160" s="3" t="str">
        <f t="shared" si="168"/>
        <v>incre</v>
      </c>
      <c r="AW160" s="3" t="str">
        <f t="shared" si="169"/>
        <v>decre</v>
      </c>
      <c r="AY160" s="5">
        <f t="shared" si="170"/>
        <v>31.430641170285156</v>
      </c>
      <c r="AZ160" s="5">
        <f t="shared" si="171"/>
        <v>0</v>
      </c>
      <c r="BA160" s="5">
        <f t="shared" si="172"/>
        <v>21.087821505000903</v>
      </c>
      <c r="BB160" s="5">
        <f t="shared" si="173"/>
        <v>28.419047612703707</v>
      </c>
      <c r="BC160" s="5">
        <f t="shared" si="174"/>
        <v>0</v>
      </c>
      <c r="BE160" s="15">
        <f t="shared" si="175"/>
        <v>0.31430641170285156</v>
      </c>
      <c r="BG160" s="3">
        <v>0.22550000000000001</v>
      </c>
      <c r="BH160" s="3">
        <v>0.2923</v>
      </c>
      <c r="BI160" s="3">
        <v>0.3382</v>
      </c>
      <c r="BJ160" s="3">
        <v>0.309</v>
      </c>
      <c r="BK160" s="3">
        <v>0.3367</v>
      </c>
      <c r="BM160" s="5">
        <f t="shared" si="176"/>
        <v>46.845442678534681</v>
      </c>
      <c r="BN160" s="5">
        <f t="shared" si="177"/>
        <v>46.192816678534683</v>
      </c>
      <c r="BO160" s="5">
        <f t="shared" si="178"/>
        <v>46.988019678534684</v>
      </c>
      <c r="BP160" s="5">
        <f t="shared" si="179"/>
        <v>47.395877678534681</v>
      </c>
      <c r="BQ160" s="5">
        <f t="shared" si="180"/>
        <v>45.57244467853468</v>
      </c>
      <c r="BR160" s="5"/>
      <c r="BS160" s="3" t="str">
        <f t="shared" si="181"/>
        <v>decre</v>
      </c>
      <c r="BT160" s="3" t="str">
        <f t="shared" si="182"/>
        <v>decre</v>
      </c>
      <c r="BU160" s="3" t="str">
        <f t="shared" si="183"/>
        <v>decre</v>
      </c>
      <c r="BV160" s="3" t="str">
        <f t="shared" si="184"/>
        <v>decre</v>
      </c>
      <c r="BW160" s="3" t="str">
        <f t="shared" si="185"/>
        <v>decre</v>
      </c>
      <c r="BY160" s="5">
        <f t="shared" si="186"/>
        <v>0</v>
      </c>
      <c r="BZ160" s="5">
        <f t="shared" si="187"/>
        <v>0</v>
      </c>
      <c r="CA160" s="5">
        <f t="shared" si="188"/>
        <v>0</v>
      </c>
      <c r="CB160" s="5">
        <f t="shared" si="189"/>
        <v>0</v>
      </c>
      <c r="CC160" s="5">
        <f t="shared" si="190"/>
        <v>0</v>
      </c>
      <c r="CE160" s="4">
        <v>0.1643</v>
      </c>
      <c r="CF160" s="4">
        <v>0.1651</v>
      </c>
      <c r="CG160" s="4">
        <v>0.1648</v>
      </c>
      <c r="CH160" s="4">
        <v>0.16520000000000001</v>
      </c>
      <c r="CI160" s="4">
        <v>0.1653</v>
      </c>
      <c r="CK160" s="5">
        <f t="shared" si="191"/>
        <v>46.405414678534683</v>
      </c>
      <c r="CL160" s="5">
        <f t="shared" si="192"/>
        <v>45.362200678534684</v>
      </c>
      <c r="CM160" s="5">
        <f t="shared" si="193"/>
        <v>45.304305678534689</v>
      </c>
      <c r="CN160" s="5">
        <f t="shared" si="194"/>
        <v>46.185081678534686</v>
      </c>
      <c r="CO160" s="5">
        <f t="shared" si="195"/>
        <v>43.959570678534682</v>
      </c>
      <c r="CP160" s="5"/>
      <c r="CQ160" s="3" t="str">
        <f t="shared" si="196"/>
        <v>decre</v>
      </c>
      <c r="CR160" s="3" t="str">
        <f t="shared" si="197"/>
        <v>decre</v>
      </c>
      <c r="CS160" s="3" t="str">
        <f t="shared" si="198"/>
        <v>decre</v>
      </c>
      <c r="CT160" s="3" t="str">
        <f t="shared" si="199"/>
        <v>decre</v>
      </c>
      <c r="CU160" s="3" t="str">
        <f t="shared" si="200"/>
        <v>decre</v>
      </c>
      <c r="CW160" s="5">
        <f t="shared" si="201"/>
        <v>0</v>
      </c>
      <c r="CX160" s="5">
        <f t="shared" si="202"/>
        <v>0</v>
      </c>
      <c r="CY160" s="5">
        <f t="shared" si="203"/>
        <v>0</v>
      </c>
      <c r="CZ160" s="5">
        <f t="shared" si="204"/>
        <v>0</v>
      </c>
      <c r="DA160" s="5">
        <f t="shared" si="205"/>
        <v>0</v>
      </c>
      <c r="DB160" s="5"/>
      <c r="DC160" s="4">
        <v>0.33753704362627901</v>
      </c>
      <c r="DD160" s="4">
        <v>0.49434274504505399</v>
      </c>
      <c r="DE160" s="4">
        <v>0.4141064387058</v>
      </c>
      <c r="DF160" s="4">
        <v>0.35512692916833499</v>
      </c>
      <c r="DG160" s="4">
        <v>0.55323930511574404</v>
      </c>
      <c r="DI160" s="13">
        <f t="shared" si="206"/>
        <v>47.650989022207632</v>
      </c>
      <c r="DJ160" s="13">
        <f t="shared" si="207"/>
        <v>47.512155803678887</v>
      </c>
      <c r="DK160" s="13">
        <f t="shared" si="208"/>
        <v>47.725071198367999</v>
      </c>
      <c r="DL160" s="13">
        <f t="shared" si="209"/>
        <v>47.784266422132063</v>
      </c>
      <c r="DM160" s="13">
        <f t="shared" si="210"/>
        <v>47.610079539673833</v>
      </c>
      <c r="DN160" s="13"/>
      <c r="DO160" s="11" t="str">
        <f t="shared" si="211"/>
        <v>incre</v>
      </c>
      <c r="DP160" s="11" t="str">
        <f t="shared" si="212"/>
        <v>decre</v>
      </c>
      <c r="DQ160" s="11" t="str">
        <f t="shared" si="213"/>
        <v>incre</v>
      </c>
      <c r="DR160" s="11" t="str">
        <f t="shared" si="214"/>
        <v>incre</v>
      </c>
      <c r="DS160" s="11" t="str">
        <f t="shared" si="215"/>
        <v>decre</v>
      </c>
      <c r="DU160" s="13"/>
      <c r="DV160" s="13"/>
      <c r="DW160" s="13"/>
      <c r="DX160" s="13"/>
      <c r="DY160" s="13"/>
    </row>
    <row r="161" spans="1:129" x14ac:dyDescent="0.25">
      <c r="A161" s="5">
        <v>26.561310523289883</v>
      </c>
      <c r="B161" s="4">
        <v>0.38926729729941995</v>
      </c>
      <c r="C161" s="4">
        <v>0.13550348958118735</v>
      </c>
      <c r="D161" s="4">
        <v>0.46082557841640104</v>
      </c>
      <c r="E161" s="4">
        <v>0.32004347782693376</v>
      </c>
      <c r="F161" s="4">
        <v>0.13144584250750102</v>
      </c>
      <c r="G161" s="4">
        <v>0.36600578121433019</v>
      </c>
      <c r="I161" s="5">
        <f t="shared" si="145"/>
        <v>25.14558061337862</v>
      </c>
      <c r="J161" s="5">
        <f t="shared" si="146"/>
        <v>26.240501550348981</v>
      </c>
      <c r="K161" s="5">
        <f t="shared" si="147"/>
        <v>25.758932692989411</v>
      </c>
      <c r="L161" s="5">
        <f t="shared" si="148"/>
        <v>24.848084517203041</v>
      </c>
      <c r="M161" s="5">
        <f t="shared" si="149"/>
        <v>24.79542492451673</v>
      </c>
      <c r="O161" s="3" t="str">
        <f t="shared" si="150"/>
        <v>decre</v>
      </c>
      <c r="P161" s="3" t="str">
        <f t="shared" si="151"/>
        <v>decre</v>
      </c>
      <c r="Q161" s="3" t="str">
        <f t="shared" si="152"/>
        <v>decre</v>
      </c>
      <c r="R161" s="3" t="str">
        <f t="shared" si="153"/>
        <v>decre</v>
      </c>
      <c r="S161" s="3" t="str">
        <f t="shared" si="154"/>
        <v>decre</v>
      </c>
      <c r="U161" s="6">
        <f t="shared" si="155"/>
        <v>0</v>
      </c>
      <c r="V161" s="6">
        <f t="shared" si="156"/>
        <v>0</v>
      </c>
      <c r="W161" s="6">
        <f t="shared" si="157"/>
        <v>0</v>
      </c>
      <c r="X161" s="6">
        <f t="shared" si="158"/>
        <v>0</v>
      </c>
      <c r="Y161" s="6">
        <f t="shared" si="159"/>
        <v>0</v>
      </c>
      <c r="AA161" s="4">
        <f t="shared" si="216"/>
        <v>0.35140000000000005</v>
      </c>
      <c r="AB161" s="4">
        <f t="shared" si="216"/>
        <v>0.45760000000000001</v>
      </c>
      <c r="AC161" s="4">
        <f t="shared" si="216"/>
        <v>0.39400000000000002</v>
      </c>
      <c r="AD161" s="4">
        <f t="shared" si="216"/>
        <v>0.30669999999999997</v>
      </c>
      <c r="AE161" s="4">
        <f t="shared" si="216"/>
        <v>0.50090000000000001</v>
      </c>
      <c r="AF161" s="4"/>
      <c r="AG161" s="3">
        <v>0.38140000000000002</v>
      </c>
      <c r="AH161" s="3">
        <v>0.48759999999999998</v>
      </c>
      <c r="AI161" s="3">
        <v>0.42399999999999999</v>
      </c>
      <c r="AJ161" s="3">
        <v>0.3367</v>
      </c>
      <c r="AK161" s="3">
        <v>0.53090000000000004</v>
      </c>
      <c r="AM161" s="5">
        <f t="shared" si="160"/>
        <v>26.697876523289882</v>
      </c>
      <c r="AN161" s="5">
        <f t="shared" si="161"/>
        <v>26.219438523289881</v>
      </c>
      <c r="AO161" s="5">
        <f t="shared" si="162"/>
        <v>26.477050523289883</v>
      </c>
      <c r="AP161" s="5">
        <f t="shared" si="163"/>
        <v>26.323724523289883</v>
      </c>
      <c r="AQ161" s="5">
        <f t="shared" si="164"/>
        <v>26.064779523289882</v>
      </c>
      <c r="AR161" s="5"/>
      <c r="AS161" s="3" t="str">
        <f t="shared" si="165"/>
        <v>incre</v>
      </c>
      <c r="AT161" s="3" t="str">
        <f t="shared" si="166"/>
        <v>decre</v>
      </c>
      <c r="AU161" s="3" t="str">
        <f t="shared" si="167"/>
        <v>decre</v>
      </c>
      <c r="AV161" s="3" t="str">
        <f t="shared" si="168"/>
        <v>decre</v>
      </c>
      <c r="AW161" s="3" t="str">
        <f t="shared" si="169"/>
        <v>decre</v>
      </c>
      <c r="AY161" s="5">
        <f t="shared" si="170"/>
        <v>-141.57299099112635</v>
      </c>
      <c r="AZ161" s="5">
        <f t="shared" si="171"/>
        <v>0</v>
      </c>
      <c r="BA161" s="5">
        <f t="shared" si="172"/>
        <v>0</v>
      </c>
      <c r="BB161" s="5">
        <f t="shared" si="173"/>
        <v>0</v>
      </c>
      <c r="BC161" s="5">
        <f t="shared" si="174"/>
        <v>0</v>
      </c>
      <c r="BE161" s="15">
        <f t="shared" si="175"/>
        <v>-1.7658855987731528</v>
      </c>
      <c r="BG161" s="3">
        <v>0.25119999999999998</v>
      </c>
      <c r="BH161" s="3">
        <v>0.3175</v>
      </c>
      <c r="BI161" s="3">
        <v>0.36149999999999999</v>
      </c>
      <c r="BJ161" s="3">
        <v>0.3392</v>
      </c>
      <c r="BK161" s="3">
        <v>0.30630000000000002</v>
      </c>
      <c r="BM161" s="5">
        <f t="shared" si="176"/>
        <v>25.977438523289884</v>
      </c>
      <c r="BN161" s="5">
        <f t="shared" si="177"/>
        <v>25.30458552328988</v>
      </c>
      <c r="BO161" s="5">
        <f t="shared" si="178"/>
        <v>26.161475523289884</v>
      </c>
      <c r="BP161" s="5">
        <f t="shared" si="179"/>
        <v>26.597374523289883</v>
      </c>
      <c r="BQ161" s="5">
        <f t="shared" si="180"/>
        <v>24.233593523289883</v>
      </c>
      <c r="BR161" s="5"/>
      <c r="BS161" s="3" t="str">
        <f t="shared" si="181"/>
        <v>decre</v>
      </c>
      <c r="BT161" s="3" t="str">
        <f t="shared" si="182"/>
        <v>decre</v>
      </c>
      <c r="BU161" s="3" t="str">
        <f t="shared" si="183"/>
        <v>decre</v>
      </c>
      <c r="BV161" s="3" t="str">
        <f t="shared" si="184"/>
        <v>incre</v>
      </c>
      <c r="BW161" s="3" t="str">
        <f t="shared" si="185"/>
        <v>decre</v>
      </c>
      <c r="BY161" s="5">
        <f t="shared" si="186"/>
        <v>0</v>
      </c>
      <c r="BZ161" s="5">
        <f t="shared" si="187"/>
        <v>0</v>
      </c>
      <c r="CA161" s="5">
        <f t="shared" si="188"/>
        <v>0</v>
      </c>
      <c r="CB161" s="5">
        <f t="shared" si="189"/>
        <v>-171.32260060868418</v>
      </c>
      <c r="CC161" s="5">
        <f t="shared" si="190"/>
        <v>0</v>
      </c>
      <c r="CE161" s="4">
        <v>9.2399999999999996E-2</v>
      </c>
      <c r="CF161" s="4">
        <v>8.9099999999999999E-2</v>
      </c>
      <c r="CG161" s="4">
        <v>9.0300000000000005E-2</v>
      </c>
      <c r="CH161" s="4">
        <v>8.8200000000000001E-2</v>
      </c>
      <c r="CI161" s="4">
        <v>8.7900000000000006E-2</v>
      </c>
      <c r="CK161" s="5">
        <f t="shared" si="191"/>
        <v>24.835666523289884</v>
      </c>
      <c r="CL161" s="5">
        <f t="shared" si="192"/>
        <v>23.813133523289885</v>
      </c>
      <c r="CM161" s="5">
        <f t="shared" si="193"/>
        <v>23.528123523289882</v>
      </c>
      <c r="CN161" s="5">
        <f t="shared" si="194"/>
        <v>24.483954523289881</v>
      </c>
      <c r="CO161" s="5">
        <f t="shared" si="195"/>
        <v>22.178449523289881</v>
      </c>
      <c r="CP161" s="5"/>
      <c r="CQ161" s="3" t="str">
        <f t="shared" si="196"/>
        <v>decre</v>
      </c>
      <c r="CR161" s="3" t="str">
        <f t="shared" si="197"/>
        <v>decre</v>
      </c>
      <c r="CS161" s="3" t="str">
        <f t="shared" si="198"/>
        <v>decre</v>
      </c>
      <c r="CT161" s="3" t="str">
        <f t="shared" si="199"/>
        <v>decre</v>
      </c>
      <c r="CU161" s="3" t="str">
        <f t="shared" si="200"/>
        <v>decre</v>
      </c>
      <c r="CW161" s="5">
        <f t="shared" si="201"/>
        <v>0</v>
      </c>
      <c r="CX161" s="5">
        <f t="shared" si="202"/>
        <v>0</v>
      </c>
      <c r="CY161" s="5">
        <f t="shared" si="203"/>
        <v>0</v>
      </c>
      <c r="CZ161" s="5">
        <f t="shared" si="204"/>
        <v>0</v>
      </c>
      <c r="DA161" s="5">
        <f t="shared" si="205"/>
        <v>0</v>
      </c>
      <c r="DB161" s="5"/>
      <c r="DC161" s="4">
        <v>0.34185303641178699</v>
      </c>
      <c r="DD161" s="4">
        <v>0.47619857181844799</v>
      </c>
      <c r="DE161" s="4">
        <v>0.41119088155399702</v>
      </c>
      <c r="DF161" s="4">
        <v>0.32250253900223003</v>
      </c>
      <c r="DG161" s="4">
        <v>0.53156919806869296</v>
      </c>
      <c r="DI161" s="13">
        <f t="shared" si="206"/>
        <v>26.629233855090632</v>
      </c>
      <c r="DJ161" s="13">
        <f t="shared" si="207"/>
        <v>26.340887197264351</v>
      </c>
      <c r="DK161" s="13">
        <f t="shared" si="208"/>
        <v>26.643973983179194</v>
      </c>
      <c r="DL161" s="13">
        <f t="shared" si="209"/>
        <v>26.456781901688661</v>
      </c>
      <c r="DM161" s="13">
        <f t="shared" si="210"/>
        <v>26.353376677116284</v>
      </c>
      <c r="DN161" s="13"/>
      <c r="DO161" s="11" t="str">
        <f t="shared" si="211"/>
        <v>incre</v>
      </c>
      <c r="DP161" s="11" t="str">
        <f t="shared" si="212"/>
        <v>decre</v>
      </c>
      <c r="DQ161" s="11" t="str">
        <f t="shared" si="213"/>
        <v>incre</v>
      </c>
      <c r="DR161" s="11" t="str">
        <f t="shared" si="214"/>
        <v>decre</v>
      </c>
      <c r="DS161" s="11" t="str">
        <f t="shared" si="215"/>
        <v>decre</v>
      </c>
      <c r="DU161" s="13"/>
      <c r="DV161" s="13"/>
      <c r="DW161" s="13"/>
      <c r="DX161" s="13"/>
      <c r="DY161" s="13"/>
    </row>
    <row r="162" spans="1:129" x14ac:dyDescent="0.25">
      <c r="A162" s="5">
        <v>48.29589570439429</v>
      </c>
      <c r="B162" s="4">
        <v>0.14589507216032474</v>
      </c>
      <c r="C162" s="4">
        <v>0.49127569210417066</v>
      </c>
      <c r="D162" s="4">
        <v>0.52772911358095653</v>
      </c>
      <c r="E162" s="4">
        <v>0.55859860759735425</v>
      </c>
      <c r="F162" s="4">
        <v>0.34428631882089294</v>
      </c>
      <c r="G162" s="4">
        <v>0.48510450839492458</v>
      </c>
      <c r="I162" s="5">
        <f t="shared" si="145"/>
        <v>49.43816793062328</v>
      </c>
      <c r="J162" s="5">
        <f t="shared" si="146"/>
        <v>48.411966816077936</v>
      </c>
      <c r="K162" s="5">
        <f t="shared" si="147"/>
        <v>49.809888184164606</v>
      </c>
      <c r="L162" s="5">
        <f t="shared" si="148"/>
        <v>48.374786508866208</v>
      </c>
      <c r="M162" s="5">
        <f t="shared" si="149"/>
        <v>47.65072912839053</v>
      </c>
      <c r="O162" s="3" t="str">
        <f t="shared" si="150"/>
        <v>incre</v>
      </c>
      <c r="P162" s="3" t="str">
        <f t="shared" si="151"/>
        <v>incre</v>
      </c>
      <c r="Q162" s="3" t="str">
        <f t="shared" si="152"/>
        <v>incre</v>
      </c>
      <c r="R162" s="3" t="str">
        <f t="shared" si="153"/>
        <v>incre</v>
      </c>
      <c r="S162" s="3" t="str">
        <f t="shared" si="154"/>
        <v>decre</v>
      </c>
      <c r="U162" s="6">
        <f t="shared" si="155"/>
        <v>1</v>
      </c>
      <c r="V162" s="6">
        <f t="shared" si="156"/>
        <v>1</v>
      </c>
      <c r="W162" s="6">
        <f t="shared" si="157"/>
        <v>1</v>
      </c>
      <c r="X162" s="6">
        <f t="shared" si="158"/>
        <v>1</v>
      </c>
      <c r="Y162" s="6">
        <f t="shared" si="159"/>
        <v>0</v>
      </c>
      <c r="AA162" s="4">
        <f t="shared" si="216"/>
        <v>0.33739999999999998</v>
      </c>
      <c r="AB162" s="4">
        <f t="shared" si="216"/>
        <v>0.4955</v>
      </c>
      <c r="AC162" s="4">
        <f t="shared" si="216"/>
        <v>0.41260000000000002</v>
      </c>
      <c r="AD162" s="4">
        <f t="shared" si="216"/>
        <v>0.35110000000000002</v>
      </c>
      <c r="AE162" s="4">
        <f t="shared" si="216"/>
        <v>0.52249999999999996</v>
      </c>
      <c r="AF162" s="4"/>
      <c r="AG162" s="3">
        <v>0.33739999999999998</v>
      </c>
      <c r="AH162" s="3">
        <v>0.4955</v>
      </c>
      <c r="AI162" s="3">
        <v>0.41260000000000002</v>
      </c>
      <c r="AJ162" s="3">
        <v>0.35110000000000002</v>
      </c>
      <c r="AK162" s="3">
        <v>0.55249999999999999</v>
      </c>
      <c r="AM162" s="5">
        <f t="shared" si="160"/>
        <v>48.331801704394287</v>
      </c>
      <c r="AN162" s="5">
        <f t="shared" si="161"/>
        <v>48.201510704394295</v>
      </c>
      <c r="AO162" s="5">
        <f t="shared" si="162"/>
        <v>48.392241704394294</v>
      </c>
      <c r="AP162" s="5">
        <f t="shared" si="163"/>
        <v>48.432157704394292</v>
      </c>
      <c r="AQ162" s="5">
        <f t="shared" si="164"/>
        <v>48.002620704394289</v>
      </c>
      <c r="AR162" s="5"/>
      <c r="AS162" s="3" t="str">
        <f t="shared" si="165"/>
        <v>incre</v>
      </c>
      <c r="AT162" s="3" t="str">
        <f t="shared" si="166"/>
        <v>decre</v>
      </c>
      <c r="AU162" s="3" t="str">
        <f t="shared" si="167"/>
        <v>incre</v>
      </c>
      <c r="AV162" s="3" t="str">
        <f t="shared" si="168"/>
        <v>incre</v>
      </c>
      <c r="AW162" s="3" t="str">
        <f t="shared" si="169"/>
        <v>decre</v>
      </c>
      <c r="AY162" s="5">
        <f t="shared" si="170"/>
        <v>114.22722262289895</v>
      </c>
      <c r="AZ162" s="5">
        <f t="shared" si="171"/>
        <v>0</v>
      </c>
      <c r="BA162" s="5">
        <f t="shared" si="172"/>
        <v>151.39924797703159</v>
      </c>
      <c r="BB162" s="5">
        <f t="shared" si="173"/>
        <v>7.8890804471917875</v>
      </c>
      <c r="BC162" s="5">
        <f t="shared" si="174"/>
        <v>0</v>
      </c>
      <c r="BE162" s="15">
        <f t="shared" si="175"/>
        <v>1.1422722262289895</v>
      </c>
      <c r="BG162" s="3">
        <v>0.22389999999999999</v>
      </c>
      <c r="BH162" s="3">
        <v>0.29199999999999998</v>
      </c>
      <c r="BI162" s="3">
        <v>0.33710000000000001</v>
      </c>
      <c r="BJ162" s="3">
        <v>0.30790000000000001</v>
      </c>
      <c r="BK162" s="3">
        <v>0.33829999999999999</v>
      </c>
      <c r="BM162" s="5">
        <f t="shared" si="176"/>
        <v>47.515736704394293</v>
      </c>
      <c r="BN162" s="5">
        <f t="shared" si="177"/>
        <v>46.87265570439429</v>
      </c>
      <c r="BO162" s="5">
        <f t="shared" si="178"/>
        <v>47.659136704394285</v>
      </c>
      <c r="BP162" s="5">
        <f t="shared" si="179"/>
        <v>48.068413704394288</v>
      </c>
      <c r="BQ162" s="5">
        <f t="shared" si="180"/>
        <v>46.269298704394288</v>
      </c>
      <c r="BR162" s="5"/>
      <c r="BS162" s="3" t="str">
        <f t="shared" si="181"/>
        <v>decre</v>
      </c>
      <c r="BT162" s="3" t="str">
        <f t="shared" si="182"/>
        <v>decre</v>
      </c>
      <c r="BU162" s="3" t="str">
        <f t="shared" si="183"/>
        <v>decre</v>
      </c>
      <c r="BV162" s="3" t="str">
        <f t="shared" si="184"/>
        <v>decre</v>
      </c>
      <c r="BW162" s="3" t="str">
        <f t="shared" si="185"/>
        <v>decre</v>
      </c>
      <c r="BY162" s="5">
        <f t="shared" si="186"/>
        <v>0</v>
      </c>
      <c r="BZ162" s="5">
        <f t="shared" si="187"/>
        <v>0</v>
      </c>
      <c r="CA162" s="5">
        <f t="shared" si="188"/>
        <v>0</v>
      </c>
      <c r="CB162" s="5">
        <f t="shared" si="189"/>
        <v>0</v>
      </c>
      <c r="CC162" s="5">
        <f t="shared" si="190"/>
        <v>0</v>
      </c>
      <c r="CE162" s="4">
        <v>0.16669999999999999</v>
      </c>
      <c r="CF162" s="4">
        <v>0.1676</v>
      </c>
      <c r="CG162" s="4">
        <v>0.1673</v>
      </c>
      <c r="CH162" s="4">
        <v>0.1678</v>
      </c>
      <c r="CI162" s="4">
        <v>0.1678</v>
      </c>
      <c r="CK162" s="5">
        <f t="shared" si="191"/>
        <v>47.104468704394293</v>
      </c>
      <c r="CL162" s="5">
        <f t="shared" si="192"/>
        <v>46.060323704394293</v>
      </c>
      <c r="CM162" s="5">
        <f t="shared" si="193"/>
        <v>46.010378704394284</v>
      </c>
      <c r="CN162" s="5">
        <f t="shared" si="194"/>
        <v>46.888771704394287</v>
      </c>
      <c r="CO162" s="5">
        <f t="shared" si="195"/>
        <v>44.664893704394288</v>
      </c>
      <c r="CP162" s="5"/>
      <c r="CQ162" s="3" t="str">
        <f t="shared" si="196"/>
        <v>decre</v>
      </c>
      <c r="CR162" s="3" t="str">
        <f t="shared" si="197"/>
        <v>decre</v>
      </c>
      <c r="CS162" s="3" t="str">
        <f t="shared" si="198"/>
        <v>decre</v>
      </c>
      <c r="CT162" s="3" t="str">
        <f t="shared" si="199"/>
        <v>decre</v>
      </c>
      <c r="CU162" s="3" t="str">
        <f t="shared" si="200"/>
        <v>decre</v>
      </c>
      <c r="CW162" s="5">
        <f t="shared" si="201"/>
        <v>0</v>
      </c>
      <c r="CX162" s="5">
        <f t="shared" si="202"/>
        <v>0</v>
      </c>
      <c r="CY162" s="5">
        <f t="shared" si="203"/>
        <v>0</v>
      </c>
      <c r="CZ162" s="5">
        <f t="shared" si="204"/>
        <v>0</v>
      </c>
      <c r="DA162" s="5">
        <f t="shared" si="205"/>
        <v>0</v>
      </c>
      <c r="DB162" s="5"/>
      <c r="DC162" s="4">
        <v>0.33732691558458899</v>
      </c>
      <c r="DD162" s="4">
        <v>0.49522611065238098</v>
      </c>
      <c r="DE162" s="4">
        <v>0.414248385262523</v>
      </c>
      <c r="DF162" s="4">
        <v>0.356715277332389</v>
      </c>
      <c r="DG162" s="4">
        <v>0.55429433402410999</v>
      </c>
      <c r="DI162" s="13">
        <f t="shared" si="206"/>
        <v>48.331276227447482</v>
      </c>
      <c r="DJ162" s="13">
        <f t="shared" si="207"/>
        <v>48.199722206954341</v>
      </c>
      <c r="DK162" s="13">
        <f t="shared" si="208"/>
        <v>48.40824752529339</v>
      </c>
      <c r="DL162" s="13">
        <f t="shared" si="209"/>
        <v>48.479438339533004</v>
      </c>
      <c r="DM162" s="13">
        <f t="shared" si="210"/>
        <v>48.301805387561167</v>
      </c>
      <c r="DN162" s="13"/>
      <c r="DO162" s="11" t="str">
        <f t="shared" si="211"/>
        <v>incre</v>
      </c>
      <c r="DP162" s="11" t="str">
        <f t="shared" si="212"/>
        <v>decre</v>
      </c>
      <c r="DQ162" s="11" t="str">
        <f t="shared" si="213"/>
        <v>incre</v>
      </c>
      <c r="DR162" s="11" t="str">
        <f t="shared" si="214"/>
        <v>incre</v>
      </c>
      <c r="DS162" s="11" t="str">
        <f t="shared" si="215"/>
        <v>incre</v>
      </c>
      <c r="DU162" s="13"/>
      <c r="DV162" s="13"/>
      <c r="DW162" s="13"/>
      <c r="DX162" s="13"/>
      <c r="DY162" s="13"/>
    </row>
    <row r="163" spans="1:129" x14ac:dyDescent="0.25">
      <c r="A163" s="5">
        <v>57.011989894325396</v>
      </c>
      <c r="B163" s="4">
        <v>9.0401673319412776E-2</v>
      </c>
      <c r="C163" s="4">
        <v>0.36505964549363168</v>
      </c>
      <c r="D163" s="4">
        <v>0.49702131138161565</v>
      </c>
      <c r="E163" s="4">
        <v>0.37033848960533561</v>
      </c>
      <c r="F163" s="4">
        <v>0.16916662950681796</v>
      </c>
      <c r="G163" s="4">
        <v>0.47369768009523189</v>
      </c>
      <c r="I163" s="5">
        <f t="shared" si="145"/>
        <v>57.246768745424603</v>
      </c>
      <c r="J163" s="5">
        <f t="shared" si="146"/>
        <v>56.927539057647351</v>
      </c>
      <c r="K163" s="5">
        <f t="shared" si="147"/>
        <v>56.697976628393207</v>
      </c>
      <c r="L163" s="5">
        <f t="shared" si="148"/>
        <v>55.616372914772803</v>
      </c>
      <c r="M163" s="5">
        <f t="shared" si="149"/>
        <v>56.259485064021526</v>
      </c>
      <c r="O163" s="3" t="str">
        <f t="shared" si="150"/>
        <v>incre</v>
      </c>
      <c r="P163" s="3" t="str">
        <f t="shared" si="151"/>
        <v>decre</v>
      </c>
      <c r="Q163" s="3" t="str">
        <f t="shared" si="152"/>
        <v>decre</v>
      </c>
      <c r="R163" s="3" t="str">
        <f t="shared" si="153"/>
        <v>decre</v>
      </c>
      <c r="S163" s="3" t="str">
        <f t="shared" si="154"/>
        <v>decre</v>
      </c>
      <c r="U163" s="6">
        <f t="shared" si="155"/>
        <v>1</v>
      </c>
      <c r="V163" s="6">
        <f t="shared" si="156"/>
        <v>0</v>
      </c>
      <c r="W163" s="6">
        <f t="shared" si="157"/>
        <v>0</v>
      </c>
      <c r="X163" s="6">
        <f t="shared" si="158"/>
        <v>0</v>
      </c>
      <c r="Y163" s="6">
        <f t="shared" si="159"/>
        <v>0</v>
      </c>
      <c r="AA163" s="4">
        <f t="shared" si="216"/>
        <v>0.33960000000000001</v>
      </c>
      <c r="AB163" s="4">
        <f t="shared" si="216"/>
        <v>0.47019999999999995</v>
      </c>
      <c r="AC163" s="4">
        <f t="shared" si="216"/>
        <v>0.38249999999999995</v>
      </c>
      <c r="AD163" s="4">
        <f t="shared" si="216"/>
        <v>0.33720000000000006</v>
      </c>
      <c r="AE163" s="4">
        <f t="shared" si="216"/>
        <v>0.53749999999999998</v>
      </c>
      <c r="AF163" s="4"/>
      <c r="AG163" s="3">
        <v>0.33960000000000001</v>
      </c>
      <c r="AH163" s="3">
        <v>0.50019999999999998</v>
      </c>
      <c r="AI163" s="3">
        <v>0.41249999999999998</v>
      </c>
      <c r="AJ163" s="3">
        <v>0.36720000000000003</v>
      </c>
      <c r="AK163" s="3">
        <v>0.5675</v>
      </c>
      <c r="AM163" s="5">
        <f t="shared" si="160"/>
        <v>57.063713894325396</v>
      </c>
      <c r="AN163" s="5">
        <f t="shared" si="161"/>
        <v>56.752395894325396</v>
      </c>
      <c r="AO163" s="5">
        <f t="shared" si="162"/>
        <v>56.816064894325393</v>
      </c>
      <c r="AP163" s="5">
        <f t="shared" si="163"/>
        <v>57.031213894325397</v>
      </c>
      <c r="AQ163" s="5">
        <f t="shared" si="164"/>
        <v>56.859864894325398</v>
      </c>
      <c r="AR163" s="5"/>
      <c r="AS163" s="3" t="str">
        <f t="shared" si="165"/>
        <v>incre</v>
      </c>
      <c r="AT163" s="3" t="str">
        <f t="shared" si="166"/>
        <v>decre</v>
      </c>
      <c r="AU163" s="3" t="str">
        <f t="shared" si="167"/>
        <v>decre</v>
      </c>
      <c r="AV163" s="3" t="str">
        <f t="shared" si="168"/>
        <v>incre</v>
      </c>
      <c r="AW163" s="3" t="str">
        <f t="shared" si="169"/>
        <v>decre</v>
      </c>
      <c r="AY163" s="5">
        <f t="shared" si="170"/>
        <v>23.477885109920749</v>
      </c>
      <c r="AZ163" s="5">
        <f t="shared" si="171"/>
        <v>0</v>
      </c>
      <c r="BA163" s="5">
        <f t="shared" si="172"/>
        <v>0</v>
      </c>
      <c r="BB163" s="5">
        <f t="shared" si="173"/>
        <v>-139.56169795525923</v>
      </c>
      <c r="BC163" s="5">
        <f t="shared" si="174"/>
        <v>0</v>
      </c>
      <c r="BE163" s="15">
        <f t="shared" si="175"/>
        <v>0.23477885109920749</v>
      </c>
      <c r="BG163" s="3">
        <v>0.21709999999999999</v>
      </c>
      <c r="BH163" s="3">
        <v>0.29210000000000003</v>
      </c>
      <c r="BI163" s="3">
        <v>0.33189999999999997</v>
      </c>
      <c r="BJ163" s="3">
        <v>0.30459999999999998</v>
      </c>
      <c r="BK163" s="3">
        <v>0.34570000000000001</v>
      </c>
      <c r="BM163" s="5">
        <f t="shared" si="176"/>
        <v>56.182938894325396</v>
      </c>
      <c r="BN163" s="5">
        <f t="shared" si="177"/>
        <v>55.589402894325396</v>
      </c>
      <c r="BO163" s="5">
        <f t="shared" si="178"/>
        <v>56.324738894325392</v>
      </c>
      <c r="BP163" s="5">
        <f t="shared" si="179"/>
        <v>56.756721894325395</v>
      </c>
      <c r="BQ163" s="5">
        <f t="shared" si="180"/>
        <v>55.055026894325394</v>
      </c>
      <c r="BR163" s="5"/>
      <c r="BS163" s="3" t="str">
        <f t="shared" si="181"/>
        <v>decre</v>
      </c>
      <c r="BT163" s="3" t="str">
        <f t="shared" si="182"/>
        <v>decre</v>
      </c>
      <c r="BU163" s="3" t="str">
        <f t="shared" si="183"/>
        <v>decre</v>
      </c>
      <c r="BV163" s="3" t="str">
        <f t="shared" si="184"/>
        <v>decre</v>
      </c>
      <c r="BW163" s="3" t="str">
        <f t="shared" si="185"/>
        <v>decre</v>
      </c>
      <c r="BY163" s="5">
        <f t="shared" si="186"/>
        <v>0</v>
      </c>
      <c r="BZ163" s="5">
        <f t="shared" si="187"/>
        <v>0</v>
      </c>
      <c r="CA163" s="5">
        <f t="shared" si="188"/>
        <v>0</v>
      </c>
      <c r="CB163" s="5">
        <f t="shared" si="189"/>
        <v>0</v>
      </c>
      <c r="CC163" s="5">
        <f t="shared" si="190"/>
        <v>0</v>
      </c>
      <c r="CE163" s="4">
        <v>0.1754</v>
      </c>
      <c r="CF163" s="4">
        <v>0.17660000000000001</v>
      </c>
      <c r="CG163" s="4">
        <v>0.1762</v>
      </c>
      <c r="CH163" s="4">
        <v>0.17699999999999999</v>
      </c>
      <c r="CI163" s="4">
        <v>0.17699999999999999</v>
      </c>
      <c r="CK163" s="5">
        <f t="shared" si="191"/>
        <v>55.883115894325393</v>
      </c>
      <c r="CL163" s="5">
        <f t="shared" si="192"/>
        <v>54.835187894325401</v>
      </c>
      <c r="CM163" s="5">
        <f t="shared" si="193"/>
        <v>54.812891894325389</v>
      </c>
      <c r="CN163" s="5">
        <f t="shared" si="194"/>
        <v>55.682329894325399</v>
      </c>
      <c r="CO163" s="5">
        <f t="shared" si="195"/>
        <v>53.467559894325397</v>
      </c>
      <c r="CP163" s="5"/>
      <c r="CQ163" s="3" t="str">
        <f t="shared" si="196"/>
        <v>decre</v>
      </c>
      <c r="CR163" s="3" t="str">
        <f t="shared" si="197"/>
        <v>decre</v>
      </c>
      <c r="CS163" s="3" t="str">
        <f t="shared" si="198"/>
        <v>decre</v>
      </c>
      <c r="CT163" s="3" t="str">
        <f t="shared" si="199"/>
        <v>decre</v>
      </c>
      <c r="CU163" s="3" t="str">
        <f t="shared" si="200"/>
        <v>decre</v>
      </c>
      <c r="CW163" s="5">
        <f t="shared" si="201"/>
        <v>0</v>
      </c>
      <c r="CX163" s="5">
        <f t="shared" si="202"/>
        <v>0</v>
      </c>
      <c r="CY163" s="5">
        <f t="shared" si="203"/>
        <v>0</v>
      </c>
      <c r="CZ163" s="5">
        <f t="shared" si="204"/>
        <v>0</v>
      </c>
      <c r="DA163" s="5">
        <f t="shared" si="205"/>
        <v>0</v>
      </c>
      <c r="DB163" s="5"/>
      <c r="DC163" s="4">
        <v>0.33629487077805897</v>
      </c>
      <c r="DD163" s="4">
        <v>0.49956476474146599</v>
      </c>
      <c r="DE163" s="4">
        <v>0.41494555640394898</v>
      </c>
      <c r="DF163" s="4">
        <v>0.36451645636823099</v>
      </c>
      <c r="DG163" s="4">
        <v>0.55947611317581702</v>
      </c>
      <c r="DI163" s="13">
        <f t="shared" si="206"/>
        <v>57.039950015219638</v>
      </c>
      <c r="DJ163" s="13">
        <f t="shared" si="207"/>
        <v>56.944147808087173</v>
      </c>
      <c r="DK163" s="13">
        <f t="shared" si="208"/>
        <v>57.131111247007738</v>
      </c>
      <c r="DL163" s="13">
        <f t="shared" si="209"/>
        <v>57.261218456945898</v>
      </c>
      <c r="DM163" s="13">
        <f t="shared" si="210"/>
        <v>57.06666011930983</v>
      </c>
      <c r="DN163" s="13"/>
      <c r="DO163" s="11" t="str">
        <f t="shared" si="211"/>
        <v>incre</v>
      </c>
      <c r="DP163" s="11" t="str">
        <f t="shared" si="212"/>
        <v>decre</v>
      </c>
      <c r="DQ163" s="11" t="str">
        <f t="shared" si="213"/>
        <v>incre</v>
      </c>
      <c r="DR163" s="11" t="str">
        <f t="shared" si="214"/>
        <v>incre</v>
      </c>
      <c r="DS163" s="11" t="str">
        <f t="shared" si="215"/>
        <v>incre</v>
      </c>
      <c r="DU163" s="13"/>
      <c r="DV163" s="13"/>
      <c r="DW163" s="13"/>
      <c r="DX163" s="13"/>
      <c r="DY163" s="13"/>
    </row>
    <row r="164" spans="1:129" x14ac:dyDescent="0.25">
      <c r="A164" s="5">
        <v>45.332631855274066</v>
      </c>
      <c r="B164" s="4">
        <v>0.3260807395412651</v>
      </c>
      <c r="C164" s="4">
        <v>0.33667602553719816</v>
      </c>
      <c r="D164" s="4">
        <v>0.26089063886384944</v>
      </c>
      <c r="E164" s="4">
        <v>0.50075554020280499</v>
      </c>
      <c r="F164" s="4">
        <v>0.34678763972533388</v>
      </c>
      <c r="G164" s="4">
        <v>0.68650792464262966</v>
      </c>
      <c r="I164" s="5">
        <f t="shared" si="145"/>
        <v>45.36333247888652</v>
      </c>
      <c r="J164" s="5">
        <f t="shared" si="146"/>
        <v>43.706247727055008</v>
      </c>
      <c r="K164" s="5">
        <f t="shared" si="147"/>
        <v>46.284968150643309</v>
      </c>
      <c r="L164" s="5">
        <f t="shared" si="148"/>
        <v>45.43258378176138</v>
      </c>
      <c r="M164" s="5">
        <f t="shared" si="149"/>
        <v>46.582671426161212</v>
      </c>
      <c r="O164" s="3" t="str">
        <f t="shared" si="150"/>
        <v>incre</v>
      </c>
      <c r="P164" s="3" t="str">
        <f t="shared" si="151"/>
        <v>decre</v>
      </c>
      <c r="Q164" s="3" t="str">
        <f t="shared" si="152"/>
        <v>incre</v>
      </c>
      <c r="R164" s="3" t="str">
        <f t="shared" si="153"/>
        <v>incre</v>
      </c>
      <c r="S164" s="3" t="str">
        <f t="shared" si="154"/>
        <v>incre</v>
      </c>
      <c r="U164" s="6">
        <f t="shared" si="155"/>
        <v>1</v>
      </c>
      <c r="V164" s="6">
        <f t="shared" si="156"/>
        <v>0</v>
      </c>
      <c r="W164" s="6">
        <f t="shared" si="157"/>
        <v>1</v>
      </c>
      <c r="X164" s="6">
        <f t="shared" si="158"/>
        <v>1</v>
      </c>
      <c r="Y164" s="6">
        <f t="shared" si="159"/>
        <v>1</v>
      </c>
      <c r="AA164" s="4">
        <f t="shared" si="216"/>
        <v>0.35060000000000002</v>
      </c>
      <c r="AB164" s="4">
        <f t="shared" si="216"/>
        <v>0.45569999999999999</v>
      </c>
      <c r="AC164" s="4">
        <f t="shared" si="216"/>
        <v>0.4163</v>
      </c>
      <c r="AD164" s="4">
        <f t="shared" si="216"/>
        <v>0.33079999999999998</v>
      </c>
      <c r="AE164" s="4">
        <f t="shared" si="216"/>
        <v>0.53149999999999997</v>
      </c>
      <c r="AF164" s="4"/>
      <c r="AG164" s="3">
        <v>0.35060000000000002</v>
      </c>
      <c r="AH164" s="3">
        <v>0.48570000000000002</v>
      </c>
      <c r="AI164" s="3">
        <v>0.4163</v>
      </c>
      <c r="AJ164" s="3">
        <v>0.33079999999999998</v>
      </c>
      <c r="AK164" s="3">
        <v>0.53149999999999997</v>
      </c>
      <c r="AM164" s="5">
        <f t="shared" si="160"/>
        <v>45.463445855274067</v>
      </c>
      <c r="AN164" s="5">
        <f t="shared" si="161"/>
        <v>44.978352855274068</v>
      </c>
      <c r="AO164" s="5">
        <f t="shared" si="162"/>
        <v>45.464904855274071</v>
      </c>
      <c r="AP164" s="5">
        <f t="shared" si="163"/>
        <v>45.297967855274067</v>
      </c>
      <c r="AQ164" s="5">
        <f t="shared" si="164"/>
        <v>45.124046855274067</v>
      </c>
      <c r="AR164" s="5"/>
      <c r="AS164" s="3" t="str">
        <f t="shared" si="165"/>
        <v>incre</v>
      </c>
      <c r="AT164" s="3" t="str">
        <f t="shared" si="166"/>
        <v>decre</v>
      </c>
      <c r="AU164" s="3" t="str">
        <f t="shared" si="167"/>
        <v>incre</v>
      </c>
      <c r="AV164" s="3" t="str">
        <f t="shared" si="168"/>
        <v>decre</v>
      </c>
      <c r="AW164" s="3" t="str">
        <f t="shared" si="169"/>
        <v>decre</v>
      </c>
      <c r="AY164" s="5">
        <f t="shared" si="170"/>
        <v>3.0700623612453626</v>
      </c>
      <c r="AZ164" s="5">
        <f t="shared" si="171"/>
        <v>0</v>
      </c>
      <c r="BA164" s="5">
        <f t="shared" si="172"/>
        <v>95.233629536924269</v>
      </c>
      <c r="BB164" s="5">
        <f t="shared" si="173"/>
        <v>0</v>
      </c>
      <c r="BC164" s="5">
        <f t="shared" si="174"/>
        <v>0</v>
      </c>
      <c r="BE164" s="15">
        <f t="shared" si="175"/>
        <v>3.0700623612453626E-2</v>
      </c>
      <c r="BG164" s="3">
        <v>0.24809999999999999</v>
      </c>
      <c r="BH164" s="3">
        <v>0.30759999999999998</v>
      </c>
      <c r="BI164" s="3">
        <v>0.35730000000000001</v>
      </c>
      <c r="BJ164" s="3">
        <v>0.33289999999999997</v>
      </c>
      <c r="BK164" s="3">
        <v>0.312</v>
      </c>
      <c r="BM164" s="5">
        <f t="shared" si="176"/>
        <v>44.726470855274066</v>
      </c>
      <c r="BN164" s="5">
        <f t="shared" si="177"/>
        <v>44.011259855274069</v>
      </c>
      <c r="BO164" s="5">
        <f t="shared" si="178"/>
        <v>44.89201485527407</v>
      </c>
      <c r="BP164" s="5">
        <f t="shared" si="179"/>
        <v>45.315649855274067</v>
      </c>
      <c r="BQ164" s="5">
        <f t="shared" si="180"/>
        <v>43.058551855274068</v>
      </c>
      <c r="BR164" s="5"/>
      <c r="BS164" s="3" t="str">
        <f t="shared" si="181"/>
        <v>decre</v>
      </c>
      <c r="BT164" s="3" t="str">
        <f t="shared" si="182"/>
        <v>decre</v>
      </c>
      <c r="BU164" s="3" t="str">
        <f t="shared" si="183"/>
        <v>decre</v>
      </c>
      <c r="BV164" s="3" t="str">
        <f t="shared" si="184"/>
        <v>decre</v>
      </c>
      <c r="BW164" s="3" t="str">
        <f t="shared" si="185"/>
        <v>decre</v>
      </c>
      <c r="BY164" s="5">
        <f t="shared" si="186"/>
        <v>0</v>
      </c>
      <c r="BZ164" s="5">
        <f t="shared" si="187"/>
        <v>0</v>
      </c>
      <c r="CA164" s="5">
        <f t="shared" si="188"/>
        <v>0</v>
      </c>
      <c r="CB164" s="5">
        <f t="shared" si="189"/>
        <v>0</v>
      </c>
      <c r="CC164" s="5">
        <f t="shared" si="190"/>
        <v>0</v>
      </c>
      <c r="CE164" s="4">
        <v>0.1103</v>
      </c>
      <c r="CF164" s="4">
        <v>0.1079</v>
      </c>
      <c r="CG164" s="4">
        <v>0.10879999999999999</v>
      </c>
      <c r="CH164" s="4">
        <v>0.10730000000000001</v>
      </c>
      <c r="CI164" s="4">
        <v>0.1071</v>
      </c>
      <c r="CK164" s="5">
        <f t="shared" si="191"/>
        <v>43.735688855274063</v>
      </c>
      <c r="CL164" s="5">
        <f t="shared" si="192"/>
        <v>42.707218855274064</v>
      </c>
      <c r="CM164" s="5">
        <f t="shared" si="193"/>
        <v>42.479079855274065</v>
      </c>
      <c r="CN164" s="5">
        <f t="shared" si="194"/>
        <v>43.416097855274067</v>
      </c>
      <c r="CO164" s="5">
        <f t="shared" si="195"/>
        <v>41.130442855274062</v>
      </c>
      <c r="CP164" s="5"/>
      <c r="CQ164" s="3" t="str">
        <f t="shared" si="196"/>
        <v>decre</v>
      </c>
      <c r="CR164" s="3" t="str">
        <f t="shared" si="197"/>
        <v>decre</v>
      </c>
      <c r="CS164" s="3" t="str">
        <f t="shared" si="198"/>
        <v>decre</v>
      </c>
      <c r="CT164" s="3" t="str">
        <f t="shared" si="199"/>
        <v>decre</v>
      </c>
      <c r="CU164" s="3" t="str">
        <f t="shared" si="200"/>
        <v>decre</v>
      </c>
      <c r="CW164" s="5">
        <f t="shared" si="201"/>
        <v>0</v>
      </c>
      <c r="CX164" s="5">
        <f t="shared" si="202"/>
        <v>0</v>
      </c>
      <c r="CY164" s="5">
        <f t="shared" si="203"/>
        <v>0</v>
      </c>
      <c r="CZ164" s="5">
        <f t="shared" si="204"/>
        <v>0</v>
      </c>
      <c r="DA164" s="5">
        <f t="shared" si="205"/>
        <v>0</v>
      </c>
      <c r="DB164" s="5"/>
      <c r="DC164" s="4">
        <v>0.34067780701047701</v>
      </c>
      <c r="DD164" s="4">
        <v>0.48113916530367701</v>
      </c>
      <c r="DE164" s="4">
        <v>0.41198477734027</v>
      </c>
      <c r="DF164" s="4">
        <v>0.33138604377817898</v>
      </c>
      <c r="DG164" s="4">
        <v>0.53746989072433105</v>
      </c>
      <c r="DI164" s="13">
        <f t="shared" si="206"/>
        <v>45.392105287679392</v>
      </c>
      <c r="DJ164" s="13">
        <f t="shared" si="207"/>
        <v>45.144470604707081</v>
      </c>
      <c r="DK164" s="13">
        <f t="shared" si="208"/>
        <v>45.423004043248085</v>
      </c>
      <c r="DL164" s="13">
        <f t="shared" si="209"/>
        <v>45.302902343886331</v>
      </c>
      <c r="DM164" s="13">
        <f t="shared" si="210"/>
        <v>45.180223526990019</v>
      </c>
      <c r="DN164" s="13"/>
      <c r="DO164" s="11" t="str">
        <f t="shared" si="211"/>
        <v>incre</v>
      </c>
      <c r="DP164" s="11" t="str">
        <f t="shared" si="212"/>
        <v>decre</v>
      </c>
      <c r="DQ164" s="11" t="str">
        <f t="shared" si="213"/>
        <v>incre</v>
      </c>
      <c r="DR164" s="11" t="str">
        <f t="shared" si="214"/>
        <v>decre</v>
      </c>
      <c r="DS164" s="11" t="str">
        <f t="shared" si="215"/>
        <v>decre</v>
      </c>
      <c r="DU164" s="13"/>
      <c r="DV164" s="13"/>
      <c r="DW164" s="13"/>
      <c r="DX164" s="13"/>
      <c r="DY164" s="13"/>
    </row>
    <row r="165" spans="1:129" x14ac:dyDescent="0.25">
      <c r="A165" s="5">
        <v>44.187572723415173</v>
      </c>
      <c r="B165" s="4">
        <v>4.4569966234466331E-2</v>
      </c>
      <c r="C165" s="4">
        <v>0.16854842110215748</v>
      </c>
      <c r="D165" s="4">
        <v>0.36027001528686164</v>
      </c>
      <c r="E165" s="4">
        <v>0.28093502533173131</v>
      </c>
      <c r="F165" s="4">
        <v>0.1773421668022411</v>
      </c>
      <c r="G165" s="4">
        <v>0.43541364664144183</v>
      </c>
      <c r="I165" s="5">
        <f t="shared" si="145"/>
        <v>43.009435871139686</v>
      </c>
      <c r="J165" s="5">
        <f t="shared" si="146"/>
        <v>43.210135923238383</v>
      </c>
      <c r="K165" s="5">
        <f t="shared" si="147"/>
        <v>43.00545181938628</v>
      </c>
      <c r="L165" s="5">
        <f t="shared" si="148"/>
        <v>42.860793767890044</v>
      </c>
      <c r="M165" s="5">
        <f t="shared" si="149"/>
        <v>43.074815138311138</v>
      </c>
      <c r="O165" s="3" t="str">
        <f t="shared" si="150"/>
        <v>decre</v>
      </c>
      <c r="P165" s="3" t="str">
        <f t="shared" si="151"/>
        <v>decre</v>
      </c>
      <c r="Q165" s="3" t="str">
        <f t="shared" si="152"/>
        <v>decre</v>
      </c>
      <c r="R165" s="3" t="str">
        <f t="shared" si="153"/>
        <v>decre</v>
      </c>
      <c r="S165" s="3" t="str">
        <f t="shared" si="154"/>
        <v>decre</v>
      </c>
      <c r="U165" s="6">
        <f t="shared" si="155"/>
        <v>0</v>
      </c>
      <c r="V165" s="6">
        <f t="shared" si="156"/>
        <v>0</v>
      </c>
      <c r="W165" s="6">
        <f t="shared" si="157"/>
        <v>0</v>
      </c>
      <c r="X165" s="6">
        <f t="shared" si="158"/>
        <v>0</v>
      </c>
      <c r="Y165" s="6">
        <f t="shared" si="159"/>
        <v>0</v>
      </c>
      <c r="AA165" s="4">
        <f t="shared" si="216"/>
        <v>0.31159999999999999</v>
      </c>
      <c r="AB165" s="4">
        <f t="shared" si="216"/>
        <v>0.47389999999999999</v>
      </c>
      <c r="AC165" s="4">
        <f t="shared" si="216"/>
        <v>0.38239999999999996</v>
      </c>
      <c r="AD165" s="4">
        <f t="shared" si="216"/>
        <v>0.34970000000000001</v>
      </c>
      <c r="AE165" s="4">
        <f t="shared" si="216"/>
        <v>0.54930000000000001</v>
      </c>
      <c r="AF165" s="4"/>
      <c r="AG165" s="3">
        <v>0.34160000000000001</v>
      </c>
      <c r="AH165" s="3">
        <v>0.50390000000000001</v>
      </c>
      <c r="AI165" s="3">
        <v>0.41239999999999999</v>
      </c>
      <c r="AJ165" s="3">
        <v>0.37969999999999998</v>
      </c>
      <c r="AK165" s="3">
        <v>0.57930000000000004</v>
      </c>
      <c r="AM165" s="5">
        <f t="shared" si="160"/>
        <v>44.03797672341517</v>
      </c>
      <c r="AN165" s="5">
        <f t="shared" si="161"/>
        <v>43.952139723415172</v>
      </c>
      <c r="AO165" s="5">
        <f t="shared" si="162"/>
        <v>43.990676723415177</v>
      </c>
      <c r="AP165" s="5">
        <f t="shared" si="163"/>
        <v>44.312046723415172</v>
      </c>
      <c r="AQ165" s="5">
        <f t="shared" si="164"/>
        <v>44.146485723415175</v>
      </c>
      <c r="AR165" s="5"/>
      <c r="AS165" s="3" t="str">
        <f t="shared" si="165"/>
        <v>decre</v>
      </c>
      <c r="AT165" s="3" t="str">
        <f t="shared" si="166"/>
        <v>decre</v>
      </c>
      <c r="AU165" s="3" t="str">
        <f t="shared" si="167"/>
        <v>decre</v>
      </c>
      <c r="AV165" s="3" t="str">
        <f t="shared" si="168"/>
        <v>incre</v>
      </c>
      <c r="AW165" s="3" t="str">
        <f t="shared" si="169"/>
        <v>decre</v>
      </c>
      <c r="AY165" s="5">
        <f t="shared" si="170"/>
        <v>0</v>
      </c>
      <c r="AZ165" s="5">
        <f t="shared" si="171"/>
        <v>0</v>
      </c>
      <c r="BA165" s="5">
        <f t="shared" si="172"/>
        <v>0</v>
      </c>
      <c r="BB165" s="5">
        <f t="shared" si="173"/>
        <v>-132.67789555251284</v>
      </c>
      <c r="BC165" s="5">
        <f t="shared" si="174"/>
        <v>0</v>
      </c>
      <c r="BE165" s="15">
        <f t="shared" si="175"/>
        <v>-1.178136852275486</v>
      </c>
      <c r="BG165" s="3">
        <v>0.21360000000000001</v>
      </c>
      <c r="BH165" s="3">
        <v>0.29330000000000001</v>
      </c>
      <c r="BI165" s="3">
        <v>0.32869999999999999</v>
      </c>
      <c r="BJ165" s="3">
        <v>0.30430000000000001</v>
      </c>
      <c r="BK165" s="3">
        <v>0.3508</v>
      </c>
      <c r="BM165" s="5">
        <f t="shared" si="176"/>
        <v>43.333356723415172</v>
      </c>
      <c r="BN165" s="5">
        <f t="shared" si="177"/>
        <v>42.772821723415177</v>
      </c>
      <c r="BO165" s="5">
        <f t="shared" si="178"/>
        <v>43.469249723415174</v>
      </c>
      <c r="BP165" s="5">
        <f t="shared" si="179"/>
        <v>43.929778723415176</v>
      </c>
      <c r="BQ165" s="5">
        <f t="shared" si="180"/>
        <v>42.278600723415174</v>
      </c>
      <c r="BR165" s="5"/>
      <c r="BS165" s="3" t="str">
        <f t="shared" si="181"/>
        <v>decre</v>
      </c>
      <c r="BT165" s="3" t="str">
        <f t="shared" si="182"/>
        <v>decre</v>
      </c>
      <c r="BU165" s="3" t="str">
        <f t="shared" si="183"/>
        <v>decre</v>
      </c>
      <c r="BV165" s="3" t="str">
        <f t="shared" si="184"/>
        <v>decre</v>
      </c>
      <c r="BW165" s="3" t="str">
        <f t="shared" si="185"/>
        <v>decre</v>
      </c>
      <c r="BY165" s="5">
        <f t="shared" si="186"/>
        <v>0</v>
      </c>
      <c r="BZ165" s="5">
        <f t="shared" si="187"/>
        <v>0</v>
      </c>
      <c r="CA165" s="5">
        <f t="shared" si="188"/>
        <v>0</v>
      </c>
      <c r="CB165" s="5">
        <f t="shared" si="189"/>
        <v>0</v>
      </c>
      <c r="CC165" s="5">
        <f t="shared" si="190"/>
        <v>0</v>
      </c>
      <c r="CE165" s="4">
        <v>0.17960000000000001</v>
      </c>
      <c r="CF165" s="4">
        <v>0.18090000000000001</v>
      </c>
      <c r="CG165" s="4">
        <v>0.18049999999999999</v>
      </c>
      <c r="CH165" s="4">
        <v>0.18129999999999999</v>
      </c>
      <c r="CI165" s="4">
        <v>0.18140000000000001</v>
      </c>
      <c r="CK165" s="5">
        <f t="shared" si="191"/>
        <v>43.088896723415175</v>
      </c>
      <c r="CL165" s="5">
        <f t="shared" si="192"/>
        <v>42.038849723415176</v>
      </c>
      <c r="CM165" s="5">
        <f t="shared" si="193"/>
        <v>42.030227723415166</v>
      </c>
      <c r="CN165" s="5">
        <f t="shared" si="194"/>
        <v>42.894118723415176</v>
      </c>
      <c r="CO165" s="5">
        <f t="shared" si="195"/>
        <v>40.684546723415174</v>
      </c>
      <c r="CP165" s="5"/>
      <c r="CQ165" s="3" t="str">
        <f t="shared" si="196"/>
        <v>decre</v>
      </c>
      <c r="CR165" s="3" t="str">
        <f t="shared" si="197"/>
        <v>decre</v>
      </c>
      <c r="CS165" s="3" t="str">
        <f t="shared" si="198"/>
        <v>decre</v>
      </c>
      <c r="CT165" s="3" t="str">
        <f t="shared" si="199"/>
        <v>decre</v>
      </c>
      <c r="CU165" s="3" t="str">
        <f t="shared" si="200"/>
        <v>decre</v>
      </c>
      <c r="CW165" s="5">
        <f t="shared" si="201"/>
        <v>0</v>
      </c>
      <c r="CX165" s="5">
        <f t="shared" si="202"/>
        <v>0</v>
      </c>
      <c r="CY165" s="5">
        <f t="shared" si="203"/>
        <v>0</v>
      </c>
      <c r="CZ165" s="5">
        <f t="shared" si="204"/>
        <v>0</v>
      </c>
      <c r="DA165" s="5">
        <f t="shared" si="205"/>
        <v>0</v>
      </c>
      <c r="DB165" s="5"/>
      <c r="DC165" s="4">
        <v>0.33544320137014799</v>
      </c>
      <c r="DD165" s="4">
        <v>0.50314513153930596</v>
      </c>
      <c r="DE165" s="4">
        <v>0.41552087961615303</v>
      </c>
      <c r="DF165" s="4">
        <v>0.370954186095105</v>
      </c>
      <c r="DG165" s="4">
        <v>0.563752248043352</v>
      </c>
      <c r="DI165" s="13">
        <f t="shared" si="206"/>
        <v>44.209409341266536</v>
      </c>
      <c r="DJ165" s="13">
        <f t="shared" si="207"/>
        <v>44.143110432366839</v>
      </c>
      <c r="DK165" s="13">
        <f t="shared" si="208"/>
        <v>44.312280464488026</v>
      </c>
      <c r="DL165" s="13">
        <f t="shared" si="209"/>
        <v>44.491006970335953</v>
      </c>
      <c r="DM165" s="13">
        <f t="shared" si="210"/>
        <v>44.28248137750311</v>
      </c>
      <c r="DN165" s="13"/>
      <c r="DO165" s="11" t="str">
        <f t="shared" si="211"/>
        <v>incre</v>
      </c>
      <c r="DP165" s="11" t="str">
        <f t="shared" si="212"/>
        <v>decre</v>
      </c>
      <c r="DQ165" s="11" t="str">
        <f t="shared" si="213"/>
        <v>incre</v>
      </c>
      <c r="DR165" s="11" t="str">
        <f t="shared" si="214"/>
        <v>incre</v>
      </c>
      <c r="DS165" s="11" t="str">
        <f t="shared" si="215"/>
        <v>incre</v>
      </c>
      <c r="DU165" s="13"/>
      <c r="DV165" s="13"/>
      <c r="DW165" s="13"/>
      <c r="DX165" s="13"/>
      <c r="DY165" s="13"/>
    </row>
    <row r="166" spans="1:129" x14ac:dyDescent="0.25">
      <c r="A166" s="5">
        <v>43.038185866527968</v>
      </c>
      <c r="B166" s="4">
        <v>1.7189454804420631E-2</v>
      </c>
      <c r="C166" s="4">
        <v>0.234955119936405</v>
      </c>
      <c r="D166" s="4">
        <v>0.41137782222050545</v>
      </c>
      <c r="E166" s="4">
        <v>0.35021706905174538</v>
      </c>
      <c r="F166" s="4">
        <v>0.25704030042835835</v>
      </c>
      <c r="G166" s="4">
        <v>0.55994241930716537</v>
      </c>
      <c r="I166" s="5">
        <f t="shared" si="145"/>
        <v>42.337513178870722</v>
      </c>
      <c r="J166" s="5">
        <f t="shared" si="146"/>
        <v>42.394483045627872</v>
      </c>
      <c r="K166" s="5">
        <f t="shared" si="147"/>
        <v>42.528793607020418</v>
      </c>
      <c r="L166" s="5">
        <f t="shared" si="148"/>
        <v>42.382465196134746</v>
      </c>
      <c r="M166" s="5">
        <f t="shared" si="149"/>
        <v>43.097244032208394</v>
      </c>
      <c r="O166" s="3" t="str">
        <f t="shared" si="150"/>
        <v>decre</v>
      </c>
      <c r="P166" s="3" t="str">
        <f t="shared" si="151"/>
        <v>decre</v>
      </c>
      <c r="Q166" s="3" t="str">
        <f t="shared" si="152"/>
        <v>decre</v>
      </c>
      <c r="R166" s="3" t="str">
        <f t="shared" si="153"/>
        <v>decre</v>
      </c>
      <c r="S166" s="3" t="str">
        <f t="shared" si="154"/>
        <v>incre</v>
      </c>
      <c r="U166" s="6">
        <f t="shared" si="155"/>
        <v>0</v>
      </c>
      <c r="V166" s="6">
        <f t="shared" si="156"/>
        <v>0</v>
      </c>
      <c r="W166" s="6">
        <f t="shared" si="157"/>
        <v>0</v>
      </c>
      <c r="X166" s="6">
        <f t="shared" si="158"/>
        <v>0</v>
      </c>
      <c r="Y166" s="6">
        <f t="shared" si="159"/>
        <v>1</v>
      </c>
      <c r="AA166" s="4">
        <f t="shared" si="216"/>
        <v>0.31269999999999998</v>
      </c>
      <c r="AB166" s="4">
        <f t="shared" si="216"/>
        <v>0.4758</v>
      </c>
      <c r="AC166" s="4">
        <f t="shared" si="216"/>
        <v>0.38239999999999996</v>
      </c>
      <c r="AD166" s="4">
        <f t="shared" si="216"/>
        <v>0.35619999999999996</v>
      </c>
      <c r="AE166" s="4">
        <f t="shared" si="216"/>
        <v>0.5847</v>
      </c>
      <c r="AF166" s="4"/>
      <c r="AG166" s="3">
        <v>0.3427</v>
      </c>
      <c r="AH166" s="3">
        <v>0.50580000000000003</v>
      </c>
      <c r="AI166" s="3">
        <v>0.41239999999999999</v>
      </c>
      <c r="AJ166" s="3">
        <v>0.38619999999999999</v>
      </c>
      <c r="AK166" s="3">
        <v>0.5847</v>
      </c>
      <c r="AM166" s="5">
        <f t="shared" si="160"/>
        <v>42.896498866527963</v>
      </c>
      <c r="AN166" s="5">
        <f t="shared" si="161"/>
        <v>42.815159866527971</v>
      </c>
      <c r="AO166" s="5">
        <f t="shared" si="162"/>
        <v>42.841289866527973</v>
      </c>
      <c r="AP166" s="5">
        <f t="shared" si="163"/>
        <v>43.217389866527967</v>
      </c>
      <c r="AQ166" s="5">
        <f t="shared" si="164"/>
        <v>43.330212866527965</v>
      </c>
      <c r="AR166" s="5"/>
      <c r="AS166" s="3" t="str">
        <f t="shared" si="165"/>
        <v>decre</v>
      </c>
      <c r="AT166" s="3" t="str">
        <f t="shared" si="166"/>
        <v>decre</v>
      </c>
      <c r="AU166" s="3" t="str">
        <f t="shared" si="167"/>
        <v>decre</v>
      </c>
      <c r="AV166" s="3" t="str">
        <f t="shared" si="168"/>
        <v>incre</v>
      </c>
      <c r="AW166" s="3" t="str">
        <f t="shared" si="169"/>
        <v>incre</v>
      </c>
      <c r="AY166" s="5">
        <f t="shared" si="170"/>
        <v>0</v>
      </c>
      <c r="AZ166" s="5">
        <f t="shared" si="171"/>
        <v>0</v>
      </c>
      <c r="BA166" s="5">
        <f t="shared" si="172"/>
        <v>0</v>
      </c>
      <c r="BB166" s="5">
        <f t="shared" si="173"/>
        <v>-65.572067039322235</v>
      </c>
      <c r="BC166" s="5">
        <f t="shared" si="174"/>
        <v>5.90581656804261</v>
      </c>
      <c r="BE166" s="15">
        <f t="shared" si="175"/>
        <v>-0.70067268765724577</v>
      </c>
      <c r="BG166" s="3">
        <v>0.21229999999999999</v>
      </c>
      <c r="BH166" s="3">
        <v>0.29449999999999998</v>
      </c>
      <c r="BI166" s="3">
        <v>0.32740000000000002</v>
      </c>
      <c r="BJ166" s="3">
        <v>0.30470000000000003</v>
      </c>
      <c r="BK166" s="3">
        <v>0.3533</v>
      </c>
      <c r="BM166" s="5">
        <f t="shared" si="176"/>
        <v>42.174622866527969</v>
      </c>
      <c r="BN166" s="5">
        <f t="shared" si="177"/>
        <v>41.63127086652797</v>
      </c>
      <c r="BO166" s="5">
        <f t="shared" si="178"/>
        <v>42.307239866527965</v>
      </c>
      <c r="BP166" s="5">
        <f t="shared" si="179"/>
        <v>42.783759866527966</v>
      </c>
      <c r="BQ166" s="5">
        <f t="shared" si="180"/>
        <v>41.152738866527969</v>
      </c>
      <c r="BR166" s="5"/>
      <c r="BS166" s="3" t="str">
        <f t="shared" si="181"/>
        <v>decre</v>
      </c>
      <c r="BT166" s="3" t="str">
        <f t="shared" si="182"/>
        <v>decre</v>
      </c>
      <c r="BU166" s="3" t="str">
        <f t="shared" si="183"/>
        <v>decre</v>
      </c>
      <c r="BV166" s="3" t="str">
        <f t="shared" si="184"/>
        <v>decre</v>
      </c>
      <c r="BW166" s="3" t="str">
        <f t="shared" si="185"/>
        <v>decre</v>
      </c>
      <c r="BY166" s="5">
        <f t="shared" si="186"/>
        <v>0</v>
      </c>
      <c r="BZ166" s="5">
        <f t="shared" si="187"/>
        <v>0</v>
      </c>
      <c r="CA166" s="5">
        <f t="shared" si="188"/>
        <v>0</v>
      </c>
      <c r="CB166" s="5">
        <f t="shared" si="189"/>
        <v>0</v>
      </c>
      <c r="CC166" s="5">
        <f t="shared" si="190"/>
        <v>0</v>
      </c>
      <c r="CE166" s="4">
        <v>0.1812</v>
      </c>
      <c r="CF166" s="4">
        <v>0.18260000000000001</v>
      </c>
      <c r="CG166" s="4">
        <v>0.18210000000000001</v>
      </c>
      <c r="CH166" s="4">
        <v>0.183</v>
      </c>
      <c r="CI166" s="4">
        <v>0.18310000000000001</v>
      </c>
      <c r="CK166" s="5">
        <f t="shared" si="191"/>
        <v>41.951013866527965</v>
      </c>
      <c r="CL166" s="5">
        <f t="shared" si="192"/>
        <v>40.900563866527968</v>
      </c>
      <c r="CM166" s="5">
        <f t="shared" si="193"/>
        <v>40.896376866527973</v>
      </c>
      <c r="CN166" s="5">
        <f t="shared" si="194"/>
        <v>41.75904586652797</v>
      </c>
      <c r="CO166" s="5">
        <f t="shared" si="195"/>
        <v>39.551156866527968</v>
      </c>
      <c r="CP166" s="5"/>
      <c r="CQ166" s="3" t="str">
        <f t="shared" si="196"/>
        <v>decre</v>
      </c>
      <c r="CR166" s="3" t="str">
        <f t="shared" si="197"/>
        <v>decre</v>
      </c>
      <c r="CS166" s="3" t="str">
        <f t="shared" si="198"/>
        <v>decre</v>
      </c>
      <c r="CT166" s="3" t="str">
        <f t="shared" si="199"/>
        <v>decre</v>
      </c>
      <c r="CU166" s="3" t="str">
        <f t="shared" si="200"/>
        <v>decre</v>
      </c>
      <c r="CW166" s="5">
        <f t="shared" si="201"/>
        <v>0</v>
      </c>
      <c r="CX166" s="5">
        <f t="shared" si="202"/>
        <v>0</v>
      </c>
      <c r="CY166" s="5">
        <f t="shared" si="203"/>
        <v>0</v>
      </c>
      <c r="CZ166" s="5">
        <f t="shared" si="204"/>
        <v>0</v>
      </c>
      <c r="DA166" s="5">
        <f t="shared" si="205"/>
        <v>0</v>
      </c>
      <c r="DB166" s="5"/>
      <c r="DC166" s="4">
        <v>0.33493368735755402</v>
      </c>
      <c r="DD166" s="4">
        <v>0.50528709770220503</v>
      </c>
      <c r="DE166" s="4">
        <v>0.41586506861210099</v>
      </c>
      <c r="DF166" s="4">
        <v>0.374805578988476</v>
      </c>
      <c r="DG166" s="4">
        <v>0.56631045973266403</v>
      </c>
      <c r="DI166" s="13">
        <f t="shared" si="206"/>
        <v>43.05635907862878</v>
      </c>
      <c r="DJ166" s="13">
        <f t="shared" si="207"/>
        <v>43.007710614523369</v>
      </c>
      <c r="DK166" s="13">
        <f t="shared" si="208"/>
        <v>43.166235682751463</v>
      </c>
      <c r="DL166" s="13">
        <f t="shared" si="209"/>
        <v>43.374048841610936</v>
      </c>
      <c r="DM166" s="13">
        <f t="shared" si="210"/>
        <v>43.157167292612336</v>
      </c>
      <c r="DN166" s="13"/>
      <c r="DO166" s="11" t="str">
        <f t="shared" si="211"/>
        <v>incre</v>
      </c>
      <c r="DP166" s="11" t="str">
        <f t="shared" si="212"/>
        <v>decre</v>
      </c>
      <c r="DQ166" s="11" t="str">
        <f t="shared" si="213"/>
        <v>incre</v>
      </c>
      <c r="DR166" s="11" t="str">
        <f t="shared" si="214"/>
        <v>incre</v>
      </c>
      <c r="DS166" s="11" t="str">
        <f t="shared" si="215"/>
        <v>incre</v>
      </c>
      <c r="DU166" s="13"/>
      <c r="DV166" s="13"/>
      <c r="DW166" s="13"/>
      <c r="DX166" s="13"/>
      <c r="DY166" s="13"/>
    </row>
    <row r="167" spans="1:129" x14ac:dyDescent="0.25">
      <c r="A167" s="5">
        <v>39.396755611315037</v>
      </c>
      <c r="B167" s="4">
        <v>0.17044087449072109</v>
      </c>
      <c r="C167" s="4">
        <v>0.2756674976159656</v>
      </c>
      <c r="D167" s="4">
        <v>0.40434898633357419</v>
      </c>
      <c r="E167" s="4">
        <v>0.33498659744533699</v>
      </c>
      <c r="F167" s="4">
        <v>0.33895289375834825</v>
      </c>
      <c r="G167" s="4">
        <v>0.45770546840410953</v>
      </c>
      <c r="I167" s="5">
        <f t="shared" si="145"/>
        <v>38.98880491917383</v>
      </c>
      <c r="J167" s="5">
        <f t="shared" si="146"/>
        <v>38.707154492073279</v>
      </c>
      <c r="K167" s="5">
        <f t="shared" si="147"/>
        <v>38.739475472509255</v>
      </c>
      <c r="L167" s="5">
        <f t="shared" si="148"/>
        <v>39.430738976760331</v>
      </c>
      <c r="M167" s="5">
        <f t="shared" si="149"/>
        <v>38.493764068997706</v>
      </c>
      <c r="O167" s="3" t="str">
        <f t="shared" si="150"/>
        <v>decre</v>
      </c>
      <c r="P167" s="3" t="str">
        <f t="shared" si="151"/>
        <v>decre</v>
      </c>
      <c r="Q167" s="3" t="str">
        <f t="shared" si="152"/>
        <v>decre</v>
      </c>
      <c r="R167" s="3" t="str">
        <f t="shared" si="153"/>
        <v>incre</v>
      </c>
      <c r="S167" s="3" t="str">
        <f t="shared" si="154"/>
        <v>decre</v>
      </c>
      <c r="U167" s="6">
        <f t="shared" si="155"/>
        <v>0</v>
      </c>
      <c r="V167" s="6">
        <f t="shared" si="156"/>
        <v>0</v>
      </c>
      <c r="W167" s="6">
        <f t="shared" si="157"/>
        <v>0</v>
      </c>
      <c r="X167" s="6">
        <f t="shared" si="158"/>
        <v>1</v>
      </c>
      <c r="Y167" s="6">
        <f t="shared" si="159"/>
        <v>0</v>
      </c>
      <c r="AA167" s="4">
        <f t="shared" si="216"/>
        <v>0.30649999999999999</v>
      </c>
      <c r="AB167" s="4">
        <f t="shared" si="216"/>
        <v>0.46330000000000005</v>
      </c>
      <c r="AC167" s="4">
        <f t="shared" si="216"/>
        <v>0.38260000000000005</v>
      </c>
      <c r="AD167" s="4">
        <f t="shared" si="216"/>
        <v>0.34460000000000002</v>
      </c>
      <c r="AE167" s="4">
        <f t="shared" si="216"/>
        <v>0.51690000000000003</v>
      </c>
      <c r="AF167" s="4"/>
      <c r="AG167" s="3">
        <v>0.33650000000000002</v>
      </c>
      <c r="AH167" s="3">
        <v>0.49330000000000002</v>
      </c>
      <c r="AI167" s="3">
        <v>0.41260000000000002</v>
      </c>
      <c r="AJ167" s="3">
        <v>0.34460000000000002</v>
      </c>
      <c r="AK167" s="3">
        <v>0.54690000000000005</v>
      </c>
      <c r="AM167" s="5">
        <f t="shared" si="160"/>
        <v>39.210490611315038</v>
      </c>
      <c r="AN167" s="5">
        <f t="shared" si="161"/>
        <v>39.092104611315037</v>
      </c>
      <c r="AO167" s="5">
        <f t="shared" si="162"/>
        <v>39.201801611315034</v>
      </c>
      <c r="AP167" s="5">
        <f t="shared" si="163"/>
        <v>39.478287611315039</v>
      </c>
      <c r="AQ167" s="5">
        <f t="shared" si="164"/>
        <v>39.050784611315038</v>
      </c>
      <c r="AR167" s="5"/>
      <c r="AS167" s="3" t="str">
        <f t="shared" si="165"/>
        <v>decre</v>
      </c>
      <c r="AT167" s="3" t="str">
        <f t="shared" si="166"/>
        <v>decre</v>
      </c>
      <c r="AU167" s="3" t="str">
        <f t="shared" si="167"/>
        <v>decre</v>
      </c>
      <c r="AV167" s="3" t="str">
        <f t="shared" si="168"/>
        <v>incre</v>
      </c>
      <c r="AW167" s="3" t="str">
        <f t="shared" si="169"/>
        <v>decre</v>
      </c>
      <c r="AY167" s="5">
        <f t="shared" si="170"/>
        <v>0</v>
      </c>
      <c r="AZ167" s="5">
        <f t="shared" si="171"/>
        <v>0</v>
      </c>
      <c r="BA167" s="5">
        <f t="shared" si="172"/>
        <v>0</v>
      </c>
      <c r="BB167" s="5">
        <f t="shared" si="173"/>
        <v>3.3983365445294567</v>
      </c>
      <c r="BC167" s="5">
        <f t="shared" si="174"/>
        <v>0</v>
      </c>
      <c r="BE167" s="15">
        <f t="shared" si="175"/>
        <v>-0.40795069214120616</v>
      </c>
      <c r="BG167" s="3">
        <v>0.22750000000000001</v>
      </c>
      <c r="BH167" s="3">
        <v>0.29270000000000002</v>
      </c>
      <c r="BI167" s="3">
        <v>0.3397</v>
      </c>
      <c r="BJ167" s="3">
        <v>0.31030000000000002</v>
      </c>
      <c r="BK167" s="3">
        <v>0.3347</v>
      </c>
      <c r="BM167" s="5">
        <f t="shared" si="176"/>
        <v>38.642480611315037</v>
      </c>
      <c r="BN167" s="5">
        <f t="shared" si="177"/>
        <v>37.978086611315035</v>
      </c>
      <c r="BO167" s="5">
        <f t="shared" si="178"/>
        <v>38.785242611315041</v>
      </c>
      <c r="BP167" s="5">
        <f t="shared" si="179"/>
        <v>39.189481611315038</v>
      </c>
      <c r="BQ167" s="5">
        <f t="shared" si="180"/>
        <v>37.336282611315035</v>
      </c>
      <c r="BR167" s="5"/>
      <c r="BS167" s="3" t="str">
        <f t="shared" si="181"/>
        <v>decre</v>
      </c>
      <c r="BT167" s="3" t="str">
        <f t="shared" si="182"/>
        <v>decre</v>
      </c>
      <c r="BU167" s="3" t="str">
        <f t="shared" si="183"/>
        <v>decre</v>
      </c>
      <c r="BV167" s="3" t="str">
        <f t="shared" si="184"/>
        <v>decre</v>
      </c>
      <c r="BW167" s="3" t="str">
        <f t="shared" si="185"/>
        <v>decre</v>
      </c>
      <c r="BY167" s="5">
        <f t="shared" si="186"/>
        <v>0</v>
      </c>
      <c r="BZ167" s="5">
        <f t="shared" si="187"/>
        <v>0</v>
      </c>
      <c r="CA167" s="5">
        <f t="shared" si="188"/>
        <v>0</v>
      </c>
      <c r="CB167" s="5">
        <f t="shared" si="189"/>
        <v>0</v>
      </c>
      <c r="CC167" s="5">
        <f t="shared" si="190"/>
        <v>0</v>
      </c>
      <c r="CE167" s="4">
        <v>0.1613</v>
      </c>
      <c r="CF167" s="4">
        <v>0.1618</v>
      </c>
      <c r="CG167" s="4">
        <v>0.16170000000000001</v>
      </c>
      <c r="CH167" s="4">
        <v>0.16200000000000001</v>
      </c>
      <c r="CI167" s="4">
        <v>0.16200000000000001</v>
      </c>
      <c r="CK167" s="5">
        <f t="shared" si="191"/>
        <v>38.166502611315039</v>
      </c>
      <c r="CL167" s="5">
        <f t="shared" si="192"/>
        <v>37.123309611315037</v>
      </c>
      <c r="CM167" s="5">
        <f t="shared" si="193"/>
        <v>37.05686261131504</v>
      </c>
      <c r="CN167" s="5">
        <f t="shared" si="194"/>
        <v>37.940795611315039</v>
      </c>
      <c r="CO167" s="5">
        <f t="shared" si="195"/>
        <v>35.711175611315035</v>
      </c>
      <c r="CP167" s="5"/>
      <c r="CQ167" s="3" t="str">
        <f t="shared" si="196"/>
        <v>decre</v>
      </c>
      <c r="CR167" s="3" t="str">
        <f t="shared" si="197"/>
        <v>decre</v>
      </c>
      <c r="CS167" s="3" t="str">
        <f t="shared" si="198"/>
        <v>decre</v>
      </c>
      <c r="CT167" s="3" t="str">
        <f t="shared" si="199"/>
        <v>decre</v>
      </c>
      <c r="CU167" s="3" t="str">
        <f t="shared" si="200"/>
        <v>decre</v>
      </c>
      <c r="CW167" s="5">
        <f t="shared" si="201"/>
        <v>0</v>
      </c>
      <c r="CX167" s="5">
        <f t="shared" si="202"/>
        <v>0</v>
      </c>
      <c r="CY167" s="5">
        <f t="shared" si="203"/>
        <v>0</v>
      </c>
      <c r="CZ167" s="5">
        <f t="shared" si="204"/>
        <v>0</v>
      </c>
      <c r="DA167" s="5">
        <f t="shared" si="205"/>
        <v>0</v>
      </c>
      <c r="DB167" s="5"/>
      <c r="DC167" s="4">
        <v>0.33778250293161599</v>
      </c>
      <c r="DD167" s="4">
        <v>0.49331084893737998</v>
      </c>
      <c r="DE167" s="4">
        <v>0.41394062502891998</v>
      </c>
      <c r="DF167" s="4">
        <v>0.353271513613864</v>
      </c>
      <c r="DG167" s="4">
        <v>0.552006881966148</v>
      </c>
      <c r="DI167" s="13">
        <f t="shared" si="206"/>
        <v>39.435411807393358</v>
      </c>
      <c r="DJ167" s="13">
        <f t="shared" si="207"/>
        <v>39.288075454876129</v>
      </c>
      <c r="DK167" s="13">
        <f t="shared" si="208"/>
        <v>39.506119080345854</v>
      </c>
      <c r="DL167" s="13">
        <f t="shared" si="209"/>
        <v>39.551301755943769</v>
      </c>
      <c r="DM167" s="13">
        <f t="shared" si="210"/>
        <v>39.381140370616485</v>
      </c>
      <c r="DN167" s="13"/>
      <c r="DO167" s="11" t="str">
        <f t="shared" si="211"/>
        <v>incre</v>
      </c>
      <c r="DP167" s="11" t="str">
        <f t="shared" si="212"/>
        <v>decre</v>
      </c>
      <c r="DQ167" s="11" t="str">
        <f t="shared" si="213"/>
        <v>incre</v>
      </c>
      <c r="DR167" s="11" t="str">
        <f t="shared" si="214"/>
        <v>incre</v>
      </c>
      <c r="DS167" s="11" t="str">
        <f t="shared" si="215"/>
        <v>decre</v>
      </c>
      <c r="DU167" s="13"/>
      <c r="DV167" s="13"/>
      <c r="DW167" s="13"/>
      <c r="DX167" s="13"/>
      <c r="DY167" s="13"/>
    </row>
    <row r="168" spans="1:129" x14ac:dyDescent="0.25">
      <c r="A168" s="5">
        <v>29.893679337508026</v>
      </c>
      <c r="B168" s="4">
        <v>0.21642243955332541</v>
      </c>
      <c r="C168" s="4">
        <v>0.5501984288679862</v>
      </c>
      <c r="D168" s="4">
        <v>0.80903472101584617</v>
      </c>
      <c r="E168" s="4">
        <v>0.59629180404660409</v>
      </c>
      <c r="F168" s="4">
        <v>0.64970222878823969</v>
      </c>
      <c r="G168" s="4">
        <v>0.79638718399827912</v>
      </c>
      <c r="I168" s="5">
        <f t="shared" si="145"/>
        <v>31.459606041068845</v>
      </c>
      <c r="J168" s="5">
        <f t="shared" si="146"/>
        <v>31.846676065741505</v>
      </c>
      <c r="K168" s="5">
        <f t="shared" si="147"/>
        <v>31.773672754800554</v>
      </c>
      <c r="L168" s="5">
        <f t="shared" si="148"/>
        <v>32.544172103905005</v>
      </c>
      <c r="M168" s="5">
        <f t="shared" si="149"/>
        <v>32.177682738931829</v>
      </c>
      <c r="O168" s="3" t="str">
        <f t="shared" si="150"/>
        <v>incre</v>
      </c>
      <c r="P168" s="3" t="str">
        <f t="shared" si="151"/>
        <v>incre</v>
      </c>
      <c r="Q168" s="3" t="str">
        <f t="shared" si="152"/>
        <v>incre</v>
      </c>
      <c r="R168" s="3" t="str">
        <f t="shared" si="153"/>
        <v>incre</v>
      </c>
      <c r="S168" s="3" t="str">
        <f t="shared" si="154"/>
        <v>incre</v>
      </c>
      <c r="U168" s="6">
        <f t="shared" si="155"/>
        <v>1</v>
      </c>
      <c r="V168" s="6">
        <f t="shared" si="156"/>
        <v>1</v>
      </c>
      <c r="W168" s="6">
        <f t="shared" si="157"/>
        <v>1</v>
      </c>
      <c r="X168" s="6">
        <f t="shared" si="158"/>
        <v>1</v>
      </c>
      <c r="Y168" s="6">
        <f t="shared" si="159"/>
        <v>1</v>
      </c>
      <c r="AA168" s="4">
        <f t="shared" si="216"/>
        <v>0.33579999999999999</v>
      </c>
      <c r="AB168" s="4">
        <f t="shared" si="216"/>
        <v>0.48970000000000002</v>
      </c>
      <c r="AC168" s="4">
        <f t="shared" si="216"/>
        <v>0.41310000000000002</v>
      </c>
      <c r="AD168" s="4">
        <f t="shared" si="216"/>
        <v>0.33510000000000001</v>
      </c>
      <c r="AE168" s="4">
        <f t="shared" si="216"/>
        <v>0.53920000000000001</v>
      </c>
      <c r="AF168" s="4"/>
      <c r="AG168" s="3">
        <v>0.33579999999999999</v>
      </c>
      <c r="AH168" s="3">
        <v>0.48970000000000002</v>
      </c>
      <c r="AI168" s="3">
        <v>0.41310000000000002</v>
      </c>
      <c r="AJ168" s="3">
        <v>0.33510000000000001</v>
      </c>
      <c r="AK168" s="3">
        <v>0.53920000000000001</v>
      </c>
      <c r="AM168" s="5">
        <f t="shared" si="160"/>
        <v>29.918081337508028</v>
      </c>
      <c r="AN168" s="5">
        <f t="shared" si="161"/>
        <v>29.761420337508028</v>
      </c>
      <c r="AO168" s="5">
        <f t="shared" si="162"/>
        <v>29.994880337508025</v>
      </c>
      <c r="AP168" s="5">
        <f t="shared" si="163"/>
        <v>29.895221337508026</v>
      </c>
      <c r="AQ168" s="5">
        <f t="shared" si="164"/>
        <v>29.757551337508026</v>
      </c>
      <c r="AR168" s="5"/>
      <c r="AS168" s="3" t="str">
        <f t="shared" si="165"/>
        <v>incre</v>
      </c>
      <c r="AT168" s="3" t="str">
        <f t="shared" si="166"/>
        <v>decre</v>
      </c>
      <c r="AU168" s="3" t="str">
        <f t="shared" si="167"/>
        <v>incre</v>
      </c>
      <c r="AV168" s="3" t="str">
        <f t="shared" si="168"/>
        <v>incre</v>
      </c>
      <c r="AW168" s="3" t="str">
        <f t="shared" si="169"/>
        <v>decre</v>
      </c>
      <c r="AY168" s="5">
        <f t="shared" si="170"/>
        <v>156.59267035608195</v>
      </c>
      <c r="AZ168" s="5">
        <f t="shared" si="171"/>
        <v>0</v>
      </c>
      <c r="BA168" s="5">
        <f t="shared" si="172"/>
        <v>187.99934172925282</v>
      </c>
      <c r="BB168" s="5">
        <f t="shared" si="173"/>
        <v>265.04927663969795</v>
      </c>
      <c r="BC168" s="5">
        <f t="shared" si="174"/>
        <v>0</v>
      </c>
      <c r="BE168" s="15">
        <f t="shared" si="175"/>
        <v>1.5659267035608195</v>
      </c>
      <c r="BG168" s="3">
        <v>0.23480000000000001</v>
      </c>
      <c r="BH168" s="3">
        <v>0.29509999999999997</v>
      </c>
      <c r="BI168" s="3">
        <v>0.34510000000000002</v>
      </c>
      <c r="BJ168" s="3">
        <v>0.31659999999999999</v>
      </c>
      <c r="BK168" s="3">
        <v>0.3276</v>
      </c>
      <c r="BM168" s="5">
        <f t="shared" si="176"/>
        <v>29.191891337508025</v>
      </c>
      <c r="BN168" s="5">
        <f t="shared" si="177"/>
        <v>28.490682337508026</v>
      </c>
      <c r="BO168" s="5">
        <f t="shared" si="178"/>
        <v>29.334600337508025</v>
      </c>
      <c r="BP168" s="5">
        <f t="shared" si="179"/>
        <v>29.739451337508022</v>
      </c>
      <c r="BQ168" s="5">
        <f t="shared" si="180"/>
        <v>27.766395337508023</v>
      </c>
      <c r="BR168" s="5"/>
      <c r="BS168" s="3" t="str">
        <f t="shared" si="181"/>
        <v>decre</v>
      </c>
      <c r="BT168" s="3" t="str">
        <f t="shared" si="182"/>
        <v>decre</v>
      </c>
      <c r="BU168" s="3" t="str">
        <f t="shared" si="183"/>
        <v>decre</v>
      </c>
      <c r="BV168" s="3" t="str">
        <f t="shared" si="184"/>
        <v>decre</v>
      </c>
      <c r="BW168" s="3" t="str">
        <f t="shared" si="185"/>
        <v>decre</v>
      </c>
      <c r="BY168" s="5">
        <f t="shared" si="186"/>
        <v>0</v>
      </c>
      <c r="BZ168" s="5">
        <f t="shared" si="187"/>
        <v>0</v>
      </c>
      <c r="CA168" s="5">
        <f t="shared" si="188"/>
        <v>0</v>
      </c>
      <c r="CB168" s="5">
        <f t="shared" si="189"/>
        <v>0</v>
      </c>
      <c r="CC168" s="5">
        <f t="shared" si="190"/>
        <v>0</v>
      </c>
      <c r="CE168" s="4">
        <v>0.14829999999999999</v>
      </c>
      <c r="CF168" s="4">
        <v>0.14810000000000001</v>
      </c>
      <c r="CG168" s="4">
        <v>0.1482</v>
      </c>
      <c r="CH168" s="4">
        <v>0.14810000000000001</v>
      </c>
      <c r="CI168" s="4">
        <v>0.14810000000000001</v>
      </c>
      <c r="CK168" s="5">
        <f t="shared" si="191"/>
        <v>28.569956337508025</v>
      </c>
      <c r="CL168" s="5">
        <f t="shared" si="192"/>
        <v>27.530772337508026</v>
      </c>
      <c r="CM168" s="5">
        <f t="shared" si="193"/>
        <v>27.422701337508027</v>
      </c>
      <c r="CN168" s="5">
        <f t="shared" si="194"/>
        <v>28.320681337508027</v>
      </c>
      <c r="CO168" s="5">
        <f t="shared" si="195"/>
        <v>26.077300337508024</v>
      </c>
      <c r="CP168" s="5"/>
      <c r="CQ168" s="3" t="str">
        <f t="shared" si="196"/>
        <v>decre</v>
      </c>
      <c r="CR168" s="3" t="str">
        <f t="shared" si="197"/>
        <v>decre</v>
      </c>
      <c r="CS168" s="3" t="str">
        <f t="shared" si="198"/>
        <v>decre</v>
      </c>
      <c r="CT168" s="3" t="str">
        <f t="shared" si="199"/>
        <v>decre</v>
      </c>
      <c r="CU168" s="3" t="str">
        <f t="shared" si="200"/>
        <v>decre</v>
      </c>
      <c r="CW168" s="5">
        <f t="shared" si="201"/>
        <v>0</v>
      </c>
      <c r="CX168" s="5">
        <f t="shared" si="202"/>
        <v>0</v>
      </c>
      <c r="CY168" s="5">
        <f t="shared" si="203"/>
        <v>0</v>
      </c>
      <c r="CZ168" s="5">
        <f t="shared" si="204"/>
        <v>0</v>
      </c>
      <c r="DA168" s="5">
        <f t="shared" si="205"/>
        <v>0</v>
      </c>
      <c r="DB168" s="5"/>
      <c r="DC168" s="4">
        <v>0.33863789141991202</v>
      </c>
      <c r="DD168" s="4">
        <v>0.48971484735003001</v>
      </c>
      <c r="DE168" s="4">
        <v>0.41336278948827798</v>
      </c>
      <c r="DF168" s="4">
        <v>0.346805671530104</v>
      </c>
      <c r="DG168" s="4">
        <v>0.54771207402058897</v>
      </c>
      <c r="DI168" s="13">
        <f t="shared" si="206"/>
        <v>29.938485776817195</v>
      </c>
      <c r="DJ168" s="13">
        <f t="shared" si="207"/>
        <v>29.761517290703722</v>
      </c>
      <c r="DK168" s="13">
        <f t="shared" si="208"/>
        <v>29.997432023439206</v>
      </c>
      <c r="DL168" s="13">
        <f t="shared" si="209"/>
        <v>29.993783091791499</v>
      </c>
      <c r="DM168" s="13">
        <f t="shared" si="210"/>
        <v>29.837649954041765</v>
      </c>
      <c r="DN168" s="13"/>
      <c r="DO168" s="11" t="str">
        <f t="shared" si="211"/>
        <v>incre</v>
      </c>
      <c r="DP168" s="11" t="str">
        <f t="shared" si="212"/>
        <v>decre</v>
      </c>
      <c r="DQ168" s="11" t="str">
        <f t="shared" si="213"/>
        <v>incre</v>
      </c>
      <c r="DR168" s="11" t="str">
        <f t="shared" si="214"/>
        <v>incre</v>
      </c>
      <c r="DS168" s="11" t="str">
        <f t="shared" si="215"/>
        <v>decre</v>
      </c>
      <c r="DU168" s="13"/>
      <c r="DV168" s="13"/>
      <c r="DW168" s="13"/>
      <c r="DX168" s="13"/>
      <c r="DY168" s="13"/>
    </row>
    <row r="169" spans="1:129" x14ac:dyDescent="0.25">
      <c r="A169" s="5">
        <v>38.135911349284946</v>
      </c>
      <c r="B169" s="4">
        <v>5.9462195066481531E-2</v>
      </c>
      <c r="C169" s="4">
        <v>0.18219791847704969</v>
      </c>
      <c r="D169" s="4">
        <v>0.36708481915741098</v>
      </c>
      <c r="E169" s="4">
        <v>0.26097706445418001</v>
      </c>
      <c r="F169" s="4">
        <v>0.12787465496468314</v>
      </c>
      <c r="G169" s="4">
        <v>0.40019717393584742</v>
      </c>
      <c r="I169" s="5">
        <f t="shared" si="145"/>
        <v>37.055914383134933</v>
      </c>
      <c r="J169" s="5">
        <f t="shared" si="146"/>
        <v>37.202975218382839</v>
      </c>
      <c r="K169" s="5">
        <f t="shared" si="147"/>
        <v>36.759998645135028</v>
      </c>
      <c r="L169" s="5">
        <f t="shared" si="148"/>
        <v>36.392615944087581</v>
      </c>
      <c r="M169" s="5">
        <f t="shared" si="149"/>
        <v>36.691766756021266</v>
      </c>
      <c r="O169" s="3" t="str">
        <f t="shared" si="150"/>
        <v>decre</v>
      </c>
      <c r="P169" s="3" t="str">
        <f t="shared" si="151"/>
        <v>decre</v>
      </c>
      <c r="Q169" s="3" t="str">
        <f t="shared" si="152"/>
        <v>decre</v>
      </c>
      <c r="R169" s="3" t="str">
        <f t="shared" si="153"/>
        <v>decre</v>
      </c>
      <c r="S169" s="3" t="str">
        <f t="shared" si="154"/>
        <v>decre</v>
      </c>
      <c r="U169" s="6">
        <f t="shared" si="155"/>
        <v>0</v>
      </c>
      <c r="V169" s="6">
        <f t="shared" si="156"/>
        <v>0</v>
      </c>
      <c r="W169" s="6">
        <f t="shared" si="157"/>
        <v>0</v>
      </c>
      <c r="X169" s="6">
        <f t="shared" si="158"/>
        <v>0</v>
      </c>
      <c r="Y169" s="6">
        <f t="shared" si="159"/>
        <v>0</v>
      </c>
      <c r="AA169" s="4">
        <f t="shared" si="216"/>
        <v>0.31089999999999995</v>
      </c>
      <c r="AB169" s="4">
        <f t="shared" si="216"/>
        <v>0.47270000000000001</v>
      </c>
      <c r="AC169" s="4">
        <f t="shared" si="216"/>
        <v>0.38229999999999997</v>
      </c>
      <c r="AD169" s="4">
        <f t="shared" si="216"/>
        <v>0.3458</v>
      </c>
      <c r="AE169" s="4">
        <f t="shared" si="216"/>
        <v>0.54579999999999995</v>
      </c>
      <c r="AF169" s="4"/>
      <c r="AG169" s="3">
        <v>0.34089999999999998</v>
      </c>
      <c r="AH169" s="3">
        <v>0.50270000000000004</v>
      </c>
      <c r="AI169" s="3">
        <v>0.4123</v>
      </c>
      <c r="AJ169" s="3">
        <v>0.37580000000000002</v>
      </c>
      <c r="AK169" s="3">
        <v>0.57579999999999998</v>
      </c>
      <c r="AM169" s="5">
        <f t="shared" si="160"/>
        <v>37.981282349284946</v>
      </c>
      <c r="AN169" s="5">
        <f t="shared" si="161"/>
        <v>37.892642349284948</v>
      </c>
      <c r="AO169" s="5">
        <f t="shared" si="162"/>
        <v>37.938044349284951</v>
      </c>
      <c r="AP169" s="5">
        <f t="shared" si="163"/>
        <v>38.227547349284947</v>
      </c>
      <c r="AQ169" s="5">
        <f t="shared" si="164"/>
        <v>38.061889349284947</v>
      </c>
      <c r="AR169" s="5"/>
      <c r="AS169" s="3" t="str">
        <f t="shared" si="165"/>
        <v>decre</v>
      </c>
      <c r="AT169" s="3" t="str">
        <f t="shared" si="166"/>
        <v>decre</v>
      </c>
      <c r="AU169" s="3" t="str">
        <f t="shared" si="167"/>
        <v>decre</v>
      </c>
      <c r="AV169" s="3" t="str">
        <f t="shared" si="168"/>
        <v>incre</v>
      </c>
      <c r="AW169" s="3" t="str">
        <f t="shared" si="169"/>
        <v>decre</v>
      </c>
      <c r="AY169" s="5">
        <f t="shared" si="170"/>
        <v>0</v>
      </c>
      <c r="AZ169" s="5">
        <f t="shared" si="171"/>
        <v>0</v>
      </c>
      <c r="BA169" s="5">
        <f t="shared" si="172"/>
        <v>0</v>
      </c>
      <c r="BB169" s="5">
        <f t="shared" si="173"/>
        <v>-174.32954051973653</v>
      </c>
      <c r="BC169" s="5">
        <f>IF(AQ169&gt;A169,(M169-A169)*100,0)</f>
        <v>0</v>
      </c>
      <c r="BE169" s="15">
        <f t="shared" si="175"/>
        <v>-1.0799969661500128</v>
      </c>
      <c r="BG169" s="3">
        <v>0.21460000000000001</v>
      </c>
      <c r="BH169" s="3">
        <v>0.29289999999999999</v>
      </c>
      <c r="BI169" s="3">
        <v>0.32969999999999999</v>
      </c>
      <c r="BJ169" s="3">
        <v>0.30430000000000001</v>
      </c>
      <c r="BK169" s="3">
        <v>0.34920000000000001</v>
      </c>
      <c r="BM169" s="5">
        <f t="shared" si="176"/>
        <v>37.288885349284946</v>
      </c>
      <c r="BN169" s="5">
        <f t="shared" si="177"/>
        <v>36.718548349284944</v>
      </c>
      <c r="BO169" s="5">
        <f t="shared" si="178"/>
        <v>37.427298349284953</v>
      </c>
      <c r="BP169" s="5">
        <f t="shared" si="179"/>
        <v>37.878117349284949</v>
      </c>
      <c r="BQ169" s="5">
        <f t="shared" si="180"/>
        <v>36.211883349284946</v>
      </c>
      <c r="BR169" s="5"/>
      <c r="BS169" s="3" t="str">
        <f t="shared" si="181"/>
        <v>decre</v>
      </c>
      <c r="BT169" s="3" t="str">
        <f t="shared" si="182"/>
        <v>decre</v>
      </c>
      <c r="BU169" s="3" t="str">
        <f t="shared" si="183"/>
        <v>decre</v>
      </c>
      <c r="BV169" s="3" t="str">
        <f t="shared" si="184"/>
        <v>decre</v>
      </c>
      <c r="BW169" s="3" t="str">
        <f t="shared" si="185"/>
        <v>decre</v>
      </c>
      <c r="BY169" s="5">
        <f t="shared" si="186"/>
        <v>0</v>
      </c>
      <c r="BZ169" s="5">
        <f t="shared" si="187"/>
        <v>0</v>
      </c>
      <c r="CA169" s="5">
        <f t="shared" si="188"/>
        <v>0</v>
      </c>
      <c r="CB169" s="5">
        <f t="shared" si="189"/>
        <v>0</v>
      </c>
      <c r="CC169" s="5">
        <f t="shared" si="190"/>
        <v>0</v>
      </c>
      <c r="CE169" s="4">
        <v>0.17849999999999999</v>
      </c>
      <c r="CF169" s="4">
        <v>0.17979999999999999</v>
      </c>
      <c r="CG169" s="4">
        <v>0.17929999999999999</v>
      </c>
      <c r="CH169" s="4">
        <v>0.1802</v>
      </c>
      <c r="CI169" s="4">
        <v>0.1802</v>
      </c>
      <c r="CK169" s="5">
        <f t="shared" si="191"/>
        <v>37.029326349284943</v>
      </c>
      <c r="CL169" s="5">
        <f t="shared" si="192"/>
        <v>35.980005349284944</v>
      </c>
      <c r="CM169" s="5">
        <f t="shared" si="193"/>
        <v>35.966914349284949</v>
      </c>
      <c r="CN169" s="5">
        <f t="shared" si="194"/>
        <v>36.833195349284942</v>
      </c>
      <c r="CO169" s="5">
        <f t="shared" si="195"/>
        <v>34.621593349284943</v>
      </c>
      <c r="CP169" s="5"/>
      <c r="CQ169" s="3" t="str">
        <f t="shared" si="196"/>
        <v>decre</v>
      </c>
      <c r="CR169" s="3" t="str">
        <f t="shared" si="197"/>
        <v>decre</v>
      </c>
      <c r="CS169" s="3" t="str">
        <f t="shared" si="198"/>
        <v>decre</v>
      </c>
      <c r="CT169" s="3" t="str">
        <f t="shared" si="199"/>
        <v>decre</v>
      </c>
      <c r="CU169" s="3" t="str">
        <f t="shared" si="200"/>
        <v>decre</v>
      </c>
      <c r="CW169" s="5">
        <f t="shared" si="201"/>
        <v>0</v>
      </c>
      <c r="CX169" s="5">
        <f t="shared" si="202"/>
        <v>0</v>
      </c>
      <c r="CY169" s="5">
        <f t="shared" si="203"/>
        <v>0</v>
      </c>
      <c r="CZ169" s="5">
        <f t="shared" si="204"/>
        <v>0</v>
      </c>
      <c r="DA169" s="5">
        <f t="shared" si="205"/>
        <v>0</v>
      </c>
      <c r="DB169" s="5"/>
      <c r="DC169" s="4">
        <v>0.335720272858748</v>
      </c>
      <c r="DD169" s="4">
        <v>0.50198033972079503</v>
      </c>
      <c r="DE169" s="4">
        <v>0.41533371114755402</v>
      </c>
      <c r="DF169" s="4">
        <v>0.368859815507105</v>
      </c>
      <c r="DG169" s="4">
        <v>0.56236110373055204</v>
      </c>
      <c r="DI169" s="13">
        <f t="shared" si="206"/>
        <v>38.159740111139342</v>
      </c>
      <c r="DJ169" s="13">
        <f t="shared" si="207"/>
        <v>38.083842967661738</v>
      </c>
      <c r="DK169" s="13">
        <f t="shared" si="208"/>
        <v>38.258801684527697</v>
      </c>
      <c r="DL169" s="13">
        <f t="shared" si="209"/>
        <v>38.421710995854767</v>
      </c>
      <c r="DM169" s="13">
        <f t="shared" si="210"/>
        <v>38.217729335389443</v>
      </c>
      <c r="DN169" s="13"/>
      <c r="DO169" s="11" t="str">
        <f t="shared" si="211"/>
        <v>incre</v>
      </c>
      <c r="DP169" s="11" t="str">
        <f t="shared" si="212"/>
        <v>decre</v>
      </c>
      <c r="DQ169" s="11" t="str">
        <f t="shared" si="213"/>
        <v>incre</v>
      </c>
      <c r="DR169" s="11" t="str">
        <f t="shared" si="214"/>
        <v>incre</v>
      </c>
      <c r="DS169" s="11" t="str">
        <f t="shared" si="215"/>
        <v>incre</v>
      </c>
      <c r="DU169" s="13"/>
      <c r="DV169" s="13"/>
      <c r="DW169" s="13"/>
      <c r="DX169" s="13"/>
      <c r="DY169" s="13"/>
    </row>
    <row r="170" spans="1:129" x14ac:dyDescent="0.25">
      <c r="A170" s="5">
        <v>43.443102384265138</v>
      </c>
      <c r="B170" s="4">
        <v>8.9257548123898005E-3</v>
      </c>
      <c r="C170" s="4">
        <v>0.43734181921634052</v>
      </c>
      <c r="D170" s="4">
        <v>0.60452112776483591</v>
      </c>
      <c r="E170" s="4">
        <v>0.62271708081935706</v>
      </c>
      <c r="F170" s="4">
        <v>0.58209724773661287</v>
      </c>
      <c r="G170" s="4">
        <v>0.72069053063812638</v>
      </c>
      <c r="I170" s="5">
        <f t="shared" si="145"/>
        <v>44.197590064430628</v>
      </c>
      <c r="J170" s="5">
        <f t="shared" si="146"/>
        <v>44.060625348569516</v>
      </c>
      <c r="K170" s="5">
        <f t="shared" si="147"/>
        <v>45.579685239021103</v>
      </c>
      <c r="L170" s="5">
        <f t="shared" si="148"/>
        <v>45.524361210207417</v>
      </c>
      <c r="M170" s="5">
        <f t="shared" si="149"/>
        <v>45.014800277569904</v>
      </c>
      <c r="O170" s="3" t="str">
        <f t="shared" si="150"/>
        <v>incre</v>
      </c>
      <c r="P170" s="3" t="str">
        <f t="shared" si="151"/>
        <v>incre</v>
      </c>
      <c r="Q170" s="3" t="str">
        <f t="shared" si="152"/>
        <v>incre</v>
      </c>
      <c r="R170" s="3" t="str">
        <f t="shared" si="153"/>
        <v>incre</v>
      </c>
      <c r="S170" s="3" t="str">
        <f t="shared" si="154"/>
        <v>incre</v>
      </c>
      <c r="U170" s="6">
        <f t="shared" si="155"/>
        <v>1</v>
      </c>
      <c r="V170" s="6">
        <f t="shared" si="156"/>
        <v>1</v>
      </c>
      <c r="W170" s="6">
        <f t="shared" si="157"/>
        <v>1</v>
      </c>
      <c r="X170" s="6">
        <f t="shared" si="158"/>
        <v>1</v>
      </c>
      <c r="Y170" s="6">
        <f t="shared" si="159"/>
        <v>1</v>
      </c>
      <c r="AA170" s="4">
        <f t="shared" si="216"/>
        <v>0.34310000000000002</v>
      </c>
      <c r="AB170" s="4">
        <f t="shared" si="216"/>
        <v>0.50639999999999996</v>
      </c>
      <c r="AC170" s="4">
        <f t="shared" si="216"/>
        <v>0.41239999999999999</v>
      </c>
      <c r="AD170" s="4">
        <f t="shared" si="216"/>
        <v>0.3881</v>
      </c>
      <c r="AE170" s="4">
        <f t="shared" si="216"/>
        <v>0.58599999999999997</v>
      </c>
      <c r="AF170" s="4"/>
      <c r="AG170" s="3">
        <v>0.34310000000000002</v>
      </c>
      <c r="AH170" s="3">
        <v>0.50639999999999996</v>
      </c>
      <c r="AI170" s="3">
        <v>0.41239999999999999</v>
      </c>
      <c r="AJ170" s="3">
        <v>0.3881</v>
      </c>
      <c r="AK170" s="3">
        <v>0.58599999999999997</v>
      </c>
      <c r="AM170" s="5">
        <f t="shared" si="160"/>
        <v>43.51999138426514</v>
      </c>
      <c r="AN170" s="5">
        <f t="shared" si="161"/>
        <v>43.419894384265142</v>
      </c>
      <c r="AO170" s="5">
        <f t="shared" si="162"/>
        <v>43.537506384265143</v>
      </c>
      <c r="AP170" s="5">
        <f t="shared" si="163"/>
        <v>43.890904384265141</v>
      </c>
      <c r="AQ170" s="5">
        <f t="shared" si="164"/>
        <v>43.747362384265138</v>
      </c>
      <c r="AR170" s="5"/>
      <c r="AS170" s="3" t="str">
        <f t="shared" si="165"/>
        <v>incre</v>
      </c>
      <c r="AT170" s="3" t="str">
        <f t="shared" si="166"/>
        <v>decre</v>
      </c>
      <c r="AU170" s="3" t="str">
        <f t="shared" si="167"/>
        <v>incre</v>
      </c>
      <c r="AV170" s="3" t="str">
        <f t="shared" si="168"/>
        <v>incre</v>
      </c>
      <c r="AW170" s="3" t="str">
        <f t="shared" si="169"/>
        <v>incre</v>
      </c>
      <c r="AY170" s="5">
        <f t="shared" si="170"/>
        <v>75.448768016548939</v>
      </c>
      <c r="AZ170" s="5">
        <f t="shared" si="171"/>
        <v>0</v>
      </c>
      <c r="BA170" s="5">
        <f t="shared" si="172"/>
        <v>213.65828547559644</v>
      </c>
      <c r="BB170" s="5">
        <f t="shared" si="173"/>
        <v>208.12588259422782</v>
      </c>
      <c r="BC170" s="5">
        <f t="shared" si="174"/>
        <v>157.16978933047656</v>
      </c>
      <c r="BE170" s="15">
        <f t="shared" si="175"/>
        <v>0.75448768016548939</v>
      </c>
      <c r="BG170" s="3">
        <v>0.21199999999999999</v>
      </c>
      <c r="BH170" s="3">
        <v>0.2949</v>
      </c>
      <c r="BI170" s="3">
        <v>0.32700000000000001</v>
      </c>
      <c r="BJ170" s="3">
        <v>0.30499999999999999</v>
      </c>
      <c r="BK170" s="3">
        <v>0.35410000000000003</v>
      </c>
      <c r="BM170" s="5">
        <f t="shared" si="176"/>
        <v>42.577382384265135</v>
      </c>
      <c r="BN170" s="5">
        <f t="shared" si="177"/>
        <v>42.03879938426514</v>
      </c>
      <c r="BO170" s="5">
        <f t="shared" si="178"/>
        <v>42.708272384265143</v>
      </c>
      <c r="BP170" s="5">
        <f t="shared" si="179"/>
        <v>43.191202384265139</v>
      </c>
      <c r="BQ170" s="5">
        <f t="shared" si="180"/>
        <v>41.56518338426514</v>
      </c>
      <c r="BR170" s="5"/>
      <c r="BS170" s="3" t="str">
        <f t="shared" si="181"/>
        <v>decre</v>
      </c>
      <c r="BT170" s="3" t="str">
        <f t="shared" si="182"/>
        <v>decre</v>
      </c>
      <c r="BU170" s="3" t="str">
        <f t="shared" si="183"/>
        <v>decre</v>
      </c>
      <c r="BV170" s="3" t="str">
        <f t="shared" si="184"/>
        <v>decre</v>
      </c>
      <c r="BW170" s="3" t="str">
        <f t="shared" si="185"/>
        <v>decre</v>
      </c>
      <c r="BY170" s="5">
        <f t="shared" si="186"/>
        <v>0</v>
      </c>
      <c r="BZ170" s="5">
        <f t="shared" si="187"/>
        <v>0</v>
      </c>
      <c r="CA170" s="5">
        <f t="shared" si="188"/>
        <v>0</v>
      </c>
      <c r="CB170" s="5">
        <f t="shared" si="189"/>
        <v>0</v>
      </c>
      <c r="CC170" s="5">
        <f t="shared" si="190"/>
        <v>0</v>
      </c>
      <c r="CE170" s="4">
        <v>0.18160000000000001</v>
      </c>
      <c r="CF170" s="4">
        <v>0.183</v>
      </c>
      <c r="CG170" s="4">
        <v>0.1825</v>
      </c>
      <c r="CH170" s="4">
        <v>0.18340000000000001</v>
      </c>
      <c r="CI170" s="4">
        <v>0.1835</v>
      </c>
      <c r="CK170" s="5">
        <f t="shared" si="191"/>
        <v>42.358806384265137</v>
      </c>
      <c r="CL170" s="5">
        <f t="shared" si="192"/>
        <v>41.308092384265137</v>
      </c>
      <c r="CM170" s="5">
        <f t="shared" si="193"/>
        <v>41.305177384265136</v>
      </c>
      <c r="CN170" s="5">
        <f t="shared" si="194"/>
        <v>42.167330384265135</v>
      </c>
      <c r="CO170" s="5">
        <f t="shared" si="195"/>
        <v>39.959837384265136</v>
      </c>
      <c r="CP170" s="5"/>
      <c r="CQ170" s="3" t="str">
        <f t="shared" si="196"/>
        <v>decre</v>
      </c>
      <c r="CR170" s="3" t="str">
        <f t="shared" si="197"/>
        <v>decre</v>
      </c>
      <c r="CS170" s="3" t="str">
        <f t="shared" si="198"/>
        <v>decre</v>
      </c>
      <c r="CT170" s="3" t="str">
        <f t="shared" si="199"/>
        <v>decre</v>
      </c>
      <c r="CU170" s="3" t="str">
        <f t="shared" si="200"/>
        <v>decre</v>
      </c>
      <c r="CW170" s="5">
        <f t="shared" si="201"/>
        <v>0</v>
      </c>
      <c r="CX170" s="5">
        <f t="shared" si="202"/>
        <v>0</v>
      </c>
      <c r="CY170" s="5">
        <f t="shared" si="203"/>
        <v>0</v>
      </c>
      <c r="CZ170" s="5">
        <f t="shared" si="204"/>
        <v>0</v>
      </c>
      <c r="DA170" s="5">
        <f t="shared" si="205"/>
        <v>0</v>
      </c>
      <c r="DB170" s="5"/>
      <c r="DC170" s="4">
        <v>0.33477934552162297</v>
      </c>
      <c r="DD170" s="4">
        <v>0.50593594146687904</v>
      </c>
      <c r="DE170" s="4">
        <v>0.41596933024226002</v>
      </c>
      <c r="DF170" s="4">
        <v>0.37597224179924099</v>
      </c>
      <c r="DG170" s="4">
        <v>0.56708539247066703</v>
      </c>
      <c r="DI170" s="13">
        <f t="shared" si="206"/>
        <v>43.460165878565604</v>
      </c>
      <c r="DJ170" s="13">
        <f t="shared" si="207"/>
        <v>43.416864082043858</v>
      </c>
      <c r="DK170" s="13">
        <f t="shared" si="208"/>
        <v>43.572164580917487</v>
      </c>
      <c r="DL170" s="13">
        <f t="shared" si="209"/>
        <v>43.788788660214749</v>
      </c>
      <c r="DM170" s="13">
        <f t="shared" si="210"/>
        <v>43.569375927414114</v>
      </c>
      <c r="DN170" s="13"/>
      <c r="DO170" s="11" t="str">
        <f t="shared" si="211"/>
        <v>incre</v>
      </c>
      <c r="DP170" s="11" t="str">
        <f t="shared" si="212"/>
        <v>decre</v>
      </c>
      <c r="DQ170" s="11" t="str">
        <f t="shared" si="213"/>
        <v>incre</v>
      </c>
      <c r="DR170" s="11" t="str">
        <f t="shared" si="214"/>
        <v>incre</v>
      </c>
      <c r="DS170" s="11" t="str">
        <f t="shared" si="215"/>
        <v>incre</v>
      </c>
      <c r="DU170" s="13"/>
      <c r="DV170" s="13"/>
      <c r="DW170" s="13"/>
      <c r="DX170" s="13"/>
      <c r="DY170" s="13"/>
    </row>
    <row r="171" spans="1:129" x14ac:dyDescent="0.25">
      <c r="A171" s="5">
        <v>46.550014192628943</v>
      </c>
      <c r="B171" s="4">
        <v>0.13513496289796037</v>
      </c>
      <c r="C171" s="4">
        <v>0.52684408112246806</v>
      </c>
      <c r="D171" s="4">
        <v>0.53332672413247351</v>
      </c>
      <c r="E171" s="4">
        <v>0.47031916090575182</v>
      </c>
      <c r="F171" s="4">
        <v>0.44405235391517206</v>
      </c>
      <c r="G171" s="4">
        <v>0.65983411682366566</v>
      </c>
      <c r="I171" s="5">
        <f t="shared" si="145"/>
        <v>47.94802313589949</v>
      </c>
      <c r="J171" s="5">
        <f t="shared" si="146"/>
        <v>46.702637701213995</v>
      </c>
      <c r="K171" s="5">
        <f t="shared" si="147"/>
        <v>47.206813245023795</v>
      </c>
      <c r="L171" s="5">
        <f t="shared" si="148"/>
        <v>47.468935012594692</v>
      </c>
      <c r="M171" s="5">
        <f t="shared" si="149"/>
        <v>47.549053231939638</v>
      </c>
      <c r="O171" s="3" t="str">
        <f t="shared" si="150"/>
        <v>incre</v>
      </c>
      <c r="P171" s="3" t="str">
        <f t="shared" si="151"/>
        <v>incre</v>
      </c>
      <c r="Q171" s="3" t="str">
        <f t="shared" si="152"/>
        <v>incre</v>
      </c>
      <c r="R171" s="3" t="str">
        <f t="shared" si="153"/>
        <v>incre</v>
      </c>
      <c r="S171" s="3" t="str">
        <f t="shared" si="154"/>
        <v>incre</v>
      </c>
      <c r="U171" s="6">
        <f t="shared" si="155"/>
        <v>1</v>
      </c>
      <c r="V171" s="6">
        <f t="shared" si="156"/>
        <v>1</v>
      </c>
      <c r="W171" s="6">
        <f t="shared" si="157"/>
        <v>1</v>
      </c>
      <c r="X171" s="6">
        <f t="shared" si="158"/>
        <v>1</v>
      </c>
      <c r="Y171" s="6">
        <f t="shared" si="159"/>
        <v>1</v>
      </c>
      <c r="AA171" s="4">
        <f t="shared" si="216"/>
        <v>0.33789999999999998</v>
      </c>
      <c r="AB171" s="4">
        <f t="shared" si="216"/>
        <v>0.49630000000000002</v>
      </c>
      <c r="AC171" s="4">
        <f t="shared" si="216"/>
        <v>0.41249999999999998</v>
      </c>
      <c r="AD171" s="4">
        <f t="shared" si="216"/>
        <v>0.35410000000000003</v>
      </c>
      <c r="AE171" s="4">
        <f t="shared" si="216"/>
        <v>0.55520000000000003</v>
      </c>
      <c r="AF171" s="4"/>
      <c r="AG171" s="3">
        <v>0.33789999999999998</v>
      </c>
      <c r="AH171" s="3">
        <v>0.49630000000000002</v>
      </c>
      <c r="AI171" s="3">
        <v>0.41249999999999998</v>
      </c>
      <c r="AJ171" s="3">
        <v>0.35410000000000003</v>
      </c>
      <c r="AK171" s="3">
        <v>0.55520000000000003</v>
      </c>
      <c r="AM171" s="5">
        <f t="shared" si="160"/>
        <v>46.589515192628944</v>
      </c>
      <c r="AN171" s="5">
        <f t="shared" si="161"/>
        <v>46.460853192628946</v>
      </c>
      <c r="AO171" s="5">
        <f t="shared" si="162"/>
        <v>46.64538919262894</v>
      </c>
      <c r="AP171" s="5">
        <f t="shared" si="163"/>
        <v>46.711536192628941</v>
      </c>
      <c r="AQ171" s="5">
        <f t="shared" si="164"/>
        <v>46.564446192628942</v>
      </c>
      <c r="AR171" s="5"/>
      <c r="AS171" s="3" t="str">
        <f t="shared" si="165"/>
        <v>incre</v>
      </c>
      <c r="AT171" s="3" t="str">
        <f t="shared" si="166"/>
        <v>decre</v>
      </c>
      <c r="AU171" s="3" t="str">
        <f t="shared" si="167"/>
        <v>incre</v>
      </c>
      <c r="AV171" s="3" t="str">
        <f t="shared" si="168"/>
        <v>incre</v>
      </c>
      <c r="AW171" s="3" t="str">
        <f t="shared" si="169"/>
        <v>incre</v>
      </c>
      <c r="AY171" s="5">
        <f t="shared" si="170"/>
        <v>139.80089432705469</v>
      </c>
      <c r="AZ171" s="5">
        <f t="shared" si="171"/>
        <v>0</v>
      </c>
      <c r="BA171" s="5">
        <f t="shared" si="172"/>
        <v>65.679905239485237</v>
      </c>
      <c r="BB171" s="5">
        <f t="shared" si="173"/>
        <v>91.892081996574859</v>
      </c>
      <c r="BC171" s="5">
        <f>IF(AQ171&gt;A171,(M171-A171)*100,0)</f>
        <v>99.903903931069493</v>
      </c>
      <c r="BE171" s="15">
        <f t="shared" si="175"/>
        <v>1.3980089432705469</v>
      </c>
      <c r="BG171" s="3">
        <v>0.22239999999999999</v>
      </c>
      <c r="BH171" s="3">
        <v>0.29189999999999999</v>
      </c>
      <c r="BI171" s="3">
        <v>0.33589999999999998</v>
      </c>
      <c r="BJ171" s="3">
        <v>0.30690000000000001</v>
      </c>
      <c r="BK171" s="3">
        <v>0.34</v>
      </c>
      <c r="BM171" s="5">
        <f t="shared" si="176"/>
        <v>45.75907019262894</v>
      </c>
      <c r="BN171" s="5">
        <f t="shared" si="177"/>
        <v>45.126121192628943</v>
      </c>
      <c r="BO171" s="5">
        <f t="shared" si="178"/>
        <v>45.90160319262894</v>
      </c>
      <c r="BP171" s="5">
        <f t="shared" si="179"/>
        <v>46.31411219262894</v>
      </c>
      <c r="BQ171" s="5">
        <f t="shared" si="180"/>
        <v>44.539414192628939</v>
      </c>
      <c r="BR171" s="5"/>
      <c r="BS171" s="3" t="str">
        <f t="shared" si="181"/>
        <v>decre</v>
      </c>
      <c r="BT171" s="3" t="str">
        <f t="shared" si="182"/>
        <v>decre</v>
      </c>
      <c r="BU171" s="3" t="str">
        <f t="shared" si="183"/>
        <v>decre</v>
      </c>
      <c r="BV171" s="3" t="str">
        <f t="shared" si="184"/>
        <v>decre</v>
      </c>
      <c r="BW171" s="3" t="str">
        <f t="shared" si="185"/>
        <v>decre</v>
      </c>
      <c r="BY171" s="5">
        <f t="shared" si="186"/>
        <v>0</v>
      </c>
      <c r="BZ171" s="5">
        <f t="shared" si="187"/>
        <v>0</v>
      </c>
      <c r="CA171" s="5">
        <f t="shared" si="188"/>
        <v>0</v>
      </c>
      <c r="CB171" s="5">
        <f t="shared" si="189"/>
        <v>0</v>
      </c>
      <c r="CC171" s="5">
        <f t="shared" si="190"/>
        <v>0</v>
      </c>
      <c r="CE171" s="4">
        <v>0.16880000000000001</v>
      </c>
      <c r="CF171" s="4">
        <v>0.16969999999999999</v>
      </c>
      <c r="CG171" s="4">
        <v>0.1694</v>
      </c>
      <c r="CH171" s="4">
        <v>0.17</v>
      </c>
      <c r="CI171" s="4">
        <v>0.17</v>
      </c>
      <c r="CK171" s="5">
        <f t="shared" si="191"/>
        <v>45.373686192628945</v>
      </c>
      <c r="CL171" s="5">
        <f t="shared" si="192"/>
        <v>44.328155192628948</v>
      </c>
      <c r="CM171" s="5">
        <f t="shared" si="193"/>
        <v>44.284888192628941</v>
      </c>
      <c r="CN171" s="5">
        <f t="shared" si="194"/>
        <v>45.161414192628946</v>
      </c>
      <c r="CO171" s="5">
        <f t="shared" si="195"/>
        <v>42.939714192628941</v>
      </c>
      <c r="CP171" s="5"/>
      <c r="CQ171" s="3" t="str">
        <f t="shared" si="196"/>
        <v>decre</v>
      </c>
      <c r="CR171" s="3" t="str">
        <f t="shared" si="197"/>
        <v>decre</v>
      </c>
      <c r="CS171" s="3" t="str">
        <f t="shared" si="198"/>
        <v>decre</v>
      </c>
      <c r="CT171" s="3" t="str">
        <f t="shared" si="199"/>
        <v>decre</v>
      </c>
      <c r="CU171" s="3" t="str">
        <f t="shared" si="200"/>
        <v>decre</v>
      </c>
      <c r="CW171" s="5">
        <f t="shared" si="201"/>
        <v>0</v>
      </c>
      <c r="CX171" s="5">
        <f t="shared" si="202"/>
        <v>0</v>
      </c>
      <c r="CY171" s="5">
        <f t="shared" si="203"/>
        <v>0</v>
      </c>
      <c r="CZ171" s="5">
        <f t="shared" si="204"/>
        <v>0</v>
      </c>
      <c r="DA171" s="5">
        <f t="shared" si="205"/>
        <v>0</v>
      </c>
      <c r="DB171" s="5"/>
      <c r="DC171" s="4">
        <v>0.33712608524385901</v>
      </c>
      <c r="DD171" s="4">
        <v>0.496070389285933</v>
      </c>
      <c r="DE171" s="4">
        <v>0.41438405099815201</v>
      </c>
      <c r="DF171" s="4">
        <v>0.35823334460422901</v>
      </c>
      <c r="DG171" s="4">
        <v>0.55530268023741503</v>
      </c>
      <c r="DI171" s="13">
        <f t="shared" si="206"/>
        <v>46.583950745532292</v>
      </c>
      <c r="DJ171" s="13">
        <f t="shared" si="207"/>
        <v>46.459353834666089</v>
      </c>
      <c r="DK171" s="13">
        <f t="shared" si="208"/>
        <v>46.663683327821005</v>
      </c>
      <c r="DL171" s="13">
        <f t="shared" si="209"/>
        <v>46.746338954196553</v>
      </c>
      <c r="DM171" s="13">
        <f t="shared" si="210"/>
        <v>46.565412413663019</v>
      </c>
      <c r="DN171" s="13"/>
      <c r="DO171" s="11" t="str">
        <f t="shared" si="211"/>
        <v>incre</v>
      </c>
      <c r="DP171" s="11" t="str">
        <f t="shared" si="212"/>
        <v>decre</v>
      </c>
      <c r="DQ171" s="11" t="str">
        <f t="shared" si="213"/>
        <v>incre</v>
      </c>
      <c r="DR171" s="11" t="str">
        <f t="shared" si="214"/>
        <v>incre</v>
      </c>
      <c r="DS171" s="11" t="str">
        <f t="shared" si="215"/>
        <v>incre</v>
      </c>
      <c r="DU171" s="13"/>
      <c r="DV171" s="13"/>
      <c r="DW171" s="13"/>
      <c r="DX171" s="13"/>
      <c r="DY171" s="13"/>
    </row>
    <row r="172" spans="1:129" x14ac:dyDescent="0.25">
      <c r="A172" s="5">
        <v>52.95209499805366</v>
      </c>
      <c r="B172" s="4">
        <v>7.6183066603482771E-2</v>
      </c>
      <c r="C172" s="4">
        <v>0.52312287689585801</v>
      </c>
      <c r="D172" s="4">
        <v>0.57838949309321552</v>
      </c>
      <c r="E172" s="4">
        <v>0.48176310840064951</v>
      </c>
      <c r="F172" s="4">
        <v>0.49586807579621162</v>
      </c>
      <c r="G172" s="4">
        <v>0.71743411833541848</v>
      </c>
      <c r="I172" s="5">
        <f t="shared" si="145"/>
        <v>54.323348482934875</v>
      </c>
      <c r="J172" s="5">
        <f t="shared" si="146"/>
        <v>53.398978387952361</v>
      </c>
      <c r="K172" s="5">
        <f t="shared" si="147"/>
        <v>53.72001478062397</v>
      </c>
      <c r="L172" s="5">
        <f t="shared" si="148"/>
        <v>54.307304196257761</v>
      </c>
      <c r="M172" s="5">
        <f t="shared" si="149"/>
        <v>54.49315005158995</v>
      </c>
      <c r="O172" s="3" t="str">
        <f t="shared" si="150"/>
        <v>incre</v>
      </c>
      <c r="P172" s="3" t="str">
        <f t="shared" si="151"/>
        <v>incre</v>
      </c>
      <c r="Q172" s="3" t="str">
        <f t="shared" si="152"/>
        <v>incre</v>
      </c>
      <c r="R172" s="3" t="str">
        <f t="shared" si="153"/>
        <v>incre</v>
      </c>
      <c r="S172" s="3" t="str">
        <f t="shared" si="154"/>
        <v>incre</v>
      </c>
      <c r="U172" s="6">
        <f t="shared" si="155"/>
        <v>1</v>
      </c>
      <c r="V172" s="6">
        <f t="shared" si="156"/>
        <v>1</v>
      </c>
      <c r="W172" s="6">
        <f t="shared" si="157"/>
        <v>1</v>
      </c>
      <c r="X172" s="6">
        <f t="shared" si="158"/>
        <v>1</v>
      </c>
      <c r="Y172" s="6">
        <f t="shared" si="159"/>
        <v>1</v>
      </c>
      <c r="AA172" s="4">
        <f t="shared" si="216"/>
        <v>0.3402</v>
      </c>
      <c r="AB172" s="4">
        <f t="shared" si="216"/>
        <v>0.50139999999999996</v>
      </c>
      <c r="AC172" s="4">
        <f t="shared" si="216"/>
        <v>0.4123</v>
      </c>
      <c r="AD172" s="4">
        <f t="shared" si="216"/>
        <v>0.37119999999999997</v>
      </c>
      <c r="AE172" s="4">
        <f t="shared" si="216"/>
        <v>0.57130000000000003</v>
      </c>
      <c r="AF172" s="4"/>
      <c r="AG172" s="3">
        <v>0.3402</v>
      </c>
      <c r="AH172" s="3">
        <v>0.50139999999999996</v>
      </c>
      <c r="AI172" s="3">
        <v>0.4123</v>
      </c>
      <c r="AJ172" s="3">
        <v>0.37119999999999997</v>
      </c>
      <c r="AK172" s="3">
        <v>0.57130000000000003</v>
      </c>
      <c r="AM172" s="5">
        <f t="shared" si="160"/>
        <v>53.008132998053661</v>
      </c>
      <c r="AN172" s="5">
        <f t="shared" si="161"/>
        <v>52.896236998053659</v>
      </c>
      <c r="AO172" s="5">
        <f t="shared" si="162"/>
        <v>53.045527998053657</v>
      </c>
      <c r="AP172" s="5">
        <f t="shared" si="163"/>
        <v>53.257598998053659</v>
      </c>
      <c r="AQ172" s="5">
        <f t="shared" si="164"/>
        <v>53.118027998053662</v>
      </c>
      <c r="AR172" s="5"/>
      <c r="AS172" s="3" t="str">
        <f t="shared" si="165"/>
        <v>incre</v>
      </c>
      <c r="AT172" s="3" t="str">
        <f t="shared" si="166"/>
        <v>decre</v>
      </c>
      <c r="AU172" s="3" t="str">
        <f t="shared" si="167"/>
        <v>incre</v>
      </c>
      <c r="AV172" s="3" t="str">
        <f t="shared" si="168"/>
        <v>incre</v>
      </c>
      <c r="AW172" s="3" t="str">
        <f t="shared" si="169"/>
        <v>incre</v>
      </c>
      <c r="AY172" s="5">
        <f t="shared" si="170"/>
        <v>137.12534848812155</v>
      </c>
      <c r="AZ172" s="5">
        <f t="shared" si="171"/>
        <v>0</v>
      </c>
      <c r="BA172" s="5">
        <f t="shared" si="172"/>
        <v>76.791978257030991</v>
      </c>
      <c r="BB172" s="5">
        <f t="shared" si="173"/>
        <v>135.52091982041006</v>
      </c>
      <c r="BC172" s="5">
        <f t="shared" si="174"/>
        <v>154.10550535362901</v>
      </c>
      <c r="BE172" s="15">
        <f t="shared" si="175"/>
        <v>1.3712534848812155</v>
      </c>
      <c r="BG172" s="3">
        <v>0.21590000000000001</v>
      </c>
      <c r="BH172" s="3">
        <v>0.29239999999999999</v>
      </c>
      <c r="BI172" s="3">
        <v>0.33079999999999998</v>
      </c>
      <c r="BJ172" s="3">
        <v>0.30430000000000001</v>
      </c>
      <c r="BK172" s="3">
        <v>0.34739999999999999</v>
      </c>
      <c r="BM172" s="5">
        <f t="shared" si="176"/>
        <v>52.114415998053659</v>
      </c>
      <c r="BN172" s="5">
        <f t="shared" si="177"/>
        <v>51.531466998053659</v>
      </c>
      <c r="BO172" s="5">
        <f t="shared" si="178"/>
        <v>52.254162998053658</v>
      </c>
      <c r="BP172" s="5">
        <f t="shared" si="179"/>
        <v>52.694300998053663</v>
      </c>
      <c r="BQ172" s="5">
        <f t="shared" si="180"/>
        <v>51.011128998053657</v>
      </c>
      <c r="BR172" s="5"/>
      <c r="BS172" s="3" t="str">
        <f t="shared" si="181"/>
        <v>decre</v>
      </c>
      <c r="BT172" s="3" t="str">
        <f t="shared" si="182"/>
        <v>decre</v>
      </c>
      <c r="BU172" s="3" t="str">
        <f t="shared" si="183"/>
        <v>decre</v>
      </c>
      <c r="BV172" s="3" t="str">
        <f t="shared" si="184"/>
        <v>decre</v>
      </c>
      <c r="BW172" s="3" t="str">
        <f t="shared" si="185"/>
        <v>decre</v>
      </c>
      <c r="BY172" s="5">
        <f t="shared" si="186"/>
        <v>0</v>
      </c>
      <c r="BZ172" s="5">
        <f t="shared" si="187"/>
        <v>0</v>
      </c>
      <c r="CA172" s="5">
        <f t="shared" si="188"/>
        <v>0</v>
      </c>
      <c r="CB172" s="5">
        <f t="shared" si="189"/>
        <v>0</v>
      </c>
      <c r="CC172" s="5">
        <f t="shared" si="190"/>
        <v>0</v>
      </c>
      <c r="CE172" s="4">
        <v>0.17699999999999999</v>
      </c>
      <c r="CF172" s="4">
        <v>0.1782</v>
      </c>
      <c r="CG172" s="4">
        <v>0.17780000000000001</v>
      </c>
      <c r="CH172" s="4">
        <v>0.17860000000000001</v>
      </c>
      <c r="CI172" s="4">
        <v>0.1787</v>
      </c>
      <c r="CK172" s="5">
        <f t="shared" si="191"/>
        <v>51.834724998053659</v>
      </c>
      <c r="CL172" s="5">
        <f t="shared" si="192"/>
        <v>50.785740998053662</v>
      </c>
      <c r="CM172" s="5">
        <f t="shared" si="193"/>
        <v>50.768532998053658</v>
      </c>
      <c r="CN172" s="5">
        <f t="shared" si="194"/>
        <v>51.635906998053663</v>
      </c>
      <c r="CO172" s="5">
        <f t="shared" si="195"/>
        <v>49.42366199805366</v>
      </c>
      <c r="CP172" s="5"/>
      <c r="CQ172" s="3" t="str">
        <f t="shared" si="196"/>
        <v>decre</v>
      </c>
      <c r="CR172" s="3" t="str">
        <f t="shared" si="197"/>
        <v>decre</v>
      </c>
      <c r="CS172" s="3" t="str">
        <f t="shared" si="198"/>
        <v>decre</v>
      </c>
      <c r="CT172" s="3" t="str">
        <f t="shared" si="199"/>
        <v>decre</v>
      </c>
      <c r="CU172" s="3" t="str">
        <f t="shared" si="200"/>
        <v>decre</v>
      </c>
      <c r="CW172" s="5">
        <f t="shared" si="201"/>
        <v>0</v>
      </c>
      <c r="CX172" s="5">
        <f t="shared" si="202"/>
        <v>0</v>
      </c>
      <c r="CY172" s="5">
        <f t="shared" si="203"/>
        <v>0</v>
      </c>
      <c r="CZ172" s="5">
        <f t="shared" si="204"/>
        <v>0</v>
      </c>
      <c r="DA172" s="5">
        <f t="shared" si="205"/>
        <v>0</v>
      </c>
      <c r="DB172" s="5"/>
      <c r="DC172" s="4">
        <v>0.33603081607080298</v>
      </c>
      <c r="DD172" s="4">
        <v>0.50067483479669195</v>
      </c>
      <c r="DE172" s="4">
        <v>0.41512393172301698</v>
      </c>
      <c r="DF172" s="4">
        <v>0.36651243370713099</v>
      </c>
      <c r="DG172" s="4">
        <v>0.56080190171553301</v>
      </c>
      <c r="DI172" s="13">
        <f t="shared" si="206"/>
        <v>52.978156565602731</v>
      </c>
      <c r="DJ172" s="13">
        <f t="shared" si="207"/>
        <v>52.89150166927606</v>
      </c>
      <c r="DK172" s="13">
        <f t="shared" si="208"/>
        <v>53.072948375084152</v>
      </c>
      <c r="DL172" s="13">
        <f t="shared" si="209"/>
        <v>53.218129689867702</v>
      </c>
      <c r="DM172" s="13">
        <f t="shared" si="210"/>
        <v>53.019240893196823</v>
      </c>
      <c r="DN172" s="13"/>
      <c r="DO172" s="11" t="str">
        <f t="shared" si="211"/>
        <v>incre</v>
      </c>
      <c r="DP172" s="11" t="str">
        <f t="shared" si="212"/>
        <v>decre</v>
      </c>
      <c r="DQ172" s="11" t="str">
        <f t="shared" si="213"/>
        <v>incre</v>
      </c>
      <c r="DR172" s="11" t="str">
        <f t="shared" si="214"/>
        <v>incre</v>
      </c>
      <c r="DS172" s="11" t="str">
        <f t="shared" si="215"/>
        <v>incre</v>
      </c>
      <c r="DU172" s="13"/>
      <c r="DV172" s="13"/>
      <c r="DW172" s="13"/>
      <c r="DX172" s="13"/>
      <c r="DY172" s="13"/>
    </row>
    <row r="173" spans="1:129" x14ac:dyDescent="0.25">
      <c r="A173" s="5">
        <v>39.019650344687392</v>
      </c>
      <c r="B173" s="4">
        <v>6.5562217182420168E-2</v>
      </c>
      <c r="C173" s="4">
        <v>0.49902390885677311</v>
      </c>
      <c r="D173" s="4">
        <v>0.60848242878076075</v>
      </c>
      <c r="E173" s="4">
        <v>0.49145137450593329</v>
      </c>
      <c r="F173" s="4">
        <v>0.43271645535378578</v>
      </c>
      <c r="G173" s="4">
        <v>0.68259636718039363</v>
      </c>
      <c r="I173" s="5">
        <f t="shared" si="145"/>
        <v>40.21763224936759</v>
      </c>
      <c r="J173" s="5">
        <f t="shared" si="146"/>
        <v>39.663040604625763</v>
      </c>
      <c r="K173" s="5">
        <f t="shared" si="147"/>
        <v>39.88164319114</v>
      </c>
      <c r="L173" s="5">
        <f t="shared" si="148"/>
        <v>39.843122898766268</v>
      </c>
      <c r="M173" s="5">
        <f t="shared" si="149"/>
        <v>40.232882159854896</v>
      </c>
      <c r="O173" s="3" t="str">
        <f t="shared" si="150"/>
        <v>incre</v>
      </c>
      <c r="P173" s="3" t="str">
        <f t="shared" si="151"/>
        <v>incre</v>
      </c>
      <c r="Q173" s="3" t="str">
        <f t="shared" si="152"/>
        <v>incre</v>
      </c>
      <c r="R173" s="3" t="str">
        <f t="shared" si="153"/>
        <v>incre</v>
      </c>
      <c r="S173" s="3" t="str">
        <f t="shared" si="154"/>
        <v>incre</v>
      </c>
      <c r="U173" s="6">
        <f t="shared" si="155"/>
        <v>1</v>
      </c>
      <c r="V173" s="6">
        <f t="shared" si="156"/>
        <v>1</v>
      </c>
      <c r="W173" s="6">
        <f t="shared" si="157"/>
        <v>1</v>
      </c>
      <c r="X173" s="6">
        <f t="shared" si="158"/>
        <v>1</v>
      </c>
      <c r="Y173" s="6">
        <f t="shared" si="159"/>
        <v>1</v>
      </c>
      <c r="AA173" s="4">
        <f t="shared" si="216"/>
        <v>0.34079999999999999</v>
      </c>
      <c r="AB173" s="4">
        <f t="shared" si="216"/>
        <v>0.50229999999999997</v>
      </c>
      <c r="AC173" s="4">
        <f t="shared" si="216"/>
        <v>0.41239999999999999</v>
      </c>
      <c r="AD173" s="4">
        <f t="shared" si="216"/>
        <v>0.37419999999999998</v>
      </c>
      <c r="AE173" s="4">
        <f t="shared" si="216"/>
        <v>0.57420000000000004</v>
      </c>
      <c r="AF173" s="4"/>
      <c r="AG173" s="3">
        <v>0.34079999999999999</v>
      </c>
      <c r="AH173" s="3">
        <v>0.50229999999999997</v>
      </c>
      <c r="AI173" s="3">
        <v>0.41239999999999999</v>
      </c>
      <c r="AJ173" s="3">
        <v>0.37419999999999998</v>
      </c>
      <c r="AK173" s="3">
        <v>0.57420000000000004</v>
      </c>
      <c r="AM173" s="5">
        <f t="shared" si="160"/>
        <v>39.080002344687394</v>
      </c>
      <c r="AN173" s="5">
        <f t="shared" si="161"/>
        <v>38.969669344687397</v>
      </c>
      <c r="AO173" s="5">
        <f t="shared" si="162"/>
        <v>39.114054344687389</v>
      </c>
      <c r="AP173" s="5">
        <f t="shared" si="163"/>
        <v>39.350414344687394</v>
      </c>
      <c r="AQ173" s="5">
        <f t="shared" si="164"/>
        <v>39.212872344687391</v>
      </c>
      <c r="AR173" s="5"/>
      <c r="AS173" s="3" t="str">
        <f t="shared" si="165"/>
        <v>incre</v>
      </c>
      <c r="AT173" s="3" t="str">
        <f t="shared" si="166"/>
        <v>decre</v>
      </c>
      <c r="AU173" s="3" t="str">
        <f t="shared" si="167"/>
        <v>incre</v>
      </c>
      <c r="AV173" s="3" t="str">
        <f t="shared" si="168"/>
        <v>incre</v>
      </c>
      <c r="AW173" s="3" t="str">
        <f t="shared" si="169"/>
        <v>incre</v>
      </c>
      <c r="AY173" s="5">
        <f t="shared" si="170"/>
        <v>119.79819046801978</v>
      </c>
      <c r="AZ173" s="5">
        <f t="shared" si="171"/>
        <v>0</v>
      </c>
      <c r="BA173" s="5">
        <f t="shared" si="172"/>
        <v>86.199284645260832</v>
      </c>
      <c r="BB173" s="5">
        <f t="shared" si="173"/>
        <v>82.347255407887587</v>
      </c>
      <c r="BC173" s="5">
        <f t="shared" si="174"/>
        <v>121.32318151675037</v>
      </c>
      <c r="BE173" s="15">
        <f t="shared" si="175"/>
        <v>1.1979819046801978</v>
      </c>
      <c r="BG173" s="3">
        <v>0.215</v>
      </c>
      <c r="BH173" s="3">
        <v>0.2928</v>
      </c>
      <c r="BI173" s="3">
        <v>0.33</v>
      </c>
      <c r="BJ173" s="3">
        <v>0.30430000000000001</v>
      </c>
      <c r="BK173" s="3">
        <v>0.34860000000000002</v>
      </c>
      <c r="BM173" s="5">
        <f t="shared" si="176"/>
        <v>38.175500344687393</v>
      </c>
      <c r="BN173" s="5">
        <f t="shared" si="177"/>
        <v>37.60163434468739</v>
      </c>
      <c r="BO173" s="5">
        <f t="shared" si="178"/>
        <v>38.313950344687399</v>
      </c>
      <c r="BP173" s="5">
        <f t="shared" si="179"/>
        <v>38.761856344687395</v>
      </c>
      <c r="BQ173" s="5">
        <f t="shared" si="180"/>
        <v>37.089976344687393</v>
      </c>
      <c r="BR173" s="5"/>
      <c r="BS173" s="3" t="str">
        <f t="shared" si="181"/>
        <v>decre</v>
      </c>
      <c r="BT173" s="3" t="str">
        <f t="shared" si="182"/>
        <v>decre</v>
      </c>
      <c r="BU173" s="3" t="str">
        <f t="shared" si="183"/>
        <v>decre</v>
      </c>
      <c r="BV173" s="3" t="str">
        <f t="shared" si="184"/>
        <v>decre</v>
      </c>
      <c r="BW173" s="3" t="str">
        <f t="shared" si="185"/>
        <v>decre</v>
      </c>
      <c r="BY173" s="5">
        <f t="shared" si="186"/>
        <v>0</v>
      </c>
      <c r="BZ173" s="5">
        <f t="shared" si="187"/>
        <v>0</v>
      </c>
      <c r="CA173" s="5">
        <f t="shared" si="188"/>
        <v>0</v>
      </c>
      <c r="CB173" s="5">
        <f t="shared" si="189"/>
        <v>0</v>
      </c>
      <c r="CC173" s="5">
        <f t="shared" si="190"/>
        <v>0</v>
      </c>
      <c r="CE173" s="4">
        <v>0.17799999999999999</v>
      </c>
      <c r="CF173" s="4">
        <v>0.1792</v>
      </c>
      <c r="CG173" s="4">
        <v>0.17879999999999999</v>
      </c>
      <c r="CH173" s="4">
        <v>0.17960000000000001</v>
      </c>
      <c r="CI173" s="4">
        <v>0.1797</v>
      </c>
      <c r="CK173" s="5">
        <f t="shared" si="191"/>
        <v>37.909470344687392</v>
      </c>
      <c r="CL173" s="5">
        <f t="shared" si="192"/>
        <v>36.859826344687391</v>
      </c>
      <c r="CM173" s="5">
        <f t="shared" si="193"/>
        <v>36.845798344687395</v>
      </c>
      <c r="CN173" s="5">
        <f t="shared" si="194"/>
        <v>37.711882344687389</v>
      </c>
      <c r="CO173" s="5">
        <f t="shared" si="195"/>
        <v>35.500627344687388</v>
      </c>
      <c r="CP173" s="5"/>
      <c r="CQ173" s="3" t="str">
        <f t="shared" si="196"/>
        <v>decre</v>
      </c>
      <c r="CR173" s="3" t="str">
        <f t="shared" si="197"/>
        <v>decre</v>
      </c>
      <c r="CS173" s="3" t="str">
        <f t="shared" si="198"/>
        <v>decre</v>
      </c>
      <c r="CT173" s="3" t="str">
        <f t="shared" si="199"/>
        <v>decre</v>
      </c>
      <c r="CU173" s="3" t="str">
        <f t="shared" si="200"/>
        <v>decre</v>
      </c>
      <c r="CW173" s="5">
        <f t="shared" si="201"/>
        <v>0</v>
      </c>
      <c r="CX173" s="5">
        <f t="shared" si="202"/>
        <v>0</v>
      </c>
      <c r="CY173" s="5">
        <f t="shared" si="203"/>
        <v>0</v>
      </c>
      <c r="CZ173" s="5">
        <f t="shared" si="204"/>
        <v>0</v>
      </c>
      <c r="DA173" s="5">
        <f t="shared" si="205"/>
        <v>0</v>
      </c>
      <c r="DB173" s="5"/>
      <c r="DC173" s="4">
        <v>0.33583370481045599</v>
      </c>
      <c r="DD173" s="4">
        <v>0.50150347864073297</v>
      </c>
      <c r="DE173" s="4">
        <v>0.41525708513020798</v>
      </c>
      <c r="DF173" s="4">
        <v>0.36800238862208401</v>
      </c>
      <c r="DG173" s="4">
        <v>0.56179157485081399</v>
      </c>
      <c r="DI173" s="13">
        <f t="shared" si="206"/>
        <v>39.044294682274568</v>
      </c>
      <c r="DJ173" s="13">
        <f t="shared" si="207"/>
        <v>38.964468060211381</v>
      </c>
      <c r="DK173" s="13">
        <f t="shared" si="208"/>
        <v>39.14179664130171</v>
      </c>
      <c r="DL173" s="13">
        <f t="shared" si="209"/>
        <v>39.298230456885342</v>
      </c>
      <c r="DM173" s="13">
        <f t="shared" si="210"/>
        <v>39.096109064033548</v>
      </c>
      <c r="DN173" s="13"/>
      <c r="DO173" s="11" t="str">
        <f t="shared" si="211"/>
        <v>incre</v>
      </c>
      <c r="DP173" s="11" t="str">
        <f t="shared" si="212"/>
        <v>decre</v>
      </c>
      <c r="DQ173" s="11" t="str">
        <f t="shared" si="213"/>
        <v>incre</v>
      </c>
      <c r="DR173" s="11" t="str">
        <f t="shared" si="214"/>
        <v>incre</v>
      </c>
      <c r="DS173" s="11" t="str">
        <f t="shared" si="215"/>
        <v>incre</v>
      </c>
      <c r="DU173" s="13"/>
      <c r="DV173" s="13"/>
      <c r="DW173" s="13"/>
      <c r="DX173" s="13"/>
      <c r="DY173" s="13"/>
    </row>
    <row r="174" spans="1:129" x14ac:dyDescent="0.25">
      <c r="A174" s="5">
        <v>52.019986399301224</v>
      </c>
      <c r="B174" s="4">
        <v>0.11418678986764105</v>
      </c>
      <c r="C174" s="4">
        <v>0.1559242591428868</v>
      </c>
      <c r="D174" s="4">
        <v>0.34323110288092246</v>
      </c>
      <c r="E174" s="4">
        <v>0.16964367040294723</v>
      </c>
      <c r="F174" s="4">
        <v>9.4764775796719825E-2</v>
      </c>
      <c r="G174" s="4">
        <v>0.25135288222233154</v>
      </c>
      <c r="I174" s="5">
        <f t="shared" si="145"/>
        <v>50.75108182253858</v>
      </c>
      <c r="J174" s="5">
        <f t="shared" si="146"/>
        <v>50.931285501113649</v>
      </c>
      <c r="K174" s="5">
        <f t="shared" si="147"/>
        <v>49.757226438913847</v>
      </c>
      <c r="L174" s="5">
        <f t="shared" si="148"/>
        <v>49.997905811509604</v>
      </c>
      <c r="M174" s="5">
        <f t="shared" si="149"/>
        <v>49.17521702101336</v>
      </c>
      <c r="O174" s="3" t="str">
        <f t="shared" si="150"/>
        <v>decre</v>
      </c>
      <c r="P174" s="3" t="str">
        <f t="shared" si="151"/>
        <v>decre</v>
      </c>
      <c r="Q174" s="3" t="str">
        <f t="shared" si="152"/>
        <v>decre</v>
      </c>
      <c r="R174" s="3" t="str">
        <f t="shared" si="153"/>
        <v>decre</v>
      </c>
      <c r="S174" s="3" t="str">
        <f t="shared" si="154"/>
        <v>decre</v>
      </c>
      <c r="U174" s="6">
        <f t="shared" si="155"/>
        <v>0</v>
      </c>
      <c r="V174" s="6">
        <f t="shared" si="156"/>
        <v>0</v>
      </c>
      <c r="W174" s="6">
        <f t="shared" si="157"/>
        <v>0</v>
      </c>
      <c r="X174" s="6">
        <f t="shared" si="158"/>
        <v>0</v>
      </c>
      <c r="Y174" s="6">
        <f t="shared" si="159"/>
        <v>0</v>
      </c>
      <c r="AA174" s="4">
        <f t="shared" si="216"/>
        <v>0.30869999999999997</v>
      </c>
      <c r="AB174" s="4">
        <f t="shared" si="216"/>
        <v>0.46809999999999996</v>
      </c>
      <c r="AC174" s="4">
        <f t="shared" si="216"/>
        <v>0.38239999999999996</v>
      </c>
      <c r="AD174" s="4">
        <f t="shared" si="216"/>
        <v>0.33020000000000005</v>
      </c>
      <c r="AE174" s="4">
        <f t="shared" si="216"/>
        <v>0.53089999999999993</v>
      </c>
      <c r="AF174" s="4"/>
      <c r="AG174" s="3">
        <v>0.3387</v>
      </c>
      <c r="AH174" s="3">
        <v>0.49809999999999999</v>
      </c>
      <c r="AI174" s="3">
        <v>0.41239999999999999</v>
      </c>
      <c r="AJ174" s="3">
        <v>0.36020000000000002</v>
      </c>
      <c r="AK174" s="3">
        <v>0.56089999999999995</v>
      </c>
      <c r="AM174" s="5">
        <f t="shared" si="160"/>
        <v>51.849539399301221</v>
      </c>
      <c r="AN174" s="5">
        <f t="shared" si="161"/>
        <v>51.746679399301229</v>
      </c>
      <c r="AO174" s="5">
        <f t="shared" si="162"/>
        <v>51.823090399301222</v>
      </c>
      <c r="AP174" s="5">
        <f t="shared" si="163"/>
        <v>51.980270399301226</v>
      </c>
      <c r="AQ174" s="5">
        <f t="shared" si="164"/>
        <v>51.805755399301226</v>
      </c>
      <c r="AR174" s="5"/>
      <c r="AS174" s="3" t="str">
        <f t="shared" si="165"/>
        <v>decre</v>
      </c>
      <c r="AT174" s="3" t="str">
        <f t="shared" si="166"/>
        <v>decre</v>
      </c>
      <c r="AU174" s="3" t="str">
        <f t="shared" si="167"/>
        <v>decre</v>
      </c>
      <c r="AV174" s="3" t="str">
        <f t="shared" si="168"/>
        <v>decre</v>
      </c>
      <c r="AW174" s="3" t="str">
        <f t="shared" si="169"/>
        <v>decre</v>
      </c>
      <c r="AY174" s="5">
        <f t="shared" si="170"/>
        <v>0</v>
      </c>
      <c r="AZ174" s="5">
        <f t="shared" si="171"/>
        <v>0</v>
      </c>
      <c r="BA174" s="5">
        <f t="shared" si="172"/>
        <v>0</v>
      </c>
      <c r="BB174" s="5">
        <f t="shared" si="173"/>
        <v>0</v>
      </c>
      <c r="BC174" s="5">
        <f t="shared" si="174"/>
        <v>0</v>
      </c>
      <c r="BE174" s="15">
        <f t="shared" si="175"/>
        <v>-1.2689045767626439</v>
      </c>
      <c r="BG174" s="3">
        <v>0.21970000000000001</v>
      </c>
      <c r="BH174" s="3">
        <v>0.2918</v>
      </c>
      <c r="BI174" s="3">
        <v>0.33400000000000002</v>
      </c>
      <c r="BJ174" s="3">
        <v>0.30559999999999998</v>
      </c>
      <c r="BK174" s="3">
        <v>0.3427</v>
      </c>
      <c r="BM174" s="5">
        <f t="shared" si="176"/>
        <v>51.209629399301221</v>
      </c>
      <c r="BN174" s="5">
        <f t="shared" si="177"/>
        <v>50.595440399301225</v>
      </c>
      <c r="BO174" s="5">
        <f t="shared" si="178"/>
        <v>51.353126399301232</v>
      </c>
      <c r="BP174" s="5">
        <f t="shared" si="179"/>
        <v>51.773138399301224</v>
      </c>
      <c r="BQ174" s="5">
        <f t="shared" si="180"/>
        <v>50.034793399301222</v>
      </c>
      <c r="BR174" s="5"/>
      <c r="BS174" s="3" t="str">
        <f t="shared" si="181"/>
        <v>decre</v>
      </c>
      <c r="BT174" s="3" t="str">
        <f t="shared" si="182"/>
        <v>decre</v>
      </c>
      <c r="BU174" s="3" t="str">
        <f t="shared" si="183"/>
        <v>decre</v>
      </c>
      <c r="BV174" s="3" t="str">
        <f t="shared" si="184"/>
        <v>decre</v>
      </c>
      <c r="BW174" s="3" t="str">
        <f t="shared" si="185"/>
        <v>decre</v>
      </c>
      <c r="BY174" s="5">
        <f t="shared" si="186"/>
        <v>0</v>
      </c>
      <c r="BZ174" s="5">
        <f t="shared" si="187"/>
        <v>0</v>
      </c>
      <c r="CA174" s="5">
        <f t="shared" si="188"/>
        <v>0</v>
      </c>
      <c r="CB174" s="5">
        <f t="shared" si="189"/>
        <v>0</v>
      </c>
      <c r="CC174" s="5">
        <f t="shared" si="190"/>
        <v>0</v>
      </c>
      <c r="CE174" s="4">
        <v>0.17230000000000001</v>
      </c>
      <c r="CF174" s="4">
        <v>0.17330000000000001</v>
      </c>
      <c r="CG174" s="4">
        <v>0.17299999999999999</v>
      </c>
      <c r="CH174" s="4">
        <v>0.1736</v>
      </c>
      <c r="CI174" s="4">
        <v>0.17369999999999999</v>
      </c>
      <c r="CK174" s="5">
        <f t="shared" si="191"/>
        <v>50.86882339930122</v>
      </c>
      <c r="CL174" s="5">
        <f t="shared" si="192"/>
        <v>49.821635399301229</v>
      </c>
      <c r="CM174" s="5">
        <f t="shared" si="193"/>
        <v>49.78981639930123</v>
      </c>
      <c r="CN174" s="5">
        <f t="shared" si="194"/>
        <v>50.661698399301223</v>
      </c>
      <c r="CO174" s="5">
        <f t="shared" si="195"/>
        <v>48.444503399301226</v>
      </c>
      <c r="CP174" s="5"/>
      <c r="CQ174" s="3" t="str">
        <f t="shared" si="196"/>
        <v>decre</v>
      </c>
      <c r="CR174" s="3" t="str">
        <f t="shared" si="197"/>
        <v>decre</v>
      </c>
      <c r="CS174" s="3" t="str">
        <f t="shared" si="198"/>
        <v>decre</v>
      </c>
      <c r="CT174" s="3" t="str">
        <f t="shared" si="199"/>
        <v>decre</v>
      </c>
      <c r="CU174" s="3" t="str">
        <f t="shared" si="200"/>
        <v>decre</v>
      </c>
      <c r="CW174" s="5">
        <f t="shared" si="201"/>
        <v>0</v>
      </c>
      <c r="CX174" s="5">
        <f t="shared" si="202"/>
        <v>0</v>
      </c>
      <c r="CY174" s="5">
        <f t="shared" si="203"/>
        <v>0</v>
      </c>
      <c r="CZ174" s="5">
        <f t="shared" si="204"/>
        <v>0</v>
      </c>
      <c r="DA174" s="5">
        <f t="shared" si="205"/>
        <v>0</v>
      </c>
      <c r="DB174" s="5"/>
      <c r="DC174" s="4">
        <v>0.33673744134374201</v>
      </c>
      <c r="DD174" s="4">
        <v>0.49770422478975102</v>
      </c>
      <c r="DE174" s="4">
        <v>0.41464658931987802</v>
      </c>
      <c r="DF174" s="4">
        <v>0.36117108589880698</v>
      </c>
      <c r="DG174" s="4">
        <v>0.55725401689094101</v>
      </c>
      <c r="DI174" s="13">
        <f t="shared" si="206"/>
        <v>52.051128602562727</v>
      </c>
      <c r="DJ174" s="13">
        <f t="shared" si="207"/>
        <v>51.939994987178302</v>
      </c>
      <c r="DK174" s="13">
        <f t="shared" si="208"/>
        <v>52.136204781597243</v>
      </c>
      <c r="DL174" s="13">
        <f t="shared" si="209"/>
        <v>52.241046942569177</v>
      </c>
      <c r="DM174" s="13">
        <f t="shared" si="210"/>
        <v>52.053746698244979</v>
      </c>
      <c r="DN174" s="13"/>
      <c r="DO174" s="11" t="str">
        <f t="shared" si="211"/>
        <v>incre</v>
      </c>
      <c r="DP174" s="11" t="str">
        <f t="shared" si="212"/>
        <v>decre</v>
      </c>
      <c r="DQ174" s="11" t="str">
        <f t="shared" si="213"/>
        <v>incre</v>
      </c>
      <c r="DR174" s="11" t="str">
        <f t="shared" si="214"/>
        <v>incre</v>
      </c>
      <c r="DS174" s="11" t="str">
        <f t="shared" si="215"/>
        <v>incre</v>
      </c>
      <c r="DU174" s="13"/>
      <c r="DV174" s="13"/>
      <c r="DW174" s="13"/>
      <c r="DX174" s="13"/>
      <c r="DY174" s="13"/>
    </row>
    <row r="175" spans="1:129" x14ac:dyDescent="0.25">
      <c r="A175" s="5">
        <v>37.030295903184658</v>
      </c>
      <c r="B175" s="4">
        <v>0.11985462784819532</v>
      </c>
      <c r="C175" s="4">
        <v>0.34609273678681129</v>
      </c>
      <c r="D175" s="4">
        <v>0.64068185966822278</v>
      </c>
      <c r="E175" s="4">
        <v>0.51229739591196488</v>
      </c>
      <c r="F175" s="4">
        <v>0.44059380470407927</v>
      </c>
      <c r="G175" s="4">
        <v>0.63956168956178594</v>
      </c>
      <c r="I175" s="5">
        <f t="shared" si="145"/>
        <v>37.128702680681833</v>
      </c>
      <c r="J175" s="5">
        <f t="shared" si="146"/>
        <v>37.883948446818152</v>
      </c>
      <c r="K175" s="5">
        <f t="shared" si="147"/>
        <v>38.094703617489841</v>
      </c>
      <c r="L175" s="5">
        <f t="shared" si="148"/>
        <v>37.920095738793002</v>
      </c>
      <c r="M175" s="5">
        <f t="shared" si="149"/>
        <v>37.838571401961062</v>
      </c>
      <c r="O175" s="3" t="str">
        <f t="shared" si="150"/>
        <v>incre</v>
      </c>
      <c r="P175" s="3" t="str">
        <f t="shared" si="151"/>
        <v>incre</v>
      </c>
      <c r="Q175" s="3" t="str">
        <f t="shared" si="152"/>
        <v>incre</v>
      </c>
      <c r="R175" s="3" t="str">
        <f t="shared" si="153"/>
        <v>incre</v>
      </c>
      <c r="S175" s="3" t="str">
        <f t="shared" si="154"/>
        <v>incre</v>
      </c>
      <c r="U175" s="6">
        <f t="shared" si="155"/>
        <v>1</v>
      </c>
      <c r="V175" s="6">
        <f t="shared" si="156"/>
        <v>1</v>
      </c>
      <c r="W175" s="6">
        <f t="shared" si="157"/>
        <v>1</v>
      </c>
      <c r="X175" s="6">
        <f t="shared" si="158"/>
        <v>1</v>
      </c>
      <c r="Y175" s="6">
        <f t="shared" si="159"/>
        <v>1</v>
      </c>
      <c r="AA175" s="4">
        <f t="shared" si="216"/>
        <v>0.33839999999999998</v>
      </c>
      <c r="AB175" s="4">
        <f t="shared" si="216"/>
        <v>0.49769999999999998</v>
      </c>
      <c r="AC175" s="4">
        <f t="shared" si="216"/>
        <v>0.41239999999999999</v>
      </c>
      <c r="AD175" s="4">
        <f t="shared" si="216"/>
        <v>0.35849999999999999</v>
      </c>
      <c r="AE175" s="4">
        <f t="shared" si="216"/>
        <v>0.55930000000000002</v>
      </c>
      <c r="AF175" s="4"/>
      <c r="AG175" s="3">
        <v>0.33839999999999998</v>
      </c>
      <c r="AH175" s="3">
        <v>0.49769999999999998</v>
      </c>
      <c r="AI175" s="3">
        <v>0.41239999999999999</v>
      </c>
      <c r="AJ175" s="3">
        <v>0.35849999999999999</v>
      </c>
      <c r="AK175" s="3">
        <v>0.55930000000000002</v>
      </c>
      <c r="AM175" s="5">
        <f t="shared" si="160"/>
        <v>37.073391903184657</v>
      </c>
      <c r="AN175" s="5">
        <f t="shared" si="161"/>
        <v>36.950276903184658</v>
      </c>
      <c r="AO175" s="5">
        <f t="shared" si="162"/>
        <v>37.124699903184663</v>
      </c>
      <c r="AP175" s="5">
        <f t="shared" si="163"/>
        <v>37.228865903184655</v>
      </c>
      <c r="AQ175" s="5">
        <f t="shared" si="164"/>
        <v>37.083308903184658</v>
      </c>
      <c r="AR175" s="5"/>
      <c r="AS175" s="3" t="str">
        <f t="shared" si="165"/>
        <v>incre</v>
      </c>
      <c r="AT175" s="3" t="str">
        <f t="shared" si="166"/>
        <v>decre</v>
      </c>
      <c r="AU175" s="3" t="str">
        <f t="shared" si="167"/>
        <v>incre</v>
      </c>
      <c r="AV175" s="3" t="str">
        <f t="shared" si="168"/>
        <v>incre</v>
      </c>
      <c r="AW175" s="3" t="str">
        <f t="shared" si="169"/>
        <v>incre</v>
      </c>
      <c r="AY175" s="5">
        <f t="shared" si="170"/>
        <v>9.8406777497174858</v>
      </c>
      <c r="AZ175" s="5">
        <f t="shared" si="171"/>
        <v>0</v>
      </c>
      <c r="BA175" s="5">
        <f t="shared" si="172"/>
        <v>106.44077143051831</v>
      </c>
      <c r="BB175" s="5">
        <f t="shared" si="173"/>
        <v>88.979983560834341</v>
      </c>
      <c r="BC175" s="5">
        <f t="shared" si="174"/>
        <v>80.827549877640337</v>
      </c>
      <c r="BE175" s="15">
        <f t="shared" si="175"/>
        <v>9.8406777497174858E-2</v>
      </c>
      <c r="BG175" s="3">
        <v>0.22040000000000001</v>
      </c>
      <c r="BH175" s="3">
        <v>0.29189999999999999</v>
      </c>
      <c r="BI175" s="3">
        <v>0.33439999999999998</v>
      </c>
      <c r="BJ175" s="3">
        <v>0.30590000000000001</v>
      </c>
      <c r="BK175" s="3">
        <v>0.34200000000000003</v>
      </c>
      <c r="BM175" s="5">
        <f t="shared" si="176"/>
        <v>36.22497190318466</v>
      </c>
      <c r="BN175" s="5">
        <f t="shared" si="177"/>
        <v>35.606402903184659</v>
      </c>
      <c r="BO175" s="5">
        <f t="shared" si="178"/>
        <v>36.367319903184665</v>
      </c>
      <c r="BP175" s="5">
        <f t="shared" si="179"/>
        <v>36.785973903184662</v>
      </c>
      <c r="BQ175" s="5">
        <f t="shared" si="180"/>
        <v>35.03851590318466</v>
      </c>
      <c r="BR175" s="5"/>
      <c r="BS175" s="3" t="str">
        <f t="shared" si="181"/>
        <v>decre</v>
      </c>
      <c r="BT175" s="3" t="str">
        <f t="shared" si="182"/>
        <v>decre</v>
      </c>
      <c r="BU175" s="3" t="str">
        <f t="shared" si="183"/>
        <v>decre</v>
      </c>
      <c r="BV175" s="3" t="str">
        <f t="shared" si="184"/>
        <v>decre</v>
      </c>
      <c r="BW175" s="3" t="str">
        <f t="shared" si="185"/>
        <v>decre</v>
      </c>
      <c r="BY175" s="5">
        <f t="shared" si="186"/>
        <v>0</v>
      </c>
      <c r="BZ175" s="5">
        <f t="shared" si="187"/>
        <v>0</v>
      </c>
      <c r="CA175" s="5">
        <f t="shared" si="188"/>
        <v>0</v>
      </c>
      <c r="CB175" s="5">
        <f t="shared" si="189"/>
        <v>0</v>
      </c>
      <c r="CC175" s="5">
        <f t="shared" si="190"/>
        <v>0</v>
      </c>
      <c r="CE175" s="4">
        <v>0.1714</v>
      </c>
      <c r="CF175" s="4">
        <v>0.1724</v>
      </c>
      <c r="CG175" s="4">
        <v>0.1721</v>
      </c>
      <c r="CH175" s="4">
        <v>0.17269999999999999</v>
      </c>
      <c r="CI175" s="4">
        <v>0.17280000000000001</v>
      </c>
      <c r="CK175" s="5">
        <f t="shared" si="191"/>
        <v>35.872661903184657</v>
      </c>
      <c r="CL175" s="5">
        <f t="shared" si="192"/>
        <v>34.826067903184658</v>
      </c>
      <c r="CM175" s="5">
        <f t="shared" si="193"/>
        <v>34.791386903184659</v>
      </c>
      <c r="CN175" s="5">
        <f t="shared" si="194"/>
        <v>35.664429903184661</v>
      </c>
      <c r="CO175" s="5">
        <f t="shared" si="195"/>
        <v>33.446343903184655</v>
      </c>
      <c r="CP175" s="5"/>
      <c r="CQ175" s="3" t="str">
        <f t="shared" si="196"/>
        <v>decre</v>
      </c>
      <c r="CR175" s="3" t="str">
        <f t="shared" si="197"/>
        <v>decre</v>
      </c>
      <c r="CS175" s="3" t="str">
        <f t="shared" si="198"/>
        <v>decre</v>
      </c>
      <c r="CT175" s="3" t="str">
        <f t="shared" si="199"/>
        <v>decre</v>
      </c>
      <c r="CU175" s="3" t="str">
        <f t="shared" si="200"/>
        <v>decre</v>
      </c>
      <c r="CW175" s="5">
        <f t="shared" si="201"/>
        <v>0</v>
      </c>
      <c r="CX175" s="5">
        <f t="shared" si="202"/>
        <v>0</v>
      </c>
      <c r="CY175" s="5">
        <f t="shared" si="203"/>
        <v>0</v>
      </c>
      <c r="CZ175" s="5">
        <f t="shared" si="204"/>
        <v>0</v>
      </c>
      <c r="DA175" s="5">
        <f t="shared" si="205"/>
        <v>0</v>
      </c>
      <c r="DB175" s="5"/>
      <c r="DC175" s="4">
        <v>0.33684343513468301</v>
      </c>
      <c r="DD175" s="4">
        <v>0.49725863328871001</v>
      </c>
      <c r="DE175" s="4">
        <v>0.414574987959407</v>
      </c>
      <c r="DF175" s="4">
        <v>0.36036988372755802</v>
      </c>
      <c r="DG175" s="4">
        <v>0.55672183416725196</v>
      </c>
      <c r="DI175" s="13">
        <f t="shared" si="206"/>
        <v>37.06220020180303</v>
      </c>
      <c r="DJ175" s="13">
        <f t="shared" si="207"/>
        <v>36.947394778559939</v>
      </c>
      <c r="DK175" s="13">
        <f t="shared" si="208"/>
        <v>37.145819036270495</v>
      </c>
      <c r="DL175" s="13">
        <f t="shared" si="209"/>
        <v>37.244610324170694</v>
      </c>
      <c r="DM175" s="13">
        <f t="shared" si="210"/>
        <v>37.059048362698498</v>
      </c>
      <c r="DN175" s="13"/>
      <c r="DO175" s="11" t="str">
        <f t="shared" si="211"/>
        <v>incre</v>
      </c>
      <c r="DP175" s="11" t="str">
        <f t="shared" si="212"/>
        <v>decre</v>
      </c>
      <c r="DQ175" s="11" t="str">
        <f t="shared" si="213"/>
        <v>incre</v>
      </c>
      <c r="DR175" s="11" t="str">
        <f t="shared" si="214"/>
        <v>incre</v>
      </c>
      <c r="DS175" s="11" t="str">
        <f t="shared" si="215"/>
        <v>incre</v>
      </c>
      <c r="DU175" s="13"/>
      <c r="DV175" s="13"/>
      <c r="DW175" s="13"/>
      <c r="DX175" s="13"/>
      <c r="DY175" s="13"/>
    </row>
    <row r="176" spans="1:129" x14ac:dyDescent="0.25">
      <c r="A176" s="5">
        <v>38.934785550953883</v>
      </c>
      <c r="B176" s="4">
        <v>0.20232064576560185</v>
      </c>
      <c r="C176" s="4">
        <v>0.40760014888294316</v>
      </c>
      <c r="D176" s="4">
        <v>0.47659316003728064</v>
      </c>
      <c r="E176" s="4">
        <v>0.48343156904453954</v>
      </c>
      <c r="F176" s="4">
        <v>0.35560622615350168</v>
      </c>
      <c r="G176" s="4">
        <v>0.61811559780905889</v>
      </c>
      <c r="I176" s="5">
        <f t="shared" si="145"/>
        <v>39.475430621422241</v>
      </c>
      <c r="J176" s="5">
        <f t="shared" si="146"/>
        <v>38.71693888599733</v>
      </c>
      <c r="K176" s="5">
        <f t="shared" si="147"/>
        <v>39.718906086376364</v>
      </c>
      <c r="L176" s="5">
        <f t="shared" si="148"/>
        <v>39.108989975166367</v>
      </c>
      <c r="M176" s="5">
        <f t="shared" si="149"/>
        <v>39.541253326337127</v>
      </c>
      <c r="O176" s="3" t="str">
        <f t="shared" si="150"/>
        <v>incre</v>
      </c>
      <c r="P176" s="3" t="str">
        <f t="shared" si="151"/>
        <v>decre</v>
      </c>
      <c r="Q176" s="3" t="str">
        <f t="shared" si="152"/>
        <v>incre</v>
      </c>
      <c r="R176" s="3" t="str">
        <f t="shared" si="153"/>
        <v>incre</v>
      </c>
      <c r="S176" s="3" t="str">
        <f t="shared" si="154"/>
        <v>incre</v>
      </c>
      <c r="U176" s="6">
        <f t="shared" si="155"/>
        <v>1</v>
      </c>
      <c r="V176" s="6">
        <f t="shared" si="156"/>
        <v>0</v>
      </c>
      <c r="W176" s="6">
        <f t="shared" si="157"/>
        <v>1</v>
      </c>
      <c r="X176" s="6">
        <f t="shared" si="158"/>
        <v>1</v>
      </c>
      <c r="Y176" s="6">
        <f t="shared" si="159"/>
        <v>1</v>
      </c>
      <c r="AA176" s="4">
        <f t="shared" si="216"/>
        <v>0.33589999999999998</v>
      </c>
      <c r="AB176" s="4">
        <f t="shared" si="216"/>
        <v>0.46079999999999999</v>
      </c>
      <c r="AC176" s="4">
        <f t="shared" si="216"/>
        <v>0.41289999999999999</v>
      </c>
      <c r="AD176" s="4">
        <f t="shared" si="216"/>
        <v>0.33750000000000002</v>
      </c>
      <c r="AE176" s="4">
        <f t="shared" si="216"/>
        <v>0.54120000000000001</v>
      </c>
      <c r="AF176" s="4"/>
      <c r="AG176" s="3">
        <v>0.33589999999999998</v>
      </c>
      <c r="AH176" s="3">
        <v>0.49080000000000001</v>
      </c>
      <c r="AI176" s="3">
        <v>0.41289999999999999</v>
      </c>
      <c r="AJ176" s="3">
        <v>0.33750000000000002</v>
      </c>
      <c r="AK176" s="3">
        <v>0.54120000000000001</v>
      </c>
      <c r="AM176" s="5">
        <f t="shared" si="160"/>
        <v>38.959906550953882</v>
      </c>
      <c r="AN176" s="5">
        <f t="shared" si="161"/>
        <v>38.613809550953889</v>
      </c>
      <c r="AO176" s="5">
        <f t="shared" si="162"/>
        <v>39.03404455095388</v>
      </c>
      <c r="AP176" s="5">
        <f t="shared" si="163"/>
        <v>38.95653555095388</v>
      </c>
      <c r="AQ176" s="5">
        <f t="shared" si="164"/>
        <v>38.817477550953882</v>
      </c>
      <c r="AR176" s="5"/>
      <c r="AS176" s="3" t="str">
        <f t="shared" si="165"/>
        <v>incre</v>
      </c>
      <c r="AT176" s="3" t="str">
        <f t="shared" si="166"/>
        <v>decre</v>
      </c>
      <c r="AU176" s="3" t="str">
        <f t="shared" si="167"/>
        <v>incre</v>
      </c>
      <c r="AV176" s="3" t="str">
        <f t="shared" si="168"/>
        <v>incre</v>
      </c>
      <c r="AW176" s="3" t="str">
        <f t="shared" si="169"/>
        <v>decre</v>
      </c>
      <c r="AY176" s="5">
        <f t="shared" si="170"/>
        <v>54.064507046835786</v>
      </c>
      <c r="AZ176" s="5">
        <f t="shared" si="171"/>
        <v>0</v>
      </c>
      <c r="BA176" s="5">
        <f t="shared" si="172"/>
        <v>78.412053542248117</v>
      </c>
      <c r="BB176" s="5">
        <f t="shared" si="173"/>
        <v>17.420442421248339</v>
      </c>
      <c r="BC176" s="5">
        <f t="shared" si="174"/>
        <v>0</v>
      </c>
      <c r="BE176" s="15">
        <f t="shared" si="175"/>
        <v>0.54064507046835786</v>
      </c>
      <c r="BG176" s="3">
        <v>0.2326</v>
      </c>
      <c r="BH176" s="3">
        <v>0.29409999999999997</v>
      </c>
      <c r="BI176" s="3">
        <v>0.34339999999999998</v>
      </c>
      <c r="BJ176" s="3">
        <v>0.3145</v>
      </c>
      <c r="BK176" s="3">
        <v>0.32990000000000003</v>
      </c>
      <c r="BM176" s="5">
        <f t="shared" si="176"/>
        <v>38.21717955095388</v>
      </c>
      <c r="BN176" s="5">
        <f t="shared" si="177"/>
        <v>37.525258550953886</v>
      </c>
      <c r="BO176" s="5">
        <f t="shared" si="178"/>
        <v>38.359199550953889</v>
      </c>
      <c r="BP176" s="5">
        <f t="shared" si="179"/>
        <v>38.762875550953886</v>
      </c>
      <c r="BQ176" s="5">
        <f t="shared" si="180"/>
        <v>36.829144550953885</v>
      </c>
      <c r="BR176" s="5"/>
      <c r="BS176" s="3" t="str">
        <f t="shared" si="181"/>
        <v>decre</v>
      </c>
      <c r="BT176" s="3" t="str">
        <f t="shared" si="182"/>
        <v>decre</v>
      </c>
      <c r="BU176" s="3" t="str">
        <f t="shared" si="183"/>
        <v>decre</v>
      </c>
      <c r="BV176" s="3" t="str">
        <f t="shared" si="184"/>
        <v>decre</v>
      </c>
      <c r="BW176" s="3" t="str">
        <f t="shared" si="185"/>
        <v>decre</v>
      </c>
      <c r="BY176" s="5">
        <f t="shared" si="186"/>
        <v>0</v>
      </c>
      <c r="BZ176" s="5">
        <f t="shared" si="187"/>
        <v>0</v>
      </c>
      <c r="CA176" s="5">
        <f t="shared" si="188"/>
        <v>0</v>
      </c>
      <c r="CB176" s="5">
        <f t="shared" si="189"/>
        <v>0</v>
      </c>
      <c r="CC176" s="5">
        <f t="shared" si="190"/>
        <v>0</v>
      </c>
      <c r="CE176" s="4">
        <v>0.15260000000000001</v>
      </c>
      <c r="CF176" s="4">
        <v>0.1527</v>
      </c>
      <c r="CG176" s="4">
        <v>0.1527</v>
      </c>
      <c r="CH176" s="4">
        <v>0.1527</v>
      </c>
      <c r="CI176" s="4">
        <v>0.15279999999999999</v>
      </c>
      <c r="CK176" s="5">
        <f t="shared" si="191"/>
        <v>37.641979550953884</v>
      </c>
      <c r="CL176" s="5">
        <f t="shared" si="192"/>
        <v>36.601916550953888</v>
      </c>
      <c r="CM176" s="5">
        <f t="shared" si="193"/>
        <v>36.507502550953888</v>
      </c>
      <c r="CN176" s="5">
        <f t="shared" si="194"/>
        <v>37.400519550953881</v>
      </c>
      <c r="CO176" s="5">
        <f t="shared" si="195"/>
        <v>35.162633550953885</v>
      </c>
      <c r="CP176" s="5"/>
      <c r="CQ176" s="3" t="str">
        <f t="shared" si="196"/>
        <v>decre</v>
      </c>
      <c r="CR176" s="3" t="str">
        <f t="shared" si="197"/>
        <v>decre</v>
      </c>
      <c r="CS176" s="3" t="str">
        <f t="shared" si="198"/>
        <v>decre</v>
      </c>
      <c r="CT176" s="3" t="str">
        <f t="shared" si="199"/>
        <v>decre</v>
      </c>
      <c r="CU176" s="3" t="str">
        <f t="shared" si="200"/>
        <v>decre</v>
      </c>
      <c r="CW176" s="5">
        <f t="shared" si="201"/>
        <v>0</v>
      </c>
      <c r="CX176" s="5">
        <f t="shared" si="202"/>
        <v>0</v>
      </c>
      <c r="CY176" s="5">
        <f t="shared" si="203"/>
        <v>0</v>
      </c>
      <c r="CZ176" s="5">
        <f t="shared" si="204"/>
        <v>0</v>
      </c>
      <c r="DA176" s="5">
        <f t="shared" si="205"/>
        <v>0</v>
      </c>
      <c r="DB176" s="5"/>
      <c r="DC176" s="4">
        <v>0.33837569625284702</v>
      </c>
      <c r="DD176" s="4">
        <v>0.4908171000105</v>
      </c>
      <c r="DE176" s="4">
        <v>0.41353990864312701</v>
      </c>
      <c r="DF176" s="4">
        <v>0.34878759269056098</v>
      </c>
      <c r="DG176" s="4">
        <v>0.54902852602129304</v>
      </c>
      <c r="DI176" s="13">
        <f t="shared" si="206"/>
        <v>38.977706807011856</v>
      </c>
      <c r="DJ176" s="13">
        <f t="shared" si="207"/>
        <v>38.809821214022449</v>
      </c>
      <c r="DK176" s="13">
        <f t="shared" si="208"/>
        <v>39.040258063878653</v>
      </c>
      <c r="DL176" s="13">
        <f t="shared" si="209"/>
        <v>39.051577081408404</v>
      </c>
      <c r="DM176" s="13">
        <f t="shared" si="210"/>
        <v>38.891143980814249</v>
      </c>
      <c r="DN176" s="13"/>
      <c r="DO176" s="11" t="str">
        <f t="shared" si="211"/>
        <v>incre</v>
      </c>
      <c r="DP176" s="11" t="str">
        <f t="shared" si="212"/>
        <v>decre</v>
      </c>
      <c r="DQ176" s="11" t="str">
        <f t="shared" si="213"/>
        <v>incre</v>
      </c>
      <c r="DR176" s="11" t="str">
        <f t="shared" si="214"/>
        <v>incre</v>
      </c>
      <c r="DS176" s="11" t="str">
        <f t="shared" si="215"/>
        <v>decre</v>
      </c>
      <c r="DU176" s="13"/>
      <c r="DV176" s="13"/>
      <c r="DW176" s="13"/>
      <c r="DX176" s="13"/>
      <c r="DY176" s="13"/>
    </row>
    <row r="177" spans="1:129" x14ac:dyDescent="0.25">
      <c r="A177" s="5">
        <v>39.496518982242542</v>
      </c>
      <c r="B177" s="4">
        <v>0.29976682837985313</v>
      </c>
      <c r="C177" s="4">
        <v>0.57496284558637134</v>
      </c>
      <c r="D177" s="4">
        <v>0.50888129750965927</v>
      </c>
      <c r="E177" s="4">
        <v>0.53628042886518323</v>
      </c>
      <c r="F177" s="4">
        <v>0.56586320025951686</v>
      </c>
      <c r="G177" s="4">
        <v>0.79825811171867533</v>
      </c>
      <c r="I177" s="5">
        <f t="shared" si="145"/>
        <v>41.240501842008548</v>
      </c>
      <c r="J177" s="5">
        <f t="shared" si="146"/>
        <v>39.489513854980615</v>
      </c>
      <c r="K177" s="5">
        <f t="shared" si="147"/>
        <v>40.793801946523473</v>
      </c>
      <c r="L177" s="5">
        <f t="shared" si="148"/>
        <v>41.441087128427675</v>
      </c>
      <c r="M177" s="5">
        <f t="shared" si="149"/>
        <v>41.798127813515272</v>
      </c>
      <c r="O177" s="3" t="str">
        <f t="shared" si="150"/>
        <v>incre</v>
      </c>
      <c r="P177" s="3" t="str">
        <f t="shared" si="151"/>
        <v>decre</v>
      </c>
      <c r="Q177" s="3" t="str">
        <f t="shared" si="152"/>
        <v>incre</v>
      </c>
      <c r="R177" s="3" t="str">
        <f t="shared" si="153"/>
        <v>incre</v>
      </c>
      <c r="S177" s="3" t="str">
        <f t="shared" si="154"/>
        <v>incre</v>
      </c>
      <c r="U177" s="6">
        <f t="shared" si="155"/>
        <v>1</v>
      </c>
      <c r="V177" s="6">
        <f t="shared" si="156"/>
        <v>0</v>
      </c>
      <c r="W177" s="6">
        <f t="shared" si="157"/>
        <v>1</v>
      </c>
      <c r="X177" s="6">
        <f t="shared" si="158"/>
        <v>1</v>
      </c>
      <c r="Y177" s="6">
        <f t="shared" si="159"/>
        <v>1</v>
      </c>
      <c r="AA177" s="4">
        <f t="shared" si="216"/>
        <v>0.34300000000000003</v>
      </c>
      <c r="AB177" s="4">
        <f t="shared" si="216"/>
        <v>0.45589999999999997</v>
      </c>
      <c r="AC177" s="4">
        <f t="shared" si="216"/>
        <v>0.41499999999999998</v>
      </c>
      <c r="AD177" s="4">
        <f t="shared" si="216"/>
        <v>0.32969999999999999</v>
      </c>
      <c r="AE177" s="4">
        <f t="shared" si="216"/>
        <v>0.53239999999999998</v>
      </c>
      <c r="AF177" s="4"/>
      <c r="AG177" s="3">
        <v>0.34300000000000003</v>
      </c>
      <c r="AH177" s="3">
        <v>0.4859</v>
      </c>
      <c r="AI177" s="3">
        <v>0.41499999999999998</v>
      </c>
      <c r="AJ177" s="3">
        <v>0.32969999999999999</v>
      </c>
      <c r="AK177" s="3">
        <v>0.53239999999999998</v>
      </c>
      <c r="AM177" s="5">
        <f t="shared" si="160"/>
        <v>39.572688982242539</v>
      </c>
      <c r="AN177" s="5">
        <f t="shared" si="161"/>
        <v>39.143545982242543</v>
      </c>
      <c r="AO177" s="5">
        <f t="shared" si="162"/>
        <v>39.616168982242542</v>
      </c>
      <c r="AP177" s="5">
        <f t="shared" si="163"/>
        <v>39.452592982242543</v>
      </c>
      <c r="AQ177" s="5">
        <f t="shared" si="164"/>
        <v>39.29640298224254</v>
      </c>
      <c r="AR177" s="5"/>
      <c r="AS177" s="3" t="str">
        <f t="shared" si="165"/>
        <v>incre</v>
      </c>
      <c r="AT177" s="3" t="str">
        <f t="shared" si="166"/>
        <v>decre</v>
      </c>
      <c r="AU177" s="3" t="str">
        <f t="shared" si="167"/>
        <v>incre</v>
      </c>
      <c r="AV177" s="3" t="str">
        <f t="shared" si="168"/>
        <v>decre</v>
      </c>
      <c r="AW177" s="3" t="str">
        <f t="shared" si="169"/>
        <v>decre</v>
      </c>
      <c r="AY177" s="5">
        <f t="shared" si="170"/>
        <v>174.39828597660068</v>
      </c>
      <c r="AZ177" s="5">
        <f t="shared" si="171"/>
        <v>0</v>
      </c>
      <c r="BA177" s="5">
        <f t="shared" si="172"/>
        <v>129.72829642809316</v>
      </c>
      <c r="BB177" s="5">
        <f t="shared" si="173"/>
        <v>0</v>
      </c>
      <c r="BC177" s="5">
        <f t="shared" si="174"/>
        <v>0</v>
      </c>
      <c r="BE177" s="15">
        <f t="shared" si="175"/>
        <v>1.7439828597660068</v>
      </c>
      <c r="BG177" s="3">
        <v>0.24590000000000001</v>
      </c>
      <c r="BH177" s="3">
        <v>0.30380000000000001</v>
      </c>
      <c r="BI177" s="3">
        <v>0.3548</v>
      </c>
      <c r="BJ177" s="3">
        <v>0.32929999999999998</v>
      </c>
      <c r="BK177" s="3">
        <v>0.31530000000000002</v>
      </c>
      <c r="BM177" s="5">
        <f t="shared" si="176"/>
        <v>38.874539982242538</v>
      </c>
      <c r="BN177" s="5">
        <f t="shared" si="177"/>
        <v>38.150332982242546</v>
      </c>
      <c r="BO177" s="5">
        <f t="shared" si="178"/>
        <v>39.031626982242543</v>
      </c>
      <c r="BP177" s="5">
        <f t="shared" si="179"/>
        <v>39.449224982242541</v>
      </c>
      <c r="BQ177" s="5">
        <f t="shared" si="180"/>
        <v>37.253491982242544</v>
      </c>
      <c r="BR177" s="5"/>
      <c r="BS177" s="3" t="str">
        <f t="shared" si="181"/>
        <v>decre</v>
      </c>
      <c r="BT177" s="3" t="str">
        <f t="shared" si="182"/>
        <v>decre</v>
      </c>
      <c r="BU177" s="3" t="str">
        <f t="shared" si="183"/>
        <v>decre</v>
      </c>
      <c r="BV177" s="3" t="str">
        <f t="shared" si="184"/>
        <v>decre</v>
      </c>
      <c r="BW177" s="3" t="str">
        <f t="shared" si="185"/>
        <v>decre</v>
      </c>
      <c r="BY177" s="5">
        <f t="shared" si="186"/>
        <v>0</v>
      </c>
      <c r="BZ177" s="5">
        <f t="shared" si="187"/>
        <v>0</v>
      </c>
      <c r="CA177" s="5">
        <f t="shared" si="188"/>
        <v>0</v>
      </c>
      <c r="CB177" s="5">
        <f t="shared" si="189"/>
        <v>0</v>
      </c>
      <c r="CC177" s="5">
        <f t="shared" si="190"/>
        <v>0</v>
      </c>
      <c r="CE177" s="4">
        <v>0.1192</v>
      </c>
      <c r="CF177" s="4">
        <v>0.1174</v>
      </c>
      <c r="CG177" s="4">
        <v>0.1181</v>
      </c>
      <c r="CH177" s="4">
        <v>0.1169</v>
      </c>
      <c r="CI177" s="4">
        <v>0.1167</v>
      </c>
      <c r="CK177" s="5">
        <f t="shared" si="191"/>
        <v>37.96356698224254</v>
      </c>
      <c r="CL177" s="5">
        <f t="shared" si="192"/>
        <v>36.933140982242541</v>
      </c>
      <c r="CM177" s="5">
        <f t="shared" si="193"/>
        <v>36.733269982242547</v>
      </c>
      <c r="CN177" s="5">
        <f t="shared" si="194"/>
        <v>37.660816982242544</v>
      </c>
      <c r="CO177" s="5">
        <f t="shared" si="195"/>
        <v>35.384665982242538</v>
      </c>
      <c r="CP177" s="5"/>
      <c r="CQ177" s="3" t="str">
        <f t="shared" si="196"/>
        <v>decre</v>
      </c>
      <c r="CR177" s="3" t="str">
        <f t="shared" si="197"/>
        <v>decre</v>
      </c>
      <c r="CS177" s="3" t="str">
        <f t="shared" si="198"/>
        <v>decre</v>
      </c>
      <c r="CT177" s="3" t="str">
        <f t="shared" si="199"/>
        <v>decre</v>
      </c>
      <c r="CU177" s="3" t="str">
        <f t="shared" si="200"/>
        <v>decre</v>
      </c>
      <c r="CW177" s="5">
        <f t="shared" si="201"/>
        <v>0</v>
      </c>
      <c r="CX177" s="5">
        <f t="shared" si="202"/>
        <v>0</v>
      </c>
      <c r="CY177" s="5">
        <f t="shared" si="203"/>
        <v>0</v>
      </c>
      <c r="CZ177" s="5">
        <f t="shared" si="204"/>
        <v>0</v>
      </c>
      <c r="DA177" s="5">
        <f t="shared" si="205"/>
        <v>0</v>
      </c>
      <c r="DB177" s="5"/>
      <c r="DC177" s="4">
        <v>0.34018874793999498</v>
      </c>
      <c r="DD177" s="4">
        <v>0.48319514012427001</v>
      </c>
      <c r="DE177" s="4">
        <v>0.41231514852980999</v>
      </c>
      <c r="DF177" s="4">
        <v>0.33508281870867701</v>
      </c>
      <c r="DG177" s="4">
        <v>0.53992540048450899</v>
      </c>
      <c r="DI177" s="13">
        <f t="shared" si="206"/>
        <v>39.552476079931104</v>
      </c>
      <c r="DJ177" s="13">
        <f t="shared" si="207"/>
        <v>39.321783247254025</v>
      </c>
      <c r="DK177" s="13">
        <f t="shared" si="208"/>
        <v>39.590099074466991</v>
      </c>
      <c r="DL177" s="13">
        <f t="shared" si="209"/>
        <v>39.497916315769601</v>
      </c>
      <c r="DM177" s="13">
        <f t="shared" si="210"/>
        <v>39.367217000801773</v>
      </c>
      <c r="DN177" s="13"/>
      <c r="DO177" s="11" t="str">
        <f t="shared" si="211"/>
        <v>incre</v>
      </c>
      <c r="DP177" s="11" t="str">
        <f t="shared" si="212"/>
        <v>decre</v>
      </c>
      <c r="DQ177" s="11" t="str">
        <f t="shared" si="213"/>
        <v>incre</v>
      </c>
      <c r="DR177" s="11" t="str">
        <f t="shared" si="214"/>
        <v>incre</v>
      </c>
      <c r="DS177" s="11" t="str">
        <f t="shared" si="215"/>
        <v>decre</v>
      </c>
      <c r="DU177" s="13"/>
      <c r="DV177" s="13"/>
      <c r="DW177" s="13"/>
      <c r="DX177" s="13"/>
      <c r="DY177" s="13"/>
    </row>
    <row r="178" spans="1:129" x14ac:dyDescent="0.25">
      <c r="A178" s="5">
        <v>56.955981224764521</v>
      </c>
      <c r="B178" s="4">
        <v>0.21657289914184918</v>
      </c>
      <c r="C178" s="4">
        <v>0.24283878635123379</v>
      </c>
      <c r="D178" s="4">
        <v>0.33080057037020949</v>
      </c>
      <c r="E178" s="4">
        <v>0.33530200039573116</v>
      </c>
      <c r="F178" s="4">
        <v>0.14885719954570456</v>
      </c>
      <c r="G178" s="4">
        <v>0.44525450333388156</v>
      </c>
      <c r="I178" s="5">
        <f t="shared" si="145"/>
        <v>56.311992098629894</v>
      </c>
      <c r="J178" s="5">
        <f t="shared" si="146"/>
        <v>55.786108949281989</v>
      </c>
      <c r="K178" s="5">
        <f t="shared" si="147"/>
        <v>56.301763648607064</v>
      </c>
      <c r="L178" s="5">
        <f t="shared" si="148"/>
        <v>55.389358844939352</v>
      </c>
      <c r="M178" s="5">
        <f t="shared" si="149"/>
        <v>55.93582610113635</v>
      </c>
      <c r="O178" s="3" t="str">
        <f t="shared" si="150"/>
        <v>decre</v>
      </c>
      <c r="P178" s="3" t="str">
        <f t="shared" si="151"/>
        <v>decre</v>
      </c>
      <c r="Q178" s="3" t="str">
        <f t="shared" si="152"/>
        <v>decre</v>
      </c>
      <c r="R178" s="3" t="str">
        <f t="shared" si="153"/>
        <v>decre</v>
      </c>
      <c r="S178" s="3" t="str">
        <f t="shared" si="154"/>
        <v>decre</v>
      </c>
      <c r="U178" s="6">
        <f t="shared" si="155"/>
        <v>0</v>
      </c>
      <c r="V178" s="6">
        <f t="shared" si="156"/>
        <v>0</v>
      </c>
      <c r="W178" s="6">
        <f t="shared" si="157"/>
        <v>0</v>
      </c>
      <c r="X178" s="6">
        <f t="shared" si="158"/>
        <v>0</v>
      </c>
      <c r="Y178" s="6">
        <f t="shared" si="159"/>
        <v>0</v>
      </c>
      <c r="AA178" s="4">
        <f t="shared" si="216"/>
        <v>0.30569999999999997</v>
      </c>
      <c r="AB178" s="4">
        <f t="shared" si="216"/>
        <v>0.4597</v>
      </c>
      <c r="AC178" s="4">
        <f t="shared" si="216"/>
        <v>0.3831</v>
      </c>
      <c r="AD178" s="4">
        <f t="shared" si="216"/>
        <v>0.30500000000000005</v>
      </c>
      <c r="AE178" s="4">
        <f t="shared" si="216"/>
        <v>0.50919999999999999</v>
      </c>
      <c r="AF178" s="4"/>
      <c r="AG178" s="3">
        <v>0.3357</v>
      </c>
      <c r="AH178" s="3">
        <v>0.48970000000000002</v>
      </c>
      <c r="AI178" s="3">
        <v>0.41310000000000002</v>
      </c>
      <c r="AJ178" s="3">
        <v>0.33500000000000002</v>
      </c>
      <c r="AK178" s="3">
        <v>0.53920000000000001</v>
      </c>
      <c r="AM178" s="5">
        <f t="shared" si="160"/>
        <v>56.763964224764521</v>
      </c>
      <c r="AN178" s="5">
        <f t="shared" si="161"/>
        <v>56.627822224764522</v>
      </c>
      <c r="AO178" s="5">
        <f t="shared" si="162"/>
        <v>56.765882224764525</v>
      </c>
      <c r="AP178" s="5">
        <f t="shared" si="163"/>
        <v>56.704081224764522</v>
      </c>
      <c r="AQ178" s="5">
        <f t="shared" si="164"/>
        <v>56.537553224764522</v>
      </c>
      <c r="AR178" s="5"/>
      <c r="AS178" s="3" t="str">
        <f t="shared" si="165"/>
        <v>decre</v>
      </c>
      <c r="AT178" s="3" t="str">
        <f t="shared" si="166"/>
        <v>decre</v>
      </c>
      <c r="AU178" s="3" t="str">
        <f t="shared" si="167"/>
        <v>decre</v>
      </c>
      <c r="AV178" s="3" t="str">
        <f t="shared" si="168"/>
        <v>decre</v>
      </c>
      <c r="AW178" s="3" t="str">
        <f t="shared" si="169"/>
        <v>decre</v>
      </c>
      <c r="AY178" s="5">
        <f t="shared" si="170"/>
        <v>0</v>
      </c>
      <c r="AZ178" s="5">
        <f t="shared" si="171"/>
        <v>0</v>
      </c>
      <c r="BA178" s="5">
        <f t="shared" si="172"/>
        <v>0</v>
      </c>
      <c r="BB178" s="5">
        <f t="shared" si="173"/>
        <v>0</v>
      </c>
      <c r="BC178" s="5">
        <f t="shared" si="174"/>
        <v>0</v>
      </c>
      <c r="BE178" s="15">
        <f t="shared" si="175"/>
        <v>-0.64398912613462755</v>
      </c>
      <c r="BG178" s="3">
        <v>0.23480000000000001</v>
      </c>
      <c r="BH178" s="3">
        <v>0.29509999999999997</v>
      </c>
      <c r="BI178" s="3">
        <v>0.34510000000000002</v>
      </c>
      <c r="BJ178" s="3">
        <v>0.31659999999999999</v>
      </c>
      <c r="BK178" s="3">
        <v>0.3276</v>
      </c>
      <c r="BM178" s="5">
        <f t="shared" si="176"/>
        <v>56.254193224764521</v>
      </c>
      <c r="BN178" s="5">
        <f t="shared" si="177"/>
        <v>55.552984224764522</v>
      </c>
      <c r="BO178" s="5">
        <f t="shared" si="178"/>
        <v>56.396902224764517</v>
      </c>
      <c r="BP178" s="5">
        <f t="shared" si="179"/>
        <v>56.801753224764518</v>
      </c>
      <c r="BQ178" s="5">
        <f t="shared" si="180"/>
        <v>54.828697224764518</v>
      </c>
      <c r="BR178" s="5"/>
      <c r="BS178" s="3" t="str">
        <f t="shared" si="181"/>
        <v>decre</v>
      </c>
      <c r="BT178" s="3" t="str">
        <f t="shared" si="182"/>
        <v>decre</v>
      </c>
      <c r="BU178" s="3" t="str">
        <f t="shared" si="183"/>
        <v>decre</v>
      </c>
      <c r="BV178" s="3" t="str">
        <f t="shared" si="184"/>
        <v>decre</v>
      </c>
      <c r="BW178" s="3" t="str">
        <f t="shared" si="185"/>
        <v>decre</v>
      </c>
      <c r="BY178" s="5">
        <f t="shared" si="186"/>
        <v>0</v>
      </c>
      <c r="BZ178" s="5">
        <f t="shared" si="187"/>
        <v>0</v>
      </c>
      <c r="CA178" s="5">
        <f t="shared" si="188"/>
        <v>0</v>
      </c>
      <c r="CB178" s="5">
        <f t="shared" si="189"/>
        <v>0</v>
      </c>
      <c r="CC178" s="5">
        <f t="shared" si="190"/>
        <v>0</v>
      </c>
      <c r="CE178" s="4">
        <v>0.1482</v>
      </c>
      <c r="CF178" s="4">
        <v>0.14810000000000001</v>
      </c>
      <c r="CG178" s="4">
        <v>0.1482</v>
      </c>
      <c r="CH178" s="4">
        <v>0.14799999999999999</v>
      </c>
      <c r="CI178" s="4">
        <v>0.14799999999999999</v>
      </c>
      <c r="CK178" s="5">
        <f t="shared" si="191"/>
        <v>55.631539224764524</v>
      </c>
      <c r="CL178" s="5">
        <f t="shared" si="192"/>
        <v>54.593074224764521</v>
      </c>
      <c r="CM178" s="5">
        <f t="shared" si="193"/>
        <v>54.485003224764526</v>
      </c>
      <c r="CN178" s="5">
        <f t="shared" si="194"/>
        <v>55.382141224764524</v>
      </c>
      <c r="CO178" s="5">
        <f t="shared" si="195"/>
        <v>53.138661224764519</v>
      </c>
      <c r="CP178" s="5"/>
      <c r="CQ178" s="3" t="str">
        <f t="shared" si="196"/>
        <v>decre</v>
      </c>
      <c r="CR178" s="3" t="str">
        <f t="shared" si="197"/>
        <v>decre</v>
      </c>
      <c r="CS178" s="3" t="str">
        <f t="shared" si="198"/>
        <v>decre</v>
      </c>
      <c r="CT178" s="3" t="str">
        <f t="shared" si="199"/>
        <v>decre</v>
      </c>
      <c r="CU178" s="3" t="str">
        <f t="shared" si="200"/>
        <v>decre</v>
      </c>
      <c r="CW178" s="5">
        <f t="shared" si="201"/>
        <v>0</v>
      </c>
      <c r="CX178" s="5">
        <f t="shared" si="202"/>
        <v>0</v>
      </c>
      <c r="CY178" s="5">
        <f t="shared" si="203"/>
        <v>0</v>
      </c>
      <c r="CZ178" s="5">
        <f t="shared" si="204"/>
        <v>0</v>
      </c>
      <c r="DA178" s="5">
        <f t="shared" si="205"/>
        <v>0</v>
      </c>
      <c r="DB178" s="5"/>
      <c r="DC178" s="4">
        <v>0.33864161050029501</v>
      </c>
      <c r="DD178" s="4">
        <v>0.48969921256052001</v>
      </c>
      <c r="DE178" s="4">
        <v>0.41336027715984103</v>
      </c>
      <c r="DF178" s="4">
        <v>0.34677755917321801</v>
      </c>
      <c r="DG178" s="4">
        <v>0.54769340094256502</v>
      </c>
      <c r="DI178" s="13">
        <f t="shared" si="206"/>
        <v>57.000814404261639</v>
      </c>
      <c r="DJ178" s="13">
        <f t="shared" si="207"/>
        <v>56.823717082784718</v>
      </c>
      <c r="DK178" s="13">
        <f t="shared" si="208"/>
        <v>57.059709515986583</v>
      </c>
      <c r="DL178" s="13">
        <f t="shared" si="209"/>
        <v>57.055848273003015</v>
      </c>
      <c r="DM178" s="13">
        <f t="shared" si="210"/>
        <v>56.899776127634055</v>
      </c>
      <c r="DN178" s="13"/>
      <c r="DO178" s="11" t="str">
        <f t="shared" si="211"/>
        <v>incre</v>
      </c>
      <c r="DP178" s="11" t="str">
        <f t="shared" si="212"/>
        <v>decre</v>
      </c>
      <c r="DQ178" s="11" t="str">
        <f t="shared" si="213"/>
        <v>incre</v>
      </c>
      <c r="DR178" s="11" t="str">
        <f t="shared" si="214"/>
        <v>incre</v>
      </c>
      <c r="DS178" s="11" t="str">
        <f t="shared" si="215"/>
        <v>decre</v>
      </c>
      <c r="DU178" s="13"/>
      <c r="DV178" s="13"/>
      <c r="DW178" s="13"/>
      <c r="DX178" s="13"/>
      <c r="DY178" s="13"/>
    </row>
    <row r="179" spans="1:129" x14ac:dyDescent="0.25">
      <c r="A179" s="5">
        <v>33.004200691542984</v>
      </c>
      <c r="B179" s="4">
        <v>0.13086909178867093</v>
      </c>
      <c r="C179" s="4">
        <v>0.435516946213161</v>
      </c>
      <c r="D179" s="4">
        <v>0.78649193335530221</v>
      </c>
      <c r="E179" s="4">
        <v>0.55323161496137863</v>
      </c>
      <c r="F179" s="4">
        <v>0.53210145631062999</v>
      </c>
      <c r="G179" s="4">
        <v>0.74473605066218307</v>
      </c>
      <c r="I179" s="5">
        <f t="shared" si="145"/>
        <v>33.745567534815613</v>
      </c>
      <c r="J179" s="5">
        <f t="shared" si="146"/>
        <v>34.809993016353111</v>
      </c>
      <c r="K179" s="5">
        <f t="shared" si="147"/>
        <v>34.466079672817969</v>
      </c>
      <c r="L179" s="5">
        <f t="shared" si="148"/>
        <v>34.664494953678485</v>
      </c>
      <c r="M179" s="5">
        <f t="shared" si="149"/>
        <v>34.802166928274126</v>
      </c>
      <c r="O179" s="3" t="str">
        <f t="shared" si="150"/>
        <v>incre</v>
      </c>
      <c r="P179" s="3" t="str">
        <f t="shared" si="151"/>
        <v>incre</v>
      </c>
      <c r="Q179" s="3" t="str">
        <f t="shared" si="152"/>
        <v>incre</v>
      </c>
      <c r="R179" s="3" t="str">
        <f t="shared" si="153"/>
        <v>incre</v>
      </c>
      <c r="S179" s="3" t="str">
        <f t="shared" si="154"/>
        <v>incre</v>
      </c>
      <c r="U179" s="6">
        <f t="shared" si="155"/>
        <v>1</v>
      </c>
      <c r="V179" s="6">
        <f t="shared" si="156"/>
        <v>1</v>
      </c>
      <c r="W179" s="6">
        <f t="shared" si="157"/>
        <v>1</v>
      </c>
      <c r="X179" s="6">
        <f t="shared" si="158"/>
        <v>1</v>
      </c>
      <c r="Y179" s="6">
        <f t="shared" si="159"/>
        <v>1</v>
      </c>
      <c r="AA179" s="4">
        <f t="shared" si="216"/>
        <v>0.33800000000000002</v>
      </c>
      <c r="AB179" s="4">
        <f t="shared" si="216"/>
        <v>0.49680000000000002</v>
      </c>
      <c r="AC179" s="4">
        <f t="shared" si="216"/>
        <v>0.41249999999999998</v>
      </c>
      <c r="AD179" s="4">
        <f t="shared" si="216"/>
        <v>0.3553</v>
      </c>
      <c r="AE179" s="4">
        <f t="shared" si="216"/>
        <v>0.55630000000000002</v>
      </c>
      <c r="AF179" s="4"/>
      <c r="AG179" s="3">
        <v>0.33800000000000002</v>
      </c>
      <c r="AH179" s="3">
        <v>0.49680000000000002</v>
      </c>
      <c r="AI179" s="3">
        <v>0.41249999999999998</v>
      </c>
      <c r="AJ179" s="3">
        <v>0.3553</v>
      </c>
      <c r="AK179" s="3">
        <v>0.55630000000000002</v>
      </c>
      <c r="AM179" s="5">
        <f t="shared" si="160"/>
        <v>33.044420691542982</v>
      </c>
      <c r="AN179" s="5">
        <f t="shared" si="161"/>
        <v>32.918304691542986</v>
      </c>
      <c r="AO179" s="5">
        <f t="shared" si="162"/>
        <v>33.099575691542981</v>
      </c>
      <c r="AP179" s="5">
        <f t="shared" si="163"/>
        <v>33.175826691542987</v>
      </c>
      <c r="AQ179" s="5">
        <f t="shared" si="164"/>
        <v>33.028983691542983</v>
      </c>
      <c r="AR179" s="5"/>
      <c r="AS179" s="3" t="str">
        <f t="shared" si="165"/>
        <v>incre</v>
      </c>
      <c r="AT179" s="3" t="str">
        <f t="shared" si="166"/>
        <v>decre</v>
      </c>
      <c r="AU179" s="3" t="str">
        <f t="shared" si="167"/>
        <v>incre</v>
      </c>
      <c r="AV179" s="3" t="str">
        <f t="shared" si="168"/>
        <v>incre</v>
      </c>
      <c r="AW179" s="3" t="str">
        <f t="shared" si="169"/>
        <v>incre</v>
      </c>
      <c r="AY179" s="5">
        <f t="shared" si="170"/>
        <v>74.136684327262969</v>
      </c>
      <c r="AZ179" s="5">
        <f t="shared" si="171"/>
        <v>0</v>
      </c>
      <c r="BA179" s="5">
        <f t="shared" si="172"/>
        <v>146.18789812749853</v>
      </c>
      <c r="BB179" s="5">
        <f t="shared" si="173"/>
        <v>166.02942621355012</v>
      </c>
      <c r="BC179" s="5">
        <f t="shared" si="174"/>
        <v>179.7966236731142</v>
      </c>
      <c r="BE179" s="15">
        <f t="shared" si="175"/>
        <v>0.74136684327262969</v>
      </c>
      <c r="BG179" s="3">
        <v>0.2218</v>
      </c>
      <c r="BH179" s="3">
        <v>0.29189999999999999</v>
      </c>
      <c r="BI179" s="3">
        <v>0.33550000000000002</v>
      </c>
      <c r="BJ179" s="3">
        <v>0.30659999999999998</v>
      </c>
      <c r="BK179" s="3">
        <v>0.34050000000000002</v>
      </c>
      <c r="BM179" s="5">
        <f t="shared" si="176"/>
        <v>32.20894269154298</v>
      </c>
      <c r="BN179" s="5">
        <f t="shared" si="177"/>
        <v>31.580307691542984</v>
      </c>
      <c r="BO179" s="5">
        <f t="shared" si="178"/>
        <v>32.351905691542981</v>
      </c>
      <c r="BP179" s="5">
        <f t="shared" si="179"/>
        <v>32.765772691542985</v>
      </c>
      <c r="BQ179" s="5">
        <f t="shared" si="180"/>
        <v>30.998305691542981</v>
      </c>
      <c r="BR179" s="5"/>
      <c r="BS179" s="3" t="str">
        <f t="shared" si="181"/>
        <v>decre</v>
      </c>
      <c r="BT179" s="3" t="str">
        <f t="shared" si="182"/>
        <v>decre</v>
      </c>
      <c r="BU179" s="3" t="str">
        <f t="shared" si="183"/>
        <v>decre</v>
      </c>
      <c r="BV179" s="3" t="str">
        <f t="shared" si="184"/>
        <v>decre</v>
      </c>
      <c r="BW179" s="3" t="str">
        <f t="shared" si="185"/>
        <v>decre</v>
      </c>
      <c r="BY179" s="5">
        <f t="shared" si="186"/>
        <v>0</v>
      </c>
      <c r="BZ179" s="5">
        <f t="shared" si="187"/>
        <v>0</v>
      </c>
      <c r="CA179" s="5">
        <f t="shared" si="188"/>
        <v>0</v>
      </c>
      <c r="CB179" s="5">
        <f t="shared" si="189"/>
        <v>0</v>
      </c>
      <c r="CC179" s="5">
        <f t="shared" si="190"/>
        <v>0</v>
      </c>
      <c r="CE179" s="4">
        <v>0.16950000000000001</v>
      </c>
      <c r="CF179" s="4">
        <v>0.17050000000000001</v>
      </c>
      <c r="CG179" s="4">
        <v>0.17019999999999999</v>
      </c>
      <c r="CH179" s="4">
        <v>0.17080000000000001</v>
      </c>
      <c r="CI179" s="4">
        <v>0.17080000000000001</v>
      </c>
      <c r="CK179" s="5">
        <f t="shared" si="191"/>
        <v>31.832905691542983</v>
      </c>
      <c r="CL179" s="5">
        <f t="shared" si="192"/>
        <v>30.787565691542987</v>
      </c>
      <c r="CM179" s="5">
        <f t="shared" si="193"/>
        <v>30.746842691542984</v>
      </c>
      <c r="CN179" s="5">
        <f t="shared" si="194"/>
        <v>31.622336691542984</v>
      </c>
      <c r="CO179" s="5">
        <f t="shared" si="195"/>
        <v>29.401428691542982</v>
      </c>
      <c r="CP179" s="5"/>
      <c r="CQ179" s="3" t="str">
        <f t="shared" si="196"/>
        <v>decre</v>
      </c>
      <c r="CR179" s="3" t="str">
        <f t="shared" si="197"/>
        <v>decre</v>
      </c>
      <c r="CS179" s="3" t="str">
        <f t="shared" si="198"/>
        <v>decre</v>
      </c>
      <c r="CT179" s="3" t="str">
        <f t="shared" si="199"/>
        <v>decre</v>
      </c>
      <c r="CU179" s="3" t="str">
        <f t="shared" si="200"/>
        <v>decre</v>
      </c>
      <c r="CW179" s="5">
        <f t="shared" si="201"/>
        <v>0</v>
      </c>
      <c r="CX179" s="5">
        <f t="shared" si="202"/>
        <v>0</v>
      </c>
      <c r="CY179" s="5">
        <f t="shared" si="203"/>
        <v>0</v>
      </c>
      <c r="CZ179" s="5">
        <f t="shared" si="204"/>
        <v>0</v>
      </c>
      <c r="DA179" s="5">
        <f t="shared" si="205"/>
        <v>0</v>
      </c>
      <c r="DB179" s="5"/>
      <c r="DC179" s="4">
        <v>0.33704798455579699</v>
      </c>
      <c r="DD179" s="4">
        <v>0.49639871986564799</v>
      </c>
      <c r="DE179" s="4">
        <v>0.41443680989534099</v>
      </c>
      <c r="DF179" s="4">
        <v>0.35882370409883302</v>
      </c>
      <c r="DG179" s="4">
        <v>0.55569481487592198</v>
      </c>
      <c r="DI179" s="13">
        <f t="shared" si="206"/>
        <v>33.037575700499161</v>
      </c>
      <c r="DJ179" s="13">
        <f t="shared" si="207"/>
        <v>32.91568433226567</v>
      </c>
      <c r="DK179" s="13">
        <f t="shared" si="208"/>
        <v>33.118382115626744</v>
      </c>
      <c r="DL179" s="13">
        <f t="shared" si="209"/>
        <v>33.205496280055158</v>
      </c>
      <c r="DM179" s="13">
        <f t="shared" si="210"/>
        <v>33.023288899525411</v>
      </c>
      <c r="DN179" s="13"/>
      <c r="DO179" s="11" t="str">
        <f t="shared" si="211"/>
        <v>incre</v>
      </c>
      <c r="DP179" s="11" t="str">
        <f t="shared" si="212"/>
        <v>decre</v>
      </c>
      <c r="DQ179" s="11" t="str">
        <f t="shared" si="213"/>
        <v>incre</v>
      </c>
      <c r="DR179" s="11" t="str">
        <f t="shared" si="214"/>
        <v>incre</v>
      </c>
      <c r="DS179" s="11" t="str">
        <f t="shared" si="215"/>
        <v>incre</v>
      </c>
      <c r="DU179" s="13"/>
      <c r="DV179" s="13"/>
      <c r="DW179" s="13"/>
      <c r="DX179" s="13"/>
      <c r="DY179" s="13"/>
    </row>
    <row r="180" spans="1:129" x14ac:dyDescent="0.25">
      <c r="A180" s="5">
        <v>49.693576526843998</v>
      </c>
      <c r="B180" s="4">
        <v>9.6499638820557135E-2</v>
      </c>
      <c r="C180" s="4">
        <v>0.50095334682929438</v>
      </c>
      <c r="D180" s="4">
        <v>0.58666908460511136</v>
      </c>
      <c r="E180" s="4">
        <v>0.57622208228634342</v>
      </c>
      <c r="F180" s="4">
        <v>0.52386850557316333</v>
      </c>
      <c r="G180" s="4">
        <v>0.74312161572706326</v>
      </c>
      <c r="I180" s="5">
        <f t="shared" si="145"/>
        <v>50.905431090546621</v>
      </c>
      <c r="J180" s="5">
        <f t="shared" si="146"/>
        <v>50.194525649315381</v>
      </c>
      <c r="K180" s="5">
        <f t="shared" si="147"/>
        <v>51.378692945844392</v>
      </c>
      <c r="L180" s="5">
        <f t="shared" si="148"/>
        <v>51.284549343770031</v>
      </c>
      <c r="M180" s="5">
        <f t="shared" si="149"/>
        <v>51.476350930835665</v>
      </c>
      <c r="O180" s="3" t="str">
        <f t="shared" si="150"/>
        <v>incre</v>
      </c>
      <c r="P180" s="3" t="str">
        <f t="shared" si="151"/>
        <v>incre</v>
      </c>
      <c r="Q180" s="3" t="str">
        <f t="shared" si="152"/>
        <v>incre</v>
      </c>
      <c r="R180" s="3" t="str">
        <f t="shared" si="153"/>
        <v>incre</v>
      </c>
      <c r="S180" s="3" t="str">
        <f t="shared" si="154"/>
        <v>incre</v>
      </c>
      <c r="U180" s="6">
        <f t="shared" si="155"/>
        <v>1</v>
      </c>
      <c r="V180" s="6">
        <f t="shared" si="156"/>
        <v>1</v>
      </c>
      <c r="W180" s="6">
        <f t="shared" si="157"/>
        <v>1</v>
      </c>
      <c r="X180" s="6">
        <f t="shared" si="158"/>
        <v>1</v>
      </c>
      <c r="Y180" s="6">
        <f t="shared" si="159"/>
        <v>1</v>
      </c>
      <c r="AA180" s="4">
        <f t="shared" si="216"/>
        <v>0.33939999999999998</v>
      </c>
      <c r="AB180" s="4">
        <f t="shared" si="216"/>
        <v>0.49969999999999998</v>
      </c>
      <c r="AC180" s="4">
        <f t="shared" si="216"/>
        <v>0.41239999999999999</v>
      </c>
      <c r="AD180" s="4">
        <f t="shared" si="216"/>
        <v>0.3654</v>
      </c>
      <c r="AE180" s="4">
        <f t="shared" si="216"/>
        <v>0.56579999999999997</v>
      </c>
      <c r="AF180" s="4"/>
      <c r="AG180" s="3">
        <v>0.33939999999999998</v>
      </c>
      <c r="AH180" s="3">
        <v>0.49969999999999998</v>
      </c>
      <c r="AI180" s="3">
        <v>0.41239999999999999</v>
      </c>
      <c r="AJ180" s="3">
        <v>0.3654</v>
      </c>
      <c r="AK180" s="3">
        <v>0.56579999999999997</v>
      </c>
      <c r="AM180" s="5">
        <f t="shared" si="160"/>
        <v>49.743862526843998</v>
      </c>
      <c r="AN180" s="5">
        <f t="shared" si="161"/>
        <v>49.626617526844001</v>
      </c>
      <c r="AO180" s="5">
        <f t="shared" si="162"/>
        <v>49.787980526843995</v>
      </c>
      <c r="AP180" s="5">
        <f t="shared" si="163"/>
        <v>49.950244526843996</v>
      </c>
      <c r="AQ180" s="5">
        <f t="shared" si="164"/>
        <v>49.807754526844001</v>
      </c>
      <c r="AR180" s="5"/>
      <c r="AS180" s="3" t="str">
        <f t="shared" si="165"/>
        <v>incre</v>
      </c>
      <c r="AT180" s="3" t="str">
        <f t="shared" si="166"/>
        <v>decre</v>
      </c>
      <c r="AU180" s="3" t="str">
        <f t="shared" si="167"/>
        <v>incre</v>
      </c>
      <c r="AV180" s="3" t="str">
        <f t="shared" si="168"/>
        <v>incre</v>
      </c>
      <c r="AW180" s="3" t="str">
        <f t="shared" si="169"/>
        <v>incre</v>
      </c>
      <c r="AY180" s="5">
        <f t="shared" si="170"/>
        <v>121.1854563702623</v>
      </c>
      <c r="AZ180" s="5">
        <f t="shared" si="171"/>
        <v>0</v>
      </c>
      <c r="BA180" s="5">
        <f t="shared" si="172"/>
        <v>168.51164190003942</v>
      </c>
      <c r="BB180" s="5">
        <f t="shared" si="173"/>
        <v>159.09728169260333</v>
      </c>
      <c r="BC180" s="5">
        <f t="shared" si="174"/>
        <v>178.27744039916666</v>
      </c>
      <c r="BE180" s="15">
        <f t="shared" si="175"/>
        <v>1.211854563702623</v>
      </c>
      <c r="BG180" s="3">
        <v>0.21779999999999999</v>
      </c>
      <c r="BH180" s="3">
        <v>0.29210000000000003</v>
      </c>
      <c r="BI180" s="3">
        <v>0.33239999999999997</v>
      </c>
      <c r="BJ180" s="3">
        <v>0.30480000000000002</v>
      </c>
      <c r="BK180" s="3">
        <v>0.34499999999999997</v>
      </c>
      <c r="BM180" s="5">
        <f t="shared" si="176"/>
        <v>48.869558526843996</v>
      </c>
      <c r="BN180" s="5">
        <f t="shared" si="177"/>
        <v>48.270989526843998</v>
      </c>
      <c r="BO180" s="5">
        <f t="shared" si="178"/>
        <v>49.011180526844001</v>
      </c>
      <c r="BP180" s="5">
        <f t="shared" si="179"/>
        <v>49.439992526844001</v>
      </c>
      <c r="BQ180" s="5">
        <f t="shared" si="180"/>
        <v>47.730026526844</v>
      </c>
      <c r="BR180" s="5"/>
      <c r="BS180" s="3" t="str">
        <f t="shared" si="181"/>
        <v>decre</v>
      </c>
      <c r="BT180" s="3" t="str">
        <f t="shared" si="182"/>
        <v>decre</v>
      </c>
      <c r="BU180" s="3" t="str">
        <f t="shared" si="183"/>
        <v>decre</v>
      </c>
      <c r="BV180" s="3" t="str">
        <f t="shared" si="184"/>
        <v>decre</v>
      </c>
      <c r="BW180" s="3" t="str">
        <f t="shared" si="185"/>
        <v>decre</v>
      </c>
      <c r="BY180" s="5">
        <f t="shared" si="186"/>
        <v>0</v>
      </c>
      <c r="BZ180" s="5">
        <f t="shared" si="187"/>
        <v>0</v>
      </c>
      <c r="CA180" s="5">
        <f t="shared" si="188"/>
        <v>0</v>
      </c>
      <c r="CB180" s="5">
        <f t="shared" si="189"/>
        <v>0</v>
      </c>
      <c r="CC180" s="5">
        <f t="shared" si="190"/>
        <v>0</v>
      </c>
      <c r="CE180" s="4">
        <v>0.17469999999999999</v>
      </c>
      <c r="CF180" s="4">
        <v>0.1759</v>
      </c>
      <c r="CG180" s="4">
        <v>0.1754</v>
      </c>
      <c r="CH180" s="4">
        <v>0.1762</v>
      </c>
      <c r="CI180" s="4">
        <v>0.17630000000000001</v>
      </c>
      <c r="CK180" s="5">
        <f t="shared" si="191"/>
        <v>48.559669526843997</v>
      </c>
      <c r="CL180" s="5">
        <f t="shared" si="192"/>
        <v>47.512203526843997</v>
      </c>
      <c r="CM180" s="5">
        <f t="shared" si="193"/>
        <v>47.486710526843993</v>
      </c>
      <c r="CN180" s="5">
        <f t="shared" si="194"/>
        <v>48.357180526843997</v>
      </c>
      <c r="CO180" s="5">
        <f t="shared" si="195"/>
        <v>46.142559526843996</v>
      </c>
      <c r="CP180" s="5"/>
      <c r="CQ180" s="3" t="str">
        <f t="shared" si="196"/>
        <v>decre</v>
      </c>
      <c r="CR180" s="3" t="str">
        <f t="shared" si="197"/>
        <v>decre</v>
      </c>
      <c r="CS180" s="3" t="str">
        <f t="shared" si="198"/>
        <v>decre</v>
      </c>
      <c r="CT180" s="3" t="str">
        <f t="shared" si="199"/>
        <v>decre</v>
      </c>
      <c r="CU180" s="3" t="str">
        <f t="shared" si="200"/>
        <v>decre</v>
      </c>
      <c r="CW180" s="5">
        <f t="shared" si="201"/>
        <v>0</v>
      </c>
      <c r="CX180" s="5">
        <f t="shared" si="202"/>
        <v>0</v>
      </c>
      <c r="CY180" s="5">
        <f t="shared" si="203"/>
        <v>0</v>
      </c>
      <c r="CZ180" s="5">
        <f t="shared" si="204"/>
        <v>0</v>
      </c>
      <c r="DA180" s="5">
        <f t="shared" si="205"/>
        <v>0</v>
      </c>
      <c r="DB180" s="5"/>
      <c r="DC180" s="4">
        <v>0.33640830272976802</v>
      </c>
      <c r="DD180" s="4">
        <v>0.49908790366140499</v>
      </c>
      <c r="DE180" s="4">
        <v>0.414868930386603</v>
      </c>
      <c r="DF180" s="4">
        <v>0.36365902948320999</v>
      </c>
      <c r="DG180" s="4">
        <v>0.55890658429607998</v>
      </c>
      <c r="DI180" s="13">
        <f t="shared" si="206"/>
        <v>49.722352223471027</v>
      </c>
      <c r="DJ180" s="13">
        <f t="shared" si="207"/>
        <v>49.622620537752972</v>
      </c>
      <c r="DK180" s="13">
        <f t="shared" si="208"/>
        <v>49.811953840897914</v>
      </c>
      <c r="DL180" s="13">
        <f t="shared" si="209"/>
        <v>49.935585555092622</v>
      </c>
      <c r="DM180" s="13">
        <f t="shared" si="210"/>
        <v>49.742887485070106</v>
      </c>
      <c r="DN180" s="13"/>
      <c r="DO180" s="11" t="str">
        <f t="shared" si="211"/>
        <v>incre</v>
      </c>
      <c r="DP180" s="11" t="str">
        <f t="shared" si="212"/>
        <v>decre</v>
      </c>
      <c r="DQ180" s="11" t="str">
        <f t="shared" si="213"/>
        <v>incre</v>
      </c>
      <c r="DR180" s="11" t="str">
        <f t="shared" si="214"/>
        <v>incre</v>
      </c>
      <c r="DS180" s="11" t="str">
        <f t="shared" si="215"/>
        <v>incre</v>
      </c>
      <c r="DU180" s="13"/>
      <c r="DV180" s="13"/>
      <c r="DW180" s="13"/>
      <c r="DX180" s="13"/>
      <c r="DY180" s="13"/>
    </row>
    <row r="181" spans="1:129" x14ac:dyDescent="0.25">
      <c r="A181" s="5">
        <v>32.375846199760581</v>
      </c>
      <c r="B181" s="4">
        <v>0.22579614004431103</v>
      </c>
      <c r="C181" s="4">
        <v>0.46560516570039978</v>
      </c>
      <c r="D181" s="4">
        <v>0.65468738403739746</v>
      </c>
      <c r="E181" s="4">
        <v>0.43178042132328875</v>
      </c>
      <c r="F181" s="4">
        <v>0.46243286470745226</v>
      </c>
      <c r="G181" s="4">
        <v>0.71855045462852329</v>
      </c>
      <c r="I181" s="5">
        <f t="shared" si="145"/>
        <v>33.333547341146456</v>
      </c>
      <c r="J181" s="5">
        <f t="shared" si="146"/>
        <v>33.320954817524786</v>
      </c>
      <c r="K181" s="5">
        <f t="shared" si="147"/>
        <v>32.65843409080972</v>
      </c>
      <c r="L181" s="5">
        <f t="shared" si="148"/>
        <v>33.449530920597326</v>
      </c>
      <c r="M181" s="5">
        <f t="shared" si="149"/>
        <v>33.927405977814985</v>
      </c>
      <c r="O181" s="3" t="str">
        <f t="shared" si="150"/>
        <v>incre</v>
      </c>
      <c r="P181" s="3" t="str">
        <f t="shared" si="151"/>
        <v>incre</v>
      </c>
      <c r="Q181" s="3" t="str">
        <f t="shared" si="152"/>
        <v>incre</v>
      </c>
      <c r="R181" s="3" t="str">
        <f t="shared" si="153"/>
        <v>incre</v>
      </c>
      <c r="S181" s="3" t="str">
        <f t="shared" si="154"/>
        <v>incre</v>
      </c>
      <c r="U181" s="6">
        <f t="shared" si="155"/>
        <v>1</v>
      </c>
      <c r="V181" s="6">
        <f t="shared" si="156"/>
        <v>1</v>
      </c>
      <c r="W181" s="6">
        <f t="shared" si="157"/>
        <v>1</v>
      </c>
      <c r="X181" s="6">
        <f t="shared" si="158"/>
        <v>1</v>
      </c>
      <c r="Y181" s="6">
        <f t="shared" si="159"/>
        <v>1</v>
      </c>
      <c r="AA181" s="4">
        <f t="shared" si="216"/>
        <v>0.33579999999999999</v>
      </c>
      <c r="AB181" s="4">
        <f t="shared" si="216"/>
        <v>0.48909999999999998</v>
      </c>
      <c r="AC181" s="4">
        <f t="shared" si="216"/>
        <v>0.41320000000000001</v>
      </c>
      <c r="AD181" s="4">
        <f t="shared" si="216"/>
        <v>0.3337</v>
      </c>
      <c r="AE181" s="4">
        <f t="shared" si="216"/>
        <v>0.53800000000000003</v>
      </c>
      <c r="AF181" s="4"/>
      <c r="AG181" s="3">
        <v>0.33579999999999999</v>
      </c>
      <c r="AH181" s="3">
        <v>0.48909999999999998</v>
      </c>
      <c r="AI181" s="3">
        <v>0.41320000000000001</v>
      </c>
      <c r="AJ181" s="3">
        <v>0.3337</v>
      </c>
      <c r="AK181" s="3">
        <v>0.53800000000000003</v>
      </c>
      <c r="AM181" s="5">
        <f t="shared" si="160"/>
        <v>32.400248199760583</v>
      </c>
      <c r="AN181" s="5">
        <f t="shared" si="161"/>
        <v>32.239669199760584</v>
      </c>
      <c r="AO181" s="5">
        <f t="shared" si="162"/>
        <v>32.478018199760584</v>
      </c>
      <c r="AP181" s="5">
        <f t="shared" si="163"/>
        <v>32.365600199760578</v>
      </c>
      <c r="AQ181" s="5">
        <f t="shared" si="164"/>
        <v>32.228426199760584</v>
      </c>
      <c r="AR181" s="5"/>
      <c r="AS181" s="3" t="str">
        <f t="shared" si="165"/>
        <v>incre</v>
      </c>
      <c r="AT181" s="3" t="str">
        <f t="shared" si="166"/>
        <v>decre</v>
      </c>
      <c r="AU181" s="3" t="str">
        <f t="shared" si="167"/>
        <v>incre</v>
      </c>
      <c r="AV181" s="3" t="str">
        <f t="shared" si="168"/>
        <v>decre</v>
      </c>
      <c r="AW181" s="3" t="str">
        <f t="shared" si="169"/>
        <v>decre</v>
      </c>
      <c r="AY181" s="5">
        <f t="shared" si="170"/>
        <v>95.770114138587559</v>
      </c>
      <c r="AZ181" s="5">
        <f t="shared" si="171"/>
        <v>0</v>
      </c>
      <c r="BA181" s="5">
        <f t="shared" si="172"/>
        <v>28.258789104913973</v>
      </c>
      <c r="BB181" s="5">
        <f t="shared" si="173"/>
        <v>0</v>
      </c>
      <c r="BC181" s="5">
        <f t="shared" si="174"/>
        <v>0</v>
      </c>
      <c r="BE181" s="15">
        <f t="shared" si="175"/>
        <v>0.95770114138587559</v>
      </c>
      <c r="BG181" s="3">
        <v>0.23630000000000001</v>
      </c>
      <c r="BH181" s="3">
        <v>0.29580000000000001</v>
      </c>
      <c r="BI181" s="3">
        <v>0.3463</v>
      </c>
      <c r="BJ181" s="3">
        <v>0.318</v>
      </c>
      <c r="BK181" s="3">
        <v>0.3261</v>
      </c>
      <c r="BM181" s="5">
        <f t="shared" si="176"/>
        <v>31.684843199760579</v>
      </c>
      <c r="BN181" s="5">
        <f t="shared" si="177"/>
        <v>30.97742019976058</v>
      </c>
      <c r="BO181" s="5">
        <f t="shared" si="178"/>
        <v>31.828419199760578</v>
      </c>
      <c r="BP181" s="5">
        <f t="shared" si="179"/>
        <v>32.23340619976058</v>
      </c>
      <c r="BQ181" s="5">
        <f t="shared" si="180"/>
        <v>30.234447199760581</v>
      </c>
      <c r="BR181" s="5"/>
      <c r="BS181" s="3" t="str">
        <f t="shared" si="181"/>
        <v>decre</v>
      </c>
      <c r="BT181" s="3" t="str">
        <f t="shared" si="182"/>
        <v>decre</v>
      </c>
      <c r="BU181" s="3" t="str">
        <f t="shared" si="183"/>
        <v>decre</v>
      </c>
      <c r="BV181" s="3" t="str">
        <f t="shared" si="184"/>
        <v>decre</v>
      </c>
      <c r="BW181" s="3" t="str">
        <f t="shared" si="185"/>
        <v>decre</v>
      </c>
      <c r="BY181" s="5">
        <f t="shared" si="186"/>
        <v>0</v>
      </c>
      <c r="BZ181" s="5">
        <f t="shared" si="187"/>
        <v>0</v>
      </c>
      <c r="CA181" s="5">
        <f t="shared" si="188"/>
        <v>0</v>
      </c>
      <c r="CB181" s="5">
        <f t="shared" si="189"/>
        <v>0</v>
      </c>
      <c r="CC181" s="5">
        <f t="shared" si="190"/>
        <v>0</v>
      </c>
      <c r="CE181" s="4">
        <v>0.1452</v>
      </c>
      <c r="CF181" s="4">
        <v>0.1449</v>
      </c>
      <c r="CG181" s="4">
        <v>0.14510000000000001</v>
      </c>
      <c r="CH181" s="4">
        <v>0.14480000000000001</v>
      </c>
      <c r="CI181" s="4">
        <v>0.14480000000000001</v>
      </c>
      <c r="CK181" s="5">
        <f t="shared" si="191"/>
        <v>31.029834199760579</v>
      </c>
      <c r="CL181" s="5">
        <f t="shared" si="192"/>
        <v>29.99204319976058</v>
      </c>
      <c r="CM181" s="5">
        <f t="shared" si="193"/>
        <v>29.87476719976058</v>
      </c>
      <c r="CN181" s="5">
        <f t="shared" si="194"/>
        <v>30.775062199760583</v>
      </c>
      <c r="CO181" s="5">
        <f t="shared" si="195"/>
        <v>28.528414199760583</v>
      </c>
      <c r="CP181" s="5"/>
      <c r="CQ181" s="3" t="str">
        <f t="shared" si="196"/>
        <v>decre</v>
      </c>
      <c r="CR181" s="3" t="str">
        <f t="shared" si="197"/>
        <v>decre</v>
      </c>
      <c r="CS181" s="3" t="str">
        <f t="shared" si="198"/>
        <v>decre</v>
      </c>
      <c r="CT181" s="3" t="str">
        <f t="shared" si="199"/>
        <v>decre</v>
      </c>
      <c r="CU181" s="3" t="str">
        <f t="shared" si="200"/>
        <v>decre</v>
      </c>
      <c r="CW181" s="5">
        <f t="shared" si="201"/>
        <v>0</v>
      </c>
      <c r="CX181" s="5">
        <f t="shared" si="202"/>
        <v>0</v>
      </c>
      <c r="CY181" s="5">
        <f t="shared" si="203"/>
        <v>0</v>
      </c>
      <c r="CZ181" s="5">
        <f t="shared" si="204"/>
        <v>0</v>
      </c>
      <c r="DA181" s="5">
        <f t="shared" si="205"/>
        <v>0</v>
      </c>
      <c r="DB181" s="5"/>
      <c r="DC181" s="4">
        <v>0.33881268819795501</v>
      </c>
      <c r="DD181" s="4">
        <v>0.48898001224304999</v>
      </c>
      <c r="DE181" s="4">
        <v>0.41324471005171198</v>
      </c>
      <c r="DF181" s="4">
        <v>0.34548439075646598</v>
      </c>
      <c r="DG181" s="4">
        <v>0.54683443935345299</v>
      </c>
      <c r="DI181" s="13">
        <f t="shared" si="206"/>
        <v>32.421909427903877</v>
      </c>
      <c r="DJ181" s="13">
        <f t="shared" si="207"/>
        <v>32.2388856797077</v>
      </c>
      <c r="DK181" s="13">
        <f t="shared" si="208"/>
        <v>32.4784523343627</v>
      </c>
      <c r="DL181" s="13">
        <f t="shared" si="209"/>
        <v>32.464824769930026</v>
      </c>
      <c r="DM181" s="13">
        <f t="shared" si="210"/>
        <v>32.311558274076575</v>
      </c>
      <c r="DN181" s="13"/>
      <c r="DO181" s="11" t="str">
        <f t="shared" si="211"/>
        <v>incre</v>
      </c>
      <c r="DP181" s="11" t="str">
        <f t="shared" si="212"/>
        <v>decre</v>
      </c>
      <c r="DQ181" s="11" t="str">
        <f t="shared" si="213"/>
        <v>incre</v>
      </c>
      <c r="DR181" s="11" t="str">
        <f t="shared" si="214"/>
        <v>incre</v>
      </c>
      <c r="DS181" s="11" t="str">
        <f t="shared" si="215"/>
        <v>decre</v>
      </c>
      <c r="DU181" s="13"/>
      <c r="DV181" s="13"/>
      <c r="DW181" s="13"/>
      <c r="DX181" s="13"/>
      <c r="DY181" s="13"/>
    </row>
    <row r="182" spans="1:129" x14ac:dyDescent="0.25">
      <c r="A182" s="5">
        <v>44.610850745321962</v>
      </c>
      <c r="B182" s="4">
        <v>0.31496592840866888</v>
      </c>
      <c r="C182" s="4">
        <v>0.38142767390843491</v>
      </c>
      <c r="D182" s="4">
        <v>0.57692924769968379</v>
      </c>
      <c r="E182" s="4">
        <v>0.45637426114467478</v>
      </c>
      <c r="F182" s="4">
        <v>0.28024299030113392</v>
      </c>
      <c r="G182" s="4">
        <v>0.43165534110045056</v>
      </c>
      <c r="I182" s="5">
        <f t="shared" si="145"/>
        <v>44.963315720723607</v>
      </c>
      <c r="J182" s="5">
        <f t="shared" si="146"/>
        <v>45.048198732800898</v>
      </c>
      <c r="K182" s="5">
        <f t="shared" si="147"/>
        <v>45.13224482103675</v>
      </c>
      <c r="L182" s="5">
        <f t="shared" si="148"/>
        <v>44.150496723657511</v>
      </c>
      <c r="M182" s="5">
        <f t="shared" si="149"/>
        <v>43.462727505077204</v>
      </c>
      <c r="O182" s="3" t="str">
        <f t="shared" si="150"/>
        <v>incre</v>
      </c>
      <c r="P182" s="3" t="str">
        <f t="shared" si="151"/>
        <v>incre</v>
      </c>
      <c r="Q182" s="3" t="str">
        <f t="shared" si="152"/>
        <v>incre</v>
      </c>
      <c r="R182" s="3" t="str">
        <f t="shared" si="153"/>
        <v>decre</v>
      </c>
      <c r="S182" s="3" t="str">
        <f t="shared" si="154"/>
        <v>decre</v>
      </c>
      <c r="U182" s="6">
        <f t="shared" si="155"/>
        <v>1</v>
      </c>
      <c r="V182" s="6">
        <f t="shared" si="156"/>
        <v>1</v>
      </c>
      <c r="W182" s="6">
        <f t="shared" si="157"/>
        <v>1</v>
      </c>
      <c r="X182" s="6">
        <f t="shared" si="158"/>
        <v>0</v>
      </c>
      <c r="Y182" s="6">
        <f t="shared" si="159"/>
        <v>0</v>
      </c>
      <c r="AA182" s="4">
        <f t="shared" si="216"/>
        <v>0.34699999999999998</v>
      </c>
      <c r="AB182" s="4">
        <f t="shared" si="216"/>
        <v>0.48580000000000001</v>
      </c>
      <c r="AC182" s="4">
        <f t="shared" si="216"/>
        <v>0.41570000000000001</v>
      </c>
      <c r="AD182" s="4">
        <f t="shared" si="216"/>
        <v>0.30020000000000002</v>
      </c>
      <c r="AE182" s="4">
        <f t="shared" si="216"/>
        <v>0.50180000000000002</v>
      </c>
      <c r="AF182" s="4"/>
      <c r="AG182" s="3">
        <v>0.34699999999999998</v>
      </c>
      <c r="AH182" s="3">
        <v>0.48580000000000001</v>
      </c>
      <c r="AI182" s="3">
        <v>0.41570000000000001</v>
      </c>
      <c r="AJ182" s="3">
        <v>0.33019999999999999</v>
      </c>
      <c r="AK182" s="3">
        <v>0.53180000000000005</v>
      </c>
      <c r="AM182" s="5">
        <f t="shared" si="160"/>
        <v>44.715780745321958</v>
      </c>
      <c r="AN182" s="5">
        <f t="shared" si="161"/>
        <v>44.453124745321965</v>
      </c>
      <c r="AO182" s="5">
        <f t="shared" si="162"/>
        <v>44.737297745321968</v>
      </c>
      <c r="AP182" s="5">
        <f t="shared" si="163"/>
        <v>44.318534745321962</v>
      </c>
      <c r="AQ182" s="5">
        <f t="shared" si="164"/>
        <v>44.122788745321962</v>
      </c>
      <c r="AR182" s="5"/>
      <c r="AS182" s="3" t="str">
        <f t="shared" si="165"/>
        <v>incre</v>
      </c>
      <c r="AT182" s="3" t="str">
        <f t="shared" si="166"/>
        <v>decre</v>
      </c>
      <c r="AU182" s="3" t="str">
        <f t="shared" si="167"/>
        <v>incre</v>
      </c>
      <c r="AV182" s="3" t="str">
        <f t="shared" si="168"/>
        <v>decre</v>
      </c>
      <c r="AW182" s="3" t="str">
        <f t="shared" si="169"/>
        <v>decre</v>
      </c>
      <c r="AY182" s="5">
        <f t="shared" si="170"/>
        <v>35.246497540164512</v>
      </c>
      <c r="AZ182" s="5">
        <f t="shared" si="171"/>
        <v>0</v>
      </c>
      <c r="BA182" s="5">
        <f t="shared" si="172"/>
        <v>52.139407571478813</v>
      </c>
      <c r="BB182" s="5">
        <f t="shared" si="173"/>
        <v>0</v>
      </c>
      <c r="BC182" s="5">
        <f t="shared" si="174"/>
        <v>0</v>
      </c>
      <c r="BE182" s="15">
        <f t="shared" si="175"/>
        <v>0.35246497540164512</v>
      </c>
      <c r="BG182" s="3">
        <v>0.2472</v>
      </c>
      <c r="BH182" s="3">
        <v>0.30599999999999999</v>
      </c>
      <c r="BI182" s="3">
        <v>0.35630000000000001</v>
      </c>
      <c r="BJ182" s="3">
        <v>0.33139999999999997</v>
      </c>
      <c r="BK182" s="3">
        <v>0.31330000000000002</v>
      </c>
      <c r="BM182" s="5">
        <f t="shared" si="176"/>
        <v>43.998218745321964</v>
      </c>
      <c r="BN182" s="5">
        <f t="shared" si="177"/>
        <v>43.279030745321961</v>
      </c>
      <c r="BO182" s="5">
        <f t="shared" si="178"/>
        <v>44.160523745321967</v>
      </c>
      <c r="BP182" s="5">
        <f t="shared" si="179"/>
        <v>44.581238745321961</v>
      </c>
      <c r="BQ182" s="5">
        <f t="shared" si="180"/>
        <v>42.349003745321959</v>
      </c>
      <c r="BR182" s="5"/>
      <c r="BS182" s="3" t="str">
        <f t="shared" si="181"/>
        <v>decre</v>
      </c>
      <c r="BT182" s="3" t="str">
        <f t="shared" si="182"/>
        <v>decre</v>
      </c>
      <c r="BU182" s="3" t="str">
        <f t="shared" si="183"/>
        <v>decre</v>
      </c>
      <c r="BV182" s="3" t="str">
        <f t="shared" si="184"/>
        <v>decre</v>
      </c>
      <c r="BW182" s="3" t="str">
        <f t="shared" si="185"/>
        <v>decre</v>
      </c>
      <c r="BY182" s="5">
        <f t="shared" si="186"/>
        <v>0</v>
      </c>
      <c r="BZ182" s="5">
        <f t="shared" si="187"/>
        <v>0</v>
      </c>
      <c r="CA182" s="5">
        <f t="shared" si="188"/>
        <v>0</v>
      </c>
      <c r="CB182" s="5">
        <f t="shared" si="189"/>
        <v>0</v>
      </c>
      <c r="CC182" s="5">
        <f t="shared" si="190"/>
        <v>0</v>
      </c>
      <c r="CE182" s="4">
        <v>0.1139</v>
      </c>
      <c r="CF182" s="4">
        <v>0.1118</v>
      </c>
      <c r="CG182" s="4">
        <v>0.11260000000000001</v>
      </c>
      <c r="CH182" s="4">
        <v>0.11119999999999999</v>
      </c>
      <c r="CI182" s="4">
        <v>0.1111</v>
      </c>
      <c r="CK182" s="5">
        <f t="shared" si="191"/>
        <v>43.039791745321963</v>
      </c>
      <c r="CL182" s="5">
        <f t="shared" si="192"/>
        <v>42.010904745321966</v>
      </c>
      <c r="CM182" s="5">
        <f t="shared" si="193"/>
        <v>41.794196745321955</v>
      </c>
      <c r="CN182" s="5">
        <f t="shared" si="194"/>
        <v>42.727154745321961</v>
      </c>
      <c r="CO182" s="5">
        <f t="shared" si="195"/>
        <v>40.446301745321961</v>
      </c>
      <c r="CP182" s="5"/>
      <c r="CQ182" s="3" t="str">
        <f t="shared" si="196"/>
        <v>decre</v>
      </c>
      <c r="CR182" s="3" t="str">
        <f t="shared" si="197"/>
        <v>decre</v>
      </c>
      <c r="CS182" s="3" t="str">
        <f t="shared" si="198"/>
        <v>decre</v>
      </c>
      <c r="CT182" s="3" t="str">
        <f t="shared" si="199"/>
        <v>decre</v>
      </c>
      <c r="CU182" s="3" t="str">
        <f t="shared" si="200"/>
        <v>decre</v>
      </c>
      <c r="CW182" s="5">
        <f t="shared" si="201"/>
        <v>0</v>
      </c>
      <c r="CX182" s="5">
        <f t="shared" si="202"/>
        <v>0</v>
      </c>
      <c r="CY182" s="5">
        <f t="shared" si="203"/>
        <v>0</v>
      </c>
      <c r="CZ182" s="5">
        <f t="shared" si="204"/>
        <v>0</v>
      </c>
      <c r="DA182" s="5">
        <f t="shared" si="205"/>
        <v>0</v>
      </c>
      <c r="DB182" s="5"/>
      <c r="DC182" s="4">
        <v>0.34047139804917098</v>
      </c>
      <c r="DD182" s="4">
        <v>0.482006896121494</v>
      </c>
      <c r="DE182" s="4">
        <v>0.412124211568555</v>
      </c>
      <c r="DF182" s="4">
        <v>0.332946279585348</v>
      </c>
      <c r="DG182" s="4">
        <v>0.53850624655467205</v>
      </c>
      <c r="DI182" s="13">
        <f t="shared" si="206"/>
        <v>44.668840097295501</v>
      </c>
      <c r="DJ182" s="13">
        <f t="shared" si="207"/>
        <v>44.428355776995318</v>
      </c>
      <c r="DK182" s="13">
        <f t="shared" si="208"/>
        <v>44.702576839652636</v>
      </c>
      <c r="DL182" s="13">
        <f t="shared" si="209"/>
        <v>44.594258419430595</v>
      </c>
      <c r="DM182" s="13">
        <f t="shared" si="210"/>
        <v>44.468194525401422</v>
      </c>
      <c r="DN182" s="13"/>
      <c r="DO182" s="11" t="str">
        <f t="shared" si="211"/>
        <v>incre</v>
      </c>
      <c r="DP182" s="11" t="str">
        <f t="shared" si="212"/>
        <v>decre</v>
      </c>
      <c r="DQ182" s="11" t="str">
        <f t="shared" si="213"/>
        <v>incre</v>
      </c>
      <c r="DR182" s="11" t="str">
        <f t="shared" si="214"/>
        <v>decre</v>
      </c>
      <c r="DS182" s="11" t="str">
        <f t="shared" si="215"/>
        <v>decre</v>
      </c>
      <c r="DU182" s="13"/>
      <c r="DV182" s="13"/>
      <c r="DW182" s="13"/>
      <c r="DX182" s="13"/>
      <c r="DY182" s="13"/>
    </row>
    <row r="183" spans="1:129" x14ac:dyDescent="0.25">
      <c r="A183" s="5">
        <v>49.558662502269755</v>
      </c>
      <c r="B183" s="4">
        <v>0.38481265002737269</v>
      </c>
      <c r="C183" s="4">
        <v>0.12900558471523871</v>
      </c>
      <c r="D183" s="4">
        <v>0.17904179181841401</v>
      </c>
      <c r="E183" s="4">
        <v>0.13905969208972258</v>
      </c>
      <c r="F183" s="4">
        <v>2.893188138362696E-2</v>
      </c>
      <c r="G183" s="4">
        <v>0.24487163171872606</v>
      </c>
      <c r="I183" s="5">
        <f t="shared" si="145"/>
        <v>48.096212656372323</v>
      </c>
      <c r="J183" s="5">
        <f t="shared" si="146"/>
        <v>47.397805402844</v>
      </c>
      <c r="K183" s="5">
        <f t="shared" si="147"/>
        <v>46.998932112460963</v>
      </c>
      <c r="L183" s="5">
        <f t="shared" si="148"/>
        <v>46.982268943519891</v>
      </c>
      <c r="M183" s="5">
        <f t="shared" si="149"/>
        <v>46.652904556742968</v>
      </c>
      <c r="O183" s="3" t="str">
        <f t="shared" si="150"/>
        <v>decre</v>
      </c>
      <c r="P183" s="3" t="str">
        <f t="shared" si="151"/>
        <v>decre</v>
      </c>
      <c r="Q183" s="3" t="str">
        <f t="shared" si="152"/>
        <v>decre</v>
      </c>
      <c r="R183" s="3" t="str">
        <f t="shared" si="153"/>
        <v>decre</v>
      </c>
      <c r="S183" s="3" t="str">
        <f t="shared" si="154"/>
        <v>decre</v>
      </c>
      <c r="U183" s="6">
        <f t="shared" si="155"/>
        <v>0</v>
      </c>
      <c r="V183" s="6">
        <f t="shared" si="156"/>
        <v>0</v>
      </c>
      <c r="W183" s="6">
        <f t="shared" si="157"/>
        <v>0</v>
      </c>
      <c r="X183" s="6">
        <f t="shared" si="158"/>
        <v>0</v>
      </c>
      <c r="Y183" s="6">
        <f t="shared" si="159"/>
        <v>0</v>
      </c>
      <c r="AA183" s="4">
        <f t="shared" si="216"/>
        <v>0.34889999999999999</v>
      </c>
      <c r="AB183" s="4">
        <f t="shared" si="216"/>
        <v>0.45740000000000003</v>
      </c>
      <c r="AC183" s="4">
        <f t="shared" si="216"/>
        <v>0.39300000000000002</v>
      </c>
      <c r="AD183" s="4">
        <f t="shared" si="216"/>
        <v>0.30620000000000003</v>
      </c>
      <c r="AE183" s="4">
        <f t="shared" si="216"/>
        <v>0.50090000000000001</v>
      </c>
      <c r="AF183" s="4"/>
      <c r="AG183" s="3">
        <v>0.37890000000000001</v>
      </c>
      <c r="AH183" s="3">
        <v>0.4874</v>
      </c>
      <c r="AI183" s="3">
        <v>0.42299999999999999</v>
      </c>
      <c r="AJ183" s="3">
        <v>0.3362</v>
      </c>
      <c r="AK183" s="3">
        <v>0.53090000000000004</v>
      </c>
      <c r="AM183" s="5">
        <f t="shared" si="160"/>
        <v>49.677253502269757</v>
      </c>
      <c r="AN183" s="5">
        <f t="shared" si="161"/>
        <v>49.21548450226976</v>
      </c>
      <c r="AO183" s="5">
        <f t="shared" si="162"/>
        <v>49.464692502269756</v>
      </c>
      <c r="AP183" s="5">
        <f t="shared" si="163"/>
        <v>49.316866502269754</v>
      </c>
      <c r="AQ183" s="5">
        <f t="shared" si="164"/>
        <v>49.062131502269757</v>
      </c>
      <c r="AR183" s="5"/>
      <c r="AS183" s="3" t="str">
        <f t="shared" si="165"/>
        <v>incre</v>
      </c>
      <c r="AT183" s="3" t="str">
        <f t="shared" si="166"/>
        <v>decre</v>
      </c>
      <c r="AU183" s="3" t="str">
        <f t="shared" si="167"/>
        <v>decre</v>
      </c>
      <c r="AV183" s="3" t="str">
        <f t="shared" si="168"/>
        <v>decre</v>
      </c>
      <c r="AW183" s="3" t="str">
        <f t="shared" si="169"/>
        <v>decre</v>
      </c>
      <c r="AY183" s="5">
        <f t="shared" si="170"/>
        <v>-146.24498458974315</v>
      </c>
      <c r="AZ183" s="5">
        <f t="shared" si="171"/>
        <v>0</v>
      </c>
      <c r="BA183" s="5">
        <f t="shared" si="172"/>
        <v>0</v>
      </c>
      <c r="BB183" s="5">
        <f t="shared" si="173"/>
        <v>0</v>
      </c>
      <c r="BC183" s="5">
        <f t="shared" si="174"/>
        <v>0</v>
      </c>
      <c r="BE183" s="15">
        <f t="shared" si="175"/>
        <v>-2.905757945526787</v>
      </c>
      <c r="BG183" s="3">
        <v>0.251</v>
      </c>
      <c r="BH183" s="3">
        <v>0.31680000000000003</v>
      </c>
      <c r="BI183" s="3">
        <v>0.36120000000000002</v>
      </c>
      <c r="BJ183" s="3">
        <v>0.33889999999999998</v>
      </c>
      <c r="BK183" s="3">
        <v>0.30649999999999999</v>
      </c>
      <c r="BM183" s="5">
        <f t="shared" si="176"/>
        <v>48.973352502269755</v>
      </c>
      <c r="BN183" s="5">
        <f t="shared" si="177"/>
        <v>48.297366502269753</v>
      </c>
      <c r="BO183" s="5">
        <f t="shared" si="178"/>
        <v>49.155914502269752</v>
      </c>
      <c r="BP183" s="5">
        <f t="shared" si="179"/>
        <v>49.592200502269755</v>
      </c>
      <c r="BQ183" s="5">
        <f t="shared" si="180"/>
        <v>47.232827502269757</v>
      </c>
      <c r="BR183" s="5"/>
      <c r="BS183" s="3" t="str">
        <f t="shared" si="181"/>
        <v>decre</v>
      </c>
      <c r="BT183" s="3" t="str">
        <f t="shared" si="182"/>
        <v>decre</v>
      </c>
      <c r="BU183" s="3" t="str">
        <f t="shared" si="183"/>
        <v>decre</v>
      </c>
      <c r="BV183" s="3" t="str">
        <f t="shared" si="184"/>
        <v>incre</v>
      </c>
      <c r="BW183" s="3" t="str">
        <f t="shared" si="185"/>
        <v>decre</v>
      </c>
      <c r="BY183" s="5">
        <f t="shared" si="186"/>
        <v>0</v>
      </c>
      <c r="BZ183" s="5">
        <f t="shared" si="187"/>
        <v>0</v>
      </c>
      <c r="CA183" s="5">
        <f t="shared" si="188"/>
        <v>0</v>
      </c>
      <c r="CB183" s="5">
        <f t="shared" si="189"/>
        <v>-257.63935587498634</v>
      </c>
      <c r="CC183" s="5">
        <f t="shared" si="190"/>
        <v>0</v>
      </c>
      <c r="CE183" s="4">
        <v>9.35E-2</v>
      </c>
      <c r="CF183" s="4">
        <v>9.0200000000000002E-2</v>
      </c>
      <c r="CG183" s="4">
        <v>9.1399999999999995E-2</v>
      </c>
      <c r="CH183" s="4">
        <v>8.9399999999999993E-2</v>
      </c>
      <c r="CI183" s="4">
        <v>8.9099999999999999E-2</v>
      </c>
      <c r="CK183" s="5">
        <f t="shared" si="191"/>
        <v>47.840927502269757</v>
      </c>
      <c r="CL183" s="5">
        <f t="shared" si="192"/>
        <v>46.817668502269754</v>
      </c>
      <c r="CM183" s="5">
        <f t="shared" si="193"/>
        <v>46.536156502269748</v>
      </c>
      <c r="CN183" s="5">
        <f t="shared" si="194"/>
        <v>47.491410502269751</v>
      </c>
      <c r="CO183" s="5">
        <f t="shared" si="195"/>
        <v>45.187093502269754</v>
      </c>
      <c r="CP183" s="5"/>
      <c r="CQ183" s="3" t="str">
        <f t="shared" si="196"/>
        <v>decre</v>
      </c>
      <c r="CR183" s="3" t="str">
        <f t="shared" si="197"/>
        <v>decre</v>
      </c>
      <c r="CS183" s="3" t="str">
        <f t="shared" si="198"/>
        <v>decre</v>
      </c>
      <c r="CT183" s="3" t="str">
        <f t="shared" si="199"/>
        <v>decre</v>
      </c>
      <c r="CU183" s="3" t="str">
        <f t="shared" si="200"/>
        <v>decre</v>
      </c>
      <c r="CW183" s="5">
        <f t="shared" si="201"/>
        <v>0</v>
      </c>
      <c r="CX183" s="5">
        <f t="shared" si="202"/>
        <v>0</v>
      </c>
      <c r="CY183" s="5">
        <f t="shared" si="203"/>
        <v>0</v>
      </c>
      <c r="CZ183" s="5">
        <f t="shared" si="204"/>
        <v>0</v>
      </c>
      <c r="DA183" s="5">
        <f t="shared" si="205"/>
        <v>0</v>
      </c>
      <c r="DB183" s="5"/>
      <c r="DC183" s="4">
        <v>0.34176935710314899</v>
      </c>
      <c r="DD183" s="4">
        <v>0.476550354582428</v>
      </c>
      <c r="DE183" s="4">
        <v>0.41124740894384199</v>
      </c>
      <c r="DF183" s="4">
        <v>0.32313506703216299</v>
      </c>
      <c r="DG183" s="4">
        <v>0.531989342324237</v>
      </c>
      <c r="DI183" s="13">
        <f t="shared" si="206"/>
        <v>49.625984179841396</v>
      </c>
      <c r="DJ183" s="13">
        <f t="shared" si="207"/>
        <v>49.340536317693008</v>
      </c>
      <c r="DK183" s="13">
        <f t="shared" si="208"/>
        <v>49.641874843114465</v>
      </c>
      <c r="DL183" s="13">
        <f t="shared" si="209"/>
        <v>49.459459766680567</v>
      </c>
      <c r="DM183" s="13">
        <f t="shared" si="210"/>
        <v>49.354682213540826</v>
      </c>
      <c r="DN183" s="13"/>
      <c r="DO183" s="11" t="str">
        <f t="shared" si="211"/>
        <v>incre</v>
      </c>
      <c r="DP183" s="11" t="str">
        <f t="shared" si="212"/>
        <v>decre</v>
      </c>
      <c r="DQ183" s="11" t="str">
        <f t="shared" si="213"/>
        <v>incre</v>
      </c>
      <c r="DR183" s="11" t="str">
        <f t="shared" si="214"/>
        <v>decre</v>
      </c>
      <c r="DS183" s="11" t="str">
        <f t="shared" si="215"/>
        <v>decre</v>
      </c>
      <c r="DU183" s="13"/>
      <c r="DV183" s="13"/>
      <c r="DW183" s="13"/>
      <c r="DX183" s="13"/>
      <c r="DY183" s="13"/>
    </row>
    <row r="184" spans="1:129" x14ac:dyDescent="0.25">
      <c r="A184" s="5">
        <v>45.933359178223796</v>
      </c>
      <c r="B184" s="4">
        <v>6.0765122222808658E-2</v>
      </c>
      <c r="C184" s="4">
        <v>0.30277380300621609</v>
      </c>
      <c r="D184" s="4">
        <v>0.55895360915248882</v>
      </c>
      <c r="E184" s="4">
        <v>0.31282734466140638</v>
      </c>
      <c r="F184" s="4">
        <v>0.32462939918095896</v>
      </c>
      <c r="G184" s="4">
        <v>0.59611834199063518</v>
      </c>
      <c r="I184" s="5">
        <f t="shared" si="145"/>
        <v>45.720302821838487</v>
      </c>
      <c r="J184" s="5">
        <f t="shared" si="146"/>
        <v>46.253326245989548</v>
      </c>
      <c r="K184" s="5">
        <f t="shared" si="147"/>
        <v>45.060912694886056</v>
      </c>
      <c r="L184" s="5">
        <f t="shared" si="148"/>
        <v>45.846738719327469</v>
      </c>
      <c r="M184" s="5">
        <f t="shared" si="149"/>
        <v>46.332832776355673</v>
      </c>
      <c r="O184" s="3" t="str">
        <f t="shared" si="150"/>
        <v>decre</v>
      </c>
      <c r="P184" s="3" t="str">
        <f t="shared" si="151"/>
        <v>incre</v>
      </c>
      <c r="Q184" s="3" t="str">
        <f t="shared" si="152"/>
        <v>decre</v>
      </c>
      <c r="R184" s="3" t="str">
        <f t="shared" si="153"/>
        <v>decre</v>
      </c>
      <c r="S184" s="3" t="str">
        <f t="shared" si="154"/>
        <v>incre</v>
      </c>
      <c r="U184" s="6">
        <f t="shared" si="155"/>
        <v>0</v>
      </c>
      <c r="V184" s="6">
        <f t="shared" si="156"/>
        <v>1</v>
      </c>
      <c r="W184" s="6">
        <f t="shared" si="157"/>
        <v>0</v>
      </c>
      <c r="X184" s="6">
        <f t="shared" si="158"/>
        <v>0</v>
      </c>
      <c r="Y184" s="6">
        <f t="shared" si="159"/>
        <v>1</v>
      </c>
      <c r="AA184" s="4">
        <f t="shared" si="216"/>
        <v>0.31089999999999995</v>
      </c>
      <c r="AB184" s="4">
        <f t="shared" si="216"/>
        <v>0.50260000000000005</v>
      </c>
      <c r="AC184" s="4">
        <f t="shared" si="216"/>
        <v>0.38239999999999996</v>
      </c>
      <c r="AD184" s="4">
        <f t="shared" si="216"/>
        <v>0.34550000000000003</v>
      </c>
      <c r="AE184" s="4">
        <f t="shared" si="216"/>
        <v>0.57550000000000001</v>
      </c>
      <c r="AF184" s="4"/>
      <c r="AG184" s="3">
        <v>0.34089999999999998</v>
      </c>
      <c r="AH184" s="3">
        <v>0.50260000000000005</v>
      </c>
      <c r="AI184" s="3">
        <v>0.41239999999999999</v>
      </c>
      <c r="AJ184" s="3">
        <v>0.3755</v>
      </c>
      <c r="AK184" s="3">
        <v>0.57550000000000001</v>
      </c>
      <c r="AM184" s="5">
        <f t="shared" si="160"/>
        <v>45.778730178223796</v>
      </c>
      <c r="AN184" s="5">
        <f t="shared" si="161"/>
        <v>45.8853371782238</v>
      </c>
      <c r="AO184" s="5">
        <f t="shared" si="162"/>
        <v>45.736463178223801</v>
      </c>
      <c r="AP184" s="5">
        <f t="shared" si="163"/>
        <v>46.022469178223794</v>
      </c>
      <c r="AQ184" s="5">
        <f t="shared" si="164"/>
        <v>46.138814178223797</v>
      </c>
      <c r="AR184" s="5"/>
      <c r="AS184" s="3" t="str">
        <f t="shared" si="165"/>
        <v>decre</v>
      </c>
      <c r="AT184" s="3" t="str">
        <f t="shared" si="166"/>
        <v>decre</v>
      </c>
      <c r="AU184" s="3" t="str">
        <f t="shared" si="167"/>
        <v>decre</v>
      </c>
      <c r="AV184" s="3" t="str">
        <f t="shared" si="168"/>
        <v>incre</v>
      </c>
      <c r="AW184" s="3" t="str">
        <f t="shared" si="169"/>
        <v>incre</v>
      </c>
      <c r="AY184" s="5">
        <f t="shared" si="170"/>
        <v>0</v>
      </c>
      <c r="AZ184" s="5">
        <f t="shared" si="171"/>
        <v>0</v>
      </c>
      <c r="BA184" s="5">
        <f t="shared" si="172"/>
        <v>0</v>
      </c>
      <c r="BB184" s="5">
        <f t="shared" si="173"/>
        <v>-8.6620458896327079</v>
      </c>
      <c r="BC184" s="5">
        <f t="shared" si="174"/>
        <v>39.947359813187688</v>
      </c>
      <c r="BE184" s="15">
        <f t="shared" si="175"/>
        <v>-0.21305635638530873</v>
      </c>
      <c r="BG184" s="3">
        <v>0.2147</v>
      </c>
      <c r="BH184" s="3">
        <v>0.29289999999999999</v>
      </c>
      <c r="BI184" s="3">
        <v>0.32979999999999998</v>
      </c>
      <c r="BJ184" s="3">
        <v>0.30420000000000003</v>
      </c>
      <c r="BK184" s="3">
        <v>0.34910000000000002</v>
      </c>
      <c r="BM184" s="5">
        <f t="shared" si="176"/>
        <v>45.087052178223793</v>
      </c>
      <c r="BN184" s="5">
        <f t="shared" si="177"/>
        <v>44.515996178223801</v>
      </c>
      <c r="BO184" s="5">
        <f t="shared" si="178"/>
        <v>45.225717178223803</v>
      </c>
      <c r="BP184" s="5">
        <f t="shared" si="179"/>
        <v>45.674723178223793</v>
      </c>
      <c r="BQ184" s="5">
        <f t="shared" si="180"/>
        <v>44.008390178223799</v>
      </c>
      <c r="BR184" s="5"/>
      <c r="BS184" s="3" t="str">
        <f t="shared" si="181"/>
        <v>decre</v>
      </c>
      <c r="BT184" s="3" t="str">
        <f t="shared" si="182"/>
        <v>decre</v>
      </c>
      <c r="BU184" s="3" t="str">
        <f t="shared" si="183"/>
        <v>decre</v>
      </c>
      <c r="BV184" s="3" t="str">
        <f t="shared" si="184"/>
        <v>decre</v>
      </c>
      <c r="BW184" s="3" t="str">
        <f t="shared" si="185"/>
        <v>decre</v>
      </c>
      <c r="BY184" s="5">
        <f t="shared" si="186"/>
        <v>0</v>
      </c>
      <c r="BZ184" s="5">
        <f t="shared" si="187"/>
        <v>0</v>
      </c>
      <c r="CA184" s="5">
        <f t="shared" si="188"/>
        <v>0</v>
      </c>
      <c r="CB184" s="5">
        <f t="shared" si="189"/>
        <v>0</v>
      </c>
      <c r="CC184" s="5">
        <f t="shared" si="190"/>
        <v>0</v>
      </c>
      <c r="CE184" s="4">
        <v>0.1784</v>
      </c>
      <c r="CF184" s="4">
        <v>0.1797</v>
      </c>
      <c r="CG184" s="4">
        <v>0.1792</v>
      </c>
      <c r="CH184" s="4">
        <v>0.18</v>
      </c>
      <c r="CI184" s="4">
        <v>0.18010000000000001</v>
      </c>
      <c r="CK184" s="5">
        <f t="shared" si="191"/>
        <v>44.826055178223797</v>
      </c>
      <c r="CL184" s="5">
        <f t="shared" si="192"/>
        <v>43.776800178223795</v>
      </c>
      <c r="CM184" s="5">
        <f t="shared" si="193"/>
        <v>43.763391178223799</v>
      </c>
      <c r="CN184" s="5">
        <f t="shared" si="194"/>
        <v>44.628959178223795</v>
      </c>
      <c r="CO184" s="5">
        <f t="shared" si="195"/>
        <v>42.418100178223796</v>
      </c>
      <c r="CP184" s="5"/>
      <c r="CQ184" s="3" t="str">
        <f t="shared" si="196"/>
        <v>decre</v>
      </c>
      <c r="CR184" s="3" t="str">
        <f t="shared" si="197"/>
        <v>decre</v>
      </c>
      <c r="CS184" s="3" t="str">
        <f t="shared" si="198"/>
        <v>decre</v>
      </c>
      <c r="CT184" s="3" t="str">
        <f t="shared" si="199"/>
        <v>decre</v>
      </c>
      <c r="CU184" s="3" t="str">
        <f t="shared" si="200"/>
        <v>decre</v>
      </c>
      <c r="CW184" s="5">
        <f t="shared" si="201"/>
        <v>0</v>
      </c>
      <c r="CX184" s="5">
        <f t="shared" si="202"/>
        <v>0</v>
      </c>
      <c r="CY184" s="5">
        <f t="shared" si="203"/>
        <v>0</v>
      </c>
      <c r="CZ184" s="5">
        <f t="shared" si="204"/>
        <v>0</v>
      </c>
      <c r="DA184" s="5">
        <f t="shared" si="205"/>
        <v>0</v>
      </c>
      <c r="DB184" s="5"/>
      <c r="DC184" s="4">
        <v>0.335744446881243</v>
      </c>
      <c r="DD184" s="4">
        <v>0.50187871358897795</v>
      </c>
      <c r="DE184" s="4">
        <v>0.41531738101270999</v>
      </c>
      <c r="DF184" s="4">
        <v>0.36867708518734599</v>
      </c>
      <c r="DG184" s="4">
        <v>0.562239728723395</v>
      </c>
      <c r="DI184" s="13">
        <f t="shared" si="206"/>
        <v>45.957361751299935</v>
      </c>
      <c r="DJ184" s="13">
        <f t="shared" si="207"/>
        <v>45.880627177959823</v>
      </c>
      <c r="DK184" s="13">
        <f t="shared" si="208"/>
        <v>46.056090947857214</v>
      </c>
      <c r="DL184" s="13">
        <f t="shared" si="209"/>
        <v>46.217620235501251</v>
      </c>
      <c r="DM184" s="13">
        <f t="shared" si="210"/>
        <v>46.014035025510942</v>
      </c>
      <c r="DN184" s="13"/>
      <c r="DO184" s="11" t="str">
        <f t="shared" si="211"/>
        <v>incre</v>
      </c>
      <c r="DP184" s="11" t="str">
        <f t="shared" si="212"/>
        <v>decre</v>
      </c>
      <c r="DQ184" s="11" t="str">
        <f t="shared" si="213"/>
        <v>incre</v>
      </c>
      <c r="DR184" s="11" t="str">
        <f t="shared" si="214"/>
        <v>incre</v>
      </c>
      <c r="DS184" s="11" t="str">
        <f t="shared" si="215"/>
        <v>incre</v>
      </c>
      <c r="DU184" s="13"/>
      <c r="DV184" s="13"/>
      <c r="DW184" s="13"/>
      <c r="DX184" s="13"/>
      <c r="DY184" s="13"/>
    </row>
    <row r="185" spans="1:129" x14ac:dyDescent="0.25">
      <c r="A185" s="5">
        <v>49.846559694849724</v>
      </c>
      <c r="B185" s="4">
        <v>0.105020250497741</v>
      </c>
      <c r="C185" s="4">
        <v>0.31320163037856702</v>
      </c>
      <c r="D185" s="4">
        <v>0.50270071661609583</v>
      </c>
      <c r="E185" s="4">
        <v>0.39429132044628173</v>
      </c>
      <c r="F185" s="4">
        <v>0.34405138028014526</v>
      </c>
      <c r="G185" s="4">
        <v>0.5891379042384286</v>
      </c>
      <c r="I185" s="5">
        <f t="shared" si="145"/>
        <v>49.708479417271619</v>
      </c>
      <c r="J185" s="5">
        <f t="shared" si="146"/>
        <v>49.799195374352834</v>
      </c>
      <c r="K185" s="5">
        <f t="shared" si="147"/>
        <v>49.765128416383121</v>
      </c>
      <c r="L185" s="5">
        <f t="shared" si="148"/>
        <v>49.923472316808549</v>
      </c>
      <c r="M185" s="5">
        <f t="shared" si="149"/>
        <v>50.180347373733333</v>
      </c>
      <c r="O185" s="3" t="str">
        <f t="shared" si="150"/>
        <v>decre</v>
      </c>
      <c r="P185" s="3" t="str">
        <f t="shared" si="151"/>
        <v>decre</v>
      </c>
      <c r="Q185" s="3" t="str">
        <f t="shared" si="152"/>
        <v>decre</v>
      </c>
      <c r="R185" s="3" t="str">
        <f t="shared" si="153"/>
        <v>incre</v>
      </c>
      <c r="S185" s="3" t="str">
        <f t="shared" si="154"/>
        <v>incre</v>
      </c>
      <c r="U185" s="6">
        <f t="shared" si="155"/>
        <v>0</v>
      </c>
      <c r="V185" s="6">
        <f t="shared" si="156"/>
        <v>0</v>
      </c>
      <c r="W185" s="6">
        <f t="shared" si="157"/>
        <v>0</v>
      </c>
      <c r="X185" s="6">
        <f t="shared" si="158"/>
        <v>1</v>
      </c>
      <c r="Y185" s="6">
        <f t="shared" si="159"/>
        <v>1</v>
      </c>
      <c r="AA185" s="4">
        <f t="shared" si="216"/>
        <v>0.30910000000000004</v>
      </c>
      <c r="AB185" s="4">
        <f t="shared" si="216"/>
        <v>0.46899999999999997</v>
      </c>
      <c r="AC185" s="4">
        <f t="shared" si="216"/>
        <v>0.38249999999999995</v>
      </c>
      <c r="AD185" s="4">
        <f t="shared" si="216"/>
        <v>0.3629</v>
      </c>
      <c r="AE185" s="4">
        <f t="shared" si="216"/>
        <v>0.56340000000000001</v>
      </c>
      <c r="AF185" s="4"/>
      <c r="AG185" s="3">
        <v>0.33910000000000001</v>
      </c>
      <c r="AH185" s="3">
        <v>0.499</v>
      </c>
      <c r="AI185" s="3">
        <v>0.41249999999999998</v>
      </c>
      <c r="AJ185" s="3">
        <v>0.3629</v>
      </c>
      <c r="AK185" s="3">
        <v>0.56340000000000001</v>
      </c>
      <c r="AM185" s="5">
        <f t="shared" si="160"/>
        <v>49.678988694849721</v>
      </c>
      <c r="AN185" s="5">
        <f t="shared" si="161"/>
        <v>49.579129694849726</v>
      </c>
      <c r="AO185" s="5">
        <f t="shared" si="162"/>
        <v>49.650634694849728</v>
      </c>
      <c r="AP185" s="5">
        <f t="shared" si="163"/>
        <v>50.082177694849726</v>
      </c>
      <c r="AQ185" s="5">
        <f t="shared" si="164"/>
        <v>49.938153694849724</v>
      </c>
      <c r="AR185" s="5"/>
      <c r="AS185" s="3" t="str">
        <f t="shared" si="165"/>
        <v>decre</v>
      </c>
      <c r="AT185" s="3" t="str">
        <f t="shared" si="166"/>
        <v>decre</v>
      </c>
      <c r="AU185" s="3" t="str">
        <f t="shared" si="167"/>
        <v>decre</v>
      </c>
      <c r="AV185" s="3" t="str">
        <f t="shared" si="168"/>
        <v>incre</v>
      </c>
      <c r="AW185" s="3" t="str">
        <f t="shared" si="169"/>
        <v>incre</v>
      </c>
      <c r="AY185" s="5">
        <f t="shared" si="170"/>
        <v>0</v>
      </c>
      <c r="AZ185" s="5">
        <f t="shared" si="171"/>
        <v>0</v>
      </c>
      <c r="BA185" s="5">
        <f t="shared" si="172"/>
        <v>0</v>
      </c>
      <c r="BB185" s="5">
        <f>IF(AP185&gt;A185,(L185-A185)*100,0)</f>
        <v>7.6912621958825866</v>
      </c>
      <c r="BC185" s="5">
        <f t="shared" si="174"/>
        <v>33.378767888360983</v>
      </c>
      <c r="BE185" s="15">
        <f t="shared" si="175"/>
        <v>-0.13808027757810493</v>
      </c>
      <c r="BG185" s="3">
        <v>0.21859999999999999</v>
      </c>
      <c r="BH185" s="3">
        <v>0.29189999999999999</v>
      </c>
      <c r="BI185" s="3">
        <v>0.33310000000000001</v>
      </c>
      <c r="BJ185" s="3">
        <v>0.30520000000000003</v>
      </c>
      <c r="BK185" s="3">
        <v>0.34399999999999997</v>
      </c>
      <c r="BM185" s="5">
        <f t="shared" si="176"/>
        <v>49.028293694849722</v>
      </c>
      <c r="BN185" s="5">
        <f t="shared" si="177"/>
        <v>48.422666694849724</v>
      </c>
      <c r="BO185" s="5">
        <f t="shared" si="178"/>
        <v>49.170960694849725</v>
      </c>
      <c r="BP185" s="5">
        <f t="shared" si="179"/>
        <v>49.596343694849722</v>
      </c>
      <c r="BQ185" s="5">
        <f t="shared" si="180"/>
        <v>47.873599694849723</v>
      </c>
      <c r="BR185" s="5"/>
      <c r="BS185" s="3" t="str">
        <f t="shared" si="181"/>
        <v>decre</v>
      </c>
      <c r="BT185" s="3" t="str">
        <f t="shared" si="182"/>
        <v>decre</v>
      </c>
      <c r="BU185" s="3" t="str">
        <f t="shared" si="183"/>
        <v>decre</v>
      </c>
      <c r="BV185" s="3" t="str">
        <f t="shared" si="184"/>
        <v>decre</v>
      </c>
      <c r="BW185" s="3" t="str">
        <f t="shared" si="185"/>
        <v>decre</v>
      </c>
      <c r="BY185" s="5">
        <f t="shared" si="186"/>
        <v>0</v>
      </c>
      <c r="BZ185" s="5">
        <f t="shared" si="187"/>
        <v>0</v>
      </c>
      <c r="CA185" s="5">
        <f t="shared" si="188"/>
        <v>0</v>
      </c>
      <c r="CB185" s="5">
        <f t="shared" si="189"/>
        <v>0</v>
      </c>
      <c r="CC185" s="5">
        <f t="shared" si="190"/>
        <v>0</v>
      </c>
      <c r="CE185" s="4">
        <v>0.1736</v>
      </c>
      <c r="CF185" s="4">
        <v>0.17469999999999999</v>
      </c>
      <c r="CG185" s="4">
        <v>0.17430000000000001</v>
      </c>
      <c r="CH185" s="4">
        <v>0.17499999999999999</v>
      </c>
      <c r="CI185" s="4">
        <v>0.17510000000000001</v>
      </c>
      <c r="CK185" s="5">
        <f t="shared" si="191"/>
        <v>48.704743694849725</v>
      </c>
      <c r="CL185" s="5">
        <f t="shared" si="192"/>
        <v>47.657350694849725</v>
      </c>
      <c r="CM185" s="5">
        <f t="shared" si="193"/>
        <v>47.62901269484972</v>
      </c>
      <c r="CN185" s="5">
        <f t="shared" si="194"/>
        <v>48.500059694849725</v>
      </c>
      <c r="CO185" s="5">
        <f t="shared" si="195"/>
        <v>46.284250694849725</v>
      </c>
      <c r="CP185" s="5"/>
      <c r="CQ185" s="3" t="str">
        <f t="shared" si="196"/>
        <v>decre</v>
      </c>
      <c r="CR185" s="3" t="str">
        <f t="shared" si="197"/>
        <v>decre</v>
      </c>
      <c r="CS185" s="3" t="str">
        <f t="shared" si="198"/>
        <v>decre</v>
      </c>
      <c r="CT185" s="3" t="str">
        <f t="shared" si="199"/>
        <v>decre</v>
      </c>
      <c r="CU185" s="3" t="str">
        <f t="shared" si="200"/>
        <v>decre</v>
      </c>
      <c r="CW185" s="5">
        <f t="shared" si="201"/>
        <v>0</v>
      </c>
      <c r="CX185" s="5">
        <f t="shared" si="202"/>
        <v>0</v>
      </c>
      <c r="CY185" s="5">
        <f t="shared" si="203"/>
        <v>0</v>
      </c>
      <c r="CZ185" s="5">
        <f t="shared" si="204"/>
        <v>0</v>
      </c>
      <c r="DA185" s="5">
        <f t="shared" si="205"/>
        <v>0</v>
      </c>
      <c r="DB185" s="5"/>
      <c r="DC185" s="4">
        <v>0.336566363646083</v>
      </c>
      <c r="DD185" s="4">
        <v>0.49842342510722099</v>
      </c>
      <c r="DE185" s="4">
        <v>0.41476215642800601</v>
      </c>
      <c r="DF185" s="4">
        <v>0.36246425431555901</v>
      </c>
      <c r="DG185" s="4">
        <v>0.55811297848005303</v>
      </c>
      <c r="DI185" s="13">
        <f t="shared" si="206"/>
        <v>49.876471849465062</v>
      </c>
      <c r="DJ185" s="13">
        <f t="shared" si="207"/>
        <v>49.771264660799879</v>
      </c>
      <c r="DK185" s="13">
        <f t="shared" si="208"/>
        <v>49.963900233765656</v>
      </c>
      <c r="DL185" s="13">
        <f t="shared" si="209"/>
        <v>50.078508716186732</v>
      </c>
      <c r="DM185" s="13">
        <f t="shared" si="210"/>
        <v>49.888402822347025</v>
      </c>
      <c r="DN185" s="13"/>
      <c r="DO185" s="11" t="str">
        <f t="shared" si="211"/>
        <v>incre</v>
      </c>
      <c r="DP185" s="11" t="str">
        <f t="shared" si="212"/>
        <v>decre</v>
      </c>
      <c r="DQ185" s="11" t="str">
        <f t="shared" si="213"/>
        <v>incre</v>
      </c>
      <c r="DR185" s="11" t="str">
        <f t="shared" si="214"/>
        <v>incre</v>
      </c>
      <c r="DS185" s="11" t="str">
        <f t="shared" si="215"/>
        <v>incre</v>
      </c>
      <c r="DU185" s="13"/>
      <c r="DV185" s="13"/>
      <c r="DW185" s="13"/>
      <c r="DX185" s="13"/>
      <c r="DY185" s="13"/>
    </row>
    <row r="186" spans="1:129" x14ac:dyDescent="0.25">
      <c r="A186" s="5">
        <v>30.761358180991405</v>
      </c>
      <c r="B186" s="4">
        <v>5.6356560704065341E-2</v>
      </c>
      <c r="C186" s="4">
        <v>0.4100999900033192</v>
      </c>
      <c r="D186" s="4">
        <v>0.47259350182510712</v>
      </c>
      <c r="E186" s="4">
        <v>0.50061801327517252</v>
      </c>
      <c r="F186" s="4">
        <v>0.40074450805930578</v>
      </c>
      <c r="G186" s="4">
        <v>0.55615172501936361</v>
      </c>
      <c r="I186" s="5">
        <f t="shared" si="145"/>
        <v>31.319977109115271</v>
      </c>
      <c r="J186" s="5">
        <f t="shared" si="146"/>
        <v>30.517393747909352</v>
      </c>
      <c r="K186" s="5">
        <f t="shared" si="147"/>
        <v>31.712359089893329</v>
      </c>
      <c r="L186" s="5">
        <f t="shared" si="148"/>
        <v>31.315626938850762</v>
      </c>
      <c r="M186" s="5">
        <f t="shared" si="149"/>
        <v>30.784745913423613</v>
      </c>
      <c r="O186" s="3" t="str">
        <f t="shared" si="150"/>
        <v>incre</v>
      </c>
      <c r="P186" s="3" t="str">
        <f t="shared" si="151"/>
        <v>decre</v>
      </c>
      <c r="Q186" s="3" t="str">
        <f t="shared" si="152"/>
        <v>incre</v>
      </c>
      <c r="R186" s="3" t="str">
        <f t="shared" si="153"/>
        <v>incre</v>
      </c>
      <c r="S186" s="3" t="str">
        <f t="shared" si="154"/>
        <v>incre</v>
      </c>
      <c r="U186" s="6">
        <f t="shared" si="155"/>
        <v>1</v>
      </c>
      <c r="V186" s="6">
        <f t="shared" si="156"/>
        <v>0</v>
      </c>
      <c r="W186" s="6">
        <f t="shared" si="157"/>
        <v>1</v>
      </c>
      <c r="X186" s="6">
        <f t="shared" si="158"/>
        <v>1</v>
      </c>
      <c r="Y186" s="6">
        <f t="shared" si="159"/>
        <v>1</v>
      </c>
      <c r="AA186" s="4">
        <f t="shared" si="216"/>
        <v>0.34100000000000003</v>
      </c>
      <c r="AB186" s="4">
        <f t="shared" si="216"/>
        <v>0.47289999999999999</v>
      </c>
      <c r="AC186" s="4">
        <f t="shared" si="216"/>
        <v>0.4123</v>
      </c>
      <c r="AD186" s="4">
        <f t="shared" si="216"/>
        <v>0.37659999999999999</v>
      </c>
      <c r="AE186" s="4">
        <f t="shared" si="216"/>
        <v>0.57650000000000001</v>
      </c>
      <c r="AF186" s="4"/>
      <c r="AG186" s="3">
        <v>0.34100000000000003</v>
      </c>
      <c r="AH186" s="3">
        <v>0.50290000000000001</v>
      </c>
      <c r="AI186" s="3">
        <v>0.4123</v>
      </c>
      <c r="AJ186" s="3">
        <v>0.37659999999999999</v>
      </c>
      <c r="AK186" s="3">
        <v>0.57650000000000001</v>
      </c>
      <c r="AM186" s="5">
        <f t="shared" si="160"/>
        <v>30.823148180991403</v>
      </c>
      <c r="AN186" s="5">
        <f t="shared" si="161"/>
        <v>30.51939518099141</v>
      </c>
      <c r="AO186" s="5">
        <f t="shared" si="162"/>
        <v>30.854791180991402</v>
      </c>
      <c r="AP186" s="5">
        <f t="shared" si="163"/>
        <v>31.112330180991407</v>
      </c>
      <c r="AQ186" s="5">
        <f t="shared" si="164"/>
        <v>30.976223180991404</v>
      </c>
      <c r="AR186" s="5"/>
      <c r="AS186" s="3" t="str">
        <f t="shared" si="165"/>
        <v>incre</v>
      </c>
      <c r="AT186" s="3" t="str">
        <f t="shared" si="166"/>
        <v>decre</v>
      </c>
      <c r="AU186" s="3" t="str">
        <f t="shared" si="167"/>
        <v>incre</v>
      </c>
      <c r="AV186" s="3" t="str">
        <f t="shared" si="168"/>
        <v>incre</v>
      </c>
      <c r="AW186" s="3" t="str">
        <f t="shared" si="169"/>
        <v>incre</v>
      </c>
      <c r="AY186" s="5">
        <f t="shared" si="170"/>
        <v>55.861892812386671</v>
      </c>
      <c r="AZ186" s="5">
        <f t="shared" si="171"/>
        <v>0</v>
      </c>
      <c r="BA186" s="5">
        <f t="shared" si="172"/>
        <v>95.10009089019249</v>
      </c>
      <c r="BB186" s="5">
        <f t="shared" si="173"/>
        <v>55.426875785935792</v>
      </c>
      <c r="BC186" s="5">
        <f t="shared" si="174"/>
        <v>2.3387732432208708</v>
      </c>
      <c r="BE186" s="15">
        <f t="shared" si="175"/>
        <v>0.55861892812386671</v>
      </c>
      <c r="BG186" s="3">
        <v>0.21429999999999999</v>
      </c>
      <c r="BH186" s="3">
        <v>0.29289999999999999</v>
      </c>
      <c r="BI186" s="3">
        <v>0.32950000000000002</v>
      </c>
      <c r="BJ186" s="3">
        <v>0.30430000000000001</v>
      </c>
      <c r="BK186" s="3">
        <v>0.34949999999999998</v>
      </c>
      <c r="BM186" s="5">
        <f t="shared" si="176"/>
        <v>29.912175180991404</v>
      </c>
      <c r="BN186" s="5">
        <f t="shared" si="177"/>
        <v>29.343995180991406</v>
      </c>
      <c r="BO186" s="5">
        <f t="shared" si="178"/>
        <v>30.050803180991405</v>
      </c>
      <c r="BP186" s="5">
        <f t="shared" si="179"/>
        <v>30.503564180991404</v>
      </c>
      <c r="BQ186" s="5">
        <f t="shared" si="180"/>
        <v>28.8401531809914</v>
      </c>
      <c r="BR186" s="5"/>
      <c r="BS186" s="3" t="str">
        <f t="shared" si="181"/>
        <v>decre</v>
      </c>
      <c r="BT186" s="3" t="str">
        <f t="shared" si="182"/>
        <v>decre</v>
      </c>
      <c r="BU186" s="3" t="str">
        <f t="shared" si="183"/>
        <v>decre</v>
      </c>
      <c r="BV186" s="3" t="str">
        <f t="shared" si="184"/>
        <v>decre</v>
      </c>
      <c r="BW186" s="3" t="str">
        <f t="shared" si="185"/>
        <v>decre</v>
      </c>
      <c r="BY186" s="5">
        <f t="shared" si="186"/>
        <v>0</v>
      </c>
      <c r="BZ186" s="5">
        <f t="shared" si="187"/>
        <v>0</v>
      </c>
      <c r="CA186" s="5">
        <f t="shared" si="188"/>
        <v>0</v>
      </c>
      <c r="CB186" s="5">
        <f t="shared" si="189"/>
        <v>0</v>
      </c>
      <c r="CC186" s="5">
        <f t="shared" si="190"/>
        <v>0</v>
      </c>
      <c r="CE186" s="4">
        <v>0.1787</v>
      </c>
      <c r="CF186" s="4">
        <v>0.18</v>
      </c>
      <c r="CG186" s="4">
        <v>0.17960000000000001</v>
      </c>
      <c r="CH186" s="4">
        <v>0.1804</v>
      </c>
      <c r="CI186" s="4">
        <v>0.18049999999999999</v>
      </c>
      <c r="CK186" s="5">
        <f t="shared" si="191"/>
        <v>29.656211180991406</v>
      </c>
      <c r="CL186" s="5">
        <f t="shared" si="192"/>
        <v>28.606758180991406</v>
      </c>
      <c r="CM186" s="5">
        <f t="shared" si="193"/>
        <v>28.595274180991407</v>
      </c>
      <c r="CN186" s="5">
        <f t="shared" si="194"/>
        <v>29.460326180991402</v>
      </c>
      <c r="CO186" s="5">
        <f t="shared" si="195"/>
        <v>27.249863180991404</v>
      </c>
      <c r="CP186" s="5"/>
      <c r="CQ186" s="3" t="str">
        <f t="shared" si="196"/>
        <v>decre</v>
      </c>
      <c r="CR186" s="3" t="str">
        <f t="shared" si="197"/>
        <v>decre</v>
      </c>
      <c r="CS186" s="3" t="str">
        <f t="shared" si="198"/>
        <v>decre</v>
      </c>
      <c r="CT186" s="3" t="str">
        <f t="shared" si="199"/>
        <v>decre</v>
      </c>
      <c r="CU186" s="3" t="str">
        <f t="shared" si="200"/>
        <v>decre</v>
      </c>
      <c r="CW186" s="5">
        <f t="shared" si="201"/>
        <v>0</v>
      </c>
      <c r="CX186" s="5">
        <f t="shared" si="202"/>
        <v>0</v>
      </c>
      <c r="CY186" s="5">
        <f t="shared" si="203"/>
        <v>0</v>
      </c>
      <c r="CZ186" s="5">
        <f t="shared" si="204"/>
        <v>0</v>
      </c>
      <c r="DA186" s="5">
        <f t="shared" si="205"/>
        <v>0</v>
      </c>
      <c r="DB186" s="5"/>
      <c r="DC186" s="4">
        <v>0.33566262711279699</v>
      </c>
      <c r="DD186" s="4">
        <v>0.50222267895820305</v>
      </c>
      <c r="DE186" s="4">
        <v>0.41537265223833603</v>
      </c>
      <c r="DF186" s="4">
        <v>0.36929555703883599</v>
      </c>
      <c r="DG186" s="4">
        <v>0.56265053643992602</v>
      </c>
      <c r="DI186" s="13">
        <f t="shared" si="206"/>
        <v>30.784772469932413</v>
      </c>
      <c r="DJ186" s="13">
        <f t="shared" si="207"/>
        <v>30.710872274588475</v>
      </c>
      <c r="DK186" s="13">
        <f t="shared" si="208"/>
        <v>30.884626634225651</v>
      </c>
      <c r="DL186" s="13">
        <f t="shared" si="209"/>
        <v>31.0508267712584</v>
      </c>
      <c r="DM186" s="13">
        <f t="shared" si="210"/>
        <v>30.845899728891105</v>
      </c>
      <c r="DN186" s="13"/>
      <c r="DO186" s="11" t="str">
        <f t="shared" si="211"/>
        <v>incre</v>
      </c>
      <c r="DP186" s="11" t="str">
        <f t="shared" si="212"/>
        <v>decre</v>
      </c>
      <c r="DQ186" s="11" t="str">
        <f t="shared" si="213"/>
        <v>incre</v>
      </c>
      <c r="DR186" s="11" t="str">
        <f t="shared" si="214"/>
        <v>incre</v>
      </c>
      <c r="DS186" s="11" t="str">
        <f t="shared" si="215"/>
        <v>incre</v>
      </c>
      <c r="DU186" s="13"/>
      <c r="DV186" s="13"/>
      <c r="DW186" s="13"/>
      <c r="DX186" s="13"/>
      <c r="DY186" s="13"/>
    </row>
    <row r="187" spans="1:129" x14ac:dyDescent="0.25">
      <c r="A187" s="5">
        <v>37.995672924330819</v>
      </c>
      <c r="B187" s="4">
        <v>0.24666804464795597</v>
      </c>
      <c r="C187" s="4">
        <v>0.39762745086489604</v>
      </c>
      <c r="D187" s="4">
        <v>0.46694134469253945</v>
      </c>
      <c r="E187" s="4">
        <v>0.52527276022666025</v>
      </c>
      <c r="F187" s="4">
        <v>0.66117310094521575</v>
      </c>
      <c r="G187" s="4">
        <v>0.79492592735940804</v>
      </c>
      <c r="I187" s="5">
        <f t="shared" si="145"/>
        <v>38.464614296049419</v>
      </c>
      <c r="J187" s="5">
        <f t="shared" si="146"/>
        <v>37.714799905173102</v>
      </c>
      <c r="K187" s="5">
        <f t="shared" si="147"/>
        <v>39.18607142613169</v>
      </c>
      <c r="L187" s="5">
        <f t="shared" si="148"/>
        <v>40.742750434289533</v>
      </c>
      <c r="M187" s="5">
        <f t="shared" si="149"/>
        <v>40.265925900782847</v>
      </c>
      <c r="O187" s="3" t="str">
        <f t="shared" si="150"/>
        <v>incre</v>
      </c>
      <c r="P187" s="3" t="str">
        <f t="shared" si="151"/>
        <v>decre</v>
      </c>
      <c r="Q187" s="3" t="str">
        <f t="shared" si="152"/>
        <v>incre</v>
      </c>
      <c r="R187" s="3" t="str">
        <f t="shared" si="153"/>
        <v>incre</v>
      </c>
      <c r="S187" s="3" t="str">
        <f t="shared" si="154"/>
        <v>incre</v>
      </c>
      <c r="U187" s="6">
        <f t="shared" si="155"/>
        <v>1</v>
      </c>
      <c r="V187" s="6">
        <f t="shared" si="156"/>
        <v>0</v>
      </c>
      <c r="W187" s="6">
        <f t="shared" si="157"/>
        <v>1</v>
      </c>
      <c r="X187" s="6">
        <f t="shared" si="158"/>
        <v>1</v>
      </c>
      <c r="Y187" s="6">
        <f t="shared" si="159"/>
        <v>1</v>
      </c>
      <c r="AA187" s="4">
        <f t="shared" si="216"/>
        <v>0.33639999999999998</v>
      </c>
      <c r="AB187" s="4">
        <f t="shared" si="216"/>
        <v>0.45779999999999998</v>
      </c>
      <c r="AC187" s="4">
        <f t="shared" si="216"/>
        <v>0.41360000000000002</v>
      </c>
      <c r="AD187" s="4">
        <f t="shared" si="216"/>
        <v>0.33129999999999998</v>
      </c>
      <c r="AE187" s="4">
        <f t="shared" si="216"/>
        <v>0.53580000000000005</v>
      </c>
      <c r="AF187" s="4"/>
      <c r="AG187" s="3">
        <v>0.33639999999999998</v>
      </c>
      <c r="AH187" s="3">
        <v>0.48780000000000001</v>
      </c>
      <c r="AI187" s="3">
        <v>0.41360000000000002</v>
      </c>
      <c r="AJ187" s="3">
        <v>0.33129999999999998</v>
      </c>
      <c r="AK187" s="3">
        <v>0.53580000000000005</v>
      </c>
      <c r="AM187" s="5">
        <f t="shared" si="160"/>
        <v>38.024388924330822</v>
      </c>
      <c r="AN187" s="5">
        <f t="shared" si="161"/>
        <v>37.655106924330823</v>
      </c>
      <c r="AO187" s="5">
        <f t="shared" si="162"/>
        <v>38.101728924330814</v>
      </c>
      <c r="AP187" s="5">
        <f t="shared" si="163"/>
        <v>37.96521892433082</v>
      </c>
      <c r="AQ187" s="5">
        <f t="shared" si="164"/>
        <v>37.827550924330815</v>
      </c>
      <c r="AR187" s="5"/>
      <c r="AS187" s="3" t="str">
        <f t="shared" si="165"/>
        <v>incre</v>
      </c>
      <c r="AT187" s="3" t="str">
        <f t="shared" si="166"/>
        <v>decre</v>
      </c>
      <c r="AU187" s="3" t="str">
        <f t="shared" si="167"/>
        <v>incre</v>
      </c>
      <c r="AV187" s="3" t="str">
        <f t="shared" si="168"/>
        <v>decre</v>
      </c>
      <c r="AW187" s="3" t="str">
        <f t="shared" si="169"/>
        <v>decre</v>
      </c>
      <c r="AY187" s="5">
        <f t="shared" si="170"/>
        <v>46.894137171859995</v>
      </c>
      <c r="AZ187" s="5">
        <f t="shared" si="171"/>
        <v>0</v>
      </c>
      <c r="BA187" s="5">
        <f t="shared" si="172"/>
        <v>119.03985018008711</v>
      </c>
      <c r="BB187" s="5">
        <f t="shared" si="173"/>
        <v>0</v>
      </c>
      <c r="BC187" s="5">
        <f t="shared" si="174"/>
        <v>0</v>
      </c>
      <c r="BE187" s="15">
        <f t="shared" si="175"/>
        <v>0.46894137171859995</v>
      </c>
      <c r="BG187" s="3">
        <v>0.2394</v>
      </c>
      <c r="BH187" s="3">
        <v>0.29770000000000002</v>
      </c>
      <c r="BI187" s="3">
        <v>0.3488</v>
      </c>
      <c r="BJ187" s="3">
        <v>0.32129999999999997</v>
      </c>
      <c r="BK187" s="3">
        <v>0.32290000000000002</v>
      </c>
      <c r="BM187" s="5">
        <f t="shared" si="176"/>
        <v>37.326958924330818</v>
      </c>
      <c r="BN187" s="5">
        <f t="shared" si="177"/>
        <v>36.609653924330821</v>
      </c>
      <c r="BO187" s="5">
        <f t="shared" si="178"/>
        <v>37.472520924330823</v>
      </c>
      <c r="BP187" s="5">
        <f t="shared" si="179"/>
        <v>37.881018924330817</v>
      </c>
      <c r="BQ187" s="5">
        <f t="shared" si="180"/>
        <v>35.824161924330816</v>
      </c>
      <c r="BR187" s="5"/>
      <c r="BS187" s="3" t="str">
        <f t="shared" si="181"/>
        <v>decre</v>
      </c>
      <c r="BT187" s="3" t="str">
        <f t="shared" si="182"/>
        <v>decre</v>
      </c>
      <c r="BU187" s="3" t="str">
        <f t="shared" si="183"/>
        <v>decre</v>
      </c>
      <c r="BV187" s="3" t="str">
        <f t="shared" si="184"/>
        <v>decre</v>
      </c>
      <c r="BW187" s="3" t="str">
        <f t="shared" si="185"/>
        <v>decre</v>
      </c>
      <c r="BY187" s="5">
        <f t="shared" si="186"/>
        <v>0</v>
      </c>
      <c r="BZ187" s="5">
        <f t="shared" si="187"/>
        <v>0</v>
      </c>
      <c r="CA187" s="5">
        <f t="shared" si="188"/>
        <v>0</v>
      </c>
      <c r="CB187" s="5">
        <f t="shared" si="189"/>
        <v>0</v>
      </c>
      <c r="CC187" s="5">
        <f t="shared" si="190"/>
        <v>0</v>
      </c>
      <c r="CE187" s="4">
        <v>0.1381</v>
      </c>
      <c r="CF187" s="4">
        <v>0.13739999999999999</v>
      </c>
      <c r="CG187" s="4">
        <v>0.13769999999999999</v>
      </c>
      <c r="CH187" s="4">
        <v>0.13719999999999999</v>
      </c>
      <c r="CI187" s="4">
        <v>0.1371</v>
      </c>
      <c r="CK187" s="5">
        <f t="shared" si="191"/>
        <v>36.598611924330818</v>
      </c>
      <c r="CL187" s="5">
        <f t="shared" si="192"/>
        <v>35.56289492433082</v>
      </c>
      <c r="CM187" s="5">
        <f t="shared" si="193"/>
        <v>35.422739924330813</v>
      </c>
      <c r="CN187" s="5">
        <f t="shared" si="194"/>
        <v>36.330896924330816</v>
      </c>
      <c r="CO187" s="5">
        <f t="shared" si="195"/>
        <v>34.075783924330821</v>
      </c>
      <c r="CP187" s="5"/>
      <c r="CQ187" s="3" t="str">
        <f t="shared" si="196"/>
        <v>decre</v>
      </c>
      <c r="CR187" s="3" t="str">
        <f t="shared" si="197"/>
        <v>decre</v>
      </c>
      <c r="CS187" s="3" t="str">
        <f t="shared" si="198"/>
        <v>decre</v>
      </c>
      <c r="CT187" s="3" t="str">
        <f t="shared" si="199"/>
        <v>decre</v>
      </c>
      <c r="CU187" s="3" t="str">
        <f t="shared" si="200"/>
        <v>decre</v>
      </c>
      <c r="CW187" s="5">
        <f t="shared" si="201"/>
        <v>0</v>
      </c>
      <c r="CX187" s="5">
        <f t="shared" si="202"/>
        <v>0</v>
      </c>
      <c r="CY187" s="5">
        <f t="shared" si="203"/>
        <v>0</v>
      </c>
      <c r="CZ187" s="5">
        <f t="shared" si="204"/>
        <v>0</v>
      </c>
      <c r="DA187" s="5">
        <f t="shared" si="205"/>
        <v>0</v>
      </c>
      <c r="DB187" s="5"/>
      <c r="DC187" s="4">
        <v>0.33920133209807102</v>
      </c>
      <c r="DD187" s="4">
        <v>0.48734617673923297</v>
      </c>
      <c r="DE187" s="4">
        <v>0.41298217172998603</v>
      </c>
      <c r="DF187" s="4">
        <v>0.34254664946188801</v>
      </c>
      <c r="DG187" s="4">
        <v>0.54488310269992701</v>
      </c>
      <c r="DI187" s="13">
        <f t="shared" si="206"/>
        <v>38.044530502115947</v>
      </c>
      <c r="DJ187" s="13">
        <f t="shared" si="207"/>
        <v>37.848043458438013</v>
      </c>
      <c r="DK187" s="13">
        <f t="shared" si="208"/>
        <v>38.095729811828988</v>
      </c>
      <c r="DL187" s="13">
        <f t="shared" si="209"/>
        <v>38.059915712799913</v>
      </c>
      <c r="DM187" s="13">
        <f t="shared" si="210"/>
        <v>37.913022920737134</v>
      </c>
      <c r="DN187" s="13"/>
      <c r="DO187" s="11" t="str">
        <f t="shared" si="211"/>
        <v>incre</v>
      </c>
      <c r="DP187" s="11" t="str">
        <f t="shared" si="212"/>
        <v>decre</v>
      </c>
      <c r="DQ187" s="11" t="str">
        <f t="shared" si="213"/>
        <v>incre</v>
      </c>
      <c r="DR187" s="11" t="str">
        <f t="shared" si="214"/>
        <v>incre</v>
      </c>
      <c r="DS187" s="11" t="str">
        <f t="shared" si="215"/>
        <v>decre</v>
      </c>
      <c r="DU187" s="13"/>
      <c r="DV187" s="13"/>
      <c r="DW187" s="13"/>
      <c r="DX187" s="13"/>
      <c r="DY187" s="13"/>
    </row>
    <row r="188" spans="1:129" x14ac:dyDescent="0.25">
      <c r="A188" s="5">
        <v>42.730595760323212</v>
      </c>
      <c r="B188" s="4">
        <v>8.6847464790459107E-3</v>
      </c>
      <c r="C188" s="4">
        <v>0.3103075543613113</v>
      </c>
      <c r="D188" s="4">
        <v>0.45189680386400322</v>
      </c>
      <c r="E188" s="4">
        <v>0.33937764160951034</v>
      </c>
      <c r="F188" s="4">
        <v>0.30246054527192801</v>
      </c>
      <c r="G188" s="4">
        <v>0.51556879641285391</v>
      </c>
      <c r="I188" s="5">
        <f t="shared" si="145"/>
        <v>42.571707076181042</v>
      </c>
      <c r="J188" s="5">
        <f t="shared" si="146"/>
        <v>42.351481889555153</v>
      </c>
      <c r="K188" s="5">
        <f t="shared" si="147"/>
        <v>42.115952660351553</v>
      </c>
      <c r="L188" s="5">
        <f t="shared" si="148"/>
        <v>42.457313551512847</v>
      </c>
      <c r="M188" s="5">
        <f t="shared" si="149"/>
        <v>42.372098134568169</v>
      </c>
      <c r="O188" s="3" t="str">
        <f t="shared" si="150"/>
        <v>decre</v>
      </c>
      <c r="P188" s="3" t="str">
        <f t="shared" si="151"/>
        <v>decre</v>
      </c>
      <c r="Q188" s="3" t="str">
        <f t="shared" si="152"/>
        <v>decre</v>
      </c>
      <c r="R188" s="3" t="str">
        <f t="shared" si="153"/>
        <v>decre</v>
      </c>
      <c r="S188" s="3" t="str">
        <f t="shared" si="154"/>
        <v>decre</v>
      </c>
      <c r="U188" s="6">
        <f t="shared" si="155"/>
        <v>0</v>
      </c>
      <c r="V188" s="6">
        <f t="shared" si="156"/>
        <v>0</v>
      </c>
      <c r="W188" s="6">
        <f t="shared" si="157"/>
        <v>0</v>
      </c>
      <c r="X188" s="6">
        <f t="shared" si="158"/>
        <v>0</v>
      </c>
      <c r="Y188" s="6">
        <f t="shared" si="159"/>
        <v>0</v>
      </c>
      <c r="AA188" s="4">
        <f t="shared" si="216"/>
        <v>0.31310000000000004</v>
      </c>
      <c r="AB188" s="4">
        <f t="shared" si="216"/>
        <v>0.47639999999999993</v>
      </c>
      <c r="AC188" s="4">
        <f t="shared" si="216"/>
        <v>0.38239999999999996</v>
      </c>
      <c r="AD188" s="4">
        <f t="shared" si="216"/>
        <v>0.35809999999999997</v>
      </c>
      <c r="AE188" s="4">
        <f t="shared" si="216"/>
        <v>0.55599999999999994</v>
      </c>
      <c r="AF188" s="4"/>
      <c r="AG188" s="3">
        <v>0.34310000000000002</v>
      </c>
      <c r="AH188" s="3">
        <v>0.50639999999999996</v>
      </c>
      <c r="AI188" s="3">
        <v>0.41239999999999999</v>
      </c>
      <c r="AJ188" s="3">
        <v>0.3881</v>
      </c>
      <c r="AK188" s="3">
        <v>0.58599999999999997</v>
      </c>
      <c r="AM188" s="5">
        <f t="shared" si="160"/>
        <v>42.591784760323208</v>
      </c>
      <c r="AN188" s="5">
        <f t="shared" si="161"/>
        <v>42.511487760323213</v>
      </c>
      <c r="AO188" s="5">
        <f t="shared" si="162"/>
        <v>42.533699760323216</v>
      </c>
      <c r="AP188" s="5">
        <f t="shared" si="163"/>
        <v>42.925797760323213</v>
      </c>
      <c r="AQ188" s="5">
        <f t="shared" si="164"/>
        <v>42.752555760323212</v>
      </c>
      <c r="AR188" s="5"/>
      <c r="AS188" s="3" t="str">
        <f t="shared" si="165"/>
        <v>decre</v>
      </c>
      <c r="AT188" s="3" t="str">
        <f t="shared" si="166"/>
        <v>decre</v>
      </c>
      <c r="AU188" s="3" t="str">
        <f t="shared" si="167"/>
        <v>decre</v>
      </c>
      <c r="AV188" s="3" t="str">
        <f t="shared" si="168"/>
        <v>incre</v>
      </c>
      <c r="AW188" s="3" t="str">
        <f t="shared" si="169"/>
        <v>incre</v>
      </c>
      <c r="AY188" s="5">
        <f t="shared" si="170"/>
        <v>0</v>
      </c>
      <c r="AZ188" s="5">
        <f t="shared" si="171"/>
        <v>0</v>
      </c>
      <c r="BA188" s="5">
        <f t="shared" si="172"/>
        <v>0</v>
      </c>
      <c r="BB188" s="5">
        <f t="shared" si="173"/>
        <v>-27.328220881036458</v>
      </c>
      <c r="BC188" s="5">
        <f t="shared" si="174"/>
        <v>-35.849762575504229</v>
      </c>
      <c r="BE188" s="15">
        <f t="shared" si="175"/>
        <v>-0.15888868414216972</v>
      </c>
      <c r="BG188" s="3">
        <v>0.21199999999999999</v>
      </c>
      <c r="BH188" s="3">
        <v>0.2949</v>
      </c>
      <c r="BI188" s="3">
        <v>0.32700000000000001</v>
      </c>
      <c r="BJ188" s="3">
        <v>0.30499999999999999</v>
      </c>
      <c r="BK188" s="3">
        <v>0.35410000000000003</v>
      </c>
      <c r="BM188" s="5">
        <f t="shared" si="176"/>
        <v>41.864875760323208</v>
      </c>
      <c r="BN188" s="5">
        <f t="shared" si="177"/>
        <v>41.326292760323213</v>
      </c>
      <c r="BO188" s="5">
        <f t="shared" si="178"/>
        <v>41.995765760323209</v>
      </c>
      <c r="BP188" s="5">
        <f t="shared" si="179"/>
        <v>42.478695760323212</v>
      </c>
      <c r="BQ188" s="5">
        <f t="shared" si="180"/>
        <v>40.852676760323213</v>
      </c>
      <c r="BR188" s="5"/>
      <c r="BS188" s="3" t="str">
        <f t="shared" si="181"/>
        <v>decre</v>
      </c>
      <c r="BT188" s="3" t="str">
        <f t="shared" si="182"/>
        <v>decre</v>
      </c>
      <c r="BU188" s="3" t="str">
        <f t="shared" si="183"/>
        <v>decre</v>
      </c>
      <c r="BV188" s="3" t="str">
        <f t="shared" si="184"/>
        <v>decre</v>
      </c>
      <c r="BW188" s="3" t="str">
        <f t="shared" si="185"/>
        <v>decre</v>
      </c>
      <c r="BY188" s="5">
        <f t="shared" si="186"/>
        <v>0</v>
      </c>
      <c r="BZ188" s="5">
        <f t="shared" si="187"/>
        <v>0</v>
      </c>
      <c r="CA188" s="5">
        <f t="shared" si="188"/>
        <v>0</v>
      </c>
      <c r="CB188" s="5">
        <f t="shared" si="189"/>
        <v>0</v>
      </c>
      <c r="CC188" s="5">
        <f t="shared" si="190"/>
        <v>0</v>
      </c>
      <c r="CE188" s="4">
        <v>0.18160000000000001</v>
      </c>
      <c r="CF188" s="4">
        <v>0.183</v>
      </c>
      <c r="CG188" s="4">
        <v>0.1825</v>
      </c>
      <c r="CH188" s="4">
        <v>0.18340000000000001</v>
      </c>
      <c r="CI188" s="4">
        <v>0.1835</v>
      </c>
      <c r="CK188" s="5">
        <f t="shared" si="191"/>
        <v>41.64629976032321</v>
      </c>
      <c r="CL188" s="5">
        <f t="shared" si="192"/>
        <v>40.59558576032321</v>
      </c>
      <c r="CM188" s="5">
        <f t="shared" si="193"/>
        <v>40.592670760323216</v>
      </c>
      <c r="CN188" s="5">
        <f t="shared" si="194"/>
        <v>41.454823760323208</v>
      </c>
      <c r="CO188" s="5">
        <f t="shared" si="195"/>
        <v>39.247330760323209</v>
      </c>
      <c r="CP188" s="5"/>
      <c r="CQ188" s="3" t="str">
        <f t="shared" si="196"/>
        <v>decre</v>
      </c>
      <c r="CR188" s="3" t="str">
        <f t="shared" si="197"/>
        <v>decre</v>
      </c>
      <c r="CS188" s="3" t="str">
        <f t="shared" si="198"/>
        <v>decre</v>
      </c>
      <c r="CT188" s="3" t="str">
        <f t="shared" si="199"/>
        <v>decre</v>
      </c>
      <c r="CU188" s="3" t="str">
        <f t="shared" si="200"/>
        <v>decre</v>
      </c>
      <c r="CW188" s="5">
        <f t="shared" si="201"/>
        <v>0</v>
      </c>
      <c r="CX188" s="5">
        <f t="shared" si="202"/>
        <v>0</v>
      </c>
      <c r="CY188" s="5">
        <f t="shared" si="203"/>
        <v>0</v>
      </c>
      <c r="CZ188" s="5">
        <f t="shared" si="204"/>
        <v>0</v>
      </c>
      <c r="DA188" s="5">
        <f t="shared" si="205"/>
        <v>0</v>
      </c>
      <c r="DB188" s="5"/>
      <c r="DC188" s="4">
        <v>0.33477562644123898</v>
      </c>
      <c r="DD188" s="4">
        <v>0.50595157625638998</v>
      </c>
      <c r="DE188" s="4">
        <v>0.41597184257069802</v>
      </c>
      <c r="DF188" s="4">
        <v>0.37600035415612698</v>
      </c>
      <c r="DG188" s="4">
        <v>0.56710406554869097</v>
      </c>
      <c r="DI188" s="13">
        <f t="shared" si="206"/>
        <v>42.747632514435722</v>
      </c>
      <c r="DJ188" s="13">
        <f t="shared" si="207"/>
        <v>42.704459553277438</v>
      </c>
      <c r="DK188" s="13">
        <f t="shared" si="208"/>
        <v>42.859682351684697</v>
      </c>
      <c r="DL188" s="13">
        <f t="shared" si="209"/>
        <v>43.076518742317802</v>
      </c>
      <c r="DM188" s="13">
        <f t="shared" si="210"/>
        <v>42.857045017136393</v>
      </c>
      <c r="DN188" s="13"/>
      <c r="DO188" s="11" t="str">
        <f t="shared" si="211"/>
        <v>incre</v>
      </c>
      <c r="DP188" s="11" t="str">
        <f t="shared" si="212"/>
        <v>decre</v>
      </c>
      <c r="DQ188" s="11" t="str">
        <f t="shared" si="213"/>
        <v>incre</v>
      </c>
      <c r="DR188" s="11" t="str">
        <f t="shared" si="214"/>
        <v>incre</v>
      </c>
      <c r="DS188" s="11" t="str">
        <f t="shared" si="215"/>
        <v>incre</v>
      </c>
      <c r="DU188" s="13"/>
      <c r="DV188" s="13"/>
      <c r="DW188" s="13"/>
      <c r="DX188" s="13"/>
      <c r="DY188" s="13"/>
    </row>
    <row r="189" spans="1:129" x14ac:dyDescent="0.25">
      <c r="A189" s="5">
        <v>51.174435763162919</v>
      </c>
      <c r="B189" s="4">
        <v>0.34748742807833949</v>
      </c>
      <c r="C189" s="4">
        <v>0.40501977154090996</v>
      </c>
      <c r="D189" s="4">
        <v>0.37917628433063144</v>
      </c>
      <c r="E189" s="4">
        <v>0.23881937726829577</v>
      </c>
      <c r="F189" s="4">
        <v>0.26323315982585649</v>
      </c>
      <c r="G189" s="4">
        <v>0.4483694581569389</v>
      </c>
      <c r="I189" s="5">
        <f t="shared" si="145"/>
        <v>51.69652792054206</v>
      </c>
      <c r="J189" s="5">
        <f t="shared" si="146"/>
        <v>50.320456899841943</v>
      </c>
      <c r="K189" s="5">
        <f t="shared" si="147"/>
        <v>49.583371916438068</v>
      </c>
      <c r="L189" s="5">
        <f t="shared" si="148"/>
        <v>50.57085896889663</v>
      </c>
      <c r="M189" s="5">
        <f t="shared" si="149"/>
        <v>50.183592364419717</v>
      </c>
      <c r="O189" s="3" t="str">
        <f t="shared" si="150"/>
        <v>incre</v>
      </c>
      <c r="P189" s="3" t="str">
        <f t="shared" si="151"/>
        <v>decre</v>
      </c>
      <c r="Q189" s="3" t="str">
        <f t="shared" si="152"/>
        <v>decre</v>
      </c>
      <c r="R189" s="3" t="str">
        <f t="shared" si="153"/>
        <v>decre</v>
      </c>
      <c r="S189" s="3" t="str">
        <f t="shared" si="154"/>
        <v>decre</v>
      </c>
      <c r="U189" s="6">
        <f t="shared" si="155"/>
        <v>1</v>
      </c>
      <c r="V189" s="6">
        <f t="shared" si="156"/>
        <v>0</v>
      </c>
      <c r="W189" s="6">
        <f t="shared" si="157"/>
        <v>0</v>
      </c>
      <c r="X189" s="6">
        <f t="shared" si="158"/>
        <v>0</v>
      </c>
      <c r="Y189" s="6">
        <f t="shared" si="159"/>
        <v>0</v>
      </c>
      <c r="AA189" s="4">
        <f t="shared" si="216"/>
        <v>0.3594</v>
      </c>
      <c r="AB189" s="4">
        <f t="shared" si="216"/>
        <v>0.45609999999999995</v>
      </c>
      <c r="AC189" s="4">
        <f t="shared" si="216"/>
        <v>0.38800000000000001</v>
      </c>
      <c r="AD189" s="4">
        <f t="shared" si="216"/>
        <v>0.3024</v>
      </c>
      <c r="AE189" s="4">
        <f t="shared" si="216"/>
        <v>0.50119999999999998</v>
      </c>
      <c r="AF189" s="4"/>
      <c r="AG189" s="3">
        <v>0.3594</v>
      </c>
      <c r="AH189" s="3">
        <v>0.48609999999999998</v>
      </c>
      <c r="AI189" s="3">
        <v>0.41799999999999998</v>
      </c>
      <c r="AJ189" s="3">
        <v>0.33239999999999997</v>
      </c>
      <c r="AK189" s="3">
        <v>0.53120000000000001</v>
      </c>
      <c r="AM189" s="5">
        <f t="shared" si="160"/>
        <v>51.368521763162917</v>
      </c>
      <c r="AN189" s="5">
        <f t="shared" si="161"/>
        <v>50.822768763162919</v>
      </c>
      <c r="AO189" s="5">
        <f t="shared" si="162"/>
        <v>51.031915763162914</v>
      </c>
      <c r="AP189" s="5">
        <f t="shared" si="163"/>
        <v>50.900643763162918</v>
      </c>
      <c r="AQ189" s="5">
        <f t="shared" si="164"/>
        <v>50.68072776316292</v>
      </c>
      <c r="AR189" s="5"/>
      <c r="AS189" s="3" t="str">
        <f t="shared" si="165"/>
        <v>incre</v>
      </c>
      <c r="AT189" s="3" t="str">
        <f t="shared" si="166"/>
        <v>decre</v>
      </c>
      <c r="AU189" s="3" t="str">
        <f t="shared" si="167"/>
        <v>decre</v>
      </c>
      <c r="AV189" s="3" t="str">
        <f t="shared" si="168"/>
        <v>decre</v>
      </c>
      <c r="AW189" s="3" t="str">
        <f t="shared" si="169"/>
        <v>decre</v>
      </c>
      <c r="AY189" s="5">
        <f t="shared" si="170"/>
        <v>52.20921573791415</v>
      </c>
      <c r="AZ189" s="5">
        <f t="shared" si="171"/>
        <v>0</v>
      </c>
      <c r="BA189" s="5">
        <f t="shared" si="172"/>
        <v>0</v>
      </c>
      <c r="BB189" s="5">
        <f t="shared" si="173"/>
        <v>0</v>
      </c>
      <c r="BC189" s="5">
        <f t="shared" si="174"/>
        <v>0</v>
      </c>
      <c r="BE189" s="15">
        <f t="shared" si="175"/>
        <v>-0.99084339874320193</v>
      </c>
      <c r="BG189" s="3">
        <v>0.2495</v>
      </c>
      <c r="BH189" s="3">
        <v>0.31080000000000002</v>
      </c>
      <c r="BI189" s="3">
        <v>0.35899999999999999</v>
      </c>
      <c r="BJ189" s="3">
        <v>0.33529999999999999</v>
      </c>
      <c r="BK189" s="3">
        <v>0.30969999999999998</v>
      </c>
      <c r="BM189" s="5">
        <f t="shared" si="176"/>
        <v>50.57834076316292</v>
      </c>
      <c r="BN189" s="5">
        <f t="shared" si="177"/>
        <v>49.873959763162922</v>
      </c>
      <c r="BO189" s="5">
        <f t="shared" si="178"/>
        <v>50.75032576316292</v>
      </c>
      <c r="BP189" s="5">
        <f t="shared" si="179"/>
        <v>51.177661763162916</v>
      </c>
      <c r="BQ189" s="5">
        <f t="shared" si="180"/>
        <v>48.878712763162916</v>
      </c>
      <c r="BR189" s="5"/>
      <c r="BS189" s="3" t="str">
        <f t="shared" si="181"/>
        <v>decre</v>
      </c>
      <c r="BT189" s="3" t="str">
        <f t="shared" si="182"/>
        <v>decre</v>
      </c>
      <c r="BU189" s="3" t="str">
        <f t="shared" si="183"/>
        <v>decre</v>
      </c>
      <c r="BV189" s="3" t="str">
        <f t="shared" si="184"/>
        <v>incre</v>
      </c>
      <c r="BW189" s="3" t="str">
        <f t="shared" si="185"/>
        <v>decre</v>
      </c>
      <c r="BY189" s="5">
        <f t="shared" si="186"/>
        <v>0</v>
      </c>
      <c r="BZ189" s="5">
        <f t="shared" si="187"/>
        <v>0</v>
      </c>
      <c r="CA189" s="5">
        <f t="shared" si="188"/>
        <v>0</v>
      </c>
      <c r="CB189" s="5">
        <f t="shared" si="189"/>
        <v>-60.357679426628863</v>
      </c>
      <c r="CC189" s="5">
        <f t="shared" si="190"/>
        <v>0</v>
      </c>
      <c r="CE189" s="4">
        <v>0.1036</v>
      </c>
      <c r="CF189" s="4">
        <v>0.1009</v>
      </c>
      <c r="CG189" s="4">
        <v>0.1019</v>
      </c>
      <c r="CH189" s="4">
        <v>0.10009999999999999</v>
      </c>
      <c r="CI189" s="4">
        <v>9.9900000000000003E-2</v>
      </c>
      <c r="CK189" s="5">
        <f t="shared" si="191"/>
        <v>49.529319763162917</v>
      </c>
      <c r="CL189" s="5">
        <f t="shared" si="192"/>
        <v>48.503312763162917</v>
      </c>
      <c r="CM189" s="5">
        <f t="shared" si="193"/>
        <v>48.253884763162915</v>
      </c>
      <c r="CN189" s="5">
        <f t="shared" si="194"/>
        <v>49.197277763162916</v>
      </c>
      <c r="CO189" s="5">
        <f t="shared" si="195"/>
        <v>46.904494763162916</v>
      </c>
      <c r="CP189" s="5"/>
      <c r="CQ189" s="3" t="str">
        <f t="shared" si="196"/>
        <v>decre</v>
      </c>
      <c r="CR189" s="3" t="str">
        <f t="shared" si="197"/>
        <v>decre</v>
      </c>
      <c r="CS189" s="3" t="str">
        <f t="shared" si="198"/>
        <v>decre</v>
      </c>
      <c r="CT189" s="3" t="str">
        <f t="shared" si="199"/>
        <v>decre</v>
      </c>
      <c r="CU189" s="3" t="str">
        <f t="shared" si="200"/>
        <v>decre</v>
      </c>
      <c r="CW189" s="5">
        <f t="shared" si="201"/>
        <v>0</v>
      </c>
      <c r="CX189" s="5">
        <f t="shared" si="202"/>
        <v>0</v>
      </c>
      <c r="CY189" s="5">
        <f t="shared" si="203"/>
        <v>0</v>
      </c>
      <c r="CZ189" s="5">
        <f t="shared" si="204"/>
        <v>0</v>
      </c>
      <c r="DA189" s="5">
        <f t="shared" si="205"/>
        <v>0</v>
      </c>
      <c r="DB189" s="5"/>
      <c r="DC189" s="4">
        <v>0.34107574861155299</v>
      </c>
      <c r="DD189" s="4">
        <v>0.47946624282608402</v>
      </c>
      <c r="DE189" s="4">
        <v>0.41171595819744899</v>
      </c>
      <c r="DF189" s="4">
        <v>0.32837802159138602</v>
      </c>
      <c r="DG189" s="4">
        <v>0.53547187137574503</v>
      </c>
      <c r="DI189" s="13">
        <f t="shared" si="206"/>
        <v>51.236770395679983</v>
      </c>
      <c r="DJ189" s="13">
        <f t="shared" si="207"/>
        <v>50.97535032881725</v>
      </c>
      <c r="DK189" s="13">
        <f t="shared" si="208"/>
        <v>51.26219771726015</v>
      </c>
      <c r="DL189" s="13">
        <f t="shared" si="209"/>
        <v>51.119378704962386</v>
      </c>
      <c r="DM189" s="13">
        <f t="shared" si="210"/>
        <v>51.00322607280868</v>
      </c>
      <c r="DN189" s="13"/>
      <c r="DO189" s="11" t="str">
        <f t="shared" si="211"/>
        <v>incre</v>
      </c>
      <c r="DP189" s="11" t="str">
        <f t="shared" si="212"/>
        <v>decre</v>
      </c>
      <c r="DQ189" s="11" t="str">
        <f t="shared" si="213"/>
        <v>incre</v>
      </c>
      <c r="DR189" s="11" t="str">
        <f t="shared" si="214"/>
        <v>decre</v>
      </c>
      <c r="DS189" s="11" t="str">
        <f t="shared" si="215"/>
        <v>decre</v>
      </c>
      <c r="DU189" s="13"/>
      <c r="DV189" s="13"/>
      <c r="DW189" s="13"/>
      <c r="DX189" s="13"/>
      <c r="DY189" s="13"/>
    </row>
    <row r="190" spans="1:129" x14ac:dyDescent="0.25">
      <c r="A190" s="5">
        <v>42.017201355149481</v>
      </c>
      <c r="B190" s="4">
        <v>5.3701008481958711E-2</v>
      </c>
      <c r="C190" s="4">
        <v>0.30170240292996459</v>
      </c>
      <c r="D190" s="4">
        <v>0.48646526003230112</v>
      </c>
      <c r="E190" s="4">
        <v>0.32622418767748484</v>
      </c>
      <c r="F190" s="4">
        <v>0.36962932677387789</v>
      </c>
      <c r="G190" s="4">
        <v>0.58300185774303814</v>
      </c>
      <c r="I190" s="5">
        <f t="shared" si="145"/>
        <v>41.796441632215924</v>
      </c>
      <c r="J190" s="5">
        <f t="shared" si="146"/>
        <v>41.863819503160407</v>
      </c>
      <c r="K190" s="5">
        <f t="shared" si="147"/>
        <v>41.274838217497859</v>
      </c>
      <c r="L190" s="5">
        <f t="shared" si="148"/>
        <v>42.309480286585533</v>
      </c>
      <c r="M190" s="5">
        <f t="shared" si="149"/>
        <v>42.293248836511466</v>
      </c>
      <c r="O190" s="3" t="str">
        <f t="shared" si="150"/>
        <v>decre</v>
      </c>
      <c r="P190" s="3" t="str">
        <f t="shared" si="151"/>
        <v>decre</v>
      </c>
      <c r="Q190" s="3" t="str">
        <f t="shared" si="152"/>
        <v>decre</v>
      </c>
      <c r="R190" s="3" t="str">
        <f t="shared" si="153"/>
        <v>incre</v>
      </c>
      <c r="S190" s="3" t="str">
        <f t="shared" si="154"/>
        <v>incre</v>
      </c>
      <c r="U190" s="6">
        <f t="shared" si="155"/>
        <v>0</v>
      </c>
      <c r="V190" s="6">
        <f t="shared" si="156"/>
        <v>0</v>
      </c>
      <c r="W190" s="6">
        <f t="shared" si="157"/>
        <v>0</v>
      </c>
      <c r="X190" s="6">
        <f t="shared" si="158"/>
        <v>1</v>
      </c>
      <c r="Y190" s="6">
        <f t="shared" si="159"/>
        <v>1</v>
      </c>
      <c r="AA190" s="4">
        <f t="shared" si="216"/>
        <v>0.31120000000000003</v>
      </c>
      <c r="AB190" s="4">
        <f t="shared" si="216"/>
        <v>0.47319999999999995</v>
      </c>
      <c r="AC190" s="4">
        <f t="shared" si="216"/>
        <v>0.38229999999999997</v>
      </c>
      <c r="AD190" s="4">
        <f t="shared" si="216"/>
        <v>0.37740000000000001</v>
      </c>
      <c r="AE190" s="4">
        <f t="shared" si="216"/>
        <v>0.57709999999999995</v>
      </c>
      <c r="AF190" s="4"/>
      <c r="AG190" s="3">
        <v>0.3412</v>
      </c>
      <c r="AH190" s="3">
        <v>0.50319999999999998</v>
      </c>
      <c r="AI190" s="3">
        <v>0.4123</v>
      </c>
      <c r="AJ190" s="3">
        <v>0.37740000000000001</v>
      </c>
      <c r="AK190" s="3">
        <v>0.57709999999999995</v>
      </c>
      <c r="AM190" s="5">
        <f t="shared" si="160"/>
        <v>41.864729355149478</v>
      </c>
      <c r="AN190" s="5">
        <f t="shared" si="161"/>
        <v>41.777197355149482</v>
      </c>
      <c r="AO190" s="5">
        <f t="shared" si="162"/>
        <v>41.819334355149479</v>
      </c>
      <c r="AP190" s="5">
        <f t="shared" si="163"/>
        <v>42.374909355149484</v>
      </c>
      <c r="AQ190" s="5">
        <f t="shared" si="164"/>
        <v>42.237712355149476</v>
      </c>
      <c r="AR190" s="5"/>
      <c r="AS190" s="3" t="str">
        <f t="shared" si="165"/>
        <v>decre</v>
      </c>
      <c r="AT190" s="3" t="str">
        <f t="shared" si="166"/>
        <v>decre</v>
      </c>
      <c r="AU190" s="3" t="str">
        <f t="shared" si="167"/>
        <v>decre</v>
      </c>
      <c r="AV190" s="3" t="str">
        <f t="shared" si="168"/>
        <v>incre</v>
      </c>
      <c r="AW190" s="3" t="str">
        <f t="shared" si="169"/>
        <v>incre</v>
      </c>
      <c r="AY190" s="5">
        <f t="shared" si="170"/>
        <v>0</v>
      </c>
      <c r="AZ190" s="5">
        <f t="shared" si="171"/>
        <v>0</v>
      </c>
      <c r="BA190" s="5">
        <f t="shared" si="172"/>
        <v>0</v>
      </c>
      <c r="BB190" s="5">
        <f t="shared" si="173"/>
        <v>29.227893143605144</v>
      </c>
      <c r="BC190" s="5">
        <f t="shared" si="174"/>
        <v>27.604748136198509</v>
      </c>
      <c r="BE190" s="15">
        <f t="shared" si="175"/>
        <v>-0.22075972293355761</v>
      </c>
      <c r="BG190" s="3">
        <v>0.2142</v>
      </c>
      <c r="BH190" s="3">
        <v>0.29299999999999998</v>
      </c>
      <c r="BI190" s="3">
        <v>0.32929999999999998</v>
      </c>
      <c r="BJ190" s="3">
        <v>0.30420000000000003</v>
      </c>
      <c r="BK190" s="3">
        <v>0.34989999999999999</v>
      </c>
      <c r="BM190" s="5">
        <f t="shared" si="176"/>
        <v>41.167299355149481</v>
      </c>
      <c r="BN190" s="5">
        <f t="shared" si="177"/>
        <v>40.600491355149487</v>
      </c>
      <c r="BO190" s="5">
        <f t="shared" si="178"/>
        <v>41.304704355149482</v>
      </c>
      <c r="BP190" s="5">
        <f t="shared" si="179"/>
        <v>41.758565355149479</v>
      </c>
      <c r="BQ190" s="5">
        <f t="shared" si="180"/>
        <v>40.099760355149478</v>
      </c>
      <c r="BR190" s="5"/>
      <c r="BS190" s="3" t="str">
        <f t="shared" si="181"/>
        <v>decre</v>
      </c>
      <c r="BT190" s="3" t="str">
        <f t="shared" si="182"/>
        <v>decre</v>
      </c>
      <c r="BU190" s="3" t="str">
        <f t="shared" si="183"/>
        <v>decre</v>
      </c>
      <c r="BV190" s="3" t="str">
        <f t="shared" si="184"/>
        <v>decre</v>
      </c>
      <c r="BW190" s="3" t="str">
        <f t="shared" si="185"/>
        <v>decre</v>
      </c>
      <c r="BY190" s="5">
        <f t="shared" si="186"/>
        <v>0</v>
      </c>
      <c r="BZ190" s="5">
        <f t="shared" si="187"/>
        <v>0</v>
      </c>
      <c r="CA190" s="5">
        <f t="shared" si="188"/>
        <v>0</v>
      </c>
      <c r="CB190" s="5">
        <f t="shared" si="189"/>
        <v>0</v>
      </c>
      <c r="CC190" s="5">
        <f t="shared" si="190"/>
        <v>0</v>
      </c>
      <c r="CE190" s="4">
        <v>0.1789</v>
      </c>
      <c r="CF190" s="4">
        <v>0.18029999999999999</v>
      </c>
      <c r="CG190" s="4">
        <v>0.17979999999999999</v>
      </c>
      <c r="CH190" s="4">
        <v>0.18060000000000001</v>
      </c>
      <c r="CI190" s="4">
        <v>0.1807</v>
      </c>
      <c r="CK190" s="5">
        <f t="shared" si="191"/>
        <v>40.913492355149479</v>
      </c>
      <c r="CL190" s="5">
        <f t="shared" si="192"/>
        <v>39.864560355149486</v>
      </c>
      <c r="CM190" s="5">
        <f t="shared" si="193"/>
        <v>39.853059355149483</v>
      </c>
      <c r="CN190" s="5">
        <f t="shared" si="194"/>
        <v>40.717853355149479</v>
      </c>
      <c r="CO190" s="5">
        <f t="shared" si="195"/>
        <v>38.50758835514948</v>
      </c>
      <c r="CP190" s="5"/>
      <c r="CQ190" s="3" t="str">
        <f t="shared" si="196"/>
        <v>decre</v>
      </c>
      <c r="CR190" s="3" t="str">
        <f t="shared" si="197"/>
        <v>decre</v>
      </c>
      <c r="CS190" s="3" t="str">
        <f t="shared" si="198"/>
        <v>decre</v>
      </c>
      <c r="CT190" s="3" t="str">
        <f t="shared" si="199"/>
        <v>decre</v>
      </c>
      <c r="CU190" s="3" t="str">
        <f t="shared" si="200"/>
        <v>decre</v>
      </c>
      <c r="CW190" s="5">
        <f t="shared" si="201"/>
        <v>0</v>
      </c>
      <c r="CX190" s="5">
        <f t="shared" si="202"/>
        <v>0</v>
      </c>
      <c r="CY190" s="5">
        <f t="shared" si="203"/>
        <v>0</v>
      </c>
      <c r="CZ190" s="5">
        <f t="shared" si="204"/>
        <v>0</v>
      </c>
      <c r="DA190" s="5">
        <f t="shared" si="205"/>
        <v>0</v>
      </c>
      <c r="DB190" s="5"/>
      <c r="DC190" s="4">
        <v>0.335612419527615</v>
      </c>
      <c r="DD190" s="4">
        <v>0.50243374861659096</v>
      </c>
      <c r="DE190" s="4">
        <v>0.41540656867224401</v>
      </c>
      <c r="DF190" s="4">
        <v>0.36967507385679599</v>
      </c>
      <c r="DG190" s="4">
        <v>0.562902622993253</v>
      </c>
      <c r="DI190" s="13">
        <f t="shared" si="206"/>
        <v>42.040254651553035</v>
      </c>
      <c r="DJ190" s="13">
        <f t="shared" si="207"/>
        <v>41.968093733615824</v>
      </c>
      <c r="DK190" s="13">
        <f t="shared" si="208"/>
        <v>42.140799136956971</v>
      </c>
      <c r="DL190" s="13">
        <f t="shared" si="209"/>
        <v>42.309865477023706</v>
      </c>
      <c r="DM190" s="13">
        <f t="shared" si="210"/>
        <v>42.104115037515989</v>
      </c>
      <c r="DN190" s="13"/>
      <c r="DO190" s="11" t="str">
        <f t="shared" si="211"/>
        <v>incre</v>
      </c>
      <c r="DP190" s="11" t="str">
        <f t="shared" si="212"/>
        <v>decre</v>
      </c>
      <c r="DQ190" s="11" t="str">
        <f t="shared" si="213"/>
        <v>incre</v>
      </c>
      <c r="DR190" s="11" t="str">
        <f t="shared" si="214"/>
        <v>incre</v>
      </c>
      <c r="DS190" s="11" t="str">
        <f t="shared" si="215"/>
        <v>incre</v>
      </c>
      <c r="DU190" s="13"/>
      <c r="DV190" s="13"/>
      <c r="DW190" s="13"/>
      <c r="DX190" s="13"/>
      <c r="DY190" s="13"/>
    </row>
    <row r="191" spans="1:129" x14ac:dyDescent="0.25">
      <c r="A191" s="5">
        <v>48.257383155582829</v>
      </c>
      <c r="B191" s="4">
        <v>0.5059391781374678</v>
      </c>
      <c r="C191" s="4">
        <v>0.32827304754085501</v>
      </c>
      <c r="D191" s="4">
        <v>0.67303453515121547</v>
      </c>
      <c r="E191" s="4">
        <v>0.4050513665602376</v>
      </c>
      <c r="F191" s="4">
        <v>0.30156129774469076</v>
      </c>
      <c r="G191" s="4">
        <v>0.47936931457660648</v>
      </c>
      <c r="I191" s="5">
        <f t="shared" si="145"/>
        <v>48.227666367401575</v>
      </c>
      <c r="J191" s="5">
        <f t="shared" si="146"/>
        <v>49.322298670120269</v>
      </c>
      <c r="K191" s="5">
        <f t="shared" si="147"/>
        <v>48.280431924882734</v>
      </c>
      <c r="L191" s="5">
        <f t="shared" si="148"/>
        <v>47.976529282593127</v>
      </c>
      <c r="M191" s="5">
        <f t="shared" si="149"/>
        <v>47.558248405748692</v>
      </c>
      <c r="O191" s="3" t="str">
        <f t="shared" si="150"/>
        <v>decre</v>
      </c>
      <c r="P191" s="3" t="str">
        <f t="shared" si="151"/>
        <v>incre</v>
      </c>
      <c r="Q191" s="3" t="str">
        <f t="shared" si="152"/>
        <v>incre</v>
      </c>
      <c r="R191" s="3" t="str">
        <f t="shared" si="153"/>
        <v>decre</v>
      </c>
      <c r="S191" s="3" t="str">
        <f t="shared" si="154"/>
        <v>decre</v>
      </c>
      <c r="U191" s="6">
        <f t="shared" si="155"/>
        <v>0</v>
      </c>
      <c r="V191" s="6">
        <f t="shared" si="156"/>
        <v>1</v>
      </c>
      <c r="W191" s="6">
        <f t="shared" si="157"/>
        <v>1</v>
      </c>
      <c r="X191" s="6">
        <f t="shared" si="158"/>
        <v>0</v>
      </c>
      <c r="Y191" s="6">
        <f t="shared" si="159"/>
        <v>0</v>
      </c>
      <c r="AA191" s="4">
        <f t="shared" si="216"/>
        <v>0.33499999999999996</v>
      </c>
      <c r="AB191" s="4">
        <f t="shared" si="216"/>
        <v>0.49559999999999998</v>
      </c>
      <c r="AC191" s="4">
        <f t="shared" si="216"/>
        <v>0.439</v>
      </c>
      <c r="AD191" s="4">
        <f t="shared" si="216"/>
        <v>0.30789999999999995</v>
      </c>
      <c r="AE191" s="4">
        <f t="shared" si="216"/>
        <v>0.502</v>
      </c>
      <c r="AF191" s="4"/>
      <c r="AG191" s="3">
        <v>0.36499999999999999</v>
      </c>
      <c r="AH191" s="3">
        <v>0.49559999999999998</v>
      </c>
      <c r="AI191" s="3">
        <v>0.439</v>
      </c>
      <c r="AJ191" s="3">
        <v>0.33789999999999998</v>
      </c>
      <c r="AK191" s="3">
        <v>0.53200000000000003</v>
      </c>
      <c r="AM191" s="5">
        <f t="shared" si="160"/>
        <v>48.27603315558283</v>
      </c>
      <c r="AN191" s="5">
        <f t="shared" si="161"/>
        <v>48.163651155582833</v>
      </c>
      <c r="AO191" s="5">
        <f t="shared" si="162"/>
        <v>48.610073155582825</v>
      </c>
      <c r="AP191" s="5">
        <f t="shared" si="163"/>
        <v>48.029901155582827</v>
      </c>
      <c r="AQ191" s="5">
        <f t="shared" si="164"/>
        <v>47.771203155582832</v>
      </c>
      <c r="AR191" s="5"/>
      <c r="AS191" s="3" t="str">
        <f t="shared" si="165"/>
        <v>incre</v>
      </c>
      <c r="AT191" s="3" t="str">
        <f t="shared" si="166"/>
        <v>decre</v>
      </c>
      <c r="AU191" s="3" t="str">
        <f t="shared" si="167"/>
        <v>incre</v>
      </c>
      <c r="AV191" s="3" t="str">
        <f t="shared" si="168"/>
        <v>decre</v>
      </c>
      <c r="AW191" s="3" t="str">
        <f t="shared" si="169"/>
        <v>decre</v>
      </c>
      <c r="AY191" s="5">
        <f t="shared" si="170"/>
        <v>-2.9716788181254117</v>
      </c>
      <c r="AZ191" s="5">
        <f t="shared" si="171"/>
        <v>0</v>
      </c>
      <c r="BA191" s="5">
        <f t="shared" si="172"/>
        <v>2.3048769299904848</v>
      </c>
      <c r="BB191" s="5">
        <f t="shared" si="173"/>
        <v>0</v>
      </c>
      <c r="BC191" s="5">
        <f t="shared" si="174"/>
        <v>0</v>
      </c>
      <c r="BE191" s="15">
        <f t="shared" si="175"/>
        <v>-0.69913474983413693</v>
      </c>
      <c r="BG191" s="3">
        <v>0.25159999999999999</v>
      </c>
      <c r="BH191" s="3">
        <v>0.33460000000000001</v>
      </c>
      <c r="BI191" s="3">
        <v>0.36330000000000001</v>
      </c>
      <c r="BJ191" s="3">
        <v>0.33489999999999998</v>
      </c>
      <c r="BK191" s="3">
        <v>0.30370000000000003</v>
      </c>
      <c r="BM191" s="5">
        <f t="shared" si="176"/>
        <v>47.67638715558283</v>
      </c>
      <c r="BN191" s="5">
        <f t="shared" si="177"/>
        <v>47.112321155582833</v>
      </c>
      <c r="BO191" s="5">
        <f t="shared" si="178"/>
        <v>47.87502615558283</v>
      </c>
      <c r="BP191" s="5">
        <f t="shared" si="179"/>
        <v>48.257241155582825</v>
      </c>
      <c r="BQ191" s="5">
        <f t="shared" si="180"/>
        <v>45.905200155582826</v>
      </c>
      <c r="BR191" s="5"/>
      <c r="BS191" s="3" t="str">
        <f t="shared" si="181"/>
        <v>decre</v>
      </c>
      <c r="BT191" s="3" t="str">
        <f t="shared" si="182"/>
        <v>decre</v>
      </c>
      <c r="BU191" s="3" t="str">
        <f t="shared" si="183"/>
        <v>decre</v>
      </c>
      <c r="BV191" s="3" t="str">
        <f t="shared" si="184"/>
        <v>decre</v>
      </c>
      <c r="BW191" s="3" t="str">
        <f t="shared" si="185"/>
        <v>decre</v>
      </c>
      <c r="BY191" s="5">
        <f t="shared" si="186"/>
        <v>0</v>
      </c>
      <c r="BZ191" s="5">
        <f t="shared" si="187"/>
        <v>0</v>
      </c>
      <c r="CA191" s="5">
        <f t="shared" si="188"/>
        <v>0</v>
      </c>
      <c r="CB191" s="5">
        <f t="shared" si="189"/>
        <v>0</v>
      </c>
      <c r="CC191" s="5">
        <f t="shared" si="190"/>
        <v>0</v>
      </c>
      <c r="CE191" s="4">
        <v>7.2800000000000004E-2</v>
      </c>
      <c r="CF191" s="4">
        <v>6.88E-2</v>
      </c>
      <c r="CG191" s="4">
        <v>7.0300000000000001E-2</v>
      </c>
      <c r="CH191" s="4">
        <v>6.7799999999999999E-2</v>
      </c>
      <c r="CI191" s="4">
        <v>6.7400000000000002E-2</v>
      </c>
      <c r="CK191" s="5">
        <f t="shared" si="191"/>
        <v>46.390815155582828</v>
      </c>
      <c r="CL191" s="5">
        <f t="shared" si="192"/>
        <v>45.37664715558283</v>
      </c>
      <c r="CM191" s="5">
        <f t="shared" si="193"/>
        <v>45.029996155582836</v>
      </c>
      <c r="CN191" s="5">
        <f t="shared" si="194"/>
        <v>46.008259155582827</v>
      </c>
      <c r="CO191" s="5">
        <f t="shared" si="195"/>
        <v>43.681617155582828</v>
      </c>
      <c r="CP191" s="5"/>
      <c r="CQ191" s="3" t="str">
        <f t="shared" si="196"/>
        <v>decre</v>
      </c>
      <c r="CR191" s="3" t="str">
        <f t="shared" si="197"/>
        <v>decre</v>
      </c>
      <c r="CS191" s="3" t="str">
        <f t="shared" si="198"/>
        <v>decre</v>
      </c>
      <c r="CT191" s="3" t="str">
        <f t="shared" si="199"/>
        <v>decre</v>
      </c>
      <c r="CU191" s="3" t="str">
        <f t="shared" si="200"/>
        <v>decre</v>
      </c>
      <c r="CW191" s="5">
        <f t="shared" si="201"/>
        <v>0</v>
      </c>
      <c r="CX191" s="5">
        <f t="shared" si="202"/>
        <v>0</v>
      </c>
      <c r="CY191" s="5">
        <f t="shared" si="203"/>
        <v>0</v>
      </c>
      <c r="CZ191" s="5">
        <f t="shared" si="204"/>
        <v>0</v>
      </c>
      <c r="DA191" s="5">
        <f t="shared" si="205"/>
        <v>0</v>
      </c>
      <c r="DB191" s="5"/>
      <c r="DC191" s="4">
        <v>0.34402126027559699</v>
      </c>
      <c r="DD191" s="4">
        <v>0.46708348953399198</v>
      </c>
      <c r="DE191" s="4">
        <v>0.40972619407489203</v>
      </c>
      <c r="DF191" s="4">
        <v>0.306113034937741</v>
      </c>
      <c r="DG191" s="4">
        <v>0.52068279358060099</v>
      </c>
      <c r="DI191" s="13">
        <f t="shared" si="206"/>
        <v>48.340896016964372</v>
      </c>
      <c r="DJ191" s="13">
        <f t="shared" si="207"/>
        <v>47.9774383422398</v>
      </c>
      <c r="DK191" s="13">
        <f t="shared" si="208"/>
        <v>48.325824500050032</v>
      </c>
      <c r="DL191" s="13">
        <f t="shared" si="209"/>
        <v>48.014854909758611</v>
      </c>
      <c r="DM191" s="13">
        <f t="shared" si="210"/>
        <v>47.947008243176285</v>
      </c>
      <c r="DN191" s="13"/>
      <c r="DO191" s="11" t="str">
        <f t="shared" si="211"/>
        <v>incre</v>
      </c>
      <c r="DP191" s="11" t="str">
        <f t="shared" si="212"/>
        <v>decre</v>
      </c>
      <c r="DQ191" s="11" t="str">
        <f t="shared" si="213"/>
        <v>incre</v>
      </c>
      <c r="DR191" s="11" t="str">
        <f t="shared" si="214"/>
        <v>decre</v>
      </c>
      <c r="DS191" s="11" t="str">
        <f t="shared" si="215"/>
        <v>decre</v>
      </c>
      <c r="DU191" s="13"/>
      <c r="DV191" s="13"/>
      <c r="DW191" s="13"/>
      <c r="DX191" s="13"/>
      <c r="DY191" s="13"/>
    </row>
    <row r="192" spans="1:129" x14ac:dyDescent="0.25">
      <c r="A192" s="5">
        <v>44.119930389323258</v>
      </c>
      <c r="B192" s="4">
        <v>9.8281007566932352E-2</v>
      </c>
      <c r="C192" s="4">
        <v>0.35362924072001922</v>
      </c>
      <c r="D192" s="4">
        <v>0.28788521792069866</v>
      </c>
      <c r="E192" s="4">
        <v>0.45065696145289347</v>
      </c>
      <c r="F192" s="4">
        <v>0.40818133560459202</v>
      </c>
      <c r="G192" s="4">
        <v>0.54615363592518318</v>
      </c>
      <c r="I192" s="5">
        <f t="shared" si="145"/>
        <v>44.272524630100193</v>
      </c>
      <c r="J192" s="5">
        <f t="shared" si="146"/>
        <v>42.669820862345425</v>
      </c>
      <c r="K192" s="5">
        <f t="shared" si="147"/>
        <v>44.58580948503085</v>
      </c>
      <c r="L192" s="5">
        <f t="shared" si="148"/>
        <v>44.736817235113925</v>
      </c>
      <c r="M192" s="5">
        <f t="shared" si="149"/>
        <v>44.049236103379229</v>
      </c>
      <c r="O192" s="3" t="str">
        <f t="shared" si="150"/>
        <v>incre</v>
      </c>
      <c r="P192" s="3" t="str">
        <f t="shared" si="151"/>
        <v>decre</v>
      </c>
      <c r="Q192" s="3" t="str">
        <f t="shared" si="152"/>
        <v>incre</v>
      </c>
      <c r="R192" s="3" t="str">
        <f t="shared" si="153"/>
        <v>incre</v>
      </c>
      <c r="S192" s="3" t="str">
        <f t="shared" si="154"/>
        <v>decre</v>
      </c>
      <c r="U192" s="6">
        <f t="shared" si="155"/>
        <v>1</v>
      </c>
      <c r="V192" s="6">
        <f t="shared" si="156"/>
        <v>0</v>
      </c>
      <c r="W192" s="6">
        <f t="shared" si="157"/>
        <v>1</v>
      </c>
      <c r="X192" s="6">
        <f t="shared" si="158"/>
        <v>1</v>
      </c>
      <c r="Y192" s="6">
        <f t="shared" si="159"/>
        <v>0</v>
      </c>
      <c r="AA192" s="4">
        <f t="shared" si="216"/>
        <v>0.33929999999999999</v>
      </c>
      <c r="AB192" s="4">
        <f t="shared" si="216"/>
        <v>0.46960000000000002</v>
      </c>
      <c r="AC192" s="4">
        <f t="shared" si="216"/>
        <v>0.41239999999999999</v>
      </c>
      <c r="AD192" s="4">
        <f t="shared" si="216"/>
        <v>0.3649</v>
      </c>
      <c r="AE192" s="4">
        <f t="shared" si="216"/>
        <v>0.53520000000000001</v>
      </c>
      <c r="AF192" s="4"/>
      <c r="AG192" s="3">
        <v>0.33929999999999999</v>
      </c>
      <c r="AH192" s="3">
        <v>0.49959999999999999</v>
      </c>
      <c r="AI192" s="3">
        <v>0.41239999999999999</v>
      </c>
      <c r="AJ192" s="3">
        <v>0.3649</v>
      </c>
      <c r="AK192" s="3">
        <v>0.56520000000000004</v>
      </c>
      <c r="AM192" s="5">
        <f t="shared" si="160"/>
        <v>44.169497389323254</v>
      </c>
      <c r="AN192" s="5">
        <f t="shared" si="161"/>
        <v>43.85641838932326</v>
      </c>
      <c r="AO192" s="5">
        <f t="shared" si="162"/>
        <v>44.214334389323255</v>
      </c>
      <c r="AP192" s="5">
        <f t="shared" si="163"/>
        <v>44.372388389323255</v>
      </c>
      <c r="AQ192" s="5">
        <f t="shared" si="164"/>
        <v>43.946162389323256</v>
      </c>
      <c r="AR192" s="5"/>
      <c r="AS192" s="3" t="str">
        <f t="shared" si="165"/>
        <v>incre</v>
      </c>
      <c r="AT192" s="3" t="str">
        <f t="shared" si="166"/>
        <v>decre</v>
      </c>
      <c r="AU192" s="3" t="str">
        <f t="shared" si="167"/>
        <v>incre</v>
      </c>
      <c r="AV192" s="3" t="str">
        <f t="shared" si="168"/>
        <v>incre</v>
      </c>
      <c r="AW192" s="3" t="str">
        <f t="shared" si="169"/>
        <v>decre</v>
      </c>
      <c r="AY192" s="5">
        <f t="shared" si="170"/>
        <v>15.259424077693495</v>
      </c>
      <c r="AZ192" s="5">
        <f t="shared" si="171"/>
        <v>0</v>
      </c>
      <c r="BA192" s="5">
        <f t="shared" si="172"/>
        <v>46.587909570759223</v>
      </c>
      <c r="BB192" s="5">
        <f t="shared" si="173"/>
        <v>61.688684579066688</v>
      </c>
      <c r="BC192" s="5">
        <f t="shared" si="174"/>
        <v>0</v>
      </c>
      <c r="BE192" s="15">
        <f t="shared" si="175"/>
        <v>0.15259424077693495</v>
      </c>
      <c r="BG192" s="3">
        <v>0.21790000000000001</v>
      </c>
      <c r="BH192" s="3">
        <v>0.29199999999999998</v>
      </c>
      <c r="BI192" s="3">
        <v>0.33250000000000002</v>
      </c>
      <c r="BJ192" s="3">
        <v>0.3049</v>
      </c>
      <c r="BK192" s="3">
        <v>0.3448</v>
      </c>
      <c r="BM192" s="5">
        <f t="shared" si="176"/>
        <v>43.296631389323259</v>
      </c>
      <c r="BN192" s="5">
        <f t="shared" si="177"/>
        <v>42.696690389323258</v>
      </c>
      <c r="BO192" s="5">
        <f t="shared" si="178"/>
        <v>43.438505389323254</v>
      </c>
      <c r="BP192" s="5">
        <f t="shared" si="179"/>
        <v>43.86718838932326</v>
      </c>
      <c r="BQ192" s="5">
        <f t="shared" si="180"/>
        <v>42.154498389323258</v>
      </c>
      <c r="BR192" s="5"/>
      <c r="BS192" s="3" t="str">
        <f t="shared" si="181"/>
        <v>decre</v>
      </c>
      <c r="BT192" s="3" t="str">
        <f t="shared" si="182"/>
        <v>decre</v>
      </c>
      <c r="BU192" s="3" t="str">
        <f t="shared" si="183"/>
        <v>decre</v>
      </c>
      <c r="BV192" s="3" t="str">
        <f t="shared" si="184"/>
        <v>decre</v>
      </c>
      <c r="BW192" s="3" t="str">
        <f t="shared" si="185"/>
        <v>decre</v>
      </c>
      <c r="BY192" s="5">
        <f t="shared" si="186"/>
        <v>0</v>
      </c>
      <c r="BZ192" s="5">
        <f t="shared" si="187"/>
        <v>0</v>
      </c>
      <c r="CA192" s="5">
        <f t="shared" si="188"/>
        <v>0</v>
      </c>
      <c r="CB192" s="5">
        <f t="shared" si="189"/>
        <v>0</v>
      </c>
      <c r="CC192" s="5">
        <f t="shared" si="190"/>
        <v>0</v>
      </c>
      <c r="CE192" s="4">
        <v>0.17449999999999999</v>
      </c>
      <c r="CF192" s="4">
        <v>0.17560000000000001</v>
      </c>
      <c r="CG192" s="4">
        <v>0.17519999999999999</v>
      </c>
      <c r="CH192" s="4">
        <v>0.1759</v>
      </c>
      <c r="CI192" s="4">
        <v>0.17599999999999999</v>
      </c>
      <c r="CK192" s="5">
        <f t="shared" si="191"/>
        <v>42.984585389323257</v>
      </c>
      <c r="CL192" s="5">
        <f t="shared" si="192"/>
        <v>41.936598389323258</v>
      </c>
      <c r="CM192" s="5">
        <f t="shared" si="193"/>
        <v>41.911122389323253</v>
      </c>
      <c r="CN192" s="5">
        <f t="shared" si="194"/>
        <v>42.781008389323254</v>
      </c>
      <c r="CO192" s="5">
        <f t="shared" si="195"/>
        <v>40.566090389323257</v>
      </c>
      <c r="CP192" s="5"/>
      <c r="CQ192" s="3" t="str">
        <f t="shared" si="196"/>
        <v>decre</v>
      </c>
      <c r="CR192" s="3" t="str">
        <f t="shared" si="197"/>
        <v>decre</v>
      </c>
      <c r="CS192" s="3" t="str">
        <f t="shared" si="198"/>
        <v>decre</v>
      </c>
      <c r="CT192" s="3" t="str">
        <f t="shared" si="199"/>
        <v>decre</v>
      </c>
      <c r="CU192" s="3" t="str">
        <f t="shared" si="200"/>
        <v>decre</v>
      </c>
      <c r="CW192" s="5">
        <f t="shared" si="201"/>
        <v>0</v>
      </c>
      <c r="CX192" s="5">
        <f t="shared" si="202"/>
        <v>0</v>
      </c>
      <c r="CY192" s="5">
        <f t="shared" si="203"/>
        <v>0</v>
      </c>
      <c r="CZ192" s="5">
        <f t="shared" si="204"/>
        <v>0</v>
      </c>
      <c r="DA192" s="5">
        <f t="shared" si="205"/>
        <v>0</v>
      </c>
      <c r="DB192" s="5"/>
      <c r="DC192" s="4">
        <v>0.33644177445322299</v>
      </c>
      <c r="DD192" s="4">
        <v>0.49894719055581299</v>
      </c>
      <c r="DE192" s="4">
        <v>0.41484631943066502</v>
      </c>
      <c r="DF192" s="4">
        <v>0.36340601827123697</v>
      </c>
      <c r="DG192" s="4">
        <v>0.55873852659386203</v>
      </c>
      <c r="DI192" s="13">
        <f t="shared" si="206"/>
        <v>44.148946747641929</v>
      </c>
      <c r="DJ192" s="13">
        <f t="shared" si="207"/>
        <v>44.048055543652723</v>
      </c>
      <c r="DK192" s="13">
        <f t="shared" si="208"/>
        <v>44.238088150995011</v>
      </c>
      <c r="DL192" s="13">
        <f t="shared" si="209"/>
        <v>44.35980906316707</v>
      </c>
      <c r="DM192" s="13">
        <f t="shared" si="210"/>
        <v>44.167659924571502</v>
      </c>
      <c r="DN192" s="13"/>
      <c r="DO192" s="11" t="str">
        <f t="shared" si="211"/>
        <v>incre</v>
      </c>
      <c r="DP192" s="11" t="str">
        <f t="shared" si="212"/>
        <v>decre</v>
      </c>
      <c r="DQ192" s="11" t="str">
        <f t="shared" si="213"/>
        <v>incre</v>
      </c>
      <c r="DR192" s="11" t="str">
        <f t="shared" si="214"/>
        <v>incre</v>
      </c>
      <c r="DS192" s="11" t="str">
        <f t="shared" si="215"/>
        <v>incre</v>
      </c>
      <c r="DU192" s="13"/>
      <c r="DV192" s="13"/>
      <c r="DW192" s="13"/>
      <c r="DX192" s="13"/>
      <c r="DY192" s="13"/>
    </row>
    <row r="193" spans="1:129" x14ac:dyDescent="0.25">
      <c r="A193" s="5">
        <v>32.744432208117573</v>
      </c>
      <c r="B193" s="4">
        <v>1.7900280226114531E-2</v>
      </c>
      <c r="C193" s="4">
        <v>0.28869460494562371</v>
      </c>
      <c r="D193" s="4">
        <v>0.45306299881437767</v>
      </c>
      <c r="E193" s="4">
        <v>0.3197010890113644</v>
      </c>
      <c r="F193" s="4">
        <v>0.35019253723131649</v>
      </c>
      <c r="G193" s="4">
        <v>0.44122910478480104</v>
      </c>
      <c r="I193" s="5">
        <f t="shared" si="145"/>
        <v>32.430146417676603</v>
      </c>
      <c r="J193" s="5">
        <f t="shared" si="146"/>
        <v>32.37293359037546</v>
      </c>
      <c r="K193" s="5">
        <f t="shared" si="147"/>
        <v>31.938729782417919</v>
      </c>
      <c r="L193" s="5">
        <f t="shared" si="148"/>
        <v>32.873053371605259</v>
      </c>
      <c r="M193" s="5">
        <f t="shared" si="149"/>
        <v>31.686398084142546</v>
      </c>
      <c r="O193" s="3" t="str">
        <f t="shared" si="150"/>
        <v>decre</v>
      </c>
      <c r="P193" s="3" t="str">
        <f t="shared" si="151"/>
        <v>decre</v>
      </c>
      <c r="Q193" s="3" t="str">
        <f t="shared" si="152"/>
        <v>decre</v>
      </c>
      <c r="R193" s="3" t="str">
        <f t="shared" si="153"/>
        <v>incre</v>
      </c>
      <c r="S193" s="3" t="str">
        <f t="shared" si="154"/>
        <v>decre</v>
      </c>
      <c r="U193" s="6">
        <f t="shared" si="155"/>
        <v>0</v>
      </c>
      <c r="V193" s="6">
        <f t="shared" si="156"/>
        <v>0</v>
      </c>
      <c r="W193" s="6">
        <f t="shared" si="157"/>
        <v>0</v>
      </c>
      <c r="X193" s="6">
        <f t="shared" si="158"/>
        <v>1</v>
      </c>
      <c r="Y193" s="6">
        <f t="shared" si="159"/>
        <v>0</v>
      </c>
      <c r="AA193" s="4">
        <f t="shared" si="216"/>
        <v>0.31269999999999998</v>
      </c>
      <c r="AB193" s="4">
        <f t="shared" si="216"/>
        <v>0.4758</v>
      </c>
      <c r="AC193" s="4">
        <f t="shared" si="216"/>
        <v>0.38239999999999996</v>
      </c>
      <c r="AD193" s="4">
        <f t="shared" si="216"/>
        <v>0.3861</v>
      </c>
      <c r="AE193" s="4">
        <f t="shared" si="216"/>
        <v>0.55459999999999998</v>
      </c>
      <c r="AF193" s="4"/>
      <c r="AG193" s="3">
        <v>0.3427</v>
      </c>
      <c r="AH193" s="3">
        <v>0.50580000000000003</v>
      </c>
      <c r="AI193" s="3">
        <v>0.41239999999999999</v>
      </c>
      <c r="AJ193" s="3">
        <v>0.3861</v>
      </c>
      <c r="AK193" s="3">
        <v>0.58460000000000001</v>
      </c>
      <c r="AM193" s="5">
        <f t="shared" si="160"/>
        <v>32.602745208117568</v>
      </c>
      <c r="AN193" s="5">
        <f t="shared" si="161"/>
        <v>32.521406208117575</v>
      </c>
      <c r="AO193" s="5">
        <f t="shared" si="162"/>
        <v>32.547536208117577</v>
      </c>
      <c r="AP193" s="5">
        <f t="shared" si="163"/>
        <v>33.175394208117574</v>
      </c>
      <c r="AQ193" s="5">
        <f t="shared" si="164"/>
        <v>32.753218208117573</v>
      </c>
      <c r="AR193" s="5"/>
      <c r="AS193" s="3" t="str">
        <f t="shared" si="165"/>
        <v>decre</v>
      </c>
      <c r="AT193" s="3" t="str">
        <f t="shared" si="166"/>
        <v>decre</v>
      </c>
      <c r="AU193" s="3" t="str">
        <f t="shared" si="167"/>
        <v>decre</v>
      </c>
      <c r="AV193" s="3" t="str">
        <f t="shared" si="168"/>
        <v>incre</v>
      </c>
      <c r="AW193" s="3" t="str">
        <f t="shared" si="169"/>
        <v>incre</v>
      </c>
      <c r="AY193" s="5">
        <f t="shared" si="170"/>
        <v>0</v>
      </c>
      <c r="AZ193" s="5">
        <f t="shared" si="171"/>
        <v>0</v>
      </c>
      <c r="BA193" s="5">
        <f t="shared" si="172"/>
        <v>0</v>
      </c>
      <c r="BB193" s="5">
        <f t="shared" si="173"/>
        <v>12.862116348768637</v>
      </c>
      <c r="BC193" s="5">
        <f t="shared" si="174"/>
        <v>-105.80341239750268</v>
      </c>
      <c r="BE193" s="15">
        <f t="shared" si="175"/>
        <v>-0.31428579044096949</v>
      </c>
      <c r="BG193" s="3">
        <v>0.21240000000000001</v>
      </c>
      <c r="BH193" s="3">
        <v>0.2944</v>
      </c>
      <c r="BI193" s="3">
        <v>0.32740000000000002</v>
      </c>
      <c r="BJ193" s="3">
        <v>0.30470000000000003</v>
      </c>
      <c r="BK193" s="3">
        <v>0.3533</v>
      </c>
      <c r="BM193" s="5">
        <f t="shared" si="176"/>
        <v>31.88158820811757</v>
      </c>
      <c r="BN193" s="5">
        <f t="shared" si="177"/>
        <v>31.336864208117575</v>
      </c>
      <c r="BO193" s="5">
        <f t="shared" si="178"/>
        <v>32.01348620811757</v>
      </c>
      <c r="BP193" s="5">
        <f t="shared" si="179"/>
        <v>32.49000620811757</v>
      </c>
      <c r="BQ193" s="5">
        <f t="shared" si="180"/>
        <v>30.858985208117574</v>
      </c>
      <c r="BR193" s="5"/>
      <c r="BS193" s="3" t="str">
        <f t="shared" si="181"/>
        <v>decre</v>
      </c>
      <c r="BT193" s="3" t="str">
        <f t="shared" si="182"/>
        <v>decre</v>
      </c>
      <c r="BU193" s="3" t="str">
        <f t="shared" si="183"/>
        <v>decre</v>
      </c>
      <c r="BV193" s="3" t="str">
        <f t="shared" si="184"/>
        <v>decre</v>
      </c>
      <c r="BW193" s="3" t="str">
        <f t="shared" si="185"/>
        <v>decre</v>
      </c>
      <c r="BY193" s="5">
        <f t="shared" si="186"/>
        <v>0</v>
      </c>
      <c r="BZ193" s="5">
        <f t="shared" si="187"/>
        <v>0</v>
      </c>
      <c r="CA193" s="5">
        <f t="shared" si="188"/>
        <v>0</v>
      </c>
      <c r="CB193" s="5">
        <f t="shared" si="189"/>
        <v>0</v>
      </c>
      <c r="CC193" s="5">
        <f t="shared" si="190"/>
        <v>0</v>
      </c>
      <c r="CE193" s="4">
        <v>0.1812</v>
      </c>
      <c r="CF193" s="4">
        <v>0.1825</v>
      </c>
      <c r="CG193" s="4">
        <v>0.182</v>
      </c>
      <c r="CH193" s="4">
        <v>0.18290000000000001</v>
      </c>
      <c r="CI193" s="4">
        <v>0.183</v>
      </c>
      <c r="CK193" s="5">
        <f t="shared" si="191"/>
        <v>31.65726020811757</v>
      </c>
      <c r="CL193" s="5">
        <f t="shared" si="192"/>
        <v>30.606157208117573</v>
      </c>
      <c r="CM193" s="5">
        <f t="shared" si="193"/>
        <v>30.601652208117574</v>
      </c>
      <c r="CN193" s="5">
        <f t="shared" si="194"/>
        <v>31.464450208117576</v>
      </c>
      <c r="CO193" s="5">
        <f t="shared" si="195"/>
        <v>29.256462208117568</v>
      </c>
      <c r="CP193" s="5"/>
      <c r="CQ193" s="3" t="str">
        <f t="shared" si="196"/>
        <v>decre</v>
      </c>
      <c r="CR193" s="3" t="str">
        <f t="shared" si="197"/>
        <v>decre</v>
      </c>
      <c r="CS193" s="3" t="str">
        <f t="shared" si="198"/>
        <v>decre</v>
      </c>
      <c r="CT193" s="3" t="str">
        <f t="shared" si="199"/>
        <v>decre</v>
      </c>
      <c r="CU193" s="3" t="str">
        <f t="shared" si="200"/>
        <v>decre</v>
      </c>
      <c r="CW193" s="5">
        <f t="shared" si="201"/>
        <v>0</v>
      </c>
      <c r="CX193" s="5">
        <f t="shared" si="202"/>
        <v>0</v>
      </c>
      <c r="CY193" s="5">
        <f t="shared" si="203"/>
        <v>0</v>
      </c>
      <c r="CZ193" s="5">
        <f t="shared" si="204"/>
        <v>0</v>
      </c>
      <c r="DA193" s="5">
        <f t="shared" si="205"/>
        <v>0</v>
      </c>
      <c r="DB193" s="5"/>
      <c r="DC193" s="4">
        <v>0.33494670413889799</v>
      </c>
      <c r="DD193" s="4">
        <v>0.50523237593892001</v>
      </c>
      <c r="DE193" s="4">
        <v>0.41585627546256898</v>
      </c>
      <c r="DF193" s="4">
        <v>0.374707185739375</v>
      </c>
      <c r="DG193" s="4">
        <v>0.56624510395957905</v>
      </c>
      <c r="DI193" s="13">
        <f t="shared" si="206"/>
        <v>32.762699010876247</v>
      </c>
      <c r="DJ193" s="13">
        <f t="shared" si="207"/>
        <v>32.713599622998721</v>
      </c>
      <c r="DK193" s="13">
        <f t="shared" si="208"/>
        <v>32.872396642859115</v>
      </c>
      <c r="DL193" s="13">
        <f t="shared" si="209"/>
        <v>33.079466712043107</v>
      </c>
      <c r="DM193" s="13">
        <f t="shared" si="210"/>
        <v>32.862798636377214</v>
      </c>
      <c r="DN193" s="13"/>
      <c r="DO193" s="11" t="str">
        <f t="shared" si="211"/>
        <v>incre</v>
      </c>
      <c r="DP193" s="11" t="str">
        <f t="shared" si="212"/>
        <v>decre</v>
      </c>
      <c r="DQ193" s="11" t="str">
        <f t="shared" si="213"/>
        <v>incre</v>
      </c>
      <c r="DR193" s="11" t="str">
        <f t="shared" si="214"/>
        <v>incre</v>
      </c>
      <c r="DS193" s="11" t="str">
        <f t="shared" si="215"/>
        <v>incre</v>
      </c>
      <c r="DU193" s="13"/>
      <c r="DV193" s="13"/>
      <c r="DW193" s="13"/>
      <c r="DX193" s="13"/>
      <c r="DY193" s="13"/>
    </row>
    <row r="194" spans="1:129" x14ac:dyDescent="0.25">
      <c r="A194" s="5">
        <v>36.728926284101355</v>
      </c>
      <c r="B194" s="4">
        <v>0.38112883409369031</v>
      </c>
      <c r="C194" s="4">
        <v>0.28784167973740393</v>
      </c>
      <c r="D194" s="4">
        <v>0.47360020377764384</v>
      </c>
      <c r="E194" s="4">
        <v>0.36197144158116484</v>
      </c>
      <c r="F194" s="4">
        <v>0.51473724883630223</v>
      </c>
      <c r="G194" s="4">
        <v>0.70901021161440747</v>
      </c>
      <c r="I194" s="5">
        <f t="shared" si="145"/>
        <v>36.408507961413292</v>
      </c>
      <c r="J194" s="5">
        <f t="shared" si="146"/>
        <v>36.491535614769369</v>
      </c>
      <c r="K194" s="5">
        <f t="shared" si="147"/>
        <v>36.333668981854473</v>
      </c>
      <c r="L194" s="5">
        <f t="shared" si="148"/>
        <v>38.243013919303017</v>
      </c>
      <c r="M194" s="5">
        <f t="shared" si="149"/>
        <v>38.190712375392927</v>
      </c>
      <c r="O194" s="3" t="str">
        <f t="shared" si="150"/>
        <v>decre</v>
      </c>
      <c r="P194" s="3" t="str">
        <f t="shared" si="151"/>
        <v>decre</v>
      </c>
      <c r="Q194" s="3" t="str">
        <f t="shared" si="152"/>
        <v>decre</v>
      </c>
      <c r="R194" s="3" t="str">
        <f t="shared" si="153"/>
        <v>incre</v>
      </c>
      <c r="S194" s="3" t="str">
        <f t="shared" si="154"/>
        <v>incre</v>
      </c>
      <c r="U194" s="6">
        <f t="shared" si="155"/>
        <v>0</v>
      </c>
      <c r="V194" s="6">
        <f t="shared" si="156"/>
        <v>0</v>
      </c>
      <c r="W194" s="6">
        <f t="shared" si="157"/>
        <v>0</v>
      </c>
      <c r="X194" s="6">
        <f t="shared" si="158"/>
        <v>1</v>
      </c>
      <c r="Y194" s="6">
        <f t="shared" si="159"/>
        <v>1</v>
      </c>
      <c r="AA194" s="4">
        <f t="shared" si="216"/>
        <v>0.34689999999999999</v>
      </c>
      <c r="AB194" s="4">
        <f t="shared" si="216"/>
        <v>0.45720000000000005</v>
      </c>
      <c r="AC194" s="4">
        <f t="shared" si="216"/>
        <v>0.39229999999999998</v>
      </c>
      <c r="AD194" s="4">
        <f t="shared" si="216"/>
        <v>0.3357</v>
      </c>
      <c r="AE194" s="4">
        <f t="shared" si="216"/>
        <v>0.53100000000000003</v>
      </c>
      <c r="AF194" s="4"/>
      <c r="AG194" s="3">
        <v>0.37690000000000001</v>
      </c>
      <c r="AH194" s="3">
        <v>0.48720000000000002</v>
      </c>
      <c r="AI194" s="3">
        <v>0.42230000000000001</v>
      </c>
      <c r="AJ194" s="3">
        <v>0.3357</v>
      </c>
      <c r="AK194" s="3">
        <v>0.53100000000000003</v>
      </c>
      <c r="AM194" s="5">
        <f t="shared" si="160"/>
        <v>36.833137284101355</v>
      </c>
      <c r="AN194" s="5">
        <f t="shared" si="161"/>
        <v>36.384442284101354</v>
      </c>
      <c r="AO194" s="5">
        <f t="shared" si="162"/>
        <v>36.628159284101358</v>
      </c>
      <c r="AP194" s="5">
        <f t="shared" si="163"/>
        <v>36.735520284101355</v>
      </c>
      <c r="AQ194" s="5">
        <f t="shared" si="164"/>
        <v>36.515636284101355</v>
      </c>
      <c r="AR194" s="5"/>
      <c r="AS194" s="3" t="str">
        <f t="shared" si="165"/>
        <v>incre</v>
      </c>
      <c r="AT194" s="3" t="str">
        <f t="shared" si="166"/>
        <v>decre</v>
      </c>
      <c r="AU194" s="3" t="str">
        <f t="shared" si="167"/>
        <v>decre</v>
      </c>
      <c r="AV194" s="3" t="str">
        <f t="shared" si="168"/>
        <v>incre</v>
      </c>
      <c r="AW194" s="3" t="str">
        <f t="shared" si="169"/>
        <v>decre</v>
      </c>
      <c r="AY194" s="5">
        <f t="shared" si="170"/>
        <v>-32.041832268806303</v>
      </c>
      <c r="AZ194" s="5">
        <f t="shared" si="171"/>
        <v>0</v>
      </c>
      <c r="BA194" s="5">
        <f t="shared" si="172"/>
        <v>0</v>
      </c>
      <c r="BB194" s="5">
        <f t="shared" si="173"/>
        <v>151.40876352016619</v>
      </c>
      <c r="BC194" s="5">
        <f t="shared" si="174"/>
        <v>0</v>
      </c>
      <c r="BE194" s="15">
        <f t="shared" si="175"/>
        <v>1.4617860912915717</v>
      </c>
      <c r="BG194" s="3">
        <v>0.25090000000000001</v>
      </c>
      <c r="BH194" s="3">
        <v>0.31609999999999999</v>
      </c>
      <c r="BI194" s="3">
        <v>0.36109999999999998</v>
      </c>
      <c r="BJ194" s="3">
        <v>0.33839999999999998</v>
      </c>
      <c r="BK194" s="3">
        <v>0.30680000000000002</v>
      </c>
      <c r="BM194" s="5">
        <f t="shared" si="176"/>
        <v>36.142897284101352</v>
      </c>
      <c r="BN194" s="5">
        <f t="shared" si="177"/>
        <v>35.463059284101355</v>
      </c>
      <c r="BO194" s="5">
        <f t="shared" si="178"/>
        <v>36.325207284101353</v>
      </c>
      <c r="BP194" s="5">
        <f t="shared" si="179"/>
        <v>36.758254284101355</v>
      </c>
      <c r="BQ194" s="5">
        <f t="shared" si="180"/>
        <v>34.405914284101357</v>
      </c>
      <c r="BR194" s="5"/>
      <c r="BS194" s="3" t="str">
        <f t="shared" si="181"/>
        <v>decre</v>
      </c>
      <c r="BT194" s="3" t="str">
        <f t="shared" si="182"/>
        <v>decre</v>
      </c>
      <c r="BU194" s="3" t="str">
        <f t="shared" si="183"/>
        <v>decre</v>
      </c>
      <c r="BV194" s="3" t="str">
        <f t="shared" si="184"/>
        <v>incre</v>
      </c>
      <c r="BW194" s="3" t="str">
        <f t="shared" si="185"/>
        <v>decre</v>
      </c>
      <c r="BY194" s="5">
        <f t="shared" si="186"/>
        <v>0</v>
      </c>
      <c r="BZ194" s="5">
        <f t="shared" si="187"/>
        <v>0</v>
      </c>
      <c r="CA194" s="5">
        <f t="shared" si="188"/>
        <v>0</v>
      </c>
      <c r="CB194" s="5">
        <f t="shared" si="189"/>
        <v>151.40876352016619</v>
      </c>
      <c r="CC194" s="5">
        <f t="shared" si="190"/>
        <v>0</v>
      </c>
      <c r="CE194" s="4">
        <v>9.4399999999999998E-2</v>
      </c>
      <c r="CF194" s="4">
        <v>9.1200000000000003E-2</v>
      </c>
      <c r="CG194" s="4">
        <v>9.2399999999999996E-2</v>
      </c>
      <c r="CH194" s="4">
        <v>9.0300000000000005E-2</v>
      </c>
      <c r="CI194" s="4">
        <v>0.09</v>
      </c>
      <c r="CK194" s="5">
        <f t="shared" si="191"/>
        <v>35.017662284101355</v>
      </c>
      <c r="CL194" s="5">
        <f t="shared" si="192"/>
        <v>33.99446228410136</v>
      </c>
      <c r="CM194" s="5">
        <f t="shared" si="193"/>
        <v>33.716130284101354</v>
      </c>
      <c r="CN194" s="5">
        <f t="shared" si="194"/>
        <v>34.669252284101354</v>
      </c>
      <c r="CO194" s="5">
        <f t="shared" si="195"/>
        <v>32.365826284101352</v>
      </c>
      <c r="CP194" s="5"/>
      <c r="CQ194" s="3" t="str">
        <f t="shared" si="196"/>
        <v>decre</v>
      </c>
      <c r="CR194" s="3" t="str">
        <f t="shared" si="197"/>
        <v>decre</v>
      </c>
      <c r="CS194" s="3" t="str">
        <f t="shared" si="198"/>
        <v>decre</v>
      </c>
      <c r="CT194" s="3" t="str">
        <f t="shared" si="199"/>
        <v>decre</v>
      </c>
      <c r="CU194" s="3" t="str">
        <f t="shared" si="200"/>
        <v>decre</v>
      </c>
      <c r="CW194" s="5">
        <f t="shared" si="201"/>
        <v>0</v>
      </c>
      <c r="CX194" s="5">
        <f t="shared" si="202"/>
        <v>0</v>
      </c>
      <c r="CY194" s="5">
        <f t="shared" si="203"/>
        <v>0</v>
      </c>
      <c r="CZ194" s="5">
        <f t="shared" si="204"/>
        <v>0</v>
      </c>
      <c r="DA194" s="5">
        <f t="shared" si="205"/>
        <v>0</v>
      </c>
      <c r="DB194" s="5"/>
      <c r="DC194" s="4">
        <v>0.341700554116047</v>
      </c>
      <c r="DD194" s="4">
        <v>0.47683959818836702</v>
      </c>
      <c r="DE194" s="4">
        <v>0.41129388701993702</v>
      </c>
      <c r="DF194" s="4">
        <v>0.323655145634552</v>
      </c>
      <c r="DG194" s="4">
        <v>0.53233479426768404</v>
      </c>
      <c r="DI194" s="13">
        <f t="shared" si="206"/>
        <v>36.795753268195732</v>
      </c>
      <c r="DJ194" s="13">
        <f t="shared" si="207"/>
        <v>36.512688860271396</v>
      </c>
      <c r="DK194" s="13">
        <f t="shared" si="208"/>
        <v>36.812589927064948</v>
      </c>
      <c r="DL194" s="13">
        <f t="shared" si="209"/>
        <v>36.634102610344286</v>
      </c>
      <c r="DM194" s="13">
        <f t="shared" si="210"/>
        <v>36.528196698160265</v>
      </c>
      <c r="DN194" s="13"/>
      <c r="DO194" s="11" t="str">
        <f t="shared" si="211"/>
        <v>incre</v>
      </c>
      <c r="DP194" s="11" t="str">
        <f t="shared" si="212"/>
        <v>decre</v>
      </c>
      <c r="DQ194" s="11" t="str">
        <f t="shared" si="213"/>
        <v>incre</v>
      </c>
      <c r="DR194" s="11" t="str">
        <f t="shared" si="214"/>
        <v>decre</v>
      </c>
      <c r="DS194" s="11" t="str">
        <f t="shared" si="215"/>
        <v>decre</v>
      </c>
      <c r="DU194" s="13"/>
      <c r="DV194" s="13"/>
      <c r="DW194" s="13"/>
      <c r="DX194" s="13"/>
      <c r="DY194" s="13"/>
    </row>
    <row r="195" spans="1:129" x14ac:dyDescent="0.25">
      <c r="A195" s="5">
        <v>35.346384367684657</v>
      </c>
      <c r="B195" s="4">
        <v>8.0953003784981215E-2</v>
      </c>
      <c r="C195" s="4">
        <v>0.52749553859482257</v>
      </c>
      <c r="D195" s="4">
        <v>0.71656361383099199</v>
      </c>
      <c r="E195" s="4">
        <v>0.59983515122616815</v>
      </c>
      <c r="F195" s="4">
        <v>0.59562609895638874</v>
      </c>
      <c r="G195" s="4">
        <v>0.72440661101099713</v>
      </c>
      <c r="I195" s="5">
        <f t="shared" si="145"/>
        <v>36.749077290181432</v>
      </c>
      <c r="J195" s="5">
        <f t="shared" si="146"/>
        <v>36.695544766001035</v>
      </c>
      <c r="K195" s="5">
        <f t="shared" si="147"/>
        <v>37.260783686090747</v>
      </c>
      <c r="L195" s="5">
        <f t="shared" si="148"/>
        <v>37.541556120897447</v>
      </c>
      <c r="M195" s="5">
        <f t="shared" si="149"/>
        <v>36.953050577298136</v>
      </c>
      <c r="O195" s="3" t="str">
        <f t="shared" si="150"/>
        <v>incre</v>
      </c>
      <c r="P195" s="3" t="str">
        <f t="shared" si="151"/>
        <v>incre</v>
      </c>
      <c r="Q195" s="3" t="str">
        <f t="shared" si="152"/>
        <v>incre</v>
      </c>
      <c r="R195" s="3" t="str">
        <f t="shared" si="153"/>
        <v>incre</v>
      </c>
      <c r="S195" s="3" t="str">
        <f t="shared" si="154"/>
        <v>incre</v>
      </c>
      <c r="U195" s="6">
        <f t="shared" si="155"/>
        <v>1</v>
      </c>
      <c r="V195" s="6">
        <f t="shared" si="156"/>
        <v>1</v>
      </c>
      <c r="W195" s="6">
        <f t="shared" si="157"/>
        <v>1</v>
      </c>
      <c r="X195" s="6">
        <f t="shared" si="158"/>
        <v>1</v>
      </c>
      <c r="Y195" s="6">
        <f t="shared" si="159"/>
        <v>1</v>
      </c>
      <c r="AA195" s="4">
        <f t="shared" si="216"/>
        <v>0.34</v>
      </c>
      <c r="AB195" s="4">
        <f t="shared" si="216"/>
        <v>0.501</v>
      </c>
      <c r="AC195" s="4">
        <f t="shared" si="216"/>
        <v>0.41239999999999999</v>
      </c>
      <c r="AD195" s="4">
        <f t="shared" si="216"/>
        <v>0.36990000000000001</v>
      </c>
      <c r="AE195" s="4">
        <f t="shared" si="216"/>
        <v>0.57010000000000005</v>
      </c>
      <c r="AF195" s="4"/>
      <c r="AG195" s="3">
        <v>0.34</v>
      </c>
      <c r="AH195" s="3">
        <v>0.501</v>
      </c>
      <c r="AI195" s="3">
        <v>0.41239999999999999</v>
      </c>
      <c r="AJ195" s="3">
        <v>0.36990000000000001</v>
      </c>
      <c r="AK195" s="3">
        <v>0.57010000000000005</v>
      </c>
      <c r="AM195" s="5">
        <f t="shared" si="160"/>
        <v>35.400984367684657</v>
      </c>
      <c r="AN195" s="5">
        <f t="shared" si="161"/>
        <v>35.287914367684657</v>
      </c>
      <c r="AO195" s="5">
        <f t="shared" si="162"/>
        <v>35.440788367684661</v>
      </c>
      <c r="AP195" s="5">
        <f t="shared" si="163"/>
        <v>35.640942367684659</v>
      </c>
      <c r="AQ195" s="5">
        <f t="shared" si="164"/>
        <v>35.501025367684655</v>
      </c>
      <c r="AR195" s="5"/>
      <c r="AS195" s="3" t="str">
        <f t="shared" si="165"/>
        <v>incre</v>
      </c>
      <c r="AT195" s="3" t="str">
        <f t="shared" si="166"/>
        <v>decre</v>
      </c>
      <c r="AU195" s="3" t="str">
        <f t="shared" si="167"/>
        <v>incre</v>
      </c>
      <c r="AV195" s="3" t="str">
        <f t="shared" si="168"/>
        <v>incre</v>
      </c>
      <c r="AW195" s="3" t="str">
        <f t="shared" si="169"/>
        <v>incre</v>
      </c>
      <c r="AY195" s="5">
        <f t="shared" si="170"/>
        <v>140.26929224967759</v>
      </c>
      <c r="AZ195" s="5">
        <f t="shared" si="171"/>
        <v>0</v>
      </c>
      <c r="BA195" s="5">
        <f t="shared" si="172"/>
        <v>191.43993184060903</v>
      </c>
      <c r="BB195" s="5">
        <f t="shared" si="173"/>
        <v>219.51717532127901</v>
      </c>
      <c r="BC195" s="5">
        <f t="shared" si="174"/>
        <v>160.66662096134792</v>
      </c>
      <c r="BE195" s="15">
        <f t="shared" si="175"/>
        <v>1.4026929224967759</v>
      </c>
      <c r="BG195" s="3">
        <v>0.21629999999999999</v>
      </c>
      <c r="BH195" s="3">
        <v>0.2923</v>
      </c>
      <c r="BI195" s="3">
        <v>0.33110000000000001</v>
      </c>
      <c r="BJ195" s="3">
        <v>0.3044</v>
      </c>
      <c r="BK195" s="3">
        <v>0.3468</v>
      </c>
      <c r="BM195" s="5">
        <f t="shared" si="176"/>
        <v>34.511581367684656</v>
      </c>
      <c r="BN195" s="5">
        <f t="shared" si="177"/>
        <v>33.925103367684656</v>
      </c>
      <c r="BO195" s="5">
        <f t="shared" si="178"/>
        <v>34.651365367684662</v>
      </c>
      <c r="BP195" s="5">
        <f t="shared" si="179"/>
        <v>35.089432367684658</v>
      </c>
      <c r="BQ195" s="5">
        <f t="shared" si="180"/>
        <v>33.399772367684655</v>
      </c>
      <c r="BR195" s="5"/>
      <c r="BS195" s="3" t="str">
        <f t="shared" si="181"/>
        <v>decre</v>
      </c>
      <c r="BT195" s="3" t="str">
        <f t="shared" si="182"/>
        <v>decre</v>
      </c>
      <c r="BU195" s="3" t="str">
        <f t="shared" si="183"/>
        <v>decre</v>
      </c>
      <c r="BV195" s="3" t="str">
        <f t="shared" si="184"/>
        <v>decre</v>
      </c>
      <c r="BW195" s="3" t="str">
        <f t="shared" si="185"/>
        <v>decre</v>
      </c>
      <c r="BY195" s="5">
        <f t="shared" si="186"/>
        <v>0</v>
      </c>
      <c r="BZ195" s="5">
        <f t="shared" si="187"/>
        <v>0</v>
      </c>
      <c r="CA195" s="5">
        <f t="shared" si="188"/>
        <v>0</v>
      </c>
      <c r="CB195" s="5">
        <f t="shared" si="189"/>
        <v>0</v>
      </c>
      <c r="CC195" s="5">
        <f t="shared" si="190"/>
        <v>0</v>
      </c>
      <c r="CE195" s="4">
        <v>0.17649999999999999</v>
      </c>
      <c r="CF195" s="4">
        <v>0.1777</v>
      </c>
      <c r="CG195" s="4">
        <v>0.17730000000000001</v>
      </c>
      <c r="CH195" s="4">
        <v>0.17810000000000001</v>
      </c>
      <c r="CI195" s="4">
        <v>0.17810000000000001</v>
      </c>
      <c r="CK195" s="5">
        <f t="shared" si="191"/>
        <v>34.225419367684658</v>
      </c>
      <c r="CL195" s="5">
        <f t="shared" si="192"/>
        <v>33.176765367684659</v>
      </c>
      <c r="CM195" s="5">
        <f t="shared" si="193"/>
        <v>33.157967367684662</v>
      </c>
      <c r="CN195" s="5">
        <f t="shared" si="194"/>
        <v>34.025986367684659</v>
      </c>
      <c r="CO195" s="5">
        <f t="shared" si="195"/>
        <v>31.812305367684658</v>
      </c>
      <c r="CP195" s="5"/>
      <c r="CQ195" s="3" t="str">
        <f t="shared" si="196"/>
        <v>decre</v>
      </c>
      <c r="CR195" s="3" t="str">
        <f t="shared" si="197"/>
        <v>decre</v>
      </c>
      <c r="CS195" s="3" t="str">
        <f t="shared" si="198"/>
        <v>decre</v>
      </c>
      <c r="CT195" s="3" t="str">
        <f t="shared" si="199"/>
        <v>decre</v>
      </c>
      <c r="CU195" s="3" t="str">
        <f t="shared" si="200"/>
        <v>decre</v>
      </c>
      <c r="CW195" s="5">
        <f t="shared" si="201"/>
        <v>0</v>
      </c>
      <c r="CX195" s="5">
        <f t="shared" si="202"/>
        <v>0</v>
      </c>
      <c r="CY195" s="5">
        <f t="shared" si="203"/>
        <v>0</v>
      </c>
      <c r="CZ195" s="5">
        <f t="shared" si="204"/>
        <v>0</v>
      </c>
      <c r="DA195" s="5">
        <f t="shared" si="205"/>
        <v>0</v>
      </c>
      <c r="DB195" s="5"/>
      <c r="DC195" s="4">
        <v>0.33612007400001598</v>
      </c>
      <c r="DD195" s="4">
        <v>0.50029959984844696</v>
      </c>
      <c r="DE195" s="4">
        <v>0.41506363584051498</v>
      </c>
      <c r="DF195" s="4">
        <v>0.36583773714186901</v>
      </c>
      <c r="DG195" s="4">
        <v>0.560353747842953</v>
      </c>
      <c r="DI195" s="13">
        <f t="shared" si="206"/>
        <v>35.373087699744772</v>
      </c>
      <c r="DJ195" s="13">
        <f t="shared" si="207"/>
        <v>35.283340754695018</v>
      </c>
      <c r="DK195" s="13">
        <f t="shared" si="208"/>
        <v>35.466652271696063</v>
      </c>
      <c r="DL195" s="13">
        <f t="shared" si="209"/>
        <v>35.606738114419194</v>
      </c>
      <c r="DM195" s="13">
        <f t="shared" si="210"/>
        <v>35.409313134886844</v>
      </c>
      <c r="DN195" s="13"/>
      <c r="DO195" s="11" t="str">
        <f t="shared" si="211"/>
        <v>incre</v>
      </c>
      <c r="DP195" s="11" t="str">
        <f t="shared" si="212"/>
        <v>decre</v>
      </c>
      <c r="DQ195" s="11" t="str">
        <f t="shared" si="213"/>
        <v>incre</v>
      </c>
      <c r="DR195" s="11" t="str">
        <f t="shared" si="214"/>
        <v>incre</v>
      </c>
      <c r="DS195" s="11" t="str">
        <f t="shared" si="215"/>
        <v>incre</v>
      </c>
      <c r="DU195" s="13"/>
      <c r="DV195" s="13"/>
      <c r="DW195" s="13"/>
      <c r="DX195" s="13"/>
      <c r="DY195" s="13"/>
    </row>
    <row r="196" spans="1:129" x14ac:dyDescent="0.25">
      <c r="A196" s="5">
        <v>51.202166055001904</v>
      </c>
      <c r="B196" s="4">
        <v>6.1373525078903196E-3</v>
      </c>
      <c r="C196" s="4">
        <v>0.2319761999118235</v>
      </c>
      <c r="D196" s="4">
        <v>0.30212629021906579</v>
      </c>
      <c r="E196" s="4">
        <v>0.21451079311030483</v>
      </c>
      <c r="F196" s="4">
        <v>9.8809610687455918E-2</v>
      </c>
      <c r="G196" s="4">
        <v>0.26563412439357975</v>
      </c>
      <c r="I196" s="5">
        <f t="shared" ref="I196:I202" si="217">A196+((C196-0)*(4.8+2.39))/(1-0)+(-2.39)</f>
        <v>50.480074932367913</v>
      </c>
      <c r="J196" s="5">
        <f t="shared" ref="J196:J202" si="218">A196+((D196-0)*(3.2+3.33))/(1-0)+(-3.33)</f>
        <v>49.845050730132407</v>
      </c>
      <c r="K196" s="5">
        <f t="shared" ref="K196:K202" si="219">A196+((E196-0)*(5.8+3.91))/(1-0)+(-3.91)</f>
        <v>49.375065856102964</v>
      </c>
      <c r="L196" s="5">
        <f t="shared" ref="L196:L202" si="220">A196+((F196-0)*(5.6+2.82))/(1-0)+(-2.82)</f>
        <v>49.214142976990281</v>
      </c>
      <c r="M196" s="5">
        <f t="shared" ref="M196:M202" si="221">A196+((G196-0)*(4.2+5.21))/(1-0)+(-5.21)</f>
        <v>48.491783165545492</v>
      </c>
      <c r="O196" s="3" t="str">
        <f t="shared" ref="O196:O202" si="222">IF(I196&gt;A196,"incre","decre")</f>
        <v>decre</v>
      </c>
      <c r="P196" s="3" t="str">
        <f t="shared" ref="P196:P202" si="223">IF(J196&gt;A196,"incre","decre")</f>
        <v>decre</v>
      </c>
      <c r="Q196" s="3" t="str">
        <f t="shared" ref="Q196:Q202" si="224">IF(K196&gt;A196,"incre","decre")</f>
        <v>decre</v>
      </c>
      <c r="R196" s="3" t="str">
        <f t="shared" ref="R196:R202" si="225">IF(L196&gt;A196,"incre","decre")</f>
        <v>decre</v>
      </c>
      <c r="S196" s="3" t="str">
        <f t="shared" ref="S196:S202" si="226">IF(M196&gt;A196,"incre","decre")</f>
        <v>decre</v>
      </c>
      <c r="U196" s="6">
        <f t="shared" ref="U196:U202" si="227">IF(C196&lt;=0.33,0,1)</f>
        <v>0</v>
      </c>
      <c r="V196" s="6">
        <f t="shared" ref="V196:V202" si="228">IF(D196&lt;=0.51,0,1)</f>
        <v>0</v>
      </c>
      <c r="W196" s="6">
        <f t="shared" ref="W196:W202" si="229">IF(E196&lt;=0.4,0,1)</f>
        <v>0</v>
      </c>
      <c r="X196" s="6">
        <f t="shared" ref="X196:X202" si="230">IF(F196&lt;=0.33,0,1)</f>
        <v>0</v>
      </c>
      <c r="Y196" s="6">
        <f t="shared" ref="Y196:Y202" si="231">IF(G196&lt;=0.55,0,1)</f>
        <v>0</v>
      </c>
      <c r="AA196" s="4">
        <f t="shared" si="216"/>
        <v>0.31310000000000004</v>
      </c>
      <c r="AB196" s="4">
        <f t="shared" si="216"/>
        <v>0.47660000000000002</v>
      </c>
      <c r="AC196" s="4">
        <f t="shared" si="216"/>
        <v>0.38239999999999996</v>
      </c>
      <c r="AD196" s="4">
        <f t="shared" si="216"/>
        <v>0.35860000000000003</v>
      </c>
      <c r="AE196" s="4">
        <f t="shared" si="216"/>
        <v>0.55630000000000002</v>
      </c>
      <c r="AF196" s="4"/>
      <c r="AG196" s="3">
        <v>0.34310000000000002</v>
      </c>
      <c r="AH196" s="3">
        <v>0.50660000000000005</v>
      </c>
      <c r="AI196" s="3">
        <v>0.41239999999999999</v>
      </c>
      <c r="AJ196" s="3">
        <v>0.3886</v>
      </c>
      <c r="AK196" s="3">
        <v>0.58630000000000004</v>
      </c>
      <c r="AM196" s="5">
        <f t="shared" ref="AM196:AM202" si="232">A196+((AA196-0)*(4.8+2.39))/(1-0)+(-2.39)</f>
        <v>51.063355055001907</v>
      </c>
      <c r="AN196" s="5">
        <f t="shared" ref="AN196:AN202" si="233">A196+((AB196-0)*(3.2+3.33))/(1-0)+(-3.33)</f>
        <v>50.984364055001905</v>
      </c>
      <c r="AO196" s="5">
        <f t="shared" ref="AO196:AO202" si="234">A196+((AC196-0)*(5.8+3.91))/(1-0)+(-3.91)</f>
        <v>51.005270055001901</v>
      </c>
      <c r="AP196" s="5">
        <f t="shared" ref="AP196:AP202" si="235">A196+((AD196-0)*(5.6+2.82))/(1-0)+(-2.82)</f>
        <v>51.401578055001906</v>
      </c>
      <c r="AQ196" s="5">
        <f t="shared" ref="AQ196:AQ202" si="236">A196+((AE196-0)*(4.2+5.21))/(1-0)+(-5.21)</f>
        <v>51.226949055001903</v>
      </c>
      <c r="AR196" s="5"/>
      <c r="AS196" s="3" t="str">
        <f t="shared" ref="AS196:AS202" si="237">IF(AM196&gt;A196,"incre","decre")</f>
        <v>decre</v>
      </c>
      <c r="AT196" s="3" t="str">
        <f t="shared" ref="AT196:AT202" si="238">IF(AN196&gt;A196,"incre","decre")</f>
        <v>decre</v>
      </c>
      <c r="AU196" s="3" t="str">
        <f t="shared" ref="AU196:AU202" si="239">IF(AO196&gt;A196,"incre","decre")</f>
        <v>decre</v>
      </c>
      <c r="AV196" s="3" t="str">
        <f t="shared" ref="AV196:AV202" si="240">IF(AP196&gt;A196,"incre","decre")</f>
        <v>incre</v>
      </c>
      <c r="AW196" s="3" t="str">
        <f t="shared" ref="AW196:AW202" si="241">IF(AQ196&gt;A196,"incre","decre")</f>
        <v>incre</v>
      </c>
      <c r="AY196" s="5">
        <f t="shared" ref="AY196:AY202" si="242">IF(AM196&gt;A196,(I196-A196)*100,0)</f>
        <v>0</v>
      </c>
      <c r="AZ196" s="5">
        <f t="shared" ref="AZ196:AZ202" si="243">IF(AN196&gt;A196,(J196-A196)*100,0)</f>
        <v>0</v>
      </c>
      <c r="BA196" s="5">
        <f t="shared" ref="BA196:BA202" si="244">IF(AO196&gt;A196,(K196-A196)*100,0)</f>
        <v>0</v>
      </c>
      <c r="BB196" s="5">
        <f t="shared" ref="BB196:BB202" si="245">IF(AP196&gt;A196,(L196-A196)*100,0)</f>
        <v>-198.80230780116221</v>
      </c>
      <c r="BC196" s="5">
        <f t="shared" ref="BC196:BC202" si="246">IF(AQ196&gt;A196,(M196-A196)*100,0)</f>
        <v>-271.03828894564117</v>
      </c>
      <c r="BE196" s="15">
        <f t="shared" ref="BE196:BE202" si="247">IF(B196&lt;=0.33,I196-A196,M196-A196)</f>
        <v>-0.72209112263399078</v>
      </c>
      <c r="BG196" s="3">
        <v>0.21190000000000001</v>
      </c>
      <c r="BH196" s="3">
        <v>0.2949</v>
      </c>
      <c r="BI196" s="3">
        <v>0.32690000000000002</v>
      </c>
      <c r="BJ196" s="3">
        <v>0.30509999999999998</v>
      </c>
      <c r="BK196" s="3">
        <v>0.3543</v>
      </c>
      <c r="BM196" s="5">
        <f t="shared" ref="BM196:BM202" si="248">A196+((BG196-0)*(4.8+2.39))/(1-0)+(-2.39)</f>
        <v>50.335727055001904</v>
      </c>
      <c r="BN196" s="5">
        <f t="shared" ref="BN196:BN202" si="249">A196+((BH196-0)*(3.2+3.33))/(1-0)+(-3.33)</f>
        <v>49.797863055001905</v>
      </c>
      <c r="BO196" s="5">
        <f t="shared" ref="BO196:BO202" si="250">A196+((BI196-0)*(5.8+3.91))/(1-0)+(-3.91)</f>
        <v>50.466365055001901</v>
      </c>
      <c r="BP196" s="5">
        <f t="shared" ref="BP196:BP202" si="251">A196+((BJ196-0)*(5.6+2.82))/(1-0)+(-2.82)</f>
        <v>50.951108055001903</v>
      </c>
      <c r="BQ196" s="5">
        <f t="shared" ref="BQ196:BQ202" si="252">A196+((BK196-0)*(4.2+5.21))/(1-0)+(-5.21)</f>
        <v>49.3261290550019</v>
      </c>
      <c r="BR196" s="5"/>
      <c r="BS196" s="3" t="str">
        <f t="shared" ref="BS196:BS202" si="253">IF(BM196&gt;A196,"incre","decre")</f>
        <v>decre</v>
      </c>
      <c r="BT196" s="3" t="str">
        <f t="shared" ref="BT196:BT202" si="254">IF(BN196&gt;A196,"incre","decre")</f>
        <v>decre</v>
      </c>
      <c r="BU196" s="3" t="str">
        <f t="shared" ref="BU196:BU202" si="255">IF(BO196&gt;A196,"incre","decre")</f>
        <v>decre</v>
      </c>
      <c r="BV196" s="3" t="str">
        <f t="shared" ref="BV196:BV202" si="256">IF(BP196&gt;A196,"incre","decre")</f>
        <v>decre</v>
      </c>
      <c r="BW196" s="3" t="str">
        <f t="shared" ref="BW196:BW202" si="257">IF(BQ196&gt;A196,"incre","decre")</f>
        <v>decre</v>
      </c>
      <c r="BY196" s="5">
        <f t="shared" ref="BY196:BY202" si="258">IF(BM196&gt;A196,(I196-A196)*100,0)</f>
        <v>0</v>
      </c>
      <c r="BZ196" s="5">
        <f t="shared" ref="BZ196:BZ202" si="259">IF(BN196&gt;A196,(J196-A196)*100,0)</f>
        <v>0</v>
      </c>
      <c r="CA196" s="5">
        <f t="shared" ref="CA196:CA202" si="260">IF(BO196&gt;A196,(K196-A196)*100,0)</f>
        <v>0</v>
      </c>
      <c r="CB196" s="5">
        <f t="shared" ref="CB196:CB202" si="261">IF(BP196&gt;A196,(L196-A196)*100,0)</f>
        <v>0</v>
      </c>
      <c r="CC196" s="5">
        <f t="shared" ref="CC196:CC202" si="262">IF(BQ196&gt;A196,(M196-A196)*100,0)</f>
        <v>0</v>
      </c>
      <c r="CE196" s="4">
        <v>0.1817</v>
      </c>
      <c r="CF196" s="4">
        <v>0.18310000000000001</v>
      </c>
      <c r="CG196" s="4">
        <v>0.18260000000000001</v>
      </c>
      <c r="CH196" s="4">
        <v>0.1835</v>
      </c>
      <c r="CI196" s="4">
        <v>0.18360000000000001</v>
      </c>
      <c r="CK196" s="5">
        <f t="shared" ref="CK196:CK202" si="263">A196+((CE196-0)*(4.8+2.39))/(1-0)+(-2.39)</f>
        <v>50.118589055001905</v>
      </c>
      <c r="CL196" s="5">
        <f t="shared" ref="CL196:CL202" si="264">A196+((CF196-0)*(3.2+3.33))/(1-0)+(-3.33)</f>
        <v>49.067809055001902</v>
      </c>
      <c r="CM196" s="5">
        <f t="shared" ref="CM196:CM202" si="265">A196+((CG196-0)*(5.8+3.91))/(1-0)+(-3.91)</f>
        <v>49.065212055001908</v>
      </c>
      <c r="CN196" s="5">
        <f t="shared" ref="CN196:CN202" si="266">A196+((CH196-0)*(5.6+2.82))/(1-0)+(-2.82)</f>
        <v>49.927236055001906</v>
      </c>
      <c r="CO196" s="5">
        <f t="shared" ref="CO196:CO202" si="267">A196+((CI196-0)*(4.2+5.21))/(1-0)+(-5.21)</f>
        <v>47.719842055001905</v>
      </c>
      <c r="CP196" s="5"/>
      <c r="CQ196" s="3" t="str">
        <f t="shared" ref="CQ196:CQ202" si="268">IF(CK196&gt;A196,"incre","decre")</f>
        <v>decre</v>
      </c>
      <c r="CR196" s="3" t="str">
        <f t="shared" ref="CR196:CR202" si="269">IF(CL196&gt;A196,"incre","decre")</f>
        <v>decre</v>
      </c>
      <c r="CS196" s="3" t="str">
        <f t="shared" ref="CS196:CS202" si="270">IF(CM196&gt;A196,"incre","decre")</f>
        <v>decre</v>
      </c>
      <c r="CT196" s="3" t="str">
        <f t="shared" ref="CT196:CT202" si="271">IF(CN196&gt;A196,"incre","decre")</f>
        <v>decre</v>
      </c>
      <c r="CU196" s="3" t="str">
        <f t="shared" ref="CU196:CU202" si="272">IF(CO196&gt;A196,"incre","decre")</f>
        <v>decre</v>
      </c>
      <c r="CW196" s="5">
        <f t="shared" ref="CW196:CW202" si="273">IF(CK196&gt;A196,(I196-A196)*100,0)</f>
        <v>0</v>
      </c>
      <c r="CX196" s="5">
        <f t="shared" ref="CX196:CX202" si="274">IF(CL196&gt;A196,(J196-A196)*100,0)</f>
        <v>0</v>
      </c>
      <c r="CY196" s="5">
        <f t="shared" ref="CY196:CY202" si="275">IF(CM196&gt;A196,(K196-A196)*100,0)</f>
        <v>0</v>
      </c>
      <c r="CZ196" s="5">
        <f t="shared" ref="CZ196:CZ202" si="276">IF(CN196&gt;A196,(L196-A196)*100,0)</f>
        <v>0</v>
      </c>
      <c r="DA196" s="5">
        <f t="shared" ref="DA196:DA202" si="277">IF(CO196&gt;A196,(M196-A196)*100,0)</f>
        <v>0</v>
      </c>
      <c r="DB196" s="5"/>
      <c r="DC196" s="4">
        <v>0.334727278396248</v>
      </c>
      <c r="DD196" s="4">
        <v>0.50615482852002203</v>
      </c>
      <c r="DE196" s="4">
        <v>0.41600450284038598</v>
      </c>
      <c r="DF196" s="4">
        <v>0.37636581479564402</v>
      </c>
      <c r="DG196" s="4">
        <v>0.56734681556300504</v>
      </c>
      <c r="DI196" s="13">
        <f t="shared" ref="DI196:DI202" si="278">A196+((DC196-0)*(4.8+2.39))/(1-0)+(-2.39)</f>
        <v>51.218855186670929</v>
      </c>
      <c r="DJ196" s="13">
        <f t="shared" ref="DJ196:DJ202" si="279">A196+((DD196-0)*(3.2+3.33))/(1-0)+(-3.33)</f>
        <v>51.177357085237652</v>
      </c>
      <c r="DK196" s="13">
        <f t="shared" ref="DK196:DK202" si="280">A196+((DE196-0)*(5.8+3.91))/(1-0)+(-3.91)</f>
        <v>51.331569777582047</v>
      </c>
      <c r="DL196" s="13">
        <f t="shared" ref="DL196:DL202" si="281">A196+((DF196-0)*(5.6+2.82))/(1-0)+(-2.82)</f>
        <v>51.551166215581226</v>
      </c>
      <c r="DM196" s="13">
        <f t="shared" ref="DM196:DM202" si="282">A196+((DG196-0)*(4.2+5.21))/(1-0)+(-5.21)</f>
        <v>51.330899589449778</v>
      </c>
      <c r="DN196" s="13"/>
      <c r="DO196" s="11" t="str">
        <f t="shared" ref="DO196:DO202" si="283">IF(DI196&gt;A196,"incre","decre")</f>
        <v>incre</v>
      </c>
      <c r="DP196" s="11" t="str">
        <f t="shared" ref="DP196:DP202" si="284">IF(DJ196&gt;A196,"incre","decre")</f>
        <v>decre</v>
      </c>
      <c r="DQ196" s="11" t="str">
        <f t="shared" ref="DQ196:DQ202" si="285">IF(DK196&gt;A196,"incre","decre")</f>
        <v>incre</v>
      </c>
      <c r="DR196" s="11" t="str">
        <f t="shared" ref="DR196:DR202" si="286">IF(DL196&gt;A196,"incre","decre")</f>
        <v>incre</v>
      </c>
      <c r="DS196" s="11" t="str">
        <f t="shared" ref="DS196:DS202" si="287">IF(DM196&gt;A196,"incre","decre")</f>
        <v>incre</v>
      </c>
      <c r="DU196" s="13"/>
      <c r="DV196" s="13"/>
      <c r="DW196" s="13"/>
      <c r="DX196" s="13"/>
      <c r="DY196" s="13"/>
    </row>
    <row r="197" spans="1:129" x14ac:dyDescent="0.25">
      <c r="A197" s="5">
        <v>45.697345604030168</v>
      </c>
      <c r="B197" s="4">
        <v>0.57019251031473683</v>
      </c>
      <c r="C197" s="4">
        <v>0.43383929485694001</v>
      </c>
      <c r="D197" s="4">
        <v>0.59717080049218796</v>
      </c>
      <c r="E197" s="4">
        <v>0.4575006679065462</v>
      </c>
      <c r="F197" s="4">
        <v>0.23227837688591932</v>
      </c>
      <c r="G197" s="4">
        <v>0.42283694823464069</v>
      </c>
      <c r="I197" s="5">
        <f t="shared" si="217"/>
        <v>46.426650134051563</v>
      </c>
      <c r="J197" s="5">
        <f t="shared" si="218"/>
        <v>46.266870931244156</v>
      </c>
      <c r="K197" s="5">
        <f t="shared" si="219"/>
        <v>46.229677089402728</v>
      </c>
      <c r="L197" s="5">
        <f t="shared" si="220"/>
        <v>44.833129537409611</v>
      </c>
      <c r="M197" s="5">
        <f t="shared" si="221"/>
        <v>44.466241286918134</v>
      </c>
      <c r="O197" s="3" t="str">
        <f t="shared" si="222"/>
        <v>incre</v>
      </c>
      <c r="P197" s="3" t="str">
        <f t="shared" si="223"/>
        <v>incre</v>
      </c>
      <c r="Q197" s="3" t="str">
        <f t="shared" si="224"/>
        <v>incre</v>
      </c>
      <c r="R197" s="3" t="str">
        <f t="shared" si="225"/>
        <v>decre</v>
      </c>
      <c r="S197" s="3" t="str">
        <f t="shared" si="226"/>
        <v>decre</v>
      </c>
      <c r="U197" s="6">
        <f t="shared" si="227"/>
        <v>1</v>
      </c>
      <c r="V197" s="6">
        <f t="shared" si="228"/>
        <v>1</v>
      </c>
      <c r="W197" s="6">
        <f t="shared" si="229"/>
        <v>1</v>
      </c>
      <c r="X197" s="6">
        <f t="shared" si="230"/>
        <v>0</v>
      </c>
      <c r="Y197" s="6">
        <f t="shared" si="231"/>
        <v>0</v>
      </c>
      <c r="AA197" s="4">
        <f t="shared" si="216"/>
        <v>0.35410000000000003</v>
      </c>
      <c r="AB197" s="4">
        <f t="shared" si="216"/>
        <v>0.50029999999999997</v>
      </c>
      <c r="AC197" s="4">
        <f t="shared" si="216"/>
        <v>0.43880000000000002</v>
      </c>
      <c r="AD197" s="4">
        <f t="shared" si="216"/>
        <v>0.30789999999999995</v>
      </c>
      <c r="AE197" s="4">
        <f t="shared" si="216"/>
        <v>0.503</v>
      </c>
      <c r="AF197" s="4"/>
      <c r="AG197" s="3">
        <v>0.35410000000000003</v>
      </c>
      <c r="AH197" s="3">
        <v>0.50029999999999997</v>
      </c>
      <c r="AI197" s="3">
        <v>0.43880000000000002</v>
      </c>
      <c r="AJ197" s="3">
        <v>0.33789999999999998</v>
      </c>
      <c r="AK197" s="3">
        <v>0.53300000000000003</v>
      </c>
      <c r="AM197" s="5">
        <f t="shared" si="232"/>
        <v>45.853324604030171</v>
      </c>
      <c r="AN197" s="5">
        <f t="shared" si="233"/>
        <v>45.63430460403017</v>
      </c>
      <c r="AO197" s="5">
        <f t="shared" si="234"/>
        <v>46.048093604030171</v>
      </c>
      <c r="AP197" s="5">
        <f t="shared" si="235"/>
        <v>45.469863604030166</v>
      </c>
      <c r="AQ197" s="5">
        <f t="shared" si="236"/>
        <v>45.220575604030167</v>
      </c>
      <c r="AR197" s="5"/>
      <c r="AS197" s="3" t="str">
        <f t="shared" si="237"/>
        <v>incre</v>
      </c>
      <c r="AT197" s="3" t="str">
        <f t="shared" si="238"/>
        <v>decre</v>
      </c>
      <c r="AU197" s="3" t="str">
        <f t="shared" si="239"/>
        <v>incre</v>
      </c>
      <c r="AV197" s="3" t="str">
        <f t="shared" si="240"/>
        <v>decre</v>
      </c>
      <c r="AW197" s="3" t="str">
        <f t="shared" si="241"/>
        <v>decre</v>
      </c>
      <c r="AY197" s="5">
        <f t="shared" si="242"/>
        <v>72.930453002139473</v>
      </c>
      <c r="AZ197" s="5">
        <f t="shared" si="243"/>
        <v>0</v>
      </c>
      <c r="BA197" s="5">
        <f t="shared" si="244"/>
        <v>53.233148537255914</v>
      </c>
      <c r="BB197" s="5">
        <f t="shared" si="245"/>
        <v>0</v>
      </c>
      <c r="BC197" s="5">
        <f t="shared" si="246"/>
        <v>0</v>
      </c>
      <c r="BE197" s="15">
        <f t="shared" si="247"/>
        <v>-1.2311043171120346</v>
      </c>
      <c r="BG197" s="3">
        <v>0.25069999999999998</v>
      </c>
      <c r="BH197" s="3">
        <v>0.34179999999999999</v>
      </c>
      <c r="BI197" s="3">
        <v>0.35780000000000001</v>
      </c>
      <c r="BJ197" s="3">
        <v>0.32969999999999999</v>
      </c>
      <c r="BK197" s="3">
        <v>0.3054</v>
      </c>
      <c r="BM197" s="5">
        <f t="shared" si="248"/>
        <v>45.109878604030165</v>
      </c>
      <c r="BN197" s="5">
        <f t="shared" si="249"/>
        <v>44.599299604030172</v>
      </c>
      <c r="BO197" s="5">
        <f t="shared" si="250"/>
        <v>45.261583604030164</v>
      </c>
      <c r="BP197" s="5">
        <f t="shared" si="251"/>
        <v>45.653419604030169</v>
      </c>
      <c r="BQ197" s="5">
        <f t="shared" si="252"/>
        <v>43.361159604030171</v>
      </c>
      <c r="BR197" s="5"/>
      <c r="BS197" s="3" t="str">
        <f t="shared" si="253"/>
        <v>decre</v>
      </c>
      <c r="BT197" s="3" t="str">
        <f t="shared" si="254"/>
        <v>decre</v>
      </c>
      <c r="BU197" s="3" t="str">
        <f t="shared" si="255"/>
        <v>decre</v>
      </c>
      <c r="BV197" s="3" t="str">
        <f t="shared" si="256"/>
        <v>decre</v>
      </c>
      <c r="BW197" s="3" t="str">
        <f t="shared" si="257"/>
        <v>decre</v>
      </c>
      <c r="BY197" s="5">
        <f t="shared" si="258"/>
        <v>0</v>
      </c>
      <c r="BZ197" s="5">
        <f t="shared" si="259"/>
        <v>0</v>
      </c>
      <c r="CA197" s="5">
        <f t="shared" si="260"/>
        <v>0</v>
      </c>
      <c r="CB197" s="5">
        <f t="shared" si="261"/>
        <v>0</v>
      </c>
      <c r="CC197" s="5">
        <f t="shared" si="262"/>
        <v>0</v>
      </c>
      <c r="CE197" s="4">
        <v>6.54E-2</v>
      </c>
      <c r="CF197" s="4">
        <v>6.1499999999999999E-2</v>
      </c>
      <c r="CG197" s="4">
        <v>6.2899999999999998E-2</v>
      </c>
      <c r="CH197" s="4">
        <v>6.0400000000000002E-2</v>
      </c>
      <c r="CI197" s="4">
        <v>0.06</v>
      </c>
      <c r="CK197" s="5">
        <f t="shared" si="263"/>
        <v>43.777571604030165</v>
      </c>
      <c r="CL197" s="5">
        <f t="shared" si="264"/>
        <v>42.768940604030171</v>
      </c>
      <c r="CM197" s="5">
        <f t="shared" si="265"/>
        <v>42.398104604030166</v>
      </c>
      <c r="CN197" s="5">
        <f t="shared" si="266"/>
        <v>43.385913604030165</v>
      </c>
      <c r="CO197" s="5">
        <f t="shared" si="267"/>
        <v>41.051945604030166</v>
      </c>
      <c r="CP197" s="5"/>
      <c r="CQ197" s="3" t="str">
        <f t="shared" si="268"/>
        <v>decre</v>
      </c>
      <c r="CR197" s="3" t="str">
        <f t="shared" si="269"/>
        <v>decre</v>
      </c>
      <c r="CS197" s="3" t="str">
        <f t="shared" si="270"/>
        <v>decre</v>
      </c>
      <c r="CT197" s="3" t="str">
        <f t="shared" si="271"/>
        <v>decre</v>
      </c>
      <c r="CU197" s="3" t="str">
        <f t="shared" si="272"/>
        <v>decre</v>
      </c>
      <c r="CW197" s="5">
        <f t="shared" si="273"/>
        <v>0</v>
      </c>
      <c r="CX197" s="5">
        <f t="shared" si="274"/>
        <v>0</v>
      </c>
      <c r="CY197" s="5">
        <f t="shared" si="275"/>
        <v>0</v>
      </c>
      <c r="CZ197" s="5">
        <f t="shared" si="276"/>
        <v>0</v>
      </c>
      <c r="DA197" s="5">
        <f t="shared" si="277"/>
        <v>0</v>
      </c>
      <c r="DB197" s="5"/>
      <c r="DC197" s="4">
        <v>0.34521694461901797</v>
      </c>
      <c r="DD197" s="4">
        <v>0.46205690470645799</v>
      </c>
      <c r="DE197" s="4">
        <v>0.40891848048221202</v>
      </c>
      <c r="DF197" s="4">
        <v>0.29707491219891902</v>
      </c>
      <c r="DG197" s="4">
        <v>0.51467939899582904</v>
      </c>
      <c r="DI197" s="13">
        <f t="shared" si="278"/>
        <v>45.789455435840907</v>
      </c>
      <c r="DJ197" s="13">
        <f t="shared" si="279"/>
        <v>45.384577191763341</v>
      </c>
      <c r="DK197" s="13">
        <f t="shared" si="280"/>
        <v>45.757944049512446</v>
      </c>
      <c r="DL197" s="13">
        <f t="shared" si="281"/>
        <v>45.378716364745067</v>
      </c>
      <c r="DM197" s="13">
        <f t="shared" si="282"/>
        <v>45.330478748580923</v>
      </c>
      <c r="DN197" s="13"/>
      <c r="DO197" s="11" t="str">
        <f t="shared" si="283"/>
        <v>incre</v>
      </c>
      <c r="DP197" s="11" t="str">
        <f t="shared" si="284"/>
        <v>decre</v>
      </c>
      <c r="DQ197" s="11" t="str">
        <f t="shared" si="285"/>
        <v>incre</v>
      </c>
      <c r="DR197" s="11" t="str">
        <f t="shared" si="286"/>
        <v>decre</v>
      </c>
      <c r="DS197" s="11" t="str">
        <f t="shared" si="287"/>
        <v>decre</v>
      </c>
      <c r="DU197" s="13"/>
      <c r="DV197" s="13"/>
      <c r="DW197" s="13"/>
      <c r="DX197" s="13"/>
      <c r="DY197" s="13"/>
    </row>
    <row r="198" spans="1:129" x14ac:dyDescent="0.25">
      <c r="A198" s="5">
        <v>33.807495510754684</v>
      </c>
      <c r="B198" s="4">
        <v>0.18476950069987785</v>
      </c>
      <c r="C198" s="4">
        <v>0.46334580301174105</v>
      </c>
      <c r="D198" s="4">
        <v>0.91008841475460467</v>
      </c>
      <c r="E198" s="4">
        <v>0.79482825130530488</v>
      </c>
      <c r="F198" s="4">
        <v>0.81231767333878424</v>
      </c>
      <c r="G198" s="4">
        <v>0.97548238761599726</v>
      </c>
      <c r="I198" s="5">
        <f t="shared" si="217"/>
        <v>34.748951834409098</v>
      </c>
      <c r="J198" s="5">
        <f t="shared" si="218"/>
        <v>36.420372859102258</v>
      </c>
      <c r="K198" s="5">
        <f t="shared" si="219"/>
        <v>37.615277830929202</v>
      </c>
      <c r="L198" s="5">
        <f t="shared" si="220"/>
        <v>37.827210320267248</v>
      </c>
      <c r="M198" s="5">
        <f t="shared" si="221"/>
        <v>37.77678477822122</v>
      </c>
      <c r="O198" s="3" t="str">
        <f t="shared" si="222"/>
        <v>incre</v>
      </c>
      <c r="P198" s="3" t="str">
        <f t="shared" si="223"/>
        <v>incre</v>
      </c>
      <c r="Q198" s="3" t="str">
        <f t="shared" si="224"/>
        <v>incre</v>
      </c>
      <c r="R198" s="3" t="str">
        <f t="shared" si="225"/>
        <v>incre</v>
      </c>
      <c r="S198" s="3" t="str">
        <f t="shared" si="226"/>
        <v>incre</v>
      </c>
      <c r="U198" s="6">
        <f t="shared" si="227"/>
        <v>1</v>
      </c>
      <c r="V198" s="6">
        <f t="shared" si="228"/>
        <v>1</v>
      </c>
      <c r="W198" s="6">
        <f t="shared" si="229"/>
        <v>1</v>
      </c>
      <c r="X198" s="6">
        <f t="shared" si="230"/>
        <v>1</v>
      </c>
      <c r="Y198" s="6">
        <f t="shared" si="231"/>
        <v>1</v>
      </c>
      <c r="AA198" s="4">
        <f t="shared" si="216"/>
        <v>0.33610000000000001</v>
      </c>
      <c r="AB198" s="4">
        <f t="shared" si="216"/>
        <v>0.49209999999999998</v>
      </c>
      <c r="AC198" s="4">
        <f t="shared" si="216"/>
        <v>0.4128</v>
      </c>
      <c r="AD198" s="4">
        <f t="shared" si="216"/>
        <v>0.3412</v>
      </c>
      <c r="AE198" s="4">
        <f t="shared" si="216"/>
        <v>0.54420000000000002</v>
      </c>
      <c r="AF198" s="4"/>
      <c r="AG198" s="3">
        <v>0.33610000000000001</v>
      </c>
      <c r="AH198" s="3">
        <v>0.49209999999999998</v>
      </c>
      <c r="AI198" s="3">
        <v>0.4128</v>
      </c>
      <c r="AJ198" s="3">
        <v>0.3412</v>
      </c>
      <c r="AK198" s="3">
        <v>0.54420000000000002</v>
      </c>
      <c r="AM198" s="5">
        <f t="shared" si="232"/>
        <v>33.834054510754683</v>
      </c>
      <c r="AN198" s="5">
        <f t="shared" si="233"/>
        <v>33.690908510754689</v>
      </c>
      <c r="AO198" s="5">
        <f t="shared" si="234"/>
        <v>33.905783510754688</v>
      </c>
      <c r="AP198" s="5">
        <f t="shared" si="235"/>
        <v>33.860399510754682</v>
      </c>
      <c r="AQ198" s="5">
        <f t="shared" si="236"/>
        <v>33.718417510754684</v>
      </c>
      <c r="AR198" s="5"/>
      <c r="AS198" s="3" t="str">
        <f t="shared" si="237"/>
        <v>incre</v>
      </c>
      <c r="AT198" s="3" t="str">
        <f t="shared" si="238"/>
        <v>decre</v>
      </c>
      <c r="AU198" s="3" t="str">
        <f t="shared" si="239"/>
        <v>incre</v>
      </c>
      <c r="AV198" s="3" t="str">
        <f t="shared" si="240"/>
        <v>incre</v>
      </c>
      <c r="AW198" s="3" t="str">
        <f t="shared" si="241"/>
        <v>decre</v>
      </c>
      <c r="AY198" s="5">
        <f t="shared" si="242"/>
        <v>94.145632365441401</v>
      </c>
      <c r="AZ198" s="5">
        <f t="shared" si="243"/>
        <v>0</v>
      </c>
      <c r="BA198" s="5">
        <f t="shared" si="244"/>
        <v>380.77823201745173</v>
      </c>
      <c r="BB198" s="5">
        <f t="shared" si="245"/>
        <v>401.97148095125641</v>
      </c>
      <c r="BC198" s="5">
        <f t="shared" si="246"/>
        <v>0</v>
      </c>
      <c r="BE198" s="15">
        <f t="shared" si="247"/>
        <v>0.94145632365441401</v>
      </c>
      <c r="BG198" s="3">
        <v>0.2298</v>
      </c>
      <c r="BH198" s="3">
        <v>0.29320000000000002</v>
      </c>
      <c r="BI198" s="3">
        <v>0.34139999999999998</v>
      </c>
      <c r="BJ198" s="3">
        <v>0.31219999999999998</v>
      </c>
      <c r="BK198" s="3">
        <v>0.33260000000000001</v>
      </c>
      <c r="BM198" s="5">
        <f t="shared" si="248"/>
        <v>33.069757510754684</v>
      </c>
      <c r="BN198" s="5">
        <f t="shared" si="249"/>
        <v>32.392091510754689</v>
      </c>
      <c r="BO198" s="5">
        <f t="shared" si="250"/>
        <v>33.212489510754679</v>
      </c>
      <c r="BP198" s="5">
        <f t="shared" si="251"/>
        <v>33.616219510754682</v>
      </c>
      <c r="BQ198" s="5">
        <f t="shared" si="252"/>
        <v>31.72726151075468</v>
      </c>
      <c r="BR198" s="5"/>
      <c r="BS198" s="3" t="str">
        <f t="shared" si="253"/>
        <v>decre</v>
      </c>
      <c r="BT198" s="3" t="str">
        <f t="shared" si="254"/>
        <v>decre</v>
      </c>
      <c r="BU198" s="3" t="str">
        <f t="shared" si="255"/>
        <v>decre</v>
      </c>
      <c r="BV198" s="3" t="str">
        <f t="shared" si="256"/>
        <v>decre</v>
      </c>
      <c r="BW198" s="3" t="str">
        <f t="shared" si="257"/>
        <v>decre</v>
      </c>
      <c r="BY198" s="5">
        <f t="shared" si="258"/>
        <v>0</v>
      </c>
      <c r="BZ198" s="5">
        <f t="shared" si="259"/>
        <v>0</v>
      </c>
      <c r="CA198" s="5">
        <f t="shared" si="260"/>
        <v>0</v>
      </c>
      <c r="CB198" s="5">
        <f t="shared" si="261"/>
        <v>0</v>
      </c>
      <c r="CC198" s="5">
        <f t="shared" si="262"/>
        <v>0</v>
      </c>
      <c r="CE198" s="4">
        <v>0.15759999999999999</v>
      </c>
      <c r="CF198" s="4">
        <v>0.158</v>
      </c>
      <c r="CG198" s="4">
        <v>0.1578</v>
      </c>
      <c r="CH198" s="4">
        <v>0.158</v>
      </c>
      <c r="CI198" s="4">
        <v>0.15809999999999999</v>
      </c>
      <c r="CK198" s="5">
        <f t="shared" si="263"/>
        <v>32.550639510754685</v>
      </c>
      <c r="CL198" s="5">
        <f t="shared" si="264"/>
        <v>31.509235510754685</v>
      </c>
      <c r="CM198" s="5">
        <f t="shared" si="265"/>
        <v>31.429733510754684</v>
      </c>
      <c r="CN198" s="5">
        <f t="shared" si="266"/>
        <v>32.317855510754683</v>
      </c>
      <c r="CO198" s="5">
        <f t="shared" si="267"/>
        <v>30.085216510754684</v>
      </c>
      <c r="CP198" s="5"/>
      <c r="CQ198" s="3" t="str">
        <f t="shared" si="268"/>
        <v>decre</v>
      </c>
      <c r="CR198" s="3" t="str">
        <f t="shared" si="269"/>
        <v>decre</v>
      </c>
      <c r="CS198" s="3" t="str">
        <f t="shared" si="270"/>
        <v>decre</v>
      </c>
      <c r="CT198" s="3" t="str">
        <f t="shared" si="271"/>
        <v>decre</v>
      </c>
      <c r="CU198" s="3" t="str">
        <f t="shared" si="272"/>
        <v>decre</v>
      </c>
      <c r="CW198" s="5">
        <f t="shared" si="273"/>
        <v>0</v>
      </c>
      <c r="CX198" s="5">
        <f t="shared" si="274"/>
        <v>0</v>
      </c>
      <c r="CY198" s="5">
        <f t="shared" si="275"/>
        <v>0</v>
      </c>
      <c r="CZ198" s="5">
        <f t="shared" si="276"/>
        <v>0</v>
      </c>
      <c r="DA198" s="5">
        <f t="shared" si="277"/>
        <v>0</v>
      </c>
      <c r="DB198" s="5"/>
      <c r="DC198" s="4">
        <v>0.33805027671925603</v>
      </c>
      <c r="DD198" s="4">
        <v>0.49218514409264402</v>
      </c>
      <c r="DE198" s="4">
        <v>0.41375973738141503</v>
      </c>
      <c r="DF198" s="4">
        <v>0.351247423918079</v>
      </c>
      <c r="DG198" s="4">
        <v>0.55066242034840795</v>
      </c>
      <c r="DI198" s="13">
        <f t="shared" si="278"/>
        <v>33.848077000366132</v>
      </c>
      <c r="DJ198" s="13">
        <f t="shared" si="279"/>
        <v>33.691464501679654</v>
      </c>
      <c r="DK198" s="13">
        <f t="shared" si="280"/>
        <v>33.915102560728229</v>
      </c>
      <c r="DL198" s="13">
        <f t="shared" si="281"/>
        <v>33.94499882014491</v>
      </c>
      <c r="DM198" s="13">
        <f t="shared" si="282"/>
        <v>33.779228886233206</v>
      </c>
      <c r="DN198" s="13"/>
      <c r="DO198" s="11" t="str">
        <f t="shared" si="283"/>
        <v>incre</v>
      </c>
      <c r="DP198" s="11" t="str">
        <f t="shared" si="284"/>
        <v>decre</v>
      </c>
      <c r="DQ198" s="11" t="str">
        <f t="shared" si="285"/>
        <v>incre</v>
      </c>
      <c r="DR198" s="11" t="str">
        <f t="shared" si="286"/>
        <v>incre</v>
      </c>
      <c r="DS198" s="11" t="str">
        <f t="shared" si="287"/>
        <v>decre</v>
      </c>
      <c r="DU198" s="13"/>
      <c r="DV198" s="13"/>
      <c r="DW198" s="13"/>
      <c r="DX198" s="13"/>
      <c r="DY198" s="13"/>
    </row>
    <row r="199" spans="1:129" x14ac:dyDescent="0.25">
      <c r="A199" s="5">
        <v>38.644466057388847</v>
      </c>
      <c r="B199" s="4">
        <v>0.3061593567896872</v>
      </c>
      <c r="C199" s="4">
        <v>0.26813265434398109</v>
      </c>
      <c r="D199" s="4">
        <v>0.51058957941787364</v>
      </c>
      <c r="E199" s="4">
        <v>0.45453402758885131</v>
      </c>
      <c r="F199" s="4">
        <v>0.28685370437340174</v>
      </c>
      <c r="G199" s="4">
        <v>0.49905186534817181</v>
      </c>
      <c r="I199" s="5">
        <f t="shared" si="217"/>
        <v>38.182339842122069</v>
      </c>
      <c r="J199" s="5">
        <f t="shared" si="218"/>
        <v>38.648616010987567</v>
      </c>
      <c r="K199" s="5">
        <f t="shared" si="219"/>
        <v>39.14799146527659</v>
      </c>
      <c r="L199" s="5">
        <f t="shared" si="220"/>
        <v>38.239774248212889</v>
      </c>
      <c r="M199" s="5">
        <f t="shared" si="221"/>
        <v>38.130544110315142</v>
      </c>
      <c r="O199" s="3" t="str">
        <f t="shared" si="222"/>
        <v>decre</v>
      </c>
      <c r="P199" s="3" t="str">
        <f t="shared" si="223"/>
        <v>incre</v>
      </c>
      <c r="Q199" s="3" t="str">
        <f t="shared" si="224"/>
        <v>incre</v>
      </c>
      <c r="R199" s="3" t="str">
        <f t="shared" si="225"/>
        <v>decre</v>
      </c>
      <c r="S199" s="3" t="str">
        <f t="shared" si="226"/>
        <v>decre</v>
      </c>
      <c r="U199" s="6">
        <f t="shared" si="227"/>
        <v>0</v>
      </c>
      <c r="V199" s="6">
        <f t="shared" si="228"/>
        <v>1</v>
      </c>
      <c r="W199" s="6">
        <f t="shared" si="229"/>
        <v>1</v>
      </c>
      <c r="X199" s="6">
        <f t="shared" si="230"/>
        <v>0</v>
      </c>
      <c r="Y199" s="6">
        <f t="shared" si="231"/>
        <v>0</v>
      </c>
      <c r="AA199" s="4">
        <f t="shared" si="216"/>
        <v>0.31459999999999999</v>
      </c>
      <c r="AB199" s="4">
        <f t="shared" si="216"/>
        <v>0.4859</v>
      </c>
      <c r="AC199" s="4">
        <f t="shared" si="216"/>
        <v>0.4153</v>
      </c>
      <c r="AD199" s="4">
        <f t="shared" si="216"/>
        <v>0.29990000000000006</v>
      </c>
      <c r="AE199" s="4">
        <f t="shared" si="216"/>
        <v>0.50209999999999999</v>
      </c>
      <c r="AF199" s="4"/>
      <c r="AG199" s="3">
        <v>0.34460000000000002</v>
      </c>
      <c r="AH199" s="3">
        <v>0.4859</v>
      </c>
      <c r="AI199" s="3">
        <v>0.4153</v>
      </c>
      <c r="AJ199" s="3">
        <v>0.32990000000000003</v>
      </c>
      <c r="AK199" s="3">
        <v>0.53210000000000002</v>
      </c>
      <c r="AM199" s="5">
        <f t="shared" si="232"/>
        <v>38.516440057388849</v>
      </c>
      <c r="AN199" s="5">
        <f t="shared" si="233"/>
        <v>38.48739305738885</v>
      </c>
      <c r="AO199" s="5">
        <f t="shared" si="234"/>
        <v>38.767029057388854</v>
      </c>
      <c r="AP199" s="5">
        <f t="shared" si="235"/>
        <v>38.349624057388844</v>
      </c>
      <c r="AQ199" s="5">
        <f t="shared" si="236"/>
        <v>38.159227057388847</v>
      </c>
      <c r="AR199" s="5"/>
      <c r="AS199" s="3" t="str">
        <f t="shared" si="237"/>
        <v>decre</v>
      </c>
      <c r="AT199" s="3" t="str">
        <f t="shared" si="238"/>
        <v>decre</v>
      </c>
      <c r="AU199" s="3" t="str">
        <f t="shared" si="239"/>
        <v>incre</v>
      </c>
      <c r="AV199" s="3" t="str">
        <f t="shared" si="240"/>
        <v>decre</v>
      </c>
      <c r="AW199" s="3" t="str">
        <f t="shared" si="241"/>
        <v>decre</v>
      </c>
      <c r="AY199" s="5">
        <f t="shared" si="242"/>
        <v>0</v>
      </c>
      <c r="AZ199" s="5">
        <f t="shared" si="243"/>
        <v>0</v>
      </c>
      <c r="BA199" s="5">
        <f t="shared" si="244"/>
        <v>50.352540788774292</v>
      </c>
      <c r="BB199" s="5">
        <f t="shared" si="245"/>
        <v>0</v>
      </c>
      <c r="BC199" s="5">
        <f t="shared" si="246"/>
        <v>0</v>
      </c>
      <c r="BE199" s="15">
        <f t="shared" si="247"/>
        <v>-0.46212621526677822</v>
      </c>
      <c r="BG199" s="3">
        <v>0.24640000000000001</v>
      </c>
      <c r="BH199" s="3">
        <v>0.30470000000000003</v>
      </c>
      <c r="BI199" s="3">
        <v>0.35539999999999999</v>
      </c>
      <c r="BJ199" s="3">
        <v>0.33029999999999998</v>
      </c>
      <c r="BK199" s="3">
        <v>0.31440000000000001</v>
      </c>
      <c r="BM199" s="5">
        <f t="shared" si="248"/>
        <v>38.026082057388848</v>
      </c>
      <c r="BN199" s="5">
        <f t="shared" si="249"/>
        <v>37.304157057388849</v>
      </c>
      <c r="BO199" s="5">
        <f t="shared" si="250"/>
        <v>38.185400057388847</v>
      </c>
      <c r="BP199" s="5">
        <f t="shared" si="251"/>
        <v>38.605592057388847</v>
      </c>
      <c r="BQ199" s="5">
        <f t="shared" si="252"/>
        <v>36.392970057388844</v>
      </c>
      <c r="BR199" s="5"/>
      <c r="BS199" s="3" t="str">
        <f t="shared" si="253"/>
        <v>decre</v>
      </c>
      <c r="BT199" s="3" t="str">
        <f t="shared" si="254"/>
        <v>decre</v>
      </c>
      <c r="BU199" s="3" t="str">
        <f t="shared" si="255"/>
        <v>decre</v>
      </c>
      <c r="BV199" s="3" t="str">
        <f t="shared" si="256"/>
        <v>decre</v>
      </c>
      <c r="BW199" s="3" t="str">
        <f t="shared" si="257"/>
        <v>decre</v>
      </c>
      <c r="BY199" s="5">
        <f t="shared" si="258"/>
        <v>0</v>
      </c>
      <c r="BZ199" s="5">
        <f t="shared" si="259"/>
        <v>0</v>
      </c>
      <c r="CA199" s="5">
        <f t="shared" si="260"/>
        <v>0</v>
      </c>
      <c r="CB199" s="5">
        <f t="shared" si="261"/>
        <v>0</v>
      </c>
      <c r="CC199" s="5">
        <f t="shared" si="262"/>
        <v>0</v>
      </c>
      <c r="CE199" s="4">
        <v>0.1169</v>
      </c>
      <c r="CF199" s="4">
        <v>0.115</v>
      </c>
      <c r="CG199" s="4">
        <v>0.1157</v>
      </c>
      <c r="CH199" s="4">
        <v>0.1145</v>
      </c>
      <c r="CI199" s="4">
        <v>0.1143</v>
      </c>
      <c r="CK199" s="5">
        <f t="shared" si="263"/>
        <v>37.094977057388846</v>
      </c>
      <c r="CL199" s="5">
        <f t="shared" si="264"/>
        <v>36.065416057388852</v>
      </c>
      <c r="CM199" s="5">
        <f t="shared" si="265"/>
        <v>35.857913057388842</v>
      </c>
      <c r="CN199" s="5">
        <f t="shared" si="266"/>
        <v>36.788556057388845</v>
      </c>
      <c r="CO199" s="5">
        <f t="shared" si="267"/>
        <v>34.510029057388849</v>
      </c>
      <c r="CP199" s="5"/>
      <c r="CQ199" s="3" t="str">
        <f t="shared" si="268"/>
        <v>decre</v>
      </c>
      <c r="CR199" s="3" t="str">
        <f t="shared" si="269"/>
        <v>decre</v>
      </c>
      <c r="CS199" s="3" t="str">
        <f t="shared" si="270"/>
        <v>decre</v>
      </c>
      <c r="CT199" s="3" t="str">
        <f t="shared" si="271"/>
        <v>decre</v>
      </c>
      <c r="CU199" s="3" t="str">
        <f t="shared" si="272"/>
        <v>decre</v>
      </c>
      <c r="CW199" s="5">
        <f t="shared" si="273"/>
        <v>0</v>
      </c>
      <c r="CX199" s="5">
        <f t="shared" si="274"/>
        <v>0</v>
      </c>
      <c r="CY199" s="5">
        <f t="shared" si="275"/>
        <v>0</v>
      </c>
      <c r="CZ199" s="5">
        <f t="shared" si="276"/>
        <v>0</v>
      </c>
      <c r="DA199" s="5">
        <f t="shared" si="277"/>
        <v>0</v>
      </c>
      <c r="DB199" s="5"/>
      <c r="DC199" s="4">
        <v>0.34030775851228001</v>
      </c>
      <c r="DD199" s="4">
        <v>0.48269482685994303</v>
      </c>
      <c r="DE199" s="4">
        <v>0.41223475401980803</v>
      </c>
      <c r="DF199" s="4">
        <v>0.334183223288328</v>
      </c>
      <c r="DG199" s="4">
        <v>0.53932786198773597</v>
      </c>
      <c r="DI199" s="13">
        <f t="shared" si="278"/>
        <v>38.70127884109214</v>
      </c>
      <c r="DJ199" s="13">
        <f t="shared" si="279"/>
        <v>38.466463276784275</v>
      </c>
      <c r="DK199" s="13">
        <f t="shared" si="280"/>
        <v>38.737265518921177</v>
      </c>
      <c r="DL199" s="13">
        <f t="shared" si="281"/>
        <v>38.638288797476569</v>
      </c>
      <c r="DM199" s="13">
        <f t="shared" si="282"/>
        <v>38.509541238693444</v>
      </c>
      <c r="DN199" s="13"/>
      <c r="DO199" s="11" t="str">
        <f t="shared" si="283"/>
        <v>incre</v>
      </c>
      <c r="DP199" s="11" t="str">
        <f t="shared" si="284"/>
        <v>decre</v>
      </c>
      <c r="DQ199" s="11" t="str">
        <f t="shared" si="285"/>
        <v>incre</v>
      </c>
      <c r="DR199" s="11" t="str">
        <f t="shared" si="286"/>
        <v>decre</v>
      </c>
      <c r="DS199" s="11" t="str">
        <f t="shared" si="287"/>
        <v>decre</v>
      </c>
      <c r="DU199" s="13"/>
      <c r="DV199" s="13"/>
      <c r="DW199" s="13"/>
      <c r="DX199" s="13"/>
      <c r="DY199" s="13"/>
    </row>
    <row r="200" spans="1:129" x14ac:dyDescent="0.25">
      <c r="A200" s="5">
        <v>42.544456807877971</v>
      </c>
      <c r="B200" s="4">
        <v>7.0003675221986028E-2</v>
      </c>
      <c r="C200" s="4">
        <v>0.1335324156187094</v>
      </c>
      <c r="D200" s="4">
        <v>0.13912280118347492</v>
      </c>
      <c r="E200" s="4">
        <v>0.18741980663730426</v>
      </c>
      <c r="F200" s="4">
        <v>8.9899180583156213E-2</v>
      </c>
      <c r="G200" s="4">
        <v>0.21714999707449723</v>
      </c>
      <c r="I200" s="5">
        <f t="shared" si="217"/>
        <v>41.114554876176491</v>
      </c>
      <c r="J200" s="5">
        <f t="shared" si="218"/>
        <v>40.122928699606064</v>
      </c>
      <c r="K200" s="5">
        <f t="shared" si="219"/>
        <v>40.454303130326196</v>
      </c>
      <c r="L200" s="5">
        <f t="shared" si="220"/>
        <v>40.48140790838815</v>
      </c>
      <c r="M200" s="5">
        <f t="shared" si="221"/>
        <v>39.377838280348989</v>
      </c>
      <c r="O200" s="3" t="str">
        <f t="shared" si="222"/>
        <v>decre</v>
      </c>
      <c r="P200" s="3" t="str">
        <f t="shared" si="223"/>
        <v>decre</v>
      </c>
      <c r="Q200" s="3" t="str">
        <f t="shared" si="224"/>
        <v>decre</v>
      </c>
      <c r="R200" s="3" t="str">
        <f t="shared" si="225"/>
        <v>decre</v>
      </c>
      <c r="S200" s="3" t="str">
        <f t="shared" si="226"/>
        <v>decre</v>
      </c>
      <c r="U200" s="6">
        <f t="shared" si="227"/>
        <v>0</v>
      </c>
      <c r="V200" s="6">
        <f t="shared" si="228"/>
        <v>0</v>
      </c>
      <c r="W200" s="6">
        <f t="shared" si="229"/>
        <v>0</v>
      </c>
      <c r="X200" s="6">
        <f t="shared" si="230"/>
        <v>0</v>
      </c>
      <c r="Y200" s="6">
        <f t="shared" si="231"/>
        <v>0</v>
      </c>
      <c r="AA200" s="4">
        <f t="shared" si="216"/>
        <v>0.3105</v>
      </c>
      <c r="AB200" s="4">
        <f t="shared" si="216"/>
        <v>0.47189999999999999</v>
      </c>
      <c r="AC200" s="4">
        <f t="shared" si="216"/>
        <v>0.38239999999999996</v>
      </c>
      <c r="AD200" s="4">
        <f t="shared" si="216"/>
        <v>0.34299999999999997</v>
      </c>
      <c r="AE200" s="4">
        <f t="shared" si="216"/>
        <v>0.54299999999999993</v>
      </c>
      <c r="AF200" s="4"/>
      <c r="AG200" s="3">
        <v>0.34050000000000002</v>
      </c>
      <c r="AH200" s="3">
        <v>0.50190000000000001</v>
      </c>
      <c r="AI200" s="3">
        <v>0.41239999999999999</v>
      </c>
      <c r="AJ200" s="3">
        <v>0.373</v>
      </c>
      <c r="AK200" s="3">
        <v>0.57299999999999995</v>
      </c>
      <c r="AM200" s="5">
        <f t="shared" si="232"/>
        <v>42.386951807877971</v>
      </c>
      <c r="AN200" s="5">
        <f t="shared" si="233"/>
        <v>42.295963807877975</v>
      </c>
      <c r="AO200" s="5">
        <f t="shared" si="234"/>
        <v>42.347560807877969</v>
      </c>
      <c r="AP200" s="5">
        <f t="shared" si="235"/>
        <v>42.612516807877974</v>
      </c>
      <c r="AQ200" s="5">
        <f t="shared" si="236"/>
        <v>42.444086807877973</v>
      </c>
      <c r="AR200" s="5"/>
      <c r="AS200" s="3" t="str">
        <f t="shared" si="237"/>
        <v>decre</v>
      </c>
      <c r="AT200" s="3" t="str">
        <f t="shared" si="238"/>
        <v>decre</v>
      </c>
      <c r="AU200" s="3" t="str">
        <f t="shared" si="239"/>
        <v>decre</v>
      </c>
      <c r="AV200" s="3" t="str">
        <f t="shared" si="240"/>
        <v>incre</v>
      </c>
      <c r="AW200" s="3" t="str">
        <f t="shared" si="241"/>
        <v>decre</v>
      </c>
      <c r="AY200" s="5">
        <f t="shared" si="242"/>
        <v>0</v>
      </c>
      <c r="AZ200" s="5">
        <f t="shared" si="243"/>
        <v>0</v>
      </c>
      <c r="BA200" s="5">
        <f t="shared" si="244"/>
        <v>0</v>
      </c>
      <c r="BB200" s="5">
        <f t="shared" si="245"/>
        <v>-206.30488994898215</v>
      </c>
      <c r="BC200" s="5">
        <f t="shared" si="246"/>
        <v>0</v>
      </c>
      <c r="BE200" s="15">
        <f t="shared" si="247"/>
        <v>-1.4299019317014796</v>
      </c>
      <c r="BG200" s="3">
        <v>0.21540000000000001</v>
      </c>
      <c r="BH200" s="3">
        <v>0.29249999999999998</v>
      </c>
      <c r="BI200" s="3">
        <v>0.33029999999999998</v>
      </c>
      <c r="BJ200" s="3">
        <v>0.30420000000000003</v>
      </c>
      <c r="BK200" s="3">
        <v>0.34810000000000002</v>
      </c>
      <c r="BM200" s="5">
        <f t="shared" si="248"/>
        <v>41.703182807877972</v>
      </c>
      <c r="BN200" s="5">
        <f t="shared" si="249"/>
        <v>41.12448180787797</v>
      </c>
      <c r="BO200" s="5">
        <f t="shared" si="250"/>
        <v>41.841669807877977</v>
      </c>
      <c r="BP200" s="5">
        <f t="shared" si="251"/>
        <v>42.285820807877968</v>
      </c>
      <c r="BQ200" s="5">
        <f t="shared" si="252"/>
        <v>40.610077807877971</v>
      </c>
      <c r="BR200" s="5"/>
      <c r="BS200" s="3" t="str">
        <f t="shared" si="253"/>
        <v>decre</v>
      </c>
      <c r="BT200" s="3" t="str">
        <f t="shared" si="254"/>
        <v>decre</v>
      </c>
      <c r="BU200" s="3" t="str">
        <f t="shared" si="255"/>
        <v>decre</v>
      </c>
      <c r="BV200" s="3" t="str">
        <f t="shared" si="256"/>
        <v>decre</v>
      </c>
      <c r="BW200" s="3" t="str">
        <f t="shared" si="257"/>
        <v>decre</v>
      </c>
      <c r="BY200" s="5">
        <f t="shared" si="258"/>
        <v>0</v>
      </c>
      <c r="BZ200" s="5">
        <f t="shared" si="259"/>
        <v>0</v>
      </c>
      <c r="CA200" s="5">
        <f t="shared" si="260"/>
        <v>0</v>
      </c>
      <c r="CB200" s="5">
        <f t="shared" si="261"/>
        <v>0</v>
      </c>
      <c r="CC200" s="5">
        <f t="shared" si="262"/>
        <v>0</v>
      </c>
      <c r="CE200" s="4">
        <v>0.17760000000000001</v>
      </c>
      <c r="CF200" s="4">
        <v>0.17879999999999999</v>
      </c>
      <c r="CG200" s="4">
        <v>0.1784</v>
      </c>
      <c r="CH200" s="4">
        <v>0.1792</v>
      </c>
      <c r="CI200" s="4">
        <v>0.17929999999999999</v>
      </c>
      <c r="CK200" s="5">
        <f t="shared" si="263"/>
        <v>41.431400807877971</v>
      </c>
      <c r="CL200" s="5">
        <f t="shared" si="264"/>
        <v>40.382020807877971</v>
      </c>
      <c r="CM200" s="5">
        <f t="shared" si="265"/>
        <v>40.366720807877968</v>
      </c>
      <c r="CN200" s="5">
        <f t="shared" si="266"/>
        <v>41.233320807877973</v>
      </c>
      <c r="CO200" s="5">
        <f t="shared" si="267"/>
        <v>39.02166980787797</v>
      </c>
      <c r="CP200" s="5"/>
      <c r="CQ200" s="3" t="str">
        <f t="shared" si="268"/>
        <v>decre</v>
      </c>
      <c r="CR200" s="3" t="str">
        <f t="shared" si="269"/>
        <v>decre</v>
      </c>
      <c r="CS200" s="3" t="str">
        <f t="shared" si="270"/>
        <v>decre</v>
      </c>
      <c r="CT200" s="3" t="str">
        <f t="shared" si="271"/>
        <v>decre</v>
      </c>
      <c r="CU200" s="3" t="str">
        <f t="shared" si="272"/>
        <v>decre</v>
      </c>
      <c r="CW200" s="5">
        <f t="shared" si="273"/>
        <v>0</v>
      </c>
      <c r="CX200" s="5">
        <f t="shared" si="274"/>
        <v>0</v>
      </c>
      <c r="CY200" s="5">
        <f t="shared" si="275"/>
        <v>0</v>
      </c>
      <c r="CZ200" s="5">
        <f t="shared" si="276"/>
        <v>0</v>
      </c>
      <c r="DA200" s="5">
        <f t="shared" si="277"/>
        <v>0</v>
      </c>
      <c r="DB200" s="5"/>
      <c r="DC200" s="4">
        <v>0.335915524578902</v>
      </c>
      <c r="DD200" s="4">
        <v>0.50115951327150798</v>
      </c>
      <c r="DE200" s="4">
        <v>0.415201813904581</v>
      </c>
      <c r="DF200" s="4">
        <v>0.36738391677059401</v>
      </c>
      <c r="DG200" s="4">
        <v>0.56138076713428298</v>
      </c>
      <c r="DI200" s="13">
        <f t="shared" si="278"/>
        <v>42.569689429600274</v>
      </c>
      <c r="DJ200" s="13">
        <f t="shared" si="279"/>
        <v>42.487028429540921</v>
      </c>
      <c r="DK200" s="13">
        <f t="shared" si="280"/>
        <v>42.666066420891454</v>
      </c>
      <c r="DL200" s="13">
        <f t="shared" si="281"/>
        <v>42.81782938708637</v>
      </c>
      <c r="DM200" s="13">
        <f t="shared" si="282"/>
        <v>42.61704982661157</v>
      </c>
      <c r="DN200" s="13"/>
      <c r="DO200" s="11" t="str">
        <f t="shared" si="283"/>
        <v>incre</v>
      </c>
      <c r="DP200" s="11" t="str">
        <f t="shared" si="284"/>
        <v>decre</v>
      </c>
      <c r="DQ200" s="11" t="str">
        <f t="shared" si="285"/>
        <v>incre</v>
      </c>
      <c r="DR200" s="11" t="str">
        <f t="shared" si="286"/>
        <v>incre</v>
      </c>
      <c r="DS200" s="11" t="str">
        <f t="shared" si="287"/>
        <v>incre</v>
      </c>
      <c r="DU200" s="13"/>
      <c r="DV200" s="13"/>
      <c r="DW200" s="13"/>
      <c r="DX200" s="13"/>
      <c r="DY200" s="13"/>
    </row>
    <row r="201" spans="1:129" x14ac:dyDescent="0.25">
      <c r="A201" s="5">
        <v>40.213242595688094</v>
      </c>
      <c r="B201" s="4">
        <v>4.9430923654608577E-2</v>
      </c>
      <c r="C201" s="4">
        <v>0.12977139216946781</v>
      </c>
      <c r="D201" s="4">
        <v>0.18475179643104844</v>
      </c>
      <c r="E201" s="4">
        <v>7.5248654790558478E-2</v>
      </c>
      <c r="F201" s="4">
        <v>0.14518089927289357</v>
      </c>
      <c r="G201" s="4">
        <v>0.10779650206329899</v>
      </c>
      <c r="I201" s="5">
        <f t="shared" si="217"/>
        <v>38.756298905386565</v>
      </c>
      <c r="J201" s="5">
        <f t="shared" si="218"/>
        <v>38.08967182638284</v>
      </c>
      <c r="K201" s="5">
        <f t="shared" si="219"/>
        <v>37.033907033704423</v>
      </c>
      <c r="L201" s="5">
        <f t="shared" si="220"/>
        <v>38.615665767565858</v>
      </c>
      <c r="M201" s="5">
        <f t="shared" si="221"/>
        <v>36.017607680103737</v>
      </c>
      <c r="O201" s="3" t="str">
        <f t="shared" si="222"/>
        <v>decre</v>
      </c>
      <c r="P201" s="3" t="str">
        <f t="shared" si="223"/>
        <v>decre</v>
      </c>
      <c r="Q201" s="3" t="str">
        <f t="shared" si="224"/>
        <v>decre</v>
      </c>
      <c r="R201" s="3" t="str">
        <f t="shared" si="225"/>
        <v>decre</v>
      </c>
      <c r="S201" s="3" t="str">
        <f t="shared" si="226"/>
        <v>decre</v>
      </c>
      <c r="U201" s="6">
        <f t="shared" si="227"/>
        <v>0</v>
      </c>
      <c r="V201" s="6">
        <f t="shared" si="228"/>
        <v>0</v>
      </c>
      <c r="W201" s="6">
        <f t="shared" si="229"/>
        <v>0</v>
      </c>
      <c r="X201" s="6">
        <f t="shared" si="230"/>
        <v>0</v>
      </c>
      <c r="Y201" s="6">
        <f t="shared" si="231"/>
        <v>0</v>
      </c>
      <c r="AA201" s="4">
        <f t="shared" si="216"/>
        <v>0.31140000000000001</v>
      </c>
      <c r="AB201" s="4">
        <f t="shared" si="216"/>
        <v>0.47349999999999992</v>
      </c>
      <c r="AC201" s="4">
        <f t="shared" si="216"/>
        <v>0.38239999999999996</v>
      </c>
      <c r="AD201" s="4">
        <f t="shared" si="216"/>
        <v>0.34850000000000003</v>
      </c>
      <c r="AE201" s="4">
        <f t="shared" si="216"/>
        <v>0.54820000000000002</v>
      </c>
      <c r="AF201" s="4"/>
      <c r="AG201" s="3">
        <v>0.34139999999999998</v>
      </c>
      <c r="AH201" s="3">
        <v>0.50349999999999995</v>
      </c>
      <c r="AI201" s="3">
        <v>0.41239999999999999</v>
      </c>
      <c r="AJ201" s="3">
        <v>0.3785</v>
      </c>
      <c r="AK201" s="3">
        <v>0.57820000000000005</v>
      </c>
      <c r="AM201" s="5">
        <f t="shared" si="232"/>
        <v>40.062208595688091</v>
      </c>
      <c r="AN201" s="5">
        <f t="shared" si="233"/>
        <v>39.975197595688094</v>
      </c>
      <c r="AO201" s="5">
        <f t="shared" si="234"/>
        <v>40.016346595688091</v>
      </c>
      <c r="AP201" s="5">
        <f t="shared" si="235"/>
        <v>40.327612595688095</v>
      </c>
      <c r="AQ201" s="5">
        <f t="shared" si="236"/>
        <v>40.161804595688089</v>
      </c>
      <c r="AR201" s="5"/>
      <c r="AS201" s="3" t="str">
        <f t="shared" si="237"/>
        <v>decre</v>
      </c>
      <c r="AT201" s="3" t="str">
        <f t="shared" si="238"/>
        <v>decre</v>
      </c>
      <c r="AU201" s="3" t="str">
        <f t="shared" si="239"/>
        <v>decre</v>
      </c>
      <c r="AV201" s="3" t="str">
        <f t="shared" si="240"/>
        <v>incre</v>
      </c>
      <c r="AW201" s="3" t="str">
        <f t="shared" si="241"/>
        <v>decre</v>
      </c>
      <c r="AY201" s="5">
        <f t="shared" si="242"/>
        <v>0</v>
      </c>
      <c r="AZ201" s="5">
        <f t="shared" si="243"/>
        <v>0</v>
      </c>
      <c r="BA201" s="5">
        <f t="shared" si="244"/>
        <v>0</v>
      </c>
      <c r="BB201" s="5">
        <f t="shared" si="245"/>
        <v>-159.75768281222358</v>
      </c>
      <c r="BC201" s="5">
        <f t="shared" si="246"/>
        <v>0</v>
      </c>
      <c r="BE201" s="15">
        <f t="shared" si="247"/>
        <v>-1.4569436903015287</v>
      </c>
      <c r="BG201" s="3">
        <v>0.21390000000000001</v>
      </c>
      <c r="BH201" s="3">
        <v>0.29320000000000002</v>
      </c>
      <c r="BI201" s="3">
        <v>0.3291</v>
      </c>
      <c r="BJ201" s="3">
        <v>0.30420000000000003</v>
      </c>
      <c r="BK201" s="3">
        <v>0.3503</v>
      </c>
      <c r="BM201" s="5">
        <f t="shared" si="248"/>
        <v>39.36118359568809</v>
      </c>
      <c r="BN201" s="5">
        <f t="shared" si="249"/>
        <v>38.797838595688098</v>
      </c>
      <c r="BO201" s="5">
        <f t="shared" si="250"/>
        <v>39.498803595688088</v>
      </c>
      <c r="BP201" s="5">
        <f t="shared" si="251"/>
        <v>39.954606595688091</v>
      </c>
      <c r="BQ201" s="5">
        <f t="shared" si="252"/>
        <v>38.299565595688094</v>
      </c>
      <c r="BR201" s="5"/>
      <c r="BS201" s="3" t="str">
        <f t="shared" si="253"/>
        <v>decre</v>
      </c>
      <c r="BT201" s="3" t="str">
        <f t="shared" si="254"/>
        <v>decre</v>
      </c>
      <c r="BU201" s="3" t="str">
        <f t="shared" si="255"/>
        <v>decre</v>
      </c>
      <c r="BV201" s="3" t="str">
        <f t="shared" si="256"/>
        <v>decre</v>
      </c>
      <c r="BW201" s="3" t="str">
        <f t="shared" si="257"/>
        <v>decre</v>
      </c>
      <c r="BY201" s="5">
        <f t="shared" si="258"/>
        <v>0</v>
      </c>
      <c r="BZ201" s="5">
        <f t="shared" si="259"/>
        <v>0</v>
      </c>
      <c r="CA201" s="5">
        <f t="shared" si="260"/>
        <v>0</v>
      </c>
      <c r="CB201" s="5">
        <f t="shared" si="261"/>
        <v>0</v>
      </c>
      <c r="CC201" s="5">
        <f t="shared" si="262"/>
        <v>0</v>
      </c>
      <c r="CE201" s="4">
        <v>0.17929999999999999</v>
      </c>
      <c r="CF201" s="4">
        <v>0.18060000000000001</v>
      </c>
      <c r="CG201" s="4">
        <v>0.18010000000000001</v>
      </c>
      <c r="CH201" s="4">
        <v>0.18099999999999999</v>
      </c>
      <c r="CI201" s="4">
        <v>0.18110000000000001</v>
      </c>
      <c r="CK201" s="5">
        <f t="shared" si="263"/>
        <v>39.112409595688092</v>
      </c>
      <c r="CL201" s="5">
        <f t="shared" si="264"/>
        <v>38.062560595688097</v>
      </c>
      <c r="CM201" s="5">
        <f t="shared" si="265"/>
        <v>38.052013595688095</v>
      </c>
      <c r="CN201" s="5">
        <f t="shared" si="266"/>
        <v>38.917262595688094</v>
      </c>
      <c r="CO201" s="5">
        <f t="shared" si="267"/>
        <v>36.707393595688096</v>
      </c>
      <c r="CP201" s="5"/>
      <c r="CQ201" s="3" t="str">
        <f t="shared" si="268"/>
        <v>decre</v>
      </c>
      <c r="CR201" s="3" t="str">
        <f t="shared" si="269"/>
        <v>decre</v>
      </c>
      <c r="CS201" s="3" t="str">
        <f t="shared" si="270"/>
        <v>decre</v>
      </c>
      <c r="CT201" s="3" t="str">
        <f t="shared" si="271"/>
        <v>decre</v>
      </c>
      <c r="CU201" s="3" t="str">
        <f t="shared" si="272"/>
        <v>decre</v>
      </c>
      <c r="CW201" s="5">
        <f t="shared" si="273"/>
        <v>0</v>
      </c>
      <c r="CX201" s="5">
        <f t="shared" si="274"/>
        <v>0</v>
      </c>
      <c r="CY201" s="5">
        <f t="shared" si="275"/>
        <v>0</v>
      </c>
      <c r="CZ201" s="5">
        <f t="shared" si="276"/>
        <v>0</v>
      </c>
      <c r="DA201" s="5">
        <f t="shared" si="277"/>
        <v>0</v>
      </c>
      <c r="DB201" s="5"/>
      <c r="DC201" s="4">
        <v>0.33553245929936099</v>
      </c>
      <c r="DD201" s="4">
        <v>0.50276989659106097</v>
      </c>
      <c r="DE201" s="4">
        <v>0.41546058373365102</v>
      </c>
      <c r="DF201" s="4">
        <v>0.37027948952984302</v>
      </c>
      <c r="DG201" s="4">
        <v>0.56330409417077199</v>
      </c>
      <c r="DI201" s="13">
        <f t="shared" si="278"/>
        <v>40.235720978050502</v>
      </c>
      <c r="DJ201" s="13">
        <f t="shared" si="279"/>
        <v>40.166330020427722</v>
      </c>
      <c r="DK201" s="13">
        <f t="shared" si="280"/>
        <v>40.33736486374184</v>
      </c>
      <c r="DL201" s="13">
        <f t="shared" si="281"/>
        <v>40.510995897529369</v>
      </c>
      <c r="DM201" s="13">
        <f t="shared" si="282"/>
        <v>40.303934121835056</v>
      </c>
      <c r="DN201" s="13"/>
      <c r="DO201" s="11" t="str">
        <f t="shared" si="283"/>
        <v>incre</v>
      </c>
      <c r="DP201" s="11" t="str">
        <f t="shared" si="284"/>
        <v>decre</v>
      </c>
      <c r="DQ201" s="11" t="str">
        <f t="shared" si="285"/>
        <v>incre</v>
      </c>
      <c r="DR201" s="11" t="str">
        <f t="shared" si="286"/>
        <v>incre</v>
      </c>
      <c r="DS201" s="11" t="str">
        <f t="shared" si="287"/>
        <v>incre</v>
      </c>
      <c r="DU201" s="13"/>
      <c r="DV201" s="13"/>
      <c r="DW201" s="13"/>
      <c r="DX201" s="13"/>
      <c r="DY201" s="13"/>
    </row>
    <row r="202" spans="1:129" x14ac:dyDescent="0.25">
      <c r="A202" s="5">
        <v>47.660704196383868</v>
      </c>
      <c r="B202" s="4">
        <v>2.3370590772852959E-2</v>
      </c>
      <c r="C202" s="4">
        <v>0.22098620009638983</v>
      </c>
      <c r="D202" s="4">
        <v>0.23538025691374043</v>
      </c>
      <c r="E202" s="4">
        <v>0.17958028832860851</v>
      </c>
      <c r="F202" s="4">
        <v>7.2333974137965718E-2</v>
      </c>
      <c r="G202" s="4">
        <v>0.36896800616696973</v>
      </c>
      <c r="I202" s="5">
        <f t="shared" si="217"/>
        <v>46.859594975076909</v>
      </c>
      <c r="J202" s="5">
        <f t="shared" si="218"/>
        <v>45.867737274030596</v>
      </c>
      <c r="K202" s="5">
        <f t="shared" si="219"/>
        <v>45.494428796054663</v>
      </c>
      <c r="L202" s="5">
        <f t="shared" si="220"/>
        <v>45.449756258625541</v>
      </c>
      <c r="M202" s="5">
        <f t="shared" si="221"/>
        <v>45.922693134415056</v>
      </c>
      <c r="O202" s="3" t="str">
        <f t="shared" si="222"/>
        <v>decre</v>
      </c>
      <c r="P202" s="3" t="str">
        <f t="shared" si="223"/>
        <v>decre</v>
      </c>
      <c r="Q202" s="3" t="str">
        <f t="shared" si="224"/>
        <v>decre</v>
      </c>
      <c r="R202" s="3" t="str">
        <f t="shared" si="225"/>
        <v>decre</v>
      </c>
      <c r="S202" s="3" t="str">
        <f t="shared" si="226"/>
        <v>decre</v>
      </c>
      <c r="U202" s="6">
        <f t="shared" si="227"/>
        <v>0</v>
      </c>
      <c r="V202" s="6">
        <f t="shared" si="228"/>
        <v>0</v>
      </c>
      <c r="W202" s="6">
        <f t="shared" si="229"/>
        <v>0</v>
      </c>
      <c r="X202" s="6">
        <f t="shared" si="230"/>
        <v>0</v>
      </c>
      <c r="Y202" s="6">
        <f t="shared" si="231"/>
        <v>0</v>
      </c>
      <c r="AA202" s="4">
        <f t="shared" si="216"/>
        <v>0.3125</v>
      </c>
      <c r="AB202" s="4">
        <f t="shared" si="216"/>
        <v>0.47539999999999993</v>
      </c>
      <c r="AC202" s="4">
        <f t="shared" si="216"/>
        <v>0.38229999999999997</v>
      </c>
      <c r="AD202" s="4">
        <f t="shared" si="216"/>
        <v>0.3548</v>
      </c>
      <c r="AE202" s="4">
        <f t="shared" si="216"/>
        <v>0.55359999999999998</v>
      </c>
      <c r="AF202" s="4"/>
      <c r="AG202" s="3">
        <v>0.34250000000000003</v>
      </c>
      <c r="AH202" s="3">
        <v>0.50539999999999996</v>
      </c>
      <c r="AI202" s="3">
        <v>0.4123</v>
      </c>
      <c r="AJ202" s="3">
        <v>0.38479999999999998</v>
      </c>
      <c r="AK202" s="3">
        <v>0.58360000000000001</v>
      </c>
      <c r="AM202" s="5">
        <f t="shared" si="232"/>
        <v>47.517579196383871</v>
      </c>
      <c r="AN202" s="5">
        <f t="shared" si="233"/>
        <v>47.435066196383872</v>
      </c>
      <c r="AO202" s="5">
        <f t="shared" si="234"/>
        <v>47.462837196383873</v>
      </c>
      <c r="AP202" s="5">
        <f t="shared" si="235"/>
        <v>47.828120196383871</v>
      </c>
      <c r="AQ202" s="5">
        <f t="shared" si="236"/>
        <v>47.660080196383866</v>
      </c>
      <c r="AR202" s="5"/>
      <c r="AS202" s="3" t="str">
        <f t="shared" si="237"/>
        <v>decre</v>
      </c>
      <c r="AT202" s="3" t="str">
        <f t="shared" si="238"/>
        <v>decre</v>
      </c>
      <c r="AU202" s="3" t="str">
        <f t="shared" si="239"/>
        <v>decre</v>
      </c>
      <c r="AV202" s="3" t="str">
        <f t="shared" si="240"/>
        <v>incre</v>
      </c>
      <c r="AW202" s="3" t="str">
        <f t="shared" si="241"/>
        <v>decre</v>
      </c>
      <c r="AY202" s="5">
        <f t="shared" si="242"/>
        <v>0</v>
      </c>
      <c r="AZ202" s="5">
        <f t="shared" si="243"/>
        <v>0</v>
      </c>
      <c r="BA202" s="5">
        <f t="shared" si="244"/>
        <v>0</v>
      </c>
      <c r="BB202" s="5">
        <f t="shared" si="245"/>
        <v>-221.0947937758327</v>
      </c>
      <c r="BC202" s="5">
        <f t="shared" si="246"/>
        <v>0</v>
      </c>
      <c r="BE202" s="15">
        <f t="shared" si="247"/>
        <v>-0.80110922130695883</v>
      </c>
      <c r="BG202" s="3">
        <v>0.21249999999999999</v>
      </c>
      <c r="BH202" s="3">
        <v>0.29420000000000002</v>
      </c>
      <c r="BI202" s="3">
        <v>0.3276</v>
      </c>
      <c r="BJ202" s="3">
        <v>0.30470000000000003</v>
      </c>
      <c r="BK202" s="3">
        <v>0.3528</v>
      </c>
      <c r="BM202" s="5">
        <f t="shared" si="248"/>
        <v>46.798579196383869</v>
      </c>
      <c r="BN202" s="5">
        <f t="shared" si="249"/>
        <v>46.251830196383871</v>
      </c>
      <c r="BO202" s="5">
        <f t="shared" si="250"/>
        <v>46.931700196383872</v>
      </c>
      <c r="BP202" s="5">
        <f t="shared" si="251"/>
        <v>47.406278196383866</v>
      </c>
      <c r="BQ202" s="5">
        <f t="shared" si="252"/>
        <v>45.770552196383868</v>
      </c>
      <c r="BR202" s="5"/>
      <c r="BS202" s="3" t="str">
        <f t="shared" si="253"/>
        <v>decre</v>
      </c>
      <c r="BT202" s="3" t="str">
        <f t="shared" si="254"/>
        <v>decre</v>
      </c>
      <c r="BU202" s="3" t="str">
        <f t="shared" si="255"/>
        <v>decre</v>
      </c>
      <c r="BV202" s="3" t="str">
        <f t="shared" si="256"/>
        <v>decre</v>
      </c>
      <c r="BW202" s="3" t="str">
        <f t="shared" si="257"/>
        <v>decre</v>
      </c>
      <c r="BY202" s="5">
        <f t="shared" si="258"/>
        <v>0</v>
      </c>
      <c r="BZ202" s="5">
        <f t="shared" si="259"/>
        <v>0</v>
      </c>
      <c r="CA202" s="5">
        <f t="shared" si="260"/>
        <v>0</v>
      </c>
      <c r="CB202" s="5">
        <f t="shared" si="261"/>
        <v>0</v>
      </c>
      <c r="CC202" s="5">
        <f t="shared" si="262"/>
        <v>0</v>
      </c>
      <c r="CE202" s="4">
        <v>0.18090000000000001</v>
      </c>
      <c r="CF202" s="4">
        <v>0.18229999999999999</v>
      </c>
      <c r="CG202" s="4">
        <v>0.18179999999999999</v>
      </c>
      <c r="CH202" s="4">
        <v>0.1827</v>
      </c>
      <c r="CI202" s="4">
        <v>0.1827</v>
      </c>
      <c r="CK202" s="5">
        <f t="shared" si="263"/>
        <v>46.571375196383869</v>
      </c>
      <c r="CL202" s="5">
        <f t="shared" si="264"/>
        <v>45.521123196383869</v>
      </c>
      <c r="CM202" s="5">
        <f t="shared" si="265"/>
        <v>45.515982196383874</v>
      </c>
      <c r="CN202" s="5">
        <f t="shared" si="266"/>
        <v>46.379038196383867</v>
      </c>
      <c r="CO202" s="5">
        <f t="shared" si="267"/>
        <v>44.169911196383865</v>
      </c>
      <c r="CP202" s="5"/>
      <c r="CQ202" s="3" t="str">
        <f t="shared" si="268"/>
        <v>decre</v>
      </c>
      <c r="CR202" s="3" t="str">
        <f t="shared" si="269"/>
        <v>decre</v>
      </c>
      <c r="CS202" s="3" t="str">
        <f t="shared" si="270"/>
        <v>decre</v>
      </c>
      <c r="CT202" s="3" t="str">
        <f t="shared" si="271"/>
        <v>decre</v>
      </c>
      <c r="CU202" s="3" t="str">
        <f t="shared" si="272"/>
        <v>decre</v>
      </c>
      <c r="CW202" s="5">
        <f t="shared" si="273"/>
        <v>0</v>
      </c>
      <c r="CX202" s="5">
        <f t="shared" si="274"/>
        <v>0</v>
      </c>
      <c r="CY202" s="5">
        <f t="shared" si="275"/>
        <v>0</v>
      </c>
      <c r="CZ202" s="5">
        <f t="shared" si="276"/>
        <v>0</v>
      </c>
      <c r="DA202" s="5">
        <f t="shared" si="277"/>
        <v>0</v>
      </c>
      <c r="DB202" s="5"/>
      <c r="DC202" s="4">
        <v>0.335048978849455</v>
      </c>
      <c r="DD202" s="4">
        <v>0.504802419227389</v>
      </c>
      <c r="DE202" s="4">
        <v>0.41578718643053603</v>
      </c>
      <c r="DF202" s="4">
        <v>0.37393409592501198</v>
      </c>
      <c r="DG202" s="4">
        <v>0.56573159431391495</v>
      </c>
      <c r="DI202" s="13">
        <f t="shared" si="278"/>
        <v>47.679706354311449</v>
      </c>
      <c r="DJ202" s="13">
        <f t="shared" si="279"/>
        <v>47.627063993938719</v>
      </c>
      <c r="DK202" s="13">
        <f t="shared" si="280"/>
        <v>47.78799777662438</v>
      </c>
      <c r="DL202" s="13">
        <f t="shared" si="281"/>
        <v>47.989229284072472</v>
      </c>
      <c r="DM202" s="13">
        <f t="shared" si="282"/>
        <v>47.774238498877807</v>
      </c>
      <c r="DN202" s="13"/>
      <c r="DO202" s="11" t="str">
        <f t="shared" si="283"/>
        <v>incre</v>
      </c>
      <c r="DP202" s="11" t="str">
        <f t="shared" si="284"/>
        <v>decre</v>
      </c>
      <c r="DQ202" s="11" t="str">
        <f t="shared" si="285"/>
        <v>incre</v>
      </c>
      <c r="DR202" s="11" t="str">
        <f t="shared" si="286"/>
        <v>incre</v>
      </c>
      <c r="DS202" s="11" t="str">
        <f t="shared" si="287"/>
        <v>incre</v>
      </c>
      <c r="DU202" s="13"/>
      <c r="DV202" s="13"/>
      <c r="DW202" s="13"/>
      <c r="DX202" s="13"/>
      <c r="DY202" s="13"/>
    </row>
    <row r="206" spans="1:129" ht="17.25" x14ac:dyDescent="0.25">
      <c r="AS206" s="1" t="s">
        <v>15</v>
      </c>
      <c r="AT206" s="27" t="s">
        <v>43</v>
      </c>
      <c r="AU206" s="28"/>
      <c r="AX206" s="16" t="s">
        <v>25</v>
      </c>
      <c r="AY206" s="15">
        <f>SUMIF(AY3:AY202,"&gt;0",AY3:AY202)/COUNTIF(AY3:AY202,"&gt;0")</f>
        <v>83.725388438691496</v>
      </c>
      <c r="AZ206" s="15" t="e">
        <f t="shared" ref="AZ206:BC206" si="288">SUMIF(AZ3:AZ202,"&gt;0",AZ3:AZ202)/COUNTIF(AZ3:AZ202,"&gt;0")</f>
        <v>#DIV/0!</v>
      </c>
      <c r="BA206" s="15">
        <f t="shared" si="288"/>
        <v>110.74669733453081</v>
      </c>
      <c r="BB206" s="15">
        <f t="shared" si="288"/>
        <v>117.62047658529676</v>
      </c>
      <c r="BC206" s="15">
        <f t="shared" si="288"/>
        <v>108.527394078933</v>
      </c>
      <c r="BE206" s="15">
        <f>SUMIF(BE3:BE202,"&gt;0",BE3:BE202)/(COUNTIF(BE3:BE202,"&gt;0")-50)</f>
        <v>1.599860103142476</v>
      </c>
      <c r="BS206" s="1" t="s">
        <v>15</v>
      </c>
      <c r="BT206" s="27" t="s">
        <v>43</v>
      </c>
      <c r="BU206" s="28"/>
      <c r="BX206" s="2" t="s">
        <v>25</v>
      </c>
      <c r="BY206" s="5">
        <f>SUMIF(BY3:BY202,"&gt;0",BY3:BY202)</f>
        <v>0</v>
      </c>
      <c r="BZ206" s="5">
        <f t="shared" ref="BZ206:CC206" si="289">SUMIF(BZ3:BZ202,"&gt;0",BZ3:BZ202)</f>
        <v>0</v>
      </c>
      <c r="CA206" s="5">
        <f t="shared" si="289"/>
        <v>0</v>
      </c>
      <c r="CB206" s="5">
        <f t="shared" si="289"/>
        <v>586.2407938880167</v>
      </c>
      <c r="CC206" s="5">
        <f t="shared" si="289"/>
        <v>0</v>
      </c>
      <c r="CQ206" s="1" t="s">
        <v>15</v>
      </c>
      <c r="CR206" s="27" t="s">
        <v>43</v>
      </c>
      <c r="CS206" s="28"/>
      <c r="CV206" s="2" t="s">
        <v>25</v>
      </c>
      <c r="CW206" s="5">
        <f>SUMIF(CW3:CW202,"&gt;0",CW3:CW202)</f>
        <v>0</v>
      </c>
      <c r="CX206" s="5">
        <f t="shared" ref="CX206:DA206" si="290">SUMIF(CX3:CX202,"&gt;0",CX3:CX202)</f>
        <v>0</v>
      </c>
      <c r="CY206" s="5">
        <f t="shared" si="290"/>
        <v>0</v>
      </c>
      <c r="CZ206" s="5">
        <f t="shared" si="290"/>
        <v>0</v>
      </c>
      <c r="DA206" s="5">
        <f t="shared" si="290"/>
        <v>0</v>
      </c>
      <c r="DB206" s="5"/>
      <c r="DO206" s="1" t="s">
        <v>15</v>
      </c>
      <c r="DP206" s="27" t="s">
        <v>43</v>
      </c>
      <c r="DQ206" s="28"/>
      <c r="DT206" s="10" t="s">
        <v>25</v>
      </c>
      <c r="DU206" s="13">
        <f>SUMIF(DU3:DU202,"&gt;0",DU3:DU202)</f>
        <v>0</v>
      </c>
      <c r="DV206" s="13">
        <f t="shared" ref="DV206:DY206" si="291">SUMIF(DV3:DV202,"&gt;0",DV3:DV202)</f>
        <v>0</v>
      </c>
      <c r="DW206" s="13">
        <f t="shared" si="291"/>
        <v>0</v>
      </c>
      <c r="DX206" s="13">
        <f t="shared" si="291"/>
        <v>0</v>
      </c>
      <c r="DY206" s="13">
        <f t="shared" si="291"/>
        <v>0</v>
      </c>
    </row>
    <row r="207" spans="1:129" x14ac:dyDescent="0.25">
      <c r="AS207" s="2" t="s">
        <v>44</v>
      </c>
      <c r="AT207" s="3" t="s">
        <v>41</v>
      </c>
      <c r="AU207" s="3" t="s">
        <v>42</v>
      </c>
      <c r="AV207" s="5" t="s">
        <v>45</v>
      </c>
      <c r="AW207" s="5">
        <f>SUM(AT208,AU209)/SUM(AT208:AU209)*100</f>
        <v>96.5</v>
      </c>
      <c r="AX207" s="16" t="s">
        <v>26</v>
      </c>
      <c r="AY207" s="15">
        <f>SUMIF(AY3:AY202,"&lt;0",AY3:AY202)/COUNTIF(AY3:AY202,"&lt;0")</f>
        <v>-61.185092607820671</v>
      </c>
      <c r="AZ207" s="15" t="e">
        <f t="shared" ref="AZ207:BC207" si="292">SUMIF(AZ3:AZ202,"&lt;0",AZ3:AZ202)/COUNTIF(AZ3:AZ202,"&lt;0")</f>
        <v>#DIV/0!</v>
      </c>
      <c r="BA207" s="15">
        <f t="shared" si="292"/>
        <v>-22.672824770668853</v>
      </c>
      <c r="BB207" s="15">
        <f t="shared" si="292"/>
        <v>-97.646559651340283</v>
      </c>
      <c r="BC207" s="15">
        <f t="shared" si="292"/>
        <v>-96.90661772570212</v>
      </c>
      <c r="BE207" s="15">
        <f>SUMIF(BE3:BE202,"&lt;0",BE3:BE202)/COUNTIF(BE3:BE202,"&lt;0")</f>
        <v>-0.78046279525627693</v>
      </c>
      <c r="BS207" s="2" t="s">
        <v>44</v>
      </c>
      <c r="BT207" s="3" t="s">
        <v>41</v>
      </c>
      <c r="BU207" s="3" t="s">
        <v>42</v>
      </c>
      <c r="BV207" s="5" t="s">
        <v>45</v>
      </c>
      <c r="BW207" s="5">
        <f>SUM(BT208,BU209)/SUM(BT208:BU209)*100</f>
        <v>45.5</v>
      </c>
      <c r="BX207" s="2" t="s">
        <v>26</v>
      </c>
      <c r="BY207" s="5">
        <f>SUMIF(BY3:BY202,"&lt;0",BY3:BY202)</f>
        <v>0</v>
      </c>
      <c r="BZ207" s="5">
        <f t="shared" ref="BZ207:CC207" si="293">SUMIF(BZ3:BZ202,"&lt;0",BZ3:BZ202)</f>
        <v>0</v>
      </c>
      <c r="CA207" s="5">
        <f t="shared" si="293"/>
        <v>0</v>
      </c>
      <c r="CB207" s="5">
        <f t="shared" si="293"/>
        <v>-881.90589141347505</v>
      </c>
      <c r="CC207" s="5">
        <f t="shared" si="293"/>
        <v>0</v>
      </c>
      <c r="CQ207" s="2" t="s">
        <v>44</v>
      </c>
      <c r="CR207" s="3" t="s">
        <v>41</v>
      </c>
      <c r="CS207" s="3" t="s">
        <v>42</v>
      </c>
      <c r="CT207" s="5" t="s">
        <v>45</v>
      </c>
      <c r="CU207" s="5">
        <f>SUM(CR208,CS209)/SUM(CR208:CS209)*100</f>
        <v>45.5</v>
      </c>
      <c r="CV207" s="2" t="s">
        <v>26</v>
      </c>
      <c r="CW207" s="5">
        <f>SUMIF(CW3:CW202,"&lt;0",CW3:CW202)</f>
        <v>0</v>
      </c>
      <c r="CX207" s="5">
        <f t="shared" ref="CX207:DA207" si="294">SUMIF(CX3:CX202,"&lt;0",CX3:CX202)</f>
        <v>0</v>
      </c>
      <c r="CY207" s="5">
        <f t="shared" si="294"/>
        <v>0</v>
      </c>
      <c r="CZ207" s="5">
        <f t="shared" si="294"/>
        <v>0</v>
      </c>
      <c r="DA207" s="5">
        <f t="shared" si="294"/>
        <v>0</v>
      </c>
      <c r="DB207" s="5"/>
      <c r="DO207" s="10" t="s">
        <v>44</v>
      </c>
      <c r="DP207" s="11" t="s">
        <v>41</v>
      </c>
      <c r="DQ207" s="11" t="s">
        <v>42</v>
      </c>
      <c r="DR207" s="13" t="s">
        <v>45</v>
      </c>
      <c r="DS207" s="13">
        <f>SUM(DP208,DQ209)/SUM(DP208:DQ209)*100</f>
        <v>54.500000000000007</v>
      </c>
      <c r="DT207" s="10" t="s">
        <v>26</v>
      </c>
      <c r="DU207" s="13">
        <f>SUMIF(DU3:DU202,"&lt;0",DU3:DU202)</f>
        <v>0</v>
      </c>
      <c r="DV207" s="13">
        <f t="shared" ref="DV207:DY207" si="295">SUMIF(DV3:DV202,"&lt;0",DV3:DV202)</f>
        <v>0</v>
      </c>
      <c r="DW207" s="13">
        <f t="shared" si="295"/>
        <v>0</v>
      </c>
      <c r="DX207" s="13">
        <f t="shared" si="295"/>
        <v>0</v>
      </c>
      <c r="DY207" s="13">
        <f t="shared" si="295"/>
        <v>0</v>
      </c>
    </row>
    <row r="208" spans="1:129" x14ac:dyDescent="0.25">
      <c r="AS208" s="3" t="s">
        <v>41</v>
      </c>
      <c r="AT208" s="3">
        <f>COUNTIFS(AS3:AS202, "incre",O3:O202,"incre")</f>
        <v>109</v>
      </c>
      <c r="AU208" s="3">
        <f>COUNTIFS(AS3:AS202, "incre",O3:O202,"decre")</f>
        <v>7</v>
      </c>
      <c r="AV208" s="5" t="s">
        <v>46</v>
      </c>
      <c r="AW208" s="5">
        <f>AU208/(AU208+AU209)*100</f>
        <v>7.6923076923076925</v>
      </c>
      <c r="BS208" s="3" t="s">
        <v>41</v>
      </c>
      <c r="BT208" s="3">
        <f>COUNTIFS(BS3:BS202, "incre",O3:O202,"incre")</f>
        <v>0</v>
      </c>
      <c r="BU208" s="3">
        <f>COUNTIFS(BS3:BS202, "incre",O3:O202,"decre")</f>
        <v>0</v>
      </c>
      <c r="BV208" s="5" t="s">
        <v>46</v>
      </c>
      <c r="BW208" s="5">
        <f>BU208/(BU208+BU209)*100</f>
        <v>0</v>
      </c>
      <c r="BY208" s="5"/>
      <c r="BZ208" s="5"/>
      <c r="CA208" s="5"/>
      <c r="CB208" s="5"/>
      <c r="CC208" s="5"/>
      <c r="CQ208" s="3" t="s">
        <v>41</v>
      </c>
      <c r="CR208" s="3">
        <f>COUNTIFS(CQ3:CQ202, "incre",O3:O202,"incre")</f>
        <v>0</v>
      </c>
      <c r="CS208" s="3">
        <f>COUNTIFS(CQ3:CQ202, "incre",O3:O202,"decre")</f>
        <v>0</v>
      </c>
      <c r="CT208" s="5" t="s">
        <v>46</v>
      </c>
      <c r="CU208" s="5">
        <f>CS208/(CS208+CS209)*100</f>
        <v>0</v>
      </c>
      <c r="CW208" s="5"/>
      <c r="CX208" s="5"/>
      <c r="CY208" s="5"/>
      <c r="CZ208" s="5"/>
      <c r="DA208" s="5"/>
      <c r="DB208" s="5"/>
      <c r="DO208" s="11" t="s">
        <v>41</v>
      </c>
      <c r="DP208" s="11">
        <f>COUNTIFS(DO3:DO202, "incre",O3:O202,"incre")</f>
        <v>109</v>
      </c>
      <c r="DQ208" s="11">
        <f>COUNTIFS(DO3:DO202, "incre",O3:O202,"decre")</f>
        <v>91</v>
      </c>
      <c r="DR208" s="13" t="s">
        <v>46</v>
      </c>
      <c r="DS208" s="13">
        <f>DQ208/(DQ208+DQ209)*100</f>
        <v>100</v>
      </c>
      <c r="DU208" s="13"/>
      <c r="DV208" s="13"/>
      <c r="DW208" s="13"/>
      <c r="DX208" s="13"/>
      <c r="DY208" s="13"/>
    </row>
    <row r="209" spans="45:129" x14ac:dyDescent="0.25">
      <c r="AS209" s="3" t="s">
        <v>42</v>
      </c>
      <c r="AT209" s="3">
        <f>COUNTIFS(AS3:AS202, "decre",O3:O202,"incre")</f>
        <v>0</v>
      </c>
      <c r="AU209" s="3">
        <f>COUNTIFS(AS3:AS202, "decre",O3:O202,"decre")</f>
        <v>84</v>
      </c>
      <c r="AV209" s="5" t="s">
        <v>47</v>
      </c>
      <c r="AW209" s="5">
        <f>AT209/(AT209+AT208)*100</f>
        <v>0</v>
      </c>
      <c r="AX209" s="3" t="s">
        <v>27</v>
      </c>
      <c r="AY209" s="5">
        <f>AY206/ABS(AY207)</f>
        <v>1.3683952229237899</v>
      </c>
      <c r="AZ209" s="5" t="e">
        <f t="shared" ref="AZ209:BC209" si="296">AZ206/ABS(AZ207)</f>
        <v>#DIV/0!</v>
      </c>
      <c r="BA209" s="5">
        <f t="shared" si="296"/>
        <v>4.8845566644082412</v>
      </c>
      <c r="BB209" s="5">
        <f t="shared" si="296"/>
        <v>1.204553207048727</v>
      </c>
      <c r="BC209" s="5">
        <f t="shared" si="296"/>
        <v>1.1199172628862555</v>
      </c>
      <c r="BE209" s="15">
        <f>BE206/-BE207</f>
        <v>2.049886442847205</v>
      </c>
      <c r="BS209" s="3" t="s">
        <v>42</v>
      </c>
      <c r="BT209" s="3">
        <f>COUNTIFS(BS3:BS202, "decre",O3:O202,"incre")</f>
        <v>109</v>
      </c>
      <c r="BU209" s="3">
        <f>COUNTIFS(BS3:BS202, "decre",O3:O202,"decre")</f>
        <v>91</v>
      </c>
      <c r="BV209" s="5" t="s">
        <v>47</v>
      </c>
      <c r="BW209" s="5">
        <f>BT209/(BT209+BT208)*100</f>
        <v>100</v>
      </c>
      <c r="BX209" s="3" t="s">
        <v>27</v>
      </c>
      <c r="BY209" s="5" t="e">
        <f>BY206/-BY207</f>
        <v>#DIV/0!</v>
      </c>
      <c r="BZ209" s="5" t="e">
        <f t="shared" ref="BZ209:CC209" si="297">BZ206/-BZ207</f>
        <v>#DIV/0!</v>
      </c>
      <c r="CA209" s="5" t="e">
        <f t="shared" si="297"/>
        <v>#DIV/0!</v>
      </c>
      <c r="CB209" s="5">
        <f t="shared" si="297"/>
        <v>0.66474302938198881</v>
      </c>
      <c r="CC209" s="5" t="e">
        <f t="shared" si="297"/>
        <v>#DIV/0!</v>
      </c>
      <c r="CQ209" s="3" t="s">
        <v>42</v>
      </c>
      <c r="CR209" s="3">
        <f>COUNTIFS(CQ3:CQ202, "decre",O3:O202,"incre")</f>
        <v>109</v>
      </c>
      <c r="CS209" s="3">
        <f>COUNTIFS(CQ3:CQ202, "decre",O3:O202,"decre")</f>
        <v>91</v>
      </c>
      <c r="CT209" s="5" t="s">
        <v>47</v>
      </c>
      <c r="CU209" s="5">
        <f>CR209/(CR209+CR208)*100</f>
        <v>100</v>
      </c>
      <c r="CV209" s="3" t="s">
        <v>27</v>
      </c>
      <c r="CW209" s="5" t="e">
        <f>CW206/-CW207</f>
        <v>#DIV/0!</v>
      </c>
      <c r="CX209" s="5" t="e">
        <f t="shared" ref="CX209:DA209" si="298">CX206/-CX207</f>
        <v>#DIV/0!</v>
      </c>
      <c r="CY209" s="5" t="e">
        <f t="shared" si="298"/>
        <v>#DIV/0!</v>
      </c>
      <c r="CZ209" s="5" t="e">
        <f t="shared" si="298"/>
        <v>#DIV/0!</v>
      </c>
      <c r="DA209" s="5" t="e">
        <f t="shared" si="298"/>
        <v>#DIV/0!</v>
      </c>
      <c r="DB209" s="5"/>
      <c r="DO209" s="11" t="s">
        <v>42</v>
      </c>
      <c r="DP209" s="11">
        <f>COUNTIFS(DO3:DO202, "decre",O3:O202,"incre")</f>
        <v>0</v>
      </c>
      <c r="DQ209" s="11">
        <f>COUNTIFS(DO3:DO202, "decre",O3:O202,"decre")</f>
        <v>0</v>
      </c>
      <c r="DR209" s="13" t="s">
        <v>47</v>
      </c>
      <c r="DS209" s="13">
        <f>DP209/(DP209+DP208)*100</f>
        <v>0</v>
      </c>
      <c r="DT209" s="11" t="s">
        <v>27</v>
      </c>
      <c r="DU209" s="13" t="e">
        <f>DU206/-DU207</f>
        <v>#DIV/0!</v>
      </c>
      <c r="DV209" s="13" t="e">
        <f t="shared" ref="DV209:DY209" si="299">DV206/-DV207</f>
        <v>#DIV/0!</v>
      </c>
      <c r="DW209" s="13" t="e">
        <f t="shared" si="299"/>
        <v>#DIV/0!</v>
      </c>
      <c r="DX209" s="13" t="e">
        <f t="shared" si="299"/>
        <v>#DIV/0!</v>
      </c>
      <c r="DY209" s="13" t="e">
        <f t="shared" si="299"/>
        <v>#DIV/0!</v>
      </c>
    </row>
    <row r="210" spans="45:129" x14ac:dyDescent="0.25">
      <c r="AV210" s="5"/>
      <c r="AW210" s="5"/>
      <c r="BV210" s="5"/>
      <c r="BW210" s="5"/>
      <c r="CT210" s="5"/>
      <c r="CU210" s="5"/>
      <c r="DR210" s="13"/>
      <c r="DS210" s="13"/>
    </row>
    <row r="211" spans="45:129" ht="17.25" x14ac:dyDescent="0.25">
      <c r="AS211" s="1" t="s">
        <v>8</v>
      </c>
      <c r="AT211" s="27" t="s">
        <v>43</v>
      </c>
      <c r="AU211" s="28"/>
      <c r="AV211" s="5"/>
      <c r="AW211" s="5"/>
      <c r="BS211" s="1" t="s">
        <v>8</v>
      </c>
      <c r="BT211" s="27" t="s">
        <v>43</v>
      </c>
      <c r="BU211" s="28"/>
      <c r="BV211" s="5"/>
      <c r="BW211" s="5"/>
      <c r="CQ211" s="1" t="s">
        <v>8</v>
      </c>
      <c r="CR211" s="27" t="s">
        <v>43</v>
      </c>
      <c r="CS211" s="28"/>
      <c r="CT211" s="5"/>
      <c r="CU211" s="5"/>
      <c r="DO211" s="1" t="s">
        <v>8</v>
      </c>
      <c r="DP211" s="27" t="s">
        <v>43</v>
      </c>
      <c r="DQ211" s="28"/>
      <c r="DR211" s="13"/>
      <c r="DS211" s="13"/>
    </row>
    <row r="212" spans="45:129" x14ac:dyDescent="0.25">
      <c r="AS212" s="2" t="s">
        <v>44</v>
      </c>
      <c r="AT212" s="3" t="s">
        <v>41</v>
      </c>
      <c r="AU212" s="3" t="s">
        <v>42</v>
      </c>
      <c r="AV212" s="5" t="s">
        <v>45</v>
      </c>
      <c r="AW212" s="5">
        <f>SUM(AT213,AU214)/SUM(AT213:AU214)*100</f>
        <v>55.500000000000007</v>
      </c>
      <c r="BS212" s="2" t="s">
        <v>44</v>
      </c>
      <c r="BT212" s="3" t="s">
        <v>41</v>
      </c>
      <c r="BU212" s="3" t="s">
        <v>42</v>
      </c>
      <c r="BV212" s="5" t="s">
        <v>45</v>
      </c>
      <c r="BW212" s="5">
        <f>SUM(BT213,BU214)/SUM(BT213:BU214)*100</f>
        <v>55.500000000000007</v>
      </c>
      <c r="CQ212" s="2" t="s">
        <v>44</v>
      </c>
      <c r="CR212" s="3" t="s">
        <v>41</v>
      </c>
      <c r="CS212" s="3" t="s">
        <v>42</v>
      </c>
      <c r="CT212" s="5" t="s">
        <v>45</v>
      </c>
      <c r="CU212" s="5">
        <f>SUM(CR213,CS214)/SUM(CR213:CS214)*100</f>
        <v>55.500000000000007</v>
      </c>
      <c r="DO212" s="10" t="s">
        <v>44</v>
      </c>
      <c r="DP212" s="11" t="s">
        <v>41</v>
      </c>
      <c r="DQ212" s="11" t="s">
        <v>42</v>
      </c>
      <c r="DR212" s="13" t="s">
        <v>45</v>
      </c>
      <c r="DS212" s="13">
        <f>SUM(DP213,DQ214)/SUM(DP213:DQ214)*100</f>
        <v>55.500000000000007</v>
      </c>
      <c r="DU212" s="21"/>
      <c r="DV212" s="21"/>
      <c r="DW212" s="21"/>
      <c r="DX212" s="21"/>
      <c r="DY212" s="21"/>
    </row>
    <row r="213" spans="45:129" x14ac:dyDescent="0.25">
      <c r="AS213" s="3" t="s">
        <v>41</v>
      </c>
      <c r="AT213" s="3">
        <f>COUNTIFS(AT3:AT202, "incre",P3:P202,"incre")</f>
        <v>0</v>
      </c>
      <c r="AU213" s="3">
        <f>COUNTIFS(AT3:AT202, "incre",P3:P202,"decre")</f>
        <v>0</v>
      </c>
      <c r="AV213" s="5" t="s">
        <v>46</v>
      </c>
      <c r="AW213" s="5">
        <f>AU213/(AU213+AU214)*100</f>
        <v>0</v>
      </c>
      <c r="BS213" s="3" t="s">
        <v>41</v>
      </c>
      <c r="BT213" s="3">
        <f>COUNTIFS(BT3:BT202, "incre",P3:P202,"incre")</f>
        <v>0</v>
      </c>
      <c r="BU213" s="3">
        <f>COUNTIFS(BT3:BT202, "incre",P3:P202,"decre")</f>
        <v>0</v>
      </c>
      <c r="BV213" s="5" t="s">
        <v>46</v>
      </c>
      <c r="BW213" s="5">
        <f>BU213/(BU213+BU214)*100</f>
        <v>0</v>
      </c>
      <c r="CQ213" s="3" t="s">
        <v>41</v>
      </c>
      <c r="CR213" s="3">
        <f>COUNTIFS(CR3:CR202, "incre",P3:P202,"incre")</f>
        <v>0</v>
      </c>
      <c r="CS213" s="3">
        <f>COUNTIFS(CR3:CR202, "incre",P3:P202,"decre")</f>
        <v>0</v>
      </c>
      <c r="CT213" s="5" t="s">
        <v>46</v>
      </c>
      <c r="CU213" s="5">
        <f>CS213/(CS213+CS214)*100</f>
        <v>0</v>
      </c>
      <c r="DO213" s="11" t="s">
        <v>41</v>
      </c>
      <c r="DP213" s="11">
        <f>COUNTIFS(DP3:DP202, "incre",P3:P202,"incre")</f>
        <v>0</v>
      </c>
      <c r="DQ213" s="11">
        <f>COUNTIFS(DP3:DP202, "incre",P3:P202,"decre")</f>
        <v>0</v>
      </c>
      <c r="DR213" s="13" t="s">
        <v>46</v>
      </c>
      <c r="DS213" s="13">
        <f>DQ213/(DQ213+DQ214)*100</f>
        <v>0</v>
      </c>
      <c r="DU213" s="21"/>
      <c r="DV213" s="21"/>
      <c r="DW213" s="21"/>
      <c r="DX213" s="21"/>
      <c r="DY213" s="21"/>
    </row>
    <row r="214" spans="45:129" x14ac:dyDescent="0.25">
      <c r="AS214" s="3" t="s">
        <v>42</v>
      </c>
      <c r="AT214" s="3">
        <f>COUNTIFS(AT3:AT202, "decre",P3:P202,"incre")</f>
        <v>89</v>
      </c>
      <c r="AU214" s="3">
        <f>COUNTIFS(AT3:AT202, "decre",P3:P202,"decre")</f>
        <v>111</v>
      </c>
      <c r="AV214" s="5" t="s">
        <v>47</v>
      </c>
      <c r="AW214" s="5">
        <f>AT214/(AT214+AT213)*100</f>
        <v>100</v>
      </c>
      <c r="BS214" s="3" t="s">
        <v>42</v>
      </c>
      <c r="BT214" s="3">
        <f>COUNTIFS(BT3:BT202, "decre",P3:P202,"incre")</f>
        <v>89</v>
      </c>
      <c r="BU214" s="3">
        <f>COUNTIFS(BT3:BT202, "decre",P3:P202,"decre")</f>
        <v>111</v>
      </c>
      <c r="BV214" s="5" t="s">
        <v>47</v>
      </c>
      <c r="BW214" s="5">
        <f>BT214/(BT214+BT213)*100</f>
        <v>100</v>
      </c>
      <c r="CQ214" s="3" t="s">
        <v>42</v>
      </c>
      <c r="CR214" s="3">
        <f>COUNTIFS(CR3:CR202, "decre",P3:P202,"incre")</f>
        <v>89</v>
      </c>
      <c r="CS214" s="3">
        <f>COUNTIFS(CR3:CR202, "decre",P3:P202,"decre")</f>
        <v>111</v>
      </c>
      <c r="CT214" s="5" t="s">
        <v>47</v>
      </c>
      <c r="CU214" s="5">
        <f>CR214/(CR214+CR213)*100</f>
        <v>100</v>
      </c>
      <c r="DO214" s="11" t="s">
        <v>42</v>
      </c>
      <c r="DP214" s="11">
        <f>COUNTIFS(DP3:DP202, "decre",P3:P202,"incre")</f>
        <v>89</v>
      </c>
      <c r="DQ214" s="11">
        <f>COUNTIFS(DP3:DP202, "decre",P3:P202,"decre")</f>
        <v>111</v>
      </c>
      <c r="DR214" s="13" t="s">
        <v>47</v>
      </c>
      <c r="DS214" s="13">
        <f>DP214/(DP214+DP213)*100</f>
        <v>100</v>
      </c>
      <c r="DU214" s="13"/>
      <c r="DV214" s="13"/>
      <c r="DW214" s="13"/>
      <c r="DX214" s="13"/>
      <c r="DY214" s="13"/>
    </row>
    <row r="215" spans="45:129" x14ac:dyDescent="0.25">
      <c r="AV215" s="5"/>
      <c r="AW215" s="5"/>
      <c r="BV215" s="5"/>
      <c r="BW215" s="5"/>
      <c r="CT215" s="5"/>
      <c r="CU215" s="5"/>
      <c r="DR215" s="13"/>
      <c r="DS215" s="13"/>
      <c r="DU215" s="13"/>
      <c r="DV215" s="13"/>
      <c r="DW215" s="13"/>
      <c r="DX215" s="13"/>
      <c r="DY215" s="13"/>
    </row>
    <row r="216" spans="45:129" ht="17.25" x14ac:dyDescent="0.25">
      <c r="AS216" s="1" t="s">
        <v>9</v>
      </c>
      <c r="AT216" s="27" t="s">
        <v>43</v>
      </c>
      <c r="AU216" s="28"/>
      <c r="AV216" s="5"/>
      <c r="AW216" s="5"/>
      <c r="BS216" s="1" t="s">
        <v>9</v>
      </c>
      <c r="BT216" s="27" t="s">
        <v>43</v>
      </c>
      <c r="BU216" s="28"/>
      <c r="BV216" s="5"/>
      <c r="BW216" s="5"/>
      <c r="CQ216" s="1" t="s">
        <v>9</v>
      </c>
      <c r="CR216" s="27" t="s">
        <v>43</v>
      </c>
      <c r="CS216" s="28"/>
      <c r="CT216" s="5"/>
      <c r="CU216" s="5"/>
      <c r="DO216" s="1" t="s">
        <v>9</v>
      </c>
      <c r="DP216" s="27" t="s">
        <v>43</v>
      </c>
      <c r="DQ216" s="28"/>
      <c r="DR216" s="13"/>
      <c r="DS216" s="13"/>
      <c r="DU216" s="13"/>
      <c r="DV216" s="13"/>
      <c r="DW216" s="13"/>
      <c r="DX216" s="13"/>
      <c r="DY216" s="13"/>
    </row>
    <row r="217" spans="45:129" x14ac:dyDescent="0.25">
      <c r="AS217" s="2" t="s">
        <v>44</v>
      </c>
      <c r="AT217" s="3" t="s">
        <v>41</v>
      </c>
      <c r="AU217" s="3" t="s">
        <v>42</v>
      </c>
      <c r="AV217" s="5" t="s">
        <v>45</v>
      </c>
      <c r="AW217" s="5">
        <f>SUM(AT218,AU219)/SUM(AT218:AU219)*100</f>
        <v>99</v>
      </c>
      <c r="BS217" s="2" t="s">
        <v>44</v>
      </c>
      <c r="BT217" s="3" t="s">
        <v>41</v>
      </c>
      <c r="BU217" s="3" t="s">
        <v>42</v>
      </c>
      <c r="BV217" s="5" t="s">
        <v>45</v>
      </c>
      <c r="BW217" s="5">
        <f>SUM(BT218,BU219)/SUM(BT218:BU219)*100</f>
        <v>45.5</v>
      </c>
      <c r="CQ217" s="2" t="s">
        <v>44</v>
      </c>
      <c r="CR217" s="3" t="s">
        <v>41</v>
      </c>
      <c r="CS217" s="3" t="s">
        <v>42</v>
      </c>
      <c r="CT217" s="5" t="s">
        <v>45</v>
      </c>
      <c r="CU217" s="5">
        <f>SUM(CR218,CS219)/SUM(CR218:CS219)*100</f>
        <v>45.5</v>
      </c>
      <c r="DO217" s="10" t="s">
        <v>44</v>
      </c>
      <c r="DP217" s="11" t="s">
        <v>41</v>
      </c>
      <c r="DQ217" s="11" t="s">
        <v>42</v>
      </c>
      <c r="DR217" s="13" t="s">
        <v>45</v>
      </c>
      <c r="DS217" s="13">
        <f>SUM(DP218,DQ219)/SUM(DP218:DQ219)*100</f>
        <v>54.500000000000007</v>
      </c>
      <c r="DU217" s="13"/>
      <c r="DV217" s="13"/>
      <c r="DW217" s="13"/>
      <c r="DX217" s="13"/>
      <c r="DY217" s="13"/>
    </row>
    <row r="218" spans="45:129" x14ac:dyDescent="0.25">
      <c r="AS218" s="3" t="s">
        <v>41</v>
      </c>
      <c r="AT218" s="3">
        <f>COUNTIFS(AU3:AU202, "incre",Q3:Q202,"incre")</f>
        <v>109</v>
      </c>
      <c r="AU218" s="3">
        <f>COUNTIFS(AU3:AU202, "incre",Q3:Q202,"decre")</f>
        <v>2</v>
      </c>
      <c r="AV218" s="5" t="s">
        <v>46</v>
      </c>
      <c r="AW218" s="5">
        <f>AU218/(AU218+AU219)*100</f>
        <v>2.197802197802198</v>
      </c>
      <c r="BS218" s="3" t="s">
        <v>41</v>
      </c>
      <c r="BT218" s="3">
        <f>COUNTIFS(BU3:BU202, "incre",Q3:Q202,"incre")</f>
        <v>0</v>
      </c>
      <c r="BU218" s="3">
        <f>COUNTIFS(BU3:BU202, "incre",Q3:Q202,"decre")</f>
        <v>0</v>
      </c>
      <c r="BV218" s="5" t="s">
        <v>46</v>
      </c>
      <c r="BW218" s="5">
        <f>BU218/(BU218+BU219)*100</f>
        <v>0</v>
      </c>
      <c r="CQ218" s="3" t="s">
        <v>41</v>
      </c>
      <c r="CR218" s="3">
        <f>COUNTIFS(CS3:CS202, "incre",Q3:Q202,"incre")</f>
        <v>0</v>
      </c>
      <c r="CS218" s="3">
        <f>COUNTIFS(CS3:CS202, "incre",Q3:Q202,"decre")</f>
        <v>0</v>
      </c>
      <c r="CT218" s="5" t="s">
        <v>46</v>
      </c>
      <c r="CU218" s="5">
        <f>CS218/(CS218+CS219)*100</f>
        <v>0</v>
      </c>
      <c r="DO218" s="11" t="s">
        <v>41</v>
      </c>
      <c r="DP218" s="11">
        <f>COUNTIFS(DQ3:DQ202, "incre",Q3:Q202,"incre")</f>
        <v>109</v>
      </c>
      <c r="DQ218" s="11">
        <f>COUNTIFS(DQ3:DQ202, "incre",Q3:Q202,"decre")</f>
        <v>91</v>
      </c>
      <c r="DR218" s="13" t="s">
        <v>46</v>
      </c>
      <c r="DS218" s="13">
        <f>DQ218/(DQ218+DQ219)*100</f>
        <v>100</v>
      </c>
      <c r="DU218" s="13"/>
      <c r="DV218" s="13"/>
      <c r="DW218" s="13"/>
      <c r="DX218" s="13"/>
      <c r="DY218" s="13"/>
    </row>
    <row r="219" spans="45:129" x14ac:dyDescent="0.25">
      <c r="AS219" s="3" t="s">
        <v>42</v>
      </c>
      <c r="AT219" s="3">
        <f>COUNTIFS(AU3:AU202, "decre",Q3:Q202,"incre")</f>
        <v>0</v>
      </c>
      <c r="AU219" s="3">
        <f>COUNTIFS(AU3:AU202, "decre",Q3:Q202,"decre")</f>
        <v>89</v>
      </c>
      <c r="AV219" s="5" t="s">
        <v>47</v>
      </c>
      <c r="AW219" s="5">
        <f>AT219/(AT219+AT218)*100</f>
        <v>0</v>
      </c>
      <c r="BS219" s="3" t="s">
        <v>42</v>
      </c>
      <c r="BT219" s="3">
        <f>COUNTIFS(BU3:BU202, "decre",Q3:Q202,"incre")</f>
        <v>109</v>
      </c>
      <c r="BU219" s="3">
        <f>COUNTIFS(BU3:BU202, "decre",Q3:Q202,"decre")</f>
        <v>91</v>
      </c>
      <c r="BV219" s="5" t="s">
        <v>47</v>
      </c>
      <c r="BW219" s="5">
        <f>BT219/(BT219+BT218)*100</f>
        <v>100</v>
      </c>
      <c r="CQ219" s="3" t="s">
        <v>42</v>
      </c>
      <c r="CR219" s="3">
        <f>COUNTIFS(CS3:CS202, "decre",Q3:Q202,"incre")</f>
        <v>109</v>
      </c>
      <c r="CS219" s="3">
        <f>COUNTIFS(CS3:CS202, "decre",Q3:Q202,"decre")</f>
        <v>91</v>
      </c>
      <c r="CT219" s="5" t="s">
        <v>47</v>
      </c>
      <c r="CU219" s="5">
        <f>CR219/(CR219+CR218)*100</f>
        <v>100</v>
      </c>
      <c r="DO219" s="11" t="s">
        <v>42</v>
      </c>
      <c r="DP219" s="11">
        <f>COUNTIFS(DQ3:DQ202, "decre",Q3:Q202,"incre")</f>
        <v>0</v>
      </c>
      <c r="DQ219" s="11">
        <f>COUNTIFS(DQ3:DQ202, "decre",Q3:Q202,"decre")</f>
        <v>0</v>
      </c>
      <c r="DR219" s="13" t="s">
        <v>47</v>
      </c>
      <c r="DS219" s="13">
        <f>DP219/(DP219+DP218)*100</f>
        <v>0</v>
      </c>
    </row>
    <row r="220" spans="45:129" x14ac:dyDescent="0.25">
      <c r="AV220" s="5"/>
      <c r="AW220" s="5"/>
      <c r="BV220" s="5"/>
      <c r="BW220" s="5"/>
      <c r="CT220" s="5"/>
      <c r="CU220" s="5"/>
      <c r="DR220" s="13"/>
      <c r="DS220" s="13"/>
    </row>
    <row r="221" spans="45:129" ht="17.25" x14ac:dyDescent="0.25">
      <c r="AS221" s="1" t="s">
        <v>10</v>
      </c>
      <c r="AT221" s="27" t="s">
        <v>43</v>
      </c>
      <c r="AU221" s="28"/>
      <c r="AV221" s="5"/>
      <c r="AW221" s="5"/>
      <c r="BS221" s="1" t="s">
        <v>10</v>
      </c>
      <c r="BT221" s="27" t="s">
        <v>43</v>
      </c>
      <c r="BU221" s="28"/>
      <c r="BV221" s="5"/>
      <c r="BW221" s="5"/>
      <c r="CQ221" s="1" t="s">
        <v>10</v>
      </c>
      <c r="CR221" s="27" t="s">
        <v>43</v>
      </c>
      <c r="CS221" s="28"/>
      <c r="CT221" s="5"/>
      <c r="CU221" s="5"/>
      <c r="DO221" s="1" t="s">
        <v>10</v>
      </c>
      <c r="DP221" s="27" t="s">
        <v>43</v>
      </c>
      <c r="DQ221" s="28"/>
      <c r="DR221" s="13"/>
      <c r="DS221" s="13"/>
    </row>
    <row r="222" spans="45:129" x14ac:dyDescent="0.25">
      <c r="AS222" s="2" t="s">
        <v>44</v>
      </c>
      <c r="AT222" s="3" t="s">
        <v>41</v>
      </c>
      <c r="AU222" s="3" t="s">
        <v>42</v>
      </c>
      <c r="AV222" s="5" t="s">
        <v>45</v>
      </c>
      <c r="AW222" s="5">
        <f>SUM(AT223,AU224)/SUM(AT223:AU224)*100</f>
        <v>67.5</v>
      </c>
      <c r="BS222" s="2" t="s">
        <v>44</v>
      </c>
      <c r="BT222" s="3" t="s">
        <v>41</v>
      </c>
      <c r="BU222" s="3" t="s">
        <v>42</v>
      </c>
      <c r="BV222" s="5" t="s">
        <v>45</v>
      </c>
      <c r="BW222" s="5">
        <f>SUM(BT223,BU224)/SUM(BT223:BU224)*100</f>
        <v>42.5</v>
      </c>
      <c r="CQ222" s="2" t="s">
        <v>44</v>
      </c>
      <c r="CR222" s="3" t="s">
        <v>41</v>
      </c>
      <c r="CS222" s="3" t="s">
        <v>42</v>
      </c>
      <c r="CT222" s="5" t="s">
        <v>45</v>
      </c>
      <c r="CU222" s="5">
        <f>SUM(CR223,CS224)/SUM(CR223:CS224)*100</f>
        <v>42.5</v>
      </c>
      <c r="DO222" s="10" t="s">
        <v>44</v>
      </c>
      <c r="DP222" s="11" t="s">
        <v>41</v>
      </c>
      <c r="DQ222" s="11" t="s">
        <v>42</v>
      </c>
      <c r="DR222" s="13" t="s">
        <v>45</v>
      </c>
      <c r="DS222" s="13">
        <f>SUM(DP223,DQ224)/SUM(DP223:DQ224)*100</f>
        <v>58.5</v>
      </c>
    </row>
    <row r="223" spans="45:129" x14ac:dyDescent="0.25">
      <c r="AS223" s="3" t="s">
        <v>41</v>
      </c>
      <c r="AT223" s="3">
        <f>COUNTIFS(AV3:AV202, "incre",R3:R202,"incre")</f>
        <v>102</v>
      </c>
      <c r="AU223" s="3">
        <f>COUNTIFS(AV3:AV202, "incre",R3:R202,"decre")</f>
        <v>52</v>
      </c>
      <c r="AV223" s="5" t="s">
        <v>46</v>
      </c>
      <c r="AW223" s="5">
        <f>AU223/(AU223+AU224)*100</f>
        <v>61.176470588235297</v>
      </c>
      <c r="BS223" s="3" t="s">
        <v>41</v>
      </c>
      <c r="BT223" s="3">
        <f>COUNTIFS(BV3:BV202, "incre",R3:R202,"incre")</f>
        <v>7</v>
      </c>
      <c r="BU223" s="3">
        <f>COUNTIFS(BV3:BV202, "incre",R3:R202,"decre")</f>
        <v>7</v>
      </c>
      <c r="BV223" s="5" t="s">
        <v>46</v>
      </c>
      <c r="BW223" s="5">
        <f>BU223/(BU223+BU224)*100</f>
        <v>8.235294117647058</v>
      </c>
      <c r="CQ223" s="3" t="s">
        <v>41</v>
      </c>
      <c r="CR223" s="3">
        <f>COUNTIFS(CT3:CT202, "incre",R3:R202,"incre")</f>
        <v>0</v>
      </c>
      <c r="CS223" s="3">
        <f>COUNTIFS(CT3:CT202, "incre",R3:R202,"decre")</f>
        <v>0</v>
      </c>
      <c r="CT223" s="5" t="s">
        <v>46</v>
      </c>
      <c r="CU223" s="5">
        <f>CS223/(CS223+CS224)*100</f>
        <v>0</v>
      </c>
      <c r="DO223" s="11" t="s">
        <v>41</v>
      </c>
      <c r="DP223" s="11">
        <f>COUNTIFS(DR3:DR202, "incre",R3:R202,"incre")</f>
        <v>103</v>
      </c>
      <c r="DQ223" s="11">
        <f>COUNTIFS(DR3:DR202, "incre",R3:R202,"decre")</f>
        <v>71</v>
      </c>
      <c r="DR223" s="13" t="s">
        <v>46</v>
      </c>
      <c r="DS223" s="13">
        <f>DQ223/(DQ223+DQ224)*100</f>
        <v>83.529411764705884</v>
      </c>
    </row>
    <row r="224" spans="45:129" x14ac:dyDescent="0.25">
      <c r="AS224" s="3" t="s">
        <v>42</v>
      </c>
      <c r="AT224" s="3">
        <f>COUNTIFS(AV3:AV202, "decre",R3:R202,"incre")</f>
        <v>13</v>
      </c>
      <c r="AU224" s="3">
        <f>COUNTIFS(AV3:AV202, "decre",R3:R202,"decre")</f>
        <v>33</v>
      </c>
      <c r="AV224" s="5" t="s">
        <v>47</v>
      </c>
      <c r="AW224" s="5">
        <f>AT224/(AT224+AT223)*100</f>
        <v>11.304347826086957</v>
      </c>
      <c r="BS224" s="3" t="s">
        <v>42</v>
      </c>
      <c r="BT224" s="3">
        <f>COUNTIFS(BV3:BV202, "decre",R3:R202,"incre")</f>
        <v>108</v>
      </c>
      <c r="BU224" s="3">
        <f>COUNTIFS(BV3:BV202, "decre",R3:R202,"decre")</f>
        <v>78</v>
      </c>
      <c r="BV224" s="5" t="s">
        <v>47</v>
      </c>
      <c r="BW224" s="5">
        <f>BT224/(BT224+BT223)*100</f>
        <v>93.913043478260875</v>
      </c>
      <c r="CQ224" s="3" t="s">
        <v>42</v>
      </c>
      <c r="CR224" s="3">
        <f>COUNTIFS(CT3:CT202, "decre",R3:R202,"incre")</f>
        <v>115</v>
      </c>
      <c r="CS224" s="3">
        <f>COUNTIFS(CT3:CT202, "decre",R3:R202,"decre")</f>
        <v>85</v>
      </c>
      <c r="CT224" s="5" t="s">
        <v>47</v>
      </c>
      <c r="CU224" s="5">
        <f>CR224/(CR224+CR223)*100</f>
        <v>100</v>
      </c>
      <c r="DO224" s="11" t="s">
        <v>42</v>
      </c>
      <c r="DP224" s="11">
        <f>COUNTIFS(DR3:DR202, "decre",R3:R202,"incre")</f>
        <v>12</v>
      </c>
      <c r="DQ224" s="11">
        <f>COUNTIFS(DR3:DR202, "decre",R3:R202,"decre")</f>
        <v>14</v>
      </c>
      <c r="DR224" s="13" t="s">
        <v>47</v>
      </c>
      <c r="DS224" s="13">
        <f>DP224/(DP224+DP223)*100</f>
        <v>10.434782608695652</v>
      </c>
    </row>
    <row r="225" spans="45:123" x14ac:dyDescent="0.25">
      <c r="AV225" s="5"/>
      <c r="AW225" s="5"/>
      <c r="BV225" s="5"/>
      <c r="BW225" s="5"/>
      <c r="CT225" s="5"/>
      <c r="CU225" s="5"/>
      <c r="DR225" s="13"/>
      <c r="DS225" s="13"/>
    </row>
    <row r="226" spans="45:123" ht="17.25" x14ac:dyDescent="0.25">
      <c r="AS226" s="1" t="s">
        <v>11</v>
      </c>
      <c r="AT226" s="27" t="s">
        <v>43</v>
      </c>
      <c r="AU226" s="28"/>
      <c r="AV226" s="5"/>
      <c r="AW226" s="5"/>
      <c r="BS226" s="1" t="s">
        <v>11</v>
      </c>
      <c r="BT226" s="27" t="s">
        <v>43</v>
      </c>
      <c r="BU226" s="28"/>
      <c r="BV226" s="5"/>
      <c r="BW226" s="5"/>
      <c r="CQ226" s="1" t="s">
        <v>11</v>
      </c>
      <c r="CR226" s="27" t="s">
        <v>43</v>
      </c>
      <c r="CS226" s="28"/>
      <c r="CT226" s="5"/>
      <c r="CU226" s="5"/>
      <c r="DO226" s="1" t="s">
        <v>11</v>
      </c>
      <c r="DP226" s="27" t="s">
        <v>43</v>
      </c>
      <c r="DQ226" s="28"/>
      <c r="DR226" s="13"/>
      <c r="DS226" s="13"/>
    </row>
    <row r="227" spans="45:123" x14ac:dyDescent="0.25">
      <c r="AS227" s="2" t="s">
        <v>44</v>
      </c>
      <c r="AT227" s="3" t="s">
        <v>41</v>
      </c>
      <c r="AU227" s="3" t="s">
        <v>42</v>
      </c>
      <c r="AV227" s="5" t="s">
        <v>45</v>
      </c>
      <c r="AW227" s="5">
        <f>SUM(AT228,AU229)/SUM(AT228:AU229)*100</f>
        <v>76</v>
      </c>
      <c r="BS227" s="2" t="s">
        <v>44</v>
      </c>
      <c r="BT227" s="3" t="s">
        <v>41</v>
      </c>
      <c r="BU227" s="3" t="s">
        <v>42</v>
      </c>
      <c r="BV227" s="5" t="s">
        <v>45</v>
      </c>
      <c r="BW227" s="5">
        <f>SUM(BT228,BU229)/SUM(BT228:BU229)*100</f>
        <v>45.5</v>
      </c>
      <c r="CQ227" s="2" t="s">
        <v>44</v>
      </c>
      <c r="CR227" s="3" t="s">
        <v>41</v>
      </c>
      <c r="CS227" s="3" t="s">
        <v>42</v>
      </c>
      <c r="CT227" s="5" t="s">
        <v>45</v>
      </c>
      <c r="CU227" s="5">
        <f>SUM(CR228,CS229)/SUM(CR228:CS229)*100</f>
        <v>45.5</v>
      </c>
      <c r="DO227" s="10" t="s">
        <v>44</v>
      </c>
      <c r="DP227" s="11" t="s">
        <v>41</v>
      </c>
      <c r="DQ227" s="11" t="s">
        <v>42</v>
      </c>
      <c r="DR227" s="13" t="s">
        <v>45</v>
      </c>
      <c r="DS227" s="13">
        <f>SUM(DP228,DQ229)/SUM(DP228:DQ229)*100</f>
        <v>52.5</v>
      </c>
    </row>
    <row r="228" spans="45:123" x14ac:dyDescent="0.25">
      <c r="AS228" s="3" t="s">
        <v>41</v>
      </c>
      <c r="AT228" s="3">
        <f>COUNTIFS(AW3:AW202, "incre",S3:S202,"incre")</f>
        <v>74</v>
      </c>
      <c r="AU228" s="3">
        <f>COUNTIFS(AW3:AW202, "incre",S3:S202,"decre")</f>
        <v>13</v>
      </c>
      <c r="AV228" s="5" t="s">
        <v>46</v>
      </c>
      <c r="AW228" s="5">
        <f>AU228/(AU228+AU229)*100</f>
        <v>14.285714285714285</v>
      </c>
      <c r="BS228" s="3" t="s">
        <v>41</v>
      </c>
      <c r="BT228" s="3">
        <f>COUNTIFS(BW3:BW202, "incre",S3:S202,"incre")</f>
        <v>0</v>
      </c>
      <c r="BU228" s="3">
        <f>COUNTIFS(BW3:BW202, "incre",S3:S202,"decre")</f>
        <v>0</v>
      </c>
      <c r="BV228" s="5" t="s">
        <v>46</v>
      </c>
      <c r="BW228" s="5">
        <f>BU228/(BU228+BU229)*100</f>
        <v>0</v>
      </c>
      <c r="CQ228" s="3" t="s">
        <v>41</v>
      </c>
      <c r="CR228" s="3">
        <f>COUNTIFS(CU3:CU202, "incre",S3:S202,"incre")</f>
        <v>0</v>
      </c>
      <c r="CS228" s="3">
        <f>COUNTIFS(CU3:CU202, "incre",S3:S202,"decre")</f>
        <v>0</v>
      </c>
      <c r="CT228" s="5" t="s">
        <v>46</v>
      </c>
      <c r="CU228" s="5">
        <f>CS228/(CS228+CS229)*100</f>
        <v>0</v>
      </c>
      <c r="DO228" s="11" t="s">
        <v>41</v>
      </c>
      <c r="DP228" s="11">
        <f>COUNTIFS(DS3:DS202, "incre",S3:S202,"incre")</f>
        <v>74</v>
      </c>
      <c r="DQ228" s="11">
        <f>COUNTIFS(DS3:DS202, "incre",S3:S202,"decre")</f>
        <v>60</v>
      </c>
      <c r="DR228" s="13" t="s">
        <v>46</v>
      </c>
      <c r="DS228" s="13">
        <f>DQ228/(DQ228+DQ229)*100</f>
        <v>65.934065934065927</v>
      </c>
    </row>
    <row r="229" spans="45:123" x14ac:dyDescent="0.25">
      <c r="AS229" s="3" t="s">
        <v>42</v>
      </c>
      <c r="AT229" s="3">
        <f>COUNTIFS(AW3:AW202, "decre",S3:S202,"incre")</f>
        <v>35</v>
      </c>
      <c r="AU229" s="3">
        <f>COUNTIFS(AW3:AW202, "decre",S3:S202,"decre")</f>
        <v>78</v>
      </c>
      <c r="AV229" s="5" t="s">
        <v>47</v>
      </c>
      <c r="AW229" s="5">
        <f>AT229/(AT229+AT228)*100</f>
        <v>32.11009174311927</v>
      </c>
      <c r="BS229" s="3" t="s">
        <v>42</v>
      </c>
      <c r="BT229" s="3">
        <f>COUNTIFS(BW3:BW202, "decre",S3:S202,"incre")</f>
        <v>109</v>
      </c>
      <c r="BU229" s="3">
        <f>COUNTIFS(BW3:BW202, "decre",S3:S202,"decre")</f>
        <v>91</v>
      </c>
      <c r="BV229" s="5" t="s">
        <v>47</v>
      </c>
      <c r="BW229" s="5">
        <f>BT229/(BT229+BT228)*100</f>
        <v>100</v>
      </c>
      <c r="CQ229" s="3" t="s">
        <v>42</v>
      </c>
      <c r="CR229" s="3">
        <f>COUNTIFS(CU3:CU202, "decre",S3:S202,"incre")</f>
        <v>109</v>
      </c>
      <c r="CS229" s="3">
        <f>COUNTIFS(CU3:CU202, "decre",S3:S202,"decre")</f>
        <v>91</v>
      </c>
      <c r="CT229" s="5" t="s">
        <v>47</v>
      </c>
      <c r="CU229" s="5">
        <f>CR229/(CR229+CR228)*100</f>
        <v>100</v>
      </c>
      <c r="DO229" s="11" t="s">
        <v>42</v>
      </c>
      <c r="DP229" s="11">
        <f>COUNTIFS(DS3:DS202, "decre",S3:S202,"incre")</f>
        <v>35</v>
      </c>
      <c r="DQ229" s="11">
        <f>COUNTIFS(DS3:DS202, "decre",S3:S202,"decre")</f>
        <v>31</v>
      </c>
      <c r="DR229" s="13" t="s">
        <v>47</v>
      </c>
      <c r="DS229" s="13">
        <f>DP229/(DP229+DP228)*100</f>
        <v>32.11009174311927</v>
      </c>
    </row>
  </sheetData>
  <mergeCells count="49">
    <mergeCell ref="AM1:AQ1"/>
    <mergeCell ref="AS1:AW1"/>
    <mergeCell ref="AY1:BC1"/>
    <mergeCell ref="BG1:BK1"/>
    <mergeCell ref="AG1:AK1"/>
    <mergeCell ref="A1:G1"/>
    <mergeCell ref="I1:M1"/>
    <mergeCell ref="O1:S1"/>
    <mergeCell ref="U1:Y1"/>
    <mergeCell ref="AA1:AE1"/>
    <mergeCell ref="AT206:AU206"/>
    <mergeCell ref="BT206:BU206"/>
    <mergeCell ref="CR206:CS206"/>
    <mergeCell ref="EA4:EE4"/>
    <mergeCell ref="EA7:EE7"/>
    <mergeCell ref="EA10:EE10"/>
    <mergeCell ref="EA13:EE13"/>
    <mergeCell ref="EA18:EE18"/>
    <mergeCell ref="DP206:DQ206"/>
    <mergeCell ref="DP226:DQ226"/>
    <mergeCell ref="BM1:BQ1"/>
    <mergeCell ref="EA21:EE21"/>
    <mergeCell ref="EA24:EE24"/>
    <mergeCell ref="EA27:EE27"/>
    <mergeCell ref="DU1:DY1"/>
    <mergeCell ref="DC1:DG1"/>
    <mergeCell ref="DI1:DM1"/>
    <mergeCell ref="CW1:DA1"/>
    <mergeCell ref="BS1:BW1"/>
    <mergeCell ref="BY1:CC1"/>
    <mergeCell ref="CE1:CI1"/>
    <mergeCell ref="CK1:CO1"/>
    <mergeCell ref="CQ1:CU1"/>
    <mergeCell ref="DO1:DS1"/>
    <mergeCell ref="DP211:DQ211"/>
    <mergeCell ref="AT226:AU226"/>
    <mergeCell ref="BT226:BU226"/>
    <mergeCell ref="CR226:CS226"/>
    <mergeCell ref="AT216:AU216"/>
    <mergeCell ref="BT216:BU216"/>
    <mergeCell ref="CR216:CS216"/>
    <mergeCell ref="AT221:AU221"/>
    <mergeCell ref="BT221:BU221"/>
    <mergeCell ref="CR221:CS221"/>
    <mergeCell ref="AT211:AU211"/>
    <mergeCell ref="BT211:BU211"/>
    <mergeCell ref="CR211:CS211"/>
    <mergeCell ref="DP216:DQ216"/>
    <mergeCell ref="DP221:DQ221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167C22-EB2A-47A7-A438-D13859049D46}">
  <dimension ref="A1:EN229"/>
  <sheetViews>
    <sheetView topLeftCell="AN213" workbookViewId="0">
      <selection activeCell="BE206" sqref="BE206"/>
    </sheetView>
  </sheetViews>
  <sheetFormatPr defaultRowHeight="15" x14ac:dyDescent="0.25"/>
  <cols>
    <col min="1" max="1" width="9.140625" style="3"/>
    <col min="2" max="2" width="10.42578125" style="3" customWidth="1"/>
    <col min="3" max="8" width="9.140625" style="3"/>
    <col min="9" max="13" width="9.140625" style="5"/>
    <col min="14" max="20" width="9.140625" style="3"/>
    <col min="21" max="25" width="9.140625" style="6"/>
    <col min="26" max="50" width="9.140625" style="3"/>
    <col min="51" max="52" width="9.140625" style="5"/>
    <col min="53" max="53" width="9.7109375" style="5" customWidth="1"/>
    <col min="54" max="55" width="9.140625" style="5"/>
    <col min="56" max="57" width="9.140625" style="15"/>
    <col min="58" max="106" width="9.140625" style="3"/>
    <col min="107" max="111" width="9.140625" style="4"/>
    <col min="112" max="112" width="9.140625" style="12"/>
    <col min="113" max="129" width="9.140625" style="11"/>
    <col min="130" max="130" width="9.140625" style="12"/>
    <col min="131" max="135" width="9.140625" style="4"/>
    <col min="136" max="138" width="9.140625" style="3"/>
    <col min="139" max="139" width="17.140625" style="3" customWidth="1"/>
    <col min="140" max="16384" width="9.140625" style="3"/>
  </cols>
  <sheetData>
    <row r="1" spans="1:144" x14ac:dyDescent="0.25">
      <c r="A1" s="28" t="s">
        <v>0</v>
      </c>
      <c r="B1" s="28"/>
      <c r="C1" s="28"/>
      <c r="D1" s="28"/>
      <c r="E1" s="28"/>
      <c r="F1" s="28"/>
      <c r="G1" s="28"/>
      <c r="I1" s="30" t="s">
        <v>13</v>
      </c>
      <c r="J1" s="30"/>
      <c r="K1" s="30"/>
      <c r="L1" s="30"/>
      <c r="M1" s="30"/>
      <c r="O1" s="28" t="s">
        <v>14</v>
      </c>
      <c r="P1" s="28"/>
      <c r="Q1" s="28"/>
      <c r="R1" s="28"/>
      <c r="S1" s="28"/>
      <c r="U1" s="31" t="s">
        <v>28</v>
      </c>
      <c r="V1" s="31"/>
      <c r="W1" s="31"/>
      <c r="X1" s="31"/>
      <c r="Y1" s="31"/>
      <c r="AA1" s="28" t="s">
        <v>24</v>
      </c>
      <c r="AB1" s="28"/>
      <c r="AC1" s="28"/>
      <c r="AD1" s="28"/>
      <c r="AE1" s="28"/>
      <c r="AG1" s="28" t="s">
        <v>16</v>
      </c>
      <c r="AH1" s="28"/>
      <c r="AI1" s="28"/>
      <c r="AJ1" s="28"/>
      <c r="AK1" s="28"/>
      <c r="AM1" s="28" t="s">
        <v>17</v>
      </c>
      <c r="AN1" s="28"/>
      <c r="AO1" s="28"/>
      <c r="AP1" s="28"/>
      <c r="AQ1" s="28"/>
      <c r="AS1" s="28" t="s">
        <v>40</v>
      </c>
      <c r="AT1" s="28"/>
      <c r="AU1" s="28"/>
      <c r="AV1" s="28"/>
      <c r="AW1" s="28"/>
      <c r="AY1" s="28" t="s">
        <v>18</v>
      </c>
      <c r="AZ1" s="28"/>
      <c r="BA1" s="28"/>
      <c r="BB1" s="28"/>
      <c r="BC1" s="28"/>
      <c r="BD1" s="14"/>
      <c r="BE1" s="23" t="s">
        <v>18</v>
      </c>
      <c r="BG1" s="28" t="s">
        <v>29</v>
      </c>
      <c r="BH1" s="28"/>
      <c r="BI1" s="28"/>
      <c r="BJ1" s="28"/>
      <c r="BK1" s="28"/>
      <c r="BM1" s="28" t="s">
        <v>30</v>
      </c>
      <c r="BN1" s="28"/>
      <c r="BO1" s="28"/>
      <c r="BP1" s="28"/>
      <c r="BQ1" s="28"/>
      <c r="BS1" s="28" t="s">
        <v>31</v>
      </c>
      <c r="BT1" s="28"/>
      <c r="BU1" s="28"/>
      <c r="BV1" s="28"/>
      <c r="BW1" s="28"/>
      <c r="BY1" s="28" t="s">
        <v>32</v>
      </c>
      <c r="BZ1" s="28"/>
      <c r="CA1" s="28"/>
      <c r="CB1" s="28"/>
      <c r="CC1" s="28"/>
      <c r="CE1" s="28" t="s">
        <v>34</v>
      </c>
      <c r="CF1" s="28"/>
      <c r="CG1" s="28"/>
      <c r="CH1" s="28"/>
      <c r="CI1" s="28"/>
      <c r="CK1" s="28" t="s">
        <v>33</v>
      </c>
      <c r="CL1" s="28"/>
      <c r="CM1" s="28"/>
      <c r="CN1" s="28"/>
      <c r="CO1" s="28"/>
      <c r="CQ1" s="28" t="s">
        <v>35</v>
      </c>
      <c r="CR1" s="28"/>
      <c r="CS1" s="28"/>
      <c r="CT1" s="28"/>
      <c r="CU1" s="28"/>
      <c r="CW1" s="28" t="s">
        <v>36</v>
      </c>
      <c r="CX1" s="28"/>
      <c r="CY1" s="28"/>
      <c r="CZ1" s="28"/>
      <c r="DA1" s="28"/>
      <c r="DC1" s="29" t="s">
        <v>49</v>
      </c>
      <c r="DD1" s="29"/>
      <c r="DE1" s="29"/>
      <c r="DF1" s="29"/>
      <c r="DG1" s="29"/>
      <c r="DI1" s="28" t="s">
        <v>73</v>
      </c>
      <c r="DJ1" s="28"/>
      <c r="DK1" s="28"/>
      <c r="DL1" s="28"/>
      <c r="DM1" s="28"/>
      <c r="DO1" s="28" t="s">
        <v>74</v>
      </c>
      <c r="DP1" s="28"/>
      <c r="DQ1" s="28"/>
      <c r="DR1" s="28"/>
      <c r="DS1" s="28"/>
      <c r="DU1" s="28" t="s">
        <v>75</v>
      </c>
      <c r="DV1" s="28"/>
      <c r="DW1" s="28"/>
      <c r="DX1" s="28"/>
      <c r="DY1" s="28"/>
    </row>
    <row r="2" spans="1:144" x14ac:dyDescent="0.25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I2" s="5" t="s">
        <v>12</v>
      </c>
      <c r="J2" s="5" t="s">
        <v>8</v>
      </c>
      <c r="K2" s="5" t="s">
        <v>9</v>
      </c>
      <c r="L2" s="5" t="s">
        <v>10</v>
      </c>
      <c r="M2" s="5" t="s">
        <v>11</v>
      </c>
      <c r="O2" s="5" t="s">
        <v>12</v>
      </c>
      <c r="P2" s="5" t="s">
        <v>8</v>
      </c>
      <c r="Q2" s="5" t="s">
        <v>9</v>
      </c>
      <c r="R2" s="5" t="s">
        <v>10</v>
      </c>
      <c r="S2" s="5" t="s">
        <v>11</v>
      </c>
      <c r="T2" s="5"/>
      <c r="U2" s="6" t="s">
        <v>19</v>
      </c>
      <c r="V2" s="6" t="s">
        <v>20</v>
      </c>
      <c r="W2" s="6" t="s">
        <v>21</v>
      </c>
      <c r="X2" s="6" t="s">
        <v>22</v>
      </c>
      <c r="Y2" s="6" t="s">
        <v>23</v>
      </c>
      <c r="AA2" s="4" t="s">
        <v>15</v>
      </c>
      <c r="AB2" s="4" t="s">
        <v>8</v>
      </c>
      <c r="AC2" s="4" t="s">
        <v>9</v>
      </c>
      <c r="AD2" s="4" t="s">
        <v>10</v>
      </c>
      <c r="AE2" s="4" t="s">
        <v>11</v>
      </c>
      <c r="AF2" s="4"/>
      <c r="AG2" s="4" t="s">
        <v>15</v>
      </c>
      <c r="AH2" s="4" t="s">
        <v>8</v>
      </c>
      <c r="AI2" s="4" t="s">
        <v>9</v>
      </c>
      <c r="AJ2" s="4" t="s">
        <v>10</v>
      </c>
      <c r="AK2" s="4" t="s">
        <v>11</v>
      </c>
      <c r="AM2" s="5" t="s">
        <v>12</v>
      </c>
      <c r="AN2" s="5" t="s">
        <v>8</v>
      </c>
      <c r="AO2" s="5" t="s">
        <v>9</v>
      </c>
      <c r="AP2" s="5" t="s">
        <v>10</v>
      </c>
      <c r="AQ2" s="5" t="s">
        <v>11</v>
      </c>
      <c r="AR2" s="5"/>
      <c r="AS2" s="5" t="s">
        <v>12</v>
      </c>
      <c r="AT2" s="5" t="s">
        <v>8</v>
      </c>
      <c r="AU2" s="5" t="s">
        <v>9</v>
      </c>
      <c r="AV2" s="5" t="s">
        <v>10</v>
      </c>
      <c r="AW2" s="5" t="s">
        <v>11</v>
      </c>
      <c r="AY2" s="5" t="s">
        <v>12</v>
      </c>
      <c r="AZ2" s="5" t="s">
        <v>8</v>
      </c>
      <c r="BA2" s="5" t="s">
        <v>9</v>
      </c>
      <c r="BB2" s="5" t="s">
        <v>10</v>
      </c>
      <c r="BC2" s="5" t="s">
        <v>11</v>
      </c>
      <c r="BG2" s="4" t="s">
        <v>15</v>
      </c>
      <c r="BH2" s="4" t="s">
        <v>8</v>
      </c>
      <c r="BI2" s="4" t="s">
        <v>9</v>
      </c>
      <c r="BJ2" s="4" t="s">
        <v>10</v>
      </c>
      <c r="BK2" s="4" t="s">
        <v>11</v>
      </c>
      <c r="BM2" s="5" t="s">
        <v>12</v>
      </c>
      <c r="BN2" s="5" t="s">
        <v>8</v>
      </c>
      <c r="BO2" s="5" t="s">
        <v>9</v>
      </c>
      <c r="BP2" s="5" t="s">
        <v>10</v>
      </c>
      <c r="BQ2" s="5" t="s">
        <v>11</v>
      </c>
      <c r="BR2" s="5"/>
      <c r="BS2" s="5" t="s">
        <v>12</v>
      </c>
      <c r="BT2" s="5" t="s">
        <v>8</v>
      </c>
      <c r="BU2" s="5" t="s">
        <v>9</v>
      </c>
      <c r="BV2" s="5" t="s">
        <v>10</v>
      </c>
      <c r="BW2" s="5" t="s">
        <v>11</v>
      </c>
      <c r="BY2" s="5" t="s">
        <v>12</v>
      </c>
      <c r="BZ2" s="5" t="s">
        <v>8</v>
      </c>
      <c r="CA2" s="5" t="s">
        <v>9</v>
      </c>
      <c r="CB2" s="5" t="s">
        <v>10</v>
      </c>
      <c r="CC2" s="5" t="s">
        <v>11</v>
      </c>
      <c r="CE2" s="4" t="s">
        <v>15</v>
      </c>
      <c r="CF2" s="4" t="s">
        <v>8</v>
      </c>
      <c r="CG2" s="4" t="s">
        <v>9</v>
      </c>
      <c r="CH2" s="4" t="s">
        <v>10</v>
      </c>
      <c r="CI2" s="4" t="s">
        <v>11</v>
      </c>
      <c r="CK2" s="5" t="s">
        <v>12</v>
      </c>
      <c r="CL2" s="5" t="s">
        <v>8</v>
      </c>
      <c r="CM2" s="5" t="s">
        <v>9</v>
      </c>
      <c r="CN2" s="5" t="s">
        <v>10</v>
      </c>
      <c r="CO2" s="5" t="s">
        <v>11</v>
      </c>
      <c r="CP2" s="5"/>
      <c r="CQ2" s="5" t="s">
        <v>12</v>
      </c>
      <c r="CR2" s="5" t="s">
        <v>8</v>
      </c>
      <c r="CS2" s="5" t="s">
        <v>9</v>
      </c>
      <c r="CT2" s="5" t="s">
        <v>10</v>
      </c>
      <c r="CU2" s="5" t="s">
        <v>11</v>
      </c>
      <c r="CW2" s="5" t="s">
        <v>12</v>
      </c>
      <c r="CX2" s="5" t="s">
        <v>8</v>
      </c>
      <c r="CY2" s="5" t="s">
        <v>9</v>
      </c>
      <c r="CZ2" s="5" t="s">
        <v>10</v>
      </c>
      <c r="DA2" s="5" t="s">
        <v>11</v>
      </c>
      <c r="DB2" s="5"/>
      <c r="DC2" s="4" t="s">
        <v>15</v>
      </c>
      <c r="DD2" s="4" t="s">
        <v>8</v>
      </c>
      <c r="DE2" s="4" t="s">
        <v>9</v>
      </c>
      <c r="DF2" s="4" t="s">
        <v>10</v>
      </c>
      <c r="DG2" s="4" t="s">
        <v>11</v>
      </c>
      <c r="DI2" s="13" t="s">
        <v>12</v>
      </c>
      <c r="DJ2" s="13" t="s">
        <v>8</v>
      </c>
      <c r="DK2" s="13" t="s">
        <v>9</v>
      </c>
      <c r="DL2" s="13" t="s">
        <v>10</v>
      </c>
      <c r="DM2" s="13" t="s">
        <v>11</v>
      </c>
      <c r="DN2" s="13"/>
      <c r="DO2" s="13" t="s">
        <v>12</v>
      </c>
      <c r="DP2" s="13" t="s">
        <v>8</v>
      </c>
      <c r="DQ2" s="13" t="s">
        <v>9</v>
      </c>
      <c r="DR2" s="13" t="s">
        <v>10</v>
      </c>
      <c r="DS2" s="13" t="s">
        <v>11</v>
      </c>
      <c r="DU2" s="13" t="s">
        <v>12</v>
      </c>
      <c r="DV2" s="13" t="s">
        <v>8</v>
      </c>
      <c r="DW2" s="13" t="s">
        <v>9</v>
      </c>
      <c r="DX2" s="13" t="s">
        <v>10</v>
      </c>
      <c r="DY2" s="13" t="s">
        <v>11</v>
      </c>
      <c r="EA2" s="4" t="s">
        <v>15</v>
      </c>
      <c r="EB2" s="4" t="s">
        <v>8</v>
      </c>
      <c r="EC2" s="4" t="s">
        <v>9</v>
      </c>
      <c r="ED2" s="4" t="s">
        <v>10</v>
      </c>
      <c r="EE2" s="4" t="s">
        <v>11</v>
      </c>
    </row>
    <row r="3" spans="1:144" x14ac:dyDescent="0.25">
      <c r="A3" s="5">
        <v>49.500310528618691</v>
      </c>
      <c r="B3" s="4">
        <v>0.17481219770794701</v>
      </c>
      <c r="C3" s="4">
        <v>0.17073192268871382</v>
      </c>
      <c r="D3" s="4">
        <v>0.45587241549827939</v>
      </c>
      <c r="E3" s="4">
        <v>0.33408793441597151</v>
      </c>
      <c r="F3" s="4">
        <v>0.19672081951861822</v>
      </c>
      <c r="G3" s="4">
        <v>0.37799565738470992</v>
      </c>
      <c r="I3" s="5">
        <f>A3+((C3-0)*(4.8+2.39))/(1-0)+(-2.39)</f>
        <v>48.337873052750545</v>
      </c>
      <c r="J3" s="5">
        <f>A3+((D3-0)*(3.2+3.33))/(1-0)+(-3.33)</f>
        <v>49.147157401822454</v>
      </c>
      <c r="K3" s="5">
        <f>A3+((E3-0)*(5.8+3.91))/(1-0)+(-3.91)</f>
        <v>48.834304371797771</v>
      </c>
      <c r="L3" s="5">
        <f>A3+((F3-0)*(5.6+2.82))/(1-0)+(-2.82)</f>
        <v>48.336699828965457</v>
      </c>
      <c r="M3" s="5">
        <f>A3+((G3-0)*(4.2+5.21))/(1-0)+(-5.21)</f>
        <v>47.84724966460881</v>
      </c>
      <c r="O3" s="3" t="str">
        <f>IF(I3&gt;A3,"incre","decre")</f>
        <v>decre</v>
      </c>
      <c r="P3" s="3" t="str">
        <f>IF(J3&gt;A3,"incre","decre")</f>
        <v>decre</v>
      </c>
      <c r="Q3" s="3" t="str">
        <f>IF(K3&gt;A3,"incre","decre")</f>
        <v>decre</v>
      </c>
      <c r="R3" s="3" t="str">
        <f>IF(L3&gt;A3,"incre","decre")</f>
        <v>decre</v>
      </c>
      <c r="S3" s="3" t="str">
        <f>IF(M3&gt;A3,"incre","decre")</f>
        <v>decre</v>
      </c>
      <c r="U3" s="6">
        <f>IF(C3&lt;=0.33,0,1)</f>
        <v>0</v>
      </c>
      <c r="V3" s="6">
        <f>IF(D3&lt;=0.51,0,1)</f>
        <v>0</v>
      </c>
      <c r="W3" s="6">
        <f>IF(E3&lt;=0.4,0,1)</f>
        <v>0</v>
      </c>
      <c r="X3" s="6">
        <f>IF(F3&lt;=0.33,0,1)</f>
        <v>0</v>
      </c>
      <c r="Y3" s="6">
        <f>IF(G3&lt;=0.55,0,1)</f>
        <v>0</v>
      </c>
      <c r="AA3" s="4">
        <f>IF(U3=0,(AG3-0.03),AG3)</f>
        <v>0.32120000000000004</v>
      </c>
      <c r="AB3" s="4">
        <f>IF(V3=0,(AH3-0.03),AH3)</f>
        <v>0.47289999999999999</v>
      </c>
      <c r="AC3" s="4">
        <f>IF(W3=0,(AI3-0.03),AI3)</f>
        <v>0.42190000000000005</v>
      </c>
      <c r="AD3" s="4">
        <f>IF(X3=0,(AJ3-0.03),AJ3)</f>
        <v>0.35940000000000005</v>
      </c>
      <c r="AE3" s="4">
        <f>IF(Y3=0,(AK3-0.03),AK3)</f>
        <v>0.52969999999999995</v>
      </c>
      <c r="AF3" s="4"/>
      <c r="AG3" s="3">
        <v>0.35120000000000001</v>
      </c>
      <c r="AH3" s="3">
        <v>0.50290000000000001</v>
      </c>
      <c r="AI3" s="3">
        <v>0.45190000000000002</v>
      </c>
      <c r="AJ3" s="3">
        <v>0.38940000000000002</v>
      </c>
      <c r="AK3" s="3">
        <v>0.55969999999999998</v>
      </c>
      <c r="AM3" s="5">
        <f>A3+((AA3-0)*(4.8+2.39))/(1-0)+(-2.39)</f>
        <v>49.419738528618687</v>
      </c>
      <c r="AN3" s="5">
        <f>A3+((AB3-0)*(3.2+3.33))/(1-0)+(-3.33)</f>
        <v>49.258347528618692</v>
      </c>
      <c r="AO3" s="5">
        <f>A3+((AC3-0)*(5.8+3.91))/(1-0)+(-3.91)</f>
        <v>49.686959528618686</v>
      </c>
      <c r="AP3" s="5">
        <f>A3+((AD3-0)*(5.6+2.82))/(1-0)+(-2.82)</f>
        <v>49.70645852861869</v>
      </c>
      <c r="AQ3" s="5">
        <f>A3+((AE3-0)*(4.2+5.21))/(1-0)+(-5.21)</f>
        <v>49.274787528618688</v>
      </c>
      <c r="AR3" s="5"/>
      <c r="AS3" s="3" t="str">
        <f>IF(AM3&gt;A3,"incre","decre")</f>
        <v>decre</v>
      </c>
      <c r="AT3" s="3" t="str">
        <f>IF(AN3&gt;A3,"incre","decre")</f>
        <v>decre</v>
      </c>
      <c r="AU3" s="3" t="str">
        <f>IF(AO3&gt;A3,"incre","decre")</f>
        <v>incre</v>
      </c>
      <c r="AV3" s="3" t="str">
        <f>IF(AP3&gt;A3,"incre","decre")</f>
        <v>incre</v>
      </c>
      <c r="AW3" s="3" t="str">
        <f>IF(AQ3&gt;A3,"incre","decre")</f>
        <v>decre</v>
      </c>
      <c r="AY3" s="5">
        <f>IF(AM3&gt;A3,(I3-A3)*100,0)</f>
        <v>0</v>
      </c>
      <c r="AZ3" s="5">
        <f>IF(AN3&gt;A3,(J3-A3)*100,0)</f>
        <v>0</v>
      </c>
      <c r="BA3" s="5">
        <f>IF(AO3&gt;A3,(K3-A3)*100,0)</f>
        <v>-66.600615682092013</v>
      </c>
      <c r="BB3" s="5">
        <f>IF(AP3&gt;A3,(L3-A3)*100,0)</f>
        <v>-116.36106996532334</v>
      </c>
      <c r="BC3" s="5">
        <f>IF(AQ3&gt;A3,(M3-A3)*100,0)</f>
        <v>0</v>
      </c>
      <c r="BE3" s="15">
        <f>IF(B3&lt;=0.33,I3-A3,M3-A3)</f>
        <v>-1.1624374758681455</v>
      </c>
      <c r="BG3" s="3">
        <v>0.2288</v>
      </c>
      <c r="BH3" s="3">
        <v>0.315</v>
      </c>
      <c r="BI3" s="3">
        <v>0.34399999999999997</v>
      </c>
      <c r="BJ3" s="3">
        <v>0.31309999999999999</v>
      </c>
      <c r="BK3" s="3">
        <v>0.35720000000000002</v>
      </c>
      <c r="BM3" s="5">
        <f>A3+((BG3-0)*(4.8+2.39))/(1-0)+(-2.39)</f>
        <v>48.755382528618689</v>
      </c>
      <c r="BN3" s="5">
        <f>A3+((BH3-0)*(3.2+3.33))/(1-0)+(-3.33)</f>
        <v>48.227260528618693</v>
      </c>
      <c r="BO3" s="5">
        <f>A3+((BI3-0)*(5.8+3.91))/(1-0)+(-3.91)</f>
        <v>48.930550528618696</v>
      </c>
      <c r="BP3" s="5">
        <f>A3+((BJ3-0)*(5.6+2.82))/(1-0)+(-2.82)</f>
        <v>49.316612528618691</v>
      </c>
      <c r="BQ3" s="5">
        <f>A3+((BK3-0)*(4.2+5.21))/(1-0)+(-5.21)</f>
        <v>47.65156252861869</v>
      </c>
      <c r="BR3" s="5"/>
      <c r="BS3" s="3" t="str">
        <f>IF(BM3&gt;A3,"incre","decre")</f>
        <v>decre</v>
      </c>
      <c r="BT3" s="3" t="str">
        <f>IF(BN3&gt;A3,"incre","decre")</f>
        <v>decre</v>
      </c>
      <c r="BU3" s="3" t="str">
        <f>IF(BO3&gt;A3,"incre","decre")</f>
        <v>decre</v>
      </c>
      <c r="BV3" s="3" t="str">
        <f>IF(BP3&gt;A3,"incre","decre")</f>
        <v>decre</v>
      </c>
      <c r="BW3" s="3" t="str">
        <f>IF(BQ3&gt;A3,"incre","decre")</f>
        <v>decre</v>
      </c>
      <c r="BY3" s="5">
        <f>IF(BM3&gt;A3,(I3-A3)*100,0)</f>
        <v>0</v>
      </c>
      <c r="BZ3" s="5">
        <f>IF(BN3&gt;A3,(J3-A3)*100,0)</f>
        <v>0</v>
      </c>
      <c r="CA3" s="5">
        <f>IF(BO3&gt;A3,(K3-A3)*100,0)</f>
        <v>0</v>
      </c>
      <c r="CB3" s="5">
        <f>IF(BP3&gt;A3,(L3-A3)*100,0)</f>
        <v>0</v>
      </c>
      <c r="CC3" s="5">
        <f>IF(BQ3&gt;A3,(M3-A3)*100,0)</f>
        <v>0</v>
      </c>
      <c r="CE3" s="4">
        <v>0.15909999999999999</v>
      </c>
      <c r="CF3" s="4">
        <v>0.15959999999999999</v>
      </c>
      <c r="CG3" s="4">
        <v>0.1595</v>
      </c>
      <c r="CH3" s="4">
        <v>0.1598</v>
      </c>
      <c r="CI3" s="4">
        <v>0.15970000000000001</v>
      </c>
      <c r="CK3" s="5">
        <f>A3+((CE3-0)*(4.8+2.39))/(1-0)+(-2.39)</f>
        <v>48.25423952861869</v>
      </c>
      <c r="CL3" s="5">
        <f>A3+((CF3-0)*(3.2+3.33))/(1-0)+(-3.33)</f>
        <v>47.212498528618696</v>
      </c>
      <c r="CM3" s="5">
        <f>A3+((CG3-0)*(5.8+3.91))/(1-0)+(-3.91)</f>
        <v>47.139055528618698</v>
      </c>
      <c r="CN3" s="5">
        <f>A3+((CH3-0)*(5.6+2.82))/(1-0)+(-2.82)</f>
        <v>48.025826528618687</v>
      </c>
      <c r="CO3" s="5">
        <f>A3+((CI3-0)*(4.2+5.21))/(1-0)+(-5.21)</f>
        <v>45.793087528618692</v>
      </c>
      <c r="CP3" s="5"/>
      <c r="CQ3" s="3" t="str">
        <f>IF(CK3&gt;A3,"incre","decre")</f>
        <v>decre</v>
      </c>
      <c r="CR3" s="3" t="str">
        <f>IF(CL3&gt;A3,"incre","decre")</f>
        <v>decre</v>
      </c>
      <c r="CS3" s="3" t="str">
        <f>IF(CM3&gt;A3,"incre","decre")</f>
        <v>decre</v>
      </c>
      <c r="CT3" s="3" t="str">
        <f>IF(CN3&gt;A3,"incre","decre")</f>
        <v>decre</v>
      </c>
      <c r="CU3" s="3" t="str">
        <f>IF(CO3&gt;A3,"incre","decre")</f>
        <v>decre</v>
      </c>
      <c r="CW3" s="5">
        <f>IF(CK3&gt;A3,(I3-A3)*100,0)</f>
        <v>0</v>
      </c>
      <c r="CX3" s="5">
        <f>IF(CL3&gt;A3,(J3-A3)*100,0)</f>
        <v>0</v>
      </c>
      <c r="CY3" s="5">
        <f>IF(CM3&gt;A3,(K3-A3)*100,0)</f>
        <v>0</v>
      </c>
      <c r="CZ3" s="5">
        <f>IF(CN3&gt;A3,(L3-A3)*100,0)</f>
        <v>0</v>
      </c>
      <c r="DA3" s="5">
        <f>IF(CO3&gt;A3,(M3-A3)*100,0)</f>
        <v>0</v>
      </c>
      <c r="DB3" s="5"/>
      <c r="DC3" s="3">
        <v>0.33665860411668502</v>
      </c>
      <c r="DD3" s="3">
        <v>0.49747521808207001</v>
      </c>
      <c r="DE3" s="3">
        <v>0.41704959526819402</v>
      </c>
      <c r="DF3" s="3">
        <v>0.35369501034503897</v>
      </c>
      <c r="DG3" s="3">
        <v>0.55654239457182197</v>
      </c>
      <c r="DI3" s="13">
        <f>A3+((DC3-0)*(4.8+2.39))/(1-0)+(-2.39)</f>
        <v>49.530885892217654</v>
      </c>
      <c r="DJ3" s="13">
        <f>A3+((DD3-0)*(3.2+3.33))/(1-0)+(-3.33)</f>
        <v>49.41882370269461</v>
      </c>
      <c r="DK3" s="13">
        <f>A3+((DE3-0)*(5.8+3.91))/(1-0)+(-3.91)</f>
        <v>49.63986209867285</v>
      </c>
      <c r="DL3" s="13">
        <f>A3+((DF3-0)*(5.6+2.82))/(1-0)+(-2.82)</f>
        <v>49.65842251572392</v>
      </c>
      <c r="DM3" s="13">
        <f>A3+((DG3-0)*(4.2+5.21))/(1-0)+(-5.21)</f>
        <v>49.527374461539537</v>
      </c>
      <c r="DN3" s="13"/>
      <c r="DO3" s="11" t="str">
        <f>IF(DI3&gt;A3,"incre","decre")</f>
        <v>incre</v>
      </c>
      <c r="DP3" s="11" t="str">
        <f>IF(DJ3&gt;A3,"incre","decre")</f>
        <v>decre</v>
      </c>
      <c r="DQ3" s="11" t="str">
        <f>IF(DK3&gt;A3,"incre","decre")</f>
        <v>incre</v>
      </c>
      <c r="DR3" s="11" t="str">
        <f>IF(DL3&gt;A3,"incre","decre")</f>
        <v>incre</v>
      </c>
      <c r="DS3" s="11" t="str">
        <f>IF(DM3&gt;A3,"incre","decre")</f>
        <v>incre</v>
      </c>
      <c r="DU3" s="13"/>
      <c r="DV3" s="13"/>
      <c r="DW3" s="13"/>
      <c r="DX3" s="13"/>
      <c r="DY3" s="13"/>
      <c r="DZ3" s="11"/>
    </row>
    <row r="4" spans="1:144" x14ac:dyDescent="0.25">
      <c r="A4" s="5">
        <v>52.089636423361611</v>
      </c>
      <c r="B4" s="4">
        <v>0.77666554954465705</v>
      </c>
      <c r="C4" s="4">
        <v>0.33427796635330992</v>
      </c>
      <c r="D4" s="4">
        <v>0.34419309391225528</v>
      </c>
      <c r="E4" s="4">
        <v>0.41503011685358981</v>
      </c>
      <c r="F4" s="4">
        <v>0.42468897843329778</v>
      </c>
      <c r="G4" s="4">
        <v>0.68325936047144553</v>
      </c>
      <c r="I4" s="5">
        <f t="shared" ref="I4:I67" si="0">A4+((C4-0)*(4.8+2.39))/(1-0)+(-2.39)</f>
        <v>52.103095001441908</v>
      </c>
      <c r="J4" s="5">
        <f t="shared" ref="J4:J67" si="1">A4+((D4-0)*(3.2+3.33))/(1-0)+(-3.33)</f>
        <v>51.007217326608639</v>
      </c>
      <c r="K4" s="5">
        <f t="shared" ref="K4:K67" si="2">A4+((E4-0)*(5.8+3.91))/(1-0)+(-3.91)</f>
        <v>52.209578858009962</v>
      </c>
      <c r="L4" s="5">
        <f t="shared" ref="L4:L67" si="3">A4+((F4-0)*(5.6+2.82))/(1-0)+(-2.82)</f>
        <v>52.845517621769979</v>
      </c>
      <c r="M4" s="5">
        <f t="shared" ref="M4:M67" si="4">A4+((G4-0)*(4.2+5.21))/(1-0)+(-5.21)</f>
        <v>53.309107005397912</v>
      </c>
      <c r="O4" s="3" t="str">
        <f t="shared" ref="O4:O67" si="5">IF(I4&gt;A4,"incre","decre")</f>
        <v>incre</v>
      </c>
      <c r="P4" s="3" t="str">
        <f t="shared" ref="P4:P67" si="6">IF(J4&gt;A4,"incre","decre")</f>
        <v>decre</v>
      </c>
      <c r="Q4" s="3" t="str">
        <f t="shared" ref="Q4:Q67" si="7">IF(K4&gt;A4,"incre","decre")</f>
        <v>incre</v>
      </c>
      <c r="R4" s="3" t="str">
        <f t="shared" ref="R4:R67" si="8">IF(L4&gt;A4,"incre","decre")</f>
        <v>incre</v>
      </c>
      <c r="S4" s="3" t="str">
        <f t="shared" ref="S4:S67" si="9">IF(M4&gt;A4,"incre","decre")</f>
        <v>incre</v>
      </c>
      <c r="U4" s="6">
        <f t="shared" ref="U4:U67" si="10">IF(C4&lt;=0.33,0,1)</f>
        <v>1</v>
      </c>
      <c r="V4" s="6">
        <f t="shared" ref="V4:V67" si="11">IF(D4&lt;=0.51,0,1)</f>
        <v>0</v>
      </c>
      <c r="W4" s="6">
        <f t="shared" ref="W4:W67" si="12">IF(E4&lt;=0.4,0,1)</f>
        <v>1</v>
      </c>
      <c r="X4" s="6">
        <f t="shared" ref="X4:X67" si="13">IF(F4&lt;=0.33,0,1)</f>
        <v>1</v>
      </c>
      <c r="Y4" s="6">
        <f t="shared" ref="Y4:Y67" si="14">IF(G4&lt;=0.55,0,1)</f>
        <v>1</v>
      </c>
      <c r="AA4" s="4">
        <f t="shared" ref="AA4:AE54" si="15">IF(U4=0,(AG4-0.03),AG4)</f>
        <v>0.3664</v>
      </c>
      <c r="AB4" s="4">
        <f t="shared" si="15"/>
        <v>0.49319999999999997</v>
      </c>
      <c r="AC4" s="4">
        <f t="shared" si="15"/>
        <v>0.47370000000000001</v>
      </c>
      <c r="AD4" s="4">
        <f t="shared" si="15"/>
        <v>0.33610000000000001</v>
      </c>
      <c r="AE4" s="4">
        <f t="shared" si="15"/>
        <v>0.53139999999999998</v>
      </c>
      <c r="AF4" s="4"/>
      <c r="AG4" s="3">
        <v>0.3664</v>
      </c>
      <c r="AH4" s="3">
        <v>0.5232</v>
      </c>
      <c r="AI4" s="3">
        <v>0.47370000000000001</v>
      </c>
      <c r="AJ4" s="3">
        <v>0.33610000000000001</v>
      </c>
      <c r="AK4" s="3">
        <v>0.53139999999999998</v>
      </c>
      <c r="AM4" s="5">
        <f t="shared" ref="AM4:AM67" si="16">A4+((AA4-0)*(4.8+2.39))/(1-0)+(-2.39)</f>
        <v>52.334052423361612</v>
      </c>
      <c r="AN4" s="5">
        <f t="shared" ref="AN4:AN67" si="17">A4+((AB4-0)*(3.2+3.33))/(1-0)+(-3.33)</f>
        <v>51.980232423361613</v>
      </c>
      <c r="AO4" s="5">
        <f t="shared" ref="AO4:AO67" si="18">A4+((AC4-0)*(5.8+3.91))/(1-0)+(-3.91)</f>
        <v>52.779263423361613</v>
      </c>
      <c r="AP4" s="5">
        <f t="shared" ref="AP4:AP67" si="19">A4+((AD4-0)*(5.6+2.82))/(1-0)+(-2.82)</f>
        <v>52.099598423361613</v>
      </c>
      <c r="AQ4" s="5">
        <f t="shared" ref="AQ4:AQ67" si="20">A4+((AE4-0)*(4.2+5.21))/(1-0)+(-5.21)</f>
        <v>51.880110423361607</v>
      </c>
      <c r="AR4" s="5"/>
      <c r="AS4" s="3" t="str">
        <f t="shared" ref="AS4:AS67" si="21">IF(AM4&gt;A4,"incre","decre")</f>
        <v>incre</v>
      </c>
      <c r="AT4" s="3" t="str">
        <f t="shared" ref="AT4:AT67" si="22">IF(AN4&gt;A4,"incre","decre")</f>
        <v>decre</v>
      </c>
      <c r="AU4" s="3" t="str">
        <f t="shared" ref="AU4:AU67" si="23">IF(AO4&gt;A4,"incre","decre")</f>
        <v>incre</v>
      </c>
      <c r="AV4" s="3" t="str">
        <f t="shared" ref="AV4:AV67" si="24">IF(AP4&gt;A4,"incre","decre")</f>
        <v>incre</v>
      </c>
      <c r="AW4" s="3" t="str">
        <f t="shared" ref="AW4:AW67" si="25">IF(AQ4&gt;A4,"incre","decre")</f>
        <v>decre</v>
      </c>
      <c r="AY4" s="5">
        <f t="shared" ref="AY4:AY67" si="26">IF(AM4&gt;A4,(I4-A4)*100,0)</f>
        <v>1.345857808029649</v>
      </c>
      <c r="AZ4" s="5">
        <f t="shared" ref="AZ4:AZ67" si="27">IF(AN4&gt;A4,(J4-A4)*100,0)</f>
        <v>0</v>
      </c>
      <c r="BA4" s="5">
        <f t="shared" ref="BA4:BA67" si="28">IF(AO4&gt;A4,(K4-A4)*100,0)</f>
        <v>11.994243464835108</v>
      </c>
      <c r="BB4" s="5">
        <f t="shared" ref="BB4:BB67" si="29">IF(AP4&gt;A4,(L4-A4)*100,0)</f>
        <v>75.588119840836754</v>
      </c>
      <c r="BC4" s="5">
        <f t="shared" ref="BC4:BC67" si="30">IF(AQ4&gt;A4,(M4-A4)*100,0)</f>
        <v>0</v>
      </c>
      <c r="BE4" s="15">
        <f t="shared" ref="BE4:BE67" si="31">IF(B4&lt;=0.33,I4-A4,M4-A4)</f>
        <v>1.2194705820363012</v>
      </c>
      <c r="BG4" s="3">
        <v>0.24809999999999999</v>
      </c>
      <c r="BH4" s="3">
        <v>0.29310000000000003</v>
      </c>
      <c r="BI4" s="3">
        <v>0.29699999999999999</v>
      </c>
      <c r="BJ4" s="3">
        <v>0.2883</v>
      </c>
      <c r="BK4" s="3">
        <v>0.30509999999999998</v>
      </c>
      <c r="BM4" s="5">
        <f t="shared" ref="BM4:BM67" si="32">A4+((BG4-0)*(4.8+2.39))/(1-0)+(-2.39)</f>
        <v>51.483475423361611</v>
      </c>
      <c r="BN4" s="5">
        <f t="shared" ref="BN4:BN67" si="33">A4+((BH4-0)*(3.2+3.33))/(1-0)+(-3.33)</f>
        <v>50.673579423361616</v>
      </c>
      <c r="BO4" s="5">
        <f t="shared" ref="BO4:BO67" si="34">A4+((BI4-0)*(5.8+3.91))/(1-0)+(-3.91)</f>
        <v>51.063506423361616</v>
      </c>
      <c r="BP4" s="5">
        <f t="shared" ref="BP4:BP67" si="35">A4+((BJ4-0)*(5.6+2.82))/(1-0)+(-2.82)</f>
        <v>51.697122423361613</v>
      </c>
      <c r="BQ4" s="5">
        <f t="shared" ref="BQ4:BQ67" si="36">A4+((BK4-0)*(4.2+5.21))/(1-0)+(-5.21)</f>
        <v>49.750627423361614</v>
      </c>
      <c r="BR4" s="5"/>
      <c r="BS4" s="3" t="str">
        <f t="shared" ref="BS4:BS67" si="37">IF(BM4&gt;A4,"incre","decre")</f>
        <v>decre</v>
      </c>
      <c r="BT4" s="3" t="str">
        <f t="shared" ref="BT4:BT67" si="38">IF(BN4&gt;A4,"incre","decre")</f>
        <v>decre</v>
      </c>
      <c r="BU4" s="3" t="str">
        <f t="shared" ref="BU4:BU67" si="39">IF(BO4&gt;A4,"incre","decre")</f>
        <v>decre</v>
      </c>
      <c r="BV4" s="3" t="str">
        <f t="shared" ref="BV4:BV67" si="40">IF(BP4&gt;A4,"incre","decre")</f>
        <v>decre</v>
      </c>
      <c r="BW4" s="3" t="str">
        <f t="shared" ref="BW4:BW67" si="41">IF(BQ4&gt;A4,"incre","decre")</f>
        <v>decre</v>
      </c>
      <c r="BY4" s="5">
        <f t="shared" ref="BY4:BY67" si="42">IF(BM4&gt;A4,(I4-A4)*100,0)</f>
        <v>0</v>
      </c>
      <c r="BZ4" s="5">
        <f t="shared" ref="BZ4:BZ67" si="43">IF(BN4&gt;A4,(J4-A4)*100,0)</f>
        <v>0</v>
      </c>
      <c r="CA4" s="5">
        <f t="shared" ref="CA4:CA67" si="44">IF(BO4&gt;A4,(K4-A4)*100,0)</f>
        <v>0</v>
      </c>
      <c r="CB4" s="5">
        <f t="shared" ref="CB4:CB67" si="45">IF(BP4&gt;A4,(L4-A4)*100,0)</f>
        <v>0</v>
      </c>
      <c r="CC4" s="5">
        <f t="shared" ref="CC4:CC67" si="46">IF(BQ4&gt;A4,(M4-A4)*100,0)</f>
        <v>0</v>
      </c>
      <c r="CE4" s="4">
        <v>2.64E-2</v>
      </c>
      <c r="CF4" s="4">
        <v>2.4299999999999999E-2</v>
      </c>
      <c r="CG4" s="4">
        <v>2.4899999999999999E-2</v>
      </c>
      <c r="CH4" s="4">
        <v>2.3800000000000002E-2</v>
      </c>
      <c r="CI4" s="4">
        <v>2.35E-2</v>
      </c>
      <c r="CK4" s="5">
        <f t="shared" ref="CK4:CK67" si="47">A4+((CE4-0)*(4.8+2.39))/(1-0)+(-2.39)</f>
        <v>49.889452423361611</v>
      </c>
      <c r="CL4" s="5">
        <f t="shared" ref="CL4:CL67" si="48">A4+((CF4-0)*(3.2+3.33))/(1-0)+(-3.33)</f>
        <v>48.918315423361612</v>
      </c>
      <c r="CM4" s="5">
        <f t="shared" ref="CM4:CM67" si="49">A4+((CG4-0)*(5.8+3.91))/(1-0)+(-3.91)</f>
        <v>48.421415423361609</v>
      </c>
      <c r="CN4" s="5">
        <f t="shared" ref="CN4:CN67" si="50">A4+((CH4-0)*(5.6+2.82))/(1-0)+(-2.82)</f>
        <v>49.470032423361609</v>
      </c>
      <c r="CO4" s="5">
        <f t="shared" ref="CO4:CO67" si="51">A4+((CI4-0)*(4.2+5.21))/(1-0)+(-5.21)</f>
        <v>47.100771423361607</v>
      </c>
      <c r="CP4" s="5"/>
      <c r="CQ4" s="3" t="str">
        <f t="shared" ref="CQ4:CQ67" si="52">IF(CK4&gt;A4,"incre","decre")</f>
        <v>decre</v>
      </c>
      <c r="CR4" s="3" t="str">
        <f t="shared" ref="CR4:CR67" si="53">IF(CL4&gt;A4,"incre","decre")</f>
        <v>decre</v>
      </c>
      <c r="CS4" s="3" t="str">
        <f t="shared" ref="CS4:CS67" si="54">IF(CM4&gt;A4,"incre","decre")</f>
        <v>decre</v>
      </c>
      <c r="CT4" s="3" t="str">
        <f t="shared" ref="CT4:CT67" si="55">IF(CN4&gt;A4,"incre","decre")</f>
        <v>decre</v>
      </c>
      <c r="CU4" s="3" t="str">
        <f t="shared" ref="CU4:CU67" si="56">IF(CO4&gt;A4,"incre","decre")</f>
        <v>decre</v>
      </c>
      <c r="CW4" s="5">
        <f t="shared" ref="CW4:CW67" si="57">IF(CK4&gt;A4,(I4-A4)*100,0)</f>
        <v>0</v>
      </c>
      <c r="CX4" s="5">
        <f t="shared" ref="CX4:CX67" si="58">IF(CL4&gt;A4,(J4-A4)*100,0)</f>
        <v>0</v>
      </c>
      <c r="CY4" s="5">
        <f t="shared" ref="CY4:CY67" si="59">IF(CM4&gt;A4,(K4-A4)*100,0)</f>
        <v>0</v>
      </c>
      <c r="CZ4" s="5">
        <f t="shared" ref="CZ4:CZ67" si="60">IF(CN4&gt;A4,(L4-A4)*100,0)</f>
        <v>0</v>
      </c>
      <c r="DA4" s="5">
        <f t="shared" ref="DA4:DA67" si="61">IF(CO4&gt;A4,(M4-A4)*100,0)</f>
        <v>0</v>
      </c>
      <c r="DB4" s="5"/>
      <c r="DC4" s="3">
        <v>0.36804298410411901</v>
      </c>
      <c r="DD4" s="3">
        <v>0.484389872727986</v>
      </c>
      <c r="DE4" s="3">
        <v>0.40690980399950599</v>
      </c>
      <c r="DF4" s="3">
        <v>0.29662590333620098</v>
      </c>
      <c r="DG4" s="3">
        <v>0.50489827398337395</v>
      </c>
      <c r="DI4" s="13">
        <f t="shared" ref="DI4:DI67" si="62">A4+((DC4-0)*(4.8+2.39))/(1-0)+(-2.39)</f>
        <v>52.345865479070227</v>
      </c>
      <c r="DJ4" s="13">
        <f t="shared" ref="DJ4:DJ67" si="63">A4+((DD4-0)*(3.2+3.33))/(1-0)+(-3.33)</f>
        <v>51.92270229227536</v>
      </c>
      <c r="DK4" s="13">
        <f t="shared" ref="DK4:DK67" si="64">A4+((DE4-0)*(5.8+3.91))/(1-0)+(-3.91)</f>
        <v>52.130730620196815</v>
      </c>
      <c r="DL4" s="13">
        <f t="shared" ref="DL4:DL67" si="65">A4+((DF4-0)*(5.6+2.82))/(1-0)+(-2.82)</f>
        <v>51.767226529452422</v>
      </c>
      <c r="DM4" s="13">
        <f t="shared" ref="DM4:DM67" si="66">A4+((DG4-0)*(4.2+5.21))/(1-0)+(-5.21)</f>
        <v>51.630729181545156</v>
      </c>
      <c r="DN4" s="13"/>
      <c r="DO4" s="11" t="str">
        <f t="shared" ref="DO4:DO67" si="67">IF(DI4&gt;A4,"incre","decre")</f>
        <v>incre</v>
      </c>
      <c r="DP4" s="11" t="str">
        <f t="shared" ref="DP4:DP67" si="68">IF(DJ4&gt;A4,"incre","decre")</f>
        <v>decre</v>
      </c>
      <c r="DQ4" s="11" t="str">
        <f t="shared" ref="DQ4:DQ67" si="69">IF(DK4&gt;A4,"incre","decre")</f>
        <v>incre</v>
      </c>
      <c r="DR4" s="11" t="str">
        <f t="shared" ref="DR4:DR67" si="70">IF(DL4&gt;A4,"incre","decre")</f>
        <v>decre</v>
      </c>
      <c r="DS4" s="11" t="str">
        <f t="shared" ref="DS4:DS67" si="71">IF(DM4&gt;A4,"incre","decre")</f>
        <v>decre</v>
      </c>
      <c r="DU4" s="13"/>
      <c r="DV4" s="13"/>
      <c r="DW4" s="13"/>
      <c r="DX4" s="13"/>
      <c r="DY4" s="13"/>
      <c r="DZ4" s="11"/>
      <c r="EA4" s="29" t="s">
        <v>37</v>
      </c>
      <c r="EB4" s="29"/>
      <c r="EC4" s="29"/>
      <c r="ED4" s="29"/>
      <c r="EE4" s="29"/>
      <c r="EJ4" s="3" t="s">
        <v>15</v>
      </c>
      <c r="EK4" s="3" t="s">
        <v>8</v>
      </c>
      <c r="EL4" s="3" t="s">
        <v>9</v>
      </c>
      <c r="EM4" s="3" t="s">
        <v>10</v>
      </c>
      <c r="EN4" s="3" t="s">
        <v>11</v>
      </c>
    </row>
    <row r="5" spans="1:144" x14ac:dyDescent="0.25">
      <c r="A5" s="5">
        <v>33.204044929011417</v>
      </c>
      <c r="B5" s="4">
        <v>8.4953046271835697E-2</v>
      </c>
      <c r="C5" s="4">
        <v>0.39264681201423673</v>
      </c>
      <c r="D5" s="4">
        <v>0.39340763143516916</v>
      </c>
      <c r="E5" s="4">
        <v>0.43673909069200345</v>
      </c>
      <c r="F5" s="4">
        <v>0.64378748618959425</v>
      </c>
      <c r="G5" s="4">
        <v>0.76348226342318048</v>
      </c>
      <c r="I5" s="5">
        <f t="shared" si="0"/>
        <v>33.637175507393778</v>
      </c>
      <c r="J5" s="5">
        <f t="shared" si="1"/>
        <v>32.442996762283073</v>
      </c>
      <c r="K5" s="5">
        <f t="shared" si="2"/>
        <v>33.534781499630768</v>
      </c>
      <c r="L5" s="5">
        <f t="shared" si="3"/>
        <v>35.804735562727799</v>
      </c>
      <c r="M5" s="5">
        <f t="shared" si="4"/>
        <v>35.178413027823545</v>
      </c>
      <c r="O5" s="3" t="str">
        <f t="shared" si="5"/>
        <v>incre</v>
      </c>
      <c r="P5" s="3" t="str">
        <f t="shared" si="6"/>
        <v>decre</v>
      </c>
      <c r="Q5" s="3" t="str">
        <f t="shared" si="7"/>
        <v>incre</v>
      </c>
      <c r="R5" s="3" t="str">
        <f t="shared" si="8"/>
        <v>incre</v>
      </c>
      <c r="S5" s="3" t="str">
        <f t="shared" si="9"/>
        <v>incre</v>
      </c>
      <c r="U5" s="6">
        <f t="shared" si="10"/>
        <v>1</v>
      </c>
      <c r="V5" s="6">
        <f t="shared" si="11"/>
        <v>0</v>
      </c>
      <c r="W5" s="6">
        <f t="shared" si="12"/>
        <v>1</v>
      </c>
      <c r="X5" s="6">
        <f t="shared" si="13"/>
        <v>1</v>
      </c>
      <c r="Y5" s="6">
        <f t="shared" si="14"/>
        <v>1</v>
      </c>
      <c r="AA5" s="4">
        <f t="shared" si="15"/>
        <v>0.34660000000000002</v>
      </c>
      <c r="AB5" s="4">
        <f t="shared" si="15"/>
        <v>0.47770000000000001</v>
      </c>
      <c r="AC5" s="4">
        <f t="shared" si="15"/>
        <v>0.45400000000000001</v>
      </c>
      <c r="AD5" s="4">
        <f t="shared" si="15"/>
        <v>0.3992</v>
      </c>
      <c r="AE5" s="4">
        <f t="shared" si="15"/>
        <v>0.56989999999999996</v>
      </c>
      <c r="AF5" s="4"/>
      <c r="AG5" s="3">
        <v>0.34660000000000002</v>
      </c>
      <c r="AH5" s="3">
        <v>0.50770000000000004</v>
      </c>
      <c r="AI5" s="3">
        <v>0.45400000000000001</v>
      </c>
      <c r="AJ5" s="3">
        <v>0.3992</v>
      </c>
      <c r="AK5" s="3">
        <v>0.56989999999999996</v>
      </c>
      <c r="AM5" s="5">
        <f t="shared" si="16"/>
        <v>33.306098929011419</v>
      </c>
      <c r="AN5" s="5">
        <f t="shared" si="17"/>
        <v>32.993425929011416</v>
      </c>
      <c r="AO5" s="5">
        <f t="shared" si="18"/>
        <v>33.702384929011416</v>
      </c>
      <c r="AP5" s="5">
        <f t="shared" si="19"/>
        <v>33.745308929011415</v>
      </c>
      <c r="AQ5" s="5">
        <f t="shared" si="20"/>
        <v>33.356803929011413</v>
      </c>
      <c r="AR5" s="5"/>
      <c r="AS5" s="3" t="str">
        <f t="shared" si="21"/>
        <v>incre</v>
      </c>
      <c r="AT5" s="3" t="str">
        <f t="shared" si="22"/>
        <v>decre</v>
      </c>
      <c r="AU5" s="3" t="str">
        <f t="shared" si="23"/>
        <v>incre</v>
      </c>
      <c r="AV5" s="3" t="str">
        <f t="shared" si="24"/>
        <v>incre</v>
      </c>
      <c r="AW5" s="3" t="str">
        <f t="shared" si="25"/>
        <v>incre</v>
      </c>
      <c r="AY5" s="5">
        <f t="shared" si="26"/>
        <v>43.313057838236091</v>
      </c>
      <c r="AZ5" s="5">
        <f t="shared" si="27"/>
        <v>0</v>
      </c>
      <c r="BA5" s="5">
        <f t="shared" si="28"/>
        <v>33.07365706193508</v>
      </c>
      <c r="BB5" s="5">
        <f t="shared" si="29"/>
        <v>260.06906337163826</v>
      </c>
      <c r="BC5" s="5">
        <f t="shared" si="30"/>
        <v>197.43680988121284</v>
      </c>
      <c r="BE5" s="15">
        <f t="shared" si="31"/>
        <v>0.43313057838236091</v>
      </c>
      <c r="BG5" s="3">
        <v>0.21679999999999999</v>
      </c>
      <c r="BH5" s="3">
        <v>0.3034</v>
      </c>
      <c r="BI5" s="3">
        <v>0.33810000000000001</v>
      </c>
      <c r="BJ5" s="3">
        <v>0.33450000000000002</v>
      </c>
      <c r="BK5" s="3">
        <v>0.36059999999999998</v>
      </c>
      <c r="BM5" s="5">
        <f t="shared" si="32"/>
        <v>32.372836929011413</v>
      </c>
      <c r="BN5" s="5">
        <f t="shared" si="33"/>
        <v>31.855246929011422</v>
      </c>
      <c r="BO5" s="5">
        <f t="shared" si="34"/>
        <v>32.576995929011417</v>
      </c>
      <c r="BP5" s="5">
        <f t="shared" si="35"/>
        <v>33.200534929011418</v>
      </c>
      <c r="BQ5" s="5">
        <f t="shared" si="36"/>
        <v>31.387290929011414</v>
      </c>
      <c r="BR5" s="5"/>
      <c r="BS5" s="3" t="str">
        <f t="shared" si="37"/>
        <v>decre</v>
      </c>
      <c r="BT5" s="3" t="str">
        <f t="shared" si="38"/>
        <v>decre</v>
      </c>
      <c r="BU5" s="3" t="str">
        <f t="shared" si="39"/>
        <v>decre</v>
      </c>
      <c r="BV5" s="3" t="str">
        <f t="shared" si="40"/>
        <v>decre</v>
      </c>
      <c r="BW5" s="3" t="str">
        <f t="shared" si="41"/>
        <v>decre</v>
      </c>
      <c r="BY5" s="5">
        <f t="shared" si="42"/>
        <v>0</v>
      </c>
      <c r="BZ5" s="5">
        <f t="shared" si="43"/>
        <v>0</v>
      </c>
      <c r="CA5" s="5">
        <f t="shared" si="44"/>
        <v>0</v>
      </c>
      <c r="CB5" s="5">
        <f t="shared" si="45"/>
        <v>0</v>
      </c>
      <c r="CC5" s="5">
        <f t="shared" si="46"/>
        <v>0</v>
      </c>
      <c r="CE5" s="4">
        <v>0.17549999999999999</v>
      </c>
      <c r="CF5" s="4">
        <v>0.17680000000000001</v>
      </c>
      <c r="CG5" s="4">
        <v>0.17649999999999999</v>
      </c>
      <c r="CH5" s="4">
        <v>0.17710000000000001</v>
      </c>
      <c r="CI5" s="4">
        <v>0.1772</v>
      </c>
      <c r="CK5" s="5">
        <f t="shared" si="47"/>
        <v>32.075889929011417</v>
      </c>
      <c r="CL5" s="5">
        <f t="shared" si="48"/>
        <v>31.028548929011421</v>
      </c>
      <c r="CM5" s="5">
        <f t="shared" si="49"/>
        <v>31.007859929011413</v>
      </c>
      <c r="CN5" s="5">
        <f t="shared" si="50"/>
        <v>31.875226929011419</v>
      </c>
      <c r="CO5" s="5">
        <f t="shared" si="51"/>
        <v>29.661496929011413</v>
      </c>
      <c r="CP5" s="5"/>
      <c r="CQ5" s="3" t="str">
        <f t="shared" si="52"/>
        <v>decre</v>
      </c>
      <c r="CR5" s="3" t="str">
        <f t="shared" si="53"/>
        <v>decre</v>
      </c>
      <c r="CS5" s="3" t="str">
        <f t="shared" si="54"/>
        <v>decre</v>
      </c>
      <c r="CT5" s="3" t="str">
        <f t="shared" si="55"/>
        <v>decre</v>
      </c>
      <c r="CU5" s="3" t="str">
        <f t="shared" si="56"/>
        <v>decre</v>
      </c>
      <c r="CW5" s="5">
        <f t="shared" si="57"/>
        <v>0</v>
      </c>
      <c r="CX5" s="5">
        <f t="shared" si="58"/>
        <v>0</v>
      </c>
      <c r="CY5" s="5">
        <f t="shared" si="59"/>
        <v>0</v>
      </c>
      <c r="CZ5" s="5">
        <f t="shared" si="60"/>
        <v>0</v>
      </c>
      <c r="DA5" s="5">
        <f t="shared" si="61"/>
        <v>0</v>
      </c>
      <c r="DB5" s="5"/>
      <c r="DC5" s="3">
        <v>0.33197623607735699</v>
      </c>
      <c r="DD5" s="3">
        <v>0.49942747595347198</v>
      </c>
      <c r="DE5" s="3">
        <v>0.41856239350034002</v>
      </c>
      <c r="DF5" s="3">
        <v>0.362209391154798</v>
      </c>
      <c r="DG5" s="3">
        <v>0.56424739877325503</v>
      </c>
      <c r="DI5" s="13">
        <f t="shared" si="62"/>
        <v>33.200954066407611</v>
      </c>
      <c r="DJ5" s="13">
        <f t="shared" si="63"/>
        <v>33.135306346987591</v>
      </c>
      <c r="DK5" s="13">
        <f t="shared" si="64"/>
        <v>33.358285769899723</v>
      </c>
      <c r="DL5" s="13">
        <f t="shared" si="65"/>
        <v>33.433848002534816</v>
      </c>
      <c r="DM5" s="13">
        <f t="shared" si="66"/>
        <v>33.303612951467748</v>
      </c>
      <c r="DN5" s="13"/>
      <c r="DO5" s="11" t="str">
        <f t="shared" si="67"/>
        <v>decre</v>
      </c>
      <c r="DP5" s="11" t="str">
        <f t="shared" si="68"/>
        <v>decre</v>
      </c>
      <c r="DQ5" s="11" t="str">
        <f t="shared" si="69"/>
        <v>incre</v>
      </c>
      <c r="DR5" s="11" t="str">
        <f t="shared" si="70"/>
        <v>incre</v>
      </c>
      <c r="DS5" s="11" t="str">
        <f t="shared" si="71"/>
        <v>incre</v>
      </c>
      <c r="DU5" s="13"/>
      <c r="DV5" s="13"/>
      <c r="DW5" s="13"/>
      <c r="DX5" s="13"/>
      <c r="DY5" s="13"/>
      <c r="DZ5" s="11"/>
      <c r="EA5" s="4">
        <f>SQRT(SUMXMY2(AA3:AA202,C3:C202)/200)</f>
        <v>0.12916003069543402</v>
      </c>
      <c r="EB5" s="4">
        <f>SQRT(SUMXMY2(AB3:AB202,D3:D202)/200)</f>
        <v>0.15656008752593201</v>
      </c>
      <c r="EC5" s="4">
        <f>SQRT(SUMXMY2(AC3:AC202,E3:E202)/200)</f>
        <v>0.13360396426617316</v>
      </c>
      <c r="ED5" s="4">
        <f>SQRT(SUMXMY2(AD3:AD202,F3:F202)/200)</f>
        <v>0.16150132402342421</v>
      </c>
      <c r="EE5" s="4">
        <f>SQRT(SUMXMY2(AE3:AE202,G3:G202)/200)</f>
        <v>0.16235803017382486</v>
      </c>
      <c r="EI5" s="3" t="s">
        <v>50</v>
      </c>
    </row>
    <row r="6" spans="1:144" x14ac:dyDescent="0.25">
      <c r="A6" s="5">
        <v>41.99905765506638</v>
      </c>
      <c r="B6" s="4">
        <v>0.23617490106989919</v>
      </c>
      <c r="C6" s="4">
        <v>0.24991973707882731</v>
      </c>
      <c r="D6" s="4">
        <v>0.3939707094316437</v>
      </c>
      <c r="E6" s="4">
        <v>0.30637825943867592</v>
      </c>
      <c r="F6" s="4">
        <v>0.22313684611708837</v>
      </c>
      <c r="G6" s="4">
        <v>0.50391056694996128</v>
      </c>
      <c r="I6" s="5">
        <f t="shared" si="0"/>
        <v>41.405980564663146</v>
      </c>
      <c r="J6" s="5">
        <f t="shared" si="1"/>
        <v>41.241686387655015</v>
      </c>
      <c r="K6" s="5">
        <f t="shared" si="2"/>
        <v>41.06399055421592</v>
      </c>
      <c r="L6" s="5">
        <f t="shared" si="3"/>
        <v>41.057869899372264</v>
      </c>
      <c r="M6" s="5">
        <f t="shared" si="4"/>
        <v>41.530856090065512</v>
      </c>
      <c r="O6" s="3" t="str">
        <f t="shared" si="5"/>
        <v>decre</v>
      </c>
      <c r="P6" s="3" t="str">
        <f t="shared" si="6"/>
        <v>decre</v>
      </c>
      <c r="Q6" s="3" t="str">
        <f t="shared" si="7"/>
        <v>decre</v>
      </c>
      <c r="R6" s="3" t="str">
        <f t="shared" si="8"/>
        <v>decre</v>
      </c>
      <c r="S6" s="3" t="str">
        <f t="shared" si="9"/>
        <v>decre</v>
      </c>
      <c r="U6" s="6">
        <f t="shared" si="10"/>
        <v>0</v>
      </c>
      <c r="V6" s="6">
        <f t="shared" si="11"/>
        <v>0</v>
      </c>
      <c r="W6" s="6">
        <f t="shared" si="12"/>
        <v>0</v>
      </c>
      <c r="X6" s="6">
        <f t="shared" si="13"/>
        <v>0</v>
      </c>
      <c r="Y6" s="6">
        <f t="shared" si="14"/>
        <v>0</v>
      </c>
      <c r="AA6" s="4">
        <f t="shared" si="15"/>
        <v>0.32250000000000001</v>
      </c>
      <c r="AB6" s="4">
        <f t="shared" si="15"/>
        <v>0.46919999999999995</v>
      </c>
      <c r="AC6" s="4">
        <f t="shared" si="15"/>
        <v>0.42020000000000002</v>
      </c>
      <c r="AD6" s="4">
        <f t="shared" si="15"/>
        <v>0.34989999999999999</v>
      </c>
      <c r="AE6" s="4">
        <f t="shared" si="15"/>
        <v>0.52129999999999999</v>
      </c>
      <c r="AF6" s="4"/>
      <c r="AG6" s="3">
        <v>0.35249999999999998</v>
      </c>
      <c r="AH6" s="3">
        <v>0.49919999999999998</v>
      </c>
      <c r="AI6" s="3">
        <v>0.45019999999999999</v>
      </c>
      <c r="AJ6" s="3">
        <v>0.37990000000000002</v>
      </c>
      <c r="AK6" s="3">
        <v>0.55130000000000001</v>
      </c>
      <c r="AM6" s="5">
        <f t="shared" si="16"/>
        <v>41.927832655066382</v>
      </c>
      <c r="AN6" s="5">
        <f t="shared" si="17"/>
        <v>41.732933655066383</v>
      </c>
      <c r="AO6" s="5">
        <f t="shared" si="18"/>
        <v>42.169199655066379</v>
      </c>
      <c r="AP6" s="5">
        <f t="shared" si="19"/>
        <v>42.125215655066377</v>
      </c>
      <c r="AQ6" s="5">
        <f t="shared" si="20"/>
        <v>41.694490655066382</v>
      </c>
      <c r="AR6" s="5"/>
      <c r="AS6" s="3" t="str">
        <f t="shared" si="21"/>
        <v>decre</v>
      </c>
      <c r="AT6" s="3" t="str">
        <f t="shared" si="22"/>
        <v>decre</v>
      </c>
      <c r="AU6" s="3" t="str">
        <f t="shared" si="23"/>
        <v>incre</v>
      </c>
      <c r="AV6" s="3" t="str">
        <f t="shared" si="24"/>
        <v>incre</v>
      </c>
      <c r="AW6" s="3" t="str">
        <f t="shared" si="25"/>
        <v>decre</v>
      </c>
      <c r="AY6" s="5">
        <f t="shared" si="26"/>
        <v>0</v>
      </c>
      <c r="AZ6" s="5">
        <f t="shared" si="27"/>
        <v>0</v>
      </c>
      <c r="BA6" s="5">
        <f t="shared" si="28"/>
        <v>-93.506710085046052</v>
      </c>
      <c r="BB6" s="5">
        <f t="shared" si="29"/>
        <v>-94.118775569411639</v>
      </c>
      <c r="BC6" s="5">
        <f t="shared" si="30"/>
        <v>0</v>
      </c>
      <c r="BE6" s="15">
        <f t="shared" si="31"/>
        <v>-0.59307709040323431</v>
      </c>
      <c r="BG6" s="3">
        <v>0.2387</v>
      </c>
      <c r="BH6" s="3">
        <v>0.32869999999999999</v>
      </c>
      <c r="BI6" s="3">
        <v>0.34799999999999998</v>
      </c>
      <c r="BJ6" s="3">
        <v>0.2969</v>
      </c>
      <c r="BK6" s="3">
        <v>0.35539999999999999</v>
      </c>
      <c r="BM6" s="5">
        <f t="shared" si="32"/>
        <v>41.325310655066382</v>
      </c>
      <c r="BN6" s="5">
        <f t="shared" si="33"/>
        <v>40.815468655066383</v>
      </c>
      <c r="BO6" s="5">
        <f t="shared" si="34"/>
        <v>41.468137655066386</v>
      </c>
      <c r="BP6" s="5">
        <f t="shared" si="35"/>
        <v>41.678955655066382</v>
      </c>
      <c r="BQ6" s="5">
        <f t="shared" si="36"/>
        <v>40.133371655066377</v>
      </c>
      <c r="BR6" s="5"/>
      <c r="BS6" s="3" t="str">
        <f t="shared" si="37"/>
        <v>decre</v>
      </c>
      <c r="BT6" s="3" t="str">
        <f t="shared" si="38"/>
        <v>decre</v>
      </c>
      <c r="BU6" s="3" t="str">
        <f t="shared" si="39"/>
        <v>decre</v>
      </c>
      <c r="BV6" s="3" t="str">
        <f t="shared" si="40"/>
        <v>decre</v>
      </c>
      <c r="BW6" s="3" t="str">
        <f t="shared" si="41"/>
        <v>decre</v>
      </c>
      <c r="BY6" s="5">
        <f t="shared" si="42"/>
        <v>0</v>
      </c>
      <c r="BZ6" s="5">
        <f t="shared" si="43"/>
        <v>0</v>
      </c>
      <c r="CA6" s="5">
        <f t="shared" si="44"/>
        <v>0</v>
      </c>
      <c r="CB6" s="5">
        <f t="shared" si="45"/>
        <v>0</v>
      </c>
      <c r="CC6" s="5">
        <f t="shared" si="46"/>
        <v>0</v>
      </c>
      <c r="CE6" s="4">
        <v>0.1399</v>
      </c>
      <c r="CF6" s="4">
        <v>0.13930000000000001</v>
      </c>
      <c r="CG6" s="4">
        <v>0.13950000000000001</v>
      </c>
      <c r="CH6" s="4">
        <v>0.13919999999999999</v>
      </c>
      <c r="CI6" s="4">
        <v>0.13919999999999999</v>
      </c>
      <c r="CK6" s="5">
        <f t="shared" si="47"/>
        <v>40.614938655066382</v>
      </c>
      <c r="CL6" s="5">
        <f t="shared" si="48"/>
        <v>39.578686655066385</v>
      </c>
      <c r="CM6" s="5">
        <f t="shared" si="49"/>
        <v>39.443602655066385</v>
      </c>
      <c r="CN6" s="5">
        <f t="shared" si="50"/>
        <v>40.351121655066379</v>
      </c>
      <c r="CO6" s="5">
        <f t="shared" si="51"/>
        <v>38.098929655066378</v>
      </c>
      <c r="CP6" s="5"/>
      <c r="CQ6" s="3" t="str">
        <f t="shared" si="52"/>
        <v>decre</v>
      </c>
      <c r="CR6" s="3" t="str">
        <f t="shared" si="53"/>
        <v>decre</v>
      </c>
      <c r="CS6" s="3" t="str">
        <f t="shared" si="54"/>
        <v>decre</v>
      </c>
      <c r="CT6" s="3" t="str">
        <f t="shared" si="55"/>
        <v>decre</v>
      </c>
      <c r="CU6" s="3" t="str">
        <f t="shared" si="56"/>
        <v>decre</v>
      </c>
      <c r="CW6" s="5">
        <f t="shared" si="57"/>
        <v>0</v>
      </c>
      <c r="CX6" s="5">
        <f t="shared" si="58"/>
        <v>0</v>
      </c>
      <c r="CY6" s="5">
        <f t="shared" si="59"/>
        <v>0</v>
      </c>
      <c r="CZ6" s="5">
        <f t="shared" si="60"/>
        <v>0</v>
      </c>
      <c r="DA6" s="5">
        <f t="shared" si="61"/>
        <v>0</v>
      </c>
      <c r="DB6" s="5"/>
      <c r="DC6" s="3">
        <v>0.339860134156938</v>
      </c>
      <c r="DD6" s="3">
        <v>0.49614037806754802</v>
      </c>
      <c r="DE6" s="3">
        <v>0.416015232111694</v>
      </c>
      <c r="DF6" s="3">
        <v>0.34787337357756498</v>
      </c>
      <c r="DG6" s="3">
        <v>0.551274162300463</v>
      </c>
      <c r="DI6" s="13">
        <f t="shared" si="62"/>
        <v>42.052652019654765</v>
      </c>
      <c r="DJ6" s="13">
        <f t="shared" si="63"/>
        <v>41.908854323847471</v>
      </c>
      <c r="DK6" s="13">
        <f t="shared" si="64"/>
        <v>42.128565558870932</v>
      </c>
      <c r="DL6" s="13">
        <f t="shared" si="65"/>
        <v>42.108151460589475</v>
      </c>
      <c r="DM6" s="13">
        <f t="shared" si="66"/>
        <v>41.976547522313737</v>
      </c>
      <c r="DN6" s="13"/>
      <c r="DO6" s="11" t="str">
        <f t="shared" si="67"/>
        <v>incre</v>
      </c>
      <c r="DP6" s="11" t="str">
        <f t="shared" si="68"/>
        <v>decre</v>
      </c>
      <c r="DQ6" s="11" t="str">
        <f t="shared" si="69"/>
        <v>incre</v>
      </c>
      <c r="DR6" s="11" t="str">
        <f t="shared" si="70"/>
        <v>incre</v>
      </c>
      <c r="DS6" s="11" t="str">
        <f t="shared" si="71"/>
        <v>decre</v>
      </c>
      <c r="DU6" s="13"/>
      <c r="DV6" s="13"/>
      <c r="DW6" s="13"/>
      <c r="DX6" s="13"/>
      <c r="DY6" s="13"/>
      <c r="DZ6" s="11"/>
      <c r="EI6" s="3" t="s">
        <v>51</v>
      </c>
    </row>
    <row r="7" spans="1:144" x14ac:dyDescent="0.25">
      <c r="A7" s="5">
        <v>39.529207179524256</v>
      </c>
      <c r="B7" s="4">
        <v>7.3707085689524346E-2</v>
      </c>
      <c r="C7" s="4">
        <v>0.37047988092072109</v>
      </c>
      <c r="D7" s="4">
        <v>0.68727884439492082</v>
      </c>
      <c r="E7" s="4">
        <v>0.62417662788784622</v>
      </c>
      <c r="F7" s="4">
        <v>0.48590480016105636</v>
      </c>
      <c r="G7" s="4">
        <v>0.70915461974466121</v>
      </c>
      <c r="I7" s="5">
        <f t="shared" si="0"/>
        <v>39.80295752334424</v>
      </c>
      <c r="J7" s="5">
        <f t="shared" si="1"/>
        <v>40.687138033423089</v>
      </c>
      <c r="K7" s="5">
        <f t="shared" si="2"/>
        <v>41.679962236315248</v>
      </c>
      <c r="L7" s="5">
        <f t="shared" si="3"/>
        <v>40.800525596880348</v>
      </c>
      <c r="M7" s="5">
        <f t="shared" si="4"/>
        <v>40.992352151321519</v>
      </c>
      <c r="O7" s="3" t="str">
        <f t="shared" si="5"/>
        <v>incre</v>
      </c>
      <c r="P7" s="3" t="str">
        <f t="shared" si="6"/>
        <v>incre</v>
      </c>
      <c r="Q7" s="3" t="str">
        <f t="shared" si="7"/>
        <v>incre</v>
      </c>
      <c r="R7" s="3" t="str">
        <f t="shared" si="8"/>
        <v>incre</v>
      </c>
      <c r="S7" s="3" t="str">
        <f t="shared" si="9"/>
        <v>incre</v>
      </c>
      <c r="U7" s="6">
        <f t="shared" si="10"/>
        <v>1</v>
      </c>
      <c r="V7" s="6">
        <f t="shared" si="11"/>
        <v>1</v>
      </c>
      <c r="W7" s="6">
        <f t="shared" si="12"/>
        <v>1</v>
      </c>
      <c r="X7" s="6">
        <f t="shared" si="13"/>
        <v>1</v>
      </c>
      <c r="Y7" s="6">
        <f t="shared" si="14"/>
        <v>1</v>
      </c>
      <c r="AA7" s="4">
        <f t="shared" si="15"/>
        <v>0.34539999999999998</v>
      </c>
      <c r="AB7" s="4">
        <f t="shared" si="15"/>
        <v>0.50829999999999997</v>
      </c>
      <c r="AC7" s="4">
        <f t="shared" si="15"/>
        <v>0.45429999999999998</v>
      </c>
      <c r="AD7" s="4">
        <f t="shared" si="15"/>
        <v>0.4002</v>
      </c>
      <c r="AE7" s="4">
        <f t="shared" si="15"/>
        <v>0.57079999999999997</v>
      </c>
      <c r="AF7" s="4"/>
      <c r="AG7" s="3">
        <v>0.34539999999999998</v>
      </c>
      <c r="AH7" s="3">
        <v>0.50829999999999997</v>
      </c>
      <c r="AI7" s="3">
        <v>0.45429999999999998</v>
      </c>
      <c r="AJ7" s="3">
        <v>0.4002</v>
      </c>
      <c r="AK7" s="3">
        <v>0.57079999999999997</v>
      </c>
      <c r="AM7" s="5">
        <f t="shared" si="16"/>
        <v>39.622633179524257</v>
      </c>
      <c r="AN7" s="5">
        <f t="shared" si="17"/>
        <v>39.518406179524256</v>
      </c>
      <c r="AO7" s="5">
        <f t="shared" si="18"/>
        <v>40.030460179524255</v>
      </c>
      <c r="AP7" s="5">
        <f t="shared" si="19"/>
        <v>40.078891179524256</v>
      </c>
      <c r="AQ7" s="5">
        <f t="shared" si="20"/>
        <v>39.690435179524258</v>
      </c>
      <c r="AR7" s="5"/>
      <c r="AS7" s="3" t="str">
        <f t="shared" si="21"/>
        <v>incre</v>
      </c>
      <c r="AT7" s="3" t="str">
        <f t="shared" si="22"/>
        <v>decre</v>
      </c>
      <c r="AU7" s="3" t="str">
        <f t="shared" si="23"/>
        <v>incre</v>
      </c>
      <c r="AV7" s="3" t="str">
        <f t="shared" si="24"/>
        <v>incre</v>
      </c>
      <c r="AW7" s="3" t="str">
        <f t="shared" si="25"/>
        <v>incre</v>
      </c>
      <c r="AY7" s="5">
        <f t="shared" si="26"/>
        <v>27.375034381998375</v>
      </c>
      <c r="AZ7" s="5">
        <f t="shared" si="27"/>
        <v>0</v>
      </c>
      <c r="BA7" s="5">
        <f t="shared" si="28"/>
        <v>215.07550567909917</v>
      </c>
      <c r="BB7" s="5">
        <f t="shared" si="29"/>
        <v>127.13184173560919</v>
      </c>
      <c r="BC7" s="5">
        <f t="shared" si="30"/>
        <v>146.31449717972629</v>
      </c>
      <c r="BE7" s="15">
        <f t="shared" si="31"/>
        <v>0.27375034381998375</v>
      </c>
      <c r="BG7" s="3">
        <v>0.21579999999999999</v>
      </c>
      <c r="BH7" s="3">
        <v>0.30270000000000002</v>
      </c>
      <c r="BI7" s="3">
        <v>0.33729999999999999</v>
      </c>
      <c r="BJ7" s="3">
        <v>0.33660000000000001</v>
      </c>
      <c r="BK7" s="3">
        <v>0.36109999999999998</v>
      </c>
      <c r="BM7" s="5">
        <f t="shared" si="32"/>
        <v>38.690809179524258</v>
      </c>
      <c r="BN7" s="5">
        <f t="shared" si="33"/>
        <v>38.175838179524256</v>
      </c>
      <c r="BO7" s="5">
        <f t="shared" si="34"/>
        <v>38.894390179524251</v>
      </c>
      <c r="BP7" s="5">
        <f t="shared" si="35"/>
        <v>39.543379179524258</v>
      </c>
      <c r="BQ7" s="5">
        <f t="shared" si="36"/>
        <v>37.717158179524255</v>
      </c>
      <c r="BR7" s="5"/>
      <c r="BS7" s="3" t="str">
        <f t="shared" si="37"/>
        <v>decre</v>
      </c>
      <c r="BT7" s="3" t="str">
        <f t="shared" si="38"/>
        <v>decre</v>
      </c>
      <c r="BU7" s="3" t="str">
        <f t="shared" si="39"/>
        <v>decre</v>
      </c>
      <c r="BV7" s="3" t="str">
        <f t="shared" si="40"/>
        <v>incre</v>
      </c>
      <c r="BW7" s="3" t="str">
        <f t="shared" si="41"/>
        <v>decre</v>
      </c>
      <c r="BY7" s="5">
        <f t="shared" si="42"/>
        <v>0</v>
      </c>
      <c r="BZ7" s="5">
        <f t="shared" si="43"/>
        <v>0</v>
      </c>
      <c r="CA7" s="5">
        <f t="shared" si="44"/>
        <v>0</v>
      </c>
      <c r="CB7" s="5">
        <f t="shared" si="45"/>
        <v>127.13184173560919</v>
      </c>
      <c r="CC7" s="5">
        <f t="shared" si="46"/>
        <v>0</v>
      </c>
      <c r="CE7" s="4">
        <v>0.1767</v>
      </c>
      <c r="CF7" s="4">
        <v>0.17810000000000001</v>
      </c>
      <c r="CG7" s="4">
        <v>0.1777</v>
      </c>
      <c r="CH7" s="4">
        <v>0.1784</v>
      </c>
      <c r="CI7" s="4">
        <v>0.1784</v>
      </c>
      <c r="CK7" s="5">
        <f t="shared" si="47"/>
        <v>38.409680179524258</v>
      </c>
      <c r="CL7" s="5">
        <f t="shared" si="48"/>
        <v>37.362200179524258</v>
      </c>
      <c r="CM7" s="5">
        <f t="shared" si="49"/>
        <v>37.344674179524262</v>
      </c>
      <c r="CN7" s="5">
        <f t="shared" si="50"/>
        <v>38.211335179524255</v>
      </c>
      <c r="CO7" s="5">
        <f t="shared" si="51"/>
        <v>35.997951179524257</v>
      </c>
      <c r="CP7" s="5"/>
      <c r="CQ7" s="3" t="str">
        <f t="shared" si="52"/>
        <v>decre</v>
      </c>
      <c r="CR7" s="3" t="str">
        <f t="shared" si="53"/>
        <v>decre</v>
      </c>
      <c r="CS7" s="3" t="str">
        <f t="shared" si="54"/>
        <v>decre</v>
      </c>
      <c r="CT7" s="3" t="str">
        <f t="shared" si="55"/>
        <v>decre</v>
      </c>
      <c r="CU7" s="3" t="str">
        <f t="shared" si="56"/>
        <v>decre</v>
      </c>
      <c r="CW7" s="5">
        <f t="shared" si="57"/>
        <v>0</v>
      </c>
      <c r="CX7" s="5">
        <f t="shared" si="58"/>
        <v>0</v>
      </c>
      <c r="CY7" s="5">
        <f t="shared" si="59"/>
        <v>0</v>
      </c>
      <c r="CZ7" s="5">
        <f t="shared" si="60"/>
        <v>0</v>
      </c>
      <c r="DA7" s="5">
        <f t="shared" si="61"/>
        <v>0</v>
      </c>
      <c r="DB7" s="5"/>
      <c r="DC7" s="3">
        <v>0.33138702940871101</v>
      </c>
      <c r="DD7" s="3">
        <v>0.49967313869230101</v>
      </c>
      <c r="DE7" s="3">
        <v>0.41875275675226897</v>
      </c>
      <c r="DF7" s="3">
        <v>0.36328079987584799</v>
      </c>
      <c r="DG7" s="3">
        <v>0.56521695943557304</v>
      </c>
      <c r="DI7" s="13">
        <f t="shared" si="62"/>
        <v>39.521879920972886</v>
      </c>
      <c r="DJ7" s="13">
        <f t="shared" si="63"/>
        <v>39.462072775184986</v>
      </c>
      <c r="DK7" s="13">
        <f t="shared" si="64"/>
        <v>39.685296447588783</v>
      </c>
      <c r="DL7" s="13">
        <f t="shared" si="65"/>
        <v>39.768031514478899</v>
      </c>
      <c r="DM7" s="13">
        <f t="shared" si="66"/>
        <v>39.637898767812999</v>
      </c>
      <c r="DN7" s="13"/>
      <c r="DO7" s="11" t="str">
        <f t="shared" si="67"/>
        <v>decre</v>
      </c>
      <c r="DP7" s="11" t="str">
        <f t="shared" si="68"/>
        <v>decre</v>
      </c>
      <c r="DQ7" s="11" t="str">
        <f t="shared" si="69"/>
        <v>incre</v>
      </c>
      <c r="DR7" s="11" t="str">
        <f t="shared" si="70"/>
        <v>incre</v>
      </c>
      <c r="DS7" s="11" t="str">
        <f t="shared" si="71"/>
        <v>incre</v>
      </c>
      <c r="DU7" s="13"/>
      <c r="DV7" s="13"/>
      <c r="DW7" s="13"/>
      <c r="DX7" s="13"/>
      <c r="DY7" s="13"/>
      <c r="DZ7" s="11"/>
      <c r="EA7" s="29" t="s">
        <v>38</v>
      </c>
      <c r="EB7" s="29"/>
      <c r="EC7" s="29"/>
      <c r="ED7" s="29"/>
      <c r="EE7" s="29"/>
      <c r="EI7" s="3" t="s">
        <v>52</v>
      </c>
    </row>
    <row r="8" spans="1:144" x14ac:dyDescent="0.25">
      <c r="A8" s="5">
        <v>25.538135302543026</v>
      </c>
      <c r="B8" s="4">
        <v>1.9791843382778802E-2</v>
      </c>
      <c r="C8" s="4">
        <v>0.57848989331828127</v>
      </c>
      <c r="D8" s="4">
        <v>0.88043395210707986</v>
      </c>
      <c r="E8" s="4">
        <v>0.70647219183993326</v>
      </c>
      <c r="F8" s="4">
        <v>0.80338131144680291</v>
      </c>
      <c r="G8" s="4">
        <v>1</v>
      </c>
      <c r="I8" s="5">
        <f t="shared" si="0"/>
        <v>27.307477635501467</v>
      </c>
      <c r="J8" s="5">
        <f t="shared" si="1"/>
        <v>27.957369009802257</v>
      </c>
      <c r="K8" s="5">
        <f t="shared" si="2"/>
        <v>28.487980285308776</v>
      </c>
      <c r="L8" s="5">
        <f t="shared" si="3"/>
        <v>29.482605944925105</v>
      </c>
      <c r="M8" s="5">
        <f t="shared" si="4"/>
        <v>29.738135302543022</v>
      </c>
      <c r="O8" s="3" t="str">
        <f t="shared" si="5"/>
        <v>incre</v>
      </c>
      <c r="P8" s="3" t="str">
        <f t="shared" si="6"/>
        <v>incre</v>
      </c>
      <c r="Q8" s="3" t="str">
        <f t="shared" si="7"/>
        <v>incre</v>
      </c>
      <c r="R8" s="3" t="str">
        <f t="shared" si="8"/>
        <v>incre</v>
      </c>
      <c r="S8" s="3" t="str">
        <f t="shared" si="9"/>
        <v>incre</v>
      </c>
      <c r="U8" s="6">
        <f t="shared" si="10"/>
        <v>1</v>
      </c>
      <c r="V8" s="6">
        <f t="shared" si="11"/>
        <v>1</v>
      </c>
      <c r="W8" s="6">
        <f t="shared" si="12"/>
        <v>1</v>
      </c>
      <c r="X8" s="6">
        <f t="shared" si="13"/>
        <v>1</v>
      </c>
      <c r="Y8" s="6">
        <f t="shared" si="14"/>
        <v>1</v>
      </c>
      <c r="AA8" s="4">
        <f t="shared" si="15"/>
        <v>0.33360000000000001</v>
      </c>
      <c r="AB8" s="4">
        <f t="shared" si="15"/>
        <v>0.51039999999999996</v>
      </c>
      <c r="AC8" s="4">
        <f t="shared" si="15"/>
        <v>0.45579999999999998</v>
      </c>
      <c r="AD8" s="4">
        <f t="shared" si="15"/>
        <v>0.40400000000000003</v>
      </c>
      <c r="AE8" s="4">
        <f t="shared" si="15"/>
        <v>0.57450000000000001</v>
      </c>
      <c r="AF8" s="4"/>
      <c r="AG8" s="3">
        <v>0.33360000000000001</v>
      </c>
      <c r="AH8" s="3">
        <v>0.51039999999999996</v>
      </c>
      <c r="AI8" s="3">
        <v>0.45579999999999998</v>
      </c>
      <c r="AJ8" s="3">
        <v>0.40400000000000003</v>
      </c>
      <c r="AK8" s="3">
        <v>0.57450000000000001</v>
      </c>
      <c r="AM8" s="5">
        <f t="shared" si="16"/>
        <v>25.546719302543025</v>
      </c>
      <c r="AN8" s="5">
        <f t="shared" si="17"/>
        <v>25.541047302543028</v>
      </c>
      <c r="AO8" s="5">
        <f t="shared" si="18"/>
        <v>26.053953302543025</v>
      </c>
      <c r="AP8" s="5">
        <f t="shared" si="19"/>
        <v>26.119815302543024</v>
      </c>
      <c r="AQ8" s="5">
        <f t="shared" si="20"/>
        <v>25.734180302543024</v>
      </c>
      <c r="AR8" s="5"/>
      <c r="AS8" s="3" t="str">
        <f t="shared" si="21"/>
        <v>incre</v>
      </c>
      <c r="AT8" s="3" t="str">
        <f t="shared" si="22"/>
        <v>incre</v>
      </c>
      <c r="AU8" s="3" t="str">
        <f t="shared" si="23"/>
        <v>incre</v>
      </c>
      <c r="AV8" s="3" t="str">
        <f t="shared" si="24"/>
        <v>incre</v>
      </c>
      <c r="AW8" s="3" t="str">
        <f t="shared" si="25"/>
        <v>incre</v>
      </c>
      <c r="AY8" s="5">
        <f t="shared" si="26"/>
        <v>176.93423329584414</v>
      </c>
      <c r="AZ8" s="5">
        <f t="shared" si="27"/>
        <v>241.92337072592309</v>
      </c>
      <c r="BA8" s="5">
        <f t="shared" si="28"/>
        <v>294.98449827657504</v>
      </c>
      <c r="BB8" s="5">
        <f t="shared" si="29"/>
        <v>394.44706423820787</v>
      </c>
      <c r="BC8" s="5">
        <f t="shared" si="30"/>
        <v>419.99999999999955</v>
      </c>
      <c r="BE8" s="15">
        <f t="shared" si="31"/>
        <v>1.7693423329584412</v>
      </c>
      <c r="BG8" s="3">
        <v>0.21249999999999999</v>
      </c>
      <c r="BH8" s="3">
        <v>0.30059999999999998</v>
      </c>
      <c r="BI8" s="3">
        <v>0.33460000000000001</v>
      </c>
      <c r="BJ8" s="3">
        <v>0.34360000000000002</v>
      </c>
      <c r="BK8" s="3">
        <v>0.36309999999999998</v>
      </c>
      <c r="BM8" s="5">
        <f t="shared" si="32"/>
        <v>24.676010302543027</v>
      </c>
      <c r="BN8" s="5">
        <f t="shared" si="33"/>
        <v>24.171053302543022</v>
      </c>
      <c r="BO8" s="5">
        <f t="shared" si="34"/>
        <v>24.877101302543025</v>
      </c>
      <c r="BP8" s="5">
        <f t="shared" si="35"/>
        <v>25.611247302543024</v>
      </c>
      <c r="BQ8" s="5">
        <f t="shared" si="36"/>
        <v>23.744906302543026</v>
      </c>
      <c r="BR8" s="5"/>
      <c r="BS8" s="3" t="str">
        <f t="shared" si="37"/>
        <v>decre</v>
      </c>
      <c r="BT8" s="3" t="str">
        <f t="shared" si="38"/>
        <v>decre</v>
      </c>
      <c r="BU8" s="3" t="str">
        <f t="shared" si="39"/>
        <v>decre</v>
      </c>
      <c r="BV8" s="3" t="str">
        <f t="shared" si="40"/>
        <v>incre</v>
      </c>
      <c r="BW8" s="3" t="str">
        <f t="shared" si="41"/>
        <v>decre</v>
      </c>
      <c r="BY8" s="5">
        <f t="shared" si="42"/>
        <v>0</v>
      </c>
      <c r="BZ8" s="5">
        <f t="shared" si="43"/>
        <v>0</v>
      </c>
      <c r="CA8" s="5">
        <f t="shared" si="44"/>
        <v>0</v>
      </c>
      <c r="CB8" s="5">
        <f t="shared" si="45"/>
        <v>394.44706423820787</v>
      </c>
      <c r="CC8" s="5">
        <f t="shared" si="46"/>
        <v>0</v>
      </c>
      <c r="CE8" s="4">
        <v>0.18049999999999999</v>
      </c>
      <c r="CF8" s="4">
        <v>0.18210000000000001</v>
      </c>
      <c r="CG8" s="4">
        <v>0.1817</v>
      </c>
      <c r="CH8" s="4">
        <v>0.18240000000000001</v>
      </c>
      <c r="CI8" s="4">
        <v>0.1825</v>
      </c>
      <c r="CK8" s="5">
        <f t="shared" si="47"/>
        <v>24.445930302543026</v>
      </c>
      <c r="CL8" s="5">
        <f t="shared" si="48"/>
        <v>23.397248302543026</v>
      </c>
      <c r="CM8" s="5">
        <f t="shared" si="49"/>
        <v>23.392442302543024</v>
      </c>
      <c r="CN8" s="5">
        <f t="shared" si="50"/>
        <v>24.253943302543025</v>
      </c>
      <c r="CO8" s="5">
        <f t="shared" si="51"/>
        <v>22.045460302543024</v>
      </c>
      <c r="CP8" s="5"/>
      <c r="CQ8" s="3" t="str">
        <f t="shared" si="52"/>
        <v>decre</v>
      </c>
      <c r="CR8" s="3" t="str">
        <f t="shared" si="53"/>
        <v>decre</v>
      </c>
      <c r="CS8" s="3" t="str">
        <f t="shared" si="54"/>
        <v>decre</v>
      </c>
      <c r="CT8" s="3" t="str">
        <f t="shared" si="55"/>
        <v>decre</v>
      </c>
      <c r="CU8" s="3" t="str">
        <f t="shared" si="56"/>
        <v>decre</v>
      </c>
      <c r="CW8" s="5">
        <f t="shared" si="57"/>
        <v>0</v>
      </c>
      <c r="CX8" s="5">
        <f t="shared" si="58"/>
        <v>0</v>
      </c>
      <c r="CY8" s="5">
        <f t="shared" si="59"/>
        <v>0</v>
      </c>
      <c r="CZ8" s="5">
        <f t="shared" si="60"/>
        <v>0</v>
      </c>
      <c r="DA8" s="5">
        <f t="shared" si="61"/>
        <v>0</v>
      </c>
      <c r="DB8" s="5"/>
      <c r="DC8" s="3">
        <v>0.328576565741453</v>
      </c>
      <c r="DD8" s="3">
        <v>0.50084492821644899</v>
      </c>
      <c r="DE8" s="3">
        <v>0.41966077261766599</v>
      </c>
      <c r="DF8" s="3">
        <v>0.36839132466032398</v>
      </c>
      <c r="DG8" s="3">
        <v>0.569841677993003</v>
      </c>
      <c r="DI8" s="13">
        <f t="shared" si="62"/>
        <v>25.510600810224073</v>
      </c>
      <c r="DJ8" s="13">
        <f t="shared" si="63"/>
        <v>25.47865268379644</v>
      </c>
      <c r="DK8" s="13">
        <f t="shared" si="64"/>
        <v>25.703041404660564</v>
      </c>
      <c r="DL8" s="13">
        <f t="shared" si="65"/>
        <v>25.819990256182955</v>
      </c>
      <c r="DM8" s="13">
        <f t="shared" si="66"/>
        <v>25.690345492457183</v>
      </c>
      <c r="DN8" s="13"/>
      <c r="DO8" s="11" t="str">
        <f t="shared" si="67"/>
        <v>decre</v>
      </c>
      <c r="DP8" s="11" t="str">
        <f t="shared" si="68"/>
        <v>decre</v>
      </c>
      <c r="DQ8" s="11" t="str">
        <f t="shared" si="69"/>
        <v>incre</v>
      </c>
      <c r="DR8" s="11" t="str">
        <f t="shared" si="70"/>
        <v>incre</v>
      </c>
      <c r="DS8" s="11" t="str">
        <f t="shared" si="71"/>
        <v>incre</v>
      </c>
      <c r="DU8" s="13"/>
      <c r="DV8" s="13"/>
      <c r="DW8" s="13"/>
      <c r="DX8" s="13"/>
      <c r="DY8" s="13"/>
      <c r="DZ8" s="11"/>
      <c r="EA8" s="4">
        <f>SQRT(SUMXMY2(BG3:BG202,C3:C202)/200)</f>
        <v>0.18475681094202548</v>
      </c>
      <c r="EB8" s="4">
        <f>SQRT(SUMXMY2(BH3:BH202,D3:D202)/200)</f>
        <v>0.23653533880162922</v>
      </c>
      <c r="EC8" s="4">
        <f>SQRT(SUMXMY2(BI3:BI202,E3:E202)/200)</f>
        <v>0.15617492430415222</v>
      </c>
      <c r="ED8" s="4">
        <f>SQRT(SUMXMY2(BJ3:BJ202,F3:F202)/200)</f>
        <v>0.17658208139918552</v>
      </c>
      <c r="EE8" s="4">
        <f>SQRT(SUMXMY2(BK3:BK202,G3:G202)/200)</f>
        <v>0.26438445934825927</v>
      </c>
      <c r="EI8" s="3" t="s">
        <v>53</v>
      </c>
    </row>
    <row r="9" spans="1:144" x14ac:dyDescent="0.25">
      <c r="A9" s="5">
        <v>37.998096022616593</v>
      </c>
      <c r="B9" s="4">
        <v>1.59991327572757E-3</v>
      </c>
      <c r="C9" s="4">
        <v>0.32570940635647927</v>
      </c>
      <c r="D9" s="4">
        <v>0.5567674319945759</v>
      </c>
      <c r="E9" s="4">
        <v>0.39214671223794412</v>
      </c>
      <c r="F9" s="4">
        <v>0.43800011052435872</v>
      </c>
      <c r="G9" s="4">
        <v>0.72399506911710199</v>
      </c>
      <c r="I9" s="5">
        <f t="shared" si="0"/>
        <v>37.949946654319682</v>
      </c>
      <c r="J9" s="5">
        <f t="shared" si="1"/>
        <v>38.303787353541175</v>
      </c>
      <c r="K9" s="5">
        <f t="shared" si="2"/>
        <v>37.895840598447037</v>
      </c>
      <c r="L9" s="5">
        <f t="shared" si="3"/>
        <v>38.866056953231691</v>
      </c>
      <c r="M9" s="5">
        <f t="shared" si="4"/>
        <v>39.60088962300852</v>
      </c>
      <c r="O9" s="3" t="str">
        <f t="shared" si="5"/>
        <v>decre</v>
      </c>
      <c r="P9" s="3" t="str">
        <f t="shared" si="6"/>
        <v>incre</v>
      </c>
      <c r="Q9" s="3" t="str">
        <f t="shared" si="7"/>
        <v>decre</v>
      </c>
      <c r="R9" s="3" t="str">
        <f t="shared" si="8"/>
        <v>incre</v>
      </c>
      <c r="S9" s="3" t="str">
        <f t="shared" si="9"/>
        <v>incre</v>
      </c>
      <c r="U9" s="6">
        <f t="shared" si="10"/>
        <v>0</v>
      </c>
      <c r="V9" s="6">
        <f t="shared" si="11"/>
        <v>1</v>
      </c>
      <c r="W9" s="6">
        <f t="shared" si="12"/>
        <v>0</v>
      </c>
      <c r="X9" s="6">
        <f t="shared" si="13"/>
        <v>1</v>
      </c>
      <c r="Y9" s="6">
        <f t="shared" si="14"/>
        <v>1</v>
      </c>
      <c r="AA9" s="4">
        <f t="shared" si="15"/>
        <v>0.30179999999999996</v>
      </c>
      <c r="AB9" s="4">
        <f t="shared" si="15"/>
        <v>0.51100000000000001</v>
      </c>
      <c r="AC9" s="4">
        <f t="shared" si="15"/>
        <v>0.42669999999999997</v>
      </c>
      <c r="AD9" s="4">
        <f t="shared" si="15"/>
        <v>0.40510000000000002</v>
      </c>
      <c r="AE9" s="4">
        <f t="shared" si="15"/>
        <v>0.57550000000000001</v>
      </c>
      <c r="AF9" s="4"/>
      <c r="AG9" s="3">
        <v>0.33179999999999998</v>
      </c>
      <c r="AH9" s="3">
        <v>0.51100000000000001</v>
      </c>
      <c r="AI9" s="3">
        <v>0.45669999999999999</v>
      </c>
      <c r="AJ9" s="3">
        <v>0.40510000000000002</v>
      </c>
      <c r="AK9" s="3">
        <v>0.57550000000000001</v>
      </c>
      <c r="AM9" s="5">
        <f t="shared" si="16"/>
        <v>37.778038022616592</v>
      </c>
      <c r="AN9" s="5">
        <f t="shared" si="17"/>
        <v>38.004926022616594</v>
      </c>
      <c r="AO9" s="5">
        <f t="shared" si="18"/>
        <v>38.231353022616588</v>
      </c>
      <c r="AP9" s="5">
        <f t="shared" si="19"/>
        <v>38.589038022616592</v>
      </c>
      <c r="AQ9" s="5">
        <f t="shared" si="20"/>
        <v>38.203551022616594</v>
      </c>
      <c r="AR9" s="5"/>
      <c r="AS9" s="3" t="str">
        <f t="shared" si="21"/>
        <v>decre</v>
      </c>
      <c r="AT9" s="3" t="str">
        <f t="shared" si="22"/>
        <v>incre</v>
      </c>
      <c r="AU9" s="3" t="str">
        <f t="shared" si="23"/>
        <v>incre</v>
      </c>
      <c r="AV9" s="3" t="str">
        <f t="shared" si="24"/>
        <v>incre</v>
      </c>
      <c r="AW9" s="3" t="str">
        <f t="shared" si="25"/>
        <v>incre</v>
      </c>
      <c r="AY9" s="5">
        <f t="shared" si="26"/>
        <v>0</v>
      </c>
      <c r="AZ9" s="5">
        <f t="shared" si="27"/>
        <v>30.569133092458145</v>
      </c>
      <c r="BA9" s="5">
        <f t="shared" si="28"/>
        <v>-10.225542416955591</v>
      </c>
      <c r="BB9" s="5">
        <f t="shared" si="29"/>
        <v>86.796093061509794</v>
      </c>
      <c r="BC9" s="5">
        <f t="shared" si="30"/>
        <v>160.27936003919265</v>
      </c>
      <c r="BE9" s="15">
        <f t="shared" si="31"/>
        <v>-4.8149368296911632E-2</v>
      </c>
      <c r="BG9" s="3">
        <v>0.21179999999999999</v>
      </c>
      <c r="BH9" s="3">
        <v>0.3004</v>
      </c>
      <c r="BI9" s="3">
        <v>0.33379999999999999</v>
      </c>
      <c r="BJ9" s="3">
        <v>0.34520000000000001</v>
      </c>
      <c r="BK9" s="3">
        <v>0.36370000000000002</v>
      </c>
      <c r="BM9" s="5">
        <f t="shared" si="32"/>
        <v>37.13093802261659</v>
      </c>
      <c r="BN9" s="5">
        <f t="shared" si="33"/>
        <v>36.629708022616597</v>
      </c>
      <c r="BO9" s="5">
        <f t="shared" si="34"/>
        <v>37.329294022616594</v>
      </c>
      <c r="BP9" s="5">
        <f t="shared" si="35"/>
        <v>38.084680022616595</v>
      </c>
      <c r="BQ9" s="5">
        <f t="shared" si="36"/>
        <v>36.210513022616595</v>
      </c>
      <c r="BR9" s="5"/>
      <c r="BS9" s="3" t="str">
        <f t="shared" si="37"/>
        <v>decre</v>
      </c>
      <c r="BT9" s="3" t="str">
        <f t="shared" si="38"/>
        <v>decre</v>
      </c>
      <c r="BU9" s="3" t="str">
        <f t="shared" si="39"/>
        <v>decre</v>
      </c>
      <c r="BV9" s="3" t="str">
        <f t="shared" si="40"/>
        <v>incre</v>
      </c>
      <c r="BW9" s="3" t="str">
        <f t="shared" si="41"/>
        <v>decre</v>
      </c>
      <c r="BY9" s="5">
        <f t="shared" si="42"/>
        <v>0</v>
      </c>
      <c r="BZ9" s="5">
        <f t="shared" si="43"/>
        <v>0</v>
      </c>
      <c r="CA9" s="5">
        <f t="shared" si="44"/>
        <v>0</v>
      </c>
      <c r="CB9" s="5">
        <f t="shared" si="45"/>
        <v>86.796093061509794</v>
      </c>
      <c r="CC9" s="5">
        <f t="shared" si="46"/>
        <v>0</v>
      </c>
      <c r="CE9" s="4">
        <v>0.18129999999999999</v>
      </c>
      <c r="CF9" s="4">
        <v>0.18290000000000001</v>
      </c>
      <c r="CG9" s="4">
        <v>0.1825</v>
      </c>
      <c r="CH9" s="4">
        <v>0.1832</v>
      </c>
      <c r="CI9" s="4">
        <v>0.18329999999999999</v>
      </c>
      <c r="CK9" s="5">
        <f t="shared" si="47"/>
        <v>36.911643022616595</v>
      </c>
      <c r="CL9" s="5">
        <f t="shared" si="48"/>
        <v>35.862433022616592</v>
      </c>
      <c r="CM9" s="5">
        <f t="shared" si="49"/>
        <v>35.860171022616598</v>
      </c>
      <c r="CN9" s="5">
        <f t="shared" si="50"/>
        <v>36.720640022616593</v>
      </c>
      <c r="CO9" s="5">
        <f t="shared" si="51"/>
        <v>34.512949022616596</v>
      </c>
      <c r="CP9" s="5"/>
      <c r="CQ9" s="3" t="str">
        <f t="shared" si="52"/>
        <v>decre</v>
      </c>
      <c r="CR9" s="3" t="str">
        <f t="shared" si="53"/>
        <v>decre</v>
      </c>
      <c r="CS9" s="3" t="str">
        <f t="shared" si="54"/>
        <v>decre</v>
      </c>
      <c r="CT9" s="3" t="str">
        <f t="shared" si="55"/>
        <v>decre</v>
      </c>
      <c r="CU9" s="3" t="str">
        <f t="shared" si="56"/>
        <v>decre</v>
      </c>
      <c r="CW9" s="5">
        <f t="shared" si="57"/>
        <v>0</v>
      </c>
      <c r="CX9" s="5">
        <f t="shared" si="58"/>
        <v>0</v>
      </c>
      <c r="CY9" s="5">
        <f t="shared" si="59"/>
        <v>0</v>
      </c>
      <c r="CZ9" s="5">
        <f t="shared" si="60"/>
        <v>0</v>
      </c>
      <c r="DA9" s="5">
        <f t="shared" si="61"/>
        <v>0</v>
      </c>
      <c r="DB9" s="5"/>
      <c r="DC9" s="3">
        <v>0.32762757800965098</v>
      </c>
      <c r="DD9" s="3">
        <v>0.50124059740642102</v>
      </c>
      <c r="DE9" s="3">
        <v>0.41996737537741002</v>
      </c>
      <c r="DF9" s="3">
        <v>0.370116956405732</v>
      </c>
      <c r="DG9" s="3">
        <v>0.57140327127213597</v>
      </c>
      <c r="DI9" s="13">
        <f t="shared" si="62"/>
        <v>37.963738308505981</v>
      </c>
      <c r="DJ9" s="13">
        <f t="shared" si="63"/>
        <v>37.941197123680524</v>
      </c>
      <c r="DK9" s="13">
        <f t="shared" si="64"/>
        <v>38.165979237531246</v>
      </c>
      <c r="DL9" s="13">
        <f t="shared" si="65"/>
        <v>38.294480795552857</v>
      </c>
      <c r="DM9" s="13">
        <f t="shared" si="66"/>
        <v>38.165000805287391</v>
      </c>
      <c r="DN9" s="13"/>
      <c r="DO9" s="11" t="str">
        <f t="shared" si="67"/>
        <v>decre</v>
      </c>
      <c r="DP9" s="11" t="str">
        <f t="shared" si="68"/>
        <v>decre</v>
      </c>
      <c r="DQ9" s="11" t="str">
        <f t="shared" si="69"/>
        <v>incre</v>
      </c>
      <c r="DR9" s="11" t="str">
        <f t="shared" si="70"/>
        <v>incre</v>
      </c>
      <c r="DS9" s="11" t="str">
        <f t="shared" si="71"/>
        <v>incre</v>
      </c>
      <c r="DU9" s="13"/>
      <c r="DV9" s="13"/>
      <c r="DW9" s="13"/>
      <c r="DX9" s="13"/>
      <c r="DY9" s="13"/>
      <c r="DZ9" s="11"/>
    </row>
    <row r="10" spans="1:144" x14ac:dyDescent="0.25">
      <c r="A10" s="5">
        <v>30.989985367487986</v>
      </c>
      <c r="B10" s="4">
        <v>2.9507941178114798E-3</v>
      </c>
      <c r="C10" s="4">
        <v>0.37751012095576042</v>
      </c>
      <c r="D10" s="4">
        <v>0.58899434762254532</v>
      </c>
      <c r="E10" s="4">
        <v>0.46829076444823764</v>
      </c>
      <c r="F10" s="4">
        <v>0.43214625594940581</v>
      </c>
      <c r="G10" s="4">
        <v>0.66130869798883563</v>
      </c>
      <c r="I10" s="5">
        <f t="shared" si="0"/>
        <v>31.314283137159904</v>
      </c>
      <c r="J10" s="5">
        <f t="shared" si="1"/>
        <v>31.506118457463209</v>
      </c>
      <c r="K10" s="5">
        <f t="shared" si="2"/>
        <v>31.62708869028037</v>
      </c>
      <c r="L10" s="5">
        <f t="shared" si="3"/>
        <v>31.808656842581982</v>
      </c>
      <c r="M10" s="5">
        <f t="shared" si="4"/>
        <v>32.002900215562924</v>
      </c>
      <c r="O10" s="3" t="str">
        <f t="shared" si="5"/>
        <v>incre</v>
      </c>
      <c r="P10" s="3" t="str">
        <f t="shared" si="6"/>
        <v>incre</v>
      </c>
      <c r="Q10" s="3" t="str">
        <f t="shared" si="7"/>
        <v>incre</v>
      </c>
      <c r="R10" s="3" t="str">
        <f t="shared" si="8"/>
        <v>incre</v>
      </c>
      <c r="S10" s="3" t="str">
        <f t="shared" si="9"/>
        <v>incre</v>
      </c>
      <c r="U10" s="6">
        <f t="shared" si="10"/>
        <v>1</v>
      </c>
      <c r="V10" s="6">
        <f t="shared" si="11"/>
        <v>1</v>
      </c>
      <c r="W10" s="6">
        <f t="shared" si="12"/>
        <v>1</v>
      </c>
      <c r="X10" s="6">
        <f t="shared" si="13"/>
        <v>1</v>
      </c>
      <c r="Y10" s="6">
        <f t="shared" si="14"/>
        <v>1</v>
      </c>
      <c r="AA10" s="4">
        <f t="shared" si="15"/>
        <v>0.33139999999999997</v>
      </c>
      <c r="AB10" s="4">
        <f t="shared" si="15"/>
        <v>0.51100000000000001</v>
      </c>
      <c r="AC10" s="4">
        <f t="shared" si="15"/>
        <v>0.45650000000000002</v>
      </c>
      <c r="AD10" s="4">
        <f t="shared" si="15"/>
        <v>0.40510000000000002</v>
      </c>
      <c r="AE10" s="4">
        <f t="shared" si="15"/>
        <v>0.57540000000000002</v>
      </c>
      <c r="AF10" s="4"/>
      <c r="AG10" s="3">
        <v>0.33139999999999997</v>
      </c>
      <c r="AH10" s="3">
        <v>0.51100000000000001</v>
      </c>
      <c r="AI10" s="3">
        <v>0.45650000000000002</v>
      </c>
      <c r="AJ10" s="3">
        <v>0.40510000000000002</v>
      </c>
      <c r="AK10" s="3">
        <v>0.57540000000000002</v>
      </c>
      <c r="AM10" s="5">
        <f t="shared" si="16"/>
        <v>30.982751367487985</v>
      </c>
      <c r="AN10" s="5">
        <f t="shared" si="17"/>
        <v>30.99681536748799</v>
      </c>
      <c r="AO10" s="5">
        <f t="shared" si="18"/>
        <v>31.512600367487988</v>
      </c>
      <c r="AP10" s="5">
        <f t="shared" si="19"/>
        <v>31.580927367487988</v>
      </c>
      <c r="AQ10" s="5">
        <f t="shared" si="20"/>
        <v>31.194499367487985</v>
      </c>
      <c r="AR10" s="5"/>
      <c r="AS10" s="3" t="str">
        <f t="shared" si="21"/>
        <v>decre</v>
      </c>
      <c r="AT10" s="3" t="str">
        <f t="shared" si="22"/>
        <v>incre</v>
      </c>
      <c r="AU10" s="3" t="str">
        <f t="shared" si="23"/>
        <v>incre</v>
      </c>
      <c r="AV10" s="3" t="str">
        <f t="shared" si="24"/>
        <v>incre</v>
      </c>
      <c r="AW10" s="3" t="str">
        <f t="shared" si="25"/>
        <v>incre</v>
      </c>
      <c r="AY10" s="5">
        <f t="shared" si="26"/>
        <v>0</v>
      </c>
      <c r="AZ10" s="5">
        <f t="shared" si="27"/>
        <v>51.613308997522367</v>
      </c>
      <c r="BA10" s="5">
        <f t="shared" si="28"/>
        <v>63.710332279238457</v>
      </c>
      <c r="BB10" s="5">
        <f t="shared" si="29"/>
        <v>81.867147509399629</v>
      </c>
      <c r="BC10" s="5">
        <f t="shared" si="30"/>
        <v>101.29148480749386</v>
      </c>
      <c r="BE10" s="15">
        <f t="shared" si="31"/>
        <v>0.3242977696719187</v>
      </c>
      <c r="BG10" s="3">
        <v>0.21190000000000001</v>
      </c>
      <c r="BH10" s="3">
        <v>0.3004</v>
      </c>
      <c r="BI10" s="3">
        <v>0.33389999999999997</v>
      </c>
      <c r="BJ10" s="3">
        <v>0.34510000000000002</v>
      </c>
      <c r="BK10" s="3">
        <v>0.36370000000000002</v>
      </c>
      <c r="BM10" s="5">
        <f t="shared" si="32"/>
        <v>30.123546367487982</v>
      </c>
      <c r="BN10" s="5">
        <f t="shared" si="33"/>
        <v>29.621597367487986</v>
      </c>
      <c r="BO10" s="5">
        <f t="shared" si="34"/>
        <v>30.322154367487986</v>
      </c>
      <c r="BP10" s="5">
        <f t="shared" si="35"/>
        <v>31.075727367487985</v>
      </c>
      <c r="BQ10" s="5">
        <f t="shared" si="36"/>
        <v>29.202402367487984</v>
      </c>
      <c r="BR10" s="5"/>
      <c r="BS10" s="3" t="str">
        <f t="shared" si="37"/>
        <v>decre</v>
      </c>
      <c r="BT10" s="3" t="str">
        <f t="shared" si="38"/>
        <v>decre</v>
      </c>
      <c r="BU10" s="3" t="str">
        <f t="shared" si="39"/>
        <v>decre</v>
      </c>
      <c r="BV10" s="3" t="str">
        <f t="shared" si="40"/>
        <v>incre</v>
      </c>
      <c r="BW10" s="3" t="str">
        <f t="shared" si="41"/>
        <v>decre</v>
      </c>
      <c r="BY10" s="5">
        <f t="shared" si="42"/>
        <v>0</v>
      </c>
      <c r="BZ10" s="5">
        <f t="shared" si="43"/>
        <v>0</v>
      </c>
      <c r="CA10" s="5">
        <f t="shared" si="44"/>
        <v>0</v>
      </c>
      <c r="CB10" s="5">
        <f t="shared" si="45"/>
        <v>81.867147509399629</v>
      </c>
      <c r="CC10" s="5">
        <f t="shared" si="46"/>
        <v>0</v>
      </c>
      <c r="CE10" s="4">
        <v>0.18129999999999999</v>
      </c>
      <c r="CF10" s="4">
        <v>0.18279999999999999</v>
      </c>
      <c r="CG10" s="4">
        <v>0.18240000000000001</v>
      </c>
      <c r="CH10" s="4">
        <v>0.1832</v>
      </c>
      <c r="CI10" s="4">
        <v>0.18329999999999999</v>
      </c>
      <c r="CK10" s="5">
        <f t="shared" si="47"/>
        <v>29.903532367487983</v>
      </c>
      <c r="CL10" s="5">
        <f t="shared" si="48"/>
        <v>28.853669367487988</v>
      </c>
      <c r="CM10" s="5">
        <f t="shared" si="49"/>
        <v>28.851089367487983</v>
      </c>
      <c r="CN10" s="5">
        <f t="shared" si="50"/>
        <v>29.712529367487988</v>
      </c>
      <c r="CO10" s="5">
        <f t="shared" si="51"/>
        <v>27.504838367487984</v>
      </c>
      <c r="CP10" s="5"/>
      <c r="CQ10" s="3" t="str">
        <f t="shared" si="52"/>
        <v>decre</v>
      </c>
      <c r="CR10" s="3" t="str">
        <f t="shared" si="53"/>
        <v>decre</v>
      </c>
      <c r="CS10" s="3" t="str">
        <f t="shared" si="54"/>
        <v>decre</v>
      </c>
      <c r="CT10" s="3" t="str">
        <f t="shared" si="55"/>
        <v>decre</v>
      </c>
      <c r="CU10" s="3" t="str">
        <f t="shared" si="56"/>
        <v>decre</v>
      </c>
      <c r="CW10" s="5">
        <f t="shared" si="57"/>
        <v>0</v>
      </c>
      <c r="CX10" s="5">
        <f t="shared" si="58"/>
        <v>0</v>
      </c>
      <c r="CY10" s="5">
        <f t="shared" si="59"/>
        <v>0</v>
      </c>
      <c r="CZ10" s="5">
        <f t="shared" si="60"/>
        <v>0</v>
      </c>
      <c r="DA10" s="5">
        <f t="shared" si="61"/>
        <v>0</v>
      </c>
      <c r="DB10" s="5"/>
      <c r="DC10" s="3">
        <v>0.32770057706594402</v>
      </c>
      <c r="DD10" s="3">
        <v>0.50121016131488505</v>
      </c>
      <c r="DE10" s="3">
        <v>0.41994379054973702</v>
      </c>
      <c r="DF10" s="3">
        <v>0.36998421550223898</v>
      </c>
      <c r="DG10" s="3">
        <v>0.57128314871220198</v>
      </c>
      <c r="DI10" s="13">
        <f t="shared" si="62"/>
        <v>30.95615251659212</v>
      </c>
      <c r="DJ10" s="13">
        <f t="shared" si="63"/>
        <v>30.932887720874184</v>
      </c>
      <c r="DK10" s="13">
        <f t="shared" si="64"/>
        <v>31.157639573725934</v>
      </c>
      <c r="DL10" s="13">
        <f t="shared" si="65"/>
        <v>31.285252462016835</v>
      </c>
      <c r="DM10" s="13">
        <f t="shared" si="66"/>
        <v>31.155759796869809</v>
      </c>
      <c r="DN10" s="13"/>
      <c r="DO10" s="11" t="str">
        <f t="shared" si="67"/>
        <v>decre</v>
      </c>
      <c r="DP10" s="11" t="str">
        <f t="shared" si="68"/>
        <v>decre</v>
      </c>
      <c r="DQ10" s="11" t="str">
        <f t="shared" si="69"/>
        <v>incre</v>
      </c>
      <c r="DR10" s="11" t="str">
        <f t="shared" si="70"/>
        <v>incre</v>
      </c>
      <c r="DS10" s="11" t="str">
        <f t="shared" si="71"/>
        <v>incre</v>
      </c>
      <c r="DU10" s="13"/>
      <c r="DV10" s="13"/>
      <c r="DW10" s="13"/>
      <c r="DX10" s="13"/>
      <c r="DY10" s="13"/>
      <c r="DZ10" s="11"/>
      <c r="EA10" s="29" t="s">
        <v>39</v>
      </c>
      <c r="EB10" s="29"/>
      <c r="EC10" s="29"/>
      <c r="ED10" s="29"/>
      <c r="EE10" s="29"/>
    </row>
    <row r="11" spans="1:144" x14ac:dyDescent="0.25">
      <c r="A11" s="5">
        <v>53.936726798692867</v>
      </c>
      <c r="B11" s="4">
        <v>5.4004773824694353E-2</v>
      </c>
      <c r="C11" s="4">
        <v>0.42611458740366354</v>
      </c>
      <c r="D11" s="4">
        <v>0.50361336683775682</v>
      </c>
      <c r="E11" s="4">
        <v>0.45514332756391951</v>
      </c>
      <c r="F11" s="4">
        <v>0.43724681754921368</v>
      </c>
      <c r="G11" s="4">
        <v>0.66086929171865039</v>
      </c>
      <c r="I11" s="5">
        <f t="shared" si="0"/>
        <v>54.610490682125203</v>
      </c>
      <c r="J11" s="5">
        <f t="shared" si="1"/>
        <v>53.895322084143423</v>
      </c>
      <c r="K11" s="5">
        <f t="shared" si="2"/>
        <v>54.44616850933852</v>
      </c>
      <c r="L11" s="5">
        <f t="shared" si="3"/>
        <v>54.798345002457246</v>
      </c>
      <c r="M11" s="5">
        <f t="shared" si="4"/>
        <v>54.945506833765364</v>
      </c>
      <c r="O11" s="3" t="str">
        <f t="shared" si="5"/>
        <v>incre</v>
      </c>
      <c r="P11" s="3" t="str">
        <f t="shared" si="6"/>
        <v>decre</v>
      </c>
      <c r="Q11" s="3" t="str">
        <f t="shared" si="7"/>
        <v>incre</v>
      </c>
      <c r="R11" s="3" t="str">
        <f t="shared" si="8"/>
        <v>incre</v>
      </c>
      <c r="S11" s="3" t="str">
        <f t="shared" si="9"/>
        <v>incre</v>
      </c>
      <c r="U11" s="6">
        <f t="shared" si="10"/>
        <v>1</v>
      </c>
      <c r="V11" s="6">
        <f t="shared" si="11"/>
        <v>0</v>
      </c>
      <c r="W11" s="6">
        <f t="shared" si="12"/>
        <v>1</v>
      </c>
      <c r="X11" s="6">
        <f t="shared" si="13"/>
        <v>1</v>
      </c>
      <c r="Y11" s="6">
        <f t="shared" si="14"/>
        <v>1</v>
      </c>
      <c r="AA11" s="4">
        <f t="shared" si="15"/>
        <v>0.34239999999999998</v>
      </c>
      <c r="AB11" s="4">
        <f t="shared" si="15"/>
        <v>0.47899999999999998</v>
      </c>
      <c r="AC11" s="4">
        <f t="shared" si="15"/>
        <v>0.45479999999999998</v>
      </c>
      <c r="AD11" s="4">
        <f t="shared" si="15"/>
        <v>0.4017</v>
      </c>
      <c r="AE11" s="4">
        <f t="shared" si="15"/>
        <v>0.57240000000000002</v>
      </c>
      <c r="AF11" s="4"/>
      <c r="AG11" s="3">
        <v>0.34239999999999998</v>
      </c>
      <c r="AH11" s="3">
        <v>0.50900000000000001</v>
      </c>
      <c r="AI11" s="3">
        <v>0.45479999999999998</v>
      </c>
      <c r="AJ11" s="3">
        <v>0.4017</v>
      </c>
      <c r="AK11" s="3">
        <v>0.57240000000000002</v>
      </c>
      <c r="AM11" s="5">
        <f t="shared" si="16"/>
        <v>54.008582798692863</v>
      </c>
      <c r="AN11" s="5">
        <f t="shared" si="17"/>
        <v>53.73459679869287</v>
      </c>
      <c r="AO11" s="5">
        <f t="shared" si="18"/>
        <v>54.442834798692871</v>
      </c>
      <c r="AP11" s="5">
        <f t="shared" si="19"/>
        <v>54.499040798692867</v>
      </c>
      <c r="AQ11" s="5">
        <f t="shared" si="20"/>
        <v>54.113010798692862</v>
      </c>
      <c r="AR11" s="5"/>
      <c r="AS11" s="3" t="str">
        <f t="shared" si="21"/>
        <v>incre</v>
      </c>
      <c r="AT11" s="3" t="str">
        <f t="shared" si="22"/>
        <v>decre</v>
      </c>
      <c r="AU11" s="3" t="str">
        <f t="shared" si="23"/>
        <v>incre</v>
      </c>
      <c r="AV11" s="3" t="str">
        <f t="shared" si="24"/>
        <v>incre</v>
      </c>
      <c r="AW11" s="3" t="str">
        <f t="shared" si="25"/>
        <v>incre</v>
      </c>
      <c r="AY11" s="5">
        <f t="shared" si="26"/>
        <v>67.376388343233629</v>
      </c>
      <c r="AZ11" s="5">
        <f t="shared" si="27"/>
        <v>0</v>
      </c>
      <c r="BA11" s="5">
        <f t="shared" si="28"/>
        <v>50.944171064565325</v>
      </c>
      <c r="BB11" s="5">
        <f t="shared" si="29"/>
        <v>86.161820376437959</v>
      </c>
      <c r="BC11" s="5">
        <f t="shared" si="30"/>
        <v>100.87800350724976</v>
      </c>
      <c r="BE11" s="15">
        <f t="shared" si="31"/>
        <v>0.67376388343233629</v>
      </c>
      <c r="BG11" s="3">
        <v>0.21429999999999999</v>
      </c>
      <c r="BH11" s="3">
        <v>0.30159999999999998</v>
      </c>
      <c r="BI11" s="3">
        <v>0.33629999999999999</v>
      </c>
      <c r="BJ11" s="3">
        <v>0.33960000000000001</v>
      </c>
      <c r="BK11" s="3">
        <v>0.36180000000000001</v>
      </c>
      <c r="BM11" s="5">
        <f t="shared" si="32"/>
        <v>53.087543798692863</v>
      </c>
      <c r="BN11" s="5">
        <f t="shared" si="33"/>
        <v>52.576174798692868</v>
      </c>
      <c r="BO11" s="5">
        <f t="shared" si="34"/>
        <v>53.292199798692863</v>
      </c>
      <c r="BP11" s="5">
        <f t="shared" si="35"/>
        <v>53.976158798692865</v>
      </c>
      <c r="BQ11" s="5">
        <f t="shared" si="36"/>
        <v>52.131264798692868</v>
      </c>
      <c r="BR11" s="5"/>
      <c r="BS11" s="3" t="str">
        <f t="shared" si="37"/>
        <v>decre</v>
      </c>
      <c r="BT11" s="3" t="str">
        <f t="shared" si="38"/>
        <v>decre</v>
      </c>
      <c r="BU11" s="3" t="str">
        <f t="shared" si="39"/>
        <v>decre</v>
      </c>
      <c r="BV11" s="3" t="str">
        <f t="shared" si="40"/>
        <v>incre</v>
      </c>
      <c r="BW11" s="3" t="str">
        <f t="shared" si="41"/>
        <v>decre</v>
      </c>
      <c r="BY11" s="5">
        <f t="shared" si="42"/>
        <v>0</v>
      </c>
      <c r="BZ11" s="5">
        <f t="shared" si="43"/>
        <v>0</v>
      </c>
      <c r="CA11" s="5">
        <f t="shared" si="44"/>
        <v>0</v>
      </c>
      <c r="CB11" s="5">
        <f t="shared" si="45"/>
        <v>86.161820376437959</v>
      </c>
      <c r="CC11" s="5">
        <f t="shared" si="46"/>
        <v>0</v>
      </c>
      <c r="CE11" s="4">
        <v>0.1784</v>
      </c>
      <c r="CF11" s="4">
        <v>0.17979999999999999</v>
      </c>
      <c r="CG11" s="4">
        <v>0.17949999999999999</v>
      </c>
      <c r="CH11" s="4">
        <v>0.1802</v>
      </c>
      <c r="CI11" s="4">
        <v>0.1802</v>
      </c>
      <c r="CK11" s="5">
        <f t="shared" si="47"/>
        <v>52.829422798692868</v>
      </c>
      <c r="CL11" s="5">
        <f t="shared" si="48"/>
        <v>51.780820798692865</v>
      </c>
      <c r="CM11" s="5">
        <f t="shared" si="49"/>
        <v>51.769671798692869</v>
      </c>
      <c r="CN11" s="5">
        <f t="shared" si="50"/>
        <v>52.634010798692863</v>
      </c>
      <c r="CO11" s="5">
        <f t="shared" si="51"/>
        <v>50.422408798692864</v>
      </c>
      <c r="CP11" s="5"/>
      <c r="CQ11" s="3" t="str">
        <f t="shared" si="52"/>
        <v>decre</v>
      </c>
      <c r="CR11" s="3" t="str">
        <f t="shared" si="53"/>
        <v>decre</v>
      </c>
      <c r="CS11" s="3" t="str">
        <f t="shared" si="54"/>
        <v>decre</v>
      </c>
      <c r="CT11" s="3" t="str">
        <f t="shared" si="55"/>
        <v>decre</v>
      </c>
      <c r="CU11" s="3" t="str">
        <f t="shared" si="56"/>
        <v>decre</v>
      </c>
      <c r="CW11" s="5">
        <f t="shared" si="57"/>
        <v>0</v>
      </c>
      <c r="CX11" s="5">
        <f t="shared" si="58"/>
        <v>0</v>
      </c>
      <c r="CY11" s="5">
        <f t="shared" si="59"/>
        <v>0</v>
      </c>
      <c r="CZ11" s="5">
        <f t="shared" si="60"/>
        <v>0</v>
      </c>
      <c r="DA11" s="5">
        <f t="shared" si="61"/>
        <v>0</v>
      </c>
      <c r="DB11" s="5"/>
      <c r="DC11" s="3">
        <v>0.33035982840230999</v>
      </c>
      <c r="DD11" s="3">
        <v>0.50010141798034702</v>
      </c>
      <c r="DE11" s="3">
        <v>0.41908462897023402</v>
      </c>
      <c r="DF11" s="3">
        <v>0.36514865401785501</v>
      </c>
      <c r="DG11" s="3">
        <v>0.56690725545749099</v>
      </c>
      <c r="DI11" s="13">
        <f t="shared" si="62"/>
        <v>53.922013964905474</v>
      </c>
      <c r="DJ11" s="13">
        <f t="shared" si="63"/>
        <v>53.872389058104531</v>
      </c>
      <c r="DK11" s="13">
        <f t="shared" si="64"/>
        <v>54.096038545993835</v>
      </c>
      <c r="DL11" s="13">
        <f t="shared" si="65"/>
        <v>54.191278465523204</v>
      </c>
      <c r="DM11" s="13">
        <f t="shared" si="66"/>
        <v>54.061324072547855</v>
      </c>
      <c r="DN11" s="13"/>
      <c r="DO11" s="11" t="str">
        <f t="shared" si="67"/>
        <v>decre</v>
      </c>
      <c r="DP11" s="11" t="str">
        <f t="shared" si="68"/>
        <v>decre</v>
      </c>
      <c r="DQ11" s="11" t="str">
        <f t="shared" si="69"/>
        <v>incre</v>
      </c>
      <c r="DR11" s="11" t="str">
        <f t="shared" si="70"/>
        <v>incre</v>
      </c>
      <c r="DS11" s="11" t="str">
        <f t="shared" si="71"/>
        <v>incre</v>
      </c>
      <c r="DU11" s="13"/>
      <c r="DV11" s="13"/>
      <c r="DW11" s="13"/>
      <c r="DX11" s="13"/>
      <c r="DY11" s="13"/>
      <c r="DZ11" s="11"/>
      <c r="EA11" s="4">
        <f>SQRT(SUMXMY2(CE3:CE202,C3:C202)/200)</f>
        <v>0.23709402164369575</v>
      </c>
      <c r="EB11" s="4">
        <f>SQRT(SUMXMY2(CF3:CF202,D3:D202)/200)</f>
        <v>0.36367981377601971</v>
      </c>
      <c r="EC11" s="4">
        <f>SQRT(SUMXMY2(CG3:CG202,E3:E202)/200)</f>
        <v>0.28820927042323102</v>
      </c>
      <c r="ED11" s="4">
        <f>SQRT(SUMXMY2(CH3:CH202,F3:F202)/200)</f>
        <v>0.27159364113105139</v>
      </c>
      <c r="EE11" s="4">
        <f>SQRT(SUMXMY2(CI3:CI202,G3:G202)/200)</f>
        <v>0.43599534642224036</v>
      </c>
    </row>
    <row r="12" spans="1:144" x14ac:dyDescent="0.25">
      <c r="A12" s="5">
        <v>48.002277431049052</v>
      </c>
      <c r="B12" s="4">
        <v>8.3488284660244258E-2</v>
      </c>
      <c r="C12" s="4">
        <v>0.32178270759966182</v>
      </c>
      <c r="D12" s="4">
        <v>0.69808616731562445</v>
      </c>
      <c r="E12" s="4">
        <v>0.54368536735634976</v>
      </c>
      <c r="F12" s="4">
        <v>0.5513511278302492</v>
      </c>
      <c r="G12" s="4">
        <v>0.80618318753151741</v>
      </c>
      <c r="I12" s="5">
        <f t="shared" si="0"/>
        <v>47.925895098690617</v>
      </c>
      <c r="J12" s="5">
        <f t="shared" si="1"/>
        <v>49.230780103620084</v>
      </c>
      <c r="K12" s="5">
        <f t="shared" si="2"/>
        <v>49.371462348079206</v>
      </c>
      <c r="L12" s="5">
        <f t="shared" si="3"/>
        <v>49.82465392737975</v>
      </c>
      <c r="M12" s="5">
        <f t="shared" si="4"/>
        <v>50.378461225720628</v>
      </c>
      <c r="O12" s="3" t="str">
        <f t="shared" si="5"/>
        <v>decre</v>
      </c>
      <c r="P12" s="3" t="str">
        <f t="shared" si="6"/>
        <v>incre</v>
      </c>
      <c r="Q12" s="3" t="str">
        <f t="shared" si="7"/>
        <v>incre</v>
      </c>
      <c r="R12" s="3" t="str">
        <f t="shared" si="8"/>
        <v>incre</v>
      </c>
      <c r="S12" s="3" t="str">
        <f t="shared" si="9"/>
        <v>incre</v>
      </c>
      <c r="U12" s="6">
        <f t="shared" si="10"/>
        <v>0</v>
      </c>
      <c r="V12" s="6">
        <f t="shared" si="11"/>
        <v>1</v>
      </c>
      <c r="W12" s="6">
        <f t="shared" si="12"/>
        <v>1</v>
      </c>
      <c r="X12" s="6">
        <f t="shared" si="13"/>
        <v>1</v>
      </c>
      <c r="Y12" s="6">
        <f t="shared" si="14"/>
        <v>1</v>
      </c>
      <c r="AA12" s="4">
        <f t="shared" si="15"/>
        <v>0.31640000000000001</v>
      </c>
      <c r="AB12" s="4">
        <f t="shared" si="15"/>
        <v>0.50770000000000004</v>
      </c>
      <c r="AC12" s="4">
        <f t="shared" si="15"/>
        <v>0.45400000000000001</v>
      </c>
      <c r="AD12" s="4">
        <f t="shared" si="15"/>
        <v>0.39939999999999998</v>
      </c>
      <c r="AE12" s="4">
        <f t="shared" si="15"/>
        <v>0.56999999999999995</v>
      </c>
      <c r="AF12" s="4"/>
      <c r="AG12" s="3">
        <v>0.34639999999999999</v>
      </c>
      <c r="AH12" s="3">
        <v>0.50770000000000004</v>
      </c>
      <c r="AI12" s="3">
        <v>0.45400000000000001</v>
      </c>
      <c r="AJ12" s="3">
        <v>0.39939999999999998</v>
      </c>
      <c r="AK12" s="3">
        <v>0.56999999999999995</v>
      </c>
      <c r="AM12" s="5">
        <f t="shared" si="16"/>
        <v>47.887193431049049</v>
      </c>
      <c r="AN12" s="5">
        <f t="shared" si="17"/>
        <v>47.987558431049052</v>
      </c>
      <c r="AO12" s="5">
        <f t="shared" si="18"/>
        <v>48.500617431049051</v>
      </c>
      <c r="AP12" s="5">
        <f t="shared" si="19"/>
        <v>48.545225431049055</v>
      </c>
      <c r="AQ12" s="5">
        <f t="shared" si="20"/>
        <v>48.155977431049052</v>
      </c>
      <c r="AR12" s="5"/>
      <c r="AS12" s="3" t="str">
        <f t="shared" si="21"/>
        <v>decre</v>
      </c>
      <c r="AT12" s="3" t="str">
        <f t="shared" si="22"/>
        <v>decre</v>
      </c>
      <c r="AU12" s="3" t="str">
        <f t="shared" si="23"/>
        <v>incre</v>
      </c>
      <c r="AV12" s="3" t="str">
        <f t="shared" si="24"/>
        <v>incre</v>
      </c>
      <c r="AW12" s="3" t="str">
        <f t="shared" si="25"/>
        <v>incre</v>
      </c>
      <c r="AY12" s="5">
        <f t="shared" si="26"/>
        <v>0</v>
      </c>
      <c r="AZ12" s="5">
        <f t="shared" si="27"/>
        <v>0</v>
      </c>
      <c r="BA12" s="5">
        <f t="shared" si="28"/>
        <v>136.91849170301538</v>
      </c>
      <c r="BB12" s="5">
        <f t="shared" si="29"/>
        <v>182.23764963306976</v>
      </c>
      <c r="BC12" s="5">
        <f t="shared" si="30"/>
        <v>237.61837946715758</v>
      </c>
      <c r="BE12" s="15">
        <f t="shared" si="31"/>
        <v>-7.6382332358434724E-2</v>
      </c>
      <c r="BG12" s="3">
        <v>0.2167</v>
      </c>
      <c r="BH12" s="3">
        <v>0.30330000000000001</v>
      </c>
      <c r="BI12" s="3">
        <v>0.33789999999999998</v>
      </c>
      <c r="BJ12" s="3">
        <v>0.33479999999999999</v>
      </c>
      <c r="BK12" s="3">
        <v>0.36059999999999998</v>
      </c>
      <c r="BM12" s="5">
        <f t="shared" si="32"/>
        <v>47.170350431049052</v>
      </c>
      <c r="BN12" s="5">
        <f t="shared" si="33"/>
        <v>46.652826431049057</v>
      </c>
      <c r="BO12" s="5">
        <f t="shared" si="34"/>
        <v>47.373286431049053</v>
      </c>
      <c r="BP12" s="5">
        <f t="shared" si="35"/>
        <v>48.001293431049049</v>
      </c>
      <c r="BQ12" s="5">
        <f t="shared" si="36"/>
        <v>46.185523431049049</v>
      </c>
      <c r="BR12" s="5"/>
      <c r="BS12" s="3" t="str">
        <f t="shared" si="37"/>
        <v>decre</v>
      </c>
      <c r="BT12" s="3" t="str">
        <f t="shared" si="38"/>
        <v>decre</v>
      </c>
      <c r="BU12" s="3" t="str">
        <f t="shared" si="39"/>
        <v>decre</v>
      </c>
      <c r="BV12" s="3" t="str">
        <f t="shared" si="40"/>
        <v>decre</v>
      </c>
      <c r="BW12" s="3" t="str">
        <f t="shared" si="41"/>
        <v>decre</v>
      </c>
      <c r="BY12" s="5">
        <f t="shared" si="42"/>
        <v>0</v>
      </c>
      <c r="BZ12" s="5">
        <f t="shared" si="43"/>
        <v>0</v>
      </c>
      <c r="CA12" s="5">
        <f t="shared" si="44"/>
        <v>0</v>
      </c>
      <c r="CB12" s="5">
        <f t="shared" si="45"/>
        <v>0</v>
      </c>
      <c r="CC12" s="5">
        <f t="shared" si="46"/>
        <v>0</v>
      </c>
      <c r="CE12" s="4">
        <v>0.17560000000000001</v>
      </c>
      <c r="CF12" s="4">
        <v>0.17699999999999999</v>
      </c>
      <c r="CG12" s="4">
        <v>0.17660000000000001</v>
      </c>
      <c r="CH12" s="4">
        <v>0.17730000000000001</v>
      </c>
      <c r="CI12" s="4">
        <v>0.1774</v>
      </c>
      <c r="CK12" s="5">
        <f t="shared" si="47"/>
        <v>46.874841431049049</v>
      </c>
      <c r="CL12" s="5">
        <f t="shared" si="48"/>
        <v>45.828087431049056</v>
      </c>
      <c r="CM12" s="5">
        <f t="shared" si="49"/>
        <v>45.807063431049059</v>
      </c>
      <c r="CN12" s="5">
        <f t="shared" si="50"/>
        <v>46.675143431049051</v>
      </c>
      <c r="CO12" s="5">
        <f t="shared" si="51"/>
        <v>44.46161143104905</v>
      </c>
      <c r="CP12" s="5"/>
      <c r="CQ12" s="3" t="str">
        <f t="shared" si="52"/>
        <v>decre</v>
      </c>
      <c r="CR12" s="3" t="str">
        <f t="shared" si="53"/>
        <v>decre</v>
      </c>
      <c r="CS12" s="3" t="str">
        <f t="shared" si="54"/>
        <v>decre</v>
      </c>
      <c r="CT12" s="3" t="str">
        <f t="shared" si="55"/>
        <v>decre</v>
      </c>
      <c r="CU12" s="3" t="str">
        <f t="shared" si="56"/>
        <v>decre</v>
      </c>
      <c r="CW12" s="5">
        <f t="shared" si="57"/>
        <v>0</v>
      </c>
      <c r="CX12" s="5">
        <f t="shared" si="58"/>
        <v>0</v>
      </c>
      <c r="CY12" s="5">
        <f t="shared" si="59"/>
        <v>0</v>
      </c>
      <c r="CZ12" s="5">
        <f t="shared" si="60"/>
        <v>0</v>
      </c>
      <c r="DA12" s="5">
        <f t="shared" si="61"/>
        <v>0</v>
      </c>
      <c r="DB12" s="5"/>
      <c r="DC12" s="3">
        <v>0.33189802280275799</v>
      </c>
      <c r="DD12" s="3">
        <v>0.49946008605154602</v>
      </c>
      <c r="DE12" s="3">
        <v>0.41858766295855998</v>
      </c>
      <c r="DF12" s="3">
        <v>0.362351613551398</v>
      </c>
      <c r="DG12" s="3">
        <v>0.56437610151604001</v>
      </c>
      <c r="DI12" s="13">
        <f t="shared" si="62"/>
        <v>47.998624215000881</v>
      </c>
      <c r="DJ12" s="13">
        <f t="shared" si="63"/>
        <v>47.933751792965651</v>
      </c>
      <c r="DK12" s="13">
        <f t="shared" si="64"/>
        <v>48.156763638376674</v>
      </c>
      <c r="DL12" s="13">
        <f t="shared" si="65"/>
        <v>48.233278017151825</v>
      </c>
      <c r="DM12" s="13">
        <f t="shared" si="66"/>
        <v>48.103056546314988</v>
      </c>
      <c r="DN12" s="13"/>
      <c r="DO12" s="11" t="str">
        <f t="shared" si="67"/>
        <v>decre</v>
      </c>
      <c r="DP12" s="11" t="str">
        <f t="shared" si="68"/>
        <v>decre</v>
      </c>
      <c r="DQ12" s="11" t="str">
        <f t="shared" si="69"/>
        <v>incre</v>
      </c>
      <c r="DR12" s="11" t="str">
        <f t="shared" si="70"/>
        <v>incre</v>
      </c>
      <c r="DS12" s="11" t="str">
        <f t="shared" si="71"/>
        <v>incre</v>
      </c>
      <c r="DU12" s="13"/>
      <c r="DV12" s="13"/>
      <c r="DW12" s="13"/>
      <c r="DX12" s="13"/>
      <c r="DY12" s="13"/>
      <c r="DZ12" s="11"/>
    </row>
    <row r="13" spans="1:144" x14ac:dyDescent="0.25">
      <c r="A13" s="5">
        <v>52.40138045459868</v>
      </c>
      <c r="B13" s="4">
        <v>0.28657438232873272</v>
      </c>
      <c r="C13" s="4">
        <v>0.29857052102120973</v>
      </c>
      <c r="D13" s="4">
        <v>0.49323029967325716</v>
      </c>
      <c r="E13" s="4">
        <v>0.28603152502964546</v>
      </c>
      <c r="F13" s="4">
        <v>0.29595736907126063</v>
      </c>
      <c r="G13" s="4">
        <v>0.59993086854319266</v>
      </c>
      <c r="I13" s="5">
        <f t="shared" si="0"/>
        <v>52.15810250074118</v>
      </c>
      <c r="J13" s="5">
        <f t="shared" si="1"/>
        <v>52.292174311465054</v>
      </c>
      <c r="K13" s="5">
        <f t="shared" si="2"/>
        <v>51.268746562636537</v>
      </c>
      <c r="L13" s="5">
        <f t="shared" si="3"/>
        <v>52.073341502178693</v>
      </c>
      <c r="M13" s="5">
        <f t="shared" si="4"/>
        <v>52.83672992759012</v>
      </c>
      <c r="O13" s="3" t="str">
        <f t="shared" si="5"/>
        <v>decre</v>
      </c>
      <c r="P13" s="3" t="str">
        <f t="shared" si="6"/>
        <v>decre</v>
      </c>
      <c r="Q13" s="3" t="str">
        <f t="shared" si="7"/>
        <v>decre</v>
      </c>
      <c r="R13" s="3" t="str">
        <f t="shared" si="8"/>
        <v>decre</v>
      </c>
      <c r="S13" s="3" t="str">
        <f t="shared" si="9"/>
        <v>incre</v>
      </c>
      <c r="U13" s="6">
        <f t="shared" si="10"/>
        <v>0</v>
      </c>
      <c r="V13" s="6">
        <f t="shared" si="11"/>
        <v>0</v>
      </c>
      <c r="W13" s="6">
        <f t="shared" si="12"/>
        <v>0</v>
      </c>
      <c r="X13" s="6">
        <f t="shared" si="13"/>
        <v>0</v>
      </c>
      <c r="Y13" s="6">
        <f t="shared" si="14"/>
        <v>1</v>
      </c>
      <c r="AA13" s="4">
        <f t="shared" si="15"/>
        <v>0.32320000000000004</v>
      </c>
      <c r="AB13" s="4">
        <f t="shared" si="15"/>
        <v>0.46650000000000003</v>
      </c>
      <c r="AC13" s="4">
        <f t="shared" si="15"/>
        <v>0.41869999999999996</v>
      </c>
      <c r="AD13" s="4">
        <f t="shared" si="15"/>
        <v>0.34240000000000004</v>
      </c>
      <c r="AE13" s="4">
        <f t="shared" si="15"/>
        <v>0.54479999999999995</v>
      </c>
      <c r="AF13" s="4"/>
      <c r="AG13" s="3">
        <v>0.35320000000000001</v>
      </c>
      <c r="AH13" s="3">
        <v>0.4965</v>
      </c>
      <c r="AI13" s="3">
        <v>0.44869999999999999</v>
      </c>
      <c r="AJ13" s="3">
        <v>0.37240000000000001</v>
      </c>
      <c r="AK13" s="3">
        <v>0.54479999999999995</v>
      </c>
      <c r="AM13" s="5">
        <f t="shared" si="16"/>
        <v>52.335188454598679</v>
      </c>
      <c r="AN13" s="5">
        <f t="shared" si="17"/>
        <v>52.117625454598681</v>
      </c>
      <c r="AO13" s="5">
        <f t="shared" si="18"/>
        <v>52.556957454598674</v>
      </c>
      <c r="AP13" s="5">
        <f t="shared" si="19"/>
        <v>52.464388454598684</v>
      </c>
      <c r="AQ13" s="5">
        <f t="shared" si="20"/>
        <v>52.317948454598678</v>
      </c>
      <c r="AR13" s="5"/>
      <c r="AS13" s="3" t="str">
        <f t="shared" si="21"/>
        <v>decre</v>
      </c>
      <c r="AT13" s="3" t="str">
        <f t="shared" si="22"/>
        <v>decre</v>
      </c>
      <c r="AU13" s="3" t="str">
        <f t="shared" si="23"/>
        <v>incre</v>
      </c>
      <c r="AV13" s="3" t="str">
        <f t="shared" si="24"/>
        <v>incre</v>
      </c>
      <c r="AW13" s="3" t="str">
        <f t="shared" si="25"/>
        <v>decre</v>
      </c>
      <c r="AY13" s="5">
        <f t="shared" si="26"/>
        <v>0</v>
      </c>
      <c r="AZ13" s="5">
        <f t="shared" si="27"/>
        <v>0</v>
      </c>
      <c r="BA13" s="5">
        <f t="shared" si="28"/>
        <v>-113.26338919621435</v>
      </c>
      <c r="BB13" s="5">
        <f t="shared" si="29"/>
        <v>-32.80389524199876</v>
      </c>
      <c r="BC13" s="5">
        <f t="shared" si="30"/>
        <v>0</v>
      </c>
      <c r="BE13" s="15">
        <f t="shared" si="31"/>
        <v>-0.24327795385750051</v>
      </c>
      <c r="BG13" s="3">
        <v>0.2455</v>
      </c>
      <c r="BH13" s="3">
        <v>0.34300000000000003</v>
      </c>
      <c r="BI13" s="3">
        <v>0.35060000000000002</v>
      </c>
      <c r="BJ13" s="3">
        <v>0.28689999999999999</v>
      </c>
      <c r="BK13" s="3">
        <v>0.35460000000000003</v>
      </c>
      <c r="BM13" s="5">
        <f t="shared" si="32"/>
        <v>51.776525454598676</v>
      </c>
      <c r="BN13" s="5">
        <f t="shared" si="33"/>
        <v>51.311170454598681</v>
      </c>
      <c r="BO13" s="5">
        <f t="shared" si="34"/>
        <v>51.895706454598681</v>
      </c>
      <c r="BP13" s="5">
        <f t="shared" si="35"/>
        <v>51.997078454598679</v>
      </c>
      <c r="BQ13" s="5">
        <f t="shared" si="36"/>
        <v>50.528166454598683</v>
      </c>
      <c r="BR13" s="5"/>
      <c r="BS13" s="3" t="str">
        <f t="shared" si="37"/>
        <v>decre</v>
      </c>
      <c r="BT13" s="3" t="str">
        <f t="shared" si="38"/>
        <v>decre</v>
      </c>
      <c r="BU13" s="3" t="str">
        <f t="shared" si="39"/>
        <v>decre</v>
      </c>
      <c r="BV13" s="3" t="str">
        <f t="shared" si="40"/>
        <v>decre</v>
      </c>
      <c r="BW13" s="3" t="str">
        <f t="shared" si="41"/>
        <v>decre</v>
      </c>
      <c r="BY13" s="5">
        <f t="shared" si="42"/>
        <v>0</v>
      </c>
      <c r="BZ13" s="5">
        <f t="shared" si="43"/>
        <v>0</v>
      </c>
      <c r="CA13" s="5">
        <f t="shared" si="44"/>
        <v>0</v>
      </c>
      <c r="CB13" s="5">
        <f t="shared" si="45"/>
        <v>0</v>
      </c>
      <c r="CC13" s="5">
        <f t="shared" si="46"/>
        <v>0</v>
      </c>
      <c r="CE13" s="4">
        <v>0.12180000000000001</v>
      </c>
      <c r="CF13" s="4">
        <v>0.12</v>
      </c>
      <c r="CG13" s="4">
        <v>0.1205</v>
      </c>
      <c r="CH13" s="4">
        <v>0.1197</v>
      </c>
      <c r="CI13" s="4">
        <v>0.1195</v>
      </c>
      <c r="CK13" s="5">
        <f t="shared" si="47"/>
        <v>50.887122454598682</v>
      </c>
      <c r="CL13" s="5">
        <f t="shared" si="48"/>
        <v>49.854980454598682</v>
      </c>
      <c r="CM13" s="5">
        <f t="shared" si="49"/>
        <v>49.661435454598674</v>
      </c>
      <c r="CN13" s="5">
        <f t="shared" si="50"/>
        <v>50.589254454598681</v>
      </c>
      <c r="CO13" s="5">
        <f t="shared" si="51"/>
        <v>48.315875454598682</v>
      </c>
      <c r="CP13" s="5"/>
      <c r="CQ13" s="3" t="str">
        <f t="shared" si="52"/>
        <v>decre</v>
      </c>
      <c r="CR13" s="3" t="str">
        <f t="shared" si="53"/>
        <v>decre</v>
      </c>
      <c r="CS13" s="3" t="str">
        <f t="shared" si="54"/>
        <v>decre</v>
      </c>
      <c r="CT13" s="3" t="str">
        <f t="shared" si="55"/>
        <v>decre</v>
      </c>
      <c r="CU13" s="3" t="str">
        <f t="shared" si="56"/>
        <v>decre</v>
      </c>
      <c r="CW13" s="5">
        <f t="shared" si="57"/>
        <v>0</v>
      </c>
      <c r="CX13" s="5">
        <f t="shared" si="58"/>
        <v>0</v>
      </c>
      <c r="CY13" s="5">
        <f t="shared" si="59"/>
        <v>0</v>
      </c>
      <c r="CZ13" s="5">
        <f t="shared" si="60"/>
        <v>0</v>
      </c>
      <c r="DA13" s="5">
        <f t="shared" si="61"/>
        <v>0</v>
      </c>
      <c r="DB13" s="5"/>
      <c r="DC13" s="3">
        <v>0.34248810018346498</v>
      </c>
      <c r="DD13" s="3">
        <v>0.49504467877224001</v>
      </c>
      <c r="DE13" s="3">
        <v>0.41516617831547897</v>
      </c>
      <c r="DF13" s="3">
        <v>0.34309470105182099</v>
      </c>
      <c r="DG13" s="3">
        <v>0.54694975014286595</v>
      </c>
      <c r="DI13" s="13">
        <f t="shared" si="62"/>
        <v>52.47386989491779</v>
      </c>
      <c r="DJ13" s="13">
        <f t="shared" si="63"/>
        <v>52.304022206981408</v>
      </c>
      <c r="DK13" s="13">
        <f t="shared" si="64"/>
        <v>52.522644046041975</v>
      </c>
      <c r="DL13" s="13">
        <f t="shared" si="65"/>
        <v>52.470237837455009</v>
      </c>
      <c r="DM13" s="13">
        <f t="shared" si="66"/>
        <v>52.33817760344305</v>
      </c>
      <c r="DN13" s="13"/>
      <c r="DO13" s="11" t="str">
        <f t="shared" si="67"/>
        <v>incre</v>
      </c>
      <c r="DP13" s="11" t="str">
        <f t="shared" si="68"/>
        <v>decre</v>
      </c>
      <c r="DQ13" s="11" t="str">
        <f t="shared" si="69"/>
        <v>incre</v>
      </c>
      <c r="DR13" s="11" t="str">
        <f t="shared" si="70"/>
        <v>incre</v>
      </c>
      <c r="DS13" s="11" t="str">
        <f t="shared" si="71"/>
        <v>decre</v>
      </c>
      <c r="DU13" s="13"/>
      <c r="DV13" s="13"/>
      <c r="DW13" s="13"/>
      <c r="DX13" s="13"/>
      <c r="DY13" s="13"/>
      <c r="DZ13" s="11"/>
      <c r="EA13" s="29" t="s">
        <v>48</v>
      </c>
      <c r="EB13" s="29"/>
      <c r="EC13" s="29"/>
      <c r="ED13" s="29"/>
      <c r="EE13" s="29"/>
    </row>
    <row r="14" spans="1:144" x14ac:dyDescent="0.25">
      <c r="A14" s="5">
        <v>50.435327210936286</v>
      </c>
      <c r="B14" s="4">
        <v>4.8745916994874149E-2</v>
      </c>
      <c r="C14" s="4">
        <v>7.1952427813614696E-3</v>
      </c>
      <c r="D14" s="4">
        <v>0.17032755774878711</v>
      </c>
      <c r="E14" s="4">
        <v>0.21864860612464426</v>
      </c>
      <c r="F14" s="4">
        <v>8.6207107594625743E-2</v>
      </c>
      <c r="G14" s="4">
        <v>0.41988426406749935</v>
      </c>
      <c r="I14" s="5">
        <f t="shared" si="0"/>
        <v>48.097061006534275</v>
      </c>
      <c r="J14" s="5">
        <f t="shared" si="1"/>
        <v>48.217566163035869</v>
      </c>
      <c r="K14" s="5">
        <f t="shared" si="2"/>
        <v>48.648405176406584</v>
      </c>
      <c r="L14" s="5">
        <f t="shared" si="3"/>
        <v>48.341191056883034</v>
      </c>
      <c r="M14" s="5">
        <f t="shared" si="4"/>
        <v>49.176438135811452</v>
      </c>
      <c r="O14" s="3" t="str">
        <f t="shared" si="5"/>
        <v>decre</v>
      </c>
      <c r="P14" s="3" t="str">
        <f t="shared" si="6"/>
        <v>decre</v>
      </c>
      <c r="Q14" s="3" t="str">
        <f t="shared" si="7"/>
        <v>decre</v>
      </c>
      <c r="R14" s="3" t="str">
        <f t="shared" si="8"/>
        <v>decre</v>
      </c>
      <c r="S14" s="3" t="str">
        <f t="shared" si="9"/>
        <v>decre</v>
      </c>
      <c r="U14" s="6">
        <f t="shared" si="10"/>
        <v>0</v>
      </c>
      <c r="V14" s="6">
        <f t="shared" si="11"/>
        <v>0</v>
      </c>
      <c r="W14" s="6">
        <f t="shared" si="12"/>
        <v>0</v>
      </c>
      <c r="X14" s="6">
        <f t="shared" si="13"/>
        <v>0</v>
      </c>
      <c r="Y14" s="6">
        <f t="shared" si="14"/>
        <v>0</v>
      </c>
      <c r="AA14" s="4">
        <f t="shared" si="15"/>
        <v>0.31130000000000002</v>
      </c>
      <c r="AB14" s="4">
        <f t="shared" si="15"/>
        <v>0.47929999999999995</v>
      </c>
      <c r="AC14" s="4">
        <f t="shared" si="15"/>
        <v>0.42490000000000006</v>
      </c>
      <c r="AD14" s="4">
        <f t="shared" si="15"/>
        <v>0.37209999999999999</v>
      </c>
      <c r="AE14" s="4">
        <f t="shared" si="15"/>
        <v>0.54279999999999995</v>
      </c>
      <c r="AF14" s="4"/>
      <c r="AG14" s="3">
        <v>0.34129999999999999</v>
      </c>
      <c r="AH14" s="3">
        <v>0.50929999999999997</v>
      </c>
      <c r="AI14" s="3">
        <v>0.45490000000000003</v>
      </c>
      <c r="AJ14" s="3">
        <v>0.40210000000000001</v>
      </c>
      <c r="AK14" s="3">
        <v>0.57279999999999998</v>
      </c>
      <c r="AM14" s="5">
        <f t="shared" si="16"/>
        <v>50.283574210936287</v>
      </c>
      <c r="AN14" s="5">
        <f t="shared" si="17"/>
        <v>50.235156210936289</v>
      </c>
      <c r="AO14" s="5">
        <f t="shared" si="18"/>
        <v>50.651106210936291</v>
      </c>
      <c r="AP14" s="5">
        <f t="shared" si="19"/>
        <v>50.748409210936288</v>
      </c>
      <c r="AQ14" s="5">
        <f t="shared" si="20"/>
        <v>50.333075210936286</v>
      </c>
      <c r="AR14" s="5"/>
      <c r="AS14" s="3" t="str">
        <f t="shared" si="21"/>
        <v>decre</v>
      </c>
      <c r="AT14" s="3" t="str">
        <f t="shared" si="22"/>
        <v>decre</v>
      </c>
      <c r="AU14" s="3" t="str">
        <f t="shared" si="23"/>
        <v>incre</v>
      </c>
      <c r="AV14" s="3" t="str">
        <f t="shared" si="24"/>
        <v>incre</v>
      </c>
      <c r="AW14" s="3" t="str">
        <f t="shared" si="25"/>
        <v>decre</v>
      </c>
      <c r="AY14" s="5">
        <f t="shared" si="26"/>
        <v>0</v>
      </c>
      <c r="AZ14" s="5">
        <f t="shared" si="27"/>
        <v>0</v>
      </c>
      <c r="BA14" s="5">
        <f t="shared" si="28"/>
        <v>-178.69220345297023</v>
      </c>
      <c r="BB14" s="5">
        <f t="shared" si="29"/>
        <v>-209.41361540532526</v>
      </c>
      <c r="BC14" s="5">
        <f t="shared" si="30"/>
        <v>0</v>
      </c>
      <c r="BE14" s="15">
        <f t="shared" si="31"/>
        <v>-2.3382662044020108</v>
      </c>
      <c r="BG14" s="3">
        <v>0.21390000000000001</v>
      </c>
      <c r="BH14" s="3">
        <v>0.3014</v>
      </c>
      <c r="BI14" s="3">
        <v>0.33600000000000002</v>
      </c>
      <c r="BJ14" s="3">
        <v>0.34039999999999998</v>
      </c>
      <c r="BK14" s="3">
        <v>0.36199999999999999</v>
      </c>
      <c r="BM14" s="5">
        <f t="shared" si="32"/>
        <v>49.583268210936282</v>
      </c>
      <c r="BN14" s="5">
        <f t="shared" si="33"/>
        <v>49.073469210936288</v>
      </c>
      <c r="BO14" s="5">
        <f t="shared" si="34"/>
        <v>49.78788721093629</v>
      </c>
      <c r="BP14" s="5">
        <f t="shared" si="35"/>
        <v>50.481495210936288</v>
      </c>
      <c r="BQ14" s="5">
        <f t="shared" si="36"/>
        <v>48.631747210936282</v>
      </c>
      <c r="BR14" s="5"/>
      <c r="BS14" s="3" t="str">
        <f t="shared" si="37"/>
        <v>decre</v>
      </c>
      <c r="BT14" s="3" t="str">
        <f t="shared" si="38"/>
        <v>decre</v>
      </c>
      <c r="BU14" s="3" t="str">
        <f t="shared" si="39"/>
        <v>decre</v>
      </c>
      <c r="BV14" s="3" t="str">
        <f t="shared" si="40"/>
        <v>incre</v>
      </c>
      <c r="BW14" s="3" t="str">
        <f t="shared" si="41"/>
        <v>decre</v>
      </c>
      <c r="BY14" s="5">
        <f t="shared" si="42"/>
        <v>0</v>
      </c>
      <c r="BZ14" s="5">
        <f t="shared" si="43"/>
        <v>0</v>
      </c>
      <c r="CA14" s="5">
        <f t="shared" si="44"/>
        <v>0</v>
      </c>
      <c r="CB14" s="5">
        <f t="shared" si="45"/>
        <v>-209.41361540532526</v>
      </c>
      <c r="CC14" s="5">
        <f t="shared" si="46"/>
        <v>0</v>
      </c>
      <c r="CE14" s="4">
        <v>0.17879999999999999</v>
      </c>
      <c r="CF14" s="4">
        <v>0.18029999999999999</v>
      </c>
      <c r="CG14" s="4">
        <v>0.1799</v>
      </c>
      <c r="CH14" s="4">
        <v>0.18060000000000001</v>
      </c>
      <c r="CI14" s="4">
        <v>0.1807</v>
      </c>
      <c r="CK14" s="5">
        <f t="shared" si="47"/>
        <v>49.330899210936288</v>
      </c>
      <c r="CL14" s="5">
        <f t="shared" si="48"/>
        <v>48.282686210936291</v>
      </c>
      <c r="CM14" s="5">
        <f t="shared" si="49"/>
        <v>48.272156210936288</v>
      </c>
      <c r="CN14" s="5">
        <f t="shared" si="50"/>
        <v>49.135979210936284</v>
      </c>
      <c r="CO14" s="5">
        <f t="shared" si="51"/>
        <v>46.925714210936285</v>
      </c>
      <c r="CP14" s="5"/>
      <c r="CQ14" s="3" t="str">
        <f t="shared" si="52"/>
        <v>decre</v>
      </c>
      <c r="CR14" s="3" t="str">
        <f t="shared" si="53"/>
        <v>decre</v>
      </c>
      <c r="CS14" s="3" t="str">
        <f t="shared" si="54"/>
        <v>decre</v>
      </c>
      <c r="CT14" s="3" t="str">
        <f t="shared" si="55"/>
        <v>decre</v>
      </c>
      <c r="CU14" s="3" t="str">
        <f t="shared" si="56"/>
        <v>decre</v>
      </c>
      <c r="CW14" s="5">
        <f t="shared" si="57"/>
        <v>0</v>
      </c>
      <c r="CX14" s="5">
        <f t="shared" si="58"/>
        <v>0</v>
      </c>
      <c r="CY14" s="5">
        <f t="shared" si="59"/>
        <v>0</v>
      </c>
      <c r="CZ14" s="5">
        <f t="shared" si="60"/>
        <v>0</v>
      </c>
      <c r="DA14" s="5">
        <f t="shared" si="61"/>
        <v>0</v>
      </c>
      <c r="DB14" s="5"/>
      <c r="DC14" s="3">
        <v>0.33008347483206102</v>
      </c>
      <c r="DD14" s="3">
        <v>0.50021664032687796</v>
      </c>
      <c r="DE14" s="3">
        <v>0.41917391438927998</v>
      </c>
      <c r="DF14" s="3">
        <v>0.365651173152507</v>
      </c>
      <c r="DG14" s="3">
        <v>0.56736200514866697</v>
      </c>
      <c r="DI14" s="13">
        <f t="shared" si="62"/>
        <v>50.418627394978806</v>
      </c>
      <c r="DJ14" s="13">
        <f t="shared" si="63"/>
        <v>50.371741872270803</v>
      </c>
      <c r="DK14" s="13">
        <f t="shared" si="64"/>
        <v>50.59550591965619</v>
      </c>
      <c r="DL14" s="13">
        <f t="shared" si="65"/>
        <v>50.694110088880393</v>
      </c>
      <c r="DM14" s="13">
        <f t="shared" si="66"/>
        <v>50.564203679385244</v>
      </c>
      <c r="DN14" s="13"/>
      <c r="DO14" s="11" t="str">
        <f t="shared" si="67"/>
        <v>decre</v>
      </c>
      <c r="DP14" s="11" t="str">
        <f t="shared" si="68"/>
        <v>decre</v>
      </c>
      <c r="DQ14" s="11" t="str">
        <f t="shared" si="69"/>
        <v>incre</v>
      </c>
      <c r="DR14" s="11" t="str">
        <f t="shared" si="70"/>
        <v>incre</v>
      </c>
      <c r="DS14" s="11" t="str">
        <f t="shared" si="71"/>
        <v>incre</v>
      </c>
      <c r="DU14" s="13"/>
      <c r="DV14" s="13"/>
      <c r="DW14" s="13"/>
      <c r="DX14" s="13"/>
      <c r="DY14" s="13"/>
      <c r="DZ14" s="11"/>
      <c r="EA14" s="4">
        <f>SQRT(SUMXMY2(DC3:DC202,C3:C202)/200)</f>
        <v>0.14027525491447487</v>
      </c>
      <c r="EB14" s="4">
        <f>SQRT(SUMXMY2(DD3:DD202,D3:D202)/200)</f>
        <v>0.16895250348134838</v>
      </c>
      <c r="EC14" s="4">
        <f>SQRT(SUMXMY2(DE3:DE202,E3:E202)/200)</f>
        <v>0.1418625660717332</v>
      </c>
      <c r="ED14" s="4">
        <f>SQRT(SUMXMY2(DF3:DF202,F3:F202)/200)</f>
        <v>0.17225703664442824</v>
      </c>
      <c r="EE14" s="4">
        <f>SQRT(SUMXMY2(DG3:DG202,G3:G202)/200)</f>
        <v>0.17310785043414958</v>
      </c>
    </row>
    <row r="15" spans="1:144" x14ac:dyDescent="0.25">
      <c r="A15" s="5">
        <v>40.033510469945078</v>
      </c>
      <c r="B15" s="4">
        <v>1.4137503377938379E-2</v>
      </c>
      <c r="C15" s="4">
        <v>0.38095278207076161</v>
      </c>
      <c r="D15" s="4">
        <v>0.52743609885669773</v>
      </c>
      <c r="E15" s="4">
        <v>0.36251788100987603</v>
      </c>
      <c r="F15" s="4">
        <v>0.38819846780988332</v>
      </c>
      <c r="G15" s="4">
        <v>0.59266121690463625</v>
      </c>
      <c r="I15" s="5">
        <f t="shared" si="0"/>
        <v>40.382560973033854</v>
      </c>
      <c r="J15" s="5">
        <f t="shared" si="1"/>
        <v>40.147668195479319</v>
      </c>
      <c r="K15" s="5">
        <f t="shared" si="2"/>
        <v>39.64355909455098</v>
      </c>
      <c r="L15" s="5">
        <f t="shared" si="3"/>
        <v>40.482141568904296</v>
      </c>
      <c r="M15" s="5">
        <f t="shared" si="4"/>
        <v>40.400452521017705</v>
      </c>
      <c r="O15" s="3" t="str">
        <f t="shared" si="5"/>
        <v>incre</v>
      </c>
      <c r="P15" s="3" t="str">
        <f t="shared" si="6"/>
        <v>incre</v>
      </c>
      <c r="Q15" s="3" t="str">
        <f t="shared" si="7"/>
        <v>decre</v>
      </c>
      <c r="R15" s="3" t="str">
        <f t="shared" si="8"/>
        <v>incre</v>
      </c>
      <c r="S15" s="3" t="str">
        <f t="shared" si="9"/>
        <v>incre</v>
      </c>
      <c r="U15" s="6">
        <f t="shared" si="10"/>
        <v>1</v>
      </c>
      <c r="V15" s="6">
        <f t="shared" si="11"/>
        <v>1</v>
      </c>
      <c r="W15" s="6">
        <f t="shared" si="12"/>
        <v>0</v>
      </c>
      <c r="X15" s="6">
        <f t="shared" si="13"/>
        <v>1</v>
      </c>
      <c r="Y15" s="6">
        <f t="shared" si="14"/>
        <v>1</v>
      </c>
      <c r="AA15" s="4">
        <f t="shared" si="15"/>
        <v>0.33200000000000002</v>
      </c>
      <c r="AB15" s="4">
        <f t="shared" si="15"/>
        <v>0.51060000000000005</v>
      </c>
      <c r="AC15" s="4">
        <f t="shared" si="15"/>
        <v>0.42600000000000005</v>
      </c>
      <c r="AD15" s="4">
        <f t="shared" si="15"/>
        <v>0.40450000000000003</v>
      </c>
      <c r="AE15" s="4">
        <f t="shared" si="15"/>
        <v>0.57489999999999997</v>
      </c>
      <c r="AF15" s="4"/>
      <c r="AG15" s="3">
        <v>0.33200000000000002</v>
      </c>
      <c r="AH15" s="3">
        <v>0.51060000000000005</v>
      </c>
      <c r="AI15" s="3">
        <v>0.45600000000000002</v>
      </c>
      <c r="AJ15" s="3">
        <v>0.40450000000000003</v>
      </c>
      <c r="AK15" s="3">
        <v>0.57489999999999997</v>
      </c>
      <c r="AM15" s="5">
        <f t="shared" si="16"/>
        <v>40.030590469945075</v>
      </c>
      <c r="AN15" s="5">
        <f t="shared" si="17"/>
        <v>40.03772846994508</v>
      </c>
      <c r="AO15" s="5">
        <f t="shared" si="18"/>
        <v>40.259970469945074</v>
      </c>
      <c r="AP15" s="5">
        <f t="shared" si="19"/>
        <v>40.619400469945077</v>
      </c>
      <c r="AQ15" s="5">
        <f t="shared" si="20"/>
        <v>40.23331946994508</v>
      </c>
      <c r="AR15" s="5"/>
      <c r="AS15" s="3" t="str">
        <f t="shared" si="21"/>
        <v>decre</v>
      </c>
      <c r="AT15" s="3" t="str">
        <f t="shared" si="22"/>
        <v>incre</v>
      </c>
      <c r="AU15" s="3" t="str">
        <f t="shared" si="23"/>
        <v>incre</v>
      </c>
      <c r="AV15" s="3" t="str">
        <f t="shared" si="24"/>
        <v>incre</v>
      </c>
      <c r="AW15" s="3" t="str">
        <f t="shared" si="25"/>
        <v>incre</v>
      </c>
      <c r="AY15" s="5">
        <f t="shared" si="26"/>
        <v>0</v>
      </c>
      <c r="AZ15" s="5">
        <f t="shared" si="27"/>
        <v>11.415772553424119</v>
      </c>
      <c r="BA15" s="5">
        <f t="shared" si="28"/>
        <v>-38.995137539409797</v>
      </c>
      <c r="BB15" s="5">
        <f t="shared" si="29"/>
        <v>44.863109895921838</v>
      </c>
      <c r="BC15" s="5">
        <f t="shared" si="30"/>
        <v>36.69420510726269</v>
      </c>
      <c r="BE15" s="15">
        <f t="shared" si="31"/>
        <v>0.34905050308877605</v>
      </c>
      <c r="BG15" s="3">
        <v>0.2122</v>
      </c>
      <c r="BH15" s="3">
        <v>0.3004</v>
      </c>
      <c r="BI15" s="3">
        <v>0.33439999999999998</v>
      </c>
      <c r="BJ15" s="3">
        <v>0.34420000000000001</v>
      </c>
      <c r="BK15" s="3">
        <v>0.36330000000000001</v>
      </c>
      <c r="BM15" s="5">
        <f t="shared" si="32"/>
        <v>39.169228469945075</v>
      </c>
      <c r="BN15" s="5">
        <f t="shared" si="33"/>
        <v>38.665122469945082</v>
      </c>
      <c r="BO15" s="5">
        <f t="shared" si="34"/>
        <v>39.370534469945085</v>
      </c>
      <c r="BP15" s="5">
        <f t="shared" si="35"/>
        <v>40.111674469945079</v>
      </c>
      <c r="BQ15" s="5">
        <f t="shared" si="36"/>
        <v>38.242163469945076</v>
      </c>
      <c r="BR15" s="5"/>
      <c r="BS15" s="3" t="str">
        <f t="shared" si="37"/>
        <v>decre</v>
      </c>
      <c r="BT15" s="3" t="str">
        <f t="shared" si="38"/>
        <v>decre</v>
      </c>
      <c r="BU15" s="3" t="str">
        <f t="shared" si="39"/>
        <v>decre</v>
      </c>
      <c r="BV15" s="3" t="str">
        <f t="shared" si="40"/>
        <v>incre</v>
      </c>
      <c r="BW15" s="3" t="str">
        <f t="shared" si="41"/>
        <v>decre</v>
      </c>
      <c r="BY15" s="5">
        <f t="shared" si="42"/>
        <v>0</v>
      </c>
      <c r="BZ15" s="5">
        <f t="shared" si="43"/>
        <v>0</v>
      </c>
      <c r="CA15" s="5">
        <f t="shared" si="44"/>
        <v>0</v>
      </c>
      <c r="CB15" s="5">
        <f t="shared" si="45"/>
        <v>44.863109895921838</v>
      </c>
      <c r="CC15" s="5">
        <f t="shared" si="46"/>
        <v>0</v>
      </c>
      <c r="CE15" s="4">
        <v>0.18079999999999999</v>
      </c>
      <c r="CF15" s="4">
        <v>0.18229999999999999</v>
      </c>
      <c r="CG15" s="4">
        <v>0.18190000000000001</v>
      </c>
      <c r="CH15" s="4">
        <v>0.1827</v>
      </c>
      <c r="CI15" s="4">
        <v>0.18279999999999999</v>
      </c>
      <c r="CK15" s="5">
        <f t="shared" si="47"/>
        <v>38.943462469945075</v>
      </c>
      <c r="CL15" s="5">
        <f t="shared" si="48"/>
        <v>37.893929469945078</v>
      </c>
      <c r="CM15" s="5">
        <f t="shared" si="49"/>
        <v>37.889759469945076</v>
      </c>
      <c r="CN15" s="5">
        <f t="shared" si="50"/>
        <v>38.751844469945077</v>
      </c>
      <c r="CO15" s="5">
        <f t="shared" si="51"/>
        <v>36.543658469945079</v>
      </c>
      <c r="CP15" s="5"/>
      <c r="CQ15" s="3" t="str">
        <f t="shared" si="52"/>
        <v>decre</v>
      </c>
      <c r="CR15" s="3" t="str">
        <f t="shared" si="53"/>
        <v>decre</v>
      </c>
      <c r="CS15" s="3" t="str">
        <f t="shared" si="54"/>
        <v>decre</v>
      </c>
      <c r="CT15" s="3" t="str">
        <f t="shared" si="55"/>
        <v>decre</v>
      </c>
      <c r="CU15" s="3" t="str">
        <f t="shared" si="56"/>
        <v>decre</v>
      </c>
      <c r="CW15" s="5">
        <f t="shared" si="57"/>
        <v>0</v>
      </c>
      <c r="CX15" s="5">
        <f t="shared" si="58"/>
        <v>0</v>
      </c>
      <c r="CY15" s="5">
        <f t="shared" si="59"/>
        <v>0</v>
      </c>
      <c r="CZ15" s="5">
        <f t="shared" si="60"/>
        <v>0</v>
      </c>
      <c r="DA15" s="5">
        <f t="shared" si="61"/>
        <v>0</v>
      </c>
      <c r="DB15" s="5"/>
      <c r="DC15" s="3">
        <v>0.32827935529797603</v>
      </c>
      <c r="DD15" s="3">
        <v>0.50096884658913299</v>
      </c>
      <c r="DE15" s="3">
        <v>0.41975679655890402</v>
      </c>
      <c r="DF15" s="3">
        <v>0.36893176976740299</v>
      </c>
      <c r="DG15" s="3">
        <v>0.57033074841558895</v>
      </c>
      <c r="DI15" s="13">
        <f t="shared" si="62"/>
        <v>40.003839034537528</v>
      </c>
      <c r="DJ15" s="13">
        <f t="shared" si="63"/>
        <v>39.974837038172119</v>
      </c>
      <c r="DK15" s="13">
        <f t="shared" si="64"/>
        <v>40.199348964532035</v>
      </c>
      <c r="DL15" s="13">
        <f t="shared" si="65"/>
        <v>40.319915971386614</v>
      </c>
      <c r="DM15" s="13">
        <f t="shared" si="66"/>
        <v>40.190322812535769</v>
      </c>
      <c r="DN15" s="13"/>
      <c r="DO15" s="11" t="str">
        <f t="shared" si="67"/>
        <v>decre</v>
      </c>
      <c r="DP15" s="11" t="str">
        <f t="shared" si="68"/>
        <v>decre</v>
      </c>
      <c r="DQ15" s="11" t="str">
        <f t="shared" si="69"/>
        <v>incre</v>
      </c>
      <c r="DR15" s="11" t="str">
        <f t="shared" si="70"/>
        <v>incre</v>
      </c>
      <c r="DS15" s="11" t="str">
        <f t="shared" si="71"/>
        <v>incre</v>
      </c>
      <c r="DU15" s="13"/>
      <c r="DV15" s="13"/>
      <c r="DW15" s="13"/>
      <c r="DX15" s="13"/>
      <c r="DY15" s="13"/>
      <c r="DZ15" s="11"/>
      <c r="EA15" s="3"/>
      <c r="EB15" s="3"/>
      <c r="EC15" s="3"/>
      <c r="ED15" s="3"/>
      <c r="EE15" s="3"/>
    </row>
    <row r="16" spans="1:144" x14ac:dyDescent="0.25">
      <c r="A16" s="5">
        <v>57.235015998413168</v>
      </c>
      <c r="B16" s="4">
        <v>0.31728247202556309</v>
      </c>
      <c r="C16" s="4">
        <v>0.16032415040746198</v>
      </c>
      <c r="D16" s="4">
        <v>0.26173537299943272</v>
      </c>
      <c r="E16" s="4">
        <v>0.26583664070491753</v>
      </c>
      <c r="F16" s="4">
        <v>0.12879363655885367</v>
      </c>
      <c r="G16" s="4">
        <v>0.24460778419749685</v>
      </c>
      <c r="I16" s="5">
        <f t="shared" si="0"/>
        <v>55.997746639842816</v>
      </c>
      <c r="J16" s="5">
        <f t="shared" si="1"/>
        <v>55.614147984099468</v>
      </c>
      <c r="K16" s="5">
        <f t="shared" si="2"/>
        <v>55.906289779657911</v>
      </c>
      <c r="L16" s="5">
        <f t="shared" si="3"/>
        <v>55.499458418238717</v>
      </c>
      <c r="M16" s="5">
        <f t="shared" si="4"/>
        <v>54.326775247711616</v>
      </c>
      <c r="O16" s="3" t="str">
        <f t="shared" si="5"/>
        <v>decre</v>
      </c>
      <c r="P16" s="3" t="str">
        <f t="shared" si="6"/>
        <v>decre</v>
      </c>
      <c r="Q16" s="3" t="str">
        <f t="shared" si="7"/>
        <v>decre</v>
      </c>
      <c r="R16" s="3" t="str">
        <f t="shared" si="8"/>
        <v>decre</v>
      </c>
      <c r="S16" s="3" t="str">
        <f t="shared" si="9"/>
        <v>decre</v>
      </c>
      <c r="U16" s="6">
        <f t="shared" si="10"/>
        <v>0</v>
      </c>
      <c r="V16" s="6">
        <f t="shared" si="11"/>
        <v>0</v>
      </c>
      <c r="W16" s="6">
        <f t="shared" si="12"/>
        <v>0</v>
      </c>
      <c r="X16" s="6">
        <f t="shared" si="13"/>
        <v>0</v>
      </c>
      <c r="Y16" s="6">
        <f t="shared" si="14"/>
        <v>0</v>
      </c>
      <c r="AA16" s="4">
        <f t="shared" si="15"/>
        <v>0.32340000000000002</v>
      </c>
      <c r="AB16" s="4">
        <f t="shared" si="15"/>
        <v>0.46519999999999995</v>
      </c>
      <c r="AC16" s="4">
        <f t="shared" si="15"/>
        <v>0.41759999999999997</v>
      </c>
      <c r="AD16" s="4">
        <f t="shared" si="15"/>
        <v>0.34030000000000005</v>
      </c>
      <c r="AE16" s="4">
        <f t="shared" si="15"/>
        <v>0.51159999999999994</v>
      </c>
      <c r="AF16" s="4"/>
      <c r="AG16" s="3">
        <v>0.35339999999999999</v>
      </c>
      <c r="AH16" s="3">
        <v>0.49519999999999997</v>
      </c>
      <c r="AI16" s="3">
        <v>0.4476</v>
      </c>
      <c r="AJ16" s="3">
        <v>0.37030000000000002</v>
      </c>
      <c r="AK16" s="3">
        <v>0.54159999999999997</v>
      </c>
      <c r="AM16" s="5">
        <f t="shared" si="16"/>
        <v>57.170261998413167</v>
      </c>
      <c r="AN16" s="5">
        <f t="shared" si="17"/>
        <v>56.942771998413171</v>
      </c>
      <c r="AO16" s="5">
        <f t="shared" si="18"/>
        <v>57.379911998413164</v>
      </c>
      <c r="AP16" s="5">
        <f t="shared" si="19"/>
        <v>57.280341998413171</v>
      </c>
      <c r="AQ16" s="5">
        <f t="shared" si="20"/>
        <v>56.839171998413164</v>
      </c>
      <c r="AR16" s="5"/>
      <c r="AS16" s="3" t="str">
        <f t="shared" si="21"/>
        <v>decre</v>
      </c>
      <c r="AT16" s="3" t="str">
        <f t="shared" si="22"/>
        <v>decre</v>
      </c>
      <c r="AU16" s="3" t="str">
        <f t="shared" si="23"/>
        <v>incre</v>
      </c>
      <c r="AV16" s="3" t="str">
        <f t="shared" si="24"/>
        <v>incre</v>
      </c>
      <c r="AW16" s="3" t="str">
        <f t="shared" si="25"/>
        <v>decre</v>
      </c>
      <c r="AY16" s="5">
        <f t="shared" si="26"/>
        <v>0</v>
      </c>
      <c r="AZ16" s="5">
        <f t="shared" si="27"/>
        <v>0</v>
      </c>
      <c r="BA16" s="5">
        <f t="shared" si="28"/>
        <v>-132.87262187552571</v>
      </c>
      <c r="BB16" s="5">
        <f t="shared" si="29"/>
        <v>-173.55575801744507</v>
      </c>
      <c r="BC16" s="5">
        <f t="shared" si="30"/>
        <v>0</v>
      </c>
      <c r="BE16" s="15">
        <f t="shared" si="31"/>
        <v>-1.2372693585703516</v>
      </c>
      <c r="BG16" s="3">
        <v>0.2485</v>
      </c>
      <c r="BH16" s="3">
        <v>0.35239999999999999</v>
      </c>
      <c r="BI16" s="3">
        <v>0.35170000000000001</v>
      </c>
      <c r="BJ16" s="3">
        <v>0.28289999999999998</v>
      </c>
      <c r="BK16" s="3">
        <v>0.35460000000000003</v>
      </c>
      <c r="BM16" s="5">
        <f t="shared" si="32"/>
        <v>56.631730998413168</v>
      </c>
      <c r="BN16" s="5">
        <f t="shared" si="33"/>
        <v>56.206187998413171</v>
      </c>
      <c r="BO16" s="5">
        <f t="shared" si="34"/>
        <v>56.740022998413167</v>
      </c>
      <c r="BP16" s="5">
        <f t="shared" si="35"/>
        <v>56.79703399841317</v>
      </c>
      <c r="BQ16" s="5">
        <f t="shared" si="36"/>
        <v>55.361801998413171</v>
      </c>
      <c r="BR16" s="5"/>
      <c r="BS16" s="3" t="str">
        <f t="shared" si="37"/>
        <v>decre</v>
      </c>
      <c r="BT16" s="3" t="str">
        <f t="shared" si="38"/>
        <v>decre</v>
      </c>
      <c r="BU16" s="3" t="str">
        <f t="shared" si="39"/>
        <v>decre</v>
      </c>
      <c r="BV16" s="3" t="str">
        <f t="shared" si="40"/>
        <v>decre</v>
      </c>
      <c r="BW16" s="3" t="str">
        <f t="shared" si="41"/>
        <v>decre</v>
      </c>
      <c r="BY16" s="5">
        <f t="shared" si="42"/>
        <v>0</v>
      </c>
      <c r="BZ16" s="5">
        <f t="shared" si="43"/>
        <v>0</v>
      </c>
      <c r="CA16" s="5">
        <f t="shared" si="44"/>
        <v>0</v>
      </c>
      <c r="CB16" s="5">
        <f t="shared" si="45"/>
        <v>0</v>
      </c>
      <c r="CC16" s="5">
        <f t="shared" si="46"/>
        <v>0</v>
      </c>
      <c r="CE16" s="4">
        <v>0.11119999999999999</v>
      </c>
      <c r="CF16" s="4">
        <v>0.1087</v>
      </c>
      <c r="CG16" s="4">
        <v>0.1094</v>
      </c>
      <c r="CH16" s="4">
        <v>0.1082</v>
      </c>
      <c r="CI16" s="4">
        <v>0.108</v>
      </c>
      <c r="CK16" s="5">
        <f t="shared" si="47"/>
        <v>55.64454399841317</v>
      </c>
      <c r="CL16" s="5">
        <f t="shared" si="48"/>
        <v>54.614826998413172</v>
      </c>
      <c r="CM16" s="5">
        <f t="shared" si="49"/>
        <v>54.387289998413166</v>
      </c>
      <c r="CN16" s="5">
        <f t="shared" si="50"/>
        <v>55.326059998413164</v>
      </c>
      <c r="CO16" s="5">
        <f t="shared" si="51"/>
        <v>53.041295998413169</v>
      </c>
      <c r="CP16" s="5"/>
      <c r="CQ16" s="3" t="str">
        <f t="shared" si="52"/>
        <v>decre</v>
      </c>
      <c r="CR16" s="3" t="str">
        <f t="shared" si="53"/>
        <v>decre</v>
      </c>
      <c r="CS16" s="3" t="str">
        <f t="shared" si="54"/>
        <v>decre</v>
      </c>
      <c r="CT16" s="3" t="str">
        <f t="shared" si="55"/>
        <v>decre</v>
      </c>
      <c r="CU16" s="3" t="str">
        <f t="shared" si="56"/>
        <v>decre</v>
      </c>
      <c r="CW16" s="5">
        <f t="shared" si="57"/>
        <v>0</v>
      </c>
      <c r="CX16" s="5">
        <f t="shared" si="58"/>
        <v>0</v>
      </c>
      <c r="CY16" s="5">
        <f t="shared" si="59"/>
        <v>0</v>
      </c>
      <c r="CZ16" s="5">
        <f t="shared" si="60"/>
        <v>0</v>
      </c>
      <c r="DA16" s="5">
        <f t="shared" si="61"/>
        <v>0</v>
      </c>
      <c r="DB16" s="5"/>
      <c r="DC16" s="3">
        <v>0.344088865203592</v>
      </c>
      <c r="DD16" s="3">
        <v>0.49437725876497901</v>
      </c>
      <c r="DE16" s="3">
        <v>0.41464899673722899</v>
      </c>
      <c r="DF16" s="3">
        <v>0.34018388266808403</v>
      </c>
      <c r="DG16" s="3">
        <v>0.54431563400718697</v>
      </c>
      <c r="DI16" s="13">
        <f t="shared" si="62"/>
        <v>57.319014939226996</v>
      </c>
      <c r="DJ16" s="13">
        <f t="shared" si="63"/>
        <v>57.133299498148482</v>
      </c>
      <c r="DK16" s="13">
        <f t="shared" si="64"/>
        <v>57.351257756731655</v>
      </c>
      <c r="DL16" s="13">
        <f t="shared" si="65"/>
        <v>57.279364290478433</v>
      </c>
      <c r="DM16" s="13">
        <f t="shared" si="66"/>
        <v>57.147026114420797</v>
      </c>
      <c r="DN16" s="13"/>
      <c r="DO16" s="11" t="str">
        <f t="shared" si="67"/>
        <v>incre</v>
      </c>
      <c r="DP16" s="11" t="str">
        <f t="shared" si="68"/>
        <v>decre</v>
      </c>
      <c r="DQ16" s="11" t="str">
        <f t="shared" si="69"/>
        <v>incre</v>
      </c>
      <c r="DR16" s="11" t="str">
        <f t="shared" si="70"/>
        <v>incre</v>
      </c>
      <c r="DS16" s="11" t="str">
        <f t="shared" si="71"/>
        <v>decre</v>
      </c>
      <c r="DU16" s="13"/>
      <c r="DV16" s="13"/>
      <c r="DW16" s="13"/>
      <c r="DX16" s="13"/>
      <c r="DY16" s="13"/>
      <c r="DZ16" s="11"/>
    </row>
    <row r="17" spans="1:144" x14ac:dyDescent="0.25">
      <c r="A17" s="5">
        <v>45.820808108632235</v>
      </c>
      <c r="B17" s="4">
        <v>0.46046286196173453</v>
      </c>
      <c r="C17" s="4">
        <v>0.53821418939033405</v>
      </c>
      <c r="D17" s="4">
        <v>0.73658098118691795</v>
      </c>
      <c r="E17" s="4">
        <v>0.56812784665410354</v>
      </c>
      <c r="F17" s="4">
        <v>0.36663500942655153</v>
      </c>
      <c r="G17" s="4">
        <v>0.51589065937186784</v>
      </c>
      <c r="I17" s="5">
        <f t="shared" si="0"/>
        <v>47.300568130348736</v>
      </c>
      <c r="J17" s="5">
        <f t="shared" si="1"/>
        <v>47.30068191578281</v>
      </c>
      <c r="K17" s="5">
        <f t="shared" si="2"/>
        <v>47.427329499643577</v>
      </c>
      <c r="L17" s="5">
        <f t="shared" si="3"/>
        <v>46.087874888003796</v>
      </c>
      <c r="M17" s="5">
        <f t="shared" si="4"/>
        <v>45.465339213321514</v>
      </c>
      <c r="O17" s="3" t="str">
        <f t="shared" si="5"/>
        <v>incre</v>
      </c>
      <c r="P17" s="3" t="str">
        <f t="shared" si="6"/>
        <v>incre</v>
      </c>
      <c r="Q17" s="3" t="str">
        <f t="shared" si="7"/>
        <v>incre</v>
      </c>
      <c r="R17" s="3" t="str">
        <f t="shared" si="8"/>
        <v>incre</v>
      </c>
      <c r="S17" s="3" t="str">
        <f t="shared" si="9"/>
        <v>decre</v>
      </c>
      <c r="U17" s="6">
        <f t="shared" si="10"/>
        <v>1</v>
      </c>
      <c r="V17" s="6">
        <f t="shared" si="11"/>
        <v>1</v>
      </c>
      <c r="W17" s="6">
        <f t="shared" si="12"/>
        <v>1</v>
      </c>
      <c r="X17" s="6">
        <f t="shared" si="13"/>
        <v>1</v>
      </c>
      <c r="Y17" s="6">
        <f t="shared" si="14"/>
        <v>0</v>
      </c>
      <c r="AA17" s="4">
        <f t="shared" si="15"/>
        <v>0.35260000000000002</v>
      </c>
      <c r="AB17" s="4">
        <f t="shared" si="15"/>
        <v>0.49309999999999998</v>
      </c>
      <c r="AC17" s="4">
        <f t="shared" si="15"/>
        <v>0.44169999999999998</v>
      </c>
      <c r="AD17" s="4">
        <f t="shared" si="15"/>
        <v>0.33529999999999999</v>
      </c>
      <c r="AE17" s="4">
        <f t="shared" si="15"/>
        <v>0.50569999999999993</v>
      </c>
      <c r="AF17" s="4"/>
      <c r="AG17" s="3">
        <v>0.35260000000000002</v>
      </c>
      <c r="AH17" s="3">
        <v>0.49309999999999998</v>
      </c>
      <c r="AI17" s="3">
        <v>0.44169999999999998</v>
      </c>
      <c r="AJ17" s="3">
        <v>0.33529999999999999</v>
      </c>
      <c r="AK17" s="3">
        <v>0.53569999999999995</v>
      </c>
      <c r="AM17" s="5">
        <f t="shared" si="16"/>
        <v>45.966002108632232</v>
      </c>
      <c r="AN17" s="5">
        <f t="shared" si="17"/>
        <v>45.710751108632238</v>
      </c>
      <c r="AO17" s="5">
        <f t="shared" si="18"/>
        <v>46.199715108632233</v>
      </c>
      <c r="AP17" s="5">
        <f t="shared" si="19"/>
        <v>45.824034108632233</v>
      </c>
      <c r="AQ17" s="5">
        <f t="shared" si="20"/>
        <v>45.369445108632235</v>
      </c>
      <c r="AR17" s="5"/>
      <c r="AS17" s="3" t="str">
        <f t="shared" si="21"/>
        <v>incre</v>
      </c>
      <c r="AT17" s="3" t="str">
        <f t="shared" si="22"/>
        <v>decre</v>
      </c>
      <c r="AU17" s="3" t="str">
        <f t="shared" si="23"/>
        <v>incre</v>
      </c>
      <c r="AV17" s="3" t="str">
        <f t="shared" si="24"/>
        <v>incre</v>
      </c>
      <c r="AW17" s="3" t="str">
        <f t="shared" si="25"/>
        <v>decre</v>
      </c>
      <c r="AY17" s="5">
        <f t="shared" si="26"/>
        <v>147.97600217165012</v>
      </c>
      <c r="AZ17" s="5">
        <f t="shared" si="27"/>
        <v>0</v>
      </c>
      <c r="BA17" s="5">
        <f t="shared" si="28"/>
        <v>160.65213910113414</v>
      </c>
      <c r="BB17" s="5">
        <f t="shared" si="29"/>
        <v>26.706677937156087</v>
      </c>
      <c r="BC17" s="5">
        <f t="shared" si="30"/>
        <v>0</v>
      </c>
      <c r="BE17" s="15">
        <f t="shared" si="31"/>
        <v>-0.35546889531072168</v>
      </c>
      <c r="BG17" s="3">
        <v>0.25340000000000001</v>
      </c>
      <c r="BH17" s="3">
        <v>0.39190000000000003</v>
      </c>
      <c r="BI17" s="3">
        <v>0.35210000000000002</v>
      </c>
      <c r="BJ17" s="3">
        <v>0.2782</v>
      </c>
      <c r="BK17" s="3">
        <v>0.35749999999999998</v>
      </c>
      <c r="BM17" s="5">
        <f t="shared" si="32"/>
        <v>45.252754108632232</v>
      </c>
      <c r="BN17" s="5">
        <f t="shared" si="33"/>
        <v>45.049915108632234</v>
      </c>
      <c r="BO17" s="5">
        <f t="shared" si="34"/>
        <v>45.329699108632241</v>
      </c>
      <c r="BP17" s="5">
        <f t="shared" si="35"/>
        <v>45.343252108632235</v>
      </c>
      <c r="BQ17" s="5">
        <f t="shared" si="36"/>
        <v>43.974883108632234</v>
      </c>
      <c r="BR17" s="5"/>
      <c r="BS17" s="3" t="str">
        <f t="shared" si="37"/>
        <v>decre</v>
      </c>
      <c r="BT17" s="3" t="str">
        <f t="shared" si="38"/>
        <v>decre</v>
      </c>
      <c r="BU17" s="3" t="str">
        <f t="shared" si="39"/>
        <v>decre</v>
      </c>
      <c r="BV17" s="3" t="str">
        <f t="shared" si="40"/>
        <v>decre</v>
      </c>
      <c r="BW17" s="3" t="str">
        <f t="shared" si="41"/>
        <v>decre</v>
      </c>
      <c r="BY17" s="5">
        <f t="shared" si="42"/>
        <v>0</v>
      </c>
      <c r="BZ17" s="5">
        <f t="shared" si="43"/>
        <v>0</v>
      </c>
      <c r="CA17" s="5">
        <f t="shared" si="44"/>
        <v>0</v>
      </c>
      <c r="CB17" s="5">
        <f t="shared" si="45"/>
        <v>0</v>
      </c>
      <c r="CC17" s="5">
        <f t="shared" si="46"/>
        <v>0</v>
      </c>
      <c r="CE17" s="4">
        <v>7.8399999999999997E-2</v>
      </c>
      <c r="CF17" s="4">
        <v>7.4300000000000005E-2</v>
      </c>
      <c r="CG17" s="4">
        <v>7.5399999999999995E-2</v>
      </c>
      <c r="CH17" s="4">
        <v>7.3400000000000007E-2</v>
      </c>
      <c r="CI17" s="4">
        <v>7.3099999999999998E-2</v>
      </c>
      <c r="CK17" s="5">
        <f t="shared" si="47"/>
        <v>43.994504108632235</v>
      </c>
      <c r="CL17" s="5">
        <f t="shared" si="48"/>
        <v>42.975987108632239</v>
      </c>
      <c r="CM17" s="5">
        <f t="shared" si="49"/>
        <v>42.642942108632241</v>
      </c>
      <c r="CN17" s="5">
        <f t="shared" si="50"/>
        <v>43.618836108632237</v>
      </c>
      <c r="CO17" s="5">
        <f t="shared" si="51"/>
        <v>41.298679108632236</v>
      </c>
      <c r="CP17" s="5"/>
      <c r="CQ17" s="3" t="str">
        <f t="shared" si="52"/>
        <v>decre</v>
      </c>
      <c r="CR17" s="3" t="str">
        <f t="shared" si="53"/>
        <v>decre</v>
      </c>
      <c r="CS17" s="3" t="str">
        <f t="shared" si="54"/>
        <v>decre</v>
      </c>
      <c r="CT17" s="3" t="str">
        <f t="shared" si="55"/>
        <v>decre</v>
      </c>
      <c r="CU17" s="3" t="str">
        <f t="shared" si="56"/>
        <v>decre</v>
      </c>
      <c r="CW17" s="5">
        <f t="shared" si="57"/>
        <v>0</v>
      </c>
      <c r="CX17" s="5">
        <f t="shared" si="58"/>
        <v>0</v>
      </c>
      <c r="CY17" s="5">
        <f t="shared" si="59"/>
        <v>0</v>
      </c>
      <c r="CZ17" s="5">
        <f t="shared" si="60"/>
        <v>0</v>
      </c>
      <c r="DA17" s="5">
        <f t="shared" si="61"/>
        <v>0</v>
      </c>
      <c r="DB17" s="5"/>
      <c r="DC17" s="3">
        <v>0.35155562581864502</v>
      </c>
      <c r="DD17" s="3">
        <v>0.49126408140212002</v>
      </c>
      <c r="DE17" s="3">
        <v>0.41223660579242699</v>
      </c>
      <c r="DF17" s="3">
        <v>0.32660638453938201</v>
      </c>
      <c r="DG17" s="3">
        <v>0.53202881216258502</v>
      </c>
      <c r="DI17" s="13">
        <f t="shared" si="62"/>
        <v>45.958493058268289</v>
      </c>
      <c r="DJ17" s="13">
        <f t="shared" si="63"/>
        <v>45.698762560188079</v>
      </c>
      <c r="DK17" s="13">
        <f t="shared" si="64"/>
        <v>45.913625550876702</v>
      </c>
      <c r="DL17" s="13">
        <f t="shared" si="65"/>
        <v>45.750833866453831</v>
      </c>
      <c r="DM17" s="13">
        <f t="shared" si="66"/>
        <v>45.617199231082161</v>
      </c>
      <c r="DN17" s="13"/>
      <c r="DO17" s="11" t="str">
        <f t="shared" si="67"/>
        <v>incre</v>
      </c>
      <c r="DP17" s="11" t="str">
        <f t="shared" si="68"/>
        <v>decre</v>
      </c>
      <c r="DQ17" s="11" t="str">
        <f t="shared" si="69"/>
        <v>incre</v>
      </c>
      <c r="DR17" s="11" t="str">
        <f t="shared" si="70"/>
        <v>decre</v>
      </c>
      <c r="DS17" s="11" t="str">
        <f t="shared" si="71"/>
        <v>decre</v>
      </c>
      <c r="DU17" s="13"/>
      <c r="DV17" s="13"/>
      <c r="DW17" s="13"/>
      <c r="DX17" s="13"/>
      <c r="DY17" s="13"/>
      <c r="DZ17" s="11"/>
    </row>
    <row r="18" spans="1:144" x14ac:dyDescent="0.25">
      <c r="A18" s="5">
        <v>45.923221927640768</v>
      </c>
      <c r="B18" s="4">
        <v>0.1653566180308772</v>
      </c>
      <c r="C18" s="4">
        <v>0.50163478745064227</v>
      </c>
      <c r="D18" s="4">
        <v>0.57324396509325648</v>
      </c>
      <c r="E18" s="4">
        <v>0.42087138320553252</v>
      </c>
      <c r="F18" s="4">
        <v>0.36874518485871172</v>
      </c>
      <c r="G18" s="4">
        <v>0.48409109857943916</v>
      </c>
      <c r="I18" s="5">
        <f t="shared" si="0"/>
        <v>47.139976049410883</v>
      </c>
      <c r="J18" s="5">
        <f t="shared" si="1"/>
        <v>46.336505019699736</v>
      </c>
      <c r="K18" s="5">
        <f t="shared" si="2"/>
        <v>46.09988305856649</v>
      </c>
      <c r="L18" s="5">
        <f t="shared" si="3"/>
        <v>46.208056384151121</v>
      </c>
      <c r="M18" s="5">
        <f t="shared" si="4"/>
        <v>45.26851916527329</v>
      </c>
      <c r="O18" s="3" t="str">
        <f t="shared" si="5"/>
        <v>incre</v>
      </c>
      <c r="P18" s="3" t="str">
        <f t="shared" si="6"/>
        <v>incre</v>
      </c>
      <c r="Q18" s="3" t="str">
        <f t="shared" si="7"/>
        <v>incre</v>
      </c>
      <c r="R18" s="3" t="str">
        <f t="shared" si="8"/>
        <v>incre</v>
      </c>
      <c r="S18" s="3" t="str">
        <f t="shared" si="9"/>
        <v>decre</v>
      </c>
      <c r="U18" s="6">
        <f t="shared" si="10"/>
        <v>1</v>
      </c>
      <c r="V18" s="6">
        <f t="shared" si="11"/>
        <v>1</v>
      </c>
      <c r="W18" s="6">
        <f t="shared" si="12"/>
        <v>1</v>
      </c>
      <c r="X18" s="6">
        <f t="shared" si="13"/>
        <v>1</v>
      </c>
      <c r="Y18" s="6">
        <f t="shared" si="14"/>
        <v>0</v>
      </c>
      <c r="AA18" s="4">
        <f t="shared" si="15"/>
        <v>0.35089999999999999</v>
      </c>
      <c r="AB18" s="4">
        <f t="shared" si="15"/>
        <v>0.50339999999999996</v>
      </c>
      <c r="AC18" s="4">
        <f t="shared" si="15"/>
        <v>0.4521</v>
      </c>
      <c r="AD18" s="4">
        <f t="shared" si="15"/>
        <v>0.3906</v>
      </c>
      <c r="AE18" s="4">
        <f t="shared" si="15"/>
        <v>0.53089999999999993</v>
      </c>
      <c r="AF18" s="4"/>
      <c r="AG18" s="3">
        <v>0.35089999999999999</v>
      </c>
      <c r="AH18" s="3">
        <v>0.50339999999999996</v>
      </c>
      <c r="AI18" s="3">
        <v>0.4521</v>
      </c>
      <c r="AJ18" s="3">
        <v>0.3906</v>
      </c>
      <c r="AK18" s="3">
        <v>0.56089999999999995</v>
      </c>
      <c r="AM18" s="5">
        <f t="shared" si="16"/>
        <v>46.056192927640765</v>
      </c>
      <c r="AN18" s="5">
        <f t="shared" si="17"/>
        <v>45.88042392764077</v>
      </c>
      <c r="AO18" s="5">
        <f t="shared" si="18"/>
        <v>46.403112927640763</v>
      </c>
      <c r="AP18" s="5">
        <f t="shared" si="19"/>
        <v>46.392073927640766</v>
      </c>
      <c r="AQ18" s="5">
        <f t="shared" si="20"/>
        <v>45.708990927640762</v>
      </c>
      <c r="AR18" s="5"/>
      <c r="AS18" s="3" t="str">
        <f t="shared" si="21"/>
        <v>incre</v>
      </c>
      <c r="AT18" s="3" t="str">
        <f t="shared" si="22"/>
        <v>decre</v>
      </c>
      <c r="AU18" s="3" t="str">
        <f t="shared" si="23"/>
        <v>incre</v>
      </c>
      <c r="AV18" s="3" t="str">
        <f t="shared" si="24"/>
        <v>incre</v>
      </c>
      <c r="AW18" s="3" t="str">
        <f t="shared" si="25"/>
        <v>decre</v>
      </c>
      <c r="AY18" s="5">
        <f t="shared" si="26"/>
        <v>121.67541217701157</v>
      </c>
      <c r="AZ18" s="5">
        <f t="shared" si="27"/>
        <v>0</v>
      </c>
      <c r="BA18" s="5">
        <f t="shared" si="28"/>
        <v>17.666113092572289</v>
      </c>
      <c r="BB18" s="5">
        <f t="shared" si="29"/>
        <v>28.483445651035311</v>
      </c>
      <c r="BC18" s="5">
        <f t="shared" si="30"/>
        <v>0</v>
      </c>
      <c r="BE18" s="15">
        <f t="shared" si="31"/>
        <v>1.2167541217701157</v>
      </c>
      <c r="BG18" s="3">
        <v>0.22720000000000001</v>
      </c>
      <c r="BH18" s="3">
        <v>0.31330000000000002</v>
      </c>
      <c r="BI18" s="3">
        <v>0.34329999999999999</v>
      </c>
      <c r="BJ18" s="3">
        <v>0.31559999999999999</v>
      </c>
      <c r="BK18" s="3">
        <v>0.3574</v>
      </c>
      <c r="BM18" s="5">
        <f t="shared" si="32"/>
        <v>45.166789927640764</v>
      </c>
      <c r="BN18" s="5">
        <f t="shared" si="33"/>
        <v>44.639070927640766</v>
      </c>
      <c r="BO18" s="5">
        <f t="shared" si="34"/>
        <v>45.346664927640774</v>
      </c>
      <c r="BP18" s="5">
        <f t="shared" si="35"/>
        <v>45.76057392764077</v>
      </c>
      <c r="BQ18" s="5">
        <f t="shared" si="36"/>
        <v>44.076355927640769</v>
      </c>
      <c r="BR18" s="5"/>
      <c r="BS18" s="3" t="str">
        <f t="shared" si="37"/>
        <v>decre</v>
      </c>
      <c r="BT18" s="3" t="str">
        <f t="shared" si="38"/>
        <v>decre</v>
      </c>
      <c r="BU18" s="3" t="str">
        <f t="shared" si="39"/>
        <v>decre</v>
      </c>
      <c r="BV18" s="3" t="str">
        <f t="shared" si="40"/>
        <v>decre</v>
      </c>
      <c r="BW18" s="3" t="str">
        <f t="shared" si="41"/>
        <v>decre</v>
      </c>
      <c r="BY18" s="5">
        <f t="shared" si="42"/>
        <v>0</v>
      </c>
      <c r="BZ18" s="5">
        <f t="shared" si="43"/>
        <v>0</v>
      </c>
      <c r="CA18" s="5">
        <f t="shared" si="44"/>
        <v>0</v>
      </c>
      <c r="CB18" s="5">
        <f t="shared" si="45"/>
        <v>0</v>
      </c>
      <c r="CC18" s="5">
        <f t="shared" si="46"/>
        <v>0</v>
      </c>
      <c r="CE18" s="4">
        <v>0.16139999999999999</v>
      </c>
      <c r="CF18" s="4">
        <v>0.16209999999999999</v>
      </c>
      <c r="CG18" s="4">
        <v>0.16200000000000001</v>
      </c>
      <c r="CH18" s="4">
        <v>0.1623</v>
      </c>
      <c r="CI18" s="4">
        <v>0.1623</v>
      </c>
      <c r="CK18" s="5">
        <f t="shared" si="47"/>
        <v>44.693687927640767</v>
      </c>
      <c r="CL18" s="5">
        <f t="shared" si="48"/>
        <v>43.651734927640767</v>
      </c>
      <c r="CM18" s="5">
        <f t="shared" si="49"/>
        <v>43.586241927640771</v>
      </c>
      <c r="CN18" s="5">
        <f t="shared" si="50"/>
        <v>44.469787927640766</v>
      </c>
      <c r="CO18" s="5">
        <f t="shared" si="51"/>
        <v>42.240464927640765</v>
      </c>
      <c r="CP18" s="5"/>
      <c r="CQ18" s="3" t="str">
        <f t="shared" si="52"/>
        <v>decre</v>
      </c>
      <c r="CR18" s="3" t="str">
        <f t="shared" si="53"/>
        <v>decre</v>
      </c>
      <c r="CS18" s="3" t="str">
        <f t="shared" si="54"/>
        <v>decre</v>
      </c>
      <c r="CT18" s="3" t="str">
        <f t="shared" si="55"/>
        <v>decre</v>
      </c>
      <c r="CU18" s="3" t="str">
        <f t="shared" si="56"/>
        <v>decre</v>
      </c>
      <c r="CW18" s="5">
        <f t="shared" si="57"/>
        <v>0</v>
      </c>
      <c r="CX18" s="5">
        <f t="shared" si="58"/>
        <v>0</v>
      </c>
      <c r="CY18" s="5">
        <f t="shared" si="59"/>
        <v>0</v>
      </c>
      <c r="CZ18" s="5">
        <f t="shared" si="60"/>
        <v>0</v>
      </c>
      <c r="DA18" s="5">
        <f t="shared" si="61"/>
        <v>0</v>
      </c>
      <c r="DB18" s="5"/>
      <c r="DC18" s="3">
        <v>0.336168467595864</v>
      </c>
      <c r="DD18" s="3">
        <v>0.49767957469667101</v>
      </c>
      <c r="DE18" s="3">
        <v>0.41720795053971099</v>
      </c>
      <c r="DF18" s="3">
        <v>0.354586270697063</v>
      </c>
      <c r="DG18" s="3">
        <v>0.55734893175994504</v>
      </c>
      <c r="DI18" s="13">
        <f t="shared" si="62"/>
        <v>45.95027320965503</v>
      </c>
      <c r="DJ18" s="13">
        <f t="shared" si="63"/>
        <v>45.843069550410029</v>
      </c>
      <c r="DK18" s="13">
        <f t="shared" si="64"/>
        <v>46.064311127381359</v>
      </c>
      <c r="DL18" s="13">
        <f t="shared" si="65"/>
        <v>46.088838326910036</v>
      </c>
      <c r="DM18" s="13">
        <f t="shared" si="66"/>
        <v>45.95787537550185</v>
      </c>
      <c r="DN18" s="13"/>
      <c r="DO18" s="11" t="str">
        <f t="shared" si="67"/>
        <v>incre</v>
      </c>
      <c r="DP18" s="11" t="str">
        <f t="shared" si="68"/>
        <v>decre</v>
      </c>
      <c r="DQ18" s="11" t="str">
        <f t="shared" si="69"/>
        <v>incre</v>
      </c>
      <c r="DR18" s="11" t="str">
        <f t="shared" si="70"/>
        <v>incre</v>
      </c>
      <c r="DS18" s="11" t="str">
        <f t="shared" si="71"/>
        <v>incre</v>
      </c>
      <c r="DU18" s="13"/>
      <c r="DV18" s="13"/>
      <c r="DW18" s="13"/>
      <c r="DX18" s="13"/>
      <c r="DY18" s="13"/>
      <c r="DZ18" s="11"/>
      <c r="EA18" s="29" t="s">
        <v>54</v>
      </c>
      <c r="EB18" s="29"/>
      <c r="EC18" s="29"/>
      <c r="ED18" s="29"/>
      <c r="EE18" s="29"/>
      <c r="EJ18" s="3" t="s">
        <v>15</v>
      </c>
      <c r="EK18" s="3" t="s">
        <v>8</v>
      </c>
      <c r="EL18" s="3" t="s">
        <v>9</v>
      </c>
      <c r="EM18" s="3" t="s">
        <v>10</v>
      </c>
      <c r="EN18" s="3" t="s">
        <v>11</v>
      </c>
    </row>
    <row r="19" spans="1:144" x14ac:dyDescent="0.25">
      <c r="A19" s="5">
        <v>31.601784001983866</v>
      </c>
      <c r="B19" s="4">
        <v>0.15457588048636847</v>
      </c>
      <c r="C19" s="4">
        <v>0.3337237906987025</v>
      </c>
      <c r="D19" s="4">
        <v>0.53349794697196051</v>
      </c>
      <c r="E19" s="4">
        <v>0.50050398741584945</v>
      </c>
      <c r="F19" s="4">
        <v>0.57019087562927373</v>
      </c>
      <c r="G19" s="4">
        <v>0.72431412915848681</v>
      </c>
      <c r="I19" s="5">
        <f t="shared" si="0"/>
        <v>31.611258057107534</v>
      </c>
      <c r="J19" s="5">
        <f t="shared" si="1"/>
        <v>31.755525595710772</v>
      </c>
      <c r="K19" s="5">
        <f t="shared" si="2"/>
        <v>32.551677719791769</v>
      </c>
      <c r="L19" s="5">
        <f t="shared" si="3"/>
        <v>33.582791174782351</v>
      </c>
      <c r="M19" s="5">
        <f t="shared" si="4"/>
        <v>33.207579957365226</v>
      </c>
      <c r="O19" s="3" t="str">
        <f t="shared" si="5"/>
        <v>incre</v>
      </c>
      <c r="P19" s="3" t="str">
        <f t="shared" si="6"/>
        <v>incre</v>
      </c>
      <c r="Q19" s="3" t="str">
        <f t="shared" si="7"/>
        <v>incre</v>
      </c>
      <c r="R19" s="3" t="str">
        <f t="shared" si="8"/>
        <v>incre</v>
      </c>
      <c r="S19" s="3" t="str">
        <f t="shared" si="9"/>
        <v>incre</v>
      </c>
      <c r="U19" s="6">
        <f t="shared" si="10"/>
        <v>1</v>
      </c>
      <c r="V19" s="6">
        <f t="shared" si="11"/>
        <v>1</v>
      </c>
      <c r="W19" s="6">
        <f t="shared" si="12"/>
        <v>1</v>
      </c>
      <c r="X19" s="6">
        <f t="shared" si="13"/>
        <v>1</v>
      </c>
      <c r="Y19" s="6">
        <f t="shared" si="14"/>
        <v>1</v>
      </c>
      <c r="AA19" s="4">
        <f t="shared" si="15"/>
        <v>0.35060000000000002</v>
      </c>
      <c r="AB19" s="4">
        <f t="shared" si="15"/>
        <v>0.504</v>
      </c>
      <c r="AC19" s="4">
        <f t="shared" si="15"/>
        <v>0.45240000000000002</v>
      </c>
      <c r="AD19" s="4">
        <f t="shared" si="15"/>
        <v>0.39190000000000003</v>
      </c>
      <c r="AE19" s="4">
        <f t="shared" si="15"/>
        <v>0.56230000000000002</v>
      </c>
      <c r="AF19" s="4"/>
      <c r="AG19" s="3">
        <v>0.35060000000000002</v>
      </c>
      <c r="AH19" s="3">
        <v>0.504</v>
      </c>
      <c r="AI19" s="3">
        <v>0.45240000000000002</v>
      </c>
      <c r="AJ19" s="3">
        <v>0.39190000000000003</v>
      </c>
      <c r="AK19" s="3">
        <v>0.56230000000000002</v>
      </c>
      <c r="AM19" s="5">
        <f t="shared" si="16"/>
        <v>31.732598001983867</v>
      </c>
      <c r="AN19" s="5">
        <f t="shared" si="17"/>
        <v>31.562904001983867</v>
      </c>
      <c r="AO19" s="5">
        <f t="shared" si="18"/>
        <v>32.08458800198386</v>
      </c>
      <c r="AP19" s="5">
        <f t="shared" si="19"/>
        <v>32.081582001983868</v>
      </c>
      <c r="AQ19" s="5">
        <f t="shared" si="20"/>
        <v>31.683027001983866</v>
      </c>
      <c r="AR19" s="5"/>
      <c r="AS19" s="3" t="str">
        <f t="shared" si="21"/>
        <v>incre</v>
      </c>
      <c r="AT19" s="3" t="str">
        <f t="shared" si="22"/>
        <v>decre</v>
      </c>
      <c r="AU19" s="3" t="str">
        <f t="shared" si="23"/>
        <v>incre</v>
      </c>
      <c r="AV19" s="3" t="str">
        <f t="shared" si="24"/>
        <v>incre</v>
      </c>
      <c r="AW19" s="3" t="str">
        <f t="shared" si="25"/>
        <v>incre</v>
      </c>
      <c r="AY19" s="5">
        <f t="shared" si="26"/>
        <v>0.94740551236682791</v>
      </c>
      <c r="AZ19" s="5">
        <f t="shared" si="27"/>
        <v>0</v>
      </c>
      <c r="BA19" s="5">
        <f t="shared" si="28"/>
        <v>94.989371780790322</v>
      </c>
      <c r="BB19" s="5">
        <f t="shared" si="29"/>
        <v>198.10071727984848</v>
      </c>
      <c r="BC19" s="5">
        <f t="shared" si="30"/>
        <v>160.57959553813603</v>
      </c>
      <c r="BE19" s="15">
        <f t="shared" si="31"/>
        <v>9.4740551236682791E-3</v>
      </c>
      <c r="BG19" s="3">
        <v>0.22550000000000001</v>
      </c>
      <c r="BH19" s="3">
        <v>0.3115</v>
      </c>
      <c r="BI19" s="3">
        <v>0.34260000000000002</v>
      </c>
      <c r="BJ19" s="3">
        <v>0.31850000000000001</v>
      </c>
      <c r="BK19" s="3">
        <v>0.3579</v>
      </c>
      <c r="BM19" s="5">
        <f t="shared" si="32"/>
        <v>30.833129001983863</v>
      </c>
      <c r="BN19" s="5">
        <f t="shared" si="33"/>
        <v>30.305879001983868</v>
      </c>
      <c r="BO19" s="5">
        <f t="shared" si="34"/>
        <v>31.018430001983869</v>
      </c>
      <c r="BP19" s="5">
        <f t="shared" si="35"/>
        <v>31.463554001983866</v>
      </c>
      <c r="BQ19" s="5">
        <f t="shared" si="36"/>
        <v>29.759623001983861</v>
      </c>
      <c r="BR19" s="5"/>
      <c r="BS19" s="3" t="str">
        <f t="shared" si="37"/>
        <v>decre</v>
      </c>
      <c r="BT19" s="3" t="str">
        <f t="shared" si="38"/>
        <v>decre</v>
      </c>
      <c r="BU19" s="3" t="str">
        <f t="shared" si="39"/>
        <v>decre</v>
      </c>
      <c r="BV19" s="3" t="str">
        <f t="shared" si="40"/>
        <v>decre</v>
      </c>
      <c r="BW19" s="3" t="str">
        <f t="shared" si="41"/>
        <v>decre</v>
      </c>
      <c r="BY19" s="5">
        <f t="shared" si="42"/>
        <v>0</v>
      </c>
      <c r="BZ19" s="5">
        <f t="shared" si="43"/>
        <v>0</v>
      </c>
      <c r="CA19" s="5">
        <f t="shared" si="44"/>
        <v>0</v>
      </c>
      <c r="CB19" s="5">
        <f t="shared" si="45"/>
        <v>0</v>
      </c>
      <c r="CC19" s="5">
        <f t="shared" si="46"/>
        <v>0</v>
      </c>
      <c r="CE19" s="4">
        <v>0.16400000000000001</v>
      </c>
      <c r="CF19" s="4">
        <v>0.1648</v>
      </c>
      <c r="CG19" s="4">
        <v>0.1646</v>
      </c>
      <c r="CH19" s="4">
        <v>0.16500000000000001</v>
      </c>
      <c r="CI19" s="4">
        <v>0.16500000000000001</v>
      </c>
      <c r="CK19" s="5">
        <f t="shared" si="47"/>
        <v>30.390944001983868</v>
      </c>
      <c r="CL19" s="5">
        <f t="shared" si="48"/>
        <v>29.347928001983867</v>
      </c>
      <c r="CM19" s="5">
        <f t="shared" si="49"/>
        <v>29.290050001983868</v>
      </c>
      <c r="CN19" s="5">
        <f t="shared" si="50"/>
        <v>30.171084001983864</v>
      </c>
      <c r="CO19" s="5">
        <f t="shared" si="51"/>
        <v>27.944434001983865</v>
      </c>
      <c r="CP19" s="5"/>
      <c r="CQ19" s="3" t="str">
        <f t="shared" si="52"/>
        <v>decre</v>
      </c>
      <c r="CR19" s="3" t="str">
        <f t="shared" si="53"/>
        <v>decre</v>
      </c>
      <c r="CS19" s="3" t="str">
        <f t="shared" si="54"/>
        <v>decre</v>
      </c>
      <c r="CT19" s="3" t="str">
        <f t="shared" si="55"/>
        <v>decre</v>
      </c>
      <c r="CU19" s="3" t="str">
        <f t="shared" si="56"/>
        <v>decre</v>
      </c>
      <c r="CW19" s="5">
        <f t="shared" si="57"/>
        <v>0</v>
      </c>
      <c r="CX19" s="5">
        <f t="shared" si="58"/>
        <v>0</v>
      </c>
      <c r="CY19" s="5">
        <f t="shared" si="59"/>
        <v>0</v>
      </c>
      <c r="CZ19" s="5">
        <f t="shared" si="60"/>
        <v>0</v>
      </c>
      <c r="DA19" s="5">
        <f t="shared" si="61"/>
        <v>0</v>
      </c>
      <c r="DB19" s="5"/>
      <c r="DC19" s="3">
        <v>0.33560533201875198</v>
      </c>
      <c r="DD19" s="3">
        <v>0.49791436740280798</v>
      </c>
      <c r="DE19" s="3">
        <v>0.41738989063889997</v>
      </c>
      <c r="DF19" s="3">
        <v>0.35561027195257999</v>
      </c>
      <c r="DG19" s="3">
        <v>0.55827559150800099</v>
      </c>
      <c r="DI19" s="13">
        <f t="shared" si="62"/>
        <v>31.624786339198693</v>
      </c>
      <c r="DJ19" s="13">
        <f t="shared" si="63"/>
        <v>31.523164821124205</v>
      </c>
      <c r="DK19" s="13">
        <f t="shared" si="64"/>
        <v>31.744639840087583</v>
      </c>
      <c r="DL19" s="13">
        <f t="shared" si="65"/>
        <v>31.776022491824591</v>
      </c>
      <c r="DM19" s="13">
        <f t="shared" si="66"/>
        <v>31.645157318074155</v>
      </c>
      <c r="DN19" s="13"/>
      <c r="DO19" s="11" t="str">
        <f t="shared" si="67"/>
        <v>incre</v>
      </c>
      <c r="DP19" s="11" t="str">
        <f t="shared" si="68"/>
        <v>decre</v>
      </c>
      <c r="DQ19" s="11" t="str">
        <f t="shared" si="69"/>
        <v>incre</v>
      </c>
      <c r="DR19" s="11" t="str">
        <f t="shared" si="70"/>
        <v>incre</v>
      </c>
      <c r="DS19" s="11" t="str">
        <f t="shared" si="71"/>
        <v>incre</v>
      </c>
      <c r="DU19" s="13"/>
      <c r="DV19" s="13"/>
      <c r="DW19" s="13"/>
      <c r="DX19" s="13"/>
      <c r="DY19" s="13"/>
      <c r="DZ19" s="11"/>
      <c r="EA19" s="4">
        <f>RSQ(C3:C202,AA3:AA202)*100</f>
        <v>50.37622094159002</v>
      </c>
      <c r="EB19" s="4">
        <f>RSQ(D3:D202,AB3:AB202)*100</f>
        <v>51.01457455475137</v>
      </c>
      <c r="EC19" s="4">
        <f>RSQ(E3:E202,AC3:AC202)*100</f>
        <v>58.447075454136964</v>
      </c>
      <c r="ED19" s="4">
        <f>RSQ(F3:F202,AD3:AD202)*100</f>
        <v>21.789772592239661</v>
      </c>
      <c r="EE19" s="4">
        <f>RSQ(G3:G202,AE3:AE202)*100</f>
        <v>26.272196969336242</v>
      </c>
      <c r="EI19" s="3" t="s">
        <v>50</v>
      </c>
    </row>
    <row r="20" spans="1:144" x14ac:dyDescent="0.25">
      <c r="A20" s="5">
        <v>40.102088456394632</v>
      </c>
      <c r="B20" s="4">
        <v>7.9568691483317307E-3</v>
      </c>
      <c r="C20" s="4">
        <v>0.28157482066510997</v>
      </c>
      <c r="D20" s="4">
        <v>0.43519600037107214</v>
      </c>
      <c r="E20" s="4">
        <v>0.24673847988888251</v>
      </c>
      <c r="F20" s="4">
        <v>0.25778847051978504</v>
      </c>
      <c r="G20" s="4">
        <v>0.42812556104982386</v>
      </c>
      <c r="I20" s="5">
        <f t="shared" si="0"/>
        <v>39.736611416976771</v>
      </c>
      <c r="J20" s="5">
        <f t="shared" si="1"/>
        <v>39.613918338817733</v>
      </c>
      <c r="K20" s="5">
        <f t="shared" si="2"/>
        <v>38.587919096115684</v>
      </c>
      <c r="L20" s="5">
        <f t="shared" si="3"/>
        <v>39.45266737817122</v>
      </c>
      <c r="M20" s="5">
        <f t="shared" si="4"/>
        <v>38.920749985873478</v>
      </c>
      <c r="O20" s="3" t="str">
        <f t="shared" si="5"/>
        <v>decre</v>
      </c>
      <c r="P20" s="3" t="str">
        <f t="shared" si="6"/>
        <v>decre</v>
      </c>
      <c r="Q20" s="3" t="str">
        <f t="shared" si="7"/>
        <v>decre</v>
      </c>
      <c r="R20" s="3" t="str">
        <f t="shared" si="8"/>
        <v>decre</v>
      </c>
      <c r="S20" s="3" t="str">
        <f t="shared" si="9"/>
        <v>decre</v>
      </c>
      <c r="U20" s="6">
        <f t="shared" si="10"/>
        <v>0</v>
      </c>
      <c r="V20" s="6">
        <f t="shared" si="11"/>
        <v>0</v>
      </c>
      <c r="W20" s="6">
        <f t="shared" si="12"/>
        <v>0</v>
      </c>
      <c r="X20" s="6">
        <f t="shared" si="13"/>
        <v>0</v>
      </c>
      <c r="Y20" s="6">
        <f t="shared" si="14"/>
        <v>0</v>
      </c>
      <c r="AA20" s="4">
        <f t="shared" si="15"/>
        <v>0.30110000000000003</v>
      </c>
      <c r="AB20" s="4">
        <f t="shared" si="15"/>
        <v>0.48080000000000001</v>
      </c>
      <c r="AC20" s="4">
        <f t="shared" si="15"/>
        <v>0.42630000000000001</v>
      </c>
      <c r="AD20" s="4">
        <f t="shared" si="15"/>
        <v>0.37480000000000002</v>
      </c>
      <c r="AE20" s="4">
        <f t="shared" si="15"/>
        <v>0.54520000000000002</v>
      </c>
      <c r="AF20" s="4"/>
      <c r="AG20" s="3">
        <v>0.33110000000000001</v>
      </c>
      <c r="AH20" s="3">
        <v>0.51080000000000003</v>
      </c>
      <c r="AI20" s="3">
        <v>0.45629999999999998</v>
      </c>
      <c r="AJ20" s="3">
        <v>0.40479999999999999</v>
      </c>
      <c r="AK20" s="3">
        <v>0.57520000000000004</v>
      </c>
      <c r="AM20" s="5">
        <f t="shared" si="16"/>
        <v>39.876997456394633</v>
      </c>
      <c r="AN20" s="5">
        <f t="shared" si="17"/>
        <v>39.911712456394632</v>
      </c>
      <c r="AO20" s="5">
        <f t="shared" si="18"/>
        <v>40.331461456394635</v>
      </c>
      <c r="AP20" s="5">
        <f t="shared" si="19"/>
        <v>40.437904456394634</v>
      </c>
      <c r="AQ20" s="5">
        <f t="shared" si="20"/>
        <v>40.022420456394634</v>
      </c>
      <c r="AR20" s="5"/>
      <c r="AS20" s="3" t="str">
        <f t="shared" si="21"/>
        <v>decre</v>
      </c>
      <c r="AT20" s="3" t="str">
        <f t="shared" si="22"/>
        <v>decre</v>
      </c>
      <c r="AU20" s="3" t="str">
        <f t="shared" si="23"/>
        <v>incre</v>
      </c>
      <c r="AV20" s="3" t="str">
        <f t="shared" si="24"/>
        <v>incre</v>
      </c>
      <c r="AW20" s="3" t="str">
        <f t="shared" si="25"/>
        <v>decre</v>
      </c>
      <c r="AY20" s="5">
        <f t="shared" si="26"/>
        <v>0</v>
      </c>
      <c r="AZ20" s="5">
        <f t="shared" si="27"/>
        <v>0</v>
      </c>
      <c r="BA20" s="5">
        <f t="shared" si="28"/>
        <v>-151.41693602789488</v>
      </c>
      <c r="BB20" s="5">
        <f t="shared" si="29"/>
        <v>-64.9421078223412</v>
      </c>
      <c r="BC20" s="5">
        <f t="shared" si="30"/>
        <v>0</v>
      </c>
      <c r="BE20" s="15">
        <f t="shared" si="31"/>
        <v>-0.36547703941786125</v>
      </c>
      <c r="BG20" s="3">
        <v>0.21199999999999999</v>
      </c>
      <c r="BH20" s="3">
        <v>0.30049999999999999</v>
      </c>
      <c r="BI20" s="3">
        <v>0.33410000000000001</v>
      </c>
      <c r="BJ20" s="3">
        <v>0.3448</v>
      </c>
      <c r="BK20" s="3">
        <v>0.36349999999999999</v>
      </c>
      <c r="BM20" s="5">
        <f t="shared" si="32"/>
        <v>39.236368456394629</v>
      </c>
      <c r="BN20" s="5">
        <f t="shared" si="33"/>
        <v>38.734353456394636</v>
      </c>
      <c r="BO20" s="5">
        <f t="shared" si="34"/>
        <v>39.436199456394633</v>
      </c>
      <c r="BP20" s="5">
        <f t="shared" si="35"/>
        <v>40.185304456394633</v>
      </c>
      <c r="BQ20" s="5">
        <f t="shared" si="36"/>
        <v>38.312623456394633</v>
      </c>
      <c r="BR20" s="5"/>
      <c r="BS20" s="3" t="str">
        <f t="shared" si="37"/>
        <v>decre</v>
      </c>
      <c r="BT20" s="3" t="str">
        <f t="shared" si="38"/>
        <v>decre</v>
      </c>
      <c r="BU20" s="3" t="str">
        <f t="shared" si="39"/>
        <v>decre</v>
      </c>
      <c r="BV20" s="3" t="str">
        <f t="shared" si="40"/>
        <v>incre</v>
      </c>
      <c r="BW20" s="3" t="str">
        <f t="shared" si="41"/>
        <v>decre</v>
      </c>
      <c r="BY20" s="5">
        <f t="shared" si="42"/>
        <v>0</v>
      </c>
      <c r="BZ20" s="5">
        <f t="shared" si="43"/>
        <v>0</v>
      </c>
      <c r="CA20" s="5">
        <f t="shared" si="44"/>
        <v>0</v>
      </c>
      <c r="CB20" s="5">
        <f t="shared" si="45"/>
        <v>-64.9421078223412</v>
      </c>
      <c r="CC20" s="5">
        <f t="shared" si="46"/>
        <v>0</v>
      </c>
      <c r="CE20" s="4">
        <v>0.18110000000000001</v>
      </c>
      <c r="CF20" s="4">
        <v>0.18260000000000001</v>
      </c>
      <c r="CG20" s="4">
        <v>0.1822</v>
      </c>
      <c r="CH20" s="4">
        <v>0.183</v>
      </c>
      <c r="CI20" s="4">
        <v>0.183</v>
      </c>
      <c r="CK20" s="5">
        <f t="shared" si="47"/>
        <v>39.014197456394633</v>
      </c>
      <c r="CL20" s="5">
        <f t="shared" si="48"/>
        <v>37.964466456394632</v>
      </c>
      <c r="CM20" s="5">
        <f t="shared" si="49"/>
        <v>37.961250456394637</v>
      </c>
      <c r="CN20" s="5">
        <f t="shared" si="50"/>
        <v>38.822948456394634</v>
      </c>
      <c r="CO20" s="5">
        <f t="shared" si="51"/>
        <v>36.614118456394628</v>
      </c>
      <c r="CP20" s="5"/>
      <c r="CQ20" s="3" t="str">
        <f t="shared" si="52"/>
        <v>decre</v>
      </c>
      <c r="CR20" s="3" t="str">
        <f t="shared" si="53"/>
        <v>decre</v>
      </c>
      <c r="CS20" s="3" t="str">
        <f t="shared" si="54"/>
        <v>decre</v>
      </c>
      <c r="CT20" s="3" t="str">
        <f t="shared" si="55"/>
        <v>decre</v>
      </c>
      <c r="CU20" s="3" t="str">
        <f t="shared" si="56"/>
        <v>decre</v>
      </c>
      <c r="CW20" s="5">
        <f t="shared" si="57"/>
        <v>0</v>
      </c>
      <c r="CX20" s="5">
        <f t="shared" si="58"/>
        <v>0</v>
      </c>
      <c r="CY20" s="5">
        <f t="shared" si="59"/>
        <v>0</v>
      </c>
      <c r="CZ20" s="5">
        <f t="shared" si="60"/>
        <v>0</v>
      </c>
      <c r="DA20" s="5">
        <f t="shared" si="61"/>
        <v>0</v>
      </c>
      <c r="DB20" s="5"/>
      <c r="DC20" s="3">
        <v>0.327961287981274</v>
      </c>
      <c r="DD20" s="3">
        <v>0.50110146098797004</v>
      </c>
      <c r="DE20" s="3">
        <v>0.41985955902233502</v>
      </c>
      <c r="DF20" s="3">
        <v>0.36951014084690698</v>
      </c>
      <c r="DG20" s="3">
        <v>0.57085413956958397</v>
      </c>
      <c r="DI20" s="13">
        <f t="shared" si="62"/>
        <v>40.070130116979989</v>
      </c>
      <c r="DJ20" s="13">
        <f t="shared" si="63"/>
        <v>40.04428099664608</v>
      </c>
      <c r="DK20" s="13">
        <f t="shared" si="64"/>
        <v>40.2689247745015</v>
      </c>
      <c r="DL20" s="13">
        <f t="shared" si="65"/>
        <v>40.393363842325591</v>
      </c>
      <c r="DM20" s="13">
        <f t="shared" si="66"/>
        <v>40.263825909744419</v>
      </c>
      <c r="DN20" s="13"/>
      <c r="DO20" s="11" t="str">
        <f t="shared" si="67"/>
        <v>decre</v>
      </c>
      <c r="DP20" s="11" t="str">
        <f t="shared" si="68"/>
        <v>decre</v>
      </c>
      <c r="DQ20" s="11" t="str">
        <f t="shared" si="69"/>
        <v>incre</v>
      </c>
      <c r="DR20" s="11" t="str">
        <f t="shared" si="70"/>
        <v>incre</v>
      </c>
      <c r="DS20" s="11" t="str">
        <f t="shared" si="71"/>
        <v>incre</v>
      </c>
      <c r="DU20" s="13"/>
      <c r="DV20" s="13"/>
      <c r="DW20" s="13"/>
      <c r="DX20" s="13"/>
      <c r="DY20" s="13"/>
      <c r="DZ20" s="11"/>
      <c r="EI20" s="3" t="s">
        <v>51</v>
      </c>
    </row>
    <row r="21" spans="1:144" x14ac:dyDescent="0.25">
      <c r="A21" s="5">
        <v>34.224764044061665</v>
      </c>
      <c r="B21" s="4">
        <v>2.6353692723041729E-2</v>
      </c>
      <c r="C21" s="4">
        <v>0.33871719471583223</v>
      </c>
      <c r="D21" s="4">
        <v>0.57702811068153814</v>
      </c>
      <c r="E21" s="4">
        <v>0.4114196838743493</v>
      </c>
      <c r="F21" s="4">
        <v>0.37026912118650623</v>
      </c>
      <c r="G21" s="4">
        <v>0.47367064121482971</v>
      </c>
      <c r="I21" s="5">
        <f t="shared" si="0"/>
        <v>34.2701406740685</v>
      </c>
      <c r="J21" s="5">
        <f t="shared" si="1"/>
        <v>34.662757606812107</v>
      </c>
      <c r="K21" s="5">
        <f t="shared" si="2"/>
        <v>34.309649174481592</v>
      </c>
      <c r="L21" s="5">
        <f t="shared" si="3"/>
        <v>34.522430044452044</v>
      </c>
      <c r="M21" s="5">
        <f t="shared" si="4"/>
        <v>33.472004777893211</v>
      </c>
      <c r="O21" s="3" t="str">
        <f t="shared" si="5"/>
        <v>incre</v>
      </c>
      <c r="P21" s="3" t="str">
        <f t="shared" si="6"/>
        <v>incre</v>
      </c>
      <c r="Q21" s="3" t="str">
        <f t="shared" si="7"/>
        <v>incre</v>
      </c>
      <c r="R21" s="3" t="str">
        <f t="shared" si="8"/>
        <v>incre</v>
      </c>
      <c r="S21" s="3" t="str">
        <f t="shared" si="9"/>
        <v>decre</v>
      </c>
      <c r="U21" s="6">
        <f t="shared" si="10"/>
        <v>1</v>
      </c>
      <c r="V21" s="6">
        <f t="shared" si="11"/>
        <v>1</v>
      </c>
      <c r="W21" s="6">
        <f t="shared" si="12"/>
        <v>1</v>
      </c>
      <c r="X21" s="6">
        <f t="shared" si="13"/>
        <v>1</v>
      </c>
      <c r="Y21" s="6">
        <f t="shared" si="14"/>
        <v>0</v>
      </c>
      <c r="AA21" s="4">
        <f t="shared" si="15"/>
        <v>0.33560000000000001</v>
      </c>
      <c r="AB21" s="4">
        <f t="shared" si="15"/>
        <v>0.51019999999999999</v>
      </c>
      <c r="AC21" s="4">
        <f t="shared" si="15"/>
        <v>0.4556</v>
      </c>
      <c r="AD21" s="4">
        <f t="shared" si="15"/>
        <v>0.4037</v>
      </c>
      <c r="AE21" s="4">
        <f t="shared" si="15"/>
        <v>0.54420000000000002</v>
      </c>
      <c r="AF21" s="4"/>
      <c r="AG21" s="3">
        <v>0.33560000000000001</v>
      </c>
      <c r="AH21" s="3">
        <v>0.51019999999999999</v>
      </c>
      <c r="AI21" s="3">
        <v>0.4556</v>
      </c>
      <c r="AJ21" s="3">
        <v>0.4037</v>
      </c>
      <c r="AK21" s="3">
        <v>0.57420000000000004</v>
      </c>
      <c r="AM21" s="5">
        <f t="shared" si="16"/>
        <v>34.247728044061667</v>
      </c>
      <c r="AN21" s="5">
        <f t="shared" si="17"/>
        <v>34.226370044061667</v>
      </c>
      <c r="AO21" s="5">
        <f t="shared" si="18"/>
        <v>34.738640044061668</v>
      </c>
      <c r="AP21" s="5">
        <f t="shared" si="19"/>
        <v>34.803918044061668</v>
      </c>
      <c r="AQ21" s="5">
        <f t="shared" si="20"/>
        <v>34.135686044061664</v>
      </c>
      <c r="AR21" s="5"/>
      <c r="AS21" s="3" t="str">
        <f t="shared" si="21"/>
        <v>incre</v>
      </c>
      <c r="AT21" s="3" t="str">
        <f t="shared" si="22"/>
        <v>incre</v>
      </c>
      <c r="AU21" s="3" t="str">
        <f t="shared" si="23"/>
        <v>incre</v>
      </c>
      <c r="AV21" s="3" t="str">
        <f t="shared" si="24"/>
        <v>incre</v>
      </c>
      <c r="AW21" s="3" t="str">
        <f t="shared" si="25"/>
        <v>decre</v>
      </c>
      <c r="AY21" s="5">
        <f t="shared" si="26"/>
        <v>4.5376630006835228</v>
      </c>
      <c r="AZ21" s="5">
        <f t="shared" si="27"/>
        <v>43.799356275044232</v>
      </c>
      <c r="BA21" s="5">
        <f t="shared" si="28"/>
        <v>8.4885130419927179</v>
      </c>
      <c r="BB21" s="5">
        <f t="shared" si="29"/>
        <v>29.766600039037883</v>
      </c>
      <c r="BC21" s="5">
        <f t="shared" si="30"/>
        <v>0</v>
      </c>
      <c r="BE21" s="15">
        <f t="shared" si="31"/>
        <v>4.5376630006835228E-2</v>
      </c>
      <c r="BG21" s="3">
        <v>0.2127</v>
      </c>
      <c r="BH21" s="3">
        <v>0.30070000000000002</v>
      </c>
      <c r="BI21" s="3">
        <v>0.33489999999999998</v>
      </c>
      <c r="BJ21" s="3">
        <v>0.34300000000000003</v>
      </c>
      <c r="BK21" s="3">
        <v>0.3629</v>
      </c>
      <c r="BM21" s="5">
        <f t="shared" si="32"/>
        <v>33.364077044061666</v>
      </c>
      <c r="BN21" s="5">
        <f t="shared" si="33"/>
        <v>32.858335044061668</v>
      </c>
      <c r="BO21" s="5">
        <f t="shared" si="34"/>
        <v>33.566643044061664</v>
      </c>
      <c r="BP21" s="5">
        <f t="shared" si="35"/>
        <v>34.292824044061668</v>
      </c>
      <c r="BQ21" s="5">
        <f t="shared" si="36"/>
        <v>32.429653044061666</v>
      </c>
      <c r="BR21" s="5"/>
      <c r="BS21" s="3" t="str">
        <f t="shared" si="37"/>
        <v>decre</v>
      </c>
      <c r="BT21" s="3" t="str">
        <f t="shared" si="38"/>
        <v>decre</v>
      </c>
      <c r="BU21" s="3" t="str">
        <f t="shared" si="39"/>
        <v>decre</v>
      </c>
      <c r="BV21" s="3" t="str">
        <f t="shared" si="40"/>
        <v>incre</v>
      </c>
      <c r="BW21" s="3" t="str">
        <f t="shared" si="41"/>
        <v>decre</v>
      </c>
      <c r="BY21" s="5">
        <f t="shared" si="42"/>
        <v>0</v>
      </c>
      <c r="BZ21" s="5">
        <f t="shared" si="43"/>
        <v>0</v>
      </c>
      <c r="CA21" s="5">
        <f t="shared" si="44"/>
        <v>0</v>
      </c>
      <c r="CB21" s="5">
        <f t="shared" si="45"/>
        <v>29.766600039037883</v>
      </c>
      <c r="CC21" s="5">
        <f t="shared" si="46"/>
        <v>0</v>
      </c>
      <c r="CE21" s="4">
        <v>0.1802</v>
      </c>
      <c r="CF21" s="4">
        <v>0.1817</v>
      </c>
      <c r="CG21" s="4">
        <v>0.18129999999999999</v>
      </c>
      <c r="CH21" s="4">
        <v>0.182</v>
      </c>
      <c r="CI21" s="4">
        <v>0.18210000000000001</v>
      </c>
      <c r="CK21" s="5">
        <f t="shared" si="47"/>
        <v>33.130402044061661</v>
      </c>
      <c r="CL21" s="5">
        <f t="shared" si="48"/>
        <v>32.081265044061666</v>
      </c>
      <c r="CM21" s="5">
        <f t="shared" si="49"/>
        <v>32.075187044061664</v>
      </c>
      <c r="CN21" s="5">
        <f t="shared" si="50"/>
        <v>32.937204044061666</v>
      </c>
      <c r="CO21" s="5">
        <f t="shared" si="51"/>
        <v>30.728325044061663</v>
      </c>
      <c r="CP21" s="5"/>
      <c r="CQ21" s="3" t="str">
        <f t="shared" si="52"/>
        <v>decre</v>
      </c>
      <c r="CR21" s="3" t="str">
        <f t="shared" si="53"/>
        <v>decre</v>
      </c>
      <c r="CS21" s="3" t="str">
        <f t="shared" si="54"/>
        <v>decre</v>
      </c>
      <c r="CT21" s="3" t="str">
        <f t="shared" si="55"/>
        <v>decre</v>
      </c>
      <c r="CU21" s="3" t="str">
        <f t="shared" si="56"/>
        <v>decre</v>
      </c>
      <c r="CW21" s="5">
        <f t="shared" si="57"/>
        <v>0</v>
      </c>
      <c r="CX21" s="5">
        <f t="shared" si="58"/>
        <v>0</v>
      </c>
      <c r="CY21" s="5">
        <f t="shared" si="59"/>
        <v>0</v>
      </c>
      <c r="CZ21" s="5">
        <f t="shared" si="60"/>
        <v>0</v>
      </c>
      <c r="DA21" s="5">
        <f t="shared" si="61"/>
        <v>0</v>
      </c>
      <c r="DB21" s="5"/>
      <c r="DC21" s="3">
        <v>0.32892070414968799</v>
      </c>
      <c r="DD21" s="3">
        <v>0.50070144378492099</v>
      </c>
      <c r="DE21" s="3">
        <v>0.41954958700149497</v>
      </c>
      <c r="DF21" s="3">
        <v>0.367765546115287</v>
      </c>
      <c r="DG21" s="3">
        <v>0.56927538592474702</v>
      </c>
      <c r="DI21" s="13">
        <f t="shared" si="62"/>
        <v>34.199703906897923</v>
      </c>
      <c r="DJ21" s="13">
        <f t="shared" si="63"/>
        <v>34.164344471977202</v>
      </c>
      <c r="DK21" s="13">
        <f t="shared" si="64"/>
        <v>34.388590533846184</v>
      </c>
      <c r="DL21" s="13">
        <f t="shared" si="65"/>
        <v>34.501349942352384</v>
      </c>
      <c r="DM21" s="13">
        <f t="shared" si="66"/>
        <v>34.371645425613536</v>
      </c>
      <c r="DN21" s="13"/>
      <c r="DO21" s="11" t="str">
        <f t="shared" si="67"/>
        <v>decre</v>
      </c>
      <c r="DP21" s="11" t="str">
        <f t="shared" si="68"/>
        <v>decre</v>
      </c>
      <c r="DQ21" s="11" t="str">
        <f t="shared" si="69"/>
        <v>incre</v>
      </c>
      <c r="DR21" s="11" t="str">
        <f t="shared" si="70"/>
        <v>incre</v>
      </c>
      <c r="DS21" s="11" t="str">
        <f t="shared" si="71"/>
        <v>incre</v>
      </c>
      <c r="DU21" s="13"/>
      <c r="DV21" s="13"/>
      <c r="DW21" s="13"/>
      <c r="DX21" s="13"/>
      <c r="DY21" s="13"/>
      <c r="DZ21" s="11"/>
      <c r="EA21" s="29" t="s">
        <v>55</v>
      </c>
      <c r="EB21" s="29"/>
      <c r="EC21" s="29"/>
      <c r="ED21" s="29"/>
      <c r="EE21" s="29"/>
      <c r="EI21" s="3" t="s">
        <v>52</v>
      </c>
    </row>
    <row r="22" spans="1:144" x14ac:dyDescent="0.25">
      <c r="A22" s="5">
        <v>45.498935340981099</v>
      </c>
      <c r="B22" s="4">
        <v>0.17849929831158662</v>
      </c>
      <c r="C22" s="4">
        <v>0.43729866411459944</v>
      </c>
      <c r="D22" s="4">
        <v>0.73711511495726989</v>
      </c>
      <c r="E22" s="4">
        <v>0.48461248812085089</v>
      </c>
      <c r="F22" s="4">
        <v>0.42911498849563923</v>
      </c>
      <c r="G22" s="4">
        <v>0.64142164334110907</v>
      </c>
      <c r="I22" s="5">
        <f t="shared" si="0"/>
        <v>46.253112735965068</v>
      </c>
      <c r="J22" s="5">
        <f t="shared" si="1"/>
        <v>46.982297041652075</v>
      </c>
      <c r="K22" s="5">
        <f t="shared" si="2"/>
        <v>46.294522600634565</v>
      </c>
      <c r="L22" s="5">
        <f t="shared" si="3"/>
        <v>46.292083544114384</v>
      </c>
      <c r="M22" s="5">
        <f t="shared" si="4"/>
        <v>46.324713004820936</v>
      </c>
      <c r="O22" s="3" t="str">
        <f t="shared" si="5"/>
        <v>incre</v>
      </c>
      <c r="P22" s="3" t="str">
        <f t="shared" si="6"/>
        <v>incre</v>
      </c>
      <c r="Q22" s="3" t="str">
        <f t="shared" si="7"/>
        <v>incre</v>
      </c>
      <c r="R22" s="3" t="str">
        <f t="shared" si="8"/>
        <v>incre</v>
      </c>
      <c r="S22" s="3" t="str">
        <f t="shared" si="9"/>
        <v>incre</v>
      </c>
      <c r="U22" s="6">
        <f t="shared" si="10"/>
        <v>1</v>
      </c>
      <c r="V22" s="6">
        <f t="shared" si="11"/>
        <v>1</v>
      </c>
      <c r="W22" s="6">
        <f t="shared" si="12"/>
        <v>1</v>
      </c>
      <c r="X22" s="6">
        <f t="shared" si="13"/>
        <v>1</v>
      </c>
      <c r="Y22" s="6">
        <f t="shared" si="14"/>
        <v>1</v>
      </c>
      <c r="AA22" s="4">
        <f t="shared" si="15"/>
        <v>0.3513</v>
      </c>
      <c r="AB22" s="4">
        <f t="shared" si="15"/>
        <v>0.50270000000000004</v>
      </c>
      <c r="AC22" s="4">
        <f t="shared" si="15"/>
        <v>0.45179999999999998</v>
      </c>
      <c r="AD22" s="4">
        <f t="shared" si="15"/>
        <v>0.38879999999999998</v>
      </c>
      <c r="AE22" s="4">
        <f t="shared" si="15"/>
        <v>0.55920000000000003</v>
      </c>
      <c r="AF22" s="4"/>
      <c r="AG22" s="3">
        <v>0.3513</v>
      </c>
      <c r="AH22" s="3">
        <v>0.50270000000000004</v>
      </c>
      <c r="AI22" s="3">
        <v>0.45179999999999998</v>
      </c>
      <c r="AJ22" s="3">
        <v>0.38879999999999998</v>
      </c>
      <c r="AK22" s="3">
        <v>0.55920000000000003</v>
      </c>
      <c r="AM22" s="5">
        <f t="shared" si="16"/>
        <v>45.634782340981097</v>
      </c>
      <c r="AN22" s="5">
        <f t="shared" si="17"/>
        <v>45.451566340981103</v>
      </c>
      <c r="AO22" s="5">
        <f t="shared" si="18"/>
        <v>45.975913340981094</v>
      </c>
      <c r="AP22" s="5">
        <f t="shared" si="19"/>
        <v>45.9526313409811</v>
      </c>
      <c r="AQ22" s="5">
        <f t="shared" si="20"/>
        <v>45.551007340981101</v>
      </c>
      <c r="AR22" s="5"/>
      <c r="AS22" s="3" t="str">
        <f t="shared" si="21"/>
        <v>incre</v>
      </c>
      <c r="AT22" s="3" t="str">
        <f t="shared" si="22"/>
        <v>decre</v>
      </c>
      <c r="AU22" s="3" t="str">
        <f t="shared" si="23"/>
        <v>incre</v>
      </c>
      <c r="AV22" s="3" t="str">
        <f t="shared" si="24"/>
        <v>incre</v>
      </c>
      <c r="AW22" s="3" t="str">
        <f t="shared" si="25"/>
        <v>incre</v>
      </c>
      <c r="AY22" s="5">
        <f t="shared" si="26"/>
        <v>75.417739498396941</v>
      </c>
      <c r="AZ22" s="5">
        <f t="shared" si="27"/>
        <v>0</v>
      </c>
      <c r="BA22" s="5">
        <f t="shared" si="28"/>
        <v>79.558725965346611</v>
      </c>
      <c r="BB22" s="5">
        <f t="shared" si="29"/>
        <v>79.314820313328482</v>
      </c>
      <c r="BC22" s="5">
        <f t="shared" si="30"/>
        <v>82.577766383983686</v>
      </c>
      <c r="BE22" s="15">
        <f t="shared" si="31"/>
        <v>0.75417739498396941</v>
      </c>
      <c r="BG22" s="3">
        <v>0.22939999999999999</v>
      </c>
      <c r="BH22" s="3">
        <v>0.31569999999999998</v>
      </c>
      <c r="BI22" s="3">
        <v>0.34420000000000001</v>
      </c>
      <c r="BJ22" s="3">
        <v>0.312</v>
      </c>
      <c r="BK22" s="3">
        <v>0.35699999999999998</v>
      </c>
      <c r="BM22" s="5">
        <f t="shared" si="32"/>
        <v>44.758321340981098</v>
      </c>
      <c r="BN22" s="5">
        <f t="shared" si="33"/>
        <v>44.2304563409811</v>
      </c>
      <c r="BO22" s="5">
        <f t="shared" si="34"/>
        <v>44.931117340981103</v>
      </c>
      <c r="BP22" s="5">
        <f t="shared" si="35"/>
        <v>45.305975340981099</v>
      </c>
      <c r="BQ22" s="5">
        <f t="shared" si="36"/>
        <v>43.648305340981096</v>
      </c>
      <c r="BR22" s="5"/>
      <c r="BS22" s="3" t="str">
        <f t="shared" si="37"/>
        <v>decre</v>
      </c>
      <c r="BT22" s="3" t="str">
        <f t="shared" si="38"/>
        <v>decre</v>
      </c>
      <c r="BU22" s="3" t="str">
        <f t="shared" si="39"/>
        <v>decre</v>
      </c>
      <c r="BV22" s="3" t="str">
        <f t="shared" si="40"/>
        <v>decre</v>
      </c>
      <c r="BW22" s="3" t="str">
        <f t="shared" si="41"/>
        <v>decre</v>
      </c>
      <c r="BY22" s="5">
        <f t="shared" si="42"/>
        <v>0</v>
      </c>
      <c r="BZ22" s="5">
        <f t="shared" si="43"/>
        <v>0</v>
      </c>
      <c r="CA22" s="5">
        <f t="shared" si="44"/>
        <v>0</v>
      </c>
      <c r="CB22" s="5">
        <f t="shared" si="45"/>
        <v>0</v>
      </c>
      <c r="CC22" s="5">
        <f t="shared" si="46"/>
        <v>0</v>
      </c>
      <c r="CE22" s="4">
        <v>0.15809999999999999</v>
      </c>
      <c r="CF22" s="4">
        <v>0.15859999999999999</v>
      </c>
      <c r="CG22" s="4">
        <v>0.1585</v>
      </c>
      <c r="CH22" s="4">
        <v>0.15870000000000001</v>
      </c>
      <c r="CI22" s="4">
        <v>0.15870000000000001</v>
      </c>
      <c r="CK22" s="5">
        <f t="shared" si="47"/>
        <v>44.245674340981097</v>
      </c>
      <c r="CL22" s="5">
        <f t="shared" si="48"/>
        <v>43.204593340981098</v>
      </c>
      <c r="CM22" s="5">
        <f t="shared" si="49"/>
        <v>43.127970340981093</v>
      </c>
      <c r="CN22" s="5">
        <f t="shared" si="50"/>
        <v>44.015189340981095</v>
      </c>
      <c r="CO22" s="5">
        <f t="shared" si="51"/>
        <v>41.782302340981097</v>
      </c>
      <c r="CP22" s="5"/>
      <c r="CQ22" s="3" t="str">
        <f t="shared" si="52"/>
        <v>decre</v>
      </c>
      <c r="CR22" s="3" t="str">
        <f t="shared" si="53"/>
        <v>decre</v>
      </c>
      <c r="CS22" s="3" t="str">
        <f t="shared" si="54"/>
        <v>decre</v>
      </c>
      <c r="CT22" s="3" t="str">
        <f t="shared" si="55"/>
        <v>decre</v>
      </c>
      <c r="CU22" s="3" t="str">
        <f t="shared" si="56"/>
        <v>decre</v>
      </c>
      <c r="CW22" s="5">
        <f t="shared" si="57"/>
        <v>0</v>
      </c>
      <c r="CX22" s="5">
        <f t="shared" si="58"/>
        <v>0</v>
      </c>
      <c r="CY22" s="5">
        <f t="shared" si="59"/>
        <v>0</v>
      </c>
      <c r="CZ22" s="5">
        <f t="shared" si="60"/>
        <v>0</v>
      </c>
      <c r="DA22" s="5">
        <f t="shared" si="61"/>
        <v>0</v>
      </c>
      <c r="DB22" s="5"/>
      <c r="DC22" s="3">
        <v>0.33685153019402903</v>
      </c>
      <c r="DD22" s="3">
        <v>0.49739477984015201</v>
      </c>
      <c r="DE22" s="3">
        <v>0.41698726393791702</v>
      </c>
      <c r="DF22" s="3">
        <v>0.35334419510009402</v>
      </c>
      <c r="DG22" s="3">
        <v>0.55622492780628396</v>
      </c>
      <c r="DI22" s="13">
        <f t="shared" si="62"/>
        <v>45.530897843076168</v>
      </c>
      <c r="DJ22" s="13">
        <f t="shared" si="63"/>
        <v>45.416923253337295</v>
      </c>
      <c r="DK22" s="13">
        <f t="shared" si="64"/>
        <v>45.637881673818271</v>
      </c>
      <c r="DL22" s="13">
        <f t="shared" si="65"/>
        <v>45.654093463723889</v>
      </c>
      <c r="DM22" s="13">
        <f t="shared" si="66"/>
        <v>45.523011911638228</v>
      </c>
      <c r="DN22" s="13"/>
      <c r="DO22" s="11" t="str">
        <f t="shared" si="67"/>
        <v>incre</v>
      </c>
      <c r="DP22" s="11" t="str">
        <f t="shared" si="68"/>
        <v>decre</v>
      </c>
      <c r="DQ22" s="11" t="str">
        <f t="shared" si="69"/>
        <v>incre</v>
      </c>
      <c r="DR22" s="11" t="str">
        <f t="shared" si="70"/>
        <v>incre</v>
      </c>
      <c r="DS22" s="11" t="str">
        <f t="shared" si="71"/>
        <v>incre</v>
      </c>
      <c r="DU22" s="13"/>
      <c r="DV22" s="13"/>
      <c r="DW22" s="13"/>
      <c r="DX22" s="13"/>
      <c r="DY22" s="13"/>
      <c r="DZ22" s="11"/>
      <c r="EA22" s="4">
        <f>RSQ(C3:C202,BG3:BG202)*100</f>
        <v>3.9380918655269978E-2</v>
      </c>
      <c r="EB22" s="4">
        <f>RSQ(D3:D202,BH3:BH202)*100</f>
        <v>3.9882648582380026E-2</v>
      </c>
      <c r="EC22" s="4">
        <f>RSQ(E3:E202,BI3:BI202)*100</f>
        <v>7.883102485479139E-2</v>
      </c>
      <c r="ED22" s="4">
        <f>RSQ(F3:F202,BJ3:BJ202)*100</f>
        <v>0.48608993475455931</v>
      </c>
      <c r="EE22" s="4">
        <f>RSQ(G3:G202,BK3:BK202)*100</f>
        <v>0.48146530873771892</v>
      </c>
      <c r="EI22" s="3" t="s">
        <v>53</v>
      </c>
    </row>
    <row r="23" spans="1:144" x14ac:dyDescent="0.25">
      <c r="A23" s="5">
        <v>38.95098661267096</v>
      </c>
      <c r="B23" s="4">
        <v>8.1780959936036957E-2</v>
      </c>
      <c r="C23" s="4">
        <v>0.49234887257078375</v>
      </c>
      <c r="D23" s="4">
        <v>0.54492234634127423</v>
      </c>
      <c r="E23" s="4">
        <v>0.3668523745651755</v>
      </c>
      <c r="F23" s="4">
        <v>0.49834952770477248</v>
      </c>
      <c r="G23" s="4">
        <v>0.54409677274368395</v>
      </c>
      <c r="I23" s="5">
        <f t="shared" si="0"/>
        <v>40.100975006454895</v>
      </c>
      <c r="J23" s="5">
        <f t="shared" si="1"/>
        <v>39.179329534279482</v>
      </c>
      <c r="K23" s="5">
        <f t="shared" si="2"/>
        <v>38.603123169698819</v>
      </c>
      <c r="L23" s="5">
        <f t="shared" si="3"/>
        <v>40.327089635945143</v>
      </c>
      <c r="M23" s="5">
        <f t="shared" si="4"/>
        <v>38.860937244189024</v>
      </c>
      <c r="O23" s="3" t="str">
        <f t="shared" si="5"/>
        <v>incre</v>
      </c>
      <c r="P23" s="3" t="str">
        <f t="shared" si="6"/>
        <v>incre</v>
      </c>
      <c r="Q23" s="3" t="str">
        <f t="shared" si="7"/>
        <v>decre</v>
      </c>
      <c r="R23" s="3" t="str">
        <f t="shared" si="8"/>
        <v>incre</v>
      </c>
      <c r="S23" s="3" t="str">
        <f t="shared" si="9"/>
        <v>decre</v>
      </c>
      <c r="U23" s="6">
        <f t="shared" si="10"/>
        <v>1</v>
      </c>
      <c r="V23" s="6">
        <f t="shared" si="11"/>
        <v>1</v>
      </c>
      <c r="W23" s="6">
        <f t="shared" si="12"/>
        <v>0</v>
      </c>
      <c r="X23" s="6">
        <f t="shared" si="13"/>
        <v>1</v>
      </c>
      <c r="Y23" s="6">
        <f t="shared" si="14"/>
        <v>0</v>
      </c>
      <c r="AA23" s="4">
        <f t="shared" si="15"/>
        <v>0.3463</v>
      </c>
      <c r="AB23" s="4">
        <f t="shared" si="15"/>
        <v>0.50790000000000002</v>
      </c>
      <c r="AC23" s="4">
        <f t="shared" si="15"/>
        <v>0.42410000000000003</v>
      </c>
      <c r="AD23" s="4">
        <f t="shared" si="15"/>
        <v>0.39960000000000001</v>
      </c>
      <c r="AE23" s="4">
        <f t="shared" si="15"/>
        <v>0.54010000000000002</v>
      </c>
      <c r="AF23" s="4"/>
      <c r="AG23" s="3">
        <v>0.3463</v>
      </c>
      <c r="AH23" s="3">
        <v>0.50790000000000002</v>
      </c>
      <c r="AI23" s="3">
        <v>0.4541</v>
      </c>
      <c r="AJ23" s="3">
        <v>0.39960000000000001</v>
      </c>
      <c r="AK23" s="3">
        <v>0.57010000000000005</v>
      </c>
      <c r="AM23" s="5">
        <f t="shared" si="16"/>
        <v>39.050883612670958</v>
      </c>
      <c r="AN23" s="5">
        <f t="shared" si="17"/>
        <v>38.93757361267096</v>
      </c>
      <c r="AO23" s="5">
        <f t="shared" si="18"/>
        <v>39.158997612670959</v>
      </c>
      <c r="AP23" s="5">
        <f t="shared" si="19"/>
        <v>39.49561861267096</v>
      </c>
      <c r="AQ23" s="5">
        <f t="shared" si="20"/>
        <v>38.823327612670958</v>
      </c>
      <c r="AR23" s="5"/>
      <c r="AS23" s="3" t="str">
        <f t="shared" si="21"/>
        <v>incre</v>
      </c>
      <c r="AT23" s="3" t="str">
        <f t="shared" si="22"/>
        <v>decre</v>
      </c>
      <c r="AU23" s="3" t="str">
        <f t="shared" si="23"/>
        <v>incre</v>
      </c>
      <c r="AV23" s="3" t="str">
        <f t="shared" si="24"/>
        <v>incre</v>
      </c>
      <c r="AW23" s="3" t="str">
        <f t="shared" si="25"/>
        <v>decre</v>
      </c>
      <c r="AY23" s="5">
        <f t="shared" si="26"/>
        <v>114.99883937839357</v>
      </c>
      <c r="AZ23" s="5">
        <f t="shared" si="27"/>
        <v>0</v>
      </c>
      <c r="BA23" s="5">
        <f t="shared" si="28"/>
        <v>-34.7863442972141</v>
      </c>
      <c r="BB23" s="5">
        <f t="shared" si="29"/>
        <v>137.61030232741831</v>
      </c>
      <c r="BC23" s="5">
        <f t="shared" si="30"/>
        <v>0</v>
      </c>
      <c r="BE23" s="15">
        <f t="shared" si="31"/>
        <v>1.1499883937839357</v>
      </c>
      <c r="BG23" s="3">
        <v>0.2165</v>
      </c>
      <c r="BH23" s="3">
        <v>0.30320000000000003</v>
      </c>
      <c r="BI23" s="3">
        <v>0.33789999999999998</v>
      </c>
      <c r="BJ23" s="3">
        <v>0.3352</v>
      </c>
      <c r="BK23" s="3">
        <v>0.36070000000000002</v>
      </c>
      <c r="BM23" s="5">
        <f t="shared" si="32"/>
        <v>38.117621612670959</v>
      </c>
      <c r="BN23" s="5">
        <f t="shared" si="33"/>
        <v>37.600882612670965</v>
      </c>
      <c r="BO23" s="5">
        <f t="shared" si="34"/>
        <v>38.32199561267096</v>
      </c>
      <c r="BP23" s="5">
        <f t="shared" si="35"/>
        <v>38.953370612670959</v>
      </c>
      <c r="BQ23" s="5">
        <f t="shared" si="36"/>
        <v>37.135173612670961</v>
      </c>
      <c r="BR23" s="5"/>
      <c r="BS23" s="3" t="str">
        <f t="shared" si="37"/>
        <v>decre</v>
      </c>
      <c r="BT23" s="3" t="str">
        <f t="shared" si="38"/>
        <v>decre</v>
      </c>
      <c r="BU23" s="3" t="str">
        <f t="shared" si="39"/>
        <v>decre</v>
      </c>
      <c r="BV23" s="3" t="str">
        <f t="shared" si="40"/>
        <v>incre</v>
      </c>
      <c r="BW23" s="3" t="str">
        <f t="shared" si="41"/>
        <v>decre</v>
      </c>
      <c r="BY23" s="5">
        <f t="shared" si="42"/>
        <v>0</v>
      </c>
      <c r="BZ23" s="5">
        <f t="shared" si="43"/>
        <v>0</v>
      </c>
      <c r="CA23" s="5">
        <f t="shared" si="44"/>
        <v>0</v>
      </c>
      <c r="CB23" s="5">
        <f t="shared" si="45"/>
        <v>137.61030232741831</v>
      </c>
      <c r="CC23" s="5">
        <f t="shared" si="46"/>
        <v>0</v>
      </c>
      <c r="CE23" s="4">
        <v>0.17580000000000001</v>
      </c>
      <c r="CF23" s="4">
        <v>0.1772</v>
      </c>
      <c r="CG23" s="4">
        <v>0.17680000000000001</v>
      </c>
      <c r="CH23" s="4">
        <v>0.17749999999999999</v>
      </c>
      <c r="CI23" s="4">
        <v>0.17760000000000001</v>
      </c>
      <c r="CK23" s="5">
        <f t="shared" si="47"/>
        <v>37.824988612670957</v>
      </c>
      <c r="CL23" s="5">
        <f t="shared" si="48"/>
        <v>36.778102612670963</v>
      </c>
      <c r="CM23" s="5">
        <f t="shared" si="49"/>
        <v>36.757714612670966</v>
      </c>
      <c r="CN23" s="5">
        <f t="shared" si="50"/>
        <v>37.625536612670956</v>
      </c>
      <c r="CO23" s="5">
        <f t="shared" si="51"/>
        <v>35.41220261267096</v>
      </c>
      <c r="CP23" s="5"/>
      <c r="CQ23" s="3" t="str">
        <f t="shared" si="52"/>
        <v>decre</v>
      </c>
      <c r="CR23" s="3" t="str">
        <f t="shared" si="53"/>
        <v>decre</v>
      </c>
      <c r="CS23" s="3" t="str">
        <f t="shared" si="54"/>
        <v>decre</v>
      </c>
      <c r="CT23" s="3" t="str">
        <f t="shared" si="55"/>
        <v>decre</v>
      </c>
      <c r="CU23" s="3" t="str">
        <f t="shared" si="56"/>
        <v>decre</v>
      </c>
      <c r="CW23" s="5">
        <f t="shared" si="57"/>
        <v>0</v>
      </c>
      <c r="CX23" s="5">
        <f t="shared" si="58"/>
        <v>0</v>
      </c>
      <c r="CY23" s="5">
        <f t="shared" si="59"/>
        <v>0</v>
      </c>
      <c r="CZ23" s="5">
        <f t="shared" si="60"/>
        <v>0</v>
      </c>
      <c r="DA23" s="5">
        <f t="shared" si="61"/>
        <v>0</v>
      </c>
      <c r="DB23" s="5"/>
      <c r="DC23" s="3">
        <v>0.33180938109154601</v>
      </c>
      <c r="DD23" s="3">
        <v>0.49949704416269702</v>
      </c>
      <c r="DE23" s="3">
        <v>0.418616301677877</v>
      </c>
      <c r="DF23" s="3">
        <v>0.36251279893421001</v>
      </c>
      <c r="DG23" s="3">
        <v>0.56452196462453097</v>
      </c>
      <c r="DI23" s="13">
        <f t="shared" si="62"/>
        <v>38.946696062719177</v>
      </c>
      <c r="DJ23" s="13">
        <f t="shared" si="63"/>
        <v>38.882702311053372</v>
      </c>
      <c r="DK23" s="13">
        <f t="shared" si="64"/>
        <v>39.105750901963148</v>
      </c>
      <c r="DL23" s="13">
        <f t="shared" si="65"/>
        <v>39.183344379697004</v>
      </c>
      <c r="DM23" s="13">
        <f t="shared" si="66"/>
        <v>39.053138299787797</v>
      </c>
      <c r="DN23" s="13"/>
      <c r="DO23" s="11" t="str">
        <f t="shared" si="67"/>
        <v>decre</v>
      </c>
      <c r="DP23" s="11" t="str">
        <f t="shared" si="68"/>
        <v>decre</v>
      </c>
      <c r="DQ23" s="11" t="str">
        <f t="shared" si="69"/>
        <v>incre</v>
      </c>
      <c r="DR23" s="11" t="str">
        <f t="shared" si="70"/>
        <v>incre</v>
      </c>
      <c r="DS23" s="11" t="str">
        <f t="shared" si="71"/>
        <v>incre</v>
      </c>
      <c r="DU23" s="13"/>
      <c r="DV23" s="13"/>
      <c r="DW23" s="13"/>
      <c r="DX23" s="13"/>
      <c r="DY23" s="13"/>
      <c r="DZ23" s="11"/>
    </row>
    <row r="24" spans="1:144" x14ac:dyDescent="0.25">
      <c r="A24" s="5">
        <v>45.084848386955223</v>
      </c>
      <c r="B24" s="4">
        <v>0.19457698765377807</v>
      </c>
      <c r="C24" s="4">
        <v>0.28540064619834332</v>
      </c>
      <c r="D24" s="4">
        <v>0.49209536304915796</v>
      </c>
      <c r="E24" s="4">
        <v>0.2844580638901576</v>
      </c>
      <c r="F24" s="4">
        <v>0.32060338289469797</v>
      </c>
      <c r="G24" s="4">
        <v>0.61609201778716716</v>
      </c>
      <c r="I24" s="5">
        <f t="shared" si="0"/>
        <v>44.74687903312131</v>
      </c>
      <c r="J24" s="5">
        <f t="shared" si="1"/>
        <v>44.968231107666227</v>
      </c>
      <c r="K24" s="5">
        <f t="shared" si="2"/>
        <v>43.936936187328655</v>
      </c>
      <c r="L24" s="5">
        <f t="shared" si="3"/>
        <v>44.964328870928576</v>
      </c>
      <c r="M24" s="5">
        <f t="shared" si="4"/>
        <v>45.672274274332466</v>
      </c>
      <c r="O24" s="3" t="str">
        <f t="shared" si="5"/>
        <v>decre</v>
      </c>
      <c r="P24" s="3" t="str">
        <f t="shared" si="6"/>
        <v>decre</v>
      </c>
      <c r="Q24" s="3" t="str">
        <f t="shared" si="7"/>
        <v>decre</v>
      </c>
      <c r="R24" s="3" t="str">
        <f t="shared" si="8"/>
        <v>decre</v>
      </c>
      <c r="S24" s="3" t="str">
        <f t="shared" si="9"/>
        <v>incre</v>
      </c>
      <c r="U24" s="6">
        <f t="shared" si="10"/>
        <v>0</v>
      </c>
      <c r="V24" s="6">
        <f t="shared" si="11"/>
        <v>0</v>
      </c>
      <c r="W24" s="6">
        <f t="shared" si="12"/>
        <v>0</v>
      </c>
      <c r="X24" s="6">
        <f t="shared" si="13"/>
        <v>0</v>
      </c>
      <c r="Y24" s="6">
        <f t="shared" si="14"/>
        <v>1</v>
      </c>
      <c r="AA24" s="4">
        <f t="shared" si="15"/>
        <v>0.32169999999999999</v>
      </c>
      <c r="AB24" s="4">
        <f t="shared" si="15"/>
        <v>0.47170000000000001</v>
      </c>
      <c r="AC24" s="4">
        <f t="shared" si="15"/>
        <v>0.4214</v>
      </c>
      <c r="AD24" s="4">
        <f t="shared" si="15"/>
        <v>0.35640000000000005</v>
      </c>
      <c r="AE24" s="4">
        <f t="shared" si="15"/>
        <v>0.55700000000000005</v>
      </c>
      <c r="AF24" s="4"/>
      <c r="AG24" s="3">
        <v>0.35170000000000001</v>
      </c>
      <c r="AH24" s="3">
        <v>0.50170000000000003</v>
      </c>
      <c r="AI24" s="3">
        <v>0.45140000000000002</v>
      </c>
      <c r="AJ24" s="3">
        <v>0.38640000000000002</v>
      </c>
      <c r="AK24" s="3">
        <v>0.55700000000000005</v>
      </c>
      <c r="AM24" s="5">
        <f t="shared" si="16"/>
        <v>45.007871386955223</v>
      </c>
      <c r="AN24" s="5">
        <f t="shared" si="17"/>
        <v>44.835049386955227</v>
      </c>
      <c r="AO24" s="5">
        <f t="shared" si="18"/>
        <v>45.266642386955226</v>
      </c>
      <c r="AP24" s="5">
        <f t="shared" si="19"/>
        <v>45.265736386955226</v>
      </c>
      <c r="AQ24" s="5">
        <f t="shared" si="20"/>
        <v>45.116218386955225</v>
      </c>
      <c r="AR24" s="5"/>
      <c r="AS24" s="3" t="str">
        <f t="shared" si="21"/>
        <v>decre</v>
      </c>
      <c r="AT24" s="3" t="str">
        <f t="shared" si="22"/>
        <v>decre</v>
      </c>
      <c r="AU24" s="3" t="str">
        <f t="shared" si="23"/>
        <v>incre</v>
      </c>
      <c r="AV24" s="3" t="str">
        <f t="shared" si="24"/>
        <v>incre</v>
      </c>
      <c r="AW24" s="3" t="str">
        <f t="shared" si="25"/>
        <v>incre</v>
      </c>
      <c r="AY24" s="5">
        <f t="shared" si="26"/>
        <v>0</v>
      </c>
      <c r="AZ24" s="5">
        <f t="shared" si="27"/>
        <v>0</v>
      </c>
      <c r="BA24" s="5">
        <f t="shared" si="28"/>
        <v>-114.79121996265675</v>
      </c>
      <c r="BB24" s="5">
        <f t="shared" si="29"/>
        <v>-12.051951602664701</v>
      </c>
      <c r="BC24" s="5">
        <f>IF(AQ24&gt;A24,(M24-A24)*100,0)</f>
        <v>58.742588737724333</v>
      </c>
      <c r="BE24" s="15">
        <f t="shared" si="31"/>
        <v>-0.33796935383391258</v>
      </c>
      <c r="BG24" s="3">
        <v>0.23200000000000001</v>
      </c>
      <c r="BH24" s="3">
        <v>0.31890000000000002</v>
      </c>
      <c r="BI24" s="3">
        <v>0.3453</v>
      </c>
      <c r="BJ24" s="3">
        <v>0.30769999999999997</v>
      </c>
      <c r="BK24" s="3">
        <v>0.35649999999999998</v>
      </c>
      <c r="BM24" s="5">
        <f t="shared" si="32"/>
        <v>44.362928386955225</v>
      </c>
      <c r="BN24" s="5">
        <f t="shared" si="33"/>
        <v>43.837265386955224</v>
      </c>
      <c r="BO24" s="5">
        <f t="shared" si="34"/>
        <v>44.527711386955218</v>
      </c>
      <c r="BP24" s="5">
        <f t="shared" si="35"/>
        <v>44.855682386955223</v>
      </c>
      <c r="BQ24" s="5">
        <f t="shared" si="36"/>
        <v>43.229513386955219</v>
      </c>
      <c r="BR24" s="5"/>
      <c r="BS24" s="3" t="str">
        <f t="shared" si="37"/>
        <v>decre</v>
      </c>
      <c r="BT24" s="3" t="str">
        <f t="shared" si="38"/>
        <v>decre</v>
      </c>
      <c r="BU24" s="3" t="str">
        <f t="shared" si="39"/>
        <v>decre</v>
      </c>
      <c r="BV24" s="3" t="str">
        <f t="shared" si="40"/>
        <v>decre</v>
      </c>
      <c r="BW24" s="3" t="str">
        <f t="shared" si="41"/>
        <v>decre</v>
      </c>
      <c r="BY24" s="5">
        <f t="shared" si="42"/>
        <v>0</v>
      </c>
      <c r="BZ24" s="5">
        <f t="shared" si="43"/>
        <v>0</v>
      </c>
      <c r="CA24" s="5">
        <f t="shared" si="44"/>
        <v>0</v>
      </c>
      <c r="CB24" s="5">
        <f t="shared" si="45"/>
        <v>0</v>
      </c>
      <c r="CC24" s="5">
        <f t="shared" si="46"/>
        <v>0</v>
      </c>
      <c r="CE24" s="4">
        <v>0.1535</v>
      </c>
      <c r="CF24" s="4">
        <v>0.1537</v>
      </c>
      <c r="CG24" s="4">
        <v>0.1537</v>
      </c>
      <c r="CH24" s="4">
        <v>0.15379999999999999</v>
      </c>
      <c r="CI24" s="4">
        <v>0.15379999999999999</v>
      </c>
      <c r="CK24" s="5">
        <f t="shared" si="47"/>
        <v>43.798513386955221</v>
      </c>
      <c r="CL24" s="5">
        <f t="shared" si="48"/>
        <v>42.758509386955225</v>
      </c>
      <c r="CM24" s="5">
        <f t="shared" si="49"/>
        <v>42.667275386955225</v>
      </c>
      <c r="CN24" s="5">
        <f t="shared" si="50"/>
        <v>43.55984438695522</v>
      </c>
      <c r="CO24" s="5">
        <f t="shared" si="51"/>
        <v>41.32210638695522</v>
      </c>
      <c r="CP24" s="5"/>
      <c r="CQ24" s="3" t="str">
        <f t="shared" si="52"/>
        <v>decre</v>
      </c>
      <c r="CR24" s="3" t="str">
        <f t="shared" si="53"/>
        <v>decre</v>
      </c>
      <c r="CS24" s="3" t="str">
        <f t="shared" si="54"/>
        <v>decre</v>
      </c>
      <c r="CT24" s="3" t="str">
        <f t="shared" si="55"/>
        <v>decre</v>
      </c>
      <c r="CU24" s="3" t="str">
        <f t="shared" si="56"/>
        <v>decre</v>
      </c>
      <c r="CW24" s="5">
        <f t="shared" si="57"/>
        <v>0</v>
      </c>
      <c r="CX24" s="5">
        <f t="shared" si="58"/>
        <v>0</v>
      </c>
      <c r="CY24" s="5">
        <f t="shared" si="59"/>
        <v>0</v>
      </c>
      <c r="CZ24" s="5">
        <f t="shared" si="60"/>
        <v>0</v>
      </c>
      <c r="DA24" s="5">
        <f t="shared" si="61"/>
        <v>0</v>
      </c>
      <c r="DB24" s="5"/>
      <c r="DC24" s="3">
        <v>0.33769101934139201</v>
      </c>
      <c r="DD24" s="3">
        <v>0.49704476478748499</v>
      </c>
      <c r="DE24" s="3">
        <v>0.41671603841968102</v>
      </c>
      <c r="DF24" s="3">
        <v>0.35181767470992598</v>
      </c>
      <c r="DG24" s="3">
        <v>0.55484351836705104</v>
      </c>
      <c r="DI24" s="13">
        <f t="shared" si="62"/>
        <v>45.12284681601983</v>
      </c>
      <c r="DJ24" s="13">
        <f t="shared" si="63"/>
        <v>45.000550701017502</v>
      </c>
      <c r="DK24" s="13">
        <f t="shared" si="64"/>
        <v>45.221161120010322</v>
      </c>
      <c r="DL24" s="13">
        <f t="shared" si="65"/>
        <v>45.227153208012801</v>
      </c>
      <c r="DM24" s="13">
        <f t="shared" si="66"/>
        <v>45.095925894789168</v>
      </c>
      <c r="DN24" s="13"/>
      <c r="DO24" s="11" t="str">
        <f t="shared" si="67"/>
        <v>incre</v>
      </c>
      <c r="DP24" s="11" t="str">
        <f t="shared" si="68"/>
        <v>decre</v>
      </c>
      <c r="DQ24" s="11" t="str">
        <f t="shared" si="69"/>
        <v>incre</v>
      </c>
      <c r="DR24" s="11" t="str">
        <f t="shared" si="70"/>
        <v>incre</v>
      </c>
      <c r="DS24" s="11" t="str">
        <f t="shared" si="71"/>
        <v>incre</v>
      </c>
      <c r="DU24" s="13"/>
      <c r="DV24" s="13"/>
      <c r="DW24" s="13"/>
      <c r="DX24" s="13"/>
      <c r="DY24" s="13"/>
      <c r="DZ24" s="11"/>
      <c r="EA24" s="29" t="s">
        <v>56</v>
      </c>
      <c r="EB24" s="29"/>
      <c r="EC24" s="29"/>
      <c r="ED24" s="29"/>
      <c r="EE24" s="29"/>
    </row>
    <row r="25" spans="1:144" x14ac:dyDescent="0.25">
      <c r="A25" s="5">
        <v>36.746578453903773</v>
      </c>
      <c r="B25" s="4">
        <v>1.475158833256858E-2</v>
      </c>
      <c r="C25" s="4">
        <v>0.55405136195822768</v>
      </c>
      <c r="D25" s="4">
        <v>0.59180538096623825</v>
      </c>
      <c r="E25" s="4">
        <v>0.38161582632618946</v>
      </c>
      <c r="F25" s="4">
        <v>0.32149824848844083</v>
      </c>
      <c r="G25" s="4">
        <v>0.51384054279938607</v>
      </c>
      <c r="I25" s="5">
        <f t="shared" si="0"/>
        <v>38.340207746383427</v>
      </c>
      <c r="J25" s="5">
        <f t="shared" si="1"/>
        <v>37.281067591613308</v>
      </c>
      <c r="K25" s="5">
        <f t="shared" si="2"/>
        <v>36.542068127531067</v>
      </c>
      <c r="L25" s="5">
        <f t="shared" si="3"/>
        <v>36.633593706176441</v>
      </c>
      <c r="M25" s="5">
        <f t="shared" si="4"/>
        <v>36.371817961645995</v>
      </c>
      <c r="O25" s="3" t="str">
        <f t="shared" si="5"/>
        <v>incre</v>
      </c>
      <c r="P25" s="3" t="str">
        <f t="shared" si="6"/>
        <v>incre</v>
      </c>
      <c r="Q25" s="3" t="str">
        <f t="shared" si="7"/>
        <v>decre</v>
      </c>
      <c r="R25" s="3" t="str">
        <f t="shared" si="8"/>
        <v>decre</v>
      </c>
      <c r="S25" s="3" t="str">
        <f t="shared" si="9"/>
        <v>decre</v>
      </c>
      <c r="U25" s="6">
        <f t="shared" si="10"/>
        <v>1</v>
      </c>
      <c r="V25" s="6">
        <f t="shared" si="11"/>
        <v>1</v>
      </c>
      <c r="W25" s="6">
        <f t="shared" si="12"/>
        <v>0</v>
      </c>
      <c r="X25" s="6">
        <f t="shared" si="13"/>
        <v>0</v>
      </c>
      <c r="Y25" s="6">
        <f t="shared" si="14"/>
        <v>0</v>
      </c>
      <c r="AA25" s="4">
        <f t="shared" si="15"/>
        <v>0.33210000000000001</v>
      </c>
      <c r="AB25" s="4">
        <f t="shared" si="15"/>
        <v>0.51060000000000005</v>
      </c>
      <c r="AC25" s="4">
        <f t="shared" si="15"/>
        <v>0.42600000000000005</v>
      </c>
      <c r="AD25" s="4">
        <f t="shared" si="15"/>
        <v>0.37439999999999996</v>
      </c>
      <c r="AE25" s="4">
        <f t="shared" si="15"/>
        <v>0.54489999999999994</v>
      </c>
      <c r="AF25" s="4"/>
      <c r="AG25" s="3">
        <v>0.33210000000000001</v>
      </c>
      <c r="AH25" s="3">
        <v>0.51060000000000005</v>
      </c>
      <c r="AI25" s="3">
        <v>0.45600000000000002</v>
      </c>
      <c r="AJ25" s="3">
        <v>0.40439999999999998</v>
      </c>
      <c r="AK25" s="3">
        <v>0.57489999999999997</v>
      </c>
      <c r="AM25" s="5">
        <f t="shared" si="16"/>
        <v>36.744377453903773</v>
      </c>
      <c r="AN25" s="5">
        <f t="shared" si="17"/>
        <v>36.750796453903774</v>
      </c>
      <c r="AO25" s="5">
        <f t="shared" si="18"/>
        <v>36.973038453903769</v>
      </c>
      <c r="AP25" s="5">
        <f t="shared" si="19"/>
        <v>37.079026453903772</v>
      </c>
      <c r="AQ25" s="5">
        <f t="shared" si="20"/>
        <v>36.664087453903768</v>
      </c>
      <c r="AR25" s="5"/>
      <c r="AS25" s="3" t="str">
        <f t="shared" si="21"/>
        <v>decre</v>
      </c>
      <c r="AT25" s="3" t="str">
        <f t="shared" si="22"/>
        <v>incre</v>
      </c>
      <c r="AU25" s="3" t="str">
        <f t="shared" si="23"/>
        <v>incre</v>
      </c>
      <c r="AV25" s="3" t="str">
        <f t="shared" si="24"/>
        <v>incre</v>
      </c>
      <c r="AW25" s="3" t="str">
        <f t="shared" si="25"/>
        <v>decre</v>
      </c>
      <c r="AY25" s="5">
        <f t="shared" si="26"/>
        <v>0</v>
      </c>
      <c r="AZ25" s="5">
        <f t="shared" si="27"/>
        <v>53.44891377095351</v>
      </c>
      <c r="BA25" s="5">
        <f t="shared" si="28"/>
        <v>-20.451032637270572</v>
      </c>
      <c r="BB25" s="5">
        <f t="shared" si="29"/>
        <v>-11.298474772733158</v>
      </c>
      <c r="BC25" s="5">
        <f t="shared" si="30"/>
        <v>0</v>
      </c>
      <c r="BE25" s="15">
        <f t="shared" si="31"/>
        <v>1.5936292924796547</v>
      </c>
      <c r="BG25" s="3">
        <v>0.2122</v>
      </c>
      <c r="BH25" s="3">
        <v>0.30049999999999999</v>
      </c>
      <c r="BI25" s="3">
        <v>0.33439999999999998</v>
      </c>
      <c r="BJ25" s="3">
        <v>0.34420000000000001</v>
      </c>
      <c r="BK25" s="3">
        <v>0.36330000000000001</v>
      </c>
      <c r="BM25" s="5">
        <f t="shared" si="32"/>
        <v>35.88229645390377</v>
      </c>
      <c r="BN25" s="5">
        <f t="shared" si="33"/>
        <v>35.378843453903777</v>
      </c>
      <c r="BO25" s="5">
        <f t="shared" si="34"/>
        <v>36.083602453903779</v>
      </c>
      <c r="BP25" s="5">
        <f t="shared" si="35"/>
        <v>36.824742453903774</v>
      </c>
      <c r="BQ25" s="5">
        <f t="shared" si="36"/>
        <v>34.955231453903771</v>
      </c>
      <c r="BR25" s="5"/>
      <c r="BS25" s="3" t="str">
        <f t="shared" si="37"/>
        <v>decre</v>
      </c>
      <c r="BT25" s="3" t="str">
        <f t="shared" si="38"/>
        <v>decre</v>
      </c>
      <c r="BU25" s="3" t="str">
        <f t="shared" si="39"/>
        <v>decre</v>
      </c>
      <c r="BV25" s="3" t="str">
        <f t="shared" si="40"/>
        <v>incre</v>
      </c>
      <c r="BW25" s="3" t="str">
        <f t="shared" si="41"/>
        <v>decre</v>
      </c>
      <c r="BY25" s="5">
        <f t="shared" si="42"/>
        <v>0</v>
      </c>
      <c r="BZ25" s="5">
        <f t="shared" si="43"/>
        <v>0</v>
      </c>
      <c r="CA25" s="5">
        <f t="shared" si="44"/>
        <v>0</v>
      </c>
      <c r="CB25" s="5">
        <f t="shared" si="45"/>
        <v>-11.298474772733158</v>
      </c>
      <c r="CC25" s="5">
        <f t="shared" si="46"/>
        <v>0</v>
      </c>
      <c r="CE25" s="4">
        <v>0.18079999999999999</v>
      </c>
      <c r="CF25" s="4">
        <v>0.18229999999999999</v>
      </c>
      <c r="CG25" s="4">
        <v>0.18190000000000001</v>
      </c>
      <c r="CH25" s="4">
        <v>0.1827</v>
      </c>
      <c r="CI25" s="4">
        <v>0.1827</v>
      </c>
      <c r="CK25" s="5">
        <f t="shared" si="47"/>
        <v>35.65653045390377</v>
      </c>
      <c r="CL25" s="5">
        <f t="shared" si="48"/>
        <v>34.606997453903773</v>
      </c>
      <c r="CM25" s="5">
        <f t="shared" si="49"/>
        <v>34.602827453903771</v>
      </c>
      <c r="CN25" s="5">
        <f t="shared" si="50"/>
        <v>35.464912453903771</v>
      </c>
      <c r="CO25" s="5">
        <f t="shared" si="51"/>
        <v>33.255785453903769</v>
      </c>
      <c r="CP25" s="5"/>
      <c r="CQ25" s="3" t="str">
        <f t="shared" si="52"/>
        <v>decre</v>
      </c>
      <c r="CR25" s="3" t="str">
        <f t="shared" si="53"/>
        <v>decre</v>
      </c>
      <c r="CS25" s="3" t="str">
        <f t="shared" si="54"/>
        <v>decre</v>
      </c>
      <c r="CT25" s="3" t="str">
        <f t="shared" si="55"/>
        <v>decre</v>
      </c>
      <c r="CU25" s="3" t="str">
        <f t="shared" si="56"/>
        <v>decre</v>
      </c>
      <c r="CW25" s="5">
        <f t="shared" si="57"/>
        <v>0</v>
      </c>
      <c r="CX25" s="5">
        <f t="shared" si="58"/>
        <v>0</v>
      </c>
      <c r="CY25" s="5">
        <f t="shared" si="59"/>
        <v>0</v>
      </c>
      <c r="CZ25" s="5">
        <f t="shared" si="60"/>
        <v>0</v>
      </c>
      <c r="DA25" s="5">
        <f t="shared" si="61"/>
        <v>0</v>
      </c>
      <c r="DB25" s="5"/>
      <c r="DC25" s="3">
        <v>0.32831585482612302</v>
      </c>
      <c r="DD25" s="3">
        <v>0.500953628543365</v>
      </c>
      <c r="DE25" s="3">
        <v>0.41974500414506799</v>
      </c>
      <c r="DF25" s="3">
        <v>0.36886539931565598</v>
      </c>
      <c r="DG25" s="3">
        <v>0.57027068713562201</v>
      </c>
      <c r="DI25" s="13">
        <f t="shared" si="62"/>
        <v>36.717169450103597</v>
      </c>
      <c r="DJ25" s="13">
        <f t="shared" si="63"/>
        <v>36.687805648291949</v>
      </c>
      <c r="DK25" s="13">
        <f t="shared" si="64"/>
        <v>36.912302444152388</v>
      </c>
      <c r="DL25" s="13">
        <f t="shared" si="65"/>
        <v>37.032425116141596</v>
      </c>
      <c r="DM25" s="13">
        <f t="shared" si="66"/>
        <v>36.902825619849978</v>
      </c>
      <c r="DN25" s="13"/>
      <c r="DO25" s="11" t="str">
        <f t="shared" si="67"/>
        <v>decre</v>
      </c>
      <c r="DP25" s="11" t="str">
        <f t="shared" si="68"/>
        <v>decre</v>
      </c>
      <c r="DQ25" s="11" t="str">
        <f t="shared" si="69"/>
        <v>incre</v>
      </c>
      <c r="DR25" s="11" t="str">
        <f t="shared" si="70"/>
        <v>incre</v>
      </c>
      <c r="DS25" s="11" t="str">
        <f t="shared" si="71"/>
        <v>incre</v>
      </c>
      <c r="DU25" s="13"/>
      <c r="DV25" s="13"/>
      <c r="DW25" s="13"/>
      <c r="DX25" s="13"/>
      <c r="DY25" s="13"/>
      <c r="DZ25" s="11"/>
      <c r="EA25" s="4">
        <f>RSQ(C3:C202,CE3:CE202)*100</f>
        <v>0.39334156342613424</v>
      </c>
      <c r="EB25" s="4">
        <f>RSQ(D3:D202,CF3:CF202)*100</f>
        <v>3.5453355431592545E-2</v>
      </c>
      <c r="EC25" s="4">
        <f>RSQ(E3:E202,CG3:CG202)*100</f>
        <v>0.79369766442002909</v>
      </c>
      <c r="ED25" s="4">
        <f>RSQ(F3:F202,CH3:CH202)*100</f>
        <v>4.989484337909357E-2</v>
      </c>
      <c r="EE25" s="4">
        <f>RSQ(G3:G202,CI3:CI202)*100</f>
        <v>5.8556754978034628E-3</v>
      </c>
    </row>
    <row r="26" spans="1:144" x14ac:dyDescent="0.25">
      <c r="A26" s="5">
        <v>48.117980906853681</v>
      </c>
      <c r="B26" s="4">
        <v>5.4761719691627041E-2</v>
      </c>
      <c r="C26" s="4">
        <v>0.27207008704956409</v>
      </c>
      <c r="D26" s="4">
        <v>0.60773439893153924</v>
      </c>
      <c r="E26" s="4">
        <v>0.43261960039346198</v>
      </c>
      <c r="F26" s="4">
        <v>0.36219727267600776</v>
      </c>
      <c r="G26" s="4">
        <v>0.6355860064733756</v>
      </c>
      <c r="I26" s="5">
        <f t="shared" si="0"/>
        <v>47.684164832740045</v>
      </c>
      <c r="J26" s="5">
        <f t="shared" si="1"/>
        <v>48.756486531876632</v>
      </c>
      <c r="K26" s="5">
        <f t="shared" si="2"/>
        <v>48.408717226674199</v>
      </c>
      <c r="L26" s="5">
        <f t="shared" si="3"/>
        <v>48.347681942785663</v>
      </c>
      <c r="M26" s="5">
        <f t="shared" si="4"/>
        <v>48.888845227768144</v>
      </c>
      <c r="O26" s="3" t="str">
        <f t="shared" si="5"/>
        <v>decre</v>
      </c>
      <c r="P26" s="3" t="str">
        <f t="shared" si="6"/>
        <v>incre</v>
      </c>
      <c r="Q26" s="3" t="str">
        <f t="shared" si="7"/>
        <v>incre</v>
      </c>
      <c r="R26" s="3" t="str">
        <f t="shared" si="8"/>
        <v>incre</v>
      </c>
      <c r="S26" s="3" t="str">
        <f t="shared" si="9"/>
        <v>incre</v>
      </c>
      <c r="U26" s="6">
        <f t="shared" si="10"/>
        <v>0</v>
      </c>
      <c r="V26" s="6">
        <f t="shared" si="11"/>
        <v>1</v>
      </c>
      <c r="W26" s="6">
        <f t="shared" si="12"/>
        <v>1</v>
      </c>
      <c r="X26" s="6">
        <f t="shared" si="13"/>
        <v>1</v>
      </c>
      <c r="Y26" s="6">
        <f t="shared" si="14"/>
        <v>1</v>
      </c>
      <c r="AA26" s="4">
        <f t="shared" si="15"/>
        <v>0.3125</v>
      </c>
      <c r="AB26" s="4">
        <f t="shared" si="15"/>
        <v>0.50900000000000001</v>
      </c>
      <c r="AC26" s="4">
        <f t="shared" si="15"/>
        <v>0.45469999999999999</v>
      </c>
      <c r="AD26" s="4">
        <f t="shared" si="15"/>
        <v>0.4017</v>
      </c>
      <c r="AE26" s="4">
        <f t="shared" si="15"/>
        <v>0.57230000000000003</v>
      </c>
      <c r="AF26" s="4"/>
      <c r="AG26" s="3">
        <v>0.34250000000000003</v>
      </c>
      <c r="AH26" s="3">
        <v>0.50900000000000001</v>
      </c>
      <c r="AI26" s="3">
        <v>0.45469999999999999</v>
      </c>
      <c r="AJ26" s="3">
        <v>0.4017</v>
      </c>
      <c r="AK26" s="3">
        <v>0.57230000000000003</v>
      </c>
      <c r="AM26" s="5">
        <f t="shared" si="16"/>
        <v>47.974855906853684</v>
      </c>
      <c r="AN26" s="5">
        <f t="shared" si="17"/>
        <v>48.111750906853686</v>
      </c>
      <c r="AO26" s="5">
        <f t="shared" si="18"/>
        <v>48.623117906853679</v>
      </c>
      <c r="AP26" s="5">
        <f t="shared" si="19"/>
        <v>48.680294906853682</v>
      </c>
      <c r="AQ26" s="5">
        <f t="shared" si="20"/>
        <v>48.293323906853679</v>
      </c>
      <c r="AR26" s="5"/>
      <c r="AS26" s="3" t="str">
        <f t="shared" si="21"/>
        <v>decre</v>
      </c>
      <c r="AT26" s="3" t="str">
        <f t="shared" si="22"/>
        <v>decre</v>
      </c>
      <c r="AU26" s="3" t="str">
        <f t="shared" si="23"/>
        <v>incre</v>
      </c>
      <c r="AV26" s="3" t="str">
        <f t="shared" si="24"/>
        <v>incre</v>
      </c>
      <c r="AW26" s="3" t="str">
        <f t="shared" si="25"/>
        <v>incre</v>
      </c>
      <c r="AY26" s="5">
        <f t="shared" si="26"/>
        <v>0</v>
      </c>
      <c r="AZ26" s="5">
        <f t="shared" si="27"/>
        <v>0</v>
      </c>
      <c r="BA26" s="5">
        <f t="shared" si="28"/>
        <v>29.073631982051751</v>
      </c>
      <c r="BB26" s="5">
        <f t="shared" si="29"/>
        <v>22.970103593198132</v>
      </c>
      <c r="BC26" s="5">
        <f t="shared" si="30"/>
        <v>77.086432091446255</v>
      </c>
      <c r="BE26" s="15">
        <f t="shared" si="31"/>
        <v>-0.43381607411363632</v>
      </c>
      <c r="BG26" s="3">
        <v>0.21440000000000001</v>
      </c>
      <c r="BH26" s="3">
        <v>0.30159999999999998</v>
      </c>
      <c r="BI26" s="3">
        <v>0.33629999999999999</v>
      </c>
      <c r="BJ26" s="3">
        <v>0.33939999999999998</v>
      </c>
      <c r="BK26" s="3">
        <v>0.36170000000000002</v>
      </c>
      <c r="BM26" s="5">
        <f t="shared" si="32"/>
        <v>47.269516906853681</v>
      </c>
      <c r="BN26" s="5">
        <f t="shared" si="33"/>
        <v>46.757428906853683</v>
      </c>
      <c r="BO26" s="5">
        <f t="shared" si="34"/>
        <v>47.473453906853678</v>
      </c>
      <c r="BP26" s="5">
        <f t="shared" si="35"/>
        <v>48.155728906853682</v>
      </c>
      <c r="BQ26" s="5">
        <f t="shared" si="36"/>
        <v>46.311577906853678</v>
      </c>
      <c r="BR26" s="5"/>
      <c r="BS26" s="3" t="str">
        <f t="shared" si="37"/>
        <v>decre</v>
      </c>
      <c r="BT26" s="3" t="str">
        <f t="shared" si="38"/>
        <v>decre</v>
      </c>
      <c r="BU26" s="3" t="str">
        <f t="shared" si="39"/>
        <v>decre</v>
      </c>
      <c r="BV26" s="3" t="str">
        <f t="shared" si="40"/>
        <v>incre</v>
      </c>
      <c r="BW26" s="3" t="str">
        <f t="shared" si="41"/>
        <v>decre</v>
      </c>
      <c r="BY26" s="5">
        <f t="shared" si="42"/>
        <v>0</v>
      </c>
      <c r="BZ26" s="5">
        <f t="shared" si="43"/>
        <v>0</v>
      </c>
      <c r="CA26" s="5">
        <f t="shared" si="44"/>
        <v>0</v>
      </c>
      <c r="CB26" s="5">
        <f t="shared" si="45"/>
        <v>22.970103593198132</v>
      </c>
      <c r="CC26" s="5">
        <f t="shared" si="46"/>
        <v>0</v>
      </c>
      <c r="CE26" s="4">
        <v>0.17829999999999999</v>
      </c>
      <c r="CF26" s="4">
        <v>0.17979999999999999</v>
      </c>
      <c r="CG26" s="4">
        <v>0.1794</v>
      </c>
      <c r="CH26" s="4">
        <v>0.18010000000000001</v>
      </c>
      <c r="CI26" s="4">
        <v>0.1802</v>
      </c>
      <c r="CK26" s="5">
        <f t="shared" si="47"/>
        <v>47.009957906853678</v>
      </c>
      <c r="CL26" s="5">
        <f t="shared" si="48"/>
        <v>45.96207490685368</v>
      </c>
      <c r="CM26" s="5">
        <f t="shared" si="49"/>
        <v>45.949954906853677</v>
      </c>
      <c r="CN26" s="5">
        <f t="shared" si="50"/>
        <v>46.814422906853679</v>
      </c>
      <c r="CO26" s="5">
        <f t="shared" si="51"/>
        <v>44.603662906853678</v>
      </c>
      <c r="CP26" s="5"/>
      <c r="CQ26" s="3" t="str">
        <f t="shared" si="52"/>
        <v>decre</v>
      </c>
      <c r="CR26" s="3" t="str">
        <f t="shared" si="53"/>
        <v>decre</v>
      </c>
      <c r="CS26" s="3" t="str">
        <f t="shared" si="54"/>
        <v>decre</v>
      </c>
      <c r="CT26" s="3" t="str">
        <f t="shared" si="55"/>
        <v>decre</v>
      </c>
      <c r="CU26" s="3" t="str">
        <f t="shared" si="56"/>
        <v>decre</v>
      </c>
      <c r="CW26" s="5">
        <f t="shared" si="57"/>
        <v>0</v>
      </c>
      <c r="CX26" s="5">
        <f t="shared" si="58"/>
        <v>0</v>
      </c>
      <c r="CY26" s="5">
        <f t="shared" si="59"/>
        <v>0</v>
      </c>
      <c r="CZ26" s="5">
        <f t="shared" si="60"/>
        <v>0</v>
      </c>
      <c r="DA26" s="5">
        <f t="shared" si="61"/>
        <v>0</v>
      </c>
      <c r="DB26" s="5"/>
      <c r="DC26" s="3">
        <v>0.33040154214876299</v>
      </c>
      <c r="DD26" s="3">
        <v>0.50008402592804102</v>
      </c>
      <c r="DE26" s="3">
        <v>0.41907115192584998</v>
      </c>
      <c r="DF26" s="3">
        <v>0.36507280207300202</v>
      </c>
      <c r="DG26" s="3">
        <v>0.56683861399467195</v>
      </c>
      <c r="DI26" s="13">
        <f t="shared" si="62"/>
        <v>48.103567994903287</v>
      </c>
      <c r="DJ26" s="13">
        <f t="shared" si="63"/>
        <v>48.053529596163791</v>
      </c>
      <c r="DK26" s="13">
        <f t="shared" si="64"/>
        <v>48.27716179205369</v>
      </c>
      <c r="DL26" s="13">
        <f t="shared" si="65"/>
        <v>48.371893900308358</v>
      </c>
      <c r="DM26" s="13">
        <f t="shared" si="66"/>
        <v>48.241932264543543</v>
      </c>
      <c r="DN26" s="13"/>
      <c r="DO26" s="11" t="str">
        <f t="shared" si="67"/>
        <v>decre</v>
      </c>
      <c r="DP26" s="11" t="str">
        <f t="shared" si="68"/>
        <v>decre</v>
      </c>
      <c r="DQ26" s="11" t="str">
        <f t="shared" si="69"/>
        <v>incre</v>
      </c>
      <c r="DR26" s="11" t="str">
        <f t="shared" si="70"/>
        <v>incre</v>
      </c>
      <c r="DS26" s="11" t="str">
        <f t="shared" si="71"/>
        <v>incre</v>
      </c>
      <c r="DU26" s="13"/>
      <c r="DV26" s="13"/>
      <c r="DW26" s="13"/>
      <c r="DX26" s="13"/>
      <c r="DY26" s="13"/>
      <c r="DZ26" s="11"/>
    </row>
    <row r="27" spans="1:144" x14ac:dyDescent="0.25">
      <c r="A27" s="5">
        <v>29.412529897797199</v>
      </c>
      <c r="B27" s="4">
        <v>3.78636025988949E-3</v>
      </c>
      <c r="C27" s="4">
        <v>0.33513801667508691</v>
      </c>
      <c r="D27" s="4">
        <v>0.74969692385528242</v>
      </c>
      <c r="E27" s="4">
        <v>0.48745332085438725</v>
      </c>
      <c r="F27" s="4">
        <v>0.6039891071219724</v>
      </c>
      <c r="G27" s="4">
        <v>0.81617527914744281</v>
      </c>
      <c r="I27" s="5">
        <f t="shared" si="0"/>
        <v>29.432172237691073</v>
      </c>
      <c r="J27" s="5">
        <f t="shared" si="1"/>
        <v>30.978050810572199</v>
      </c>
      <c r="K27" s="5">
        <f t="shared" si="2"/>
        <v>30.2357016432933</v>
      </c>
      <c r="L27" s="5">
        <f t="shared" si="3"/>
        <v>31.678118179764205</v>
      </c>
      <c r="M27" s="5">
        <f t="shared" si="4"/>
        <v>31.882739274574639</v>
      </c>
      <c r="O27" s="3" t="str">
        <f t="shared" si="5"/>
        <v>incre</v>
      </c>
      <c r="P27" s="3" t="str">
        <f t="shared" si="6"/>
        <v>incre</v>
      </c>
      <c r="Q27" s="3" t="str">
        <f t="shared" si="7"/>
        <v>incre</v>
      </c>
      <c r="R27" s="3" t="str">
        <f t="shared" si="8"/>
        <v>incre</v>
      </c>
      <c r="S27" s="3" t="str">
        <f t="shared" si="9"/>
        <v>incre</v>
      </c>
      <c r="U27" s="6">
        <f t="shared" si="10"/>
        <v>1</v>
      </c>
      <c r="V27" s="6">
        <f t="shared" si="11"/>
        <v>1</v>
      </c>
      <c r="W27" s="6">
        <f t="shared" si="12"/>
        <v>1</v>
      </c>
      <c r="X27" s="6">
        <f t="shared" si="13"/>
        <v>1</v>
      </c>
      <c r="Y27" s="6">
        <f t="shared" si="14"/>
        <v>1</v>
      </c>
      <c r="AA27" s="4">
        <f t="shared" si="15"/>
        <v>0.33119999999999999</v>
      </c>
      <c r="AB27" s="4">
        <f t="shared" si="15"/>
        <v>0.51090000000000002</v>
      </c>
      <c r="AC27" s="4">
        <f t="shared" si="15"/>
        <v>0.45650000000000002</v>
      </c>
      <c r="AD27" s="4">
        <f t="shared" si="15"/>
        <v>0.40500000000000003</v>
      </c>
      <c r="AE27" s="4">
        <f t="shared" si="15"/>
        <v>0.57540000000000002</v>
      </c>
      <c r="AF27" s="4"/>
      <c r="AG27" s="3">
        <v>0.33119999999999999</v>
      </c>
      <c r="AH27" s="3">
        <v>0.51090000000000002</v>
      </c>
      <c r="AI27" s="3">
        <v>0.45650000000000002</v>
      </c>
      <c r="AJ27" s="3">
        <v>0.40500000000000003</v>
      </c>
      <c r="AK27" s="3">
        <v>0.57540000000000002</v>
      </c>
      <c r="AM27" s="5">
        <f t="shared" si="16"/>
        <v>29.403857897797199</v>
      </c>
      <c r="AN27" s="5">
        <f t="shared" si="17"/>
        <v>29.4187068977972</v>
      </c>
      <c r="AO27" s="5">
        <f t="shared" si="18"/>
        <v>29.935144897797198</v>
      </c>
      <c r="AP27" s="5">
        <f t="shared" si="19"/>
        <v>30.002629897797199</v>
      </c>
      <c r="AQ27" s="5">
        <f t="shared" si="20"/>
        <v>29.617043897797195</v>
      </c>
      <c r="AR27" s="5"/>
      <c r="AS27" s="3" t="str">
        <f t="shared" si="21"/>
        <v>decre</v>
      </c>
      <c r="AT27" s="3" t="str">
        <f t="shared" si="22"/>
        <v>incre</v>
      </c>
      <c r="AU27" s="3" t="str">
        <f t="shared" si="23"/>
        <v>incre</v>
      </c>
      <c r="AV27" s="3" t="str">
        <f t="shared" si="24"/>
        <v>incre</v>
      </c>
      <c r="AW27" s="3" t="str">
        <f t="shared" si="25"/>
        <v>incre</v>
      </c>
      <c r="AY27" s="5">
        <f t="shared" si="26"/>
        <v>0</v>
      </c>
      <c r="AZ27" s="5">
        <f t="shared" si="27"/>
        <v>156.55209127749998</v>
      </c>
      <c r="BA27" s="5">
        <f t="shared" si="28"/>
        <v>82.317174549610073</v>
      </c>
      <c r="BB27" s="5">
        <f t="shared" si="29"/>
        <v>226.55882819670055</v>
      </c>
      <c r="BC27" s="5">
        <f t="shared" si="30"/>
        <v>247.020937677744</v>
      </c>
      <c r="BE27" s="15">
        <f t="shared" si="31"/>
        <v>1.9642339893874095E-2</v>
      </c>
      <c r="BG27" s="3">
        <v>0.21190000000000001</v>
      </c>
      <c r="BH27" s="3">
        <v>0.3004</v>
      </c>
      <c r="BI27" s="3">
        <v>0.33389999999999997</v>
      </c>
      <c r="BJ27" s="3">
        <v>0.34499999999999997</v>
      </c>
      <c r="BK27" s="3">
        <v>0.36370000000000002</v>
      </c>
      <c r="BM27" s="5">
        <f t="shared" si="32"/>
        <v>28.5460908977972</v>
      </c>
      <c r="BN27" s="5">
        <f t="shared" si="33"/>
        <v>28.044141897797196</v>
      </c>
      <c r="BO27" s="5">
        <f t="shared" si="34"/>
        <v>28.744698897797196</v>
      </c>
      <c r="BP27" s="5">
        <f t="shared" si="35"/>
        <v>29.497429897797197</v>
      </c>
      <c r="BQ27" s="5">
        <f t="shared" si="36"/>
        <v>27.624946897797201</v>
      </c>
      <c r="BR27" s="5"/>
      <c r="BS27" s="3" t="str">
        <f t="shared" si="37"/>
        <v>decre</v>
      </c>
      <c r="BT27" s="3" t="str">
        <f t="shared" si="38"/>
        <v>decre</v>
      </c>
      <c r="BU27" s="3" t="str">
        <f t="shared" si="39"/>
        <v>decre</v>
      </c>
      <c r="BV27" s="3" t="str">
        <f t="shared" si="40"/>
        <v>incre</v>
      </c>
      <c r="BW27" s="3" t="str">
        <f t="shared" si="41"/>
        <v>decre</v>
      </c>
      <c r="BY27" s="5">
        <f t="shared" si="42"/>
        <v>0</v>
      </c>
      <c r="BZ27" s="5">
        <f t="shared" si="43"/>
        <v>0</v>
      </c>
      <c r="CA27" s="5">
        <f t="shared" si="44"/>
        <v>0</v>
      </c>
      <c r="CB27" s="5">
        <f t="shared" si="45"/>
        <v>226.55882819670055</v>
      </c>
      <c r="CC27" s="5">
        <f t="shared" si="46"/>
        <v>0</v>
      </c>
      <c r="CE27" s="4">
        <v>0.18129999999999999</v>
      </c>
      <c r="CF27" s="4">
        <v>0.18279999999999999</v>
      </c>
      <c r="CG27" s="4">
        <v>0.18240000000000001</v>
      </c>
      <c r="CH27" s="4">
        <v>0.18310000000000001</v>
      </c>
      <c r="CI27" s="4">
        <v>0.1832</v>
      </c>
      <c r="CK27" s="5">
        <f t="shared" si="47"/>
        <v>28.326076897797197</v>
      </c>
      <c r="CL27" s="5">
        <f t="shared" si="48"/>
        <v>27.276213897797199</v>
      </c>
      <c r="CM27" s="5">
        <f t="shared" si="49"/>
        <v>27.2736338977972</v>
      </c>
      <c r="CN27" s="5">
        <f t="shared" si="50"/>
        <v>28.1342318977972</v>
      </c>
      <c r="CO27" s="5">
        <f t="shared" si="51"/>
        <v>25.926441897797197</v>
      </c>
      <c r="CP27" s="5"/>
      <c r="CQ27" s="3" t="str">
        <f t="shared" si="52"/>
        <v>decre</v>
      </c>
      <c r="CR27" s="3" t="str">
        <f t="shared" si="53"/>
        <v>decre</v>
      </c>
      <c r="CS27" s="3" t="str">
        <f t="shared" si="54"/>
        <v>decre</v>
      </c>
      <c r="CT27" s="3" t="str">
        <f t="shared" si="55"/>
        <v>decre</v>
      </c>
      <c r="CU27" s="3" t="str">
        <f t="shared" si="56"/>
        <v>decre</v>
      </c>
      <c r="CW27" s="5">
        <f t="shared" si="57"/>
        <v>0</v>
      </c>
      <c r="CX27" s="5">
        <f t="shared" si="58"/>
        <v>0</v>
      </c>
      <c r="CY27" s="5">
        <f t="shared" si="59"/>
        <v>0</v>
      </c>
      <c r="CZ27" s="5">
        <f t="shared" si="60"/>
        <v>0</v>
      </c>
      <c r="DA27" s="5">
        <f t="shared" si="61"/>
        <v>0</v>
      </c>
      <c r="DB27" s="5"/>
      <c r="DC27" s="3">
        <v>0.32774229081239697</v>
      </c>
      <c r="DD27" s="3">
        <v>0.50119276926257905</v>
      </c>
      <c r="DE27" s="3">
        <v>0.41993031350535298</v>
      </c>
      <c r="DF27" s="3">
        <v>0.36990836355738599</v>
      </c>
      <c r="DG27" s="3">
        <v>0.57121450724938305</v>
      </c>
      <c r="DI27" s="13">
        <f t="shared" si="62"/>
        <v>29.378996968738335</v>
      </c>
      <c r="DJ27" s="13">
        <f t="shared" si="63"/>
        <v>29.35531868108184</v>
      </c>
      <c r="DK27" s="13">
        <f t="shared" si="64"/>
        <v>29.580053241934177</v>
      </c>
      <c r="DL27" s="13">
        <f t="shared" si="65"/>
        <v>29.707158318950391</v>
      </c>
      <c r="DM27" s="13">
        <f t="shared" si="66"/>
        <v>29.577658411013893</v>
      </c>
      <c r="DN27" s="13"/>
      <c r="DO27" s="11" t="str">
        <f t="shared" si="67"/>
        <v>decre</v>
      </c>
      <c r="DP27" s="11" t="str">
        <f t="shared" si="68"/>
        <v>decre</v>
      </c>
      <c r="DQ27" s="11" t="str">
        <f t="shared" si="69"/>
        <v>incre</v>
      </c>
      <c r="DR27" s="11" t="str">
        <f t="shared" si="70"/>
        <v>incre</v>
      </c>
      <c r="DS27" s="11" t="str">
        <f t="shared" si="71"/>
        <v>incre</v>
      </c>
      <c r="DU27" s="13"/>
      <c r="DV27" s="13"/>
      <c r="DW27" s="13"/>
      <c r="DX27" s="13"/>
      <c r="DY27" s="13"/>
      <c r="DZ27" s="11"/>
      <c r="EA27" s="29" t="s">
        <v>57</v>
      </c>
      <c r="EB27" s="29"/>
      <c r="EC27" s="29"/>
      <c r="ED27" s="29"/>
      <c r="EE27" s="29"/>
    </row>
    <row r="28" spans="1:144" x14ac:dyDescent="0.25">
      <c r="A28" s="5">
        <v>46.334905511079633</v>
      </c>
      <c r="B28" s="4">
        <v>0.15308007023252354</v>
      </c>
      <c r="C28" s="4">
        <v>0.17872296276655422</v>
      </c>
      <c r="D28" s="4">
        <v>0.31615330648702317</v>
      </c>
      <c r="E28" s="4">
        <v>0.26016938940113138</v>
      </c>
      <c r="F28" s="4">
        <v>0.36028735893072056</v>
      </c>
      <c r="G28" s="4">
        <v>0.52633649056619425</v>
      </c>
      <c r="I28" s="5">
        <f t="shared" si="0"/>
        <v>45.229923613371156</v>
      </c>
      <c r="J28" s="5">
        <f t="shared" si="1"/>
        <v>45.069386602439899</v>
      </c>
      <c r="K28" s="5">
        <f t="shared" si="2"/>
        <v>44.951150282164619</v>
      </c>
      <c r="L28" s="5">
        <f t="shared" si="3"/>
        <v>46.548525073276302</v>
      </c>
      <c r="M28" s="5">
        <f t="shared" si="4"/>
        <v>46.077731887307522</v>
      </c>
      <c r="O28" s="3" t="str">
        <f t="shared" si="5"/>
        <v>decre</v>
      </c>
      <c r="P28" s="3" t="str">
        <f t="shared" si="6"/>
        <v>decre</v>
      </c>
      <c r="Q28" s="3" t="str">
        <f t="shared" si="7"/>
        <v>decre</v>
      </c>
      <c r="R28" s="3" t="str">
        <f t="shared" si="8"/>
        <v>incre</v>
      </c>
      <c r="S28" s="3" t="str">
        <f t="shared" si="9"/>
        <v>decre</v>
      </c>
      <c r="U28" s="6">
        <f t="shared" si="10"/>
        <v>0</v>
      </c>
      <c r="V28" s="6">
        <f t="shared" si="11"/>
        <v>0</v>
      </c>
      <c r="W28" s="6">
        <f t="shared" si="12"/>
        <v>0</v>
      </c>
      <c r="X28" s="6">
        <f t="shared" si="13"/>
        <v>1</v>
      </c>
      <c r="Y28" s="6">
        <f t="shared" si="14"/>
        <v>0</v>
      </c>
      <c r="AA28" s="4">
        <f t="shared" si="15"/>
        <v>0.32050000000000001</v>
      </c>
      <c r="AB28" s="4">
        <f t="shared" si="15"/>
        <v>0.47409999999999997</v>
      </c>
      <c r="AC28" s="4">
        <f t="shared" si="15"/>
        <v>0.4224</v>
      </c>
      <c r="AD28" s="4">
        <f t="shared" si="15"/>
        <v>0.39219999999999999</v>
      </c>
      <c r="AE28" s="4">
        <f t="shared" si="15"/>
        <v>0.53249999999999997</v>
      </c>
      <c r="AF28" s="4"/>
      <c r="AG28" s="3">
        <v>0.35049999999999998</v>
      </c>
      <c r="AH28" s="3">
        <v>0.50409999999999999</v>
      </c>
      <c r="AI28" s="3">
        <v>0.45240000000000002</v>
      </c>
      <c r="AJ28" s="3">
        <v>0.39219999999999999</v>
      </c>
      <c r="AK28" s="3">
        <v>0.5625</v>
      </c>
      <c r="AM28" s="5">
        <f t="shared" si="16"/>
        <v>46.249300511079632</v>
      </c>
      <c r="AN28" s="5">
        <f t="shared" si="17"/>
        <v>46.100778511079632</v>
      </c>
      <c r="AO28" s="5">
        <f t="shared" si="18"/>
        <v>46.526409511079635</v>
      </c>
      <c r="AP28" s="5">
        <f t="shared" si="19"/>
        <v>46.817229511079631</v>
      </c>
      <c r="AQ28" s="5">
        <f t="shared" si="20"/>
        <v>46.135730511079629</v>
      </c>
      <c r="AR28" s="5"/>
      <c r="AS28" s="3" t="str">
        <f t="shared" si="21"/>
        <v>decre</v>
      </c>
      <c r="AT28" s="3" t="str">
        <f t="shared" si="22"/>
        <v>decre</v>
      </c>
      <c r="AU28" s="3" t="str">
        <f t="shared" si="23"/>
        <v>incre</v>
      </c>
      <c r="AV28" s="3" t="str">
        <f t="shared" si="24"/>
        <v>incre</v>
      </c>
      <c r="AW28" s="3" t="str">
        <f t="shared" si="25"/>
        <v>decre</v>
      </c>
      <c r="AY28" s="5">
        <f t="shared" si="26"/>
        <v>0</v>
      </c>
      <c r="AZ28" s="5">
        <f t="shared" si="27"/>
        <v>0</v>
      </c>
      <c r="BA28" s="5">
        <f t="shared" si="28"/>
        <v>-138.37552289150139</v>
      </c>
      <c r="BB28" s="5">
        <f t="shared" si="29"/>
        <v>21.361956219666922</v>
      </c>
      <c r="BC28" s="5">
        <f t="shared" si="30"/>
        <v>0</v>
      </c>
      <c r="BE28" s="15">
        <f t="shared" si="31"/>
        <v>-1.1049818977084769</v>
      </c>
      <c r="BG28" s="3">
        <v>0.22539999999999999</v>
      </c>
      <c r="BH28" s="3">
        <v>0.31130000000000002</v>
      </c>
      <c r="BI28" s="3">
        <v>0.34239999999999998</v>
      </c>
      <c r="BJ28" s="3">
        <v>0.31890000000000002</v>
      </c>
      <c r="BK28" s="3">
        <v>0.3579</v>
      </c>
      <c r="BM28" s="5">
        <f t="shared" si="32"/>
        <v>45.565531511079634</v>
      </c>
      <c r="BN28" s="5">
        <f t="shared" si="33"/>
        <v>45.037694511079636</v>
      </c>
      <c r="BO28" s="5">
        <f t="shared" si="34"/>
        <v>45.749609511079626</v>
      </c>
      <c r="BP28" s="5">
        <f t="shared" si="35"/>
        <v>46.200043511079635</v>
      </c>
      <c r="BQ28" s="5">
        <f t="shared" si="36"/>
        <v>44.492744511079628</v>
      </c>
      <c r="BR28" s="5"/>
      <c r="BS28" s="3" t="str">
        <f t="shared" si="37"/>
        <v>decre</v>
      </c>
      <c r="BT28" s="3" t="str">
        <f t="shared" si="38"/>
        <v>decre</v>
      </c>
      <c r="BU28" s="3" t="str">
        <f t="shared" si="39"/>
        <v>decre</v>
      </c>
      <c r="BV28" s="3" t="str">
        <f t="shared" si="40"/>
        <v>decre</v>
      </c>
      <c r="BW28" s="3" t="str">
        <f t="shared" si="41"/>
        <v>decre</v>
      </c>
      <c r="BY28" s="5">
        <f t="shared" si="42"/>
        <v>0</v>
      </c>
      <c r="BZ28" s="5">
        <f t="shared" si="43"/>
        <v>0</v>
      </c>
      <c r="CA28" s="5">
        <f t="shared" si="44"/>
        <v>0</v>
      </c>
      <c r="CB28" s="5">
        <f t="shared" si="45"/>
        <v>0</v>
      </c>
      <c r="CC28" s="5">
        <f t="shared" si="46"/>
        <v>0</v>
      </c>
      <c r="CE28" s="4">
        <v>0.1643</v>
      </c>
      <c r="CF28" s="4">
        <v>0.1651</v>
      </c>
      <c r="CG28" s="4">
        <v>0.16500000000000001</v>
      </c>
      <c r="CH28" s="4">
        <v>0.16539999999999999</v>
      </c>
      <c r="CI28" s="4">
        <v>0.16539999999999999</v>
      </c>
      <c r="CK28" s="5">
        <f t="shared" si="47"/>
        <v>45.126222511079632</v>
      </c>
      <c r="CL28" s="5">
        <f t="shared" si="48"/>
        <v>44.083008511079633</v>
      </c>
      <c r="CM28" s="5">
        <f t="shared" si="49"/>
        <v>44.027055511079638</v>
      </c>
      <c r="CN28" s="5">
        <f t="shared" si="50"/>
        <v>44.907573511079633</v>
      </c>
      <c r="CO28" s="5">
        <f t="shared" si="51"/>
        <v>42.681319511079629</v>
      </c>
      <c r="CP28" s="5"/>
      <c r="CQ28" s="3" t="str">
        <f t="shared" si="52"/>
        <v>decre</v>
      </c>
      <c r="CR28" s="3" t="str">
        <f t="shared" si="53"/>
        <v>decre</v>
      </c>
      <c r="CS28" s="3" t="str">
        <f t="shared" si="54"/>
        <v>decre</v>
      </c>
      <c r="CT28" s="3" t="str">
        <f t="shared" si="55"/>
        <v>decre</v>
      </c>
      <c r="CU28" s="3" t="str">
        <f t="shared" si="56"/>
        <v>decre</v>
      </c>
      <c r="CW28" s="5">
        <f t="shared" si="57"/>
        <v>0</v>
      </c>
      <c r="CX28" s="5">
        <f t="shared" si="58"/>
        <v>0</v>
      </c>
      <c r="CY28" s="5">
        <f t="shared" si="59"/>
        <v>0</v>
      </c>
      <c r="CZ28" s="5">
        <f t="shared" si="60"/>
        <v>0</v>
      </c>
      <c r="DA28" s="5">
        <f t="shared" si="61"/>
        <v>0</v>
      </c>
      <c r="DB28" s="5"/>
      <c r="DC28" s="3">
        <v>0.33552711874415297</v>
      </c>
      <c r="DD28" s="3">
        <v>0.49794697750088301</v>
      </c>
      <c r="DE28" s="3">
        <v>0.41741516009711999</v>
      </c>
      <c r="DF28" s="3">
        <v>0.35575249434917899</v>
      </c>
      <c r="DG28" s="3">
        <v>0.55840429425078697</v>
      </c>
      <c r="DI28" s="13">
        <f t="shared" si="62"/>
        <v>46.357345494850094</v>
      </c>
      <c r="DJ28" s="13">
        <f t="shared" si="63"/>
        <v>46.256499274160404</v>
      </c>
      <c r="DK28" s="13">
        <f t="shared" si="64"/>
        <v>46.478006715622669</v>
      </c>
      <c r="DL28" s="13">
        <f t="shared" si="65"/>
        <v>46.510341513499718</v>
      </c>
      <c r="DM28" s="13">
        <f t="shared" si="66"/>
        <v>46.379489919979541</v>
      </c>
      <c r="DN28" s="13"/>
      <c r="DO28" s="11" t="str">
        <f t="shared" si="67"/>
        <v>incre</v>
      </c>
      <c r="DP28" s="11" t="str">
        <f t="shared" si="68"/>
        <v>decre</v>
      </c>
      <c r="DQ28" s="11" t="str">
        <f t="shared" si="69"/>
        <v>incre</v>
      </c>
      <c r="DR28" s="11" t="str">
        <f t="shared" si="70"/>
        <v>incre</v>
      </c>
      <c r="DS28" s="11" t="str">
        <f t="shared" si="71"/>
        <v>incre</v>
      </c>
      <c r="DU28" s="13"/>
      <c r="DV28" s="13"/>
      <c r="DW28" s="13"/>
      <c r="DX28" s="13"/>
      <c r="DY28" s="13"/>
      <c r="DZ28" s="11"/>
      <c r="EA28" s="4">
        <f>RSQ(C3:C202,DC3:DC202)*100</f>
        <v>0.30986597750198802</v>
      </c>
      <c r="EB28" s="4">
        <f>RSQ(D3:D202,DD3:DD202)*100</f>
        <v>2.1636101808817448E-2</v>
      </c>
      <c r="EC28" s="4">
        <f>RSQ(E3:E202,DE3:DE202)*100</f>
        <v>0.94672870538475684</v>
      </c>
      <c r="ED28" s="4">
        <f>RSQ(F3:F202,DF3:DF202)*100</f>
        <v>3.7342320037270338E-2</v>
      </c>
      <c r="EE28" s="4">
        <f>RSQ(G3:G202,DG3:DG202)*100</f>
        <v>7.2068580568488273E-4</v>
      </c>
    </row>
    <row r="29" spans="1:144" x14ac:dyDescent="0.25">
      <c r="A29" s="5">
        <v>43.770884199542252</v>
      </c>
      <c r="B29" s="4">
        <v>8.2423823246579028E-2</v>
      </c>
      <c r="C29" s="4">
        <v>0.52316352096508256</v>
      </c>
      <c r="D29" s="4">
        <v>0.57344456633636032</v>
      </c>
      <c r="E29" s="4">
        <v>0.4913163068366504</v>
      </c>
      <c r="F29" s="4">
        <v>0.45620905190132033</v>
      </c>
      <c r="G29" s="4">
        <v>0.70189313203040182</v>
      </c>
      <c r="I29" s="5">
        <f t="shared" si="0"/>
        <v>45.142429915281198</v>
      </c>
      <c r="J29" s="5">
        <f t="shared" si="1"/>
        <v>44.185477217718685</v>
      </c>
      <c r="K29" s="5">
        <f t="shared" si="2"/>
        <v>44.631565538926125</v>
      </c>
      <c r="L29" s="5">
        <f t="shared" si="3"/>
        <v>44.792164416551365</v>
      </c>
      <c r="M29" s="5">
        <f t="shared" si="4"/>
        <v>45.165698571948333</v>
      </c>
      <c r="O29" s="3" t="str">
        <f t="shared" si="5"/>
        <v>incre</v>
      </c>
      <c r="P29" s="3" t="str">
        <f t="shared" si="6"/>
        <v>incre</v>
      </c>
      <c r="Q29" s="3" t="str">
        <f t="shared" si="7"/>
        <v>incre</v>
      </c>
      <c r="R29" s="3" t="str">
        <f t="shared" si="8"/>
        <v>incre</v>
      </c>
      <c r="S29" s="3" t="str">
        <f t="shared" si="9"/>
        <v>incre</v>
      </c>
      <c r="U29" s="6">
        <f t="shared" si="10"/>
        <v>1</v>
      </c>
      <c r="V29" s="6">
        <f t="shared" si="11"/>
        <v>1</v>
      </c>
      <c r="W29" s="6">
        <f t="shared" si="12"/>
        <v>1</v>
      </c>
      <c r="X29" s="6">
        <f t="shared" si="13"/>
        <v>1</v>
      </c>
      <c r="Y29" s="6">
        <f t="shared" si="14"/>
        <v>1</v>
      </c>
      <c r="AA29" s="4">
        <f t="shared" si="15"/>
        <v>0.3463</v>
      </c>
      <c r="AB29" s="4">
        <f t="shared" si="15"/>
        <v>0.50780000000000003</v>
      </c>
      <c r="AC29" s="4">
        <f t="shared" si="15"/>
        <v>0.4541</v>
      </c>
      <c r="AD29" s="4">
        <f t="shared" si="15"/>
        <v>0.39950000000000002</v>
      </c>
      <c r="AE29" s="4">
        <f t="shared" si="15"/>
        <v>0.57010000000000005</v>
      </c>
      <c r="AF29" s="4"/>
      <c r="AG29" s="3">
        <v>0.3463</v>
      </c>
      <c r="AH29" s="3">
        <v>0.50780000000000003</v>
      </c>
      <c r="AI29" s="3">
        <v>0.4541</v>
      </c>
      <c r="AJ29" s="3">
        <v>0.39950000000000002</v>
      </c>
      <c r="AK29" s="3">
        <v>0.57010000000000005</v>
      </c>
      <c r="AM29" s="5">
        <f t="shared" si="16"/>
        <v>43.87078119954225</v>
      </c>
      <c r="AN29" s="5">
        <f t="shared" si="17"/>
        <v>43.756818199542252</v>
      </c>
      <c r="AO29" s="5">
        <f t="shared" si="18"/>
        <v>44.270195199542258</v>
      </c>
      <c r="AP29" s="5">
        <f t="shared" si="19"/>
        <v>44.314674199542253</v>
      </c>
      <c r="AQ29" s="5">
        <f t="shared" si="20"/>
        <v>43.92552519954225</v>
      </c>
      <c r="AR29" s="5"/>
      <c r="AS29" s="3" t="str">
        <f t="shared" si="21"/>
        <v>incre</v>
      </c>
      <c r="AT29" s="3" t="str">
        <f t="shared" si="22"/>
        <v>decre</v>
      </c>
      <c r="AU29" s="3" t="str">
        <f t="shared" si="23"/>
        <v>incre</v>
      </c>
      <c r="AV29" s="3" t="str">
        <f t="shared" si="24"/>
        <v>incre</v>
      </c>
      <c r="AW29" s="3" t="str">
        <f t="shared" si="25"/>
        <v>incre</v>
      </c>
      <c r="AY29" s="5">
        <f t="shared" si="26"/>
        <v>137.15457157389466</v>
      </c>
      <c r="AZ29" s="5">
        <f t="shared" si="27"/>
        <v>0</v>
      </c>
      <c r="BA29" s="5">
        <f t="shared" si="28"/>
        <v>86.068133938387348</v>
      </c>
      <c r="BB29" s="5">
        <f t="shared" si="29"/>
        <v>102.12802170091138</v>
      </c>
      <c r="BC29" s="5">
        <f t="shared" si="30"/>
        <v>139.48143724060813</v>
      </c>
      <c r="BE29" s="15">
        <f t="shared" si="31"/>
        <v>1.3715457157389466</v>
      </c>
      <c r="BG29" s="3">
        <v>0.2165</v>
      </c>
      <c r="BH29" s="3">
        <v>0.30320000000000003</v>
      </c>
      <c r="BI29" s="3">
        <v>0.33779999999999999</v>
      </c>
      <c r="BJ29" s="3">
        <v>0.33500000000000002</v>
      </c>
      <c r="BK29" s="3">
        <v>0.36070000000000002</v>
      </c>
      <c r="BM29" s="5">
        <f t="shared" si="32"/>
        <v>42.937519199542251</v>
      </c>
      <c r="BN29" s="5">
        <f t="shared" si="33"/>
        <v>42.420780199542257</v>
      </c>
      <c r="BO29" s="5">
        <f t="shared" si="34"/>
        <v>43.140922199542246</v>
      </c>
      <c r="BP29" s="5">
        <f t="shared" si="35"/>
        <v>43.771584199542254</v>
      </c>
      <c r="BQ29" s="5">
        <f t="shared" si="36"/>
        <v>41.955071199542253</v>
      </c>
      <c r="BR29" s="5"/>
      <c r="BS29" s="3" t="str">
        <f t="shared" si="37"/>
        <v>decre</v>
      </c>
      <c r="BT29" s="3" t="str">
        <f t="shared" si="38"/>
        <v>decre</v>
      </c>
      <c r="BU29" s="3" t="str">
        <f t="shared" si="39"/>
        <v>decre</v>
      </c>
      <c r="BV29" s="3" t="str">
        <f t="shared" si="40"/>
        <v>incre</v>
      </c>
      <c r="BW29" s="3" t="str">
        <f t="shared" si="41"/>
        <v>decre</v>
      </c>
      <c r="BY29" s="5">
        <f t="shared" si="42"/>
        <v>0</v>
      </c>
      <c r="BZ29" s="5">
        <f t="shared" si="43"/>
        <v>0</v>
      </c>
      <c r="CA29" s="5">
        <f t="shared" si="44"/>
        <v>0</v>
      </c>
      <c r="CB29" s="5">
        <f t="shared" si="45"/>
        <v>102.12802170091138</v>
      </c>
      <c r="CC29" s="5">
        <f t="shared" si="46"/>
        <v>0</v>
      </c>
      <c r="CE29" s="4">
        <v>0.17580000000000001</v>
      </c>
      <c r="CF29" s="4">
        <v>0.17710000000000001</v>
      </c>
      <c r="CG29" s="4">
        <v>0.17680000000000001</v>
      </c>
      <c r="CH29" s="4">
        <v>0.1774</v>
      </c>
      <c r="CI29" s="4">
        <v>0.17749999999999999</v>
      </c>
      <c r="CK29" s="5">
        <f t="shared" si="47"/>
        <v>42.644886199542249</v>
      </c>
      <c r="CL29" s="5">
        <f t="shared" si="48"/>
        <v>41.597347199542256</v>
      </c>
      <c r="CM29" s="5">
        <f t="shared" si="49"/>
        <v>41.577612199542259</v>
      </c>
      <c r="CN29" s="5">
        <f t="shared" si="50"/>
        <v>42.444592199542249</v>
      </c>
      <c r="CO29" s="5">
        <f t="shared" si="51"/>
        <v>40.231159199542248</v>
      </c>
      <c r="CP29" s="5"/>
      <c r="CQ29" s="3" t="str">
        <f t="shared" si="52"/>
        <v>decre</v>
      </c>
      <c r="CR29" s="3" t="str">
        <f t="shared" si="53"/>
        <v>decre</v>
      </c>
      <c r="CS29" s="3" t="str">
        <f t="shared" si="54"/>
        <v>decre</v>
      </c>
      <c r="CT29" s="3" t="str">
        <f t="shared" si="55"/>
        <v>decre</v>
      </c>
      <c r="CU29" s="3" t="str">
        <f t="shared" si="56"/>
        <v>decre</v>
      </c>
      <c r="CW29" s="5">
        <f t="shared" si="57"/>
        <v>0</v>
      </c>
      <c r="CX29" s="5">
        <f t="shared" si="58"/>
        <v>0</v>
      </c>
      <c r="CY29" s="5">
        <f t="shared" si="59"/>
        <v>0</v>
      </c>
      <c r="CZ29" s="5">
        <f t="shared" si="60"/>
        <v>0</v>
      </c>
      <c r="DA29" s="5">
        <f t="shared" si="61"/>
        <v>0</v>
      </c>
      <c r="DB29" s="5"/>
      <c r="DC29" s="3">
        <v>0.33184066640138499</v>
      </c>
      <c r="DD29" s="3">
        <v>0.499484000123468</v>
      </c>
      <c r="DE29" s="3">
        <v>0.41860619389458897</v>
      </c>
      <c r="DF29" s="3">
        <v>0.36245590997557098</v>
      </c>
      <c r="DG29" s="3">
        <v>0.56447048352741602</v>
      </c>
      <c r="DI29" s="13">
        <f t="shared" si="62"/>
        <v>43.766818590968207</v>
      </c>
      <c r="DJ29" s="13">
        <f t="shared" si="63"/>
        <v>43.702514720348496</v>
      </c>
      <c r="DK29" s="13">
        <f t="shared" si="64"/>
        <v>43.925550342258717</v>
      </c>
      <c r="DL29" s="13">
        <f t="shared" si="65"/>
        <v>44.002762961536561</v>
      </c>
      <c r="DM29" s="13">
        <f t="shared" si="66"/>
        <v>43.872551449535237</v>
      </c>
      <c r="DN29" s="13"/>
      <c r="DO29" s="11" t="str">
        <f t="shared" si="67"/>
        <v>decre</v>
      </c>
      <c r="DP29" s="11" t="str">
        <f t="shared" si="68"/>
        <v>decre</v>
      </c>
      <c r="DQ29" s="11" t="str">
        <f t="shared" si="69"/>
        <v>incre</v>
      </c>
      <c r="DR29" s="11" t="str">
        <f t="shared" si="70"/>
        <v>incre</v>
      </c>
      <c r="DS29" s="11" t="str">
        <f t="shared" si="71"/>
        <v>incre</v>
      </c>
      <c r="DU29" s="13"/>
      <c r="DV29" s="13"/>
      <c r="DW29" s="13"/>
      <c r="DX29" s="13"/>
      <c r="DY29" s="13"/>
      <c r="DZ29" s="11"/>
    </row>
    <row r="30" spans="1:144" x14ac:dyDescent="0.25">
      <c r="A30" s="5">
        <v>38.541147029668636</v>
      </c>
      <c r="B30" s="4">
        <v>0.32054523951144476</v>
      </c>
      <c r="C30" s="4">
        <v>0.21719514287961786</v>
      </c>
      <c r="D30" s="4">
        <v>0.49776029825928747</v>
      </c>
      <c r="E30" s="4">
        <v>0.34881608808648934</v>
      </c>
      <c r="F30" s="4">
        <v>0.30983983268751947</v>
      </c>
      <c r="G30" s="4">
        <v>0.63289033678404161</v>
      </c>
      <c r="I30" s="5">
        <f t="shared" si="0"/>
        <v>37.712780106973085</v>
      </c>
      <c r="J30" s="5">
        <f t="shared" si="1"/>
        <v>38.461521777301783</v>
      </c>
      <c r="K30" s="5">
        <f t="shared" si="2"/>
        <v>38.018151244988445</v>
      </c>
      <c r="L30" s="5">
        <f t="shared" si="3"/>
        <v>38.329998420897546</v>
      </c>
      <c r="M30" s="5">
        <f t="shared" si="4"/>
        <v>39.286645098806467</v>
      </c>
      <c r="O30" s="3" t="str">
        <f t="shared" si="5"/>
        <v>decre</v>
      </c>
      <c r="P30" s="3" t="str">
        <f t="shared" si="6"/>
        <v>decre</v>
      </c>
      <c r="Q30" s="3" t="str">
        <f t="shared" si="7"/>
        <v>decre</v>
      </c>
      <c r="R30" s="3" t="str">
        <f t="shared" si="8"/>
        <v>decre</v>
      </c>
      <c r="S30" s="3" t="str">
        <f t="shared" si="9"/>
        <v>incre</v>
      </c>
      <c r="U30" s="6">
        <f t="shared" si="10"/>
        <v>0</v>
      </c>
      <c r="V30" s="6">
        <f t="shared" si="11"/>
        <v>0</v>
      </c>
      <c r="W30" s="6">
        <f t="shared" si="12"/>
        <v>0</v>
      </c>
      <c r="X30" s="6">
        <f t="shared" si="13"/>
        <v>0</v>
      </c>
      <c r="Y30" s="6">
        <f t="shared" si="14"/>
        <v>1</v>
      </c>
      <c r="AA30" s="4">
        <f t="shared" si="15"/>
        <v>0.32350000000000001</v>
      </c>
      <c r="AB30" s="4">
        <f t="shared" si="15"/>
        <v>0.46509999999999996</v>
      </c>
      <c r="AC30" s="4">
        <f t="shared" si="15"/>
        <v>0.41739999999999999</v>
      </c>
      <c r="AD30" s="4">
        <f t="shared" si="15"/>
        <v>0.34009999999999996</v>
      </c>
      <c r="AE30" s="4">
        <f t="shared" si="15"/>
        <v>0.54120000000000001</v>
      </c>
      <c r="AF30" s="4"/>
      <c r="AG30" s="3">
        <v>0.35349999999999998</v>
      </c>
      <c r="AH30" s="3">
        <v>0.49509999999999998</v>
      </c>
      <c r="AI30" s="3">
        <v>0.44740000000000002</v>
      </c>
      <c r="AJ30" s="3">
        <v>0.37009999999999998</v>
      </c>
      <c r="AK30" s="3">
        <v>0.54120000000000001</v>
      </c>
      <c r="AM30" s="5">
        <f t="shared" si="16"/>
        <v>38.477112029668632</v>
      </c>
      <c r="AN30" s="5">
        <f t="shared" si="17"/>
        <v>38.24825002966864</v>
      </c>
      <c r="AO30" s="5">
        <f t="shared" si="18"/>
        <v>38.684101029668639</v>
      </c>
      <c r="AP30" s="5">
        <f t="shared" si="19"/>
        <v>38.584789029668634</v>
      </c>
      <c r="AQ30" s="5">
        <f t="shared" si="20"/>
        <v>38.423839029668635</v>
      </c>
      <c r="AR30" s="5"/>
      <c r="AS30" s="3" t="str">
        <f t="shared" si="21"/>
        <v>decre</v>
      </c>
      <c r="AT30" s="3" t="str">
        <f t="shared" si="22"/>
        <v>decre</v>
      </c>
      <c r="AU30" s="3" t="str">
        <f t="shared" si="23"/>
        <v>incre</v>
      </c>
      <c r="AV30" s="3" t="str">
        <f t="shared" si="24"/>
        <v>incre</v>
      </c>
      <c r="AW30" s="3" t="str">
        <f t="shared" si="25"/>
        <v>decre</v>
      </c>
      <c r="AY30" s="5">
        <f t="shared" si="26"/>
        <v>0</v>
      </c>
      <c r="AZ30" s="5">
        <f t="shared" si="27"/>
        <v>0</v>
      </c>
      <c r="BA30" s="5">
        <f t="shared" si="28"/>
        <v>-52.299578468019092</v>
      </c>
      <c r="BB30" s="5">
        <f t="shared" si="29"/>
        <v>-21.11486087710901</v>
      </c>
      <c r="BC30" s="5">
        <f t="shared" si="30"/>
        <v>0</v>
      </c>
      <c r="BE30" s="15">
        <f t="shared" si="31"/>
        <v>-0.82836692269555101</v>
      </c>
      <c r="BG30" s="3">
        <v>0.24879999999999999</v>
      </c>
      <c r="BH30" s="3">
        <v>0.35339999999999999</v>
      </c>
      <c r="BI30" s="3">
        <v>0.35189999999999999</v>
      </c>
      <c r="BJ30" s="3">
        <v>0.28260000000000002</v>
      </c>
      <c r="BK30" s="3">
        <v>0.35449999999999998</v>
      </c>
      <c r="BM30" s="5">
        <f t="shared" si="32"/>
        <v>37.940019029668633</v>
      </c>
      <c r="BN30" s="5">
        <f t="shared" si="33"/>
        <v>37.518849029668637</v>
      </c>
      <c r="BO30" s="5">
        <f t="shared" si="34"/>
        <v>38.048096029668642</v>
      </c>
      <c r="BP30" s="5">
        <f t="shared" si="35"/>
        <v>38.100639029668635</v>
      </c>
      <c r="BQ30" s="5">
        <f t="shared" si="36"/>
        <v>36.666992029668634</v>
      </c>
      <c r="BR30" s="5"/>
      <c r="BS30" s="3" t="str">
        <f t="shared" si="37"/>
        <v>decre</v>
      </c>
      <c r="BT30" s="3" t="str">
        <f t="shared" si="38"/>
        <v>decre</v>
      </c>
      <c r="BU30" s="3" t="str">
        <f t="shared" si="39"/>
        <v>decre</v>
      </c>
      <c r="BV30" s="3" t="str">
        <f t="shared" si="40"/>
        <v>decre</v>
      </c>
      <c r="BW30" s="3" t="str">
        <f t="shared" si="41"/>
        <v>decre</v>
      </c>
      <c r="BY30" s="5">
        <f t="shared" si="42"/>
        <v>0</v>
      </c>
      <c r="BZ30" s="5">
        <f t="shared" si="43"/>
        <v>0</v>
      </c>
      <c r="CA30" s="5">
        <f t="shared" si="44"/>
        <v>0</v>
      </c>
      <c r="CB30" s="5">
        <f t="shared" si="45"/>
        <v>0</v>
      </c>
      <c r="CC30" s="5">
        <f t="shared" si="46"/>
        <v>0</v>
      </c>
      <c r="CE30" s="4">
        <v>0.1101</v>
      </c>
      <c r="CF30" s="4">
        <v>0.1076</v>
      </c>
      <c r="CG30" s="4">
        <v>0.10829999999999999</v>
      </c>
      <c r="CH30" s="4">
        <v>0.1071</v>
      </c>
      <c r="CI30" s="4">
        <v>0.1069</v>
      </c>
      <c r="CK30" s="5">
        <f t="shared" si="47"/>
        <v>36.942766029668633</v>
      </c>
      <c r="CL30" s="5">
        <f t="shared" si="48"/>
        <v>35.913775029668635</v>
      </c>
      <c r="CM30" s="5">
        <f t="shared" si="49"/>
        <v>35.682740029668636</v>
      </c>
      <c r="CN30" s="5">
        <f t="shared" si="50"/>
        <v>36.622929029668633</v>
      </c>
      <c r="CO30" s="5">
        <f t="shared" si="51"/>
        <v>34.337076029668637</v>
      </c>
      <c r="CP30" s="5"/>
      <c r="CQ30" s="3" t="str">
        <f t="shared" si="52"/>
        <v>decre</v>
      </c>
      <c r="CR30" s="3" t="str">
        <f t="shared" si="53"/>
        <v>decre</v>
      </c>
      <c r="CS30" s="3" t="str">
        <f t="shared" si="54"/>
        <v>decre</v>
      </c>
      <c r="CT30" s="3" t="str">
        <f t="shared" si="55"/>
        <v>decre</v>
      </c>
      <c r="CU30" s="3" t="str">
        <f t="shared" si="56"/>
        <v>decre</v>
      </c>
      <c r="CW30" s="5">
        <f t="shared" si="57"/>
        <v>0</v>
      </c>
      <c r="CX30" s="5">
        <f t="shared" si="58"/>
        <v>0</v>
      </c>
      <c r="CY30" s="5">
        <f t="shared" si="59"/>
        <v>0</v>
      </c>
      <c r="CZ30" s="5">
        <f t="shared" si="60"/>
        <v>0</v>
      </c>
      <c r="DA30" s="5">
        <f t="shared" si="61"/>
        <v>0</v>
      </c>
      <c r="DB30" s="5"/>
      <c r="DC30" s="3">
        <v>0.34425572018940298</v>
      </c>
      <c r="DD30" s="3">
        <v>0.49430769055575302</v>
      </c>
      <c r="DE30" s="3">
        <v>0.41459508855969202</v>
      </c>
      <c r="DF30" s="3">
        <v>0.33988047488867201</v>
      </c>
      <c r="DG30" s="3">
        <v>0.54404106815591102</v>
      </c>
      <c r="DI30" s="13">
        <f t="shared" si="62"/>
        <v>38.626345657830441</v>
      </c>
      <c r="DJ30" s="13">
        <f t="shared" si="63"/>
        <v>38.438976248997704</v>
      </c>
      <c r="DK30" s="13">
        <f t="shared" si="64"/>
        <v>38.656865339583248</v>
      </c>
      <c r="DL30" s="13">
        <f t="shared" si="65"/>
        <v>38.582940628231256</v>
      </c>
      <c r="DM30" s="13">
        <f t="shared" si="66"/>
        <v>38.450573481015759</v>
      </c>
      <c r="DN30" s="13"/>
      <c r="DO30" s="11" t="str">
        <f t="shared" si="67"/>
        <v>incre</v>
      </c>
      <c r="DP30" s="11" t="str">
        <f t="shared" si="68"/>
        <v>decre</v>
      </c>
      <c r="DQ30" s="11" t="str">
        <f t="shared" si="69"/>
        <v>incre</v>
      </c>
      <c r="DR30" s="11" t="str">
        <f t="shared" si="70"/>
        <v>incre</v>
      </c>
      <c r="DS30" s="11" t="str">
        <f t="shared" si="71"/>
        <v>decre</v>
      </c>
      <c r="DU30" s="13"/>
      <c r="DV30" s="13"/>
      <c r="DW30" s="13"/>
      <c r="DX30" s="13"/>
      <c r="DY30" s="13"/>
      <c r="DZ30" s="11"/>
    </row>
    <row r="31" spans="1:144" x14ac:dyDescent="0.25">
      <c r="A31" s="5">
        <v>36.316984574424957</v>
      </c>
      <c r="B31" s="4">
        <v>3.1573401796400717E-2</v>
      </c>
      <c r="C31" s="4">
        <v>0.31163242621560977</v>
      </c>
      <c r="D31" s="4">
        <v>0.35718816746442594</v>
      </c>
      <c r="E31" s="4">
        <v>0.40481385090430955</v>
      </c>
      <c r="F31" s="4">
        <v>0.34169269635221439</v>
      </c>
      <c r="G31" s="4">
        <v>0.53044543084282636</v>
      </c>
      <c r="I31" s="5">
        <f t="shared" si="0"/>
        <v>36.167621718915193</v>
      </c>
      <c r="J31" s="5">
        <f t="shared" si="1"/>
        <v>35.319423307967661</v>
      </c>
      <c r="K31" s="5">
        <f t="shared" si="2"/>
        <v>36.33772706670581</v>
      </c>
      <c r="L31" s="5">
        <f t="shared" si="3"/>
        <v>36.374037077710604</v>
      </c>
      <c r="M31" s="5">
        <f t="shared" si="4"/>
        <v>36.098476078655956</v>
      </c>
      <c r="O31" s="3" t="str">
        <f t="shared" si="5"/>
        <v>decre</v>
      </c>
      <c r="P31" s="3" t="str">
        <f t="shared" si="6"/>
        <v>decre</v>
      </c>
      <c r="Q31" s="3" t="str">
        <f t="shared" si="7"/>
        <v>incre</v>
      </c>
      <c r="R31" s="3" t="str">
        <f t="shared" si="8"/>
        <v>incre</v>
      </c>
      <c r="S31" s="3" t="str">
        <f t="shared" si="9"/>
        <v>decre</v>
      </c>
      <c r="U31" s="6">
        <f t="shared" si="10"/>
        <v>0</v>
      </c>
      <c r="V31" s="6">
        <f t="shared" si="11"/>
        <v>0</v>
      </c>
      <c r="W31" s="6">
        <f t="shared" si="12"/>
        <v>1</v>
      </c>
      <c r="X31" s="6">
        <f t="shared" si="13"/>
        <v>1</v>
      </c>
      <c r="Y31" s="6">
        <f t="shared" si="14"/>
        <v>0</v>
      </c>
      <c r="AA31" s="4">
        <f t="shared" si="15"/>
        <v>0.30710000000000004</v>
      </c>
      <c r="AB31" s="4">
        <f t="shared" si="15"/>
        <v>0.48</v>
      </c>
      <c r="AC31" s="4">
        <f t="shared" si="15"/>
        <v>0.45550000000000002</v>
      </c>
      <c r="AD31" s="4">
        <f t="shared" si="15"/>
        <v>0.40329999999999999</v>
      </c>
      <c r="AE31" s="4">
        <f t="shared" si="15"/>
        <v>0.54389999999999994</v>
      </c>
      <c r="AF31" s="4"/>
      <c r="AG31" s="3">
        <v>0.33710000000000001</v>
      </c>
      <c r="AH31" s="3">
        <v>0.51</v>
      </c>
      <c r="AI31" s="3">
        <v>0.45550000000000002</v>
      </c>
      <c r="AJ31" s="3">
        <v>0.40329999999999999</v>
      </c>
      <c r="AK31" s="3">
        <v>0.57389999999999997</v>
      </c>
      <c r="AM31" s="5">
        <f t="shared" si="16"/>
        <v>36.135033574424959</v>
      </c>
      <c r="AN31" s="5">
        <f t="shared" si="17"/>
        <v>36.121384574424958</v>
      </c>
      <c r="AO31" s="5">
        <f t="shared" si="18"/>
        <v>36.829889574424953</v>
      </c>
      <c r="AP31" s="5">
        <f t="shared" si="19"/>
        <v>36.892770574424958</v>
      </c>
      <c r="AQ31" s="5">
        <f t="shared" si="20"/>
        <v>36.225083574424957</v>
      </c>
      <c r="AR31" s="5"/>
      <c r="AS31" s="3" t="str">
        <f t="shared" si="21"/>
        <v>decre</v>
      </c>
      <c r="AT31" s="3" t="str">
        <f t="shared" si="22"/>
        <v>decre</v>
      </c>
      <c r="AU31" s="3" t="str">
        <f t="shared" si="23"/>
        <v>incre</v>
      </c>
      <c r="AV31" s="3" t="str">
        <f t="shared" si="24"/>
        <v>incre</v>
      </c>
      <c r="AW31" s="3" t="str">
        <f t="shared" si="25"/>
        <v>decre</v>
      </c>
      <c r="AY31" s="5">
        <f t="shared" si="26"/>
        <v>0</v>
      </c>
      <c r="AZ31" s="5">
        <f t="shared" si="27"/>
        <v>0</v>
      </c>
      <c r="BA31" s="5">
        <f t="shared" si="28"/>
        <v>2.0742492280852787</v>
      </c>
      <c r="BB31" s="5">
        <f t="shared" si="29"/>
        <v>5.7052503285646594</v>
      </c>
      <c r="BC31" s="5">
        <f t="shared" si="30"/>
        <v>0</v>
      </c>
      <c r="BE31" s="15">
        <f t="shared" si="31"/>
        <v>-0.14936285550976436</v>
      </c>
      <c r="BG31" s="3">
        <v>0.21299999999999999</v>
      </c>
      <c r="BH31" s="3">
        <v>0.30080000000000001</v>
      </c>
      <c r="BI31" s="3">
        <v>0.3352</v>
      </c>
      <c r="BJ31" s="3">
        <v>0.34250000000000003</v>
      </c>
      <c r="BK31" s="3">
        <v>0.36259999999999998</v>
      </c>
      <c r="BM31" s="5">
        <f t="shared" si="32"/>
        <v>35.458454574424955</v>
      </c>
      <c r="BN31" s="5">
        <f t="shared" si="33"/>
        <v>34.95120857442496</v>
      </c>
      <c r="BO31" s="5">
        <f t="shared" si="34"/>
        <v>35.661776574424962</v>
      </c>
      <c r="BP31" s="5">
        <f t="shared" si="35"/>
        <v>36.380834574424959</v>
      </c>
      <c r="BQ31" s="5">
        <f t="shared" si="36"/>
        <v>34.519050574424959</v>
      </c>
      <c r="BR31" s="5"/>
      <c r="BS31" s="3" t="str">
        <f t="shared" si="37"/>
        <v>decre</v>
      </c>
      <c r="BT31" s="3" t="str">
        <f t="shared" si="38"/>
        <v>decre</v>
      </c>
      <c r="BU31" s="3" t="str">
        <f t="shared" si="39"/>
        <v>decre</v>
      </c>
      <c r="BV31" s="3" t="str">
        <f t="shared" si="40"/>
        <v>incre</v>
      </c>
      <c r="BW31" s="3" t="str">
        <f t="shared" si="41"/>
        <v>decre</v>
      </c>
      <c r="BY31" s="5">
        <f t="shared" si="42"/>
        <v>0</v>
      </c>
      <c r="BZ31" s="5">
        <f t="shared" si="43"/>
        <v>0</v>
      </c>
      <c r="CA31" s="5">
        <f t="shared" si="44"/>
        <v>0</v>
      </c>
      <c r="CB31" s="5">
        <f t="shared" si="45"/>
        <v>5.7052503285646594</v>
      </c>
      <c r="CC31" s="5">
        <f t="shared" si="46"/>
        <v>0</v>
      </c>
      <c r="CE31" s="4">
        <v>0.1799</v>
      </c>
      <c r="CF31" s="4">
        <v>0.18140000000000001</v>
      </c>
      <c r="CG31" s="4">
        <v>0.18099999999999999</v>
      </c>
      <c r="CH31" s="4">
        <v>0.1817</v>
      </c>
      <c r="CI31" s="4">
        <v>0.18179999999999999</v>
      </c>
      <c r="CK31" s="5">
        <f t="shared" si="47"/>
        <v>35.220465574424956</v>
      </c>
      <c r="CL31" s="5">
        <f t="shared" si="48"/>
        <v>34.171526574424959</v>
      </c>
      <c r="CM31" s="5">
        <f t="shared" si="49"/>
        <v>34.164494574424964</v>
      </c>
      <c r="CN31" s="5">
        <f t="shared" si="50"/>
        <v>35.026898574424955</v>
      </c>
      <c r="CO31" s="5">
        <f t="shared" si="51"/>
        <v>32.817722574424955</v>
      </c>
      <c r="CP31" s="5"/>
      <c r="CQ31" s="3" t="str">
        <f t="shared" si="52"/>
        <v>decre</v>
      </c>
      <c r="CR31" s="3" t="str">
        <f t="shared" si="53"/>
        <v>decre</v>
      </c>
      <c r="CS31" s="3" t="str">
        <f t="shared" si="54"/>
        <v>decre</v>
      </c>
      <c r="CT31" s="3" t="str">
        <f t="shared" si="55"/>
        <v>decre</v>
      </c>
      <c r="CU31" s="3" t="str">
        <f t="shared" si="56"/>
        <v>decre</v>
      </c>
      <c r="CW31" s="5">
        <f t="shared" si="57"/>
        <v>0</v>
      </c>
      <c r="CX31" s="5">
        <f t="shared" si="58"/>
        <v>0</v>
      </c>
      <c r="CY31" s="5">
        <f t="shared" si="59"/>
        <v>0</v>
      </c>
      <c r="CZ31" s="5">
        <f t="shared" si="60"/>
        <v>0</v>
      </c>
      <c r="DA31" s="5">
        <f t="shared" si="61"/>
        <v>0</v>
      </c>
      <c r="DB31" s="5"/>
      <c r="DC31" s="3">
        <v>0.329191843501632</v>
      </c>
      <c r="DD31" s="3">
        <v>0.50058839544492895</v>
      </c>
      <c r="DE31" s="3">
        <v>0.41946198621299602</v>
      </c>
      <c r="DF31" s="3">
        <v>0.36727250847374099</v>
      </c>
      <c r="DG31" s="3">
        <v>0.56882921641642303</v>
      </c>
      <c r="DI31" s="13">
        <f t="shared" si="62"/>
        <v>36.293873929201688</v>
      </c>
      <c r="DJ31" s="13">
        <f t="shared" si="63"/>
        <v>36.255826796680346</v>
      </c>
      <c r="DK31" s="13">
        <f t="shared" si="64"/>
        <v>36.479960460553144</v>
      </c>
      <c r="DL31" s="13">
        <f t="shared" si="65"/>
        <v>36.589419095773856</v>
      </c>
      <c r="DM31" s="13">
        <f t="shared" si="66"/>
        <v>36.4596675009035</v>
      </c>
      <c r="DN31" s="13"/>
      <c r="DO31" s="11" t="str">
        <f t="shared" si="67"/>
        <v>decre</v>
      </c>
      <c r="DP31" s="11" t="str">
        <f t="shared" si="68"/>
        <v>decre</v>
      </c>
      <c r="DQ31" s="11" t="str">
        <f t="shared" si="69"/>
        <v>incre</v>
      </c>
      <c r="DR31" s="11" t="str">
        <f t="shared" si="70"/>
        <v>incre</v>
      </c>
      <c r="DS31" s="11" t="str">
        <f t="shared" si="71"/>
        <v>incre</v>
      </c>
      <c r="DU31" s="13"/>
      <c r="DV31" s="13"/>
      <c r="DW31" s="13"/>
      <c r="DX31" s="13"/>
      <c r="DY31" s="13"/>
      <c r="DZ31" s="11"/>
    </row>
    <row r="32" spans="1:144" x14ac:dyDescent="0.25">
      <c r="A32" s="5">
        <v>43.377671723457887</v>
      </c>
      <c r="B32" s="4">
        <v>0.10405508445652568</v>
      </c>
      <c r="C32" s="4">
        <v>0.25117441431932797</v>
      </c>
      <c r="D32" s="4">
        <v>0.27032566717340079</v>
      </c>
      <c r="E32" s="4">
        <v>0.31557749618182407</v>
      </c>
      <c r="F32" s="4">
        <v>0.41911112105410014</v>
      </c>
      <c r="G32" s="4">
        <v>0.65135434540497572</v>
      </c>
      <c r="I32" s="5">
        <f t="shared" si="0"/>
        <v>42.793615762413857</v>
      </c>
      <c r="J32" s="5">
        <f t="shared" si="1"/>
        <v>41.812898330100197</v>
      </c>
      <c r="K32" s="5">
        <f t="shared" si="2"/>
        <v>42.5319292113834</v>
      </c>
      <c r="L32" s="5">
        <f t="shared" si="3"/>
        <v>44.086587362733411</v>
      </c>
      <c r="M32" s="5">
        <f t="shared" si="4"/>
        <v>44.296916113718709</v>
      </c>
      <c r="O32" s="3" t="str">
        <f t="shared" si="5"/>
        <v>decre</v>
      </c>
      <c r="P32" s="3" t="str">
        <f t="shared" si="6"/>
        <v>decre</v>
      </c>
      <c r="Q32" s="3" t="str">
        <f t="shared" si="7"/>
        <v>decre</v>
      </c>
      <c r="R32" s="3" t="str">
        <f t="shared" si="8"/>
        <v>incre</v>
      </c>
      <c r="S32" s="3" t="str">
        <f t="shared" si="9"/>
        <v>incre</v>
      </c>
      <c r="U32" s="6">
        <f t="shared" si="10"/>
        <v>0</v>
      </c>
      <c r="V32" s="6">
        <f t="shared" si="11"/>
        <v>0</v>
      </c>
      <c r="W32" s="6">
        <f t="shared" si="12"/>
        <v>0</v>
      </c>
      <c r="X32" s="6">
        <f t="shared" si="13"/>
        <v>1</v>
      </c>
      <c r="Y32" s="6">
        <f t="shared" si="14"/>
        <v>1</v>
      </c>
      <c r="AA32" s="4">
        <f t="shared" si="15"/>
        <v>0.31810000000000005</v>
      </c>
      <c r="AB32" s="4">
        <f t="shared" si="15"/>
        <v>0.47670000000000001</v>
      </c>
      <c r="AC32" s="4">
        <f t="shared" si="15"/>
        <v>0.42359999999999998</v>
      </c>
      <c r="AD32" s="4">
        <f t="shared" si="15"/>
        <v>0.39750000000000002</v>
      </c>
      <c r="AE32" s="4">
        <f t="shared" si="15"/>
        <v>0.56799999999999995</v>
      </c>
      <c r="AF32" s="4"/>
      <c r="AG32" s="3">
        <v>0.34810000000000002</v>
      </c>
      <c r="AH32" s="3">
        <v>0.50670000000000004</v>
      </c>
      <c r="AI32" s="3">
        <v>0.4536</v>
      </c>
      <c r="AJ32" s="3">
        <v>0.39750000000000002</v>
      </c>
      <c r="AK32" s="3">
        <v>0.56799999999999995</v>
      </c>
      <c r="AM32" s="5">
        <f t="shared" si="16"/>
        <v>43.27481072345789</v>
      </c>
      <c r="AN32" s="5">
        <f t="shared" si="17"/>
        <v>43.160522723457888</v>
      </c>
      <c r="AO32" s="5">
        <f t="shared" si="18"/>
        <v>43.580827723457887</v>
      </c>
      <c r="AP32" s="5">
        <f t="shared" si="19"/>
        <v>43.904621723457886</v>
      </c>
      <c r="AQ32" s="5">
        <f t="shared" si="20"/>
        <v>43.512551723457882</v>
      </c>
      <c r="AR32" s="5"/>
      <c r="AS32" s="3" t="str">
        <f t="shared" si="21"/>
        <v>decre</v>
      </c>
      <c r="AT32" s="3" t="str">
        <f t="shared" si="22"/>
        <v>decre</v>
      </c>
      <c r="AU32" s="3" t="str">
        <f t="shared" si="23"/>
        <v>incre</v>
      </c>
      <c r="AV32" s="3" t="str">
        <f t="shared" si="24"/>
        <v>incre</v>
      </c>
      <c r="AW32" s="3" t="str">
        <f t="shared" si="25"/>
        <v>incre</v>
      </c>
      <c r="AY32" s="5">
        <f t="shared" si="26"/>
        <v>0</v>
      </c>
      <c r="AZ32" s="5">
        <f t="shared" si="27"/>
        <v>0</v>
      </c>
      <c r="BA32" s="5">
        <f t="shared" si="28"/>
        <v>-84.574251207448725</v>
      </c>
      <c r="BB32" s="5">
        <f t="shared" si="29"/>
        <v>70.891563927552426</v>
      </c>
      <c r="BC32" s="5">
        <f t="shared" si="30"/>
        <v>91.924439026082183</v>
      </c>
      <c r="BE32" s="15">
        <f t="shared" si="31"/>
        <v>-0.58405596104402946</v>
      </c>
      <c r="BG32" s="3">
        <v>0.21890000000000001</v>
      </c>
      <c r="BH32" s="3">
        <v>0.30509999999999998</v>
      </c>
      <c r="BI32" s="3">
        <v>0.3392</v>
      </c>
      <c r="BJ32" s="3">
        <v>0.33079999999999998</v>
      </c>
      <c r="BK32" s="3">
        <v>0.35980000000000001</v>
      </c>
      <c r="BM32" s="5">
        <f t="shared" si="32"/>
        <v>42.561562723457889</v>
      </c>
      <c r="BN32" s="5">
        <f t="shared" si="33"/>
        <v>42.039974723457888</v>
      </c>
      <c r="BO32" s="5">
        <f t="shared" si="34"/>
        <v>42.761303723457885</v>
      </c>
      <c r="BP32" s="5">
        <f t="shared" si="35"/>
        <v>43.343007723457887</v>
      </c>
      <c r="BQ32" s="5">
        <f t="shared" si="36"/>
        <v>41.553389723457883</v>
      </c>
      <c r="BR32" s="5"/>
      <c r="BS32" s="3" t="str">
        <f t="shared" si="37"/>
        <v>decre</v>
      </c>
      <c r="BT32" s="3" t="str">
        <f t="shared" si="38"/>
        <v>decre</v>
      </c>
      <c r="BU32" s="3" t="str">
        <f t="shared" si="39"/>
        <v>decre</v>
      </c>
      <c r="BV32" s="3" t="str">
        <f t="shared" si="40"/>
        <v>decre</v>
      </c>
      <c r="BW32" s="3" t="str">
        <f t="shared" si="41"/>
        <v>decre</v>
      </c>
      <c r="BY32" s="5">
        <f t="shared" si="42"/>
        <v>0</v>
      </c>
      <c r="BZ32" s="5">
        <f t="shared" si="43"/>
        <v>0</v>
      </c>
      <c r="CA32" s="5">
        <f t="shared" si="44"/>
        <v>0</v>
      </c>
      <c r="CB32" s="5">
        <f t="shared" si="45"/>
        <v>0</v>
      </c>
      <c r="CC32" s="5">
        <f t="shared" si="46"/>
        <v>0</v>
      </c>
      <c r="CE32" s="4">
        <v>0.1731</v>
      </c>
      <c r="CF32" s="4">
        <v>0.17430000000000001</v>
      </c>
      <c r="CG32" s="4">
        <v>0.17399999999999999</v>
      </c>
      <c r="CH32" s="4">
        <v>0.17460000000000001</v>
      </c>
      <c r="CI32" s="4">
        <v>0.17469999999999999</v>
      </c>
      <c r="CK32" s="5">
        <f t="shared" si="47"/>
        <v>42.232260723457884</v>
      </c>
      <c r="CL32" s="5">
        <f t="shared" si="48"/>
        <v>41.185850723457889</v>
      </c>
      <c r="CM32" s="5">
        <f t="shared" si="49"/>
        <v>41.157211723457891</v>
      </c>
      <c r="CN32" s="5">
        <f t="shared" si="50"/>
        <v>42.027803723457886</v>
      </c>
      <c r="CO32" s="5">
        <f t="shared" si="51"/>
        <v>39.811598723457884</v>
      </c>
      <c r="CP32" s="5"/>
      <c r="CQ32" s="3" t="str">
        <f t="shared" si="52"/>
        <v>decre</v>
      </c>
      <c r="CR32" s="3" t="str">
        <f t="shared" si="53"/>
        <v>decre</v>
      </c>
      <c r="CS32" s="3" t="str">
        <f t="shared" si="54"/>
        <v>decre</v>
      </c>
      <c r="CT32" s="3" t="str">
        <f t="shared" si="55"/>
        <v>decre</v>
      </c>
      <c r="CU32" s="3" t="str">
        <f t="shared" si="56"/>
        <v>decre</v>
      </c>
      <c r="CW32" s="5">
        <f t="shared" si="57"/>
        <v>0</v>
      </c>
      <c r="CX32" s="5">
        <f t="shared" si="58"/>
        <v>0</v>
      </c>
      <c r="CY32" s="5">
        <f t="shared" si="59"/>
        <v>0</v>
      </c>
      <c r="CZ32" s="5">
        <f t="shared" si="60"/>
        <v>0</v>
      </c>
      <c r="DA32" s="5">
        <f t="shared" si="61"/>
        <v>0</v>
      </c>
      <c r="DB32" s="5"/>
      <c r="DC32" s="3">
        <v>0.33297215177391798</v>
      </c>
      <c r="DD32" s="3">
        <v>0.499012240704654</v>
      </c>
      <c r="DE32" s="3">
        <v>0.41824062906566301</v>
      </c>
      <c r="DF32" s="3">
        <v>0.36039842597143101</v>
      </c>
      <c r="DG32" s="3">
        <v>0.56260858384845103</v>
      </c>
      <c r="DI32" s="13">
        <f t="shared" si="62"/>
        <v>43.381741494712358</v>
      </c>
      <c r="DJ32" s="13">
        <f t="shared" si="63"/>
        <v>43.306221655259279</v>
      </c>
      <c r="DK32" s="13">
        <f t="shared" si="64"/>
        <v>43.528788231685482</v>
      </c>
      <c r="DL32" s="13">
        <f t="shared" si="65"/>
        <v>43.592226470137334</v>
      </c>
      <c r="DM32" s="13">
        <f t="shared" si="66"/>
        <v>43.46181849747181</v>
      </c>
      <c r="DN32" s="13"/>
      <c r="DO32" s="11" t="str">
        <f t="shared" si="67"/>
        <v>incre</v>
      </c>
      <c r="DP32" s="11" t="str">
        <f t="shared" si="68"/>
        <v>decre</v>
      </c>
      <c r="DQ32" s="11" t="str">
        <f t="shared" si="69"/>
        <v>incre</v>
      </c>
      <c r="DR32" s="11" t="str">
        <f t="shared" si="70"/>
        <v>incre</v>
      </c>
      <c r="DS32" s="11" t="str">
        <f t="shared" si="71"/>
        <v>incre</v>
      </c>
      <c r="DU32" s="13"/>
      <c r="DV32" s="13"/>
      <c r="DW32" s="13"/>
      <c r="DX32" s="13"/>
      <c r="DY32" s="13"/>
      <c r="DZ32" s="11"/>
    </row>
    <row r="33" spans="1:129" x14ac:dyDescent="0.25">
      <c r="A33" s="5">
        <v>38.312768108221633</v>
      </c>
      <c r="B33" s="4">
        <v>0.40561130495048836</v>
      </c>
      <c r="C33" s="4">
        <v>0.35932681931897353</v>
      </c>
      <c r="D33" s="4">
        <v>0.37384076026518587</v>
      </c>
      <c r="E33" s="4">
        <v>0.30365216218366875</v>
      </c>
      <c r="F33" s="4">
        <v>0.15932341210469889</v>
      </c>
      <c r="G33" s="4">
        <v>0.39383930780253562</v>
      </c>
      <c r="I33" s="5">
        <f t="shared" si="0"/>
        <v>38.50632793912505</v>
      </c>
      <c r="J33" s="5">
        <f t="shared" si="1"/>
        <v>37.4239482727533</v>
      </c>
      <c r="K33" s="5">
        <f t="shared" si="2"/>
        <v>37.351230603025058</v>
      </c>
      <c r="L33" s="5">
        <f t="shared" si="3"/>
        <v>36.834271238143195</v>
      </c>
      <c r="M33" s="5">
        <f t="shared" si="4"/>
        <v>36.808795994643489</v>
      </c>
      <c r="O33" s="3" t="str">
        <f t="shared" si="5"/>
        <v>incre</v>
      </c>
      <c r="P33" s="3" t="str">
        <f t="shared" si="6"/>
        <v>decre</v>
      </c>
      <c r="Q33" s="3" t="str">
        <f t="shared" si="7"/>
        <v>decre</v>
      </c>
      <c r="R33" s="3" t="str">
        <f t="shared" si="8"/>
        <v>decre</v>
      </c>
      <c r="S33" s="3" t="str">
        <f t="shared" si="9"/>
        <v>decre</v>
      </c>
      <c r="U33" s="6">
        <f t="shared" si="10"/>
        <v>1</v>
      </c>
      <c r="V33" s="6">
        <f t="shared" si="11"/>
        <v>0</v>
      </c>
      <c r="W33" s="6">
        <f t="shared" si="12"/>
        <v>0</v>
      </c>
      <c r="X33" s="6">
        <f t="shared" si="13"/>
        <v>0</v>
      </c>
      <c r="Y33" s="6">
        <f t="shared" si="14"/>
        <v>0</v>
      </c>
      <c r="AA33" s="4">
        <f t="shared" si="15"/>
        <v>0.35389999999999999</v>
      </c>
      <c r="AB33" s="4">
        <f t="shared" si="15"/>
        <v>0.46309999999999996</v>
      </c>
      <c r="AC33" s="4">
        <f t="shared" si="15"/>
        <v>0.41339999999999999</v>
      </c>
      <c r="AD33" s="4">
        <f t="shared" si="15"/>
        <v>0.29790000000000005</v>
      </c>
      <c r="AE33" s="4">
        <f t="shared" si="15"/>
        <v>0.50629999999999997</v>
      </c>
      <c r="AF33" s="4"/>
      <c r="AG33" s="3">
        <v>0.35389999999999999</v>
      </c>
      <c r="AH33" s="3">
        <v>0.49309999999999998</v>
      </c>
      <c r="AI33" s="3">
        <v>0.44340000000000002</v>
      </c>
      <c r="AJ33" s="3">
        <v>0.32790000000000002</v>
      </c>
      <c r="AK33" s="3">
        <v>0.5363</v>
      </c>
      <c r="AM33" s="5">
        <f t="shared" si="16"/>
        <v>38.467309108221635</v>
      </c>
      <c r="AN33" s="5">
        <f t="shared" si="17"/>
        <v>38.006811108221633</v>
      </c>
      <c r="AO33" s="5">
        <f t="shared" si="18"/>
        <v>38.416882108221628</v>
      </c>
      <c r="AP33" s="5">
        <f t="shared" si="19"/>
        <v>38.001086108221635</v>
      </c>
      <c r="AQ33" s="5">
        <f t="shared" si="20"/>
        <v>37.867051108221631</v>
      </c>
      <c r="AR33" s="5"/>
      <c r="AS33" s="3" t="str">
        <f t="shared" si="21"/>
        <v>incre</v>
      </c>
      <c r="AT33" s="3" t="str">
        <f t="shared" si="22"/>
        <v>decre</v>
      </c>
      <c r="AU33" s="3" t="str">
        <f t="shared" si="23"/>
        <v>incre</v>
      </c>
      <c r="AV33" s="3" t="str">
        <f t="shared" si="24"/>
        <v>decre</v>
      </c>
      <c r="AW33" s="3" t="str">
        <f t="shared" si="25"/>
        <v>decre</v>
      </c>
      <c r="AY33" s="5">
        <f t="shared" si="26"/>
        <v>19.355983090341766</v>
      </c>
      <c r="AZ33" s="5">
        <f t="shared" si="27"/>
        <v>0</v>
      </c>
      <c r="BA33" s="5">
        <f t="shared" si="28"/>
        <v>-96.153750519657422</v>
      </c>
      <c r="BB33" s="5">
        <f t="shared" si="29"/>
        <v>0</v>
      </c>
      <c r="BC33" s="5">
        <f t="shared" si="30"/>
        <v>0</v>
      </c>
      <c r="BE33" s="15">
        <f t="shared" si="31"/>
        <v>-1.5039721135781434</v>
      </c>
      <c r="BG33" s="3">
        <v>0.25269999999999998</v>
      </c>
      <c r="BH33" s="3">
        <v>0.37859999999999999</v>
      </c>
      <c r="BI33" s="3">
        <v>0.35270000000000001</v>
      </c>
      <c r="BJ33" s="3">
        <v>0.27889999999999998</v>
      </c>
      <c r="BK33" s="3">
        <v>0.35580000000000001</v>
      </c>
      <c r="BM33" s="5">
        <f t="shared" si="32"/>
        <v>37.739681108221632</v>
      </c>
      <c r="BN33" s="5">
        <f t="shared" si="33"/>
        <v>37.455026108221631</v>
      </c>
      <c r="BO33" s="5">
        <f t="shared" si="34"/>
        <v>37.827485108221637</v>
      </c>
      <c r="BP33" s="5">
        <f t="shared" si="35"/>
        <v>37.841106108221631</v>
      </c>
      <c r="BQ33" s="5">
        <f t="shared" si="36"/>
        <v>36.450846108221633</v>
      </c>
      <c r="BR33" s="5"/>
      <c r="BS33" s="3" t="str">
        <f t="shared" si="37"/>
        <v>decre</v>
      </c>
      <c r="BT33" s="3" t="str">
        <f t="shared" si="38"/>
        <v>decre</v>
      </c>
      <c r="BU33" s="3" t="str">
        <f t="shared" si="39"/>
        <v>decre</v>
      </c>
      <c r="BV33" s="3" t="str">
        <f t="shared" si="40"/>
        <v>decre</v>
      </c>
      <c r="BW33" s="3" t="str">
        <f t="shared" si="41"/>
        <v>decre</v>
      </c>
      <c r="BY33" s="5">
        <f t="shared" si="42"/>
        <v>0</v>
      </c>
      <c r="BZ33" s="5">
        <f t="shared" si="43"/>
        <v>0</v>
      </c>
      <c r="CA33" s="5">
        <f t="shared" si="44"/>
        <v>0</v>
      </c>
      <c r="CB33" s="5">
        <f t="shared" si="45"/>
        <v>0</v>
      </c>
      <c r="CC33" s="5">
        <f t="shared" si="46"/>
        <v>0</v>
      </c>
      <c r="CE33" s="4">
        <v>8.77E-2</v>
      </c>
      <c r="CF33" s="4">
        <v>8.3900000000000002E-2</v>
      </c>
      <c r="CG33" s="4">
        <v>8.4900000000000003E-2</v>
      </c>
      <c r="CH33" s="4">
        <v>8.3099999999999993E-2</v>
      </c>
      <c r="CI33" s="4">
        <v>8.2799999999999999E-2</v>
      </c>
      <c r="CK33" s="5">
        <f t="shared" si="47"/>
        <v>36.553331108221634</v>
      </c>
      <c r="CL33" s="5">
        <f t="shared" si="48"/>
        <v>35.530635108221631</v>
      </c>
      <c r="CM33" s="5">
        <f t="shared" si="49"/>
        <v>35.227147108221629</v>
      </c>
      <c r="CN33" s="5">
        <f t="shared" si="50"/>
        <v>36.192470108221634</v>
      </c>
      <c r="CO33" s="5">
        <f t="shared" si="51"/>
        <v>33.881916108221631</v>
      </c>
      <c r="CP33" s="5"/>
      <c r="CQ33" s="3" t="str">
        <f t="shared" si="52"/>
        <v>decre</v>
      </c>
      <c r="CR33" s="3" t="str">
        <f t="shared" si="53"/>
        <v>decre</v>
      </c>
      <c r="CS33" s="3" t="str">
        <f t="shared" si="54"/>
        <v>decre</v>
      </c>
      <c r="CT33" s="3" t="str">
        <f t="shared" si="55"/>
        <v>decre</v>
      </c>
      <c r="CU33" s="3" t="str">
        <f t="shared" si="56"/>
        <v>decre</v>
      </c>
      <c r="CW33" s="5">
        <f t="shared" si="57"/>
        <v>0</v>
      </c>
      <c r="CX33" s="5">
        <f t="shared" si="58"/>
        <v>0</v>
      </c>
      <c r="CY33" s="5">
        <f t="shared" si="59"/>
        <v>0</v>
      </c>
      <c r="CZ33" s="5">
        <f t="shared" si="60"/>
        <v>0</v>
      </c>
      <c r="DA33" s="5">
        <f t="shared" si="61"/>
        <v>0</v>
      </c>
      <c r="DB33" s="5"/>
      <c r="DC33" s="4">
        <v>0.34869301996832103</v>
      </c>
      <c r="DD33" s="4">
        <v>0.49245761099165197</v>
      </c>
      <c r="DE33" s="4">
        <v>0.413161467963305</v>
      </c>
      <c r="DF33" s="4">
        <v>0.331811724254925</v>
      </c>
      <c r="DG33" s="4">
        <v>0.53673933254853901</v>
      </c>
      <c r="DI33" s="13">
        <f t="shared" si="62"/>
        <v>38.429870921793864</v>
      </c>
      <c r="DJ33" s="13">
        <f t="shared" si="63"/>
        <v>38.198516307997124</v>
      </c>
      <c r="DK33" s="13">
        <f t="shared" si="64"/>
        <v>38.414565962145332</v>
      </c>
      <c r="DL33" s="13">
        <f t="shared" si="65"/>
        <v>38.286622826448102</v>
      </c>
      <c r="DM33" s="13">
        <f t="shared" si="66"/>
        <v>38.153485227503381</v>
      </c>
      <c r="DN33" s="13"/>
      <c r="DO33" s="11" t="str">
        <f t="shared" si="67"/>
        <v>incre</v>
      </c>
      <c r="DP33" s="11" t="str">
        <f t="shared" si="68"/>
        <v>decre</v>
      </c>
      <c r="DQ33" s="11" t="str">
        <f t="shared" si="69"/>
        <v>incre</v>
      </c>
      <c r="DR33" s="11" t="str">
        <f t="shared" si="70"/>
        <v>decre</v>
      </c>
      <c r="DS33" s="11" t="str">
        <f t="shared" si="71"/>
        <v>decre</v>
      </c>
      <c r="DU33" s="13"/>
      <c r="DV33" s="13"/>
      <c r="DW33" s="13"/>
      <c r="DX33" s="13"/>
      <c r="DY33" s="13"/>
    </row>
    <row r="34" spans="1:129" x14ac:dyDescent="0.25">
      <c r="A34" s="5">
        <v>43.840284341504962</v>
      </c>
      <c r="B34" s="4">
        <v>0.16571945224237725</v>
      </c>
      <c r="C34" s="4">
        <v>0.26209986696180282</v>
      </c>
      <c r="D34" s="4">
        <v>0.39465761198825361</v>
      </c>
      <c r="E34" s="4">
        <v>0.39738802174120674</v>
      </c>
      <c r="F34" s="4">
        <v>0.3248334012502101</v>
      </c>
      <c r="G34" s="4">
        <v>0.52049672298184524</v>
      </c>
      <c r="I34" s="5">
        <f t="shared" si="0"/>
        <v>43.33478238496032</v>
      </c>
      <c r="J34" s="5">
        <f t="shared" si="1"/>
        <v>43.087398547788261</v>
      </c>
      <c r="K34" s="5">
        <f t="shared" si="2"/>
        <v>43.788922032612078</v>
      </c>
      <c r="L34" s="5">
        <f t="shared" si="3"/>
        <v>43.755381580031731</v>
      </c>
      <c r="M34" s="5">
        <f t="shared" si="4"/>
        <v>43.528158504764122</v>
      </c>
      <c r="O34" s="3" t="str">
        <f t="shared" si="5"/>
        <v>decre</v>
      </c>
      <c r="P34" s="3" t="str">
        <f t="shared" si="6"/>
        <v>decre</v>
      </c>
      <c r="Q34" s="3" t="str">
        <f t="shared" si="7"/>
        <v>decre</v>
      </c>
      <c r="R34" s="3" t="str">
        <f t="shared" si="8"/>
        <v>decre</v>
      </c>
      <c r="S34" s="3" t="str">
        <f t="shared" si="9"/>
        <v>decre</v>
      </c>
      <c r="U34" s="6">
        <f t="shared" si="10"/>
        <v>0</v>
      </c>
      <c r="V34" s="6">
        <f t="shared" si="11"/>
        <v>0</v>
      </c>
      <c r="W34" s="6">
        <f t="shared" si="12"/>
        <v>0</v>
      </c>
      <c r="X34" s="6">
        <f t="shared" si="13"/>
        <v>0</v>
      </c>
      <c r="Y34" s="6">
        <f t="shared" si="14"/>
        <v>0</v>
      </c>
      <c r="AA34" s="4">
        <f t="shared" si="15"/>
        <v>0.32089999999999996</v>
      </c>
      <c r="AB34" s="4">
        <f t="shared" si="15"/>
        <v>0.47339999999999993</v>
      </c>
      <c r="AC34" s="4">
        <f t="shared" si="15"/>
        <v>0.42210000000000003</v>
      </c>
      <c r="AD34" s="4">
        <f t="shared" si="15"/>
        <v>0.36050000000000004</v>
      </c>
      <c r="AE34" s="4">
        <f t="shared" si="15"/>
        <v>0.53089999999999993</v>
      </c>
      <c r="AF34" s="4"/>
      <c r="AG34" s="3">
        <v>0.35089999999999999</v>
      </c>
      <c r="AH34" s="3">
        <v>0.50339999999999996</v>
      </c>
      <c r="AI34" s="3">
        <v>0.4521</v>
      </c>
      <c r="AJ34" s="3">
        <v>0.39050000000000001</v>
      </c>
      <c r="AK34" s="3">
        <v>0.56089999999999995</v>
      </c>
      <c r="AM34" s="5">
        <f t="shared" si="16"/>
        <v>43.757555341504961</v>
      </c>
      <c r="AN34" s="5">
        <f t="shared" si="17"/>
        <v>43.601586341504962</v>
      </c>
      <c r="AO34" s="5">
        <f t="shared" si="18"/>
        <v>44.028875341504957</v>
      </c>
      <c r="AP34" s="5">
        <f t="shared" si="19"/>
        <v>44.05569434150496</v>
      </c>
      <c r="AQ34" s="5">
        <f t="shared" si="20"/>
        <v>43.626053341504964</v>
      </c>
      <c r="AR34" s="5"/>
      <c r="AS34" s="3" t="str">
        <f t="shared" si="21"/>
        <v>decre</v>
      </c>
      <c r="AT34" s="3" t="str">
        <f t="shared" si="22"/>
        <v>decre</v>
      </c>
      <c r="AU34" s="3" t="str">
        <f t="shared" si="23"/>
        <v>incre</v>
      </c>
      <c r="AV34" s="3" t="str">
        <f t="shared" si="24"/>
        <v>incre</v>
      </c>
      <c r="AW34" s="3" t="str">
        <f t="shared" si="25"/>
        <v>decre</v>
      </c>
      <c r="AY34" s="5">
        <f t="shared" si="26"/>
        <v>0</v>
      </c>
      <c r="AZ34" s="5">
        <f t="shared" si="27"/>
        <v>0</v>
      </c>
      <c r="BA34" s="5">
        <f t="shared" si="28"/>
        <v>-5.1362308892883846</v>
      </c>
      <c r="BB34" s="5">
        <f t="shared" si="29"/>
        <v>-8.4902761473230726</v>
      </c>
      <c r="BC34" s="5">
        <f t="shared" si="30"/>
        <v>0</v>
      </c>
      <c r="BE34" s="15">
        <f t="shared" si="31"/>
        <v>-0.50550195654464147</v>
      </c>
      <c r="BG34" s="3">
        <v>0.2273</v>
      </c>
      <c r="BH34" s="3">
        <v>0.31330000000000002</v>
      </c>
      <c r="BI34" s="3">
        <v>0.34329999999999999</v>
      </c>
      <c r="BJ34" s="3">
        <v>0.3155</v>
      </c>
      <c r="BK34" s="3">
        <v>0.35749999999999998</v>
      </c>
      <c r="BM34" s="5">
        <f t="shared" si="32"/>
        <v>43.084571341504962</v>
      </c>
      <c r="BN34" s="5">
        <f t="shared" si="33"/>
        <v>42.55613334150496</v>
      </c>
      <c r="BO34" s="5">
        <f t="shared" si="34"/>
        <v>43.263727341504961</v>
      </c>
      <c r="BP34" s="5">
        <f t="shared" si="35"/>
        <v>43.676794341504959</v>
      </c>
      <c r="BQ34" s="5">
        <f t="shared" si="36"/>
        <v>41.994359341504961</v>
      </c>
      <c r="BR34" s="5"/>
      <c r="BS34" s="3" t="str">
        <f t="shared" si="37"/>
        <v>decre</v>
      </c>
      <c r="BT34" s="3" t="str">
        <f t="shared" si="38"/>
        <v>decre</v>
      </c>
      <c r="BU34" s="3" t="str">
        <f t="shared" si="39"/>
        <v>decre</v>
      </c>
      <c r="BV34" s="3" t="str">
        <f t="shared" si="40"/>
        <v>decre</v>
      </c>
      <c r="BW34" s="3" t="str">
        <f t="shared" si="41"/>
        <v>decre</v>
      </c>
      <c r="BY34" s="5">
        <f t="shared" si="42"/>
        <v>0</v>
      </c>
      <c r="BZ34" s="5">
        <f t="shared" si="43"/>
        <v>0</v>
      </c>
      <c r="CA34" s="5">
        <f t="shared" si="44"/>
        <v>0</v>
      </c>
      <c r="CB34" s="5">
        <f t="shared" si="45"/>
        <v>0</v>
      </c>
      <c r="CC34" s="5">
        <f t="shared" si="46"/>
        <v>0</v>
      </c>
      <c r="CE34" s="4">
        <v>0.16139999999999999</v>
      </c>
      <c r="CF34" s="4">
        <v>0.16200000000000001</v>
      </c>
      <c r="CG34" s="4">
        <v>0.16189999999999999</v>
      </c>
      <c r="CH34" s="4">
        <v>0.16220000000000001</v>
      </c>
      <c r="CI34" s="4">
        <v>0.16220000000000001</v>
      </c>
      <c r="CK34" s="5">
        <f t="shared" si="47"/>
        <v>42.610750341504961</v>
      </c>
      <c r="CL34" s="5">
        <f t="shared" si="48"/>
        <v>41.568144341504961</v>
      </c>
      <c r="CM34" s="5">
        <f t="shared" si="49"/>
        <v>41.502333341504965</v>
      </c>
      <c r="CN34" s="5">
        <f t="shared" si="50"/>
        <v>42.386008341504962</v>
      </c>
      <c r="CO34" s="5">
        <f t="shared" si="51"/>
        <v>40.156586341504962</v>
      </c>
      <c r="CP34" s="5"/>
      <c r="CQ34" s="3" t="str">
        <f t="shared" si="52"/>
        <v>decre</v>
      </c>
      <c r="CR34" s="3" t="str">
        <f t="shared" si="53"/>
        <v>decre</v>
      </c>
      <c r="CS34" s="3" t="str">
        <f t="shared" si="54"/>
        <v>decre</v>
      </c>
      <c r="CT34" s="3" t="str">
        <f t="shared" si="55"/>
        <v>decre</v>
      </c>
      <c r="CU34" s="3" t="str">
        <f t="shared" si="56"/>
        <v>decre</v>
      </c>
      <c r="CW34" s="5">
        <f t="shared" si="57"/>
        <v>0</v>
      </c>
      <c r="CX34" s="5">
        <f t="shared" si="58"/>
        <v>0</v>
      </c>
      <c r="CY34" s="5">
        <f t="shared" si="59"/>
        <v>0</v>
      </c>
      <c r="CZ34" s="5">
        <f t="shared" si="60"/>
        <v>0</v>
      </c>
      <c r="DA34" s="5">
        <f t="shared" si="61"/>
        <v>0</v>
      </c>
      <c r="DB34" s="5"/>
      <c r="DC34" s="4">
        <v>0.33618411025078399</v>
      </c>
      <c r="DD34" s="4">
        <v>0.49767305267705603</v>
      </c>
      <c r="DE34" s="4">
        <v>0.41720289664806698</v>
      </c>
      <c r="DF34" s="4">
        <v>0.35455782621774301</v>
      </c>
      <c r="DG34" s="4">
        <v>0.55732319121138796</v>
      </c>
      <c r="DI34" s="13">
        <f t="shared" si="62"/>
        <v>43.8674480942081</v>
      </c>
      <c r="DJ34" s="13">
        <f t="shared" si="63"/>
        <v>43.760089375486139</v>
      </c>
      <c r="DK34" s="13">
        <f t="shared" si="64"/>
        <v>43.981324467957691</v>
      </c>
      <c r="DL34" s="13">
        <f t="shared" si="65"/>
        <v>44.005661238258355</v>
      </c>
      <c r="DM34" s="13">
        <f t="shared" si="66"/>
        <v>43.874695570804121</v>
      </c>
      <c r="DN34" s="13"/>
      <c r="DO34" s="11" t="str">
        <f t="shared" si="67"/>
        <v>incre</v>
      </c>
      <c r="DP34" s="11" t="str">
        <f t="shared" si="68"/>
        <v>decre</v>
      </c>
      <c r="DQ34" s="11" t="str">
        <f t="shared" si="69"/>
        <v>incre</v>
      </c>
      <c r="DR34" s="11" t="str">
        <f t="shared" si="70"/>
        <v>incre</v>
      </c>
      <c r="DS34" s="11" t="str">
        <f t="shared" si="71"/>
        <v>incre</v>
      </c>
      <c r="DU34" s="13"/>
      <c r="DV34" s="13"/>
      <c r="DW34" s="13"/>
      <c r="DX34" s="13"/>
      <c r="DY34" s="13"/>
    </row>
    <row r="35" spans="1:129" x14ac:dyDescent="0.25">
      <c r="A35" s="5">
        <v>49.841291116241194</v>
      </c>
      <c r="B35" s="4">
        <v>6.2964439401466496E-2</v>
      </c>
      <c r="C35" s="4">
        <v>0.23086324024672922</v>
      </c>
      <c r="D35" s="4">
        <v>0.36473147029425107</v>
      </c>
      <c r="E35" s="4">
        <v>0.25656232197334522</v>
      </c>
      <c r="F35" s="4">
        <v>0.16671391121880966</v>
      </c>
      <c r="G35" s="4">
        <v>0.44926055019516353</v>
      </c>
      <c r="I35" s="5">
        <f t="shared" si="0"/>
        <v>49.111197813615178</v>
      </c>
      <c r="J35" s="5">
        <f t="shared" si="1"/>
        <v>48.892987617262655</v>
      </c>
      <c r="K35" s="5">
        <f t="shared" si="2"/>
        <v>48.42251126260237</v>
      </c>
      <c r="L35" s="5">
        <f t="shared" si="3"/>
        <v>48.42502224870357</v>
      </c>
      <c r="M35" s="5">
        <f t="shared" si="4"/>
        <v>48.858832893577684</v>
      </c>
      <c r="O35" s="3" t="str">
        <f t="shared" si="5"/>
        <v>decre</v>
      </c>
      <c r="P35" s="3" t="str">
        <f t="shared" si="6"/>
        <v>decre</v>
      </c>
      <c r="Q35" s="3" t="str">
        <f t="shared" si="7"/>
        <v>decre</v>
      </c>
      <c r="R35" s="3" t="str">
        <f t="shared" si="8"/>
        <v>decre</v>
      </c>
      <c r="S35" s="3" t="str">
        <f t="shared" si="9"/>
        <v>decre</v>
      </c>
      <c r="U35" s="6">
        <f t="shared" si="10"/>
        <v>0</v>
      </c>
      <c r="V35" s="6">
        <f t="shared" si="11"/>
        <v>0</v>
      </c>
      <c r="W35" s="6">
        <f t="shared" si="12"/>
        <v>0</v>
      </c>
      <c r="X35" s="6">
        <f t="shared" si="13"/>
        <v>0</v>
      </c>
      <c r="Y35" s="6">
        <f t="shared" si="14"/>
        <v>0</v>
      </c>
      <c r="AA35" s="4">
        <f t="shared" si="15"/>
        <v>0.31399999999999995</v>
      </c>
      <c r="AB35" s="4">
        <f t="shared" si="15"/>
        <v>0.47870000000000001</v>
      </c>
      <c r="AC35" s="4">
        <f t="shared" si="15"/>
        <v>0.42459999999999998</v>
      </c>
      <c r="AD35" s="4">
        <f t="shared" si="15"/>
        <v>0.37109999999999999</v>
      </c>
      <c r="AE35" s="4">
        <f t="shared" si="15"/>
        <v>0.54169999999999996</v>
      </c>
      <c r="AF35" s="4"/>
      <c r="AG35" s="3">
        <v>0.34399999999999997</v>
      </c>
      <c r="AH35" s="3">
        <v>0.50870000000000004</v>
      </c>
      <c r="AI35" s="3">
        <v>0.4546</v>
      </c>
      <c r="AJ35" s="3">
        <v>0.40110000000000001</v>
      </c>
      <c r="AK35" s="3">
        <v>0.57169999999999999</v>
      </c>
      <c r="AM35" s="5">
        <f t="shared" si="16"/>
        <v>49.708951116241195</v>
      </c>
      <c r="AN35" s="5">
        <f t="shared" si="17"/>
        <v>49.637202116241198</v>
      </c>
      <c r="AO35" s="5">
        <f t="shared" si="18"/>
        <v>50.0541571162412</v>
      </c>
      <c r="AP35" s="5">
        <f t="shared" si="19"/>
        <v>50.145953116241195</v>
      </c>
      <c r="AQ35" s="5">
        <f t="shared" si="20"/>
        <v>49.728688116241194</v>
      </c>
      <c r="AR35" s="5"/>
      <c r="AS35" s="3" t="str">
        <f t="shared" si="21"/>
        <v>decre</v>
      </c>
      <c r="AT35" s="3" t="str">
        <f t="shared" si="22"/>
        <v>decre</v>
      </c>
      <c r="AU35" s="3" t="str">
        <f t="shared" si="23"/>
        <v>incre</v>
      </c>
      <c r="AV35" s="3" t="str">
        <f t="shared" si="24"/>
        <v>incre</v>
      </c>
      <c r="AW35" s="3" t="str">
        <f t="shared" si="25"/>
        <v>decre</v>
      </c>
      <c r="AY35" s="5">
        <f t="shared" si="26"/>
        <v>0</v>
      </c>
      <c r="AZ35" s="5">
        <f t="shared" si="27"/>
        <v>0</v>
      </c>
      <c r="BA35" s="5">
        <f t="shared" si="28"/>
        <v>-141.87798536388243</v>
      </c>
      <c r="BB35" s="5">
        <f t="shared" si="29"/>
        <v>-141.62688675376245</v>
      </c>
      <c r="BC35" s="5">
        <f t="shared" si="30"/>
        <v>0</v>
      </c>
      <c r="BE35" s="15">
        <f t="shared" si="31"/>
        <v>-0.73009330262601679</v>
      </c>
      <c r="BG35" s="3">
        <v>0.21490000000000001</v>
      </c>
      <c r="BH35" s="3">
        <v>0.30199999999999999</v>
      </c>
      <c r="BI35" s="3">
        <v>0.33679999999999999</v>
      </c>
      <c r="BJ35" s="3">
        <v>0.33829999999999999</v>
      </c>
      <c r="BK35" s="3">
        <v>0.3614</v>
      </c>
      <c r="BM35" s="5">
        <f t="shared" si="32"/>
        <v>48.996422116241192</v>
      </c>
      <c r="BN35" s="5">
        <f t="shared" si="33"/>
        <v>48.483351116241195</v>
      </c>
      <c r="BO35" s="5">
        <f t="shared" si="34"/>
        <v>49.20161911624119</v>
      </c>
      <c r="BP35" s="5">
        <f t="shared" si="35"/>
        <v>49.869777116241195</v>
      </c>
      <c r="BQ35" s="5">
        <f t="shared" si="36"/>
        <v>48.032065116241192</v>
      </c>
      <c r="BR35" s="5"/>
      <c r="BS35" s="3" t="str">
        <f t="shared" si="37"/>
        <v>decre</v>
      </c>
      <c r="BT35" s="3" t="str">
        <f t="shared" si="38"/>
        <v>decre</v>
      </c>
      <c r="BU35" s="3" t="str">
        <f t="shared" si="39"/>
        <v>decre</v>
      </c>
      <c r="BV35" s="3" t="str">
        <f t="shared" si="40"/>
        <v>incre</v>
      </c>
      <c r="BW35" s="3" t="str">
        <f t="shared" si="41"/>
        <v>decre</v>
      </c>
      <c r="BY35" s="5">
        <f t="shared" si="42"/>
        <v>0</v>
      </c>
      <c r="BZ35" s="5">
        <f t="shared" si="43"/>
        <v>0</v>
      </c>
      <c r="CA35" s="5">
        <f t="shared" si="44"/>
        <v>0</v>
      </c>
      <c r="CB35" s="5">
        <f t="shared" si="45"/>
        <v>-141.62688675376245</v>
      </c>
      <c r="CC35" s="5">
        <f t="shared" si="46"/>
        <v>0</v>
      </c>
      <c r="CE35" s="4">
        <v>0.17760000000000001</v>
      </c>
      <c r="CF35" s="4">
        <v>0.17910000000000001</v>
      </c>
      <c r="CG35" s="4">
        <v>0.1787</v>
      </c>
      <c r="CH35" s="4">
        <v>0.1794</v>
      </c>
      <c r="CI35" s="4">
        <v>0.17949999999999999</v>
      </c>
      <c r="CK35" s="5">
        <f t="shared" si="47"/>
        <v>48.728235116241194</v>
      </c>
      <c r="CL35" s="5">
        <f t="shared" si="48"/>
        <v>47.680814116241194</v>
      </c>
      <c r="CM35" s="5">
        <f t="shared" si="49"/>
        <v>47.666468116241191</v>
      </c>
      <c r="CN35" s="5">
        <f t="shared" si="50"/>
        <v>48.531839116241194</v>
      </c>
      <c r="CO35" s="5">
        <f t="shared" si="51"/>
        <v>46.320386116241195</v>
      </c>
      <c r="CP35" s="5"/>
      <c r="CQ35" s="3" t="str">
        <f t="shared" si="52"/>
        <v>decre</v>
      </c>
      <c r="CR35" s="3" t="str">
        <f t="shared" si="53"/>
        <v>decre</v>
      </c>
      <c r="CS35" s="3" t="str">
        <f t="shared" si="54"/>
        <v>decre</v>
      </c>
      <c r="CT35" s="3" t="str">
        <f t="shared" si="55"/>
        <v>decre</v>
      </c>
      <c r="CU35" s="3" t="str">
        <f t="shared" si="56"/>
        <v>decre</v>
      </c>
      <c r="CW35" s="5">
        <f t="shared" si="57"/>
        <v>0</v>
      </c>
      <c r="CX35" s="5">
        <f t="shared" si="58"/>
        <v>0</v>
      </c>
      <c r="CY35" s="5">
        <f t="shared" si="59"/>
        <v>0</v>
      </c>
      <c r="CZ35" s="5">
        <f t="shared" si="60"/>
        <v>0</v>
      </c>
      <c r="DA35" s="5">
        <f t="shared" si="61"/>
        <v>0</v>
      </c>
      <c r="DB35" s="5"/>
      <c r="DC35" s="4">
        <v>0.33082910804990501</v>
      </c>
      <c r="DD35" s="4">
        <v>0.49990575739190002</v>
      </c>
      <c r="DE35" s="4">
        <v>0.41893301222091001</v>
      </c>
      <c r="DF35" s="4">
        <v>0.36429531963825801</v>
      </c>
      <c r="DG35" s="4">
        <v>0.566135039000777</v>
      </c>
      <c r="DI35" s="13">
        <f t="shared" si="62"/>
        <v>49.829952403120011</v>
      </c>
      <c r="DJ35" s="13">
        <f t="shared" si="63"/>
        <v>49.775675712010305</v>
      </c>
      <c r="DK35" s="13">
        <f t="shared" si="64"/>
        <v>49.999130664906232</v>
      </c>
      <c r="DL35" s="13">
        <f t="shared" si="65"/>
        <v>50.088657707595324</v>
      </c>
      <c r="DM35" s="13">
        <f t="shared" si="66"/>
        <v>49.958621833238503</v>
      </c>
      <c r="DN35" s="13"/>
      <c r="DO35" s="11" t="str">
        <f t="shared" si="67"/>
        <v>decre</v>
      </c>
      <c r="DP35" s="11" t="str">
        <f t="shared" si="68"/>
        <v>decre</v>
      </c>
      <c r="DQ35" s="11" t="str">
        <f t="shared" si="69"/>
        <v>incre</v>
      </c>
      <c r="DR35" s="11" t="str">
        <f t="shared" si="70"/>
        <v>incre</v>
      </c>
      <c r="DS35" s="11" t="str">
        <f t="shared" si="71"/>
        <v>incre</v>
      </c>
      <c r="DU35" s="13"/>
      <c r="DV35" s="13"/>
      <c r="DW35" s="13"/>
      <c r="DX35" s="13"/>
      <c r="DY35" s="13"/>
    </row>
    <row r="36" spans="1:129" x14ac:dyDescent="0.25">
      <c r="A36" s="5">
        <v>44.183355307997765</v>
      </c>
      <c r="B36" s="4">
        <v>8.713733534334879E-2</v>
      </c>
      <c r="C36" s="4">
        <v>0.2806754008845187</v>
      </c>
      <c r="D36" s="4">
        <v>0.55116253781383917</v>
      </c>
      <c r="E36" s="4">
        <v>0.42441421499301629</v>
      </c>
      <c r="F36" s="4">
        <v>0.34323543019959218</v>
      </c>
      <c r="G36" s="4">
        <v>0.61976365530668132</v>
      </c>
      <c r="I36" s="5">
        <f t="shared" si="0"/>
        <v>43.811411440357453</v>
      </c>
      <c r="J36" s="5">
        <f t="shared" si="1"/>
        <v>44.452446679922133</v>
      </c>
      <c r="K36" s="5">
        <f t="shared" si="2"/>
        <v>44.394417335579959</v>
      </c>
      <c r="L36" s="5">
        <f t="shared" si="3"/>
        <v>44.253397630278329</v>
      </c>
      <c r="M36" s="5">
        <f t="shared" si="4"/>
        <v>44.805331304433636</v>
      </c>
      <c r="O36" s="3" t="str">
        <f t="shared" si="5"/>
        <v>decre</v>
      </c>
      <c r="P36" s="3" t="str">
        <f t="shared" si="6"/>
        <v>incre</v>
      </c>
      <c r="Q36" s="3" t="str">
        <f t="shared" si="7"/>
        <v>incre</v>
      </c>
      <c r="R36" s="3" t="str">
        <f t="shared" si="8"/>
        <v>incre</v>
      </c>
      <c r="S36" s="3" t="str">
        <f t="shared" si="9"/>
        <v>incre</v>
      </c>
      <c r="U36" s="6">
        <f t="shared" si="10"/>
        <v>0</v>
      </c>
      <c r="V36" s="6">
        <f t="shared" si="11"/>
        <v>1</v>
      </c>
      <c r="W36" s="6">
        <f t="shared" si="12"/>
        <v>1</v>
      </c>
      <c r="X36" s="6">
        <f t="shared" si="13"/>
        <v>1</v>
      </c>
      <c r="Y36" s="6">
        <f t="shared" si="14"/>
        <v>1</v>
      </c>
      <c r="AA36" s="4">
        <f t="shared" si="15"/>
        <v>0.31679999999999997</v>
      </c>
      <c r="AB36" s="4">
        <f t="shared" si="15"/>
        <v>0.50760000000000005</v>
      </c>
      <c r="AC36" s="4">
        <f t="shared" si="15"/>
        <v>0.45390000000000003</v>
      </c>
      <c r="AD36" s="4">
        <f t="shared" si="15"/>
        <v>0.39910000000000001</v>
      </c>
      <c r="AE36" s="4">
        <f t="shared" si="15"/>
        <v>0.5696</v>
      </c>
      <c r="AF36" s="4"/>
      <c r="AG36" s="3">
        <v>0.3468</v>
      </c>
      <c r="AH36" s="3">
        <v>0.50760000000000005</v>
      </c>
      <c r="AI36" s="3">
        <v>0.45390000000000003</v>
      </c>
      <c r="AJ36" s="3">
        <v>0.39910000000000001</v>
      </c>
      <c r="AK36" s="3">
        <v>0.5696</v>
      </c>
      <c r="AM36" s="5">
        <f t="shared" si="16"/>
        <v>44.071147307997762</v>
      </c>
      <c r="AN36" s="5">
        <f t="shared" si="17"/>
        <v>44.167983307997766</v>
      </c>
      <c r="AO36" s="5">
        <f t="shared" si="18"/>
        <v>44.680724307997764</v>
      </c>
      <c r="AP36" s="5">
        <f t="shared" si="19"/>
        <v>44.723777307997764</v>
      </c>
      <c r="AQ36" s="5">
        <f t="shared" si="20"/>
        <v>44.333291307997762</v>
      </c>
      <c r="AR36" s="5"/>
      <c r="AS36" s="3" t="str">
        <f t="shared" si="21"/>
        <v>decre</v>
      </c>
      <c r="AT36" s="3" t="str">
        <f t="shared" si="22"/>
        <v>decre</v>
      </c>
      <c r="AU36" s="3" t="str">
        <f t="shared" si="23"/>
        <v>incre</v>
      </c>
      <c r="AV36" s="3" t="str">
        <f t="shared" si="24"/>
        <v>incre</v>
      </c>
      <c r="AW36" s="3" t="str">
        <f t="shared" si="25"/>
        <v>incre</v>
      </c>
      <c r="AY36" s="5">
        <f t="shared" si="26"/>
        <v>0</v>
      </c>
      <c r="AZ36" s="5">
        <f t="shared" si="27"/>
        <v>0</v>
      </c>
      <c r="BA36" s="5">
        <f t="shared" si="28"/>
        <v>21.106202758219439</v>
      </c>
      <c r="BB36" s="5">
        <f t="shared" si="29"/>
        <v>7.0042322280563951</v>
      </c>
      <c r="BC36" s="5">
        <f t="shared" si="30"/>
        <v>62.197599643587154</v>
      </c>
      <c r="BE36" s="15">
        <f t="shared" si="31"/>
        <v>-0.37194386764031151</v>
      </c>
      <c r="BG36" s="3">
        <v>0.217</v>
      </c>
      <c r="BH36" s="3">
        <v>0.30370000000000003</v>
      </c>
      <c r="BI36" s="3">
        <v>0.33810000000000001</v>
      </c>
      <c r="BJ36" s="3">
        <v>0.33410000000000001</v>
      </c>
      <c r="BK36" s="3">
        <v>0.3604</v>
      </c>
      <c r="BM36" s="5">
        <f t="shared" si="32"/>
        <v>43.353585307997761</v>
      </c>
      <c r="BN36" s="5">
        <f t="shared" si="33"/>
        <v>42.836516307997769</v>
      </c>
      <c r="BO36" s="5">
        <f t="shared" si="34"/>
        <v>43.556306307997772</v>
      </c>
      <c r="BP36" s="5">
        <f t="shared" si="35"/>
        <v>44.176477307997764</v>
      </c>
      <c r="BQ36" s="5">
        <f t="shared" si="36"/>
        <v>42.364719307997767</v>
      </c>
      <c r="BR36" s="5"/>
      <c r="BS36" s="3" t="str">
        <f t="shared" si="37"/>
        <v>decre</v>
      </c>
      <c r="BT36" s="3" t="str">
        <f t="shared" si="38"/>
        <v>decre</v>
      </c>
      <c r="BU36" s="3" t="str">
        <f t="shared" si="39"/>
        <v>decre</v>
      </c>
      <c r="BV36" s="3" t="str">
        <f t="shared" si="40"/>
        <v>decre</v>
      </c>
      <c r="BW36" s="3" t="str">
        <f t="shared" si="41"/>
        <v>decre</v>
      </c>
      <c r="BY36" s="5">
        <f t="shared" si="42"/>
        <v>0</v>
      </c>
      <c r="BZ36" s="5">
        <f t="shared" si="43"/>
        <v>0</v>
      </c>
      <c r="CA36" s="5">
        <f t="shared" si="44"/>
        <v>0</v>
      </c>
      <c r="CB36" s="5">
        <f t="shared" si="45"/>
        <v>0</v>
      </c>
      <c r="CC36" s="5">
        <f t="shared" si="46"/>
        <v>0</v>
      </c>
      <c r="CE36" s="4">
        <v>0.17519999999999999</v>
      </c>
      <c r="CF36" s="4">
        <v>0.17660000000000001</v>
      </c>
      <c r="CG36" s="4">
        <v>0.1762</v>
      </c>
      <c r="CH36" s="4">
        <v>0.1769</v>
      </c>
      <c r="CI36" s="4">
        <v>0.1769</v>
      </c>
      <c r="CK36" s="5">
        <f t="shared" si="47"/>
        <v>43.053043307997761</v>
      </c>
      <c r="CL36" s="5">
        <f t="shared" si="48"/>
        <v>42.00655330799777</v>
      </c>
      <c r="CM36" s="5">
        <f t="shared" si="49"/>
        <v>41.984257307997765</v>
      </c>
      <c r="CN36" s="5">
        <f t="shared" si="50"/>
        <v>42.852853307997762</v>
      </c>
      <c r="CO36" s="5">
        <f t="shared" si="51"/>
        <v>40.637984307997762</v>
      </c>
      <c r="CP36" s="5"/>
      <c r="CQ36" s="3" t="str">
        <f t="shared" si="52"/>
        <v>decre</v>
      </c>
      <c r="CR36" s="3" t="str">
        <f t="shared" si="53"/>
        <v>decre</v>
      </c>
      <c r="CS36" s="3" t="str">
        <f t="shared" si="54"/>
        <v>decre</v>
      </c>
      <c r="CT36" s="3" t="str">
        <f t="shared" si="55"/>
        <v>decre</v>
      </c>
      <c r="CU36" s="3" t="str">
        <f t="shared" si="56"/>
        <v>decre</v>
      </c>
      <c r="CW36" s="5">
        <f t="shared" si="57"/>
        <v>0</v>
      </c>
      <c r="CX36" s="5">
        <f t="shared" si="58"/>
        <v>0</v>
      </c>
      <c r="CY36" s="5">
        <f t="shared" si="59"/>
        <v>0</v>
      </c>
      <c r="CZ36" s="5">
        <f t="shared" si="60"/>
        <v>0</v>
      </c>
      <c r="DA36" s="5">
        <f t="shared" si="61"/>
        <v>0</v>
      </c>
      <c r="DB36" s="5"/>
      <c r="DC36" s="4">
        <v>0.33208573466179597</v>
      </c>
      <c r="DD36" s="4">
        <v>0.49938182181616703</v>
      </c>
      <c r="DE36" s="4">
        <v>0.41852701625883099</v>
      </c>
      <c r="DF36" s="4">
        <v>0.36201027979955902</v>
      </c>
      <c r="DG36" s="4">
        <v>0.56406721493335499</v>
      </c>
      <c r="DI36" s="13">
        <f t="shared" si="62"/>
        <v>44.181051740216077</v>
      </c>
      <c r="DJ36" s="13">
        <f t="shared" si="63"/>
        <v>44.114318604457338</v>
      </c>
      <c r="DK36" s="13">
        <f t="shared" si="64"/>
        <v>44.33725263587101</v>
      </c>
      <c r="DL36" s="13">
        <f t="shared" si="65"/>
        <v>44.411481863910048</v>
      </c>
      <c r="DM36" s="13">
        <f t="shared" si="66"/>
        <v>44.281227800520632</v>
      </c>
      <c r="DN36" s="13"/>
      <c r="DO36" s="11" t="str">
        <f t="shared" si="67"/>
        <v>decre</v>
      </c>
      <c r="DP36" s="11" t="str">
        <f t="shared" si="68"/>
        <v>decre</v>
      </c>
      <c r="DQ36" s="11" t="str">
        <f t="shared" si="69"/>
        <v>incre</v>
      </c>
      <c r="DR36" s="11" t="str">
        <f t="shared" si="70"/>
        <v>incre</v>
      </c>
      <c r="DS36" s="11" t="str">
        <f t="shared" si="71"/>
        <v>incre</v>
      </c>
      <c r="DU36" s="13"/>
      <c r="DV36" s="13"/>
      <c r="DW36" s="13"/>
      <c r="DX36" s="13"/>
      <c r="DY36" s="13"/>
    </row>
    <row r="37" spans="1:129" x14ac:dyDescent="0.25">
      <c r="A37" s="5">
        <v>39.533422471356971</v>
      </c>
      <c r="B37" s="4">
        <v>6.0531814778666197E-2</v>
      </c>
      <c r="C37" s="4">
        <v>0.3522959628954237</v>
      </c>
      <c r="D37" s="4">
        <v>0.8076768189968706</v>
      </c>
      <c r="E37" s="4">
        <v>0.53464972474558747</v>
      </c>
      <c r="F37" s="4">
        <v>0.53096528959361189</v>
      </c>
      <c r="G37" s="4">
        <v>0.71713624656754238</v>
      </c>
      <c r="I37" s="5">
        <f t="shared" si="0"/>
        <v>39.676430444575068</v>
      </c>
      <c r="J37" s="5">
        <f t="shared" si="1"/>
        <v>41.477552099406537</v>
      </c>
      <c r="K37" s="5">
        <f t="shared" si="2"/>
        <v>40.814871298636632</v>
      </c>
      <c r="L37" s="5">
        <f t="shared" si="3"/>
        <v>41.184150209735186</v>
      </c>
      <c r="M37" s="5">
        <f t="shared" si="4"/>
        <v>41.071674551557543</v>
      </c>
      <c r="O37" s="3" t="str">
        <f t="shared" si="5"/>
        <v>incre</v>
      </c>
      <c r="P37" s="3" t="str">
        <f t="shared" si="6"/>
        <v>incre</v>
      </c>
      <c r="Q37" s="3" t="str">
        <f t="shared" si="7"/>
        <v>incre</v>
      </c>
      <c r="R37" s="3" t="str">
        <f t="shared" si="8"/>
        <v>incre</v>
      </c>
      <c r="S37" s="3" t="str">
        <f t="shared" si="9"/>
        <v>incre</v>
      </c>
      <c r="U37" s="6">
        <f t="shared" si="10"/>
        <v>1</v>
      </c>
      <c r="V37" s="6">
        <f t="shared" si="11"/>
        <v>1</v>
      </c>
      <c r="W37" s="6">
        <f t="shared" si="12"/>
        <v>1</v>
      </c>
      <c r="X37" s="6">
        <f t="shared" si="13"/>
        <v>1</v>
      </c>
      <c r="Y37" s="6">
        <f t="shared" si="14"/>
        <v>1</v>
      </c>
      <c r="AA37" s="4">
        <f t="shared" si="15"/>
        <v>0.34350000000000003</v>
      </c>
      <c r="AB37" s="4">
        <f t="shared" si="15"/>
        <v>0.50880000000000003</v>
      </c>
      <c r="AC37" s="4">
        <f t="shared" si="15"/>
        <v>0.45469999999999999</v>
      </c>
      <c r="AD37" s="4">
        <f t="shared" si="15"/>
        <v>0.40129999999999999</v>
      </c>
      <c r="AE37" s="4">
        <f t="shared" si="15"/>
        <v>0.57189999999999996</v>
      </c>
      <c r="AF37" s="4"/>
      <c r="AG37" s="3">
        <v>0.34350000000000003</v>
      </c>
      <c r="AH37" s="3">
        <v>0.50880000000000003</v>
      </c>
      <c r="AI37" s="3">
        <v>0.45469999999999999</v>
      </c>
      <c r="AJ37" s="3">
        <v>0.40129999999999999</v>
      </c>
      <c r="AK37" s="3">
        <v>0.57189999999999996</v>
      </c>
      <c r="AM37" s="5">
        <f t="shared" si="16"/>
        <v>39.613187471356973</v>
      </c>
      <c r="AN37" s="5">
        <f t="shared" si="17"/>
        <v>39.525886471356976</v>
      </c>
      <c r="AO37" s="5">
        <f t="shared" si="18"/>
        <v>40.038559471356976</v>
      </c>
      <c r="AP37" s="5">
        <f t="shared" si="19"/>
        <v>40.09236847135697</v>
      </c>
      <c r="AQ37" s="5">
        <f t="shared" si="20"/>
        <v>39.705001471356972</v>
      </c>
      <c r="AR37" s="5"/>
      <c r="AS37" s="3" t="str">
        <f t="shared" si="21"/>
        <v>incre</v>
      </c>
      <c r="AT37" s="3" t="str">
        <f t="shared" si="22"/>
        <v>decre</v>
      </c>
      <c r="AU37" s="3" t="str">
        <f t="shared" si="23"/>
        <v>incre</v>
      </c>
      <c r="AV37" s="3" t="str">
        <f t="shared" si="24"/>
        <v>incre</v>
      </c>
      <c r="AW37" s="3" t="str">
        <f t="shared" si="25"/>
        <v>incre</v>
      </c>
      <c r="AY37" s="5">
        <f t="shared" si="26"/>
        <v>14.300797321809711</v>
      </c>
      <c r="AZ37" s="5">
        <f t="shared" si="27"/>
        <v>0</v>
      </c>
      <c r="BA37" s="5">
        <f t="shared" si="28"/>
        <v>128.14488272796609</v>
      </c>
      <c r="BB37" s="5">
        <f t="shared" si="29"/>
        <v>165.07277383782153</v>
      </c>
      <c r="BC37" s="5">
        <f t="shared" si="30"/>
        <v>153.82520802005715</v>
      </c>
      <c r="BE37" s="15">
        <f t="shared" si="31"/>
        <v>0.14300797321809711</v>
      </c>
      <c r="BG37" s="3">
        <v>0.21479999999999999</v>
      </c>
      <c r="BH37" s="3">
        <v>0.30199999999999999</v>
      </c>
      <c r="BI37" s="3">
        <v>0.33660000000000001</v>
      </c>
      <c r="BJ37" s="3">
        <v>0.33860000000000001</v>
      </c>
      <c r="BK37" s="3">
        <v>0.36149999999999999</v>
      </c>
      <c r="BM37" s="5">
        <f t="shared" si="32"/>
        <v>38.687834471356972</v>
      </c>
      <c r="BN37" s="5">
        <f t="shared" si="33"/>
        <v>38.175482471356972</v>
      </c>
      <c r="BO37" s="5">
        <f t="shared" si="34"/>
        <v>38.891808471356967</v>
      </c>
      <c r="BP37" s="5">
        <f t="shared" si="35"/>
        <v>39.564434471356968</v>
      </c>
      <c r="BQ37" s="5">
        <f t="shared" si="36"/>
        <v>37.725137471356973</v>
      </c>
      <c r="BR37" s="5"/>
      <c r="BS37" s="3" t="str">
        <f t="shared" si="37"/>
        <v>decre</v>
      </c>
      <c r="BT37" s="3" t="str">
        <f t="shared" si="38"/>
        <v>decre</v>
      </c>
      <c r="BU37" s="3" t="str">
        <f t="shared" si="39"/>
        <v>decre</v>
      </c>
      <c r="BV37" s="3" t="str">
        <f t="shared" si="40"/>
        <v>incre</v>
      </c>
      <c r="BW37" s="3" t="str">
        <f t="shared" si="41"/>
        <v>decre</v>
      </c>
      <c r="BY37" s="5">
        <f t="shared" si="42"/>
        <v>0</v>
      </c>
      <c r="BZ37" s="5">
        <f t="shared" si="43"/>
        <v>0</v>
      </c>
      <c r="CA37" s="5">
        <f t="shared" si="44"/>
        <v>0</v>
      </c>
      <c r="CB37" s="5">
        <f t="shared" si="45"/>
        <v>165.07277383782153</v>
      </c>
      <c r="CC37" s="5">
        <f t="shared" si="46"/>
        <v>0</v>
      </c>
      <c r="CE37" s="4">
        <v>0.1779</v>
      </c>
      <c r="CF37" s="4">
        <v>0.17929999999999999</v>
      </c>
      <c r="CG37" s="4">
        <v>0.1789</v>
      </c>
      <c r="CH37" s="4">
        <v>0.17960000000000001</v>
      </c>
      <c r="CI37" s="4">
        <v>0.1797</v>
      </c>
      <c r="CK37" s="5">
        <f t="shared" si="47"/>
        <v>38.422523471356968</v>
      </c>
      <c r="CL37" s="5">
        <f t="shared" si="48"/>
        <v>37.37425147135697</v>
      </c>
      <c r="CM37" s="5">
        <f t="shared" si="49"/>
        <v>37.360541471356967</v>
      </c>
      <c r="CN37" s="5">
        <f t="shared" si="50"/>
        <v>38.225654471356968</v>
      </c>
      <c r="CO37" s="5">
        <f t="shared" si="51"/>
        <v>36.014399471356967</v>
      </c>
      <c r="CP37" s="5"/>
      <c r="CQ37" s="3" t="str">
        <f t="shared" si="52"/>
        <v>decre</v>
      </c>
      <c r="CR37" s="3" t="str">
        <f t="shared" si="53"/>
        <v>decre</v>
      </c>
      <c r="CS37" s="3" t="str">
        <f t="shared" si="54"/>
        <v>decre</v>
      </c>
      <c r="CT37" s="3" t="str">
        <f t="shared" si="55"/>
        <v>decre</v>
      </c>
      <c r="CU37" s="3" t="str">
        <f t="shared" si="56"/>
        <v>decre</v>
      </c>
      <c r="CW37" s="5">
        <f t="shared" si="57"/>
        <v>0</v>
      </c>
      <c r="CX37" s="5">
        <f t="shared" si="58"/>
        <v>0</v>
      </c>
      <c r="CY37" s="5">
        <f t="shared" si="59"/>
        <v>0</v>
      </c>
      <c r="CZ37" s="5">
        <f t="shared" si="60"/>
        <v>0</v>
      </c>
      <c r="DA37" s="5">
        <f t="shared" si="61"/>
        <v>0</v>
      </c>
      <c r="DB37" s="5"/>
      <c r="DC37" s="4">
        <v>0.33069875259224002</v>
      </c>
      <c r="DD37" s="4">
        <v>0.49996010755535703</v>
      </c>
      <c r="DE37" s="4">
        <v>0.41897512798461101</v>
      </c>
      <c r="DF37" s="4">
        <v>0.36453235696592401</v>
      </c>
      <c r="DG37" s="4">
        <v>0.566349543572087</v>
      </c>
      <c r="DI37" s="13">
        <f t="shared" si="62"/>
        <v>39.521146502495178</v>
      </c>
      <c r="DJ37" s="13">
        <f t="shared" si="63"/>
        <v>39.468161973693455</v>
      </c>
      <c r="DK37" s="13">
        <f t="shared" si="64"/>
        <v>39.69167096408755</v>
      </c>
      <c r="DL37" s="13">
        <f t="shared" si="65"/>
        <v>39.782784917010048</v>
      </c>
      <c r="DM37" s="13">
        <f t="shared" si="66"/>
        <v>39.652771676370307</v>
      </c>
      <c r="DN37" s="13"/>
      <c r="DO37" s="11" t="str">
        <f t="shared" si="67"/>
        <v>decre</v>
      </c>
      <c r="DP37" s="11" t="str">
        <f t="shared" si="68"/>
        <v>decre</v>
      </c>
      <c r="DQ37" s="11" t="str">
        <f t="shared" si="69"/>
        <v>incre</v>
      </c>
      <c r="DR37" s="11" t="str">
        <f t="shared" si="70"/>
        <v>incre</v>
      </c>
      <c r="DS37" s="11" t="str">
        <f t="shared" si="71"/>
        <v>incre</v>
      </c>
      <c r="DU37" s="13"/>
      <c r="DV37" s="13"/>
      <c r="DW37" s="13"/>
      <c r="DX37" s="13"/>
      <c r="DY37" s="13"/>
    </row>
    <row r="38" spans="1:129" x14ac:dyDescent="0.25">
      <c r="A38" s="5">
        <v>44.896880979566753</v>
      </c>
      <c r="B38" s="4">
        <v>1.1565628687566731E-2</v>
      </c>
      <c r="C38" s="4">
        <v>0.42945169724086174</v>
      </c>
      <c r="D38" s="4">
        <v>0.5139592937940255</v>
      </c>
      <c r="E38" s="4">
        <v>0.4746863966283652</v>
      </c>
      <c r="F38" s="4">
        <v>0.44916720640518576</v>
      </c>
      <c r="G38" s="4">
        <v>0.60400795560606624</v>
      </c>
      <c r="I38" s="5">
        <f t="shared" si="0"/>
        <v>45.594638682728551</v>
      </c>
      <c r="J38" s="5">
        <f t="shared" si="1"/>
        <v>44.923035168041743</v>
      </c>
      <c r="K38" s="5">
        <f t="shared" si="2"/>
        <v>45.596085890828178</v>
      </c>
      <c r="L38" s="5">
        <f t="shared" si="3"/>
        <v>45.858868857498415</v>
      </c>
      <c r="M38" s="5">
        <f t="shared" si="4"/>
        <v>45.370595841819835</v>
      </c>
      <c r="O38" s="3" t="str">
        <f t="shared" si="5"/>
        <v>incre</v>
      </c>
      <c r="P38" s="3" t="str">
        <f t="shared" si="6"/>
        <v>incre</v>
      </c>
      <c r="Q38" s="3" t="str">
        <f t="shared" si="7"/>
        <v>incre</v>
      </c>
      <c r="R38" s="3" t="str">
        <f t="shared" si="8"/>
        <v>incre</v>
      </c>
      <c r="S38" s="3" t="str">
        <f t="shared" si="9"/>
        <v>incre</v>
      </c>
      <c r="U38" s="6">
        <f t="shared" si="10"/>
        <v>1</v>
      </c>
      <c r="V38" s="6">
        <f t="shared" si="11"/>
        <v>1</v>
      </c>
      <c r="W38" s="6">
        <f t="shared" si="12"/>
        <v>1</v>
      </c>
      <c r="X38" s="6">
        <f t="shared" si="13"/>
        <v>1</v>
      </c>
      <c r="Y38" s="6">
        <f t="shared" si="14"/>
        <v>1</v>
      </c>
      <c r="AA38" s="4">
        <f t="shared" si="15"/>
        <v>0.33150000000000002</v>
      </c>
      <c r="AB38" s="4">
        <f t="shared" si="15"/>
        <v>0.51070000000000004</v>
      </c>
      <c r="AC38" s="4">
        <f t="shared" si="15"/>
        <v>0.45610000000000001</v>
      </c>
      <c r="AD38" s="4">
        <f t="shared" si="15"/>
        <v>0.40460000000000002</v>
      </c>
      <c r="AE38" s="4">
        <f t="shared" si="15"/>
        <v>0.57499999999999996</v>
      </c>
      <c r="AF38" s="4"/>
      <c r="AG38" s="3">
        <v>0.33150000000000002</v>
      </c>
      <c r="AH38" s="3">
        <v>0.51070000000000004</v>
      </c>
      <c r="AI38" s="3">
        <v>0.45610000000000001</v>
      </c>
      <c r="AJ38" s="3">
        <v>0.40460000000000002</v>
      </c>
      <c r="AK38" s="3">
        <v>0.57499999999999996</v>
      </c>
      <c r="AM38" s="5">
        <f t="shared" si="16"/>
        <v>44.890365979566752</v>
      </c>
      <c r="AN38" s="5">
        <f t="shared" si="17"/>
        <v>44.901751979566754</v>
      </c>
      <c r="AO38" s="5">
        <f t="shared" si="18"/>
        <v>45.415611979566748</v>
      </c>
      <c r="AP38" s="5">
        <f t="shared" si="19"/>
        <v>45.48361297956675</v>
      </c>
      <c r="AQ38" s="5">
        <f t="shared" si="20"/>
        <v>45.097630979566752</v>
      </c>
      <c r="AR38" s="5"/>
      <c r="AS38" s="3" t="str">
        <f t="shared" si="21"/>
        <v>decre</v>
      </c>
      <c r="AT38" s="3" t="str">
        <f t="shared" si="22"/>
        <v>incre</v>
      </c>
      <c r="AU38" s="3" t="str">
        <f t="shared" si="23"/>
        <v>incre</v>
      </c>
      <c r="AV38" s="3" t="str">
        <f t="shared" si="24"/>
        <v>incre</v>
      </c>
      <c r="AW38" s="3" t="str">
        <f t="shared" si="25"/>
        <v>incre</v>
      </c>
      <c r="AY38" s="5">
        <f t="shared" si="26"/>
        <v>0</v>
      </c>
      <c r="AZ38" s="5">
        <f t="shared" si="27"/>
        <v>2.6154188474990292</v>
      </c>
      <c r="BA38" s="5">
        <f t="shared" si="28"/>
        <v>69.920491126142537</v>
      </c>
      <c r="BB38" s="5">
        <f t="shared" si="29"/>
        <v>96.198787793166218</v>
      </c>
      <c r="BC38" s="5">
        <f t="shared" si="30"/>
        <v>47.371486225308246</v>
      </c>
      <c r="BE38" s="15">
        <f t="shared" si="31"/>
        <v>0.6977577031617983</v>
      </c>
      <c r="BG38" s="3">
        <v>0.2122</v>
      </c>
      <c r="BH38" s="3">
        <v>0.30049999999999999</v>
      </c>
      <c r="BI38" s="3">
        <v>0.3342</v>
      </c>
      <c r="BJ38" s="3">
        <v>0.34439999999999998</v>
      </c>
      <c r="BK38" s="3">
        <v>0.3634</v>
      </c>
      <c r="BM38" s="5">
        <f t="shared" si="32"/>
        <v>44.03259897956675</v>
      </c>
      <c r="BN38" s="5">
        <f t="shared" si="33"/>
        <v>43.529145979566756</v>
      </c>
      <c r="BO38" s="5">
        <f t="shared" si="34"/>
        <v>44.231962979566759</v>
      </c>
      <c r="BP38" s="5">
        <f t="shared" si="35"/>
        <v>44.976728979566751</v>
      </c>
      <c r="BQ38" s="5">
        <f t="shared" si="36"/>
        <v>43.106474979566748</v>
      </c>
      <c r="BR38" s="5"/>
      <c r="BS38" s="3" t="str">
        <f t="shared" si="37"/>
        <v>decre</v>
      </c>
      <c r="BT38" s="3" t="str">
        <f t="shared" si="38"/>
        <v>decre</v>
      </c>
      <c r="BU38" s="3" t="str">
        <f t="shared" si="39"/>
        <v>decre</v>
      </c>
      <c r="BV38" s="3" t="str">
        <f t="shared" si="40"/>
        <v>incre</v>
      </c>
      <c r="BW38" s="3" t="str">
        <f t="shared" si="41"/>
        <v>decre</v>
      </c>
      <c r="BY38" s="5">
        <f t="shared" si="42"/>
        <v>0</v>
      </c>
      <c r="BZ38" s="5">
        <f t="shared" si="43"/>
        <v>0</v>
      </c>
      <c r="CA38" s="5">
        <f t="shared" si="44"/>
        <v>0</v>
      </c>
      <c r="CB38" s="5">
        <f t="shared" si="45"/>
        <v>96.198787793166218</v>
      </c>
      <c r="CC38" s="5">
        <f t="shared" si="46"/>
        <v>0</v>
      </c>
      <c r="CE38" s="4">
        <v>0.18090000000000001</v>
      </c>
      <c r="CF38" s="4">
        <v>0.1825</v>
      </c>
      <c r="CG38" s="4">
        <v>0.182</v>
      </c>
      <c r="CH38" s="4">
        <v>0.18279999999999999</v>
      </c>
      <c r="CI38" s="4">
        <v>0.18290000000000001</v>
      </c>
      <c r="CK38" s="5">
        <f t="shared" si="47"/>
        <v>43.807551979566753</v>
      </c>
      <c r="CL38" s="5">
        <f t="shared" si="48"/>
        <v>42.758605979566752</v>
      </c>
      <c r="CM38" s="5">
        <f t="shared" si="49"/>
        <v>42.754100979566758</v>
      </c>
      <c r="CN38" s="5">
        <f t="shared" si="50"/>
        <v>43.61605697956675</v>
      </c>
      <c r="CO38" s="5">
        <f t="shared" si="51"/>
        <v>41.407969979566751</v>
      </c>
      <c r="CP38" s="5"/>
      <c r="CQ38" s="3" t="str">
        <f t="shared" si="52"/>
        <v>decre</v>
      </c>
      <c r="CR38" s="3" t="str">
        <f t="shared" si="53"/>
        <v>decre</v>
      </c>
      <c r="CS38" s="3" t="str">
        <f t="shared" si="54"/>
        <v>decre</v>
      </c>
      <c r="CT38" s="3" t="str">
        <f t="shared" si="55"/>
        <v>decre</v>
      </c>
      <c r="CU38" s="3" t="str">
        <f t="shared" si="56"/>
        <v>decre</v>
      </c>
      <c r="CW38" s="5">
        <f t="shared" si="57"/>
        <v>0</v>
      </c>
      <c r="CX38" s="5">
        <f t="shared" si="58"/>
        <v>0</v>
      </c>
      <c r="CY38" s="5">
        <f t="shared" si="59"/>
        <v>0</v>
      </c>
      <c r="CZ38" s="5">
        <f t="shared" si="60"/>
        <v>0</v>
      </c>
      <c r="DA38" s="5">
        <f t="shared" si="61"/>
        <v>0</v>
      </c>
      <c r="DB38" s="5"/>
      <c r="DC38" s="4">
        <v>0.32814899984031098</v>
      </c>
      <c r="DD38" s="4">
        <v>0.50102319675259099</v>
      </c>
      <c r="DE38" s="4">
        <v>0.41979891232260502</v>
      </c>
      <c r="DF38" s="4">
        <v>0.369168807095069</v>
      </c>
      <c r="DG38" s="4">
        <v>0.57054525298689795</v>
      </c>
      <c r="DI38" s="13">
        <f t="shared" si="62"/>
        <v>44.866272288418585</v>
      </c>
      <c r="DJ38" s="13">
        <f t="shared" si="63"/>
        <v>44.838562454361174</v>
      </c>
      <c r="DK38" s="13">
        <f t="shared" si="64"/>
        <v>45.06312841821925</v>
      </c>
      <c r="DL38" s="13">
        <f t="shared" si="65"/>
        <v>45.185282335307235</v>
      </c>
      <c r="DM38" s="13">
        <f t="shared" si="66"/>
        <v>45.055711810173463</v>
      </c>
      <c r="DN38" s="13"/>
      <c r="DO38" s="11" t="str">
        <f t="shared" si="67"/>
        <v>decre</v>
      </c>
      <c r="DP38" s="11" t="str">
        <f t="shared" si="68"/>
        <v>decre</v>
      </c>
      <c r="DQ38" s="11" t="str">
        <f t="shared" si="69"/>
        <v>incre</v>
      </c>
      <c r="DR38" s="11" t="str">
        <f t="shared" si="70"/>
        <v>incre</v>
      </c>
      <c r="DS38" s="11" t="str">
        <f t="shared" si="71"/>
        <v>incre</v>
      </c>
      <c r="DU38" s="13"/>
      <c r="DV38" s="13"/>
      <c r="DW38" s="13"/>
      <c r="DX38" s="13"/>
      <c r="DY38" s="13"/>
    </row>
    <row r="39" spans="1:129" x14ac:dyDescent="0.25">
      <c r="A39" s="5">
        <v>49.475168626075309</v>
      </c>
      <c r="B39" s="4">
        <v>0.18507953041530867</v>
      </c>
      <c r="C39" s="4">
        <v>0.33713835672178427</v>
      </c>
      <c r="D39" s="4">
        <v>0.51845272649406571</v>
      </c>
      <c r="E39" s="4">
        <v>0.38986500203684199</v>
      </c>
      <c r="F39" s="4">
        <v>0.32610391346643669</v>
      </c>
      <c r="G39" s="4">
        <v>0.52951119681011027</v>
      </c>
      <c r="I39" s="5">
        <f t="shared" si="0"/>
        <v>49.509193410904935</v>
      </c>
      <c r="J39" s="5">
        <f t="shared" si="1"/>
        <v>49.530664930081556</v>
      </c>
      <c r="K39" s="5">
        <f t="shared" si="2"/>
        <v>49.350757795853042</v>
      </c>
      <c r="L39" s="5">
        <f t="shared" si="3"/>
        <v>49.400963577462704</v>
      </c>
      <c r="M39" s="5">
        <f t="shared" si="4"/>
        <v>49.24786898805845</v>
      </c>
      <c r="O39" s="3" t="str">
        <f t="shared" si="5"/>
        <v>incre</v>
      </c>
      <c r="P39" s="3" t="str">
        <f t="shared" si="6"/>
        <v>incre</v>
      </c>
      <c r="Q39" s="3" t="str">
        <f t="shared" si="7"/>
        <v>decre</v>
      </c>
      <c r="R39" s="3" t="str">
        <f t="shared" si="8"/>
        <v>decre</v>
      </c>
      <c r="S39" s="3" t="str">
        <f t="shared" si="9"/>
        <v>decre</v>
      </c>
      <c r="U39" s="6">
        <f t="shared" si="10"/>
        <v>1</v>
      </c>
      <c r="V39" s="6">
        <f t="shared" si="11"/>
        <v>1</v>
      </c>
      <c r="W39" s="6">
        <f t="shared" si="12"/>
        <v>0</v>
      </c>
      <c r="X39" s="6">
        <f t="shared" si="13"/>
        <v>0</v>
      </c>
      <c r="Y39" s="6">
        <f t="shared" si="14"/>
        <v>0</v>
      </c>
      <c r="AA39" s="4">
        <f t="shared" si="15"/>
        <v>0.35139999999999999</v>
      </c>
      <c r="AB39" s="4">
        <f t="shared" si="15"/>
        <v>0.50229999999999997</v>
      </c>
      <c r="AC39" s="4">
        <f t="shared" si="15"/>
        <v>0.42159999999999997</v>
      </c>
      <c r="AD39" s="4">
        <f t="shared" si="15"/>
        <v>0.3579</v>
      </c>
      <c r="AE39" s="4">
        <f t="shared" si="15"/>
        <v>0.52839999999999998</v>
      </c>
      <c r="AF39" s="4"/>
      <c r="AG39" s="3">
        <v>0.35139999999999999</v>
      </c>
      <c r="AH39" s="3">
        <v>0.50229999999999997</v>
      </c>
      <c r="AI39" s="3">
        <v>0.4516</v>
      </c>
      <c r="AJ39" s="3">
        <v>0.38790000000000002</v>
      </c>
      <c r="AK39" s="3">
        <v>0.55840000000000001</v>
      </c>
      <c r="AM39" s="5">
        <f t="shared" si="16"/>
        <v>49.611734626075311</v>
      </c>
      <c r="AN39" s="5">
        <f t="shared" si="17"/>
        <v>49.425187626075314</v>
      </c>
      <c r="AO39" s="5">
        <f t="shared" si="18"/>
        <v>49.658904626075312</v>
      </c>
      <c r="AP39" s="5">
        <f t="shared" si="19"/>
        <v>49.668686626075306</v>
      </c>
      <c r="AQ39" s="5">
        <f t="shared" si="20"/>
        <v>49.237412626075304</v>
      </c>
      <c r="AR39" s="5"/>
      <c r="AS39" s="3" t="str">
        <f t="shared" si="21"/>
        <v>incre</v>
      </c>
      <c r="AT39" s="3" t="str">
        <f t="shared" si="22"/>
        <v>decre</v>
      </c>
      <c r="AU39" s="3" t="str">
        <f t="shared" si="23"/>
        <v>incre</v>
      </c>
      <c r="AV39" s="3" t="str">
        <f t="shared" si="24"/>
        <v>incre</v>
      </c>
      <c r="AW39" s="3" t="str">
        <f t="shared" si="25"/>
        <v>decre</v>
      </c>
      <c r="AY39" s="5">
        <f t="shared" si="26"/>
        <v>3.4024784829625787</v>
      </c>
      <c r="AZ39" s="5">
        <f t="shared" si="27"/>
        <v>0</v>
      </c>
      <c r="BA39" s="5">
        <f t="shared" si="28"/>
        <v>-12.441083022226707</v>
      </c>
      <c r="BB39" s="5">
        <f t="shared" si="29"/>
        <v>-7.4205048612604685</v>
      </c>
      <c r="BC39" s="5">
        <f t="shared" si="30"/>
        <v>0</v>
      </c>
      <c r="BE39" s="15">
        <f t="shared" si="31"/>
        <v>3.4024784829625787E-2</v>
      </c>
      <c r="BG39" s="3">
        <v>0.23039999999999999</v>
      </c>
      <c r="BH39" s="3">
        <v>0.317</v>
      </c>
      <c r="BI39" s="3">
        <v>0.34470000000000001</v>
      </c>
      <c r="BJ39" s="3">
        <v>0.31019999999999998</v>
      </c>
      <c r="BK39" s="3">
        <v>0.35680000000000001</v>
      </c>
      <c r="BM39" s="5">
        <f t="shared" si="32"/>
        <v>48.74174462607531</v>
      </c>
      <c r="BN39" s="5">
        <f t="shared" si="33"/>
        <v>48.215178626075314</v>
      </c>
      <c r="BO39" s="5">
        <f t="shared" si="34"/>
        <v>48.912205626075306</v>
      </c>
      <c r="BP39" s="5">
        <f t="shared" si="35"/>
        <v>49.267052626075305</v>
      </c>
      <c r="BQ39" s="5">
        <f t="shared" si="36"/>
        <v>47.622656626075305</v>
      </c>
      <c r="BR39" s="5"/>
      <c r="BS39" s="3" t="str">
        <f t="shared" si="37"/>
        <v>decre</v>
      </c>
      <c r="BT39" s="3" t="str">
        <f t="shared" si="38"/>
        <v>decre</v>
      </c>
      <c r="BU39" s="3" t="str">
        <f t="shared" si="39"/>
        <v>decre</v>
      </c>
      <c r="BV39" s="3" t="str">
        <f t="shared" si="40"/>
        <v>decre</v>
      </c>
      <c r="BW39" s="3" t="str">
        <f t="shared" si="41"/>
        <v>decre</v>
      </c>
      <c r="BY39" s="5">
        <f t="shared" si="42"/>
        <v>0</v>
      </c>
      <c r="BZ39" s="5">
        <f t="shared" si="43"/>
        <v>0</v>
      </c>
      <c r="CA39" s="5">
        <f t="shared" si="44"/>
        <v>0</v>
      </c>
      <c r="CB39" s="5">
        <f t="shared" si="45"/>
        <v>0</v>
      </c>
      <c r="CC39" s="5">
        <f t="shared" si="46"/>
        <v>0</v>
      </c>
      <c r="CE39" s="4">
        <v>0.15629999999999999</v>
      </c>
      <c r="CF39" s="4">
        <v>0.15659999999999999</v>
      </c>
      <c r="CG39" s="4">
        <v>0.15659999999999999</v>
      </c>
      <c r="CH39" s="4">
        <v>0.15679999999999999</v>
      </c>
      <c r="CI39" s="4">
        <v>0.15679999999999999</v>
      </c>
      <c r="CK39" s="5">
        <f t="shared" si="47"/>
        <v>48.208965626075312</v>
      </c>
      <c r="CL39" s="5">
        <f t="shared" si="48"/>
        <v>47.167766626075313</v>
      </c>
      <c r="CM39" s="5">
        <f t="shared" si="49"/>
        <v>47.085754626075314</v>
      </c>
      <c r="CN39" s="5">
        <f t="shared" si="50"/>
        <v>47.975424626075309</v>
      </c>
      <c r="CO39" s="5">
        <f t="shared" si="51"/>
        <v>45.740656626075307</v>
      </c>
      <c r="CP39" s="5"/>
      <c r="CQ39" s="3" t="str">
        <f t="shared" si="52"/>
        <v>decre</v>
      </c>
      <c r="CR39" s="3" t="str">
        <f t="shared" si="53"/>
        <v>decre</v>
      </c>
      <c r="CS39" s="3" t="str">
        <f t="shared" si="54"/>
        <v>decre</v>
      </c>
      <c r="CT39" s="3" t="str">
        <f t="shared" si="55"/>
        <v>decre</v>
      </c>
      <c r="CU39" s="3" t="str">
        <f t="shared" si="56"/>
        <v>decre</v>
      </c>
      <c r="CW39" s="5">
        <f t="shared" si="57"/>
        <v>0</v>
      </c>
      <c r="CX39" s="5">
        <f t="shared" si="58"/>
        <v>0</v>
      </c>
      <c r="CY39" s="5">
        <f t="shared" si="59"/>
        <v>0</v>
      </c>
      <c r="CZ39" s="5">
        <f t="shared" si="60"/>
        <v>0</v>
      </c>
      <c r="DA39" s="5">
        <f t="shared" si="61"/>
        <v>0</v>
      </c>
      <c r="DB39" s="5"/>
      <c r="DC39" s="4">
        <v>0.33719566860226502</v>
      </c>
      <c r="DD39" s="4">
        <v>0.49725129540862401</v>
      </c>
      <c r="DE39" s="4">
        <v>0.416876078321746</v>
      </c>
      <c r="DF39" s="4">
        <v>0.35271841655505598</v>
      </c>
      <c r="DG39" s="4">
        <v>0.55565863573802698</v>
      </c>
      <c r="DI39" s="13">
        <f t="shared" si="62"/>
        <v>49.509605483325593</v>
      </c>
      <c r="DJ39" s="13">
        <f t="shared" si="63"/>
        <v>49.392219585093628</v>
      </c>
      <c r="DK39" s="13">
        <f t="shared" si="64"/>
        <v>49.613035346579466</v>
      </c>
      <c r="DL39" s="13">
        <f t="shared" si="65"/>
        <v>49.625057693468882</v>
      </c>
      <c r="DM39" s="13">
        <f t="shared" si="66"/>
        <v>49.493916388370145</v>
      </c>
      <c r="DN39" s="13"/>
      <c r="DO39" s="11" t="str">
        <f t="shared" si="67"/>
        <v>incre</v>
      </c>
      <c r="DP39" s="11" t="str">
        <f t="shared" si="68"/>
        <v>decre</v>
      </c>
      <c r="DQ39" s="11" t="str">
        <f t="shared" si="69"/>
        <v>incre</v>
      </c>
      <c r="DR39" s="11" t="str">
        <f t="shared" si="70"/>
        <v>incre</v>
      </c>
      <c r="DS39" s="11" t="str">
        <f t="shared" si="71"/>
        <v>incre</v>
      </c>
      <c r="DU39" s="13"/>
      <c r="DV39" s="13"/>
      <c r="DW39" s="13"/>
      <c r="DX39" s="13"/>
      <c r="DY39" s="13"/>
    </row>
    <row r="40" spans="1:129" x14ac:dyDescent="0.25">
      <c r="A40" s="5">
        <v>49.839958898728106</v>
      </c>
      <c r="B40" s="4">
        <v>0.24479585225558897</v>
      </c>
      <c r="C40" s="4">
        <v>0.37431143529008049</v>
      </c>
      <c r="D40" s="4">
        <v>0.64794750859329209</v>
      </c>
      <c r="E40" s="4">
        <v>0.39782755545143589</v>
      </c>
      <c r="F40" s="4">
        <v>0.38939038356754652</v>
      </c>
      <c r="G40" s="4">
        <v>0.57076523733160733</v>
      </c>
      <c r="I40" s="5">
        <f t="shared" si="0"/>
        <v>50.141258118463782</v>
      </c>
      <c r="J40" s="5">
        <f t="shared" si="1"/>
        <v>50.741056129842306</v>
      </c>
      <c r="K40" s="5">
        <f t="shared" si="2"/>
        <v>49.792864462161546</v>
      </c>
      <c r="L40" s="5">
        <f t="shared" si="3"/>
        <v>50.298625928366846</v>
      </c>
      <c r="M40" s="5">
        <f t="shared" si="4"/>
        <v>50.00085978201853</v>
      </c>
      <c r="O40" s="3" t="str">
        <f t="shared" si="5"/>
        <v>incre</v>
      </c>
      <c r="P40" s="3" t="str">
        <f t="shared" si="6"/>
        <v>incre</v>
      </c>
      <c r="Q40" s="3" t="str">
        <f t="shared" si="7"/>
        <v>decre</v>
      </c>
      <c r="R40" s="3" t="str">
        <f t="shared" si="8"/>
        <v>incre</v>
      </c>
      <c r="S40" s="3" t="str">
        <f t="shared" si="9"/>
        <v>incre</v>
      </c>
      <c r="U40" s="6">
        <f t="shared" si="10"/>
        <v>1</v>
      </c>
      <c r="V40" s="6">
        <f t="shared" si="11"/>
        <v>1</v>
      </c>
      <c r="W40" s="6">
        <f t="shared" si="12"/>
        <v>0</v>
      </c>
      <c r="X40" s="6">
        <f t="shared" si="13"/>
        <v>1</v>
      </c>
      <c r="Y40" s="6">
        <f t="shared" si="14"/>
        <v>1</v>
      </c>
      <c r="AA40" s="4">
        <f t="shared" si="15"/>
        <v>0.35260000000000002</v>
      </c>
      <c r="AB40" s="4">
        <f t="shared" si="15"/>
        <v>0.49880000000000002</v>
      </c>
      <c r="AC40" s="4">
        <f t="shared" si="15"/>
        <v>0.42000000000000004</v>
      </c>
      <c r="AD40" s="4">
        <f t="shared" si="15"/>
        <v>0.3785</v>
      </c>
      <c r="AE40" s="4">
        <f t="shared" si="15"/>
        <v>0.55010000000000003</v>
      </c>
      <c r="AF40" s="4"/>
      <c r="AG40" s="3">
        <v>0.35260000000000002</v>
      </c>
      <c r="AH40" s="3">
        <v>0.49880000000000002</v>
      </c>
      <c r="AI40" s="3">
        <v>0.45</v>
      </c>
      <c r="AJ40" s="3">
        <v>0.3785</v>
      </c>
      <c r="AK40" s="3">
        <v>0.55010000000000003</v>
      </c>
      <c r="AM40" s="5">
        <f t="shared" si="16"/>
        <v>49.985152898728103</v>
      </c>
      <c r="AN40" s="5">
        <f t="shared" si="17"/>
        <v>49.767122898728111</v>
      </c>
      <c r="AO40" s="5">
        <f t="shared" si="18"/>
        <v>50.008158898728112</v>
      </c>
      <c r="AP40" s="5">
        <f t="shared" si="19"/>
        <v>50.206928898728108</v>
      </c>
      <c r="AQ40" s="5">
        <f t="shared" si="20"/>
        <v>49.80639989872811</v>
      </c>
      <c r="AR40" s="5"/>
      <c r="AS40" s="3" t="str">
        <f t="shared" si="21"/>
        <v>incre</v>
      </c>
      <c r="AT40" s="3" t="str">
        <f t="shared" si="22"/>
        <v>decre</v>
      </c>
      <c r="AU40" s="3" t="str">
        <f t="shared" si="23"/>
        <v>incre</v>
      </c>
      <c r="AV40" s="3" t="str">
        <f t="shared" si="24"/>
        <v>incre</v>
      </c>
      <c r="AW40" s="3" t="str">
        <f t="shared" si="25"/>
        <v>decre</v>
      </c>
      <c r="AY40" s="5">
        <f t="shared" si="26"/>
        <v>30.129921973567519</v>
      </c>
      <c r="AZ40" s="5">
        <f t="shared" si="27"/>
        <v>0</v>
      </c>
      <c r="BA40" s="5">
        <f t="shared" si="28"/>
        <v>-4.7094436566560205</v>
      </c>
      <c r="BB40" s="5">
        <f t="shared" si="29"/>
        <v>45.866702963873962</v>
      </c>
      <c r="BC40" s="5">
        <f t="shared" si="30"/>
        <v>0</v>
      </c>
      <c r="BE40" s="15">
        <f t="shared" si="31"/>
        <v>0.30129921973567519</v>
      </c>
      <c r="BG40" s="3">
        <v>0.2399</v>
      </c>
      <c r="BH40" s="3">
        <v>0.33100000000000002</v>
      </c>
      <c r="BI40" s="3">
        <v>0.34849999999999998</v>
      </c>
      <c r="BJ40" s="3">
        <v>0.2949</v>
      </c>
      <c r="BK40" s="3">
        <v>0.35520000000000002</v>
      </c>
      <c r="BM40" s="5">
        <f t="shared" si="32"/>
        <v>49.174839898728109</v>
      </c>
      <c r="BN40" s="5">
        <f t="shared" si="33"/>
        <v>48.671388898728111</v>
      </c>
      <c r="BO40" s="5">
        <f t="shared" si="34"/>
        <v>49.313893898728111</v>
      </c>
      <c r="BP40" s="5">
        <f t="shared" si="35"/>
        <v>49.503016898728106</v>
      </c>
      <c r="BQ40" s="5">
        <f t="shared" si="36"/>
        <v>47.972390898728108</v>
      </c>
      <c r="BR40" s="5"/>
      <c r="BS40" s="3" t="str">
        <f t="shared" si="37"/>
        <v>decre</v>
      </c>
      <c r="BT40" s="3" t="str">
        <f t="shared" si="38"/>
        <v>decre</v>
      </c>
      <c r="BU40" s="3" t="str">
        <f t="shared" si="39"/>
        <v>decre</v>
      </c>
      <c r="BV40" s="3" t="str">
        <f t="shared" si="40"/>
        <v>decre</v>
      </c>
      <c r="BW40" s="3" t="str">
        <f t="shared" si="41"/>
        <v>decre</v>
      </c>
      <c r="BY40" s="5">
        <f t="shared" si="42"/>
        <v>0</v>
      </c>
      <c r="BZ40" s="5">
        <f t="shared" si="43"/>
        <v>0</v>
      </c>
      <c r="CA40" s="5">
        <f t="shared" si="44"/>
        <v>0</v>
      </c>
      <c r="CB40" s="5">
        <f t="shared" si="45"/>
        <v>0</v>
      </c>
      <c r="CC40" s="5">
        <f t="shared" si="46"/>
        <v>0</v>
      </c>
      <c r="CE40" s="4">
        <v>0.13689999999999999</v>
      </c>
      <c r="CF40" s="4">
        <v>0.1361</v>
      </c>
      <c r="CG40" s="4">
        <v>0.13639999999999999</v>
      </c>
      <c r="CH40" s="4">
        <v>0.13600000000000001</v>
      </c>
      <c r="CI40" s="4">
        <v>0.13589999999999999</v>
      </c>
      <c r="CK40" s="5">
        <f t="shared" si="47"/>
        <v>48.434269898728104</v>
      </c>
      <c r="CL40" s="5">
        <f t="shared" si="48"/>
        <v>47.39869189872811</v>
      </c>
      <c r="CM40" s="5">
        <f t="shared" si="49"/>
        <v>47.254402898728102</v>
      </c>
      <c r="CN40" s="5">
        <f t="shared" si="50"/>
        <v>48.165078898728105</v>
      </c>
      <c r="CO40" s="5">
        <f t="shared" si="51"/>
        <v>45.908777898728104</v>
      </c>
      <c r="CP40" s="5"/>
      <c r="CQ40" s="3" t="str">
        <f t="shared" si="52"/>
        <v>decre</v>
      </c>
      <c r="CR40" s="3" t="str">
        <f t="shared" si="53"/>
        <v>decre</v>
      </c>
      <c r="CS40" s="3" t="str">
        <f t="shared" si="54"/>
        <v>decre</v>
      </c>
      <c r="CT40" s="3" t="str">
        <f t="shared" si="55"/>
        <v>decre</v>
      </c>
      <c r="CU40" s="3" t="str">
        <f t="shared" si="56"/>
        <v>decre</v>
      </c>
      <c r="CW40" s="5">
        <f t="shared" si="57"/>
        <v>0</v>
      </c>
      <c r="CX40" s="5">
        <f t="shared" si="58"/>
        <v>0</v>
      </c>
      <c r="CY40" s="5">
        <f t="shared" si="59"/>
        <v>0</v>
      </c>
      <c r="CZ40" s="5">
        <f t="shared" si="60"/>
        <v>0</v>
      </c>
      <c r="DA40" s="5">
        <f t="shared" si="61"/>
        <v>0</v>
      </c>
      <c r="DB40" s="5"/>
      <c r="DC40" s="4">
        <v>0.34030855693130602</v>
      </c>
      <c r="DD40" s="4">
        <v>0.49595341350525302</v>
      </c>
      <c r="DE40" s="4">
        <v>0.41587035388456201</v>
      </c>
      <c r="DF40" s="4">
        <v>0.347057965170395</v>
      </c>
      <c r="DG40" s="4">
        <v>0.55053626657515897</v>
      </c>
      <c r="DI40" s="13">
        <f t="shared" si="62"/>
        <v>49.896777423064194</v>
      </c>
      <c r="DJ40" s="13">
        <f t="shared" si="63"/>
        <v>49.74853468891741</v>
      </c>
      <c r="DK40" s="13">
        <f t="shared" si="64"/>
        <v>49.9680600349472</v>
      </c>
      <c r="DL40" s="13">
        <f t="shared" si="65"/>
        <v>49.942186965462831</v>
      </c>
      <c r="DM40" s="13">
        <f t="shared" si="66"/>
        <v>49.810505167200354</v>
      </c>
      <c r="DN40" s="13"/>
      <c r="DO40" s="11" t="str">
        <f t="shared" si="67"/>
        <v>incre</v>
      </c>
      <c r="DP40" s="11" t="str">
        <f t="shared" si="68"/>
        <v>decre</v>
      </c>
      <c r="DQ40" s="11" t="str">
        <f t="shared" si="69"/>
        <v>incre</v>
      </c>
      <c r="DR40" s="11" t="str">
        <f t="shared" si="70"/>
        <v>incre</v>
      </c>
      <c r="DS40" s="11" t="str">
        <f t="shared" si="71"/>
        <v>decre</v>
      </c>
      <c r="DU40" s="13"/>
      <c r="DV40" s="13"/>
      <c r="DW40" s="13"/>
      <c r="DX40" s="13"/>
      <c r="DY40" s="13"/>
    </row>
    <row r="41" spans="1:129" x14ac:dyDescent="0.25">
      <c r="A41" s="5">
        <v>49.606378590893918</v>
      </c>
      <c r="B41" s="4">
        <v>0.13220915993517884</v>
      </c>
      <c r="C41" s="4">
        <v>0.37531823766980138</v>
      </c>
      <c r="D41" s="4">
        <v>0.66727767750851896</v>
      </c>
      <c r="E41" s="4">
        <v>0.46734244713131745</v>
      </c>
      <c r="F41" s="4">
        <v>0.32273131028190266</v>
      </c>
      <c r="G41" s="4">
        <v>0.54161965734689754</v>
      </c>
      <c r="I41" s="5">
        <f t="shared" si="0"/>
        <v>49.914916719739793</v>
      </c>
      <c r="J41" s="5">
        <f t="shared" si="1"/>
        <v>50.633701825024545</v>
      </c>
      <c r="K41" s="5">
        <f t="shared" si="2"/>
        <v>50.234273752539011</v>
      </c>
      <c r="L41" s="5">
        <f t="shared" si="3"/>
        <v>49.50377622346754</v>
      </c>
      <c r="M41" s="5">
        <f t="shared" si="4"/>
        <v>49.493019566528226</v>
      </c>
      <c r="O41" s="3" t="str">
        <f t="shared" si="5"/>
        <v>incre</v>
      </c>
      <c r="P41" s="3" t="str">
        <f t="shared" si="6"/>
        <v>incre</v>
      </c>
      <c r="Q41" s="3" t="str">
        <f t="shared" si="7"/>
        <v>incre</v>
      </c>
      <c r="R41" s="3" t="str">
        <f t="shared" si="8"/>
        <v>decre</v>
      </c>
      <c r="S41" s="3" t="str">
        <f t="shared" si="9"/>
        <v>decre</v>
      </c>
      <c r="U41" s="6">
        <f t="shared" si="10"/>
        <v>1</v>
      </c>
      <c r="V41" s="6">
        <f t="shared" si="11"/>
        <v>1</v>
      </c>
      <c r="W41" s="6">
        <f t="shared" si="12"/>
        <v>1</v>
      </c>
      <c r="X41" s="6">
        <f t="shared" si="13"/>
        <v>0</v>
      </c>
      <c r="Y41" s="6">
        <f t="shared" si="14"/>
        <v>0</v>
      </c>
      <c r="AA41" s="4">
        <f t="shared" si="15"/>
        <v>0.3498</v>
      </c>
      <c r="AB41" s="4">
        <f t="shared" si="15"/>
        <v>0.50529999999999997</v>
      </c>
      <c r="AC41" s="4">
        <f t="shared" si="15"/>
        <v>0.45300000000000001</v>
      </c>
      <c r="AD41" s="4">
        <f t="shared" si="15"/>
        <v>0.36460000000000004</v>
      </c>
      <c r="AE41" s="4">
        <f t="shared" si="15"/>
        <v>0.53499999999999992</v>
      </c>
      <c r="AF41" s="4"/>
      <c r="AG41" s="3">
        <v>0.3498</v>
      </c>
      <c r="AH41" s="3">
        <v>0.50529999999999997</v>
      </c>
      <c r="AI41" s="3">
        <v>0.45300000000000001</v>
      </c>
      <c r="AJ41" s="3">
        <v>0.39460000000000001</v>
      </c>
      <c r="AK41" s="3">
        <v>0.56499999999999995</v>
      </c>
      <c r="AM41" s="5">
        <f t="shared" si="16"/>
        <v>49.731440590893918</v>
      </c>
      <c r="AN41" s="5">
        <f t="shared" si="17"/>
        <v>49.575987590893916</v>
      </c>
      <c r="AO41" s="5">
        <f t="shared" si="18"/>
        <v>50.095008590893926</v>
      </c>
      <c r="AP41" s="5">
        <f t="shared" si="19"/>
        <v>49.856310590893919</v>
      </c>
      <c r="AQ41" s="5">
        <f t="shared" si="20"/>
        <v>49.430728590893914</v>
      </c>
      <c r="AR41" s="5"/>
      <c r="AS41" s="3" t="str">
        <f t="shared" si="21"/>
        <v>incre</v>
      </c>
      <c r="AT41" s="3" t="str">
        <f t="shared" si="22"/>
        <v>decre</v>
      </c>
      <c r="AU41" s="3" t="str">
        <f t="shared" si="23"/>
        <v>incre</v>
      </c>
      <c r="AV41" s="3" t="str">
        <f t="shared" si="24"/>
        <v>incre</v>
      </c>
      <c r="AW41" s="3" t="str">
        <f t="shared" si="25"/>
        <v>decre</v>
      </c>
      <c r="AY41" s="5">
        <f t="shared" si="26"/>
        <v>30.853812884587484</v>
      </c>
      <c r="AZ41" s="5">
        <f t="shared" si="27"/>
        <v>0</v>
      </c>
      <c r="BA41" s="5">
        <f t="shared" si="28"/>
        <v>62.789516164509251</v>
      </c>
      <c r="BB41" s="5">
        <f t="shared" si="29"/>
        <v>-10.260236742637829</v>
      </c>
      <c r="BC41" s="5">
        <f t="shared" si="30"/>
        <v>0</v>
      </c>
      <c r="BE41" s="15">
        <f t="shared" si="31"/>
        <v>0.30853812884587484</v>
      </c>
      <c r="BG41" s="3">
        <v>0.22239999999999999</v>
      </c>
      <c r="BH41" s="3">
        <v>0.30830000000000002</v>
      </c>
      <c r="BI41" s="3">
        <v>0.34100000000000003</v>
      </c>
      <c r="BJ41" s="3">
        <v>0.32419999999999999</v>
      </c>
      <c r="BK41" s="3">
        <v>0.35870000000000002</v>
      </c>
      <c r="BM41" s="5">
        <f t="shared" si="32"/>
        <v>48.815434590893915</v>
      </c>
      <c r="BN41" s="5">
        <f t="shared" si="33"/>
        <v>48.28957759089392</v>
      </c>
      <c r="BO41" s="5">
        <f t="shared" si="34"/>
        <v>49.007488590893914</v>
      </c>
      <c r="BP41" s="5">
        <f t="shared" si="35"/>
        <v>49.516142590893921</v>
      </c>
      <c r="BQ41" s="5">
        <f t="shared" si="36"/>
        <v>47.771745590893914</v>
      </c>
      <c r="BR41" s="5"/>
      <c r="BS41" s="3" t="str">
        <f t="shared" si="37"/>
        <v>decre</v>
      </c>
      <c r="BT41" s="3" t="str">
        <f t="shared" si="38"/>
        <v>decre</v>
      </c>
      <c r="BU41" s="3" t="str">
        <f t="shared" si="39"/>
        <v>decre</v>
      </c>
      <c r="BV41" s="3" t="str">
        <f t="shared" si="40"/>
        <v>decre</v>
      </c>
      <c r="BW41" s="3" t="str">
        <f t="shared" si="41"/>
        <v>decre</v>
      </c>
      <c r="BY41" s="5">
        <f t="shared" si="42"/>
        <v>0</v>
      </c>
      <c r="BZ41" s="5">
        <f t="shared" si="43"/>
        <v>0</v>
      </c>
      <c r="CA41" s="5">
        <f t="shared" si="44"/>
        <v>0</v>
      </c>
      <c r="CB41" s="5">
        <f t="shared" si="45"/>
        <v>0</v>
      </c>
      <c r="CC41" s="5">
        <f t="shared" si="46"/>
        <v>0</v>
      </c>
      <c r="CE41" s="4">
        <v>0.1686</v>
      </c>
      <c r="CF41" s="4">
        <v>0.1696</v>
      </c>
      <c r="CG41" s="4">
        <v>0.16930000000000001</v>
      </c>
      <c r="CH41" s="4">
        <v>0.1699</v>
      </c>
      <c r="CI41" s="4">
        <v>0.1699</v>
      </c>
      <c r="CK41" s="5">
        <f t="shared" si="47"/>
        <v>48.42861259089392</v>
      </c>
      <c r="CL41" s="5">
        <f t="shared" si="48"/>
        <v>47.383866590893916</v>
      </c>
      <c r="CM41" s="5">
        <f t="shared" si="49"/>
        <v>47.340281590893923</v>
      </c>
      <c r="CN41" s="5">
        <f t="shared" si="50"/>
        <v>48.216936590893916</v>
      </c>
      <c r="CO41" s="5">
        <f t="shared" si="51"/>
        <v>45.995137590893918</v>
      </c>
      <c r="CP41" s="5"/>
      <c r="CQ41" s="3" t="str">
        <f t="shared" si="52"/>
        <v>decre</v>
      </c>
      <c r="CR41" s="3" t="str">
        <f t="shared" si="53"/>
        <v>decre</v>
      </c>
      <c r="CS41" s="3" t="str">
        <f t="shared" si="54"/>
        <v>decre</v>
      </c>
      <c r="CT41" s="3" t="str">
        <f t="shared" si="55"/>
        <v>decre</v>
      </c>
      <c r="CU41" s="3" t="str">
        <f t="shared" si="56"/>
        <v>decre</v>
      </c>
      <c r="CW41" s="5">
        <f t="shared" si="57"/>
        <v>0</v>
      </c>
      <c r="CX41" s="5">
        <f t="shared" si="58"/>
        <v>0</v>
      </c>
      <c r="CY41" s="5">
        <f t="shared" si="59"/>
        <v>0</v>
      </c>
      <c r="CZ41" s="5">
        <f t="shared" si="60"/>
        <v>0</v>
      </c>
      <c r="DA41" s="5">
        <f t="shared" si="61"/>
        <v>0</v>
      </c>
      <c r="DB41" s="5"/>
      <c r="DC41" s="4">
        <v>0.33443734711807299</v>
      </c>
      <c r="DD41" s="4">
        <v>0.49840134486739002</v>
      </c>
      <c r="DE41" s="4">
        <v>0.41776724788166197</v>
      </c>
      <c r="DF41" s="4">
        <v>0.35773412640846602</v>
      </c>
      <c r="DG41" s="4">
        <v>0.56019755246693304</v>
      </c>
      <c r="DI41" s="13">
        <f t="shared" si="62"/>
        <v>49.620983116672861</v>
      </c>
      <c r="DJ41" s="13">
        <f t="shared" si="63"/>
        <v>49.530939372877974</v>
      </c>
      <c r="DK41" s="13">
        <f t="shared" si="64"/>
        <v>49.752898567824857</v>
      </c>
      <c r="DL41" s="13">
        <f t="shared" si="65"/>
        <v>49.798499935253204</v>
      </c>
      <c r="DM41" s="13">
        <f t="shared" si="66"/>
        <v>49.667837559607754</v>
      </c>
      <c r="DN41" s="13"/>
      <c r="DO41" s="11" t="str">
        <f t="shared" si="67"/>
        <v>incre</v>
      </c>
      <c r="DP41" s="11" t="str">
        <f t="shared" si="68"/>
        <v>decre</v>
      </c>
      <c r="DQ41" s="11" t="str">
        <f t="shared" si="69"/>
        <v>incre</v>
      </c>
      <c r="DR41" s="11" t="str">
        <f t="shared" si="70"/>
        <v>incre</v>
      </c>
      <c r="DS41" s="11" t="str">
        <f t="shared" si="71"/>
        <v>incre</v>
      </c>
      <c r="DU41" s="13"/>
      <c r="DV41" s="13"/>
      <c r="DW41" s="13"/>
      <c r="DX41" s="13"/>
      <c r="DY41" s="13"/>
    </row>
    <row r="42" spans="1:129" x14ac:dyDescent="0.25">
      <c r="A42" s="5">
        <v>52.316145303170288</v>
      </c>
      <c r="B42" s="4">
        <v>0.2192964230378045</v>
      </c>
      <c r="C42" s="4">
        <v>0.25594827495469896</v>
      </c>
      <c r="D42" s="4">
        <v>0.26506416219259554</v>
      </c>
      <c r="E42" s="4">
        <v>0.22573708860255856</v>
      </c>
      <c r="F42" s="4">
        <v>0.23953867533705447</v>
      </c>
      <c r="G42" s="4">
        <v>0.48818008893157161</v>
      </c>
      <c r="I42" s="5">
        <f t="shared" si="0"/>
        <v>51.766413400094571</v>
      </c>
      <c r="J42" s="5">
        <f t="shared" si="1"/>
        <v>50.717014282287941</v>
      </c>
      <c r="K42" s="5">
        <f t="shared" si="2"/>
        <v>50.598052433501138</v>
      </c>
      <c r="L42" s="5">
        <f t="shared" si="3"/>
        <v>51.513060949508287</v>
      </c>
      <c r="M42" s="5">
        <f t="shared" si="4"/>
        <v>51.699919940016379</v>
      </c>
      <c r="O42" s="3" t="str">
        <f t="shared" si="5"/>
        <v>decre</v>
      </c>
      <c r="P42" s="3" t="str">
        <f t="shared" si="6"/>
        <v>decre</v>
      </c>
      <c r="Q42" s="3" t="str">
        <f t="shared" si="7"/>
        <v>decre</v>
      </c>
      <c r="R42" s="3" t="str">
        <f t="shared" si="8"/>
        <v>decre</v>
      </c>
      <c r="S42" s="3" t="str">
        <f t="shared" si="9"/>
        <v>decre</v>
      </c>
      <c r="U42" s="6">
        <f t="shared" si="10"/>
        <v>0</v>
      </c>
      <c r="V42" s="6">
        <f t="shared" si="11"/>
        <v>0</v>
      </c>
      <c r="W42" s="6">
        <f t="shared" si="12"/>
        <v>0</v>
      </c>
      <c r="X42" s="6">
        <f t="shared" si="13"/>
        <v>0</v>
      </c>
      <c r="Y42" s="6">
        <f t="shared" si="14"/>
        <v>0</v>
      </c>
      <c r="AA42" s="4">
        <f t="shared" si="15"/>
        <v>0.32220000000000004</v>
      </c>
      <c r="AB42" s="4">
        <f t="shared" si="15"/>
        <v>0.47029999999999994</v>
      </c>
      <c r="AC42" s="4">
        <f t="shared" si="15"/>
        <v>0.42069999999999996</v>
      </c>
      <c r="AD42" s="4">
        <f t="shared" si="15"/>
        <v>0.35260000000000002</v>
      </c>
      <c r="AE42" s="4">
        <f t="shared" si="15"/>
        <v>0.52369999999999994</v>
      </c>
      <c r="AF42" s="4"/>
      <c r="AG42" s="3">
        <v>0.35220000000000001</v>
      </c>
      <c r="AH42" s="3">
        <v>0.50029999999999997</v>
      </c>
      <c r="AI42" s="3">
        <v>0.45069999999999999</v>
      </c>
      <c r="AJ42" s="3">
        <v>0.3826</v>
      </c>
      <c r="AK42" s="3">
        <v>0.55369999999999997</v>
      </c>
      <c r="AM42" s="5">
        <f t="shared" si="16"/>
        <v>52.242763303170285</v>
      </c>
      <c r="AN42" s="5">
        <f t="shared" si="17"/>
        <v>52.057204303170288</v>
      </c>
      <c r="AO42" s="5">
        <f t="shared" si="18"/>
        <v>52.491142303170292</v>
      </c>
      <c r="AP42" s="5">
        <f t="shared" si="19"/>
        <v>52.465037303170284</v>
      </c>
      <c r="AQ42" s="5">
        <f t="shared" si="20"/>
        <v>52.034162303170284</v>
      </c>
      <c r="AR42" s="5"/>
      <c r="AS42" s="3" t="str">
        <f t="shared" si="21"/>
        <v>decre</v>
      </c>
      <c r="AT42" s="3" t="str">
        <f t="shared" si="22"/>
        <v>decre</v>
      </c>
      <c r="AU42" s="3" t="str">
        <f t="shared" si="23"/>
        <v>incre</v>
      </c>
      <c r="AV42" s="3" t="str">
        <f t="shared" si="24"/>
        <v>incre</v>
      </c>
      <c r="AW42" s="3" t="str">
        <f t="shared" si="25"/>
        <v>decre</v>
      </c>
      <c r="AY42" s="5">
        <f t="shared" si="26"/>
        <v>0</v>
      </c>
      <c r="AZ42" s="5">
        <f t="shared" si="27"/>
        <v>0</v>
      </c>
      <c r="BA42" s="5">
        <f t="shared" si="28"/>
        <v>-171.80928696691495</v>
      </c>
      <c r="BB42" s="5">
        <f t="shared" si="29"/>
        <v>-80.308435366200115</v>
      </c>
      <c r="BC42" s="5">
        <f t="shared" si="30"/>
        <v>0</v>
      </c>
      <c r="BE42" s="15">
        <f t="shared" si="31"/>
        <v>-0.54973190307571684</v>
      </c>
      <c r="BG42" s="3">
        <v>0.23599999999999999</v>
      </c>
      <c r="BH42" s="3">
        <v>0.32450000000000001</v>
      </c>
      <c r="BI42" s="3">
        <v>0.34699999999999998</v>
      </c>
      <c r="BJ42" s="3">
        <v>0.30109999999999998</v>
      </c>
      <c r="BK42" s="3">
        <v>0.35570000000000002</v>
      </c>
      <c r="BM42" s="5">
        <f t="shared" si="32"/>
        <v>51.622985303170289</v>
      </c>
      <c r="BN42" s="5">
        <f t="shared" si="33"/>
        <v>51.105130303170291</v>
      </c>
      <c r="BO42" s="5">
        <f t="shared" si="34"/>
        <v>51.775515303170295</v>
      </c>
      <c r="BP42" s="5">
        <f t="shared" si="35"/>
        <v>52.03140730317029</v>
      </c>
      <c r="BQ42" s="5">
        <f t="shared" si="36"/>
        <v>50.45328230317029</v>
      </c>
      <c r="BR42" s="5"/>
      <c r="BS42" s="3" t="str">
        <f t="shared" si="37"/>
        <v>decre</v>
      </c>
      <c r="BT42" s="3" t="str">
        <f t="shared" si="38"/>
        <v>decre</v>
      </c>
      <c r="BU42" s="3" t="str">
        <f t="shared" si="39"/>
        <v>decre</v>
      </c>
      <c r="BV42" s="3" t="str">
        <f t="shared" si="40"/>
        <v>decre</v>
      </c>
      <c r="BW42" s="3" t="str">
        <f t="shared" si="41"/>
        <v>decre</v>
      </c>
      <c r="BY42" s="5">
        <f t="shared" si="42"/>
        <v>0</v>
      </c>
      <c r="BZ42" s="5">
        <f t="shared" si="43"/>
        <v>0</v>
      </c>
      <c r="CA42" s="5">
        <f t="shared" si="44"/>
        <v>0</v>
      </c>
      <c r="CB42" s="5">
        <f t="shared" si="45"/>
        <v>0</v>
      </c>
      <c r="CC42" s="5">
        <f t="shared" si="46"/>
        <v>0</v>
      </c>
      <c r="CE42" s="4">
        <v>0.1457</v>
      </c>
      <c r="CF42" s="4">
        <v>0.14549999999999999</v>
      </c>
      <c r="CG42" s="4">
        <v>0.14560000000000001</v>
      </c>
      <c r="CH42" s="4">
        <v>0.14549999999999999</v>
      </c>
      <c r="CI42" s="4">
        <v>0.1454</v>
      </c>
      <c r="CK42" s="5">
        <f t="shared" si="47"/>
        <v>50.97372830317029</v>
      </c>
      <c r="CL42" s="5">
        <f t="shared" si="48"/>
        <v>49.936260303170286</v>
      </c>
      <c r="CM42" s="5">
        <f t="shared" si="49"/>
        <v>49.81992130317029</v>
      </c>
      <c r="CN42" s="5">
        <f t="shared" si="50"/>
        <v>50.721255303170288</v>
      </c>
      <c r="CO42" s="5">
        <f t="shared" si="51"/>
        <v>48.474359303170289</v>
      </c>
      <c r="CP42" s="5"/>
      <c r="CQ42" s="3" t="str">
        <f t="shared" si="52"/>
        <v>decre</v>
      </c>
      <c r="CR42" s="3" t="str">
        <f t="shared" si="53"/>
        <v>decre</v>
      </c>
      <c r="CS42" s="3" t="str">
        <f t="shared" si="54"/>
        <v>decre</v>
      </c>
      <c r="CT42" s="3" t="str">
        <f t="shared" si="55"/>
        <v>decre</v>
      </c>
      <c r="CU42" s="3" t="str">
        <f t="shared" si="56"/>
        <v>decre</v>
      </c>
      <c r="CW42" s="5">
        <f t="shared" si="57"/>
        <v>0</v>
      </c>
      <c r="CX42" s="5">
        <f t="shared" si="58"/>
        <v>0</v>
      </c>
      <c r="CY42" s="5">
        <f t="shared" si="59"/>
        <v>0</v>
      </c>
      <c r="CZ42" s="5">
        <f t="shared" si="60"/>
        <v>0</v>
      </c>
      <c r="DA42" s="5">
        <f t="shared" si="61"/>
        <v>0</v>
      </c>
      <c r="DB42" s="5"/>
      <c r="DC42" s="4">
        <v>0.33897893126312301</v>
      </c>
      <c r="DD42" s="4">
        <v>0.49650778517252198</v>
      </c>
      <c r="DE42" s="4">
        <v>0.41629993467431398</v>
      </c>
      <c r="DF42" s="4">
        <v>0.34947574591258701</v>
      </c>
      <c r="DG42" s="4">
        <v>0.55272421320251497</v>
      </c>
      <c r="DI42" s="13">
        <f t="shared" si="62"/>
        <v>52.363403818952143</v>
      </c>
      <c r="DJ42" s="13">
        <f t="shared" si="63"/>
        <v>52.228341140346856</v>
      </c>
      <c r="DK42" s="13">
        <f t="shared" si="64"/>
        <v>52.448417668857871</v>
      </c>
      <c r="DL42" s="13">
        <f t="shared" si="65"/>
        <v>52.43873108375427</v>
      </c>
      <c r="DM42" s="13">
        <f t="shared" si="66"/>
        <v>52.307280149405955</v>
      </c>
      <c r="DN42" s="13"/>
      <c r="DO42" s="11" t="str">
        <f t="shared" si="67"/>
        <v>incre</v>
      </c>
      <c r="DP42" s="11" t="str">
        <f t="shared" si="68"/>
        <v>decre</v>
      </c>
      <c r="DQ42" s="11" t="str">
        <f t="shared" si="69"/>
        <v>incre</v>
      </c>
      <c r="DR42" s="11" t="str">
        <f t="shared" si="70"/>
        <v>incre</v>
      </c>
      <c r="DS42" s="11" t="str">
        <f t="shared" si="71"/>
        <v>decre</v>
      </c>
      <c r="DU42" s="13"/>
      <c r="DV42" s="13"/>
      <c r="DW42" s="13"/>
      <c r="DX42" s="13"/>
      <c r="DY42" s="13"/>
    </row>
    <row r="43" spans="1:129" x14ac:dyDescent="0.25">
      <c r="A43" s="5">
        <v>44.47361085155142</v>
      </c>
      <c r="B43" s="4">
        <v>0.40337574485745487</v>
      </c>
      <c r="C43" s="4">
        <v>0.80727255427953704</v>
      </c>
      <c r="D43" s="4">
        <v>0.90720911109885993</v>
      </c>
      <c r="E43" s="4">
        <v>0.82297624229301625</v>
      </c>
      <c r="F43" s="4">
        <v>0.76689410140702208</v>
      </c>
      <c r="G43" s="4">
        <v>0.83674875006391414</v>
      </c>
      <c r="I43" s="5">
        <f t="shared" si="0"/>
        <v>47.88790051682129</v>
      </c>
      <c r="J43" s="5">
        <f t="shared" si="1"/>
        <v>47.067686347026978</v>
      </c>
      <c r="K43" s="5">
        <f t="shared" si="2"/>
        <v>48.554710164216615</v>
      </c>
      <c r="L43" s="5">
        <f t="shared" si="3"/>
        <v>48.110859185398546</v>
      </c>
      <c r="M43" s="5">
        <f t="shared" si="4"/>
        <v>47.137416589652851</v>
      </c>
      <c r="O43" s="3" t="str">
        <f t="shared" si="5"/>
        <v>incre</v>
      </c>
      <c r="P43" s="3" t="str">
        <f t="shared" si="6"/>
        <v>incre</v>
      </c>
      <c r="Q43" s="3" t="str">
        <f t="shared" si="7"/>
        <v>incre</v>
      </c>
      <c r="R43" s="3" t="str">
        <f t="shared" si="8"/>
        <v>incre</v>
      </c>
      <c r="S43" s="3" t="str">
        <f t="shared" si="9"/>
        <v>incre</v>
      </c>
      <c r="U43" s="6">
        <f t="shared" si="10"/>
        <v>1</v>
      </c>
      <c r="V43" s="6">
        <f t="shared" si="11"/>
        <v>1</v>
      </c>
      <c r="W43" s="6">
        <f t="shared" si="12"/>
        <v>1</v>
      </c>
      <c r="X43" s="6">
        <f t="shared" si="13"/>
        <v>1</v>
      </c>
      <c r="Y43" s="6">
        <f t="shared" si="14"/>
        <v>1</v>
      </c>
      <c r="AA43" s="4">
        <f t="shared" si="15"/>
        <v>0.35399999999999998</v>
      </c>
      <c r="AB43" s="4">
        <f t="shared" si="15"/>
        <v>0.49320000000000003</v>
      </c>
      <c r="AC43" s="4">
        <f t="shared" si="15"/>
        <v>0.44359999999999999</v>
      </c>
      <c r="AD43" s="4">
        <f t="shared" si="15"/>
        <v>0.32529999999999998</v>
      </c>
      <c r="AE43" s="4">
        <f t="shared" si="15"/>
        <v>0.53639999999999999</v>
      </c>
      <c r="AF43" s="4"/>
      <c r="AG43" s="3">
        <v>0.35399999999999998</v>
      </c>
      <c r="AH43" s="3">
        <v>0.49320000000000003</v>
      </c>
      <c r="AI43" s="3">
        <v>0.44359999999999999</v>
      </c>
      <c r="AJ43" s="3">
        <v>0.32529999999999998</v>
      </c>
      <c r="AK43" s="3">
        <v>0.53639999999999999</v>
      </c>
      <c r="AM43" s="5">
        <f t="shared" si="16"/>
        <v>44.628870851551419</v>
      </c>
      <c r="AN43" s="5">
        <f t="shared" si="17"/>
        <v>44.364206851551423</v>
      </c>
      <c r="AO43" s="5">
        <f t="shared" si="18"/>
        <v>44.870966851551415</v>
      </c>
      <c r="AP43" s="5">
        <f t="shared" si="19"/>
        <v>44.392636851551423</v>
      </c>
      <c r="AQ43" s="5">
        <f t="shared" si="20"/>
        <v>44.311134851551422</v>
      </c>
      <c r="AR43" s="5"/>
      <c r="AS43" s="3" t="str">
        <f t="shared" si="21"/>
        <v>incre</v>
      </c>
      <c r="AT43" s="3" t="str">
        <f t="shared" si="22"/>
        <v>decre</v>
      </c>
      <c r="AU43" s="3" t="str">
        <f t="shared" si="23"/>
        <v>incre</v>
      </c>
      <c r="AV43" s="3" t="str">
        <f t="shared" si="24"/>
        <v>decre</v>
      </c>
      <c r="AW43" s="3" t="str">
        <f t="shared" si="25"/>
        <v>decre</v>
      </c>
      <c r="AY43" s="5">
        <f t="shared" si="26"/>
        <v>341.42896652698698</v>
      </c>
      <c r="AZ43" s="5">
        <f t="shared" si="27"/>
        <v>0</v>
      </c>
      <c r="BA43" s="5">
        <f t="shared" si="28"/>
        <v>408.10993126651954</v>
      </c>
      <c r="BB43" s="5">
        <f t="shared" si="29"/>
        <v>0</v>
      </c>
      <c r="BC43" s="5">
        <f t="shared" si="30"/>
        <v>0</v>
      </c>
      <c r="BE43" s="15">
        <f t="shared" si="31"/>
        <v>2.6638057381014306</v>
      </c>
      <c r="BG43" s="3">
        <v>0.25259999999999999</v>
      </c>
      <c r="BH43" s="3">
        <v>0.37790000000000001</v>
      </c>
      <c r="BI43" s="3">
        <v>0.35270000000000001</v>
      </c>
      <c r="BJ43" s="3">
        <v>0.27889999999999998</v>
      </c>
      <c r="BK43" s="3">
        <v>0.35570000000000002</v>
      </c>
      <c r="BM43" s="5">
        <f t="shared" si="32"/>
        <v>43.899804851551423</v>
      </c>
      <c r="BN43" s="5">
        <f t="shared" si="33"/>
        <v>43.61129785155142</v>
      </c>
      <c r="BO43" s="5">
        <f t="shared" si="34"/>
        <v>43.988327851551418</v>
      </c>
      <c r="BP43" s="5">
        <f t="shared" si="35"/>
        <v>44.001948851551418</v>
      </c>
      <c r="BQ43" s="5">
        <f t="shared" si="36"/>
        <v>42.610747851551416</v>
      </c>
      <c r="BR43" s="5"/>
      <c r="BS43" s="3" t="str">
        <f t="shared" si="37"/>
        <v>decre</v>
      </c>
      <c r="BT43" s="3" t="str">
        <f t="shared" si="38"/>
        <v>decre</v>
      </c>
      <c r="BU43" s="3" t="str">
        <f t="shared" si="39"/>
        <v>decre</v>
      </c>
      <c r="BV43" s="3" t="str">
        <f t="shared" si="40"/>
        <v>decre</v>
      </c>
      <c r="BW43" s="3" t="str">
        <f t="shared" si="41"/>
        <v>decre</v>
      </c>
      <c r="BY43" s="5">
        <f t="shared" si="42"/>
        <v>0</v>
      </c>
      <c r="BZ43" s="5">
        <f t="shared" si="43"/>
        <v>0</v>
      </c>
      <c r="CA43" s="5">
        <f t="shared" si="44"/>
        <v>0</v>
      </c>
      <c r="CB43" s="5">
        <f t="shared" si="45"/>
        <v>0</v>
      </c>
      <c r="CC43" s="5">
        <f t="shared" si="46"/>
        <v>0</v>
      </c>
      <c r="CE43" s="4">
        <v>8.8099999999999998E-2</v>
      </c>
      <c r="CF43" s="4">
        <v>8.4400000000000003E-2</v>
      </c>
      <c r="CG43" s="4">
        <v>8.5400000000000004E-2</v>
      </c>
      <c r="CH43" s="4">
        <v>8.3599999999999994E-2</v>
      </c>
      <c r="CI43" s="4">
        <v>8.3299999999999999E-2</v>
      </c>
      <c r="CK43" s="5">
        <f t="shared" si="47"/>
        <v>42.717049851551423</v>
      </c>
      <c r="CL43" s="5">
        <f t="shared" si="48"/>
        <v>41.694742851551425</v>
      </c>
      <c r="CM43" s="5">
        <f t="shared" si="49"/>
        <v>41.392844851551416</v>
      </c>
      <c r="CN43" s="5">
        <f t="shared" si="50"/>
        <v>42.357522851551423</v>
      </c>
      <c r="CO43" s="5">
        <f t="shared" si="51"/>
        <v>40.04746385155142</v>
      </c>
      <c r="CP43" s="5"/>
      <c r="CQ43" s="3" t="str">
        <f t="shared" si="52"/>
        <v>decre</v>
      </c>
      <c r="CR43" s="3" t="str">
        <f t="shared" si="53"/>
        <v>decre</v>
      </c>
      <c r="CS43" s="3" t="str">
        <f t="shared" si="54"/>
        <v>decre</v>
      </c>
      <c r="CT43" s="3" t="str">
        <f t="shared" si="55"/>
        <v>decre</v>
      </c>
      <c r="CU43" s="3" t="str">
        <f t="shared" si="56"/>
        <v>decre</v>
      </c>
      <c r="CW43" s="5">
        <f t="shared" si="57"/>
        <v>0</v>
      </c>
      <c r="CX43" s="5">
        <f t="shared" si="58"/>
        <v>0</v>
      </c>
      <c r="CY43" s="5">
        <f t="shared" si="59"/>
        <v>0</v>
      </c>
      <c r="CZ43" s="5">
        <f t="shared" si="60"/>
        <v>0</v>
      </c>
      <c r="DA43" s="5">
        <f t="shared" si="61"/>
        <v>0</v>
      </c>
      <c r="DB43" s="5"/>
      <c r="DC43" s="4">
        <v>0.34857830716557597</v>
      </c>
      <c r="DD43" s="4">
        <v>0.49250543913549499</v>
      </c>
      <c r="DE43" s="4">
        <v>0.41319852983536198</v>
      </c>
      <c r="DF43" s="4">
        <v>0.33202031710327101</v>
      </c>
      <c r="DG43" s="4">
        <v>0.53692809657129204</v>
      </c>
      <c r="DI43" s="13">
        <f t="shared" si="62"/>
        <v>44.589888880071911</v>
      </c>
      <c r="DJ43" s="13">
        <f t="shared" si="63"/>
        <v>44.359671369106202</v>
      </c>
      <c r="DK43" s="13">
        <f t="shared" si="64"/>
        <v>44.575768576252784</v>
      </c>
      <c r="DL43" s="13">
        <f t="shared" si="65"/>
        <v>44.449221921560962</v>
      </c>
      <c r="DM43" s="13">
        <f t="shared" si="66"/>
        <v>44.316104240287281</v>
      </c>
      <c r="DN43" s="13"/>
      <c r="DO43" s="11" t="str">
        <f t="shared" si="67"/>
        <v>incre</v>
      </c>
      <c r="DP43" s="11" t="str">
        <f t="shared" si="68"/>
        <v>decre</v>
      </c>
      <c r="DQ43" s="11" t="str">
        <f t="shared" si="69"/>
        <v>incre</v>
      </c>
      <c r="DR43" s="11" t="str">
        <f t="shared" si="70"/>
        <v>decre</v>
      </c>
      <c r="DS43" s="11" t="str">
        <f t="shared" si="71"/>
        <v>decre</v>
      </c>
      <c r="DU43" s="13"/>
      <c r="DV43" s="13"/>
      <c r="DW43" s="13"/>
      <c r="DX43" s="13"/>
      <c r="DY43" s="13"/>
    </row>
    <row r="44" spans="1:129" x14ac:dyDescent="0.25">
      <c r="A44" s="5">
        <v>41.257177251499641</v>
      </c>
      <c r="B44" s="4">
        <v>6.6401756703929643E-2</v>
      </c>
      <c r="C44" s="4">
        <v>0.40343743924546699</v>
      </c>
      <c r="D44" s="4">
        <v>0.66460409200882697</v>
      </c>
      <c r="E44" s="4">
        <v>0.50469221446105306</v>
      </c>
      <c r="F44" s="4">
        <v>0.5219757099783392</v>
      </c>
      <c r="G44" s="4">
        <v>0.66736886970938425</v>
      </c>
      <c r="I44" s="5">
        <f t="shared" si="0"/>
        <v>41.767892439674547</v>
      </c>
      <c r="J44" s="5">
        <f t="shared" si="1"/>
        <v>42.267041972317287</v>
      </c>
      <c r="K44" s="5">
        <f t="shared" si="2"/>
        <v>42.247738653916471</v>
      </c>
      <c r="L44" s="5">
        <f t="shared" si="3"/>
        <v>42.832212729517259</v>
      </c>
      <c r="M44" s="5">
        <f t="shared" si="4"/>
        <v>42.327118315464944</v>
      </c>
      <c r="O44" s="3" t="str">
        <f t="shared" si="5"/>
        <v>incre</v>
      </c>
      <c r="P44" s="3" t="str">
        <f t="shared" si="6"/>
        <v>incre</v>
      </c>
      <c r="Q44" s="3" t="str">
        <f t="shared" si="7"/>
        <v>incre</v>
      </c>
      <c r="R44" s="3" t="str">
        <f t="shared" si="8"/>
        <v>incre</v>
      </c>
      <c r="S44" s="3" t="str">
        <f t="shared" si="9"/>
        <v>incre</v>
      </c>
      <c r="U44" s="6">
        <f t="shared" si="10"/>
        <v>1</v>
      </c>
      <c r="V44" s="6">
        <f t="shared" si="11"/>
        <v>1</v>
      </c>
      <c r="W44" s="6">
        <f t="shared" si="12"/>
        <v>1</v>
      </c>
      <c r="X44" s="6">
        <f t="shared" si="13"/>
        <v>1</v>
      </c>
      <c r="Y44" s="6">
        <f t="shared" si="14"/>
        <v>1</v>
      </c>
      <c r="AA44" s="4">
        <f t="shared" si="15"/>
        <v>0.34439999999999998</v>
      </c>
      <c r="AB44" s="4">
        <f t="shared" si="15"/>
        <v>0.50860000000000005</v>
      </c>
      <c r="AC44" s="4">
        <f t="shared" si="15"/>
        <v>0.45450000000000002</v>
      </c>
      <c r="AD44" s="4">
        <f t="shared" si="15"/>
        <v>0.40079999999999999</v>
      </c>
      <c r="AE44" s="4">
        <f t="shared" si="15"/>
        <v>0.57140000000000002</v>
      </c>
      <c r="AF44" s="4"/>
      <c r="AG44" s="3">
        <v>0.34439999999999998</v>
      </c>
      <c r="AH44" s="3">
        <v>0.50860000000000005</v>
      </c>
      <c r="AI44" s="3">
        <v>0.45450000000000002</v>
      </c>
      <c r="AJ44" s="3">
        <v>0.40079999999999999</v>
      </c>
      <c r="AK44" s="3">
        <v>0.57140000000000002</v>
      </c>
      <c r="AM44" s="5">
        <f t="shared" si="16"/>
        <v>41.343413251499641</v>
      </c>
      <c r="AN44" s="5">
        <f t="shared" si="17"/>
        <v>41.24833525149964</v>
      </c>
      <c r="AO44" s="5">
        <f t="shared" si="18"/>
        <v>41.760372251499646</v>
      </c>
      <c r="AP44" s="5">
        <f t="shared" si="19"/>
        <v>41.811913251499639</v>
      </c>
      <c r="AQ44" s="5">
        <f t="shared" si="20"/>
        <v>41.424051251499641</v>
      </c>
      <c r="AR44" s="5"/>
      <c r="AS44" s="3" t="str">
        <f t="shared" si="21"/>
        <v>incre</v>
      </c>
      <c r="AT44" s="3" t="str">
        <f t="shared" si="22"/>
        <v>decre</v>
      </c>
      <c r="AU44" s="3" t="str">
        <f t="shared" si="23"/>
        <v>incre</v>
      </c>
      <c r="AV44" s="3" t="str">
        <f t="shared" si="24"/>
        <v>incre</v>
      </c>
      <c r="AW44" s="3" t="str">
        <f t="shared" si="25"/>
        <v>incre</v>
      </c>
      <c r="AY44" s="5">
        <f t="shared" si="26"/>
        <v>51.071518817490613</v>
      </c>
      <c r="AZ44" s="5">
        <f t="shared" si="27"/>
        <v>0</v>
      </c>
      <c r="BA44" s="5">
        <f t="shared" si="28"/>
        <v>99.056140241683011</v>
      </c>
      <c r="BB44" s="5">
        <f t="shared" si="29"/>
        <v>157.50354780176181</v>
      </c>
      <c r="BC44" s="5">
        <f t="shared" si="30"/>
        <v>106.99410639653024</v>
      </c>
      <c r="BE44" s="15">
        <f t="shared" si="31"/>
        <v>0.51071518817490613</v>
      </c>
      <c r="BG44" s="3">
        <v>0.2152</v>
      </c>
      <c r="BH44" s="3">
        <v>0.30220000000000002</v>
      </c>
      <c r="BI44" s="3">
        <v>0.33689999999999998</v>
      </c>
      <c r="BJ44" s="3">
        <v>0.3377</v>
      </c>
      <c r="BK44" s="3">
        <v>0.36130000000000001</v>
      </c>
      <c r="BM44" s="5">
        <f t="shared" si="32"/>
        <v>40.414465251499642</v>
      </c>
      <c r="BN44" s="5">
        <f t="shared" si="33"/>
        <v>39.900543251499641</v>
      </c>
      <c r="BO44" s="5">
        <f t="shared" si="34"/>
        <v>40.618476251499644</v>
      </c>
      <c r="BP44" s="5">
        <f t="shared" si="35"/>
        <v>41.280611251499643</v>
      </c>
      <c r="BQ44" s="5">
        <f t="shared" si="36"/>
        <v>39.447010251499641</v>
      </c>
      <c r="BR44" s="5"/>
      <c r="BS44" s="3" t="str">
        <f t="shared" si="37"/>
        <v>decre</v>
      </c>
      <c r="BT44" s="3" t="str">
        <f t="shared" si="38"/>
        <v>decre</v>
      </c>
      <c r="BU44" s="3" t="str">
        <f t="shared" si="39"/>
        <v>decre</v>
      </c>
      <c r="BV44" s="3" t="str">
        <f t="shared" si="40"/>
        <v>incre</v>
      </c>
      <c r="BW44" s="3" t="str">
        <f t="shared" si="41"/>
        <v>decre</v>
      </c>
      <c r="BY44" s="5">
        <f t="shared" si="42"/>
        <v>0</v>
      </c>
      <c r="BZ44" s="5">
        <f t="shared" si="43"/>
        <v>0</v>
      </c>
      <c r="CA44" s="5">
        <f t="shared" si="44"/>
        <v>0</v>
      </c>
      <c r="CB44" s="5">
        <f t="shared" si="45"/>
        <v>157.50354780176181</v>
      </c>
      <c r="CC44" s="5">
        <f t="shared" si="46"/>
        <v>0</v>
      </c>
      <c r="CE44" s="4">
        <v>0.17730000000000001</v>
      </c>
      <c r="CF44" s="4">
        <v>0.17879999999999999</v>
      </c>
      <c r="CG44" s="4">
        <v>0.1784</v>
      </c>
      <c r="CH44" s="4">
        <v>0.17910000000000001</v>
      </c>
      <c r="CI44" s="4">
        <v>0.1792</v>
      </c>
      <c r="CK44" s="5">
        <f t="shared" si="47"/>
        <v>40.141964251499644</v>
      </c>
      <c r="CL44" s="5">
        <f t="shared" si="48"/>
        <v>39.094741251499642</v>
      </c>
      <c r="CM44" s="5">
        <f t="shared" si="49"/>
        <v>39.079441251499645</v>
      </c>
      <c r="CN44" s="5">
        <f t="shared" si="50"/>
        <v>39.945199251499638</v>
      </c>
      <c r="CO44" s="5">
        <f t="shared" si="51"/>
        <v>37.733449251499643</v>
      </c>
      <c r="CP44" s="5"/>
      <c r="CQ44" s="3" t="str">
        <f t="shared" si="52"/>
        <v>decre</v>
      </c>
      <c r="CR44" s="3" t="str">
        <f t="shared" si="53"/>
        <v>decre</v>
      </c>
      <c r="CS44" s="3" t="str">
        <f t="shared" si="54"/>
        <v>decre</v>
      </c>
      <c r="CT44" s="3" t="str">
        <f t="shared" si="55"/>
        <v>decre</v>
      </c>
      <c r="CU44" s="3" t="str">
        <f t="shared" si="56"/>
        <v>decre</v>
      </c>
      <c r="CW44" s="5">
        <f t="shared" si="57"/>
        <v>0</v>
      </c>
      <c r="CX44" s="5">
        <f t="shared" si="58"/>
        <v>0</v>
      </c>
      <c r="CY44" s="5">
        <f t="shared" si="59"/>
        <v>0</v>
      </c>
      <c r="CZ44" s="5">
        <f t="shared" si="60"/>
        <v>0</v>
      </c>
      <c r="DA44" s="5">
        <f t="shared" si="61"/>
        <v>0</v>
      </c>
      <c r="DB44" s="5"/>
      <c r="DC44" s="4">
        <v>0.33100639147232902</v>
      </c>
      <c r="DD44" s="4">
        <v>0.499831841169597</v>
      </c>
      <c r="DE44" s="4">
        <v>0.41887573478227602</v>
      </c>
      <c r="DF44" s="4">
        <v>0.36397294887263199</v>
      </c>
      <c r="DG44" s="4">
        <v>0.56584331278379696</v>
      </c>
      <c r="DI44" s="13">
        <f t="shared" si="62"/>
        <v>41.247113206185688</v>
      </c>
      <c r="DJ44" s="13">
        <f t="shared" si="63"/>
        <v>41.191079174337112</v>
      </c>
      <c r="DK44" s="13">
        <f t="shared" si="64"/>
        <v>41.414460636235546</v>
      </c>
      <c r="DL44" s="13">
        <f t="shared" si="65"/>
        <v>41.501829481007199</v>
      </c>
      <c r="DM44" s="13">
        <f t="shared" si="66"/>
        <v>41.371762824795169</v>
      </c>
      <c r="DN44" s="13"/>
      <c r="DO44" s="11" t="str">
        <f t="shared" si="67"/>
        <v>decre</v>
      </c>
      <c r="DP44" s="11" t="str">
        <f t="shared" si="68"/>
        <v>decre</v>
      </c>
      <c r="DQ44" s="11" t="str">
        <f t="shared" si="69"/>
        <v>incre</v>
      </c>
      <c r="DR44" s="11" t="str">
        <f t="shared" si="70"/>
        <v>incre</v>
      </c>
      <c r="DS44" s="11" t="str">
        <f t="shared" si="71"/>
        <v>incre</v>
      </c>
      <c r="DU44" s="13"/>
      <c r="DV44" s="13"/>
      <c r="DW44" s="13"/>
      <c r="DX44" s="13"/>
      <c r="DY44" s="13"/>
    </row>
    <row r="45" spans="1:129" x14ac:dyDescent="0.25">
      <c r="A45" s="5">
        <v>47.059955578106184</v>
      </c>
      <c r="B45" s="4">
        <v>0.11664532695493759</v>
      </c>
      <c r="C45" s="4">
        <v>0.27948248865467407</v>
      </c>
      <c r="D45" s="4">
        <v>0.34289819378344</v>
      </c>
      <c r="E45" s="4">
        <v>0.18485460810931592</v>
      </c>
      <c r="F45" s="4">
        <v>0.12151667798536506</v>
      </c>
      <c r="G45" s="4">
        <v>0.37356127541538214</v>
      </c>
      <c r="I45" s="5">
        <f t="shared" si="0"/>
        <v>46.679434671533286</v>
      </c>
      <c r="J45" s="5">
        <f t="shared" si="1"/>
        <v>45.969080783512048</v>
      </c>
      <c r="K45" s="5">
        <f t="shared" si="2"/>
        <v>44.944893822847646</v>
      </c>
      <c r="L45" s="5">
        <f t="shared" si="3"/>
        <v>45.263126006742958</v>
      </c>
      <c r="M45" s="5">
        <f t="shared" si="4"/>
        <v>45.365167179764931</v>
      </c>
      <c r="O45" s="3" t="str">
        <f t="shared" si="5"/>
        <v>decre</v>
      </c>
      <c r="P45" s="3" t="str">
        <f t="shared" si="6"/>
        <v>decre</v>
      </c>
      <c r="Q45" s="3" t="str">
        <f t="shared" si="7"/>
        <v>decre</v>
      </c>
      <c r="R45" s="3" t="str">
        <f t="shared" si="8"/>
        <v>decre</v>
      </c>
      <c r="S45" s="3" t="str">
        <f t="shared" si="9"/>
        <v>decre</v>
      </c>
      <c r="U45" s="6">
        <f t="shared" si="10"/>
        <v>0</v>
      </c>
      <c r="V45" s="6">
        <f t="shared" si="11"/>
        <v>0</v>
      </c>
      <c r="W45" s="6">
        <f t="shared" si="12"/>
        <v>0</v>
      </c>
      <c r="X45" s="6">
        <f t="shared" si="13"/>
        <v>0</v>
      </c>
      <c r="Y45" s="6">
        <f t="shared" si="14"/>
        <v>0</v>
      </c>
      <c r="AA45" s="4">
        <f t="shared" si="15"/>
        <v>0.31889999999999996</v>
      </c>
      <c r="AB45" s="4">
        <f t="shared" si="15"/>
        <v>0.47609999999999997</v>
      </c>
      <c r="AC45" s="4">
        <f t="shared" si="15"/>
        <v>0.42320000000000002</v>
      </c>
      <c r="AD45" s="4">
        <f t="shared" si="15"/>
        <v>0.36629999999999996</v>
      </c>
      <c r="AE45" s="4">
        <f t="shared" si="15"/>
        <v>0.53669999999999995</v>
      </c>
      <c r="AF45" s="4"/>
      <c r="AG45" s="3">
        <v>0.34889999999999999</v>
      </c>
      <c r="AH45" s="3">
        <v>0.50609999999999999</v>
      </c>
      <c r="AI45" s="3">
        <v>0.45319999999999999</v>
      </c>
      <c r="AJ45" s="3">
        <v>0.39629999999999999</v>
      </c>
      <c r="AK45" s="3">
        <v>0.56669999999999998</v>
      </c>
      <c r="AM45" s="5">
        <f t="shared" si="16"/>
        <v>46.962846578106181</v>
      </c>
      <c r="AN45" s="5">
        <f t="shared" si="17"/>
        <v>46.838888578106186</v>
      </c>
      <c r="AO45" s="5">
        <f t="shared" si="18"/>
        <v>47.259227578106191</v>
      </c>
      <c r="AP45" s="5">
        <f t="shared" si="19"/>
        <v>47.324201578106184</v>
      </c>
      <c r="AQ45" s="5">
        <f t="shared" si="20"/>
        <v>46.900302578106185</v>
      </c>
      <c r="AR45" s="5"/>
      <c r="AS45" s="3" t="str">
        <f t="shared" si="21"/>
        <v>decre</v>
      </c>
      <c r="AT45" s="3" t="str">
        <f t="shared" si="22"/>
        <v>decre</v>
      </c>
      <c r="AU45" s="3" t="str">
        <f t="shared" si="23"/>
        <v>incre</v>
      </c>
      <c r="AV45" s="3" t="str">
        <f t="shared" si="24"/>
        <v>incre</v>
      </c>
      <c r="AW45" s="3" t="str">
        <f t="shared" si="25"/>
        <v>decre</v>
      </c>
      <c r="AY45" s="5">
        <f t="shared" si="26"/>
        <v>0</v>
      </c>
      <c r="AZ45" s="5">
        <f t="shared" si="27"/>
        <v>0</v>
      </c>
      <c r="BA45" s="5">
        <f t="shared" si="28"/>
        <v>-211.50617552585373</v>
      </c>
      <c r="BB45" s="5">
        <f t="shared" si="29"/>
        <v>-179.68295713632259</v>
      </c>
      <c r="BC45" s="5">
        <f t="shared" si="30"/>
        <v>0</v>
      </c>
      <c r="BE45" s="15">
        <f t="shared" si="31"/>
        <v>-0.38052090657289739</v>
      </c>
      <c r="BG45" s="3">
        <v>0.2203</v>
      </c>
      <c r="BH45" s="3">
        <v>0.30640000000000001</v>
      </c>
      <c r="BI45" s="3">
        <v>0.34</v>
      </c>
      <c r="BJ45" s="3">
        <v>0.32800000000000001</v>
      </c>
      <c r="BK45" s="3">
        <v>0.35930000000000001</v>
      </c>
      <c r="BM45" s="5">
        <f t="shared" si="32"/>
        <v>46.253912578106181</v>
      </c>
      <c r="BN45" s="5">
        <f t="shared" si="33"/>
        <v>45.730747578106183</v>
      </c>
      <c r="BO45" s="5">
        <f t="shared" si="34"/>
        <v>46.451355578106188</v>
      </c>
      <c r="BP45" s="5">
        <f t="shared" si="35"/>
        <v>47.001715578106186</v>
      </c>
      <c r="BQ45" s="5">
        <f t="shared" si="36"/>
        <v>45.230968578106186</v>
      </c>
      <c r="BR45" s="5"/>
      <c r="BS45" s="3" t="str">
        <f t="shared" si="37"/>
        <v>decre</v>
      </c>
      <c r="BT45" s="3" t="str">
        <f t="shared" si="38"/>
        <v>decre</v>
      </c>
      <c r="BU45" s="3" t="str">
        <f t="shared" si="39"/>
        <v>decre</v>
      </c>
      <c r="BV45" s="3" t="str">
        <f t="shared" si="40"/>
        <v>decre</v>
      </c>
      <c r="BW45" s="3" t="str">
        <f t="shared" si="41"/>
        <v>decre</v>
      </c>
      <c r="BY45" s="5">
        <f t="shared" si="42"/>
        <v>0</v>
      </c>
      <c r="BZ45" s="5">
        <f t="shared" si="43"/>
        <v>0</v>
      </c>
      <c r="CA45" s="5">
        <f t="shared" si="44"/>
        <v>0</v>
      </c>
      <c r="CB45" s="5">
        <f t="shared" si="45"/>
        <v>0</v>
      </c>
      <c r="CC45" s="5">
        <f t="shared" si="46"/>
        <v>0</v>
      </c>
      <c r="CE45" s="4">
        <v>0.17119999999999999</v>
      </c>
      <c r="CF45" s="4">
        <v>0.1724</v>
      </c>
      <c r="CG45" s="4">
        <v>0.1721</v>
      </c>
      <c r="CH45" s="4">
        <v>0.17269999999999999</v>
      </c>
      <c r="CI45" s="4">
        <v>0.17269999999999999</v>
      </c>
      <c r="CK45" s="5">
        <f t="shared" si="47"/>
        <v>45.900883578106182</v>
      </c>
      <c r="CL45" s="5">
        <f t="shared" si="48"/>
        <v>44.855727578106183</v>
      </c>
      <c r="CM45" s="5">
        <f t="shared" si="49"/>
        <v>44.821046578106177</v>
      </c>
      <c r="CN45" s="5">
        <f t="shared" si="50"/>
        <v>45.69408957810618</v>
      </c>
      <c r="CO45" s="5">
        <f t="shared" si="51"/>
        <v>43.475062578106183</v>
      </c>
      <c r="CP45" s="5"/>
      <c r="CQ45" s="3" t="str">
        <f t="shared" si="52"/>
        <v>decre</v>
      </c>
      <c r="CR45" s="3" t="str">
        <f t="shared" si="53"/>
        <v>decre</v>
      </c>
      <c r="CS45" s="3" t="str">
        <f t="shared" si="54"/>
        <v>decre</v>
      </c>
      <c r="CT45" s="3" t="str">
        <f t="shared" si="55"/>
        <v>decre</v>
      </c>
      <c r="CU45" s="3" t="str">
        <f t="shared" si="56"/>
        <v>decre</v>
      </c>
      <c r="CW45" s="5">
        <f t="shared" si="57"/>
        <v>0</v>
      </c>
      <c r="CX45" s="5">
        <f t="shared" si="58"/>
        <v>0</v>
      </c>
      <c r="CY45" s="5">
        <f t="shared" si="59"/>
        <v>0</v>
      </c>
      <c r="CZ45" s="5">
        <f t="shared" si="60"/>
        <v>0</v>
      </c>
      <c r="DA45" s="5">
        <f t="shared" si="61"/>
        <v>0</v>
      </c>
      <c r="DB45" s="5"/>
      <c r="DC45" s="4">
        <v>0.33362392906224297</v>
      </c>
      <c r="DD45" s="4">
        <v>0.49874048988736602</v>
      </c>
      <c r="DE45" s="4">
        <v>0.418030050247157</v>
      </c>
      <c r="DF45" s="4">
        <v>0.35921323933310101</v>
      </c>
      <c r="DG45" s="4">
        <v>0.56153606099190401</v>
      </c>
      <c r="DI45" s="13">
        <f t="shared" si="62"/>
        <v>47.06871162806371</v>
      </c>
      <c r="DJ45" s="13">
        <f t="shared" si="63"/>
        <v>46.986730977070685</v>
      </c>
      <c r="DK45" s="13">
        <f t="shared" si="64"/>
        <v>47.209027366006083</v>
      </c>
      <c r="DL45" s="13">
        <f t="shared" si="65"/>
        <v>47.264531053290895</v>
      </c>
      <c r="DM45" s="13">
        <f t="shared" si="66"/>
        <v>47.13400991204</v>
      </c>
      <c r="DN45" s="13"/>
      <c r="DO45" s="11" t="str">
        <f t="shared" si="67"/>
        <v>incre</v>
      </c>
      <c r="DP45" s="11" t="str">
        <f t="shared" si="68"/>
        <v>decre</v>
      </c>
      <c r="DQ45" s="11" t="str">
        <f t="shared" si="69"/>
        <v>incre</v>
      </c>
      <c r="DR45" s="11" t="str">
        <f t="shared" si="70"/>
        <v>incre</v>
      </c>
      <c r="DS45" s="11" t="str">
        <f t="shared" si="71"/>
        <v>incre</v>
      </c>
      <c r="DU45" s="13"/>
      <c r="DV45" s="13"/>
      <c r="DW45" s="13"/>
      <c r="DX45" s="13"/>
      <c r="DY45" s="13"/>
    </row>
    <row r="46" spans="1:129" x14ac:dyDescent="0.25">
      <c r="A46" s="5">
        <v>39.557225961145832</v>
      </c>
      <c r="B46" s="4">
        <v>4.2262332068051661E-2</v>
      </c>
      <c r="C46" s="4">
        <v>0.19825026916555127</v>
      </c>
      <c r="D46" s="4">
        <v>0.39302759483020988</v>
      </c>
      <c r="E46" s="4">
        <v>0.27842149670468436</v>
      </c>
      <c r="F46" s="4">
        <v>0.2780452128372376</v>
      </c>
      <c r="G46" s="4">
        <v>0.51395894646201312</v>
      </c>
      <c r="I46" s="5">
        <f t="shared" si="0"/>
        <v>38.592645396446144</v>
      </c>
      <c r="J46" s="5">
        <f t="shared" si="1"/>
        <v>38.793696155387103</v>
      </c>
      <c r="K46" s="5">
        <f t="shared" si="2"/>
        <v>38.350698694148321</v>
      </c>
      <c r="L46" s="5">
        <f t="shared" si="3"/>
        <v>39.078366653235371</v>
      </c>
      <c r="M46" s="5">
        <f t="shared" si="4"/>
        <v>39.183579647353376</v>
      </c>
      <c r="O46" s="3" t="str">
        <f t="shared" si="5"/>
        <v>decre</v>
      </c>
      <c r="P46" s="3" t="str">
        <f t="shared" si="6"/>
        <v>decre</v>
      </c>
      <c r="Q46" s="3" t="str">
        <f t="shared" si="7"/>
        <v>decre</v>
      </c>
      <c r="R46" s="3" t="str">
        <f t="shared" si="8"/>
        <v>decre</v>
      </c>
      <c r="S46" s="3" t="str">
        <f t="shared" si="9"/>
        <v>decre</v>
      </c>
      <c r="U46" s="6">
        <f t="shared" si="10"/>
        <v>0</v>
      </c>
      <c r="V46" s="6">
        <f t="shared" si="11"/>
        <v>0</v>
      </c>
      <c r="W46" s="6">
        <f t="shared" si="12"/>
        <v>0</v>
      </c>
      <c r="X46" s="6">
        <f t="shared" si="13"/>
        <v>0</v>
      </c>
      <c r="Y46" s="6">
        <f t="shared" si="14"/>
        <v>0</v>
      </c>
      <c r="AA46" s="4">
        <f t="shared" si="15"/>
        <v>0.30989999999999995</v>
      </c>
      <c r="AB46" s="4">
        <f t="shared" si="15"/>
        <v>0.47949999999999993</v>
      </c>
      <c r="AC46" s="4">
        <f t="shared" si="15"/>
        <v>0.42510000000000003</v>
      </c>
      <c r="AD46" s="4">
        <f t="shared" si="15"/>
        <v>0.37260000000000004</v>
      </c>
      <c r="AE46" s="4">
        <f t="shared" si="15"/>
        <v>0.54310000000000003</v>
      </c>
      <c r="AF46" s="4"/>
      <c r="AG46" s="3">
        <v>0.33989999999999998</v>
      </c>
      <c r="AH46" s="3">
        <v>0.50949999999999995</v>
      </c>
      <c r="AI46" s="3">
        <v>0.4551</v>
      </c>
      <c r="AJ46" s="3">
        <v>0.40260000000000001</v>
      </c>
      <c r="AK46" s="3">
        <v>0.57310000000000005</v>
      </c>
      <c r="AM46" s="5">
        <f t="shared" si="16"/>
        <v>39.395406961145831</v>
      </c>
      <c r="AN46" s="5">
        <f t="shared" si="17"/>
        <v>39.358360961145834</v>
      </c>
      <c r="AO46" s="5">
        <f t="shared" si="18"/>
        <v>39.77494696114583</v>
      </c>
      <c r="AP46" s="5">
        <f t="shared" si="19"/>
        <v>39.874517961145834</v>
      </c>
      <c r="AQ46" s="5">
        <f t="shared" si="20"/>
        <v>39.457796961145831</v>
      </c>
      <c r="AR46" s="5"/>
      <c r="AS46" s="3" t="str">
        <f t="shared" si="21"/>
        <v>decre</v>
      </c>
      <c r="AT46" s="3" t="str">
        <f t="shared" si="22"/>
        <v>decre</v>
      </c>
      <c r="AU46" s="3" t="str">
        <f t="shared" si="23"/>
        <v>incre</v>
      </c>
      <c r="AV46" s="3" t="str">
        <f t="shared" si="24"/>
        <v>incre</v>
      </c>
      <c r="AW46" s="3" t="str">
        <f t="shared" si="25"/>
        <v>decre</v>
      </c>
      <c r="AY46" s="5">
        <f t="shared" si="26"/>
        <v>0</v>
      </c>
      <c r="AZ46" s="5">
        <f t="shared" si="27"/>
        <v>0</v>
      </c>
      <c r="BA46" s="5">
        <f t="shared" si="28"/>
        <v>-120.65272669975116</v>
      </c>
      <c r="BB46" s="5">
        <f t="shared" si="29"/>
        <v>-47.88593079104615</v>
      </c>
      <c r="BC46" s="5">
        <f t="shared" si="30"/>
        <v>0</v>
      </c>
      <c r="BE46" s="15">
        <f t="shared" si="31"/>
        <v>-0.96458056469968767</v>
      </c>
      <c r="BG46" s="3">
        <v>0.2135</v>
      </c>
      <c r="BH46" s="3">
        <v>0.30120000000000002</v>
      </c>
      <c r="BI46" s="3">
        <v>0.33560000000000001</v>
      </c>
      <c r="BJ46" s="3">
        <v>0.34110000000000001</v>
      </c>
      <c r="BK46" s="3">
        <v>0.36220000000000002</v>
      </c>
      <c r="BM46" s="5">
        <f t="shared" si="32"/>
        <v>38.702290961145835</v>
      </c>
      <c r="BN46" s="5">
        <f t="shared" si="33"/>
        <v>38.194061961145835</v>
      </c>
      <c r="BO46" s="5">
        <f t="shared" si="34"/>
        <v>38.90590196114583</v>
      </c>
      <c r="BP46" s="5">
        <f t="shared" si="35"/>
        <v>39.609287961145832</v>
      </c>
      <c r="BQ46" s="5">
        <f t="shared" si="36"/>
        <v>37.75552796114583</v>
      </c>
      <c r="BR46" s="5"/>
      <c r="BS46" s="3" t="str">
        <f t="shared" si="37"/>
        <v>decre</v>
      </c>
      <c r="BT46" s="3" t="str">
        <f t="shared" si="38"/>
        <v>decre</v>
      </c>
      <c r="BU46" s="3" t="str">
        <f t="shared" si="39"/>
        <v>decre</v>
      </c>
      <c r="BV46" s="3" t="str">
        <f t="shared" si="40"/>
        <v>incre</v>
      </c>
      <c r="BW46" s="3" t="str">
        <f t="shared" si="41"/>
        <v>decre</v>
      </c>
      <c r="BY46" s="5">
        <f t="shared" si="42"/>
        <v>0</v>
      </c>
      <c r="BZ46" s="5">
        <f t="shared" si="43"/>
        <v>0</v>
      </c>
      <c r="CA46" s="5">
        <f t="shared" si="44"/>
        <v>0</v>
      </c>
      <c r="CB46" s="5">
        <f t="shared" si="45"/>
        <v>-47.88593079104615</v>
      </c>
      <c r="CC46" s="5">
        <f t="shared" si="46"/>
        <v>0</v>
      </c>
      <c r="CE46" s="4">
        <v>0.1792</v>
      </c>
      <c r="CF46" s="4">
        <v>0.1807</v>
      </c>
      <c r="CG46" s="4">
        <v>0.18029999999999999</v>
      </c>
      <c r="CH46" s="4">
        <v>0.18099999999999999</v>
      </c>
      <c r="CI46" s="4">
        <v>0.18110000000000001</v>
      </c>
      <c r="CK46" s="5">
        <f t="shared" si="47"/>
        <v>38.455673961145834</v>
      </c>
      <c r="CL46" s="5">
        <f t="shared" si="48"/>
        <v>37.407196961145836</v>
      </c>
      <c r="CM46" s="5">
        <f t="shared" si="49"/>
        <v>37.397938961145826</v>
      </c>
      <c r="CN46" s="5">
        <f t="shared" si="50"/>
        <v>38.261245961145832</v>
      </c>
      <c r="CO46" s="5">
        <f t="shared" si="51"/>
        <v>36.051376961145834</v>
      </c>
      <c r="CP46" s="5"/>
      <c r="CQ46" s="3" t="str">
        <f t="shared" si="52"/>
        <v>decre</v>
      </c>
      <c r="CR46" s="3" t="str">
        <f t="shared" si="53"/>
        <v>decre</v>
      </c>
      <c r="CS46" s="3" t="str">
        <f t="shared" si="54"/>
        <v>decre</v>
      </c>
      <c r="CT46" s="3" t="str">
        <f t="shared" si="55"/>
        <v>decre</v>
      </c>
      <c r="CU46" s="3" t="str">
        <f t="shared" si="56"/>
        <v>decre</v>
      </c>
      <c r="CW46" s="5">
        <f t="shared" si="57"/>
        <v>0</v>
      </c>
      <c r="CX46" s="5">
        <f t="shared" si="58"/>
        <v>0</v>
      </c>
      <c r="CY46" s="5">
        <f t="shared" si="59"/>
        <v>0</v>
      </c>
      <c r="CZ46" s="5">
        <f t="shared" si="60"/>
        <v>0</v>
      </c>
      <c r="DA46" s="5">
        <f t="shared" si="61"/>
        <v>0</v>
      </c>
      <c r="DB46" s="5"/>
      <c r="DC46" s="4">
        <v>0.329749764860438</v>
      </c>
      <c r="DD46" s="4">
        <v>0.50035577674533005</v>
      </c>
      <c r="DE46" s="4">
        <v>0.41928173074435499</v>
      </c>
      <c r="DF46" s="4">
        <v>0.36625798871133097</v>
      </c>
      <c r="DG46" s="4">
        <v>0.56791113685121897</v>
      </c>
      <c r="DI46" s="13">
        <f t="shared" si="62"/>
        <v>39.538126770492383</v>
      </c>
      <c r="DJ46" s="13">
        <f t="shared" si="63"/>
        <v>39.49454918329284</v>
      </c>
      <c r="DK46" s="13">
        <f t="shared" si="64"/>
        <v>39.718451566673522</v>
      </c>
      <c r="DL46" s="13">
        <f t="shared" si="65"/>
        <v>39.821118226095237</v>
      </c>
      <c r="DM46" s="13">
        <f t="shared" si="66"/>
        <v>39.691269758915801</v>
      </c>
      <c r="DN46" s="13"/>
      <c r="DO46" s="11" t="str">
        <f t="shared" si="67"/>
        <v>decre</v>
      </c>
      <c r="DP46" s="11" t="str">
        <f t="shared" si="68"/>
        <v>decre</v>
      </c>
      <c r="DQ46" s="11" t="str">
        <f t="shared" si="69"/>
        <v>incre</v>
      </c>
      <c r="DR46" s="11" t="str">
        <f t="shared" si="70"/>
        <v>incre</v>
      </c>
      <c r="DS46" s="11" t="str">
        <f t="shared" si="71"/>
        <v>incre</v>
      </c>
      <c r="DU46" s="13"/>
      <c r="DV46" s="13"/>
      <c r="DW46" s="13"/>
      <c r="DX46" s="13"/>
      <c r="DY46" s="13"/>
    </row>
    <row r="47" spans="1:129" x14ac:dyDescent="0.25">
      <c r="A47" s="5">
        <v>50.482542333382654</v>
      </c>
      <c r="B47" s="4">
        <v>2.756357775466434E-2</v>
      </c>
      <c r="C47" s="4">
        <v>0.22259492123294328</v>
      </c>
      <c r="D47" s="4">
        <v>0.16304759875033459</v>
      </c>
      <c r="E47" s="4">
        <v>0.19884548964241119</v>
      </c>
      <c r="F47" s="4">
        <v>3.8207436439573077E-2</v>
      </c>
      <c r="G47" s="4">
        <v>0.28412982609755078</v>
      </c>
      <c r="I47" s="5">
        <f t="shared" si="0"/>
        <v>49.692999817047514</v>
      </c>
      <c r="J47" s="5">
        <f t="shared" si="1"/>
        <v>48.217243153222341</v>
      </c>
      <c r="K47" s="5">
        <f t="shared" si="2"/>
        <v>48.503332037810466</v>
      </c>
      <c r="L47" s="5">
        <f t="shared" si="3"/>
        <v>47.984248948203856</v>
      </c>
      <c r="M47" s="5">
        <f t="shared" si="4"/>
        <v>47.946203996960605</v>
      </c>
      <c r="O47" s="3" t="str">
        <f t="shared" si="5"/>
        <v>decre</v>
      </c>
      <c r="P47" s="3" t="str">
        <f t="shared" si="6"/>
        <v>decre</v>
      </c>
      <c r="Q47" s="3" t="str">
        <f t="shared" si="7"/>
        <v>decre</v>
      </c>
      <c r="R47" s="3" t="str">
        <f t="shared" si="8"/>
        <v>decre</v>
      </c>
      <c r="S47" s="3" t="str">
        <f t="shared" si="9"/>
        <v>decre</v>
      </c>
      <c r="U47" s="6">
        <f t="shared" si="10"/>
        <v>0</v>
      </c>
      <c r="V47" s="6">
        <f t="shared" si="11"/>
        <v>0</v>
      </c>
      <c r="W47" s="6">
        <f t="shared" si="12"/>
        <v>0</v>
      </c>
      <c r="X47" s="6">
        <f t="shared" si="13"/>
        <v>0</v>
      </c>
      <c r="Y47" s="6">
        <f t="shared" si="14"/>
        <v>0</v>
      </c>
      <c r="AA47" s="4">
        <f t="shared" si="15"/>
        <v>0.30600000000000005</v>
      </c>
      <c r="AB47" s="4">
        <f t="shared" si="15"/>
        <v>0.48</v>
      </c>
      <c r="AC47" s="4">
        <f t="shared" si="15"/>
        <v>0.42559999999999998</v>
      </c>
      <c r="AD47" s="4">
        <f t="shared" si="15"/>
        <v>0.37360000000000004</v>
      </c>
      <c r="AE47" s="4">
        <f t="shared" si="15"/>
        <v>0.54410000000000003</v>
      </c>
      <c r="AF47" s="4"/>
      <c r="AG47" s="3">
        <v>0.33600000000000002</v>
      </c>
      <c r="AH47" s="3">
        <v>0.51</v>
      </c>
      <c r="AI47" s="3">
        <v>0.4556</v>
      </c>
      <c r="AJ47" s="3">
        <v>0.40360000000000001</v>
      </c>
      <c r="AK47" s="3">
        <v>0.57410000000000005</v>
      </c>
      <c r="AM47" s="5">
        <f t="shared" si="16"/>
        <v>50.29268233338265</v>
      </c>
      <c r="AN47" s="5">
        <f t="shared" si="17"/>
        <v>50.286942333382655</v>
      </c>
      <c r="AO47" s="5">
        <f t="shared" si="18"/>
        <v>50.705118333382657</v>
      </c>
      <c r="AP47" s="5">
        <f t="shared" si="19"/>
        <v>50.808254333382656</v>
      </c>
      <c r="AQ47" s="5">
        <f t="shared" si="20"/>
        <v>50.392523333382655</v>
      </c>
      <c r="AR47" s="5"/>
      <c r="AS47" s="3" t="str">
        <f t="shared" si="21"/>
        <v>decre</v>
      </c>
      <c r="AT47" s="3" t="str">
        <f t="shared" si="22"/>
        <v>decre</v>
      </c>
      <c r="AU47" s="3" t="str">
        <f t="shared" si="23"/>
        <v>incre</v>
      </c>
      <c r="AV47" s="3" t="str">
        <f t="shared" si="24"/>
        <v>incre</v>
      </c>
      <c r="AW47" s="3" t="str">
        <f t="shared" si="25"/>
        <v>decre</v>
      </c>
      <c r="AY47" s="5">
        <f t="shared" si="26"/>
        <v>0</v>
      </c>
      <c r="AZ47" s="5">
        <f t="shared" si="27"/>
        <v>0</v>
      </c>
      <c r="BA47" s="5">
        <f t="shared" si="28"/>
        <v>-197.92102955721873</v>
      </c>
      <c r="BB47" s="5">
        <f t="shared" si="29"/>
        <v>-249.82933851787976</v>
      </c>
      <c r="BC47" s="5">
        <f t="shared" si="30"/>
        <v>0</v>
      </c>
      <c r="BE47" s="15">
        <f t="shared" si="31"/>
        <v>-0.78954251633513906</v>
      </c>
      <c r="BG47" s="3">
        <v>0.21279999999999999</v>
      </c>
      <c r="BH47" s="3">
        <v>0.30070000000000002</v>
      </c>
      <c r="BI47" s="3">
        <v>0.33489999999999998</v>
      </c>
      <c r="BJ47" s="3">
        <v>0.34289999999999998</v>
      </c>
      <c r="BK47" s="3">
        <v>0.36280000000000001</v>
      </c>
      <c r="BM47" s="5">
        <f t="shared" si="32"/>
        <v>49.622574333382651</v>
      </c>
      <c r="BN47" s="5">
        <f t="shared" si="33"/>
        <v>49.116113333382657</v>
      </c>
      <c r="BO47" s="5">
        <f t="shared" si="34"/>
        <v>49.824421333382659</v>
      </c>
      <c r="BP47" s="5">
        <f t="shared" si="35"/>
        <v>50.54976033338265</v>
      </c>
      <c r="BQ47" s="5">
        <f t="shared" si="36"/>
        <v>48.68649033338265</v>
      </c>
      <c r="BR47" s="5"/>
      <c r="BS47" s="3" t="str">
        <f t="shared" si="37"/>
        <v>decre</v>
      </c>
      <c r="BT47" s="3" t="str">
        <f t="shared" si="38"/>
        <v>decre</v>
      </c>
      <c r="BU47" s="3" t="str">
        <f t="shared" si="39"/>
        <v>decre</v>
      </c>
      <c r="BV47" s="3" t="str">
        <f t="shared" si="40"/>
        <v>incre</v>
      </c>
      <c r="BW47" s="3" t="str">
        <f t="shared" si="41"/>
        <v>decre</v>
      </c>
      <c r="BY47" s="5">
        <f t="shared" si="42"/>
        <v>0</v>
      </c>
      <c r="BZ47" s="5">
        <f t="shared" si="43"/>
        <v>0</v>
      </c>
      <c r="CA47" s="5">
        <f t="shared" si="44"/>
        <v>0</v>
      </c>
      <c r="CB47" s="5">
        <f t="shared" si="45"/>
        <v>-249.82933851787976</v>
      </c>
      <c r="CC47" s="5">
        <f t="shared" si="46"/>
        <v>0</v>
      </c>
      <c r="CE47" s="4">
        <v>0.18010000000000001</v>
      </c>
      <c r="CF47" s="4">
        <v>0.18160000000000001</v>
      </c>
      <c r="CG47" s="4">
        <v>0.1812</v>
      </c>
      <c r="CH47" s="4">
        <v>0.182</v>
      </c>
      <c r="CI47" s="4">
        <v>0.18210000000000001</v>
      </c>
      <c r="CK47" s="5">
        <f t="shared" si="47"/>
        <v>49.387461333382653</v>
      </c>
      <c r="CL47" s="5">
        <f t="shared" si="48"/>
        <v>48.338390333382655</v>
      </c>
      <c r="CM47" s="5">
        <f t="shared" si="49"/>
        <v>48.331994333382653</v>
      </c>
      <c r="CN47" s="5">
        <f t="shared" si="50"/>
        <v>49.194982333382654</v>
      </c>
      <c r="CO47" s="5">
        <f t="shared" si="51"/>
        <v>46.986103333382651</v>
      </c>
      <c r="CP47" s="5"/>
      <c r="CQ47" s="3" t="str">
        <f t="shared" si="52"/>
        <v>decre</v>
      </c>
      <c r="CR47" s="3" t="str">
        <f t="shared" si="53"/>
        <v>decre</v>
      </c>
      <c r="CS47" s="3" t="str">
        <f t="shared" si="54"/>
        <v>decre</v>
      </c>
      <c r="CT47" s="3" t="str">
        <f t="shared" si="55"/>
        <v>decre</v>
      </c>
      <c r="CU47" s="3" t="str">
        <f t="shared" si="56"/>
        <v>decre</v>
      </c>
      <c r="CW47" s="5">
        <f t="shared" si="57"/>
        <v>0</v>
      </c>
      <c r="CX47" s="5">
        <f t="shared" si="58"/>
        <v>0</v>
      </c>
      <c r="CY47" s="5">
        <f t="shared" si="59"/>
        <v>0</v>
      </c>
      <c r="CZ47" s="5">
        <f t="shared" si="60"/>
        <v>0</v>
      </c>
      <c r="DA47" s="5">
        <f t="shared" si="61"/>
        <v>0</v>
      </c>
      <c r="DB47" s="5"/>
      <c r="DC47" s="4">
        <v>0.32898327476936801</v>
      </c>
      <c r="DD47" s="4">
        <v>0.50067535570646104</v>
      </c>
      <c r="DE47" s="4">
        <v>0.41952937143491797</v>
      </c>
      <c r="DF47" s="4">
        <v>0.36765176819800699</v>
      </c>
      <c r="DG47" s="4">
        <v>0.56917242373051802</v>
      </c>
      <c r="DI47" s="13">
        <f t="shared" si="62"/>
        <v>50.457932078974409</v>
      </c>
      <c r="DJ47" s="13">
        <f t="shared" si="63"/>
        <v>50.421952406145849</v>
      </c>
      <c r="DK47" s="13">
        <f t="shared" si="64"/>
        <v>50.646172530015704</v>
      </c>
      <c r="DL47" s="13">
        <f t="shared" si="65"/>
        <v>50.758170221609873</v>
      </c>
      <c r="DM47" s="13">
        <f t="shared" si="66"/>
        <v>50.628454840686828</v>
      </c>
      <c r="DN47" s="13"/>
      <c r="DO47" s="11" t="str">
        <f t="shared" si="67"/>
        <v>decre</v>
      </c>
      <c r="DP47" s="11" t="str">
        <f t="shared" si="68"/>
        <v>decre</v>
      </c>
      <c r="DQ47" s="11" t="str">
        <f t="shared" si="69"/>
        <v>incre</v>
      </c>
      <c r="DR47" s="11" t="str">
        <f t="shared" si="70"/>
        <v>incre</v>
      </c>
      <c r="DS47" s="11" t="str">
        <f t="shared" si="71"/>
        <v>incre</v>
      </c>
      <c r="DU47" s="13"/>
      <c r="DV47" s="13"/>
      <c r="DW47" s="13"/>
      <c r="DX47" s="13"/>
      <c r="DY47" s="13"/>
    </row>
    <row r="48" spans="1:129" x14ac:dyDescent="0.25">
      <c r="A48" s="5">
        <v>43.856872126963239</v>
      </c>
      <c r="B48" s="4">
        <v>0.13785190676194484</v>
      </c>
      <c r="C48" s="4">
        <v>0.29911338200992871</v>
      </c>
      <c r="D48" s="4">
        <v>0.38115173864370067</v>
      </c>
      <c r="E48" s="4">
        <v>0.44117617057135289</v>
      </c>
      <c r="F48" s="4">
        <v>0.29948323150838219</v>
      </c>
      <c r="G48" s="4">
        <v>0.65252913684107061</v>
      </c>
      <c r="I48" s="5">
        <f t="shared" si="0"/>
        <v>43.617497343614623</v>
      </c>
      <c r="J48" s="5">
        <f t="shared" si="1"/>
        <v>43.015792980306607</v>
      </c>
      <c r="K48" s="5">
        <f t="shared" si="2"/>
        <v>44.23069274321108</v>
      </c>
      <c r="L48" s="5">
        <f t="shared" si="3"/>
        <v>43.558520936263818</v>
      </c>
      <c r="M48" s="5">
        <f t="shared" si="4"/>
        <v>44.787171304637717</v>
      </c>
      <c r="O48" s="3" t="str">
        <f t="shared" si="5"/>
        <v>decre</v>
      </c>
      <c r="P48" s="3" t="str">
        <f t="shared" si="6"/>
        <v>decre</v>
      </c>
      <c r="Q48" s="3" t="str">
        <f t="shared" si="7"/>
        <v>incre</v>
      </c>
      <c r="R48" s="3" t="str">
        <f t="shared" si="8"/>
        <v>decre</v>
      </c>
      <c r="S48" s="3" t="str">
        <f t="shared" si="9"/>
        <v>incre</v>
      </c>
      <c r="U48" s="6">
        <f t="shared" si="10"/>
        <v>0</v>
      </c>
      <c r="V48" s="6">
        <f t="shared" si="11"/>
        <v>0</v>
      </c>
      <c r="W48" s="6">
        <f t="shared" si="12"/>
        <v>1</v>
      </c>
      <c r="X48" s="6">
        <f t="shared" si="13"/>
        <v>0</v>
      </c>
      <c r="Y48" s="6">
        <f t="shared" si="14"/>
        <v>1</v>
      </c>
      <c r="AA48" s="4">
        <f t="shared" si="15"/>
        <v>0.31999999999999995</v>
      </c>
      <c r="AB48" s="4">
        <f t="shared" si="15"/>
        <v>0.47509999999999997</v>
      </c>
      <c r="AC48" s="4">
        <f t="shared" si="15"/>
        <v>0.45279999999999998</v>
      </c>
      <c r="AD48" s="4">
        <f t="shared" si="15"/>
        <v>0.36399999999999999</v>
      </c>
      <c r="AE48" s="4">
        <f t="shared" si="15"/>
        <v>0.56440000000000001</v>
      </c>
      <c r="AF48" s="4"/>
      <c r="AG48" s="3">
        <v>0.35</v>
      </c>
      <c r="AH48" s="3">
        <v>0.50509999999999999</v>
      </c>
      <c r="AI48" s="3">
        <v>0.45279999999999998</v>
      </c>
      <c r="AJ48" s="3">
        <v>0.39400000000000002</v>
      </c>
      <c r="AK48" s="3">
        <v>0.56440000000000001</v>
      </c>
      <c r="AM48" s="5">
        <f t="shared" si="16"/>
        <v>43.767672126963241</v>
      </c>
      <c r="AN48" s="5">
        <f t="shared" si="17"/>
        <v>43.629275126963243</v>
      </c>
      <c r="AO48" s="5">
        <f t="shared" si="18"/>
        <v>44.34356012696324</v>
      </c>
      <c r="AP48" s="5">
        <f t="shared" si="19"/>
        <v>44.101752126963241</v>
      </c>
      <c r="AQ48" s="5">
        <f t="shared" si="20"/>
        <v>43.957876126963235</v>
      </c>
      <c r="AR48" s="5"/>
      <c r="AS48" s="3" t="str">
        <f t="shared" si="21"/>
        <v>decre</v>
      </c>
      <c r="AT48" s="3" t="str">
        <f t="shared" si="22"/>
        <v>decre</v>
      </c>
      <c r="AU48" s="3" t="str">
        <f t="shared" si="23"/>
        <v>incre</v>
      </c>
      <c r="AV48" s="3" t="str">
        <f t="shared" si="24"/>
        <v>incre</v>
      </c>
      <c r="AW48" s="3" t="str">
        <f t="shared" si="25"/>
        <v>incre</v>
      </c>
      <c r="AY48" s="5">
        <f t="shared" si="26"/>
        <v>0</v>
      </c>
      <c r="AZ48" s="5">
        <f t="shared" si="27"/>
        <v>0</v>
      </c>
      <c r="BA48" s="5">
        <f t="shared" si="28"/>
        <v>37.382061624784058</v>
      </c>
      <c r="BB48" s="5">
        <f t="shared" si="29"/>
        <v>-29.835119069942095</v>
      </c>
      <c r="BC48" s="5">
        <f t="shared" si="30"/>
        <v>93.029917767447756</v>
      </c>
      <c r="BE48" s="15">
        <f t="shared" si="31"/>
        <v>-0.23937478334861595</v>
      </c>
      <c r="BG48" s="3">
        <v>0.22309999999999999</v>
      </c>
      <c r="BH48" s="3">
        <v>0.309</v>
      </c>
      <c r="BI48" s="3">
        <v>0.34139999999999998</v>
      </c>
      <c r="BJ48" s="3">
        <v>0.32290000000000002</v>
      </c>
      <c r="BK48" s="3">
        <v>0.35849999999999999</v>
      </c>
      <c r="BM48" s="5">
        <f t="shared" si="32"/>
        <v>43.07096112696324</v>
      </c>
      <c r="BN48" s="5">
        <f t="shared" si="33"/>
        <v>42.54464212696324</v>
      </c>
      <c r="BO48" s="5">
        <f t="shared" si="34"/>
        <v>43.261866126963241</v>
      </c>
      <c r="BP48" s="5">
        <f t="shared" si="35"/>
        <v>43.755690126963238</v>
      </c>
      <c r="BQ48" s="5">
        <f t="shared" si="36"/>
        <v>42.020357126963241</v>
      </c>
      <c r="BR48" s="5"/>
      <c r="BS48" s="3" t="str">
        <f t="shared" si="37"/>
        <v>decre</v>
      </c>
      <c r="BT48" s="3" t="str">
        <f t="shared" si="38"/>
        <v>decre</v>
      </c>
      <c r="BU48" s="3" t="str">
        <f t="shared" si="39"/>
        <v>decre</v>
      </c>
      <c r="BV48" s="3" t="str">
        <f t="shared" si="40"/>
        <v>decre</v>
      </c>
      <c r="BW48" s="3" t="str">
        <f t="shared" si="41"/>
        <v>decre</v>
      </c>
      <c r="BY48" s="5">
        <f t="shared" si="42"/>
        <v>0</v>
      </c>
      <c r="BZ48" s="5">
        <f t="shared" si="43"/>
        <v>0</v>
      </c>
      <c r="CA48" s="5">
        <f t="shared" si="44"/>
        <v>0</v>
      </c>
      <c r="CB48" s="5">
        <f t="shared" si="45"/>
        <v>0</v>
      </c>
      <c r="CC48" s="5">
        <f t="shared" si="46"/>
        <v>0</v>
      </c>
      <c r="CE48" s="4">
        <v>0.16750000000000001</v>
      </c>
      <c r="CF48" s="4">
        <v>0.16850000000000001</v>
      </c>
      <c r="CG48" s="4">
        <v>0.16819999999999999</v>
      </c>
      <c r="CH48" s="4">
        <v>0.16869999999999999</v>
      </c>
      <c r="CI48" s="4">
        <v>0.16869999999999999</v>
      </c>
      <c r="CK48" s="5">
        <f t="shared" si="47"/>
        <v>42.671197126963236</v>
      </c>
      <c r="CL48" s="5">
        <f t="shared" si="48"/>
        <v>41.62717712696324</v>
      </c>
      <c r="CM48" s="5">
        <f t="shared" si="49"/>
        <v>41.580094126963246</v>
      </c>
      <c r="CN48" s="5">
        <f t="shared" si="50"/>
        <v>42.457326126963238</v>
      </c>
      <c r="CO48" s="5">
        <f t="shared" si="51"/>
        <v>40.234339126963235</v>
      </c>
      <c r="CP48" s="5"/>
      <c r="CQ48" s="3" t="str">
        <f t="shared" si="52"/>
        <v>decre</v>
      </c>
      <c r="CR48" s="3" t="str">
        <f t="shared" si="53"/>
        <v>decre</v>
      </c>
      <c r="CS48" s="3" t="str">
        <f t="shared" si="54"/>
        <v>decre</v>
      </c>
      <c r="CT48" s="3" t="str">
        <f t="shared" si="55"/>
        <v>decre</v>
      </c>
      <c r="CU48" s="3" t="str">
        <f t="shared" si="56"/>
        <v>decre</v>
      </c>
      <c r="CW48" s="5">
        <f t="shared" si="57"/>
        <v>0</v>
      </c>
      <c r="CX48" s="5">
        <f t="shared" si="58"/>
        <v>0</v>
      </c>
      <c r="CY48" s="5">
        <f t="shared" si="59"/>
        <v>0</v>
      </c>
      <c r="CZ48" s="5">
        <f t="shared" si="60"/>
        <v>0</v>
      </c>
      <c r="DA48" s="5">
        <f t="shared" si="61"/>
        <v>0</v>
      </c>
      <c r="DB48" s="5"/>
      <c r="DC48" s="4">
        <v>0.33473455756154902</v>
      </c>
      <c r="DD48" s="4">
        <v>0.49827742649470602</v>
      </c>
      <c r="DE48" s="4">
        <v>0.417671223940423</v>
      </c>
      <c r="DF48" s="4">
        <v>0.35719368130138801</v>
      </c>
      <c r="DG48" s="4">
        <v>0.55970848204434798</v>
      </c>
      <c r="DI48" s="13">
        <f t="shared" si="62"/>
        <v>43.873613595830776</v>
      </c>
      <c r="DJ48" s="13">
        <f t="shared" si="63"/>
        <v>43.780623721973669</v>
      </c>
      <c r="DK48" s="13">
        <f t="shared" si="64"/>
        <v>44.002459711424748</v>
      </c>
      <c r="DL48" s="13">
        <f t="shared" si="65"/>
        <v>44.044442923520926</v>
      </c>
      <c r="DM48" s="13">
        <f t="shared" si="66"/>
        <v>43.913728943000557</v>
      </c>
      <c r="DN48" s="13"/>
      <c r="DO48" s="11" t="str">
        <f t="shared" si="67"/>
        <v>incre</v>
      </c>
      <c r="DP48" s="11" t="str">
        <f t="shared" si="68"/>
        <v>decre</v>
      </c>
      <c r="DQ48" s="11" t="str">
        <f t="shared" si="69"/>
        <v>incre</v>
      </c>
      <c r="DR48" s="11" t="str">
        <f t="shared" si="70"/>
        <v>incre</v>
      </c>
      <c r="DS48" s="11" t="str">
        <f t="shared" si="71"/>
        <v>incre</v>
      </c>
      <c r="DU48" s="13"/>
      <c r="DV48" s="13"/>
      <c r="DW48" s="13"/>
      <c r="DX48" s="13"/>
      <c r="DY48" s="13"/>
    </row>
    <row r="49" spans="1:129" x14ac:dyDescent="0.25">
      <c r="A49" s="5">
        <v>38.628293626427627</v>
      </c>
      <c r="B49" s="4">
        <v>0.15351746559674434</v>
      </c>
      <c r="C49" s="4">
        <v>0.46654868250924325</v>
      </c>
      <c r="D49" s="4">
        <v>0.50745696893934811</v>
      </c>
      <c r="E49" s="4">
        <v>0.58142062638502312</v>
      </c>
      <c r="F49" s="4">
        <v>0.47906787129474426</v>
      </c>
      <c r="G49" s="4">
        <v>0.74990535762993948</v>
      </c>
      <c r="I49" s="5">
        <f t="shared" si="0"/>
        <v>39.592778653669086</v>
      </c>
      <c r="J49" s="5">
        <f t="shared" si="1"/>
        <v>38.611987633601572</v>
      </c>
      <c r="K49" s="5">
        <f t="shared" si="2"/>
        <v>40.363887908626197</v>
      </c>
      <c r="L49" s="5">
        <f t="shared" si="3"/>
        <v>39.842045102729372</v>
      </c>
      <c r="M49" s="5">
        <f t="shared" si="4"/>
        <v>40.474903041725355</v>
      </c>
      <c r="O49" s="3" t="str">
        <f t="shared" si="5"/>
        <v>incre</v>
      </c>
      <c r="P49" s="3" t="str">
        <f t="shared" si="6"/>
        <v>decre</v>
      </c>
      <c r="Q49" s="3" t="str">
        <f t="shared" si="7"/>
        <v>incre</v>
      </c>
      <c r="R49" s="3" t="str">
        <f t="shared" si="8"/>
        <v>incre</v>
      </c>
      <c r="S49" s="3" t="str">
        <f t="shared" si="9"/>
        <v>incre</v>
      </c>
      <c r="U49" s="6">
        <f t="shared" si="10"/>
        <v>1</v>
      </c>
      <c r="V49" s="6">
        <f t="shared" si="11"/>
        <v>0</v>
      </c>
      <c r="W49" s="6">
        <f t="shared" si="12"/>
        <v>1</v>
      </c>
      <c r="X49" s="6">
        <f t="shared" si="13"/>
        <v>1</v>
      </c>
      <c r="Y49" s="6">
        <f t="shared" si="14"/>
        <v>1</v>
      </c>
      <c r="AA49" s="4">
        <f t="shared" si="15"/>
        <v>0.35060000000000002</v>
      </c>
      <c r="AB49" s="4">
        <f t="shared" si="15"/>
        <v>0.47409999999999997</v>
      </c>
      <c r="AC49" s="4">
        <f t="shared" si="15"/>
        <v>0.45250000000000001</v>
      </c>
      <c r="AD49" s="4">
        <f t="shared" si="15"/>
        <v>0.3921</v>
      </c>
      <c r="AE49" s="4">
        <f t="shared" si="15"/>
        <v>0.56240000000000001</v>
      </c>
      <c r="AF49" s="4"/>
      <c r="AG49" s="3">
        <v>0.35060000000000002</v>
      </c>
      <c r="AH49" s="3">
        <v>0.50409999999999999</v>
      </c>
      <c r="AI49" s="3">
        <v>0.45250000000000001</v>
      </c>
      <c r="AJ49" s="3">
        <v>0.3921</v>
      </c>
      <c r="AK49" s="3">
        <v>0.56240000000000001</v>
      </c>
      <c r="AM49" s="5">
        <f t="shared" si="16"/>
        <v>38.759107626427628</v>
      </c>
      <c r="AN49" s="5">
        <f t="shared" si="17"/>
        <v>38.394166626427626</v>
      </c>
      <c r="AO49" s="5">
        <f t="shared" si="18"/>
        <v>39.112068626427629</v>
      </c>
      <c r="AP49" s="5">
        <f t="shared" si="19"/>
        <v>39.109775626427627</v>
      </c>
      <c r="AQ49" s="5">
        <f t="shared" si="20"/>
        <v>38.710477626427625</v>
      </c>
      <c r="AR49" s="5"/>
      <c r="AS49" s="3" t="str">
        <f t="shared" si="21"/>
        <v>incre</v>
      </c>
      <c r="AT49" s="3" t="str">
        <f t="shared" si="22"/>
        <v>decre</v>
      </c>
      <c r="AU49" s="3" t="str">
        <f t="shared" si="23"/>
        <v>incre</v>
      </c>
      <c r="AV49" s="3" t="str">
        <f t="shared" si="24"/>
        <v>incre</v>
      </c>
      <c r="AW49" s="3" t="str">
        <f t="shared" si="25"/>
        <v>incre</v>
      </c>
      <c r="AY49" s="5">
        <f t="shared" si="26"/>
        <v>96.448502724145868</v>
      </c>
      <c r="AZ49" s="5">
        <f t="shared" si="27"/>
        <v>0</v>
      </c>
      <c r="BA49" s="5">
        <f t="shared" si="28"/>
        <v>173.55942821985693</v>
      </c>
      <c r="BB49" s="5">
        <f t="shared" si="29"/>
        <v>121.3751476301745</v>
      </c>
      <c r="BC49" s="5">
        <f t="shared" si="30"/>
        <v>184.66094152977277</v>
      </c>
      <c r="BE49" s="15">
        <f t="shared" si="31"/>
        <v>0.96448502724145868</v>
      </c>
      <c r="BG49" s="3">
        <v>0.22539999999999999</v>
      </c>
      <c r="BH49" s="3">
        <v>0.31130000000000002</v>
      </c>
      <c r="BI49" s="3">
        <v>0.34250000000000003</v>
      </c>
      <c r="BJ49" s="3">
        <v>0.31879999999999997</v>
      </c>
      <c r="BK49" s="3">
        <v>0.3579</v>
      </c>
      <c r="BM49" s="5">
        <f t="shared" si="32"/>
        <v>37.858919626427628</v>
      </c>
      <c r="BN49" s="5">
        <f t="shared" si="33"/>
        <v>37.33108262642763</v>
      </c>
      <c r="BO49" s="5">
        <f t="shared" si="34"/>
        <v>38.043968626427628</v>
      </c>
      <c r="BP49" s="5">
        <f t="shared" si="35"/>
        <v>38.492589626427623</v>
      </c>
      <c r="BQ49" s="5">
        <f t="shared" si="36"/>
        <v>36.786132626427623</v>
      </c>
      <c r="BR49" s="5"/>
      <c r="BS49" s="3" t="str">
        <f t="shared" si="37"/>
        <v>decre</v>
      </c>
      <c r="BT49" s="3" t="str">
        <f t="shared" si="38"/>
        <v>decre</v>
      </c>
      <c r="BU49" s="3" t="str">
        <f t="shared" si="39"/>
        <v>decre</v>
      </c>
      <c r="BV49" s="3" t="str">
        <f t="shared" si="40"/>
        <v>decre</v>
      </c>
      <c r="BW49" s="3" t="str">
        <f t="shared" si="41"/>
        <v>decre</v>
      </c>
      <c r="BY49" s="5">
        <f t="shared" si="42"/>
        <v>0</v>
      </c>
      <c r="BZ49" s="5">
        <f t="shared" si="43"/>
        <v>0</v>
      </c>
      <c r="CA49" s="5">
        <f t="shared" si="44"/>
        <v>0</v>
      </c>
      <c r="CB49" s="5">
        <f t="shared" si="45"/>
        <v>0</v>
      </c>
      <c r="CC49" s="5">
        <f t="shared" si="46"/>
        <v>0</v>
      </c>
      <c r="CE49" s="4">
        <v>0.16420000000000001</v>
      </c>
      <c r="CF49" s="4">
        <v>0.16500000000000001</v>
      </c>
      <c r="CG49" s="4">
        <v>0.16489999999999999</v>
      </c>
      <c r="CH49" s="4">
        <v>0.1653</v>
      </c>
      <c r="CI49" s="4">
        <v>0.1653</v>
      </c>
      <c r="CK49" s="5">
        <f t="shared" si="47"/>
        <v>37.41889162642763</v>
      </c>
      <c r="CL49" s="5">
        <f t="shared" si="48"/>
        <v>36.375743626427628</v>
      </c>
      <c r="CM49" s="5">
        <f t="shared" si="49"/>
        <v>36.319472626427626</v>
      </c>
      <c r="CN49" s="5">
        <f t="shared" si="50"/>
        <v>37.200119626427629</v>
      </c>
      <c r="CO49" s="5">
        <f t="shared" si="51"/>
        <v>34.973766626427626</v>
      </c>
      <c r="CP49" s="5"/>
      <c r="CQ49" s="3" t="str">
        <f t="shared" si="52"/>
        <v>decre</v>
      </c>
      <c r="CR49" s="3" t="str">
        <f t="shared" si="53"/>
        <v>decre</v>
      </c>
      <c r="CS49" s="3" t="str">
        <f t="shared" si="54"/>
        <v>decre</v>
      </c>
      <c r="CT49" s="3" t="str">
        <f t="shared" si="55"/>
        <v>decre</v>
      </c>
      <c r="CU49" s="3" t="str">
        <f t="shared" si="56"/>
        <v>decre</v>
      </c>
      <c r="CW49" s="5">
        <f t="shared" si="57"/>
        <v>0</v>
      </c>
      <c r="CX49" s="5">
        <f t="shared" si="58"/>
        <v>0</v>
      </c>
      <c r="CY49" s="5">
        <f t="shared" si="59"/>
        <v>0</v>
      </c>
      <c r="CZ49" s="5">
        <f t="shared" si="60"/>
        <v>0</v>
      </c>
      <c r="DA49" s="5">
        <f t="shared" si="61"/>
        <v>0</v>
      </c>
      <c r="DB49" s="5"/>
      <c r="DC49" s="4">
        <v>0.33554797561737898</v>
      </c>
      <c r="DD49" s="4">
        <v>0.49793828147473002</v>
      </c>
      <c r="DE49" s="4">
        <v>0.41740842157492802</v>
      </c>
      <c r="DF49" s="4">
        <v>0.35571456837675303</v>
      </c>
      <c r="DG49" s="4">
        <v>0.558369973519378</v>
      </c>
      <c r="DI49" s="13">
        <f t="shared" si="62"/>
        <v>38.65088357111658</v>
      </c>
      <c r="DJ49" s="13">
        <f t="shared" si="63"/>
        <v>38.549830604457618</v>
      </c>
      <c r="DK49" s="13">
        <f t="shared" si="64"/>
        <v>38.771329399920177</v>
      </c>
      <c r="DL49" s="13">
        <f t="shared" si="65"/>
        <v>38.803410292159889</v>
      </c>
      <c r="DM49" s="13">
        <f t="shared" si="66"/>
        <v>38.672555077244972</v>
      </c>
      <c r="DN49" s="13"/>
      <c r="DO49" s="11" t="str">
        <f t="shared" si="67"/>
        <v>incre</v>
      </c>
      <c r="DP49" s="11" t="str">
        <f t="shared" si="68"/>
        <v>decre</v>
      </c>
      <c r="DQ49" s="11" t="str">
        <f t="shared" si="69"/>
        <v>incre</v>
      </c>
      <c r="DR49" s="11" t="str">
        <f t="shared" si="70"/>
        <v>incre</v>
      </c>
      <c r="DS49" s="11" t="str">
        <f t="shared" si="71"/>
        <v>incre</v>
      </c>
      <c r="DU49" s="13"/>
      <c r="DV49" s="13"/>
      <c r="DW49" s="13"/>
      <c r="DX49" s="13"/>
      <c r="DY49" s="13"/>
    </row>
    <row r="50" spans="1:129" x14ac:dyDescent="0.25">
      <c r="A50" s="5">
        <v>30.591065543775422</v>
      </c>
      <c r="B50" s="4">
        <v>0.20316241965702678</v>
      </c>
      <c r="C50" s="4">
        <v>0.22694164686133672</v>
      </c>
      <c r="D50" s="4">
        <v>0.30338614787970042</v>
      </c>
      <c r="E50" s="4">
        <v>0.32149712423609172</v>
      </c>
      <c r="F50" s="4">
        <v>0.25829125753922016</v>
      </c>
      <c r="G50" s="4">
        <v>0.4736047707437282</v>
      </c>
      <c r="I50" s="5">
        <f t="shared" si="0"/>
        <v>29.832775984708434</v>
      </c>
      <c r="J50" s="5">
        <f t="shared" si="1"/>
        <v>29.242177089429866</v>
      </c>
      <c r="K50" s="5">
        <f t="shared" si="2"/>
        <v>29.802802620107872</v>
      </c>
      <c r="L50" s="5">
        <f t="shared" si="3"/>
        <v>29.945877932255655</v>
      </c>
      <c r="M50" s="5">
        <f t="shared" si="4"/>
        <v>29.837686436473902</v>
      </c>
      <c r="O50" s="3" t="str">
        <f t="shared" si="5"/>
        <v>decre</v>
      </c>
      <c r="P50" s="3" t="str">
        <f t="shared" si="6"/>
        <v>decre</v>
      </c>
      <c r="Q50" s="3" t="str">
        <f t="shared" si="7"/>
        <v>decre</v>
      </c>
      <c r="R50" s="3" t="str">
        <f t="shared" si="8"/>
        <v>decre</v>
      </c>
      <c r="S50" s="3" t="str">
        <f t="shared" si="9"/>
        <v>decre</v>
      </c>
      <c r="U50" s="6">
        <f t="shared" si="10"/>
        <v>0</v>
      </c>
      <c r="V50" s="6">
        <f t="shared" si="11"/>
        <v>0</v>
      </c>
      <c r="W50" s="6">
        <f t="shared" si="12"/>
        <v>0</v>
      </c>
      <c r="X50" s="6">
        <f t="shared" si="13"/>
        <v>0</v>
      </c>
      <c r="Y50" s="6">
        <f t="shared" si="14"/>
        <v>0</v>
      </c>
      <c r="AA50" s="4">
        <f t="shared" si="15"/>
        <v>0.32189999999999996</v>
      </c>
      <c r="AB50" s="4">
        <f t="shared" si="15"/>
        <v>0.47119999999999995</v>
      </c>
      <c r="AC50" s="4">
        <f t="shared" si="15"/>
        <v>0.42120000000000002</v>
      </c>
      <c r="AD50" s="4">
        <f t="shared" si="15"/>
        <v>0.35519999999999996</v>
      </c>
      <c r="AE50" s="4">
        <f t="shared" si="15"/>
        <v>0.52579999999999993</v>
      </c>
      <c r="AF50" s="4"/>
      <c r="AG50" s="3">
        <v>0.35189999999999999</v>
      </c>
      <c r="AH50" s="3">
        <v>0.50119999999999998</v>
      </c>
      <c r="AI50" s="3">
        <v>0.45119999999999999</v>
      </c>
      <c r="AJ50" s="3">
        <v>0.38519999999999999</v>
      </c>
      <c r="AK50" s="3">
        <v>0.55579999999999996</v>
      </c>
      <c r="AM50" s="5">
        <f t="shared" si="16"/>
        <v>30.515526543775422</v>
      </c>
      <c r="AN50" s="5">
        <f t="shared" si="17"/>
        <v>30.33800154377542</v>
      </c>
      <c r="AO50" s="5">
        <f t="shared" si="18"/>
        <v>30.770917543775422</v>
      </c>
      <c r="AP50" s="5">
        <f t="shared" si="19"/>
        <v>30.761849543775419</v>
      </c>
      <c r="AQ50" s="5">
        <f t="shared" si="20"/>
        <v>30.32884354377542</v>
      </c>
      <c r="AR50" s="5"/>
      <c r="AS50" s="3" t="str">
        <f t="shared" si="21"/>
        <v>decre</v>
      </c>
      <c r="AT50" s="3" t="str">
        <f t="shared" si="22"/>
        <v>decre</v>
      </c>
      <c r="AU50" s="3" t="str">
        <f t="shared" si="23"/>
        <v>incre</v>
      </c>
      <c r="AV50" s="3" t="str">
        <f t="shared" si="24"/>
        <v>incre</v>
      </c>
      <c r="AW50" s="3" t="str">
        <f t="shared" si="25"/>
        <v>decre</v>
      </c>
      <c r="AY50" s="5">
        <f t="shared" si="26"/>
        <v>0</v>
      </c>
      <c r="AZ50" s="5">
        <f t="shared" si="27"/>
        <v>0</v>
      </c>
      <c r="BA50" s="5">
        <f t="shared" si="28"/>
        <v>-78.826292366754913</v>
      </c>
      <c r="BB50" s="5">
        <f t="shared" si="29"/>
        <v>-64.518761151976634</v>
      </c>
      <c r="BC50" s="5">
        <f t="shared" si="30"/>
        <v>0</v>
      </c>
      <c r="BE50" s="15">
        <f t="shared" si="31"/>
        <v>-0.75828955906698781</v>
      </c>
      <c r="BG50" s="3">
        <v>0.2334</v>
      </c>
      <c r="BH50" s="3">
        <v>0.32079999999999997</v>
      </c>
      <c r="BI50" s="3">
        <v>0.34589999999999999</v>
      </c>
      <c r="BJ50" s="3">
        <v>0.3054</v>
      </c>
      <c r="BK50" s="3">
        <v>0.35630000000000001</v>
      </c>
      <c r="BM50" s="5">
        <f t="shared" si="32"/>
        <v>29.879211543775419</v>
      </c>
      <c r="BN50" s="5">
        <f t="shared" si="33"/>
        <v>29.355889543775426</v>
      </c>
      <c r="BO50" s="5">
        <f t="shared" si="34"/>
        <v>30.03975454377542</v>
      </c>
      <c r="BP50" s="5">
        <f t="shared" si="35"/>
        <v>30.342533543775424</v>
      </c>
      <c r="BQ50" s="5">
        <f t="shared" si="36"/>
        <v>28.733848543775423</v>
      </c>
      <c r="BR50" s="5"/>
      <c r="BS50" s="3" t="str">
        <f t="shared" si="37"/>
        <v>decre</v>
      </c>
      <c r="BT50" s="3" t="str">
        <f t="shared" si="38"/>
        <v>decre</v>
      </c>
      <c r="BU50" s="3" t="str">
        <f t="shared" si="39"/>
        <v>decre</v>
      </c>
      <c r="BV50" s="3" t="str">
        <f t="shared" si="40"/>
        <v>decre</v>
      </c>
      <c r="BW50" s="3" t="str">
        <f t="shared" si="41"/>
        <v>decre</v>
      </c>
      <c r="BY50" s="5">
        <f t="shared" si="42"/>
        <v>0</v>
      </c>
      <c r="BZ50" s="5">
        <f t="shared" si="43"/>
        <v>0</v>
      </c>
      <c r="CA50" s="5">
        <f t="shared" si="44"/>
        <v>0</v>
      </c>
      <c r="CB50" s="5">
        <f t="shared" si="45"/>
        <v>0</v>
      </c>
      <c r="CC50" s="5">
        <f t="shared" si="46"/>
        <v>0</v>
      </c>
      <c r="CE50" s="4">
        <v>0.15090000000000001</v>
      </c>
      <c r="CF50" s="4">
        <v>0.151</v>
      </c>
      <c r="CG50" s="4">
        <v>0.151</v>
      </c>
      <c r="CH50" s="4">
        <v>0.151</v>
      </c>
      <c r="CI50" s="4">
        <v>0.151</v>
      </c>
      <c r="CK50" s="5">
        <f t="shared" si="47"/>
        <v>29.28603654377542</v>
      </c>
      <c r="CL50" s="5">
        <f t="shared" si="48"/>
        <v>28.247095543775423</v>
      </c>
      <c r="CM50" s="5">
        <f t="shared" si="49"/>
        <v>28.147275543775418</v>
      </c>
      <c r="CN50" s="5">
        <f t="shared" si="50"/>
        <v>29.04248554377542</v>
      </c>
      <c r="CO50" s="5">
        <f t="shared" si="51"/>
        <v>26.80197554377542</v>
      </c>
      <c r="CP50" s="5"/>
      <c r="CQ50" s="3" t="str">
        <f t="shared" si="52"/>
        <v>decre</v>
      </c>
      <c r="CR50" s="3" t="str">
        <f t="shared" si="53"/>
        <v>decre</v>
      </c>
      <c r="CS50" s="3" t="str">
        <f t="shared" si="54"/>
        <v>decre</v>
      </c>
      <c r="CT50" s="3" t="str">
        <f t="shared" si="55"/>
        <v>decre</v>
      </c>
      <c r="CU50" s="3" t="str">
        <f t="shared" si="56"/>
        <v>decre</v>
      </c>
      <c r="CW50" s="5">
        <f t="shared" si="57"/>
        <v>0</v>
      </c>
      <c r="CX50" s="5">
        <f t="shared" si="58"/>
        <v>0</v>
      </c>
      <c r="CY50" s="5">
        <f t="shared" si="59"/>
        <v>0</v>
      </c>
      <c r="CZ50" s="5">
        <f t="shared" si="60"/>
        <v>0</v>
      </c>
      <c r="DA50" s="5">
        <f t="shared" si="61"/>
        <v>0</v>
      </c>
      <c r="DB50" s="5"/>
      <c r="DC50" s="4">
        <v>0.33813944211576002</v>
      </c>
      <c r="DD50" s="4">
        <v>0.49685780022518999</v>
      </c>
      <c r="DE50" s="4">
        <v>0.41657116019254897</v>
      </c>
      <c r="DF50" s="4">
        <v>0.35100226630275499</v>
      </c>
      <c r="DG50" s="4">
        <v>0.55410562264174701</v>
      </c>
      <c r="DI50" s="13">
        <f t="shared" si="62"/>
        <v>30.632288132587732</v>
      </c>
      <c r="DJ50" s="13">
        <f t="shared" si="63"/>
        <v>30.505546979245914</v>
      </c>
      <c r="DK50" s="13">
        <f t="shared" si="64"/>
        <v>30.725971509245074</v>
      </c>
      <c r="DL50" s="13">
        <f t="shared" si="65"/>
        <v>30.726504626044616</v>
      </c>
      <c r="DM50" s="13">
        <f t="shared" si="66"/>
        <v>30.595199452834258</v>
      </c>
      <c r="DN50" s="13"/>
      <c r="DO50" s="11" t="str">
        <f t="shared" si="67"/>
        <v>incre</v>
      </c>
      <c r="DP50" s="11" t="str">
        <f t="shared" si="68"/>
        <v>decre</v>
      </c>
      <c r="DQ50" s="11" t="str">
        <f t="shared" si="69"/>
        <v>incre</v>
      </c>
      <c r="DR50" s="11" t="str">
        <f t="shared" si="70"/>
        <v>incre</v>
      </c>
      <c r="DS50" s="11" t="str">
        <f t="shared" si="71"/>
        <v>incre</v>
      </c>
      <c r="DU50" s="13"/>
      <c r="DV50" s="13"/>
      <c r="DW50" s="13"/>
      <c r="DX50" s="13"/>
      <c r="DY50" s="13"/>
    </row>
    <row r="51" spans="1:129" x14ac:dyDescent="0.25">
      <c r="A51" s="5">
        <v>28.400892946701337</v>
      </c>
      <c r="B51" s="4">
        <v>0.31190376948230081</v>
      </c>
      <c r="C51" s="4">
        <v>0.40471262554144699</v>
      </c>
      <c r="D51" s="4">
        <v>0.45047823950999699</v>
      </c>
      <c r="E51" s="4">
        <v>0.47579032516224912</v>
      </c>
      <c r="F51" s="4">
        <v>0.54245110788109807</v>
      </c>
      <c r="G51" s="4">
        <v>0.74394188391331406</v>
      </c>
      <c r="I51" s="5">
        <f t="shared" si="0"/>
        <v>28.920776724344339</v>
      </c>
      <c r="J51" s="5">
        <f t="shared" si="1"/>
        <v>28.012515850701618</v>
      </c>
      <c r="K51" s="5">
        <f t="shared" si="2"/>
        <v>29.110817004026774</v>
      </c>
      <c r="L51" s="5">
        <f t="shared" si="3"/>
        <v>30.14833127506018</v>
      </c>
      <c r="M51" s="5">
        <f t="shared" si="4"/>
        <v>30.191386074325621</v>
      </c>
      <c r="O51" s="3" t="str">
        <f t="shared" si="5"/>
        <v>incre</v>
      </c>
      <c r="P51" s="3" t="str">
        <f t="shared" si="6"/>
        <v>decre</v>
      </c>
      <c r="Q51" s="3" t="str">
        <f t="shared" si="7"/>
        <v>incre</v>
      </c>
      <c r="R51" s="3" t="str">
        <f t="shared" si="8"/>
        <v>incre</v>
      </c>
      <c r="S51" s="3" t="str">
        <f t="shared" si="9"/>
        <v>incre</v>
      </c>
      <c r="U51" s="6">
        <f t="shared" si="10"/>
        <v>1</v>
      </c>
      <c r="V51" s="6">
        <f t="shared" si="11"/>
        <v>0</v>
      </c>
      <c r="W51" s="6">
        <f t="shared" si="12"/>
        <v>1</v>
      </c>
      <c r="X51" s="6">
        <f t="shared" si="13"/>
        <v>1</v>
      </c>
      <c r="Y51" s="6">
        <f t="shared" si="14"/>
        <v>1</v>
      </c>
      <c r="AA51" s="4">
        <f t="shared" si="15"/>
        <v>0.35339999999999999</v>
      </c>
      <c r="AB51" s="4">
        <f t="shared" si="15"/>
        <v>0.46550000000000002</v>
      </c>
      <c r="AC51" s="4">
        <f t="shared" si="15"/>
        <v>0.44779999999999998</v>
      </c>
      <c r="AD51" s="4">
        <f t="shared" si="15"/>
        <v>0.37040000000000001</v>
      </c>
      <c r="AE51" s="4">
        <f t="shared" si="15"/>
        <v>0.54210000000000003</v>
      </c>
      <c r="AF51" s="4"/>
      <c r="AG51" s="3">
        <v>0.35339999999999999</v>
      </c>
      <c r="AH51" s="3">
        <v>0.4955</v>
      </c>
      <c r="AI51" s="3">
        <v>0.44779999999999998</v>
      </c>
      <c r="AJ51" s="3">
        <v>0.37040000000000001</v>
      </c>
      <c r="AK51" s="3">
        <v>0.54210000000000003</v>
      </c>
      <c r="AM51" s="5">
        <f t="shared" si="16"/>
        <v>28.551838946701338</v>
      </c>
      <c r="AN51" s="5">
        <f t="shared" si="17"/>
        <v>28.110607946701336</v>
      </c>
      <c r="AO51" s="5">
        <f t="shared" si="18"/>
        <v>28.839030946701339</v>
      </c>
      <c r="AP51" s="5">
        <f t="shared" si="19"/>
        <v>28.699660946701336</v>
      </c>
      <c r="AQ51" s="5">
        <f t="shared" si="20"/>
        <v>28.292053946701337</v>
      </c>
      <c r="AR51" s="5"/>
      <c r="AS51" s="3" t="str">
        <f t="shared" si="21"/>
        <v>incre</v>
      </c>
      <c r="AT51" s="3" t="str">
        <f t="shared" si="22"/>
        <v>decre</v>
      </c>
      <c r="AU51" s="3" t="str">
        <f t="shared" si="23"/>
        <v>incre</v>
      </c>
      <c r="AV51" s="3" t="str">
        <f t="shared" si="24"/>
        <v>incre</v>
      </c>
      <c r="AW51" s="3" t="str">
        <f t="shared" si="25"/>
        <v>decre</v>
      </c>
      <c r="AY51" s="5">
        <f t="shared" si="26"/>
        <v>51.988377764300253</v>
      </c>
      <c r="AZ51" s="5">
        <f t="shared" si="27"/>
        <v>0</v>
      </c>
      <c r="BA51" s="5">
        <f t="shared" si="28"/>
        <v>70.992405732543773</v>
      </c>
      <c r="BB51" s="5">
        <f t="shared" si="29"/>
        <v>174.74383283588429</v>
      </c>
      <c r="BC51" s="5">
        <f t="shared" si="30"/>
        <v>0</v>
      </c>
      <c r="BE51" s="15">
        <f t="shared" si="31"/>
        <v>0.51988377764300253</v>
      </c>
      <c r="BG51" s="3">
        <v>0.248</v>
      </c>
      <c r="BH51" s="3">
        <v>0.35070000000000001</v>
      </c>
      <c r="BI51" s="3">
        <v>0.35160000000000002</v>
      </c>
      <c r="BJ51" s="3">
        <v>0.28349999999999997</v>
      </c>
      <c r="BK51" s="3">
        <v>0.35449999999999998</v>
      </c>
      <c r="BM51" s="5">
        <f t="shared" si="32"/>
        <v>27.794012946701336</v>
      </c>
      <c r="BN51" s="5">
        <f t="shared" si="33"/>
        <v>27.360963946701339</v>
      </c>
      <c r="BO51" s="5">
        <f t="shared" si="34"/>
        <v>27.904928946701336</v>
      </c>
      <c r="BP51" s="5">
        <f t="shared" si="35"/>
        <v>27.967962946701334</v>
      </c>
      <c r="BQ51" s="5">
        <f t="shared" si="36"/>
        <v>26.526737946701335</v>
      </c>
      <c r="BR51" s="5"/>
      <c r="BS51" s="3" t="str">
        <f t="shared" si="37"/>
        <v>decre</v>
      </c>
      <c r="BT51" s="3" t="str">
        <f t="shared" si="38"/>
        <v>decre</v>
      </c>
      <c r="BU51" s="3" t="str">
        <f t="shared" si="39"/>
        <v>decre</v>
      </c>
      <c r="BV51" s="3" t="str">
        <f t="shared" si="40"/>
        <v>decre</v>
      </c>
      <c r="BW51" s="3" t="str">
        <f t="shared" si="41"/>
        <v>decre</v>
      </c>
      <c r="BY51" s="5">
        <f t="shared" si="42"/>
        <v>0</v>
      </c>
      <c r="BZ51" s="5">
        <f t="shared" si="43"/>
        <v>0</v>
      </c>
      <c r="CA51" s="5">
        <f t="shared" si="44"/>
        <v>0</v>
      </c>
      <c r="CB51" s="5">
        <f t="shared" si="45"/>
        <v>0</v>
      </c>
      <c r="CC51" s="5">
        <f t="shared" si="46"/>
        <v>0</v>
      </c>
      <c r="CE51" s="4">
        <v>0.113</v>
      </c>
      <c r="CF51" s="4">
        <v>0.1106</v>
      </c>
      <c r="CG51" s="4">
        <v>0.1113</v>
      </c>
      <c r="CH51" s="4">
        <v>0.11020000000000001</v>
      </c>
      <c r="CI51" s="4">
        <v>0.11</v>
      </c>
      <c r="CK51" s="5">
        <f t="shared" si="47"/>
        <v>26.823362946701337</v>
      </c>
      <c r="CL51" s="5">
        <f t="shared" si="48"/>
        <v>25.79311094670134</v>
      </c>
      <c r="CM51" s="5">
        <f t="shared" si="49"/>
        <v>25.571615946701336</v>
      </c>
      <c r="CN51" s="5">
        <f t="shared" si="50"/>
        <v>26.508776946701335</v>
      </c>
      <c r="CO51" s="5">
        <f t="shared" si="51"/>
        <v>24.225992946701336</v>
      </c>
      <c r="CP51" s="5"/>
      <c r="CQ51" s="3" t="str">
        <f t="shared" si="52"/>
        <v>decre</v>
      </c>
      <c r="CR51" s="3" t="str">
        <f t="shared" si="53"/>
        <v>decre</v>
      </c>
      <c r="CS51" s="3" t="str">
        <f t="shared" si="54"/>
        <v>decre</v>
      </c>
      <c r="CT51" s="3" t="str">
        <f t="shared" si="55"/>
        <v>decre</v>
      </c>
      <c r="CU51" s="3" t="str">
        <f t="shared" si="56"/>
        <v>decre</v>
      </c>
      <c r="CW51" s="5">
        <f t="shared" si="57"/>
        <v>0</v>
      </c>
      <c r="CX51" s="5">
        <f t="shared" si="58"/>
        <v>0</v>
      </c>
      <c r="CY51" s="5">
        <f t="shared" si="59"/>
        <v>0</v>
      </c>
      <c r="CZ51" s="5">
        <f t="shared" si="60"/>
        <v>0</v>
      </c>
      <c r="DA51" s="5">
        <f t="shared" si="61"/>
        <v>0</v>
      </c>
      <c r="DB51" s="5"/>
      <c r="DC51" s="4">
        <v>0.34380729741503602</v>
      </c>
      <c r="DD51" s="4">
        <v>0.49449465511804802</v>
      </c>
      <c r="DE51" s="4">
        <v>0.41473996678682401</v>
      </c>
      <c r="DF51" s="4">
        <v>0.34069588329584199</v>
      </c>
      <c r="DG51" s="4">
        <v>0.54477896388121505</v>
      </c>
      <c r="DI51" s="13">
        <f t="shared" si="62"/>
        <v>28.482867415115443</v>
      </c>
      <c r="DJ51" s="13">
        <f t="shared" si="63"/>
        <v>28.299943044622189</v>
      </c>
      <c r="DK51" s="13">
        <f t="shared" si="64"/>
        <v>28.5180180242014</v>
      </c>
      <c r="DL51" s="13">
        <f t="shared" si="65"/>
        <v>28.449552284052327</v>
      </c>
      <c r="DM51" s="13">
        <f t="shared" si="66"/>
        <v>28.317262996823573</v>
      </c>
      <c r="DN51" s="13"/>
      <c r="DO51" s="11" t="str">
        <f t="shared" si="67"/>
        <v>incre</v>
      </c>
      <c r="DP51" s="11" t="str">
        <f t="shared" si="68"/>
        <v>decre</v>
      </c>
      <c r="DQ51" s="11" t="str">
        <f t="shared" si="69"/>
        <v>incre</v>
      </c>
      <c r="DR51" s="11" t="str">
        <f t="shared" si="70"/>
        <v>incre</v>
      </c>
      <c r="DS51" s="11" t="str">
        <f t="shared" si="71"/>
        <v>decre</v>
      </c>
      <c r="DU51" s="13"/>
      <c r="DV51" s="13"/>
      <c r="DW51" s="13"/>
      <c r="DX51" s="13"/>
      <c r="DY51" s="13"/>
    </row>
    <row r="52" spans="1:129" x14ac:dyDescent="0.25">
      <c r="A52" s="5">
        <v>27.427191020943848</v>
      </c>
      <c r="B52" s="4">
        <v>0.12247325581814428</v>
      </c>
      <c r="C52" s="4">
        <v>0.55623693307750444</v>
      </c>
      <c r="D52" s="4">
        <v>0.51932225747406513</v>
      </c>
      <c r="E52" s="4">
        <v>0.58505569737674468</v>
      </c>
      <c r="F52" s="4">
        <v>0.62309477137173941</v>
      </c>
      <c r="G52" s="4">
        <v>0.75370173725537537</v>
      </c>
      <c r="I52" s="5">
        <f t="shared" si="0"/>
        <v>29.036534569771103</v>
      </c>
      <c r="J52" s="5">
        <f t="shared" si="1"/>
        <v>27.488365362249496</v>
      </c>
      <c r="K52" s="5">
        <f t="shared" si="2"/>
        <v>29.198081842472039</v>
      </c>
      <c r="L52" s="5">
        <f t="shared" si="3"/>
        <v>29.853648995893892</v>
      </c>
      <c r="M52" s="5">
        <f t="shared" si="4"/>
        <v>29.309524368516932</v>
      </c>
      <c r="O52" s="3" t="str">
        <f t="shared" si="5"/>
        <v>incre</v>
      </c>
      <c r="P52" s="3" t="str">
        <f t="shared" si="6"/>
        <v>incre</v>
      </c>
      <c r="Q52" s="3" t="str">
        <f t="shared" si="7"/>
        <v>incre</v>
      </c>
      <c r="R52" s="3" t="str">
        <f t="shared" si="8"/>
        <v>incre</v>
      </c>
      <c r="S52" s="3" t="str">
        <f t="shared" si="9"/>
        <v>incre</v>
      </c>
      <c r="U52" s="6">
        <f t="shared" si="10"/>
        <v>1</v>
      </c>
      <c r="V52" s="6">
        <f t="shared" si="11"/>
        <v>1</v>
      </c>
      <c r="W52" s="6">
        <f t="shared" si="12"/>
        <v>1</v>
      </c>
      <c r="X52" s="6">
        <f t="shared" si="13"/>
        <v>1</v>
      </c>
      <c r="Y52" s="6">
        <f t="shared" si="14"/>
        <v>1</v>
      </c>
      <c r="AA52" s="4">
        <f t="shared" si="15"/>
        <v>0.3493</v>
      </c>
      <c r="AB52" s="4">
        <f t="shared" si="15"/>
        <v>0.50580000000000003</v>
      </c>
      <c r="AC52" s="4">
        <f t="shared" si="15"/>
        <v>0.4531</v>
      </c>
      <c r="AD52" s="4">
        <f t="shared" si="15"/>
        <v>0.3957</v>
      </c>
      <c r="AE52" s="4">
        <f t="shared" si="15"/>
        <v>0.56599999999999995</v>
      </c>
      <c r="AF52" s="4"/>
      <c r="AG52" s="3">
        <v>0.3493</v>
      </c>
      <c r="AH52" s="3">
        <v>0.50580000000000003</v>
      </c>
      <c r="AI52" s="3">
        <v>0.4531</v>
      </c>
      <c r="AJ52" s="3">
        <v>0.3957</v>
      </c>
      <c r="AK52" s="3">
        <v>0.56599999999999995</v>
      </c>
      <c r="AM52" s="5">
        <f t="shared" si="16"/>
        <v>27.548658020943847</v>
      </c>
      <c r="AN52" s="5">
        <f t="shared" si="17"/>
        <v>27.400065020943849</v>
      </c>
      <c r="AO52" s="5">
        <f t="shared" si="18"/>
        <v>27.916792020943848</v>
      </c>
      <c r="AP52" s="5">
        <f t="shared" si="19"/>
        <v>27.938985020943846</v>
      </c>
      <c r="AQ52" s="5">
        <f t="shared" si="20"/>
        <v>27.543251020943849</v>
      </c>
      <c r="AR52" s="5"/>
      <c r="AS52" s="3" t="str">
        <f t="shared" si="21"/>
        <v>incre</v>
      </c>
      <c r="AT52" s="3" t="str">
        <f t="shared" si="22"/>
        <v>decre</v>
      </c>
      <c r="AU52" s="3" t="str">
        <f t="shared" si="23"/>
        <v>incre</v>
      </c>
      <c r="AV52" s="3" t="str">
        <f t="shared" si="24"/>
        <v>incre</v>
      </c>
      <c r="AW52" s="3" t="str">
        <f t="shared" si="25"/>
        <v>incre</v>
      </c>
      <c r="AY52" s="5">
        <f t="shared" si="26"/>
        <v>160.93435488272547</v>
      </c>
      <c r="AZ52" s="5">
        <f t="shared" si="27"/>
        <v>0</v>
      </c>
      <c r="BA52" s="5">
        <f t="shared" si="28"/>
        <v>177.08908215281909</v>
      </c>
      <c r="BB52" s="5">
        <f t="shared" si="29"/>
        <v>242.64579749500433</v>
      </c>
      <c r="BC52" s="5">
        <f t="shared" si="30"/>
        <v>188.2333347573084</v>
      </c>
      <c r="BE52" s="15">
        <f t="shared" si="31"/>
        <v>1.6093435488272547</v>
      </c>
      <c r="BG52" s="3">
        <v>0.22109999999999999</v>
      </c>
      <c r="BH52" s="3">
        <v>0.30709999999999998</v>
      </c>
      <c r="BI52" s="3">
        <v>0.34039999999999998</v>
      </c>
      <c r="BJ52" s="3">
        <v>0.3266</v>
      </c>
      <c r="BK52" s="3">
        <v>0.35909999999999997</v>
      </c>
      <c r="BM52" s="5">
        <f t="shared" si="32"/>
        <v>26.626900020943847</v>
      </c>
      <c r="BN52" s="5">
        <f t="shared" si="33"/>
        <v>26.102554020943849</v>
      </c>
      <c r="BO52" s="5">
        <f t="shared" si="34"/>
        <v>26.822475020943848</v>
      </c>
      <c r="BP52" s="5">
        <f t="shared" si="35"/>
        <v>27.357163020943847</v>
      </c>
      <c r="BQ52" s="5">
        <f t="shared" si="36"/>
        <v>25.596322020943848</v>
      </c>
      <c r="BR52" s="5"/>
      <c r="BS52" s="3" t="str">
        <f t="shared" si="37"/>
        <v>decre</v>
      </c>
      <c r="BT52" s="3" t="str">
        <f t="shared" si="38"/>
        <v>decre</v>
      </c>
      <c r="BU52" s="3" t="str">
        <f t="shared" si="39"/>
        <v>decre</v>
      </c>
      <c r="BV52" s="3" t="str">
        <f t="shared" si="40"/>
        <v>decre</v>
      </c>
      <c r="BW52" s="3" t="str">
        <f t="shared" si="41"/>
        <v>decre</v>
      </c>
      <c r="BY52" s="5">
        <f t="shared" si="42"/>
        <v>0</v>
      </c>
      <c r="BZ52" s="5">
        <f t="shared" si="43"/>
        <v>0</v>
      </c>
      <c r="CA52" s="5">
        <f t="shared" si="44"/>
        <v>0</v>
      </c>
      <c r="CB52" s="5">
        <f t="shared" si="45"/>
        <v>0</v>
      </c>
      <c r="CC52" s="5">
        <f t="shared" si="46"/>
        <v>0</v>
      </c>
      <c r="CE52" s="4">
        <v>0.17030000000000001</v>
      </c>
      <c r="CF52" s="4">
        <v>0.1714</v>
      </c>
      <c r="CG52" s="4">
        <v>0.1711</v>
      </c>
      <c r="CH52" s="4">
        <v>0.17169999999999999</v>
      </c>
      <c r="CI52" s="4">
        <v>0.17169999999999999</v>
      </c>
      <c r="CK52" s="5">
        <f t="shared" si="47"/>
        <v>26.261648020943849</v>
      </c>
      <c r="CL52" s="5">
        <f t="shared" si="48"/>
        <v>25.216433020943846</v>
      </c>
      <c r="CM52" s="5">
        <f t="shared" si="49"/>
        <v>25.178572020943847</v>
      </c>
      <c r="CN52" s="5">
        <f t="shared" si="50"/>
        <v>26.052905020943847</v>
      </c>
      <c r="CO52" s="5">
        <f t="shared" si="51"/>
        <v>23.832888020943848</v>
      </c>
      <c r="CP52" s="5"/>
      <c r="CQ52" s="3" t="str">
        <f t="shared" si="52"/>
        <v>decre</v>
      </c>
      <c r="CR52" s="3" t="str">
        <f t="shared" si="53"/>
        <v>decre</v>
      </c>
      <c r="CS52" s="3" t="str">
        <f t="shared" si="54"/>
        <v>decre</v>
      </c>
      <c r="CT52" s="3" t="str">
        <f t="shared" si="55"/>
        <v>decre</v>
      </c>
      <c r="CU52" s="3" t="str">
        <f t="shared" si="56"/>
        <v>decre</v>
      </c>
      <c r="CW52" s="5">
        <f t="shared" si="57"/>
        <v>0</v>
      </c>
      <c r="CX52" s="5">
        <f t="shared" si="58"/>
        <v>0</v>
      </c>
      <c r="CY52" s="5">
        <f t="shared" si="59"/>
        <v>0</v>
      </c>
      <c r="CZ52" s="5">
        <f t="shared" si="60"/>
        <v>0</v>
      </c>
      <c r="DA52" s="5">
        <f t="shared" si="61"/>
        <v>0</v>
      </c>
      <c r="DB52" s="5"/>
      <c r="DC52" s="4">
        <v>0.33393156794233197</v>
      </c>
      <c r="DD52" s="4">
        <v>0.498612223501606</v>
      </c>
      <c r="DE52" s="4">
        <v>0.41793065704482202</v>
      </c>
      <c r="DF52" s="4">
        <v>0.35865383123980998</v>
      </c>
      <c r="DG52" s="4">
        <v>0.56102983020361397</v>
      </c>
      <c r="DI52" s="13">
        <f t="shared" si="62"/>
        <v>27.438158994449214</v>
      </c>
      <c r="DJ52" s="13">
        <f t="shared" si="63"/>
        <v>27.353128840409333</v>
      </c>
      <c r="DK52" s="13">
        <f t="shared" si="64"/>
        <v>27.57529770084907</v>
      </c>
      <c r="DL52" s="13">
        <f t="shared" si="65"/>
        <v>27.627056279983048</v>
      </c>
      <c r="DM52" s="13">
        <f t="shared" si="66"/>
        <v>27.496481723159853</v>
      </c>
      <c r="DN52" s="13"/>
      <c r="DO52" s="11" t="str">
        <f t="shared" si="67"/>
        <v>incre</v>
      </c>
      <c r="DP52" s="11" t="str">
        <f t="shared" si="68"/>
        <v>decre</v>
      </c>
      <c r="DQ52" s="11" t="str">
        <f t="shared" si="69"/>
        <v>incre</v>
      </c>
      <c r="DR52" s="11" t="str">
        <f t="shared" si="70"/>
        <v>incre</v>
      </c>
      <c r="DS52" s="11" t="str">
        <f t="shared" si="71"/>
        <v>incre</v>
      </c>
      <c r="DU52" s="13"/>
      <c r="DV52" s="13"/>
      <c r="DW52" s="13"/>
      <c r="DX52" s="13"/>
      <c r="DY52" s="13"/>
    </row>
    <row r="53" spans="1:129" x14ac:dyDescent="0.25">
      <c r="A53" s="5">
        <v>37.925751767663691</v>
      </c>
      <c r="B53" s="4">
        <v>0.52545058883281581</v>
      </c>
      <c r="C53" s="4">
        <v>0.49325384637775149</v>
      </c>
      <c r="D53" s="4">
        <v>0.66462179386175357</v>
      </c>
      <c r="E53" s="4">
        <v>0.62444414970157625</v>
      </c>
      <c r="F53" s="4">
        <v>0.57629779083458721</v>
      </c>
      <c r="G53" s="4">
        <v>0.73383115078786254</v>
      </c>
      <c r="I53" s="5">
        <f t="shared" si="0"/>
        <v>39.082246923119726</v>
      </c>
      <c r="J53" s="5">
        <f t="shared" si="1"/>
        <v>38.935732081580944</v>
      </c>
      <c r="K53" s="5">
        <f t="shared" si="2"/>
        <v>40.079104461265999</v>
      </c>
      <c r="L53" s="5">
        <f t="shared" si="3"/>
        <v>39.958179166490915</v>
      </c>
      <c r="M53" s="5">
        <f t="shared" si="4"/>
        <v>39.621102896577476</v>
      </c>
      <c r="O53" s="3" t="str">
        <f t="shared" si="5"/>
        <v>incre</v>
      </c>
      <c r="P53" s="3" t="str">
        <f t="shared" si="6"/>
        <v>incre</v>
      </c>
      <c r="Q53" s="3" t="str">
        <f t="shared" si="7"/>
        <v>incre</v>
      </c>
      <c r="R53" s="3" t="str">
        <f t="shared" si="8"/>
        <v>incre</v>
      </c>
      <c r="S53" s="3" t="str">
        <f t="shared" si="9"/>
        <v>incre</v>
      </c>
      <c r="U53" s="6">
        <f t="shared" si="10"/>
        <v>1</v>
      </c>
      <c r="V53" s="6">
        <f t="shared" si="11"/>
        <v>1</v>
      </c>
      <c r="W53" s="6">
        <f t="shared" si="12"/>
        <v>1</v>
      </c>
      <c r="X53" s="6">
        <f t="shared" si="13"/>
        <v>1</v>
      </c>
      <c r="Y53" s="6">
        <f t="shared" si="14"/>
        <v>1</v>
      </c>
      <c r="AA53" s="4">
        <f t="shared" si="15"/>
        <v>0.35199999999999998</v>
      </c>
      <c r="AB53" s="4">
        <f t="shared" si="15"/>
        <v>0.49409999999999998</v>
      </c>
      <c r="AC53" s="4">
        <f t="shared" si="15"/>
        <v>0.46300000000000002</v>
      </c>
      <c r="AD53" s="4">
        <f t="shared" si="15"/>
        <v>0.33579999999999999</v>
      </c>
      <c r="AE53" s="4">
        <f t="shared" si="15"/>
        <v>0.53669999999999995</v>
      </c>
      <c r="AF53" s="4"/>
      <c r="AG53" s="3">
        <v>0.35199999999999998</v>
      </c>
      <c r="AH53" s="3">
        <v>0.49409999999999998</v>
      </c>
      <c r="AI53" s="3">
        <v>0.46300000000000002</v>
      </c>
      <c r="AJ53" s="3">
        <v>0.33579999999999999</v>
      </c>
      <c r="AK53" s="3">
        <v>0.53669999999999995</v>
      </c>
      <c r="AM53" s="5">
        <f t="shared" si="16"/>
        <v>38.066631767663694</v>
      </c>
      <c r="AN53" s="5">
        <f t="shared" si="17"/>
        <v>37.822224767663691</v>
      </c>
      <c r="AO53" s="5">
        <f t="shared" si="18"/>
        <v>38.511481767663696</v>
      </c>
      <c r="AP53" s="5">
        <f t="shared" si="19"/>
        <v>37.933187767663689</v>
      </c>
      <c r="AQ53" s="5">
        <f t="shared" si="20"/>
        <v>37.766098767663692</v>
      </c>
      <c r="AR53" s="5"/>
      <c r="AS53" s="3" t="str">
        <f t="shared" si="21"/>
        <v>incre</v>
      </c>
      <c r="AT53" s="3" t="str">
        <f t="shared" si="22"/>
        <v>decre</v>
      </c>
      <c r="AU53" s="3" t="str">
        <f t="shared" si="23"/>
        <v>incre</v>
      </c>
      <c r="AV53" s="3" t="str">
        <f t="shared" si="24"/>
        <v>incre</v>
      </c>
      <c r="AW53" s="3" t="str">
        <f t="shared" si="25"/>
        <v>decre</v>
      </c>
      <c r="AY53" s="5">
        <f t="shared" si="26"/>
        <v>115.64951554560352</v>
      </c>
      <c r="AZ53" s="5">
        <f t="shared" si="27"/>
        <v>0</v>
      </c>
      <c r="BA53" s="5">
        <f t="shared" si="28"/>
        <v>215.3352693602308</v>
      </c>
      <c r="BB53" s="5">
        <f t="shared" si="29"/>
        <v>203.24273988272239</v>
      </c>
      <c r="BC53" s="5">
        <f t="shared" si="30"/>
        <v>0</v>
      </c>
      <c r="BE53" s="15">
        <f t="shared" si="31"/>
        <v>1.695351128913785</v>
      </c>
      <c r="BG53" s="3">
        <v>0.25390000000000001</v>
      </c>
      <c r="BH53" s="3">
        <v>0.40329999999999999</v>
      </c>
      <c r="BI53" s="3">
        <v>0.34989999999999999</v>
      </c>
      <c r="BJ53" s="3">
        <v>0.27800000000000002</v>
      </c>
      <c r="BK53" s="3">
        <v>0.35980000000000001</v>
      </c>
      <c r="BM53" s="5">
        <f t="shared" si="32"/>
        <v>37.361292767663691</v>
      </c>
      <c r="BN53" s="5">
        <f t="shared" si="33"/>
        <v>37.229300767663695</v>
      </c>
      <c r="BO53" s="5">
        <f t="shared" si="34"/>
        <v>37.413280767663693</v>
      </c>
      <c r="BP53" s="5">
        <f t="shared" si="35"/>
        <v>37.446511767663694</v>
      </c>
      <c r="BQ53" s="5">
        <f t="shared" si="36"/>
        <v>36.101469767663687</v>
      </c>
      <c r="BR53" s="5"/>
      <c r="BS53" s="3" t="str">
        <f t="shared" si="37"/>
        <v>decre</v>
      </c>
      <c r="BT53" s="3" t="str">
        <f t="shared" si="38"/>
        <v>decre</v>
      </c>
      <c r="BU53" s="3" t="str">
        <f t="shared" si="39"/>
        <v>decre</v>
      </c>
      <c r="BV53" s="3" t="str">
        <f t="shared" si="40"/>
        <v>decre</v>
      </c>
      <c r="BW53" s="3" t="str">
        <f t="shared" si="41"/>
        <v>decre</v>
      </c>
      <c r="BY53" s="5">
        <f t="shared" si="42"/>
        <v>0</v>
      </c>
      <c r="BZ53" s="5">
        <f t="shared" si="43"/>
        <v>0</v>
      </c>
      <c r="CA53" s="5">
        <f t="shared" si="44"/>
        <v>0</v>
      </c>
      <c r="CB53" s="5">
        <f t="shared" si="45"/>
        <v>0</v>
      </c>
      <c r="CC53" s="5">
        <f t="shared" si="46"/>
        <v>0</v>
      </c>
      <c r="CE53" s="4">
        <v>7.0199999999999999E-2</v>
      </c>
      <c r="CF53" s="4">
        <v>6.6000000000000003E-2</v>
      </c>
      <c r="CG53" s="4">
        <v>6.7199999999999996E-2</v>
      </c>
      <c r="CH53" s="4">
        <v>6.5100000000000005E-2</v>
      </c>
      <c r="CI53" s="4">
        <v>6.4799999999999996E-2</v>
      </c>
      <c r="CK53" s="5">
        <f t="shared" si="47"/>
        <v>36.040489767663693</v>
      </c>
      <c r="CL53" s="5">
        <f t="shared" si="48"/>
        <v>35.026731767663691</v>
      </c>
      <c r="CM53" s="5">
        <f t="shared" si="49"/>
        <v>34.668263767663689</v>
      </c>
      <c r="CN53" s="5">
        <f t="shared" si="50"/>
        <v>35.653893767663689</v>
      </c>
      <c r="CO53" s="5">
        <f t="shared" si="51"/>
        <v>33.325519767663693</v>
      </c>
      <c r="CP53" s="5"/>
      <c r="CQ53" s="3" t="str">
        <f t="shared" si="52"/>
        <v>decre</v>
      </c>
      <c r="CR53" s="3" t="str">
        <f t="shared" si="53"/>
        <v>decre</v>
      </c>
      <c r="CS53" s="3" t="str">
        <f t="shared" si="54"/>
        <v>decre</v>
      </c>
      <c r="CT53" s="3" t="str">
        <f t="shared" si="55"/>
        <v>decre</v>
      </c>
      <c r="CU53" s="3" t="str">
        <f t="shared" si="56"/>
        <v>decre</v>
      </c>
      <c r="CW53" s="5">
        <f t="shared" si="57"/>
        <v>0</v>
      </c>
      <c r="CX53" s="5">
        <f t="shared" si="58"/>
        <v>0</v>
      </c>
      <c r="CY53" s="5">
        <f t="shared" si="59"/>
        <v>0</v>
      </c>
      <c r="CZ53" s="5">
        <f t="shared" si="60"/>
        <v>0</v>
      </c>
      <c r="DA53" s="5">
        <f t="shared" si="61"/>
        <v>0</v>
      </c>
      <c r="DB53" s="5"/>
      <c r="DC53" s="4">
        <v>0.35494486771793599</v>
      </c>
      <c r="DD53" s="4">
        <v>0.48985097715221898</v>
      </c>
      <c r="DE53" s="4">
        <v>0.41114159593619798</v>
      </c>
      <c r="DF53" s="4">
        <v>0.32044341402006898</v>
      </c>
      <c r="DG53" s="4">
        <v>0.52645169330854102</v>
      </c>
      <c r="DI53" s="13">
        <f t="shared" si="62"/>
        <v>38.087805366555649</v>
      </c>
      <c r="DJ53" s="13">
        <f t="shared" si="63"/>
        <v>37.794478648467681</v>
      </c>
      <c r="DK53" s="13">
        <f t="shared" si="64"/>
        <v>38.00793666420418</v>
      </c>
      <c r="DL53" s="13">
        <f t="shared" si="65"/>
        <v>37.803885313712669</v>
      </c>
      <c r="DM53" s="13">
        <f t="shared" si="66"/>
        <v>37.669662201697058</v>
      </c>
      <c r="DN53" s="13"/>
      <c r="DO53" s="11" t="str">
        <f t="shared" si="67"/>
        <v>incre</v>
      </c>
      <c r="DP53" s="11" t="str">
        <f t="shared" si="68"/>
        <v>decre</v>
      </c>
      <c r="DQ53" s="11" t="str">
        <f t="shared" si="69"/>
        <v>incre</v>
      </c>
      <c r="DR53" s="11" t="str">
        <f t="shared" si="70"/>
        <v>decre</v>
      </c>
      <c r="DS53" s="11" t="str">
        <f t="shared" si="71"/>
        <v>decre</v>
      </c>
      <c r="DU53" s="13"/>
      <c r="DV53" s="13"/>
      <c r="DW53" s="13"/>
      <c r="DX53" s="13"/>
      <c r="DY53" s="13"/>
    </row>
    <row r="54" spans="1:129" x14ac:dyDescent="0.25">
      <c r="A54" s="5">
        <v>51.228286898996423</v>
      </c>
      <c r="B54" s="4">
        <v>0.20027100190982436</v>
      </c>
      <c r="C54" s="4">
        <v>0.29711175849220767</v>
      </c>
      <c r="D54" s="4">
        <v>0.33165100173950512</v>
      </c>
      <c r="E54" s="4">
        <v>0.35597257269364813</v>
      </c>
      <c r="F54" s="4">
        <v>0.14062559784590703</v>
      </c>
      <c r="G54" s="4">
        <v>0.2344180481348267</v>
      </c>
      <c r="I54" s="5">
        <f t="shared" si="0"/>
        <v>50.974520442555395</v>
      </c>
      <c r="J54" s="5">
        <f t="shared" si="1"/>
        <v>50.06396794035539</v>
      </c>
      <c r="K54" s="5">
        <f t="shared" si="2"/>
        <v>50.77478057985175</v>
      </c>
      <c r="L54" s="5">
        <f t="shared" si="3"/>
        <v>49.592354432858961</v>
      </c>
      <c r="M54" s="5">
        <f t="shared" si="4"/>
        <v>48.22416073194514</v>
      </c>
      <c r="O54" s="3" t="str">
        <f t="shared" si="5"/>
        <v>decre</v>
      </c>
      <c r="P54" s="3" t="str">
        <f t="shared" si="6"/>
        <v>decre</v>
      </c>
      <c r="Q54" s="3" t="str">
        <f t="shared" si="7"/>
        <v>decre</v>
      </c>
      <c r="R54" s="3" t="str">
        <f t="shared" si="8"/>
        <v>decre</v>
      </c>
      <c r="S54" s="3" t="str">
        <f t="shared" si="9"/>
        <v>decre</v>
      </c>
      <c r="U54" s="6">
        <f t="shared" si="10"/>
        <v>0</v>
      </c>
      <c r="V54" s="6">
        <f t="shared" si="11"/>
        <v>0</v>
      </c>
      <c r="W54" s="6">
        <f t="shared" si="12"/>
        <v>0</v>
      </c>
      <c r="X54" s="6">
        <f t="shared" si="13"/>
        <v>0</v>
      </c>
      <c r="Y54" s="6">
        <f t="shared" si="14"/>
        <v>0</v>
      </c>
      <c r="AA54" s="4">
        <f t="shared" si="15"/>
        <v>0.32179999999999997</v>
      </c>
      <c r="AB54" s="4">
        <f t="shared" si="15"/>
        <v>0.47139999999999993</v>
      </c>
      <c r="AC54" s="4">
        <f t="shared" si="15"/>
        <v>0.42120000000000002</v>
      </c>
      <c r="AD54" s="4">
        <f t="shared" si="15"/>
        <v>0.35560000000000003</v>
      </c>
      <c r="AE54" s="4">
        <f t="shared" si="15"/>
        <v>0.52629999999999999</v>
      </c>
      <c r="AF54" s="4"/>
      <c r="AG54" s="3">
        <v>0.3518</v>
      </c>
      <c r="AH54" s="3">
        <v>0.50139999999999996</v>
      </c>
      <c r="AI54" s="3">
        <v>0.45119999999999999</v>
      </c>
      <c r="AJ54" s="3">
        <v>0.3856</v>
      </c>
      <c r="AK54" s="3">
        <v>0.55630000000000002</v>
      </c>
      <c r="AM54" s="5">
        <f t="shared" si="16"/>
        <v>51.15202889899642</v>
      </c>
      <c r="AN54" s="5">
        <f t="shared" si="17"/>
        <v>50.97652889899642</v>
      </c>
      <c r="AO54" s="5">
        <f t="shared" si="18"/>
        <v>51.408138898996427</v>
      </c>
      <c r="AP54" s="5">
        <f t="shared" si="19"/>
        <v>51.402438898996422</v>
      </c>
      <c r="AQ54" s="5">
        <f t="shared" si="20"/>
        <v>50.970769898996423</v>
      </c>
      <c r="AR54" s="5"/>
      <c r="AS54" s="3" t="str">
        <f t="shared" si="21"/>
        <v>decre</v>
      </c>
      <c r="AT54" s="3" t="str">
        <f t="shared" si="22"/>
        <v>decre</v>
      </c>
      <c r="AU54" s="3" t="str">
        <f t="shared" si="23"/>
        <v>incre</v>
      </c>
      <c r="AV54" s="3" t="str">
        <f t="shared" si="24"/>
        <v>incre</v>
      </c>
      <c r="AW54" s="3" t="str">
        <f t="shared" si="25"/>
        <v>decre</v>
      </c>
      <c r="AY54" s="5">
        <f t="shared" si="26"/>
        <v>0</v>
      </c>
      <c r="AZ54" s="5">
        <f t="shared" si="27"/>
        <v>0</v>
      </c>
      <c r="BA54" s="5">
        <f t="shared" si="28"/>
        <v>-45.350631914467243</v>
      </c>
      <c r="BB54" s="5">
        <f t="shared" si="29"/>
        <v>-163.59324661374615</v>
      </c>
      <c r="BC54" s="5">
        <f t="shared" si="30"/>
        <v>0</v>
      </c>
      <c r="BE54" s="15">
        <f t="shared" si="31"/>
        <v>-0.2537664564410278</v>
      </c>
      <c r="BG54" s="3">
        <v>0.2329</v>
      </c>
      <c r="BH54" s="3">
        <v>0.32019999999999998</v>
      </c>
      <c r="BI54" s="3">
        <v>0.34570000000000001</v>
      </c>
      <c r="BJ54" s="3">
        <v>0.30609999999999998</v>
      </c>
      <c r="BK54" s="3">
        <v>0.35630000000000001</v>
      </c>
      <c r="BM54" s="5">
        <f t="shared" si="32"/>
        <v>50.512837898996423</v>
      </c>
      <c r="BN54" s="5">
        <f t="shared" si="33"/>
        <v>49.989192898996421</v>
      </c>
      <c r="BO54" s="5">
        <f t="shared" si="34"/>
        <v>50.675033898996418</v>
      </c>
      <c r="BP54" s="5">
        <f t="shared" si="35"/>
        <v>50.985648898996423</v>
      </c>
      <c r="BQ54" s="5">
        <f t="shared" si="36"/>
        <v>49.371069898996424</v>
      </c>
      <c r="BR54" s="5"/>
      <c r="BS54" s="3" t="str">
        <f t="shared" si="37"/>
        <v>decre</v>
      </c>
      <c r="BT54" s="3" t="str">
        <f t="shared" si="38"/>
        <v>decre</v>
      </c>
      <c r="BU54" s="3" t="str">
        <f t="shared" si="39"/>
        <v>decre</v>
      </c>
      <c r="BV54" s="3" t="str">
        <f t="shared" si="40"/>
        <v>decre</v>
      </c>
      <c r="BW54" s="3" t="str">
        <f t="shared" si="41"/>
        <v>decre</v>
      </c>
      <c r="BY54" s="5">
        <f t="shared" si="42"/>
        <v>0</v>
      </c>
      <c r="BZ54" s="5">
        <f t="shared" si="43"/>
        <v>0</v>
      </c>
      <c r="CA54" s="5">
        <f t="shared" si="44"/>
        <v>0</v>
      </c>
      <c r="CB54" s="5">
        <f t="shared" si="45"/>
        <v>0</v>
      </c>
      <c r="CC54" s="5">
        <f t="shared" si="46"/>
        <v>0</v>
      </c>
      <c r="CE54" s="4">
        <v>0.15179999999999999</v>
      </c>
      <c r="CF54" s="4">
        <v>0.15190000000000001</v>
      </c>
      <c r="CG54" s="4">
        <v>0.15190000000000001</v>
      </c>
      <c r="CH54" s="4">
        <v>0.152</v>
      </c>
      <c r="CI54" s="4">
        <v>0.152</v>
      </c>
      <c r="CK54" s="5">
        <f t="shared" si="47"/>
        <v>49.929728898996423</v>
      </c>
      <c r="CL54" s="5">
        <f t="shared" si="48"/>
        <v>48.890193898996422</v>
      </c>
      <c r="CM54" s="5">
        <f t="shared" si="49"/>
        <v>48.793235898996429</v>
      </c>
      <c r="CN54" s="5">
        <f t="shared" si="50"/>
        <v>49.688126898996423</v>
      </c>
      <c r="CO54" s="5">
        <f t="shared" si="51"/>
        <v>47.448606898996424</v>
      </c>
      <c r="CP54" s="5"/>
      <c r="CQ54" s="3" t="str">
        <f t="shared" si="52"/>
        <v>decre</v>
      </c>
      <c r="CR54" s="3" t="str">
        <f t="shared" si="53"/>
        <v>decre</v>
      </c>
      <c r="CS54" s="3" t="str">
        <f t="shared" si="54"/>
        <v>decre</v>
      </c>
      <c r="CT54" s="3" t="str">
        <f t="shared" si="55"/>
        <v>decre</v>
      </c>
      <c r="CU54" s="3" t="str">
        <f t="shared" si="56"/>
        <v>decre</v>
      </c>
      <c r="CW54" s="5">
        <f t="shared" si="57"/>
        <v>0</v>
      </c>
      <c r="CX54" s="5">
        <f t="shared" si="58"/>
        <v>0</v>
      </c>
      <c r="CY54" s="5">
        <f t="shared" si="59"/>
        <v>0</v>
      </c>
      <c r="CZ54" s="5">
        <f t="shared" si="60"/>
        <v>0</v>
      </c>
      <c r="DA54" s="5">
        <f t="shared" si="61"/>
        <v>0</v>
      </c>
      <c r="DB54" s="5"/>
      <c r="DC54" s="4">
        <v>0.33798822978486798</v>
      </c>
      <c r="DD54" s="4">
        <v>0.496920846414801</v>
      </c>
      <c r="DE54" s="4">
        <v>0.41662001447844299</v>
      </c>
      <c r="DF54" s="4">
        <v>0.35127722960284702</v>
      </c>
      <c r="DG54" s="4">
        <v>0.55435444794446598</v>
      </c>
      <c r="DI54" s="13">
        <f t="shared" si="62"/>
        <v>51.268422271149625</v>
      </c>
      <c r="DJ54" s="13">
        <f t="shared" si="63"/>
        <v>51.143180026085076</v>
      </c>
      <c r="DK54" s="13">
        <f t="shared" si="64"/>
        <v>51.363667239582099</v>
      </c>
      <c r="DL54" s="13">
        <f t="shared" si="65"/>
        <v>51.366041172252395</v>
      </c>
      <c r="DM54" s="13">
        <f t="shared" si="66"/>
        <v>51.23476225415385</v>
      </c>
      <c r="DN54" s="13"/>
      <c r="DO54" s="11" t="str">
        <f t="shared" si="67"/>
        <v>incre</v>
      </c>
      <c r="DP54" s="11" t="str">
        <f t="shared" si="68"/>
        <v>decre</v>
      </c>
      <c r="DQ54" s="11" t="str">
        <f t="shared" si="69"/>
        <v>incre</v>
      </c>
      <c r="DR54" s="11" t="str">
        <f t="shared" si="70"/>
        <v>incre</v>
      </c>
      <c r="DS54" s="11" t="str">
        <f t="shared" si="71"/>
        <v>incre</v>
      </c>
      <c r="DU54" s="13"/>
      <c r="DV54" s="13"/>
      <c r="DW54" s="13"/>
      <c r="DX54" s="13"/>
      <c r="DY54" s="13"/>
    </row>
    <row r="55" spans="1:129" x14ac:dyDescent="0.25">
      <c r="A55" s="5">
        <v>50.69418179816217</v>
      </c>
      <c r="B55" s="4">
        <v>0.20826187757390263</v>
      </c>
      <c r="C55" s="4">
        <v>0.39294944207371652</v>
      </c>
      <c r="D55" s="4">
        <v>0.76094122324995039</v>
      </c>
      <c r="E55" s="4">
        <v>0.63317697839705211</v>
      </c>
      <c r="F55" s="4">
        <v>0.59542853530261053</v>
      </c>
      <c r="G55" s="4">
        <v>0.93523923320359059</v>
      </c>
      <c r="I55" s="5">
        <f t="shared" si="0"/>
        <v>51.129488286672192</v>
      </c>
      <c r="J55" s="5">
        <f t="shared" si="1"/>
        <v>52.333127985984348</v>
      </c>
      <c r="K55" s="5">
        <f t="shared" si="2"/>
        <v>52.932330258397542</v>
      </c>
      <c r="L55" s="5">
        <f t="shared" si="3"/>
        <v>52.887690065410148</v>
      </c>
      <c r="M55" s="5">
        <f t="shared" si="4"/>
        <v>54.284782982607958</v>
      </c>
      <c r="O55" s="3" t="str">
        <f t="shared" si="5"/>
        <v>incre</v>
      </c>
      <c r="P55" s="3" t="str">
        <f t="shared" si="6"/>
        <v>incre</v>
      </c>
      <c r="Q55" s="3" t="str">
        <f t="shared" si="7"/>
        <v>incre</v>
      </c>
      <c r="R55" s="3" t="str">
        <f t="shared" si="8"/>
        <v>incre</v>
      </c>
      <c r="S55" s="3" t="str">
        <f t="shared" si="9"/>
        <v>incre</v>
      </c>
      <c r="U55" s="6">
        <f t="shared" si="10"/>
        <v>1</v>
      </c>
      <c r="V55" s="6">
        <f t="shared" si="11"/>
        <v>1</v>
      </c>
      <c r="W55" s="6">
        <f t="shared" si="12"/>
        <v>1</v>
      </c>
      <c r="X55" s="6">
        <f t="shared" si="13"/>
        <v>1</v>
      </c>
      <c r="Y55" s="6">
        <f t="shared" si="14"/>
        <v>1</v>
      </c>
      <c r="AA55" s="4">
        <f t="shared" ref="AA55:AE105" si="72">IF(U55=0,(AG55-0.03),AG55)</f>
        <v>0.35199999999999998</v>
      </c>
      <c r="AB55" s="4">
        <f t="shared" si="72"/>
        <v>0.50090000000000001</v>
      </c>
      <c r="AC55" s="4">
        <f t="shared" si="72"/>
        <v>0.4511</v>
      </c>
      <c r="AD55" s="4">
        <f t="shared" si="72"/>
        <v>0.38440000000000002</v>
      </c>
      <c r="AE55" s="4">
        <f t="shared" si="72"/>
        <v>0.55520000000000003</v>
      </c>
      <c r="AF55" s="4"/>
      <c r="AG55" s="3">
        <v>0.35199999999999998</v>
      </c>
      <c r="AH55" s="3">
        <v>0.50090000000000001</v>
      </c>
      <c r="AI55" s="3">
        <v>0.4511</v>
      </c>
      <c r="AJ55" s="3">
        <v>0.38440000000000002</v>
      </c>
      <c r="AK55" s="3">
        <v>0.55520000000000003</v>
      </c>
      <c r="AM55" s="5">
        <f t="shared" si="16"/>
        <v>50.835061798162172</v>
      </c>
      <c r="AN55" s="5">
        <f t="shared" si="17"/>
        <v>50.63505879816217</v>
      </c>
      <c r="AO55" s="5">
        <f t="shared" si="18"/>
        <v>51.164362798162173</v>
      </c>
      <c r="AP55" s="5">
        <f t="shared" si="19"/>
        <v>51.110829798162172</v>
      </c>
      <c r="AQ55" s="5">
        <f t="shared" si="20"/>
        <v>50.708613798162169</v>
      </c>
      <c r="AR55" s="5"/>
      <c r="AS55" s="3" t="str">
        <f t="shared" si="21"/>
        <v>incre</v>
      </c>
      <c r="AT55" s="3" t="str">
        <f t="shared" si="22"/>
        <v>decre</v>
      </c>
      <c r="AU55" s="3" t="str">
        <f t="shared" si="23"/>
        <v>incre</v>
      </c>
      <c r="AV55" s="3" t="str">
        <f t="shared" si="24"/>
        <v>incre</v>
      </c>
      <c r="AW55" s="3" t="str">
        <f t="shared" si="25"/>
        <v>incre</v>
      </c>
      <c r="AY55" s="5">
        <f t="shared" si="26"/>
        <v>43.53064885100224</v>
      </c>
      <c r="AZ55" s="5">
        <f t="shared" si="27"/>
        <v>0</v>
      </c>
      <c r="BA55" s="5">
        <f t="shared" si="28"/>
        <v>223.81484602353723</v>
      </c>
      <c r="BB55" s="5">
        <f t="shared" si="29"/>
        <v>219.3508267247978</v>
      </c>
      <c r="BC55" s="5">
        <f t="shared" si="30"/>
        <v>359.06011844457879</v>
      </c>
      <c r="BE55" s="15">
        <f t="shared" si="31"/>
        <v>0.4353064885100224</v>
      </c>
      <c r="BG55" s="3">
        <v>0.23419999999999999</v>
      </c>
      <c r="BH55" s="3">
        <v>0.32190000000000002</v>
      </c>
      <c r="BI55" s="3">
        <v>0.34620000000000001</v>
      </c>
      <c r="BJ55" s="3">
        <v>0.3039</v>
      </c>
      <c r="BK55" s="3">
        <v>0.35610000000000003</v>
      </c>
      <c r="BM55" s="5">
        <f t="shared" si="32"/>
        <v>49.988079798162168</v>
      </c>
      <c r="BN55" s="5">
        <f t="shared" si="33"/>
        <v>49.466188798162172</v>
      </c>
      <c r="BO55" s="5">
        <f t="shared" si="34"/>
        <v>50.145783798162171</v>
      </c>
      <c r="BP55" s="5">
        <f t="shared" si="35"/>
        <v>50.433019798162171</v>
      </c>
      <c r="BQ55" s="5">
        <f t="shared" si="36"/>
        <v>48.835082798162169</v>
      </c>
      <c r="BR55" s="5"/>
      <c r="BS55" s="3" t="str">
        <f t="shared" si="37"/>
        <v>decre</v>
      </c>
      <c r="BT55" s="3" t="str">
        <f t="shared" si="38"/>
        <v>decre</v>
      </c>
      <c r="BU55" s="3" t="str">
        <f t="shared" si="39"/>
        <v>decre</v>
      </c>
      <c r="BV55" s="3" t="str">
        <f t="shared" si="40"/>
        <v>decre</v>
      </c>
      <c r="BW55" s="3" t="str">
        <f t="shared" si="41"/>
        <v>decre</v>
      </c>
      <c r="BY55" s="5">
        <f t="shared" si="42"/>
        <v>0</v>
      </c>
      <c r="BZ55" s="5">
        <f t="shared" si="43"/>
        <v>0</v>
      </c>
      <c r="CA55" s="5">
        <f t="shared" si="44"/>
        <v>0</v>
      </c>
      <c r="CB55" s="5">
        <f t="shared" si="45"/>
        <v>0</v>
      </c>
      <c r="CC55" s="5">
        <f t="shared" si="46"/>
        <v>0</v>
      </c>
      <c r="CE55" s="4">
        <v>0.14929999999999999</v>
      </c>
      <c r="CF55" s="4">
        <v>0.14929999999999999</v>
      </c>
      <c r="CG55" s="4">
        <v>0.14929999999999999</v>
      </c>
      <c r="CH55" s="4">
        <v>0.14929999999999999</v>
      </c>
      <c r="CI55" s="4">
        <v>0.14929999999999999</v>
      </c>
      <c r="CK55" s="5">
        <f t="shared" si="47"/>
        <v>49.37764879816217</v>
      </c>
      <c r="CL55" s="5">
        <f t="shared" si="48"/>
        <v>48.339110798162174</v>
      </c>
      <c r="CM55" s="5">
        <f t="shared" si="49"/>
        <v>48.233884798162165</v>
      </c>
      <c r="CN55" s="5">
        <f t="shared" si="50"/>
        <v>49.13128779816217</v>
      </c>
      <c r="CO55" s="5">
        <f t="shared" si="51"/>
        <v>46.889094798162169</v>
      </c>
      <c r="CP55" s="5"/>
      <c r="CQ55" s="3" t="str">
        <f t="shared" si="52"/>
        <v>decre</v>
      </c>
      <c r="CR55" s="3" t="str">
        <f t="shared" si="53"/>
        <v>decre</v>
      </c>
      <c r="CS55" s="3" t="str">
        <f t="shared" si="54"/>
        <v>decre</v>
      </c>
      <c r="CT55" s="3" t="str">
        <f t="shared" si="55"/>
        <v>decre</v>
      </c>
      <c r="CU55" s="3" t="str">
        <f t="shared" si="56"/>
        <v>decre</v>
      </c>
      <c r="CW55" s="5">
        <f t="shared" si="57"/>
        <v>0</v>
      </c>
      <c r="CX55" s="5">
        <f t="shared" si="58"/>
        <v>0</v>
      </c>
      <c r="CY55" s="5">
        <f t="shared" si="59"/>
        <v>0</v>
      </c>
      <c r="CZ55" s="5">
        <f t="shared" si="60"/>
        <v>0</v>
      </c>
      <c r="DA55" s="5">
        <f t="shared" si="61"/>
        <v>0</v>
      </c>
      <c r="DB55" s="5"/>
      <c r="DC55" s="4">
        <v>0.33840536724939702</v>
      </c>
      <c r="DD55" s="4">
        <v>0.49674692589173602</v>
      </c>
      <c r="DE55" s="4">
        <v>0.41648524403459902</v>
      </c>
      <c r="DF55" s="4">
        <v>0.35051871015431701</v>
      </c>
      <c r="DG55" s="4">
        <v>0.55366803331627601</v>
      </c>
      <c r="DI55" s="13">
        <f t="shared" si="62"/>
        <v>50.737316388685336</v>
      </c>
      <c r="DJ55" s="13">
        <f t="shared" si="63"/>
        <v>50.60793922423521</v>
      </c>
      <c r="DK55" s="13">
        <f t="shared" si="64"/>
        <v>50.828253517738133</v>
      </c>
      <c r="DL55" s="13">
        <f t="shared" si="65"/>
        <v>50.825549337661521</v>
      </c>
      <c r="DM55" s="13">
        <f t="shared" si="66"/>
        <v>50.694197991668325</v>
      </c>
      <c r="DN55" s="13"/>
      <c r="DO55" s="11" t="str">
        <f t="shared" si="67"/>
        <v>incre</v>
      </c>
      <c r="DP55" s="11" t="str">
        <f t="shared" si="68"/>
        <v>decre</v>
      </c>
      <c r="DQ55" s="11" t="str">
        <f t="shared" si="69"/>
        <v>incre</v>
      </c>
      <c r="DR55" s="11" t="str">
        <f t="shared" si="70"/>
        <v>incre</v>
      </c>
      <c r="DS55" s="11" t="str">
        <f t="shared" si="71"/>
        <v>incre</v>
      </c>
      <c r="DU55" s="13"/>
      <c r="DV55" s="13"/>
      <c r="DW55" s="13"/>
      <c r="DX55" s="13"/>
      <c r="DY55" s="13"/>
    </row>
    <row r="56" spans="1:129" x14ac:dyDescent="0.25">
      <c r="A56" s="5">
        <v>37.928811397965454</v>
      </c>
      <c r="B56" s="4">
        <v>8.4834500841502611E-2</v>
      </c>
      <c r="C56" s="4">
        <v>0.31361925065243079</v>
      </c>
      <c r="D56" s="4">
        <v>0.50857624913634814</v>
      </c>
      <c r="E56" s="4">
        <v>0.40836486409464295</v>
      </c>
      <c r="F56" s="4">
        <v>0.51925015926024765</v>
      </c>
      <c r="G56" s="4">
        <v>0.63965162270971787</v>
      </c>
      <c r="I56" s="5">
        <f t="shared" si="0"/>
        <v>37.793733810156432</v>
      </c>
      <c r="J56" s="5">
        <f t="shared" si="1"/>
        <v>37.919814304825806</v>
      </c>
      <c r="K56" s="5">
        <f t="shared" si="2"/>
        <v>37.984034228324433</v>
      </c>
      <c r="L56" s="5">
        <f t="shared" si="3"/>
        <v>39.48089773893674</v>
      </c>
      <c r="M56" s="5">
        <f t="shared" si="4"/>
        <v>38.737933167663897</v>
      </c>
      <c r="O56" s="3" t="str">
        <f t="shared" si="5"/>
        <v>decre</v>
      </c>
      <c r="P56" s="3" t="str">
        <f t="shared" si="6"/>
        <v>decre</v>
      </c>
      <c r="Q56" s="3" t="str">
        <f t="shared" si="7"/>
        <v>incre</v>
      </c>
      <c r="R56" s="3" t="str">
        <f t="shared" si="8"/>
        <v>incre</v>
      </c>
      <c r="S56" s="3" t="str">
        <f t="shared" si="9"/>
        <v>incre</v>
      </c>
      <c r="U56" s="6">
        <f t="shared" si="10"/>
        <v>0</v>
      </c>
      <c r="V56" s="6">
        <f t="shared" si="11"/>
        <v>0</v>
      </c>
      <c r="W56" s="6">
        <f t="shared" si="12"/>
        <v>1</v>
      </c>
      <c r="X56" s="6">
        <f t="shared" si="13"/>
        <v>1</v>
      </c>
      <c r="Y56" s="6">
        <f t="shared" si="14"/>
        <v>1</v>
      </c>
      <c r="AA56" s="4">
        <f t="shared" si="72"/>
        <v>0.3165</v>
      </c>
      <c r="AB56" s="4">
        <f t="shared" si="72"/>
        <v>0.47770000000000001</v>
      </c>
      <c r="AC56" s="4">
        <f t="shared" si="72"/>
        <v>0.45400000000000001</v>
      </c>
      <c r="AD56" s="4">
        <f t="shared" si="72"/>
        <v>0.3992</v>
      </c>
      <c r="AE56" s="4">
        <f t="shared" si="72"/>
        <v>0.56989999999999996</v>
      </c>
      <c r="AF56" s="4"/>
      <c r="AG56" s="3">
        <v>0.34649999999999997</v>
      </c>
      <c r="AH56" s="3">
        <v>0.50770000000000004</v>
      </c>
      <c r="AI56" s="3">
        <v>0.45400000000000001</v>
      </c>
      <c r="AJ56" s="3">
        <v>0.3992</v>
      </c>
      <c r="AK56" s="3">
        <v>0.56989999999999996</v>
      </c>
      <c r="AM56" s="5">
        <f t="shared" si="16"/>
        <v>37.814446397965455</v>
      </c>
      <c r="AN56" s="5">
        <f t="shared" si="17"/>
        <v>37.718192397965453</v>
      </c>
      <c r="AO56" s="5">
        <f t="shared" si="18"/>
        <v>38.42715139796546</v>
      </c>
      <c r="AP56" s="5">
        <f t="shared" si="19"/>
        <v>38.470075397965452</v>
      </c>
      <c r="AQ56" s="5">
        <f t="shared" si="20"/>
        <v>38.08157039796545</v>
      </c>
      <c r="AR56" s="5"/>
      <c r="AS56" s="3" t="str">
        <f t="shared" si="21"/>
        <v>decre</v>
      </c>
      <c r="AT56" s="3" t="str">
        <f t="shared" si="22"/>
        <v>decre</v>
      </c>
      <c r="AU56" s="3" t="str">
        <f t="shared" si="23"/>
        <v>incre</v>
      </c>
      <c r="AV56" s="3" t="str">
        <f t="shared" si="24"/>
        <v>incre</v>
      </c>
      <c r="AW56" s="3" t="str">
        <f t="shared" si="25"/>
        <v>incre</v>
      </c>
      <c r="AY56" s="5">
        <f t="shared" si="26"/>
        <v>0</v>
      </c>
      <c r="AZ56" s="5">
        <f t="shared" si="27"/>
        <v>0</v>
      </c>
      <c r="BA56" s="5">
        <f t="shared" si="28"/>
        <v>5.522283035897857</v>
      </c>
      <c r="BB56" s="5">
        <f t="shared" si="29"/>
        <v>155.20863409712859</v>
      </c>
      <c r="BC56" s="5">
        <f t="shared" si="30"/>
        <v>80.912176969844296</v>
      </c>
      <c r="BE56" s="15">
        <f t="shared" si="31"/>
        <v>-0.13507758780902179</v>
      </c>
      <c r="BG56" s="3">
        <v>0.21679999999999999</v>
      </c>
      <c r="BH56" s="3">
        <v>0.3034</v>
      </c>
      <c r="BI56" s="3">
        <v>0.33800000000000002</v>
      </c>
      <c r="BJ56" s="3">
        <v>0.33460000000000001</v>
      </c>
      <c r="BK56" s="3">
        <v>0.36059999999999998</v>
      </c>
      <c r="BM56" s="5">
        <f t="shared" si="32"/>
        <v>37.09760339796545</v>
      </c>
      <c r="BN56" s="5">
        <f t="shared" si="33"/>
        <v>36.580013397965459</v>
      </c>
      <c r="BO56" s="5">
        <f t="shared" si="34"/>
        <v>37.300791397965455</v>
      </c>
      <c r="BP56" s="5">
        <f t="shared" si="35"/>
        <v>37.926143397965454</v>
      </c>
      <c r="BQ56" s="5">
        <f t="shared" si="36"/>
        <v>36.112057397965451</v>
      </c>
      <c r="BR56" s="5"/>
      <c r="BS56" s="3" t="str">
        <f t="shared" si="37"/>
        <v>decre</v>
      </c>
      <c r="BT56" s="3" t="str">
        <f t="shared" si="38"/>
        <v>decre</v>
      </c>
      <c r="BU56" s="3" t="str">
        <f t="shared" si="39"/>
        <v>decre</v>
      </c>
      <c r="BV56" s="3" t="str">
        <f t="shared" si="40"/>
        <v>decre</v>
      </c>
      <c r="BW56" s="3" t="str">
        <f t="shared" si="41"/>
        <v>decre</v>
      </c>
      <c r="BY56" s="5">
        <f t="shared" si="42"/>
        <v>0</v>
      </c>
      <c r="BZ56" s="5">
        <f t="shared" si="43"/>
        <v>0</v>
      </c>
      <c r="CA56" s="5">
        <f t="shared" si="44"/>
        <v>0</v>
      </c>
      <c r="CB56" s="5">
        <f t="shared" si="45"/>
        <v>0</v>
      </c>
      <c r="CC56" s="5">
        <f t="shared" si="46"/>
        <v>0</v>
      </c>
      <c r="CE56" s="4">
        <v>0.17549999999999999</v>
      </c>
      <c r="CF56" s="4">
        <v>0.17680000000000001</v>
      </c>
      <c r="CG56" s="4">
        <v>0.17649999999999999</v>
      </c>
      <c r="CH56" s="4">
        <v>0.1772</v>
      </c>
      <c r="CI56" s="4">
        <v>0.1772</v>
      </c>
      <c r="CK56" s="5">
        <f t="shared" si="47"/>
        <v>36.800656397965454</v>
      </c>
      <c r="CL56" s="5">
        <f t="shared" si="48"/>
        <v>35.753315397965459</v>
      </c>
      <c r="CM56" s="5">
        <f t="shared" si="49"/>
        <v>35.732626397965447</v>
      </c>
      <c r="CN56" s="5">
        <f t="shared" si="50"/>
        <v>36.600835397965454</v>
      </c>
      <c r="CO56" s="5">
        <f t="shared" si="51"/>
        <v>34.38626339796545</v>
      </c>
      <c r="CP56" s="5"/>
      <c r="CQ56" s="3" t="str">
        <f t="shared" si="52"/>
        <v>decre</v>
      </c>
      <c r="CR56" s="3" t="str">
        <f t="shared" si="53"/>
        <v>decre</v>
      </c>
      <c r="CS56" s="3" t="str">
        <f t="shared" si="54"/>
        <v>decre</v>
      </c>
      <c r="CT56" s="3" t="str">
        <f t="shared" si="55"/>
        <v>decre</v>
      </c>
      <c r="CU56" s="3" t="str">
        <f t="shared" si="56"/>
        <v>decre</v>
      </c>
      <c r="CW56" s="5">
        <f t="shared" si="57"/>
        <v>0</v>
      </c>
      <c r="CX56" s="5">
        <f t="shared" si="58"/>
        <v>0</v>
      </c>
      <c r="CY56" s="5">
        <f t="shared" si="59"/>
        <v>0</v>
      </c>
      <c r="CZ56" s="5">
        <f t="shared" si="60"/>
        <v>0</v>
      </c>
      <c r="DA56" s="5">
        <f t="shared" si="61"/>
        <v>0</v>
      </c>
      <c r="DB56" s="5"/>
      <c r="DC56" s="4">
        <v>0.33196580764074402</v>
      </c>
      <c r="DD56" s="4">
        <v>0.49943182396654801</v>
      </c>
      <c r="DE56" s="4">
        <v>0.41856576276143598</v>
      </c>
      <c r="DF56" s="4">
        <v>0.36222835414101101</v>
      </c>
      <c r="DG56" s="4">
        <v>0.56426455913895901</v>
      </c>
      <c r="DI56" s="13">
        <f t="shared" si="62"/>
        <v>37.925645554902403</v>
      </c>
      <c r="DJ56" s="13">
        <f t="shared" si="63"/>
        <v>37.860101208467015</v>
      </c>
      <c r="DK56" s="13">
        <f t="shared" si="64"/>
        <v>38.083084954379004</v>
      </c>
      <c r="DL56" s="13">
        <f t="shared" si="65"/>
        <v>38.158774139832765</v>
      </c>
      <c r="DM56" s="13">
        <f t="shared" si="66"/>
        <v>38.02854089946306</v>
      </c>
      <c r="DN56" s="13"/>
      <c r="DO56" s="11" t="str">
        <f t="shared" si="67"/>
        <v>decre</v>
      </c>
      <c r="DP56" s="11" t="str">
        <f t="shared" si="68"/>
        <v>decre</v>
      </c>
      <c r="DQ56" s="11" t="str">
        <f t="shared" si="69"/>
        <v>incre</v>
      </c>
      <c r="DR56" s="11" t="str">
        <f t="shared" si="70"/>
        <v>incre</v>
      </c>
      <c r="DS56" s="11" t="str">
        <f t="shared" si="71"/>
        <v>incre</v>
      </c>
      <c r="DU56" s="13"/>
      <c r="DV56" s="13"/>
      <c r="DW56" s="13"/>
      <c r="DX56" s="13"/>
      <c r="DY56" s="13"/>
    </row>
    <row r="57" spans="1:129" x14ac:dyDescent="0.25">
      <c r="A57" s="5">
        <v>32.803591014969243</v>
      </c>
      <c r="B57" s="4">
        <v>0.21463415715835096</v>
      </c>
      <c r="C57" s="4">
        <v>0.36001483142036173</v>
      </c>
      <c r="D57" s="4">
        <v>0.50799132943358261</v>
      </c>
      <c r="E57" s="4">
        <v>0.47561876511985268</v>
      </c>
      <c r="F57" s="4">
        <v>0.23052956898837776</v>
      </c>
      <c r="G57" s="4">
        <v>0.51332150901804818</v>
      </c>
      <c r="I57" s="5">
        <f t="shared" si="0"/>
        <v>33.002097652881645</v>
      </c>
      <c r="J57" s="5">
        <f t="shared" si="1"/>
        <v>32.790774396170541</v>
      </c>
      <c r="K57" s="5">
        <f t="shared" si="2"/>
        <v>33.511849224283011</v>
      </c>
      <c r="L57" s="5">
        <f t="shared" si="3"/>
        <v>31.924649985851381</v>
      </c>
      <c r="M57" s="5">
        <f t="shared" si="4"/>
        <v>32.423946414829075</v>
      </c>
      <c r="O57" s="3" t="str">
        <f t="shared" si="5"/>
        <v>incre</v>
      </c>
      <c r="P57" s="3" t="str">
        <f t="shared" si="6"/>
        <v>decre</v>
      </c>
      <c r="Q57" s="3" t="str">
        <f t="shared" si="7"/>
        <v>incre</v>
      </c>
      <c r="R57" s="3" t="str">
        <f t="shared" si="8"/>
        <v>decre</v>
      </c>
      <c r="S57" s="3" t="str">
        <f t="shared" si="9"/>
        <v>decre</v>
      </c>
      <c r="U57" s="6">
        <f t="shared" si="10"/>
        <v>1</v>
      </c>
      <c r="V57" s="6">
        <f t="shared" si="11"/>
        <v>0</v>
      </c>
      <c r="W57" s="6">
        <f t="shared" si="12"/>
        <v>1</v>
      </c>
      <c r="X57" s="6">
        <f t="shared" si="13"/>
        <v>0</v>
      </c>
      <c r="Y57" s="6">
        <f t="shared" si="14"/>
        <v>0</v>
      </c>
      <c r="AA57" s="4">
        <f t="shared" si="72"/>
        <v>0.35210000000000002</v>
      </c>
      <c r="AB57" s="4">
        <f t="shared" si="72"/>
        <v>0.47049999999999992</v>
      </c>
      <c r="AC57" s="4">
        <f t="shared" si="72"/>
        <v>0.45090000000000002</v>
      </c>
      <c r="AD57" s="4">
        <f t="shared" si="72"/>
        <v>0.35340000000000005</v>
      </c>
      <c r="AE57" s="4">
        <f t="shared" si="72"/>
        <v>0.5242</v>
      </c>
      <c r="AF57" s="4"/>
      <c r="AG57" s="3">
        <v>0.35210000000000002</v>
      </c>
      <c r="AH57" s="3">
        <v>0.50049999999999994</v>
      </c>
      <c r="AI57" s="3">
        <v>0.45090000000000002</v>
      </c>
      <c r="AJ57" s="3">
        <v>0.38340000000000002</v>
      </c>
      <c r="AK57" s="3">
        <v>0.55420000000000003</v>
      </c>
      <c r="AM57" s="5">
        <f t="shared" si="16"/>
        <v>32.945190014969242</v>
      </c>
      <c r="AN57" s="5">
        <f t="shared" si="17"/>
        <v>32.545956014969242</v>
      </c>
      <c r="AO57" s="5">
        <f t="shared" si="18"/>
        <v>33.27183001496924</v>
      </c>
      <c r="AP57" s="5">
        <f t="shared" si="19"/>
        <v>32.959219014969243</v>
      </c>
      <c r="AQ57" s="5">
        <f t="shared" si="20"/>
        <v>32.52631301496924</v>
      </c>
      <c r="AR57" s="5"/>
      <c r="AS57" s="3" t="str">
        <f t="shared" si="21"/>
        <v>incre</v>
      </c>
      <c r="AT57" s="3" t="str">
        <f t="shared" si="22"/>
        <v>decre</v>
      </c>
      <c r="AU57" s="3" t="str">
        <f t="shared" si="23"/>
        <v>incre</v>
      </c>
      <c r="AV57" s="3" t="str">
        <f t="shared" si="24"/>
        <v>incre</v>
      </c>
      <c r="AW57" s="3" t="str">
        <f t="shared" si="25"/>
        <v>decre</v>
      </c>
      <c r="AY57" s="5">
        <f t="shared" si="26"/>
        <v>19.850663791240208</v>
      </c>
      <c r="AZ57" s="5">
        <f t="shared" si="27"/>
        <v>0</v>
      </c>
      <c r="BA57" s="5">
        <f t="shared" si="28"/>
        <v>70.825820931376882</v>
      </c>
      <c r="BB57" s="5">
        <f t="shared" si="29"/>
        <v>-87.894102911786121</v>
      </c>
      <c r="BC57" s="5">
        <f t="shared" si="30"/>
        <v>0</v>
      </c>
      <c r="BE57" s="15">
        <f t="shared" si="31"/>
        <v>0.19850663791240208</v>
      </c>
      <c r="BG57" s="3">
        <v>0.23519999999999999</v>
      </c>
      <c r="BH57" s="3">
        <v>0.32340000000000002</v>
      </c>
      <c r="BI57" s="3">
        <v>0.34660000000000002</v>
      </c>
      <c r="BJ57" s="3">
        <v>0.30230000000000001</v>
      </c>
      <c r="BK57" s="3">
        <v>0.35589999999999999</v>
      </c>
      <c r="BM57" s="5">
        <f t="shared" si="32"/>
        <v>32.104679014969243</v>
      </c>
      <c r="BN57" s="5">
        <f t="shared" si="33"/>
        <v>31.585393014969242</v>
      </c>
      <c r="BO57" s="5">
        <f t="shared" si="34"/>
        <v>32.25907701496925</v>
      </c>
      <c r="BP57" s="5">
        <f t="shared" si="35"/>
        <v>32.528957014969244</v>
      </c>
      <c r="BQ57" s="5">
        <f t="shared" si="36"/>
        <v>30.94261001496924</v>
      </c>
      <c r="BR57" s="5"/>
      <c r="BS57" s="3" t="str">
        <f t="shared" si="37"/>
        <v>decre</v>
      </c>
      <c r="BT57" s="3" t="str">
        <f t="shared" si="38"/>
        <v>decre</v>
      </c>
      <c r="BU57" s="3" t="str">
        <f t="shared" si="39"/>
        <v>decre</v>
      </c>
      <c r="BV57" s="3" t="str">
        <f t="shared" si="40"/>
        <v>decre</v>
      </c>
      <c r="BW57" s="3" t="str">
        <f t="shared" si="41"/>
        <v>decre</v>
      </c>
      <c r="BY57" s="5">
        <f t="shared" si="42"/>
        <v>0</v>
      </c>
      <c r="BZ57" s="5">
        <f t="shared" si="43"/>
        <v>0</v>
      </c>
      <c r="CA57" s="5">
        <f t="shared" si="44"/>
        <v>0</v>
      </c>
      <c r="CB57" s="5">
        <f t="shared" si="45"/>
        <v>0</v>
      </c>
      <c r="CC57" s="5">
        <f t="shared" si="46"/>
        <v>0</v>
      </c>
      <c r="CE57" s="4">
        <v>0.14729999999999999</v>
      </c>
      <c r="CF57" s="4">
        <v>0.14710000000000001</v>
      </c>
      <c r="CG57" s="4">
        <v>0.1472</v>
      </c>
      <c r="CH57" s="4">
        <v>0.14710000000000001</v>
      </c>
      <c r="CI57" s="4">
        <v>0.14710000000000001</v>
      </c>
      <c r="CK57" s="5">
        <f t="shared" si="47"/>
        <v>31.47267801496924</v>
      </c>
      <c r="CL57" s="5">
        <f t="shared" si="48"/>
        <v>30.434154014969245</v>
      </c>
      <c r="CM57" s="5">
        <f t="shared" si="49"/>
        <v>30.322903014969246</v>
      </c>
      <c r="CN57" s="5">
        <f t="shared" si="50"/>
        <v>31.222173014969243</v>
      </c>
      <c r="CO57" s="5">
        <f t="shared" si="51"/>
        <v>28.977802014969242</v>
      </c>
      <c r="CP57" s="5"/>
      <c r="CQ57" s="3" t="str">
        <f t="shared" si="52"/>
        <v>decre</v>
      </c>
      <c r="CR57" s="3" t="str">
        <f t="shared" si="53"/>
        <v>decre</v>
      </c>
      <c r="CS57" s="3" t="str">
        <f t="shared" si="54"/>
        <v>decre</v>
      </c>
      <c r="CT57" s="3" t="str">
        <f t="shared" si="55"/>
        <v>decre</v>
      </c>
      <c r="CU57" s="3" t="str">
        <f t="shared" si="56"/>
        <v>decre</v>
      </c>
      <c r="CW57" s="5">
        <f t="shared" si="57"/>
        <v>0</v>
      </c>
      <c r="CX57" s="5">
        <f t="shared" si="58"/>
        <v>0</v>
      </c>
      <c r="CY57" s="5">
        <f t="shared" si="59"/>
        <v>0</v>
      </c>
      <c r="CZ57" s="5">
        <f t="shared" si="60"/>
        <v>0</v>
      </c>
      <c r="DA57" s="5">
        <f t="shared" si="61"/>
        <v>0</v>
      </c>
      <c r="DB57" s="5"/>
      <c r="DC57" s="4">
        <v>0.33873386300271202</v>
      </c>
      <c r="DD57" s="4">
        <v>0.496609963479823</v>
      </c>
      <c r="DE57" s="4">
        <v>0.41637911231007202</v>
      </c>
      <c r="DF57" s="4">
        <v>0.34992137608859902</v>
      </c>
      <c r="DG57" s="4">
        <v>0.553127481796576</v>
      </c>
      <c r="DI57" s="13">
        <f t="shared" si="62"/>
        <v>32.849087489958741</v>
      </c>
      <c r="DJ57" s="13">
        <f t="shared" si="63"/>
        <v>32.716454076492489</v>
      </c>
      <c r="DK57" s="13">
        <f t="shared" si="64"/>
        <v>32.936632195500039</v>
      </c>
      <c r="DL57" s="13">
        <f t="shared" si="65"/>
        <v>32.929929001635244</v>
      </c>
      <c r="DM57" s="13">
        <f t="shared" si="66"/>
        <v>32.79852061867502</v>
      </c>
      <c r="DN57" s="13"/>
      <c r="DO57" s="11" t="str">
        <f t="shared" si="67"/>
        <v>incre</v>
      </c>
      <c r="DP57" s="11" t="str">
        <f t="shared" si="68"/>
        <v>decre</v>
      </c>
      <c r="DQ57" s="11" t="str">
        <f t="shared" si="69"/>
        <v>incre</v>
      </c>
      <c r="DR57" s="11" t="str">
        <f t="shared" si="70"/>
        <v>incre</v>
      </c>
      <c r="DS57" s="11" t="str">
        <f t="shared" si="71"/>
        <v>decre</v>
      </c>
      <c r="DU57" s="13"/>
      <c r="DV57" s="13"/>
      <c r="DW57" s="13"/>
      <c r="DX57" s="13"/>
      <c r="DY57" s="13"/>
    </row>
    <row r="58" spans="1:129" x14ac:dyDescent="0.25">
      <c r="A58" s="5">
        <v>46.59882647924114</v>
      </c>
      <c r="B58" s="4">
        <v>5.01260173036947E-3</v>
      </c>
      <c r="C58" s="4">
        <v>5.7238372360618787E-2</v>
      </c>
      <c r="D58" s="4">
        <v>0.22564509555485801</v>
      </c>
      <c r="E58" s="4">
        <v>9.9198024694548415E-2</v>
      </c>
      <c r="F58" s="4">
        <v>6.0935760329696831E-2</v>
      </c>
      <c r="G58" s="4">
        <v>0.11704395092462849</v>
      </c>
      <c r="I58" s="5">
        <f t="shared" si="0"/>
        <v>44.620370376513989</v>
      </c>
      <c r="J58" s="5">
        <f t="shared" si="1"/>
        <v>44.742288953214363</v>
      </c>
      <c r="K58" s="5">
        <f t="shared" si="2"/>
        <v>43.652039299025205</v>
      </c>
      <c r="L58" s="5">
        <f t="shared" si="3"/>
        <v>44.291905581217186</v>
      </c>
      <c r="M58" s="5">
        <f t="shared" si="4"/>
        <v>42.490210057441892</v>
      </c>
      <c r="O58" s="3" t="str">
        <f t="shared" si="5"/>
        <v>decre</v>
      </c>
      <c r="P58" s="3" t="str">
        <f t="shared" si="6"/>
        <v>decre</v>
      </c>
      <c r="Q58" s="3" t="str">
        <f t="shared" si="7"/>
        <v>decre</v>
      </c>
      <c r="R58" s="3" t="str">
        <f t="shared" si="8"/>
        <v>decre</v>
      </c>
      <c r="S58" s="3" t="str">
        <f t="shared" si="9"/>
        <v>decre</v>
      </c>
      <c r="U58" s="6">
        <f t="shared" si="10"/>
        <v>0</v>
      </c>
      <c r="V58" s="6">
        <f t="shared" si="11"/>
        <v>0</v>
      </c>
      <c r="W58" s="6">
        <f t="shared" si="12"/>
        <v>0</v>
      </c>
      <c r="X58" s="6">
        <f t="shared" si="13"/>
        <v>0</v>
      </c>
      <c r="Y58" s="6">
        <f t="shared" si="14"/>
        <v>0</v>
      </c>
      <c r="AA58" s="4">
        <f t="shared" si="72"/>
        <v>0.30110000000000003</v>
      </c>
      <c r="AB58" s="4">
        <f t="shared" si="72"/>
        <v>0.48099999999999998</v>
      </c>
      <c r="AC58" s="4">
        <f t="shared" si="72"/>
        <v>0.4264</v>
      </c>
      <c r="AD58" s="4">
        <f t="shared" si="72"/>
        <v>0.375</v>
      </c>
      <c r="AE58" s="4">
        <f t="shared" si="72"/>
        <v>0.5454</v>
      </c>
      <c r="AF58" s="4"/>
      <c r="AG58" s="3">
        <v>0.33110000000000001</v>
      </c>
      <c r="AH58" s="3">
        <v>0.51100000000000001</v>
      </c>
      <c r="AI58" s="3">
        <v>0.45639999999999997</v>
      </c>
      <c r="AJ58" s="3">
        <v>0.40500000000000003</v>
      </c>
      <c r="AK58" s="3">
        <v>0.57540000000000002</v>
      </c>
      <c r="AM58" s="5">
        <f t="shared" si="16"/>
        <v>46.373735479241141</v>
      </c>
      <c r="AN58" s="5">
        <f t="shared" si="17"/>
        <v>46.409756479241139</v>
      </c>
      <c r="AO58" s="5">
        <f t="shared" si="18"/>
        <v>46.829170479241142</v>
      </c>
      <c r="AP58" s="5">
        <f t="shared" si="19"/>
        <v>46.936326479241139</v>
      </c>
      <c r="AQ58" s="5">
        <f t="shared" si="20"/>
        <v>46.521040479241137</v>
      </c>
      <c r="AR58" s="5"/>
      <c r="AS58" s="3" t="str">
        <f t="shared" si="21"/>
        <v>decre</v>
      </c>
      <c r="AT58" s="3" t="str">
        <f t="shared" si="22"/>
        <v>decre</v>
      </c>
      <c r="AU58" s="3" t="str">
        <f t="shared" si="23"/>
        <v>incre</v>
      </c>
      <c r="AV58" s="3" t="str">
        <f t="shared" si="24"/>
        <v>incre</v>
      </c>
      <c r="AW58" s="3" t="str">
        <f t="shared" si="25"/>
        <v>decre</v>
      </c>
      <c r="AY58" s="5">
        <f t="shared" si="26"/>
        <v>0</v>
      </c>
      <c r="AZ58" s="5">
        <f t="shared" si="27"/>
        <v>0</v>
      </c>
      <c r="BA58" s="5">
        <f t="shared" si="28"/>
        <v>-294.67871802159351</v>
      </c>
      <c r="BB58" s="5">
        <f t="shared" si="29"/>
        <v>-230.69208980239537</v>
      </c>
      <c r="BC58" s="5">
        <f t="shared" si="30"/>
        <v>0</v>
      </c>
      <c r="BE58" s="15">
        <f t="shared" si="31"/>
        <v>-1.9784561027271508</v>
      </c>
      <c r="BG58" s="3">
        <v>0.21190000000000001</v>
      </c>
      <c r="BH58" s="3">
        <v>0.3004</v>
      </c>
      <c r="BI58" s="3">
        <v>0.33389999999999997</v>
      </c>
      <c r="BJ58" s="3">
        <v>0.34499999999999997</v>
      </c>
      <c r="BK58" s="3">
        <v>0.36359999999999998</v>
      </c>
      <c r="BM58" s="5">
        <f t="shared" si="32"/>
        <v>45.73238747924114</v>
      </c>
      <c r="BN58" s="5">
        <f t="shared" si="33"/>
        <v>45.230438479241144</v>
      </c>
      <c r="BO58" s="5">
        <f t="shared" si="34"/>
        <v>45.930995479241133</v>
      </c>
      <c r="BP58" s="5">
        <f t="shared" si="35"/>
        <v>46.683726479241137</v>
      </c>
      <c r="BQ58" s="5">
        <f t="shared" si="36"/>
        <v>44.810302479241138</v>
      </c>
      <c r="BR58" s="5"/>
      <c r="BS58" s="3" t="str">
        <f t="shared" si="37"/>
        <v>decre</v>
      </c>
      <c r="BT58" s="3" t="str">
        <f t="shared" si="38"/>
        <v>decre</v>
      </c>
      <c r="BU58" s="3" t="str">
        <f t="shared" si="39"/>
        <v>decre</v>
      </c>
      <c r="BV58" s="3" t="str">
        <f t="shared" si="40"/>
        <v>incre</v>
      </c>
      <c r="BW58" s="3" t="str">
        <f t="shared" si="41"/>
        <v>decre</v>
      </c>
      <c r="BY58" s="5">
        <f t="shared" si="42"/>
        <v>0</v>
      </c>
      <c r="BZ58" s="5">
        <f t="shared" si="43"/>
        <v>0</v>
      </c>
      <c r="CA58" s="5">
        <f t="shared" si="44"/>
        <v>0</v>
      </c>
      <c r="CB58" s="5">
        <f t="shared" si="45"/>
        <v>-230.69208980239537</v>
      </c>
      <c r="CC58" s="5">
        <f t="shared" si="46"/>
        <v>0</v>
      </c>
      <c r="CE58" s="4">
        <v>0.1812</v>
      </c>
      <c r="CF58" s="4">
        <v>0.18279999999999999</v>
      </c>
      <c r="CG58" s="4">
        <v>0.18229999999999999</v>
      </c>
      <c r="CH58" s="4">
        <v>0.18310000000000001</v>
      </c>
      <c r="CI58" s="4">
        <v>0.1832</v>
      </c>
      <c r="CK58" s="5">
        <f t="shared" si="47"/>
        <v>45.511654479241137</v>
      </c>
      <c r="CL58" s="5">
        <f t="shared" si="48"/>
        <v>44.462510479241139</v>
      </c>
      <c r="CM58" s="5">
        <f t="shared" si="49"/>
        <v>44.458959479241145</v>
      </c>
      <c r="CN58" s="5">
        <f t="shared" si="50"/>
        <v>45.32052847924114</v>
      </c>
      <c r="CO58" s="5">
        <f t="shared" si="51"/>
        <v>43.112738479241138</v>
      </c>
      <c r="CP58" s="5"/>
      <c r="CQ58" s="3" t="str">
        <f t="shared" si="52"/>
        <v>decre</v>
      </c>
      <c r="CR58" s="3" t="str">
        <f t="shared" si="53"/>
        <v>decre</v>
      </c>
      <c r="CS58" s="3" t="str">
        <f t="shared" si="54"/>
        <v>decre</v>
      </c>
      <c r="CT58" s="3" t="str">
        <f t="shared" si="55"/>
        <v>decre</v>
      </c>
      <c r="CU58" s="3" t="str">
        <f t="shared" si="56"/>
        <v>decre</v>
      </c>
      <c r="CW58" s="5">
        <f t="shared" si="57"/>
        <v>0</v>
      </c>
      <c r="CX58" s="5">
        <f t="shared" si="58"/>
        <v>0</v>
      </c>
      <c r="CY58" s="5">
        <f t="shared" si="59"/>
        <v>0</v>
      </c>
      <c r="CZ58" s="5">
        <f t="shared" si="60"/>
        <v>0</v>
      </c>
      <c r="DA58" s="5">
        <f t="shared" si="61"/>
        <v>0</v>
      </c>
      <c r="DB58" s="5"/>
      <c r="DC58" s="4">
        <v>0.32780486143207599</v>
      </c>
      <c r="DD58" s="4">
        <v>0.501166681184119</v>
      </c>
      <c r="DE58" s="4">
        <v>0.41991009793877598</v>
      </c>
      <c r="DF58" s="4">
        <v>0.36979458564010598</v>
      </c>
      <c r="DG58" s="4">
        <v>0.57111154505515505</v>
      </c>
      <c r="DI58" s="13">
        <f t="shared" si="62"/>
        <v>46.565743432937765</v>
      </c>
      <c r="DJ58" s="13">
        <f t="shared" si="63"/>
        <v>46.541444907373439</v>
      </c>
      <c r="DK58" s="13">
        <f t="shared" si="64"/>
        <v>46.76615353022666</v>
      </c>
      <c r="DL58" s="13">
        <f t="shared" si="65"/>
        <v>46.892496890330833</v>
      </c>
      <c r="DM58" s="13">
        <f t="shared" si="66"/>
        <v>46.762986118210151</v>
      </c>
      <c r="DN58" s="13"/>
      <c r="DO58" s="11" t="str">
        <f t="shared" si="67"/>
        <v>decre</v>
      </c>
      <c r="DP58" s="11" t="str">
        <f t="shared" si="68"/>
        <v>decre</v>
      </c>
      <c r="DQ58" s="11" t="str">
        <f t="shared" si="69"/>
        <v>incre</v>
      </c>
      <c r="DR58" s="11" t="str">
        <f t="shared" si="70"/>
        <v>incre</v>
      </c>
      <c r="DS58" s="11" t="str">
        <f t="shared" si="71"/>
        <v>incre</v>
      </c>
      <c r="DU58" s="13"/>
      <c r="DV58" s="13"/>
      <c r="DW58" s="13"/>
      <c r="DX58" s="13"/>
      <c r="DY58" s="13"/>
    </row>
    <row r="59" spans="1:129" x14ac:dyDescent="0.25">
      <c r="A59" s="5">
        <v>52.215113953634365</v>
      </c>
      <c r="B59" s="4">
        <v>0.3353915600871536</v>
      </c>
      <c r="C59" s="4">
        <v>0.31624841930007858</v>
      </c>
      <c r="D59" s="4">
        <v>0.41578212917506296</v>
      </c>
      <c r="E59" s="4">
        <v>0.33557376292102759</v>
      </c>
      <c r="F59" s="4">
        <v>0.27792961825182866</v>
      </c>
      <c r="G59" s="4">
        <v>0.53498747293553495</v>
      </c>
      <c r="I59" s="5">
        <f t="shared" si="0"/>
        <v>52.098940088401932</v>
      </c>
      <c r="J59" s="5">
        <f t="shared" si="1"/>
        <v>51.60017125714753</v>
      </c>
      <c r="K59" s="5">
        <f t="shared" si="2"/>
        <v>51.563535191597538</v>
      </c>
      <c r="L59" s="5">
        <f t="shared" si="3"/>
        <v>51.73528133931476</v>
      </c>
      <c r="M59" s="5">
        <f t="shared" si="4"/>
        <v>52.039346073957745</v>
      </c>
      <c r="O59" s="3" t="str">
        <f t="shared" si="5"/>
        <v>decre</v>
      </c>
      <c r="P59" s="3" t="str">
        <f t="shared" si="6"/>
        <v>decre</v>
      </c>
      <c r="Q59" s="3" t="str">
        <f t="shared" si="7"/>
        <v>decre</v>
      </c>
      <c r="R59" s="3" t="str">
        <f t="shared" si="8"/>
        <v>decre</v>
      </c>
      <c r="S59" s="3" t="str">
        <f t="shared" si="9"/>
        <v>decre</v>
      </c>
      <c r="U59" s="6">
        <f t="shared" si="10"/>
        <v>0</v>
      </c>
      <c r="V59" s="6">
        <f t="shared" si="11"/>
        <v>0</v>
      </c>
      <c r="W59" s="6">
        <f t="shared" si="12"/>
        <v>0</v>
      </c>
      <c r="X59" s="6">
        <f t="shared" si="13"/>
        <v>0</v>
      </c>
      <c r="Y59" s="6">
        <f t="shared" si="14"/>
        <v>0</v>
      </c>
      <c r="AA59" s="4">
        <f t="shared" si="72"/>
        <v>0.32369999999999999</v>
      </c>
      <c r="AB59" s="4">
        <f t="shared" si="72"/>
        <v>0.46460000000000001</v>
      </c>
      <c r="AC59" s="4">
        <f t="shared" si="72"/>
        <v>0.41690000000000005</v>
      </c>
      <c r="AD59" s="4">
        <f t="shared" si="72"/>
        <v>0.3407</v>
      </c>
      <c r="AE59" s="4">
        <f t="shared" si="72"/>
        <v>0.51</v>
      </c>
      <c r="AF59" s="4"/>
      <c r="AG59" s="3">
        <v>0.35370000000000001</v>
      </c>
      <c r="AH59" s="3">
        <v>0.49459999999999998</v>
      </c>
      <c r="AI59" s="3">
        <v>0.44690000000000002</v>
      </c>
      <c r="AJ59" s="3">
        <v>0.37069999999999997</v>
      </c>
      <c r="AK59" s="3">
        <v>0.54</v>
      </c>
      <c r="AM59" s="5">
        <f t="shared" si="16"/>
        <v>52.152516953634361</v>
      </c>
      <c r="AN59" s="5">
        <f t="shared" si="17"/>
        <v>51.91895195363437</v>
      </c>
      <c r="AO59" s="5">
        <f t="shared" si="18"/>
        <v>52.353212953634369</v>
      </c>
      <c r="AP59" s="5">
        <f t="shared" si="19"/>
        <v>52.263807953634362</v>
      </c>
      <c r="AQ59" s="5">
        <f t="shared" si="20"/>
        <v>51.804213953634367</v>
      </c>
      <c r="AR59" s="5"/>
      <c r="AS59" s="3" t="str">
        <f t="shared" si="21"/>
        <v>decre</v>
      </c>
      <c r="AT59" s="3" t="str">
        <f t="shared" si="22"/>
        <v>decre</v>
      </c>
      <c r="AU59" s="3" t="str">
        <f t="shared" si="23"/>
        <v>incre</v>
      </c>
      <c r="AV59" s="3" t="str">
        <f t="shared" si="24"/>
        <v>incre</v>
      </c>
      <c r="AW59" s="3" t="str">
        <f t="shared" si="25"/>
        <v>decre</v>
      </c>
      <c r="AY59" s="5">
        <f t="shared" si="26"/>
        <v>0</v>
      </c>
      <c r="AZ59" s="5">
        <f t="shared" si="27"/>
        <v>0</v>
      </c>
      <c r="BA59" s="5">
        <f t="shared" si="28"/>
        <v>-65.157876203682719</v>
      </c>
      <c r="BB59" s="5">
        <f t="shared" si="29"/>
        <v>-47.9832614319605</v>
      </c>
      <c r="BC59" s="5">
        <f t="shared" si="30"/>
        <v>0</v>
      </c>
      <c r="BE59" s="15">
        <f t="shared" si="31"/>
        <v>-0.17576787967662</v>
      </c>
      <c r="BG59" s="3">
        <v>0.24990000000000001</v>
      </c>
      <c r="BH59" s="3">
        <v>0.35799999999999998</v>
      </c>
      <c r="BI59" s="3">
        <v>0.35220000000000001</v>
      </c>
      <c r="BJ59" s="3">
        <v>0.28129999999999999</v>
      </c>
      <c r="BK59" s="3">
        <v>0.35460000000000003</v>
      </c>
      <c r="BM59" s="5">
        <f t="shared" si="32"/>
        <v>51.621894953634367</v>
      </c>
      <c r="BN59" s="5">
        <f t="shared" si="33"/>
        <v>51.22285395363437</v>
      </c>
      <c r="BO59" s="5">
        <f t="shared" si="34"/>
        <v>51.72497595363437</v>
      </c>
      <c r="BP59" s="5">
        <f t="shared" si="35"/>
        <v>51.763659953634367</v>
      </c>
      <c r="BQ59" s="5">
        <f t="shared" si="36"/>
        <v>50.341899953634368</v>
      </c>
      <c r="BR59" s="5"/>
      <c r="BS59" s="3" t="str">
        <f t="shared" si="37"/>
        <v>decre</v>
      </c>
      <c r="BT59" s="3" t="str">
        <f t="shared" si="38"/>
        <v>decre</v>
      </c>
      <c r="BU59" s="3" t="str">
        <f t="shared" si="39"/>
        <v>decre</v>
      </c>
      <c r="BV59" s="3" t="str">
        <f t="shared" si="40"/>
        <v>decre</v>
      </c>
      <c r="BW59" s="3" t="str">
        <f t="shared" si="41"/>
        <v>decre</v>
      </c>
      <c r="BY59" s="5">
        <f t="shared" si="42"/>
        <v>0</v>
      </c>
      <c r="BZ59" s="5">
        <f t="shared" si="43"/>
        <v>0</v>
      </c>
      <c r="CA59" s="5">
        <f t="shared" si="44"/>
        <v>0</v>
      </c>
      <c r="CB59" s="5">
        <f t="shared" si="45"/>
        <v>0</v>
      </c>
      <c r="CC59" s="5">
        <f t="shared" si="46"/>
        <v>0</v>
      </c>
      <c r="CE59" s="4">
        <v>0.10539999999999999</v>
      </c>
      <c r="CF59" s="4">
        <v>0.1026</v>
      </c>
      <c r="CG59" s="4">
        <v>0.10340000000000001</v>
      </c>
      <c r="CH59" s="4">
        <v>0.10199999999999999</v>
      </c>
      <c r="CI59" s="4">
        <v>0.1018</v>
      </c>
      <c r="CK59" s="5">
        <f t="shared" si="47"/>
        <v>50.582939953634366</v>
      </c>
      <c r="CL59" s="5">
        <f t="shared" si="48"/>
        <v>49.555091953634367</v>
      </c>
      <c r="CM59" s="5">
        <f t="shared" si="49"/>
        <v>49.309127953634359</v>
      </c>
      <c r="CN59" s="5">
        <f t="shared" si="50"/>
        <v>50.253953953634365</v>
      </c>
      <c r="CO59" s="5">
        <f t="shared" si="51"/>
        <v>47.963051953634363</v>
      </c>
      <c r="CP59" s="5"/>
      <c r="CQ59" s="3" t="str">
        <f t="shared" si="52"/>
        <v>decre</v>
      </c>
      <c r="CR59" s="3" t="str">
        <f t="shared" si="53"/>
        <v>decre</v>
      </c>
      <c r="CS59" s="3" t="str">
        <f t="shared" si="54"/>
        <v>decre</v>
      </c>
      <c r="CT59" s="3" t="str">
        <f t="shared" si="55"/>
        <v>decre</v>
      </c>
      <c r="CU59" s="3" t="str">
        <f t="shared" si="56"/>
        <v>decre</v>
      </c>
      <c r="CW59" s="5">
        <f t="shared" si="57"/>
        <v>0</v>
      </c>
      <c r="CX59" s="5">
        <f t="shared" si="58"/>
        <v>0</v>
      </c>
      <c r="CY59" s="5">
        <f t="shared" si="59"/>
        <v>0</v>
      </c>
      <c r="CZ59" s="5">
        <f t="shared" si="60"/>
        <v>0</v>
      </c>
      <c r="DA59" s="5">
        <f t="shared" si="61"/>
        <v>0</v>
      </c>
      <c r="DB59" s="5"/>
      <c r="DC59" s="4">
        <v>0.345032638717087</v>
      </c>
      <c r="DD59" s="4">
        <v>0.493983763581545</v>
      </c>
      <c r="DE59" s="4">
        <v>0.41434407860803302</v>
      </c>
      <c r="DF59" s="4">
        <v>0.33846773241578298</v>
      </c>
      <c r="DG59" s="4">
        <v>0.54276262091090699</v>
      </c>
      <c r="DI59" s="13">
        <f t="shared" si="62"/>
        <v>52.305898626010219</v>
      </c>
      <c r="DJ59" s="13">
        <f t="shared" si="63"/>
        <v>52.110827929821852</v>
      </c>
      <c r="DK59" s="13">
        <f t="shared" si="64"/>
        <v>52.328394956918359</v>
      </c>
      <c r="DL59" s="13">
        <f t="shared" si="65"/>
        <v>52.245012260575258</v>
      </c>
      <c r="DM59" s="13">
        <f t="shared" si="66"/>
        <v>52.112510216406001</v>
      </c>
      <c r="DN59" s="13"/>
      <c r="DO59" s="11" t="str">
        <f t="shared" si="67"/>
        <v>incre</v>
      </c>
      <c r="DP59" s="11" t="str">
        <f t="shared" si="68"/>
        <v>decre</v>
      </c>
      <c r="DQ59" s="11" t="str">
        <f t="shared" si="69"/>
        <v>incre</v>
      </c>
      <c r="DR59" s="11" t="str">
        <f t="shared" si="70"/>
        <v>incre</v>
      </c>
      <c r="DS59" s="11" t="str">
        <f t="shared" si="71"/>
        <v>decre</v>
      </c>
      <c r="DU59" s="13"/>
      <c r="DV59" s="13"/>
      <c r="DW59" s="13"/>
      <c r="DX59" s="13"/>
      <c r="DY59" s="13"/>
    </row>
    <row r="60" spans="1:129" x14ac:dyDescent="0.25">
      <c r="A60" s="5">
        <v>40.255972671897823</v>
      </c>
      <c r="B60" s="4">
        <v>9.3461967441080027E-2</v>
      </c>
      <c r="C60" s="4">
        <v>0.54597931559749524</v>
      </c>
      <c r="D60" s="4">
        <v>0.45830857937478464</v>
      </c>
      <c r="E60" s="4">
        <v>0.46316996148805001</v>
      </c>
      <c r="F60" s="4">
        <v>0.3867302629538284</v>
      </c>
      <c r="G60" s="4">
        <v>0.57170589635155333</v>
      </c>
      <c r="I60" s="5">
        <f t="shared" si="0"/>
        <v>41.791563951043813</v>
      </c>
      <c r="J60" s="5">
        <f t="shared" si="1"/>
        <v>39.918727695215168</v>
      </c>
      <c r="K60" s="5">
        <f t="shared" si="2"/>
        <v>40.843352997946795</v>
      </c>
      <c r="L60" s="5">
        <f t="shared" si="3"/>
        <v>40.692241485969056</v>
      </c>
      <c r="M60" s="5">
        <f t="shared" si="4"/>
        <v>40.425725156565939</v>
      </c>
      <c r="O60" s="3" t="str">
        <f t="shared" si="5"/>
        <v>incre</v>
      </c>
      <c r="P60" s="3" t="str">
        <f t="shared" si="6"/>
        <v>decre</v>
      </c>
      <c r="Q60" s="3" t="str">
        <f t="shared" si="7"/>
        <v>incre</v>
      </c>
      <c r="R60" s="3" t="str">
        <f t="shared" si="8"/>
        <v>incre</v>
      </c>
      <c r="S60" s="3" t="str">
        <f t="shared" si="9"/>
        <v>incre</v>
      </c>
      <c r="U60" s="6">
        <f t="shared" si="10"/>
        <v>1</v>
      </c>
      <c r="V60" s="6">
        <f t="shared" si="11"/>
        <v>0</v>
      </c>
      <c r="W60" s="6">
        <f t="shared" si="12"/>
        <v>1</v>
      </c>
      <c r="X60" s="6">
        <f t="shared" si="13"/>
        <v>1</v>
      </c>
      <c r="Y60" s="6">
        <f t="shared" si="14"/>
        <v>1</v>
      </c>
      <c r="AA60" s="4">
        <f t="shared" si="72"/>
        <v>0.3473</v>
      </c>
      <c r="AB60" s="4">
        <f t="shared" si="72"/>
        <v>0.47729999999999995</v>
      </c>
      <c r="AC60" s="4">
        <f t="shared" si="72"/>
        <v>0.45379999999999998</v>
      </c>
      <c r="AD60" s="4">
        <f t="shared" si="72"/>
        <v>0.39850000000000002</v>
      </c>
      <c r="AE60" s="4">
        <f t="shared" si="72"/>
        <v>0.56910000000000005</v>
      </c>
      <c r="AF60" s="4"/>
      <c r="AG60" s="3">
        <v>0.3473</v>
      </c>
      <c r="AH60" s="3">
        <v>0.50729999999999997</v>
      </c>
      <c r="AI60" s="3">
        <v>0.45379999999999998</v>
      </c>
      <c r="AJ60" s="3">
        <v>0.39850000000000002</v>
      </c>
      <c r="AK60" s="3">
        <v>0.56910000000000005</v>
      </c>
      <c r="AM60" s="5">
        <f t="shared" si="16"/>
        <v>40.363059671897823</v>
      </c>
      <c r="AN60" s="5">
        <f t="shared" si="17"/>
        <v>40.042741671897822</v>
      </c>
      <c r="AO60" s="5">
        <f t="shared" si="18"/>
        <v>40.752370671897822</v>
      </c>
      <c r="AP60" s="5">
        <f t="shared" si="19"/>
        <v>40.791342671897823</v>
      </c>
      <c r="AQ60" s="5">
        <f t="shared" si="20"/>
        <v>40.401203671897825</v>
      </c>
      <c r="AR60" s="5"/>
      <c r="AS60" s="3" t="str">
        <f t="shared" si="21"/>
        <v>incre</v>
      </c>
      <c r="AT60" s="3" t="str">
        <f t="shared" si="22"/>
        <v>decre</v>
      </c>
      <c r="AU60" s="3" t="str">
        <f t="shared" si="23"/>
        <v>incre</v>
      </c>
      <c r="AV60" s="3" t="str">
        <f t="shared" si="24"/>
        <v>incre</v>
      </c>
      <c r="AW60" s="3" t="str">
        <f t="shared" si="25"/>
        <v>incre</v>
      </c>
      <c r="AY60" s="5">
        <f t="shared" si="26"/>
        <v>153.559127914599</v>
      </c>
      <c r="AZ60" s="5">
        <f t="shared" si="27"/>
        <v>0</v>
      </c>
      <c r="BA60" s="5">
        <f t="shared" si="28"/>
        <v>58.738032604897228</v>
      </c>
      <c r="BB60" s="5">
        <f t="shared" si="29"/>
        <v>43.626881407123363</v>
      </c>
      <c r="BC60" s="5">
        <f t="shared" si="30"/>
        <v>16.975248466811621</v>
      </c>
      <c r="BE60" s="15">
        <f t="shared" si="31"/>
        <v>1.53559127914599</v>
      </c>
      <c r="BG60" s="3">
        <v>0.2177</v>
      </c>
      <c r="BH60" s="3">
        <v>0.30420000000000003</v>
      </c>
      <c r="BI60" s="3">
        <v>0.33850000000000002</v>
      </c>
      <c r="BJ60" s="3">
        <v>0.33289999999999997</v>
      </c>
      <c r="BK60" s="3">
        <v>0.36020000000000002</v>
      </c>
      <c r="BM60" s="5">
        <f t="shared" si="32"/>
        <v>39.431235671897824</v>
      </c>
      <c r="BN60" s="5">
        <f t="shared" si="33"/>
        <v>38.912398671897826</v>
      </c>
      <c r="BO60" s="5">
        <f t="shared" si="34"/>
        <v>39.632807671897822</v>
      </c>
      <c r="BP60" s="5">
        <f t="shared" si="35"/>
        <v>40.238990671897824</v>
      </c>
      <c r="BQ60" s="5">
        <f t="shared" si="36"/>
        <v>38.435454671897823</v>
      </c>
      <c r="BR60" s="5"/>
      <c r="BS60" s="3" t="str">
        <f t="shared" si="37"/>
        <v>decre</v>
      </c>
      <c r="BT60" s="3" t="str">
        <f t="shared" si="38"/>
        <v>decre</v>
      </c>
      <c r="BU60" s="3" t="str">
        <f t="shared" si="39"/>
        <v>decre</v>
      </c>
      <c r="BV60" s="3" t="str">
        <f t="shared" si="40"/>
        <v>decre</v>
      </c>
      <c r="BW60" s="3" t="str">
        <f t="shared" si="41"/>
        <v>decre</v>
      </c>
      <c r="BY60" s="5">
        <f t="shared" si="42"/>
        <v>0</v>
      </c>
      <c r="BZ60" s="5">
        <f t="shared" si="43"/>
        <v>0</v>
      </c>
      <c r="CA60" s="5">
        <f t="shared" si="44"/>
        <v>0</v>
      </c>
      <c r="CB60" s="5">
        <f t="shared" si="45"/>
        <v>0</v>
      </c>
      <c r="CC60" s="5">
        <f t="shared" si="46"/>
        <v>0</v>
      </c>
      <c r="CE60" s="4">
        <v>0.17449999999999999</v>
      </c>
      <c r="CF60" s="4">
        <v>0.17580000000000001</v>
      </c>
      <c r="CG60" s="4">
        <v>0.1754</v>
      </c>
      <c r="CH60" s="4">
        <v>0.17610000000000001</v>
      </c>
      <c r="CI60" s="4">
        <v>0.17610000000000001</v>
      </c>
      <c r="CK60" s="5">
        <f t="shared" si="47"/>
        <v>39.120627671897822</v>
      </c>
      <c r="CL60" s="5">
        <f t="shared" si="48"/>
        <v>38.073946671897822</v>
      </c>
      <c r="CM60" s="5">
        <f t="shared" si="49"/>
        <v>38.049106671897817</v>
      </c>
      <c r="CN60" s="5">
        <f t="shared" si="50"/>
        <v>38.918734671897823</v>
      </c>
      <c r="CO60" s="5">
        <f t="shared" si="51"/>
        <v>36.703073671897819</v>
      </c>
      <c r="CP60" s="5"/>
      <c r="CQ60" s="3" t="str">
        <f t="shared" si="52"/>
        <v>decre</v>
      </c>
      <c r="CR60" s="3" t="str">
        <f t="shared" si="53"/>
        <v>decre</v>
      </c>
      <c r="CS60" s="3" t="str">
        <f t="shared" si="54"/>
        <v>decre</v>
      </c>
      <c r="CT60" s="3" t="str">
        <f t="shared" si="55"/>
        <v>decre</v>
      </c>
      <c r="CU60" s="3" t="str">
        <f t="shared" si="56"/>
        <v>decre</v>
      </c>
      <c r="CW60" s="5">
        <f t="shared" si="57"/>
        <v>0</v>
      </c>
      <c r="CX60" s="5">
        <f t="shared" si="58"/>
        <v>0</v>
      </c>
      <c r="CY60" s="5">
        <f t="shared" si="59"/>
        <v>0</v>
      </c>
      <c r="CZ60" s="5">
        <f t="shared" si="60"/>
        <v>0</v>
      </c>
      <c r="DA60" s="5">
        <f t="shared" si="61"/>
        <v>0</v>
      </c>
      <c r="DB60" s="5"/>
      <c r="DC60" s="4">
        <v>0.33241944463341799</v>
      </c>
      <c r="DD60" s="4">
        <v>0.49924268539771499</v>
      </c>
      <c r="DE60" s="4">
        <v>0.41841919990375598</v>
      </c>
      <c r="DF60" s="4">
        <v>0.361403464240734</v>
      </c>
      <c r="DG60" s="4">
        <v>0.56351808323080299</v>
      </c>
      <c r="DI60" s="13">
        <f t="shared" si="62"/>
        <v>40.256068478812097</v>
      </c>
      <c r="DJ60" s="13">
        <f t="shared" si="63"/>
        <v>40.186027407544906</v>
      </c>
      <c r="DK60" s="13">
        <f t="shared" si="64"/>
        <v>40.408823102963296</v>
      </c>
      <c r="DL60" s="13">
        <f t="shared" si="65"/>
        <v>40.4789898408048</v>
      </c>
      <c r="DM60" s="13">
        <f t="shared" si="66"/>
        <v>40.348677835099679</v>
      </c>
      <c r="DN60" s="13"/>
      <c r="DO60" s="11" t="str">
        <f t="shared" si="67"/>
        <v>incre</v>
      </c>
      <c r="DP60" s="11" t="str">
        <f t="shared" si="68"/>
        <v>decre</v>
      </c>
      <c r="DQ60" s="11" t="str">
        <f t="shared" si="69"/>
        <v>incre</v>
      </c>
      <c r="DR60" s="11" t="str">
        <f t="shared" si="70"/>
        <v>incre</v>
      </c>
      <c r="DS60" s="11" t="str">
        <f t="shared" si="71"/>
        <v>incre</v>
      </c>
      <c r="DU60" s="13"/>
      <c r="DV60" s="13"/>
      <c r="DW60" s="13"/>
      <c r="DX60" s="13"/>
      <c r="DY60" s="13"/>
    </row>
    <row r="61" spans="1:129" x14ac:dyDescent="0.25">
      <c r="A61" s="5">
        <v>39.496447294386478</v>
      </c>
      <c r="B61" s="4">
        <v>0.11851415300996529</v>
      </c>
      <c r="C61" s="4">
        <v>0.29135635304841151</v>
      </c>
      <c r="D61" s="4">
        <v>0.42792518330084439</v>
      </c>
      <c r="E61" s="4">
        <v>0.29813887434954489</v>
      </c>
      <c r="F61" s="4">
        <v>0.25356535006128766</v>
      </c>
      <c r="G61" s="4">
        <v>0.44339657487161638</v>
      </c>
      <c r="I61" s="5">
        <f t="shared" si="0"/>
        <v>39.201299472804557</v>
      </c>
      <c r="J61" s="5">
        <f t="shared" si="1"/>
        <v>38.960798741340994</v>
      </c>
      <c r="K61" s="5">
        <f t="shared" si="2"/>
        <v>38.481375764320561</v>
      </c>
      <c r="L61" s="5">
        <f t="shared" si="3"/>
        <v>38.811467541902523</v>
      </c>
      <c r="M61" s="5">
        <f t="shared" si="4"/>
        <v>38.458809063928385</v>
      </c>
      <c r="O61" s="3" t="str">
        <f t="shared" si="5"/>
        <v>decre</v>
      </c>
      <c r="P61" s="3" t="str">
        <f t="shared" si="6"/>
        <v>decre</v>
      </c>
      <c r="Q61" s="3" t="str">
        <f t="shared" si="7"/>
        <v>decre</v>
      </c>
      <c r="R61" s="3" t="str">
        <f t="shared" si="8"/>
        <v>decre</v>
      </c>
      <c r="S61" s="3" t="str">
        <f t="shared" si="9"/>
        <v>decre</v>
      </c>
      <c r="U61" s="6">
        <f t="shared" si="10"/>
        <v>0</v>
      </c>
      <c r="V61" s="6">
        <f t="shared" si="11"/>
        <v>0</v>
      </c>
      <c r="W61" s="6">
        <f t="shared" si="12"/>
        <v>0</v>
      </c>
      <c r="X61" s="6">
        <f t="shared" si="13"/>
        <v>0</v>
      </c>
      <c r="Y61" s="6">
        <f t="shared" si="14"/>
        <v>0</v>
      </c>
      <c r="AA61" s="4">
        <f t="shared" si="72"/>
        <v>0.31910000000000005</v>
      </c>
      <c r="AB61" s="4">
        <f t="shared" si="72"/>
        <v>0.47599999999999998</v>
      </c>
      <c r="AC61" s="4">
        <f t="shared" si="72"/>
        <v>0.42330000000000001</v>
      </c>
      <c r="AD61" s="4">
        <f t="shared" si="72"/>
        <v>0.36609999999999998</v>
      </c>
      <c r="AE61" s="4">
        <f t="shared" si="72"/>
        <v>0.53659999999999997</v>
      </c>
      <c r="AF61" s="4"/>
      <c r="AG61" s="3">
        <v>0.34910000000000002</v>
      </c>
      <c r="AH61" s="3">
        <v>0.50600000000000001</v>
      </c>
      <c r="AI61" s="3">
        <v>0.45329999999999998</v>
      </c>
      <c r="AJ61" s="3">
        <v>0.39610000000000001</v>
      </c>
      <c r="AK61" s="3">
        <v>0.56659999999999999</v>
      </c>
      <c r="AM61" s="5">
        <f t="shared" si="16"/>
        <v>39.400776294386475</v>
      </c>
      <c r="AN61" s="5">
        <f t="shared" si="17"/>
        <v>39.27472729438648</v>
      </c>
      <c r="AO61" s="5">
        <f t="shared" si="18"/>
        <v>39.696690294386485</v>
      </c>
      <c r="AP61" s="5">
        <f t="shared" si="19"/>
        <v>39.75900929438648</v>
      </c>
      <c r="AQ61" s="5">
        <f t="shared" si="20"/>
        <v>39.335853294386474</v>
      </c>
      <c r="AR61" s="5"/>
      <c r="AS61" s="3" t="str">
        <f t="shared" si="21"/>
        <v>decre</v>
      </c>
      <c r="AT61" s="3" t="str">
        <f t="shared" si="22"/>
        <v>decre</v>
      </c>
      <c r="AU61" s="3" t="str">
        <f t="shared" si="23"/>
        <v>incre</v>
      </c>
      <c r="AV61" s="3" t="str">
        <f t="shared" si="24"/>
        <v>incre</v>
      </c>
      <c r="AW61" s="3" t="str">
        <f t="shared" si="25"/>
        <v>decre</v>
      </c>
      <c r="AY61" s="5">
        <f t="shared" si="26"/>
        <v>0</v>
      </c>
      <c r="AZ61" s="5">
        <f t="shared" si="27"/>
        <v>0</v>
      </c>
      <c r="BA61" s="5">
        <f t="shared" si="28"/>
        <v>-101.50715300659172</v>
      </c>
      <c r="BB61" s="5">
        <f t="shared" si="29"/>
        <v>-68.497975248395448</v>
      </c>
      <c r="BC61" s="5">
        <f t="shared" si="30"/>
        <v>0</v>
      </c>
      <c r="BE61" s="15">
        <f t="shared" si="31"/>
        <v>-0.29514782158192077</v>
      </c>
      <c r="BG61" s="3">
        <v>0.22059999999999999</v>
      </c>
      <c r="BH61" s="3">
        <v>0.30659999999999998</v>
      </c>
      <c r="BI61" s="3">
        <v>0.34010000000000001</v>
      </c>
      <c r="BJ61" s="3">
        <v>0.32750000000000001</v>
      </c>
      <c r="BK61" s="3">
        <v>0.35930000000000001</v>
      </c>
      <c r="BM61" s="5">
        <f t="shared" si="32"/>
        <v>38.692561294386479</v>
      </c>
      <c r="BN61" s="5">
        <f t="shared" si="33"/>
        <v>38.168545294386476</v>
      </c>
      <c r="BO61" s="5">
        <f t="shared" si="34"/>
        <v>38.888818294386482</v>
      </c>
      <c r="BP61" s="5">
        <f t="shared" si="35"/>
        <v>39.433997294386479</v>
      </c>
      <c r="BQ61" s="5">
        <f t="shared" si="36"/>
        <v>37.66746029438648</v>
      </c>
      <c r="BR61" s="5"/>
      <c r="BS61" s="3" t="str">
        <f t="shared" si="37"/>
        <v>decre</v>
      </c>
      <c r="BT61" s="3" t="str">
        <f t="shared" si="38"/>
        <v>decre</v>
      </c>
      <c r="BU61" s="3" t="str">
        <f t="shared" si="39"/>
        <v>decre</v>
      </c>
      <c r="BV61" s="3" t="str">
        <f t="shared" si="40"/>
        <v>decre</v>
      </c>
      <c r="BW61" s="3" t="str">
        <f t="shared" si="41"/>
        <v>decre</v>
      </c>
      <c r="BY61" s="5">
        <f t="shared" si="42"/>
        <v>0</v>
      </c>
      <c r="BZ61" s="5">
        <f t="shared" si="43"/>
        <v>0</v>
      </c>
      <c r="CA61" s="5">
        <f t="shared" si="44"/>
        <v>0</v>
      </c>
      <c r="CB61" s="5">
        <f t="shared" si="45"/>
        <v>0</v>
      </c>
      <c r="CC61" s="5">
        <f t="shared" si="46"/>
        <v>0</v>
      </c>
      <c r="CE61" s="4">
        <v>0.1709</v>
      </c>
      <c r="CF61" s="4">
        <v>0.1721</v>
      </c>
      <c r="CG61" s="4">
        <v>0.17180000000000001</v>
      </c>
      <c r="CH61" s="4">
        <v>0.1724</v>
      </c>
      <c r="CI61" s="4">
        <v>0.1724</v>
      </c>
      <c r="CK61" s="5">
        <f t="shared" si="47"/>
        <v>38.335218294386479</v>
      </c>
      <c r="CL61" s="5">
        <f t="shared" si="48"/>
        <v>37.290260294386478</v>
      </c>
      <c r="CM61" s="5">
        <f t="shared" si="49"/>
        <v>37.254625294386472</v>
      </c>
      <c r="CN61" s="5">
        <f t="shared" si="50"/>
        <v>38.128055294386478</v>
      </c>
      <c r="CO61" s="5">
        <f t="shared" si="51"/>
        <v>35.908731294386477</v>
      </c>
      <c r="CP61" s="5"/>
      <c r="CQ61" s="3" t="str">
        <f t="shared" si="52"/>
        <v>decre</v>
      </c>
      <c r="CR61" s="3" t="str">
        <f t="shared" si="53"/>
        <v>decre</v>
      </c>
      <c r="CS61" s="3" t="str">
        <f t="shared" si="54"/>
        <v>decre</v>
      </c>
      <c r="CT61" s="3" t="str">
        <f t="shared" si="55"/>
        <v>decre</v>
      </c>
      <c r="CU61" s="3" t="str">
        <f t="shared" si="56"/>
        <v>decre</v>
      </c>
      <c r="CW61" s="5">
        <f t="shared" si="57"/>
        <v>0</v>
      </c>
      <c r="CX61" s="5">
        <f t="shared" si="58"/>
        <v>0</v>
      </c>
      <c r="CY61" s="5">
        <f t="shared" si="59"/>
        <v>0</v>
      </c>
      <c r="CZ61" s="5">
        <f t="shared" si="60"/>
        <v>0</v>
      </c>
      <c r="DA61" s="5">
        <f t="shared" si="61"/>
        <v>0</v>
      </c>
      <c r="DB61" s="5"/>
      <c r="DC61" s="4">
        <v>0.33372299921006798</v>
      </c>
      <c r="DD61" s="4">
        <v>0.49869918376313799</v>
      </c>
      <c r="DE61" s="4">
        <v>0.41799804226674397</v>
      </c>
      <c r="DF61" s="4">
        <v>0.35903309096407499</v>
      </c>
      <c r="DG61" s="4">
        <v>0.56137303751770895</v>
      </c>
      <c r="DI61" s="13">
        <f t="shared" si="62"/>
        <v>39.505915658706868</v>
      </c>
      <c r="DJ61" s="13">
        <f t="shared" si="63"/>
        <v>39.422952964359773</v>
      </c>
      <c r="DK61" s="13">
        <f t="shared" si="64"/>
        <v>39.645208284796567</v>
      </c>
      <c r="DL61" s="13">
        <f t="shared" si="65"/>
        <v>39.699505920303992</v>
      </c>
      <c r="DM61" s="13">
        <f t="shared" si="66"/>
        <v>39.568967577428118</v>
      </c>
      <c r="DN61" s="13"/>
      <c r="DO61" s="11" t="str">
        <f t="shared" si="67"/>
        <v>incre</v>
      </c>
      <c r="DP61" s="11" t="str">
        <f t="shared" si="68"/>
        <v>decre</v>
      </c>
      <c r="DQ61" s="11" t="str">
        <f t="shared" si="69"/>
        <v>incre</v>
      </c>
      <c r="DR61" s="11" t="str">
        <f t="shared" si="70"/>
        <v>incre</v>
      </c>
      <c r="DS61" s="11" t="str">
        <f t="shared" si="71"/>
        <v>incre</v>
      </c>
      <c r="DU61" s="13"/>
      <c r="DV61" s="13"/>
      <c r="DW61" s="13"/>
      <c r="DX61" s="13"/>
      <c r="DY61" s="13"/>
    </row>
    <row r="62" spans="1:129" x14ac:dyDescent="0.25">
      <c r="A62" s="5">
        <v>50.816541441063691</v>
      </c>
      <c r="B62" s="4">
        <v>7.3711283504734798E-2</v>
      </c>
      <c r="C62" s="4">
        <v>0.28477239764030815</v>
      </c>
      <c r="D62" s="4">
        <v>0.33224022317034591</v>
      </c>
      <c r="E62" s="4">
        <v>0.29777683543386579</v>
      </c>
      <c r="F62" s="4">
        <v>0.21416677246495089</v>
      </c>
      <c r="G62" s="4">
        <v>0.44708146210194666</v>
      </c>
      <c r="I62" s="5">
        <f t="shared" si="0"/>
        <v>50.474054980097506</v>
      </c>
      <c r="J62" s="5">
        <f t="shared" si="1"/>
        <v>49.656070098366051</v>
      </c>
      <c r="K62" s="5">
        <f t="shared" si="2"/>
        <v>49.797954513126527</v>
      </c>
      <c r="L62" s="5">
        <f t="shared" si="3"/>
        <v>49.799825665218577</v>
      </c>
      <c r="M62" s="5">
        <f t="shared" si="4"/>
        <v>49.813577999443005</v>
      </c>
      <c r="O62" s="3" t="str">
        <f t="shared" si="5"/>
        <v>decre</v>
      </c>
      <c r="P62" s="3" t="str">
        <f t="shared" si="6"/>
        <v>decre</v>
      </c>
      <c r="Q62" s="3" t="str">
        <f t="shared" si="7"/>
        <v>decre</v>
      </c>
      <c r="R62" s="3" t="str">
        <f t="shared" si="8"/>
        <v>decre</v>
      </c>
      <c r="S62" s="3" t="str">
        <f t="shared" si="9"/>
        <v>decre</v>
      </c>
      <c r="U62" s="6">
        <f t="shared" si="10"/>
        <v>0</v>
      </c>
      <c r="V62" s="6">
        <f t="shared" si="11"/>
        <v>0</v>
      </c>
      <c r="W62" s="6">
        <f t="shared" si="12"/>
        <v>0</v>
      </c>
      <c r="X62" s="6">
        <f t="shared" si="13"/>
        <v>0</v>
      </c>
      <c r="Y62" s="6">
        <f t="shared" si="14"/>
        <v>0</v>
      </c>
      <c r="AA62" s="4">
        <f t="shared" si="72"/>
        <v>0.31540000000000001</v>
      </c>
      <c r="AB62" s="4">
        <f t="shared" si="72"/>
        <v>0.47829999999999995</v>
      </c>
      <c r="AC62" s="4">
        <f t="shared" si="72"/>
        <v>0.42430000000000001</v>
      </c>
      <c r="AD62" s="4">
        <f t="shared" si="72"/>
        <v>0.37019999999999997</v>
      </c>
      <c r="AE62" s="4">
        <f t="shared" si="72"/>
        <v>0.54079999999999995</v>
      </c>
      <c r="AF62" s="4"/>
      <c r="AG62" s="3">
        <v>0.34539999999999998</v>
      </c>
      <c r="AH62" s="3">
        <v>0.50829999999999997</v>
      </c>
      <c r="AI62" s="3">
        <v>0.45429999999999998</v>
      </c>
      <c r="AJ62" s="3">
        <v>0.4002</v>
      </c>
      <c r="AK62" s="3">
        <v>0.57079999999999997</v>
      </c>
      <c r="AM62" s="5">
        <f t="shared" si="16"/>
        <v>50.694267441063694</v>
      </c>
      <c r="AN62" s="5">
        <f t="shared" si="17"/>
        <v>50.609840441063696</v>
      </c>
      <c r="AO62" s="5">
        <f t="shared" si="18"/>
        <v>51.02649444106369</v>
      </c>
      <c r="AP62" s="5">
        <f t="shared" si="19"/>
        <v>51.113625441063689</v>
      </c>
      <c r="AQ62" s="5">
        <f t="shared" si="20"/>
        <v>50.695469441063686</v>
      </c>
      <c r="AR62" s="5"/>
      <c r="AS62" s="3" t="str">
        <f t="shared" si="21"/>
        <v>decre</v>
      </c>
      <c r="AT62" s="3" t="str">
        <f t="shared" si="22"/>
        <v>decre</v>
      </c>
      <c r="AU62" s="3" t="str">
        <f t="shared" si="23"/>
        <v>incre</v>
      </c>
      <c r="AV62" s="3" t="str">
        <f t="shared" si="24"/>
        <v>incre</v>
      </c>
      <c r="AW62" s="3" t="str">
        <f t="shared" si="25"/>
        <v>decre</v>
      </c>
      <c r="AY62" s="5">
        <f t="shared" si="26"/>
        <v>0</v>
      </c>
      <c r="AZ62" s="5">
        <f t="shared" si="27"/>
        <v>0</v>
      </c>
      <c r="BA62" s="5">
        <f t="shared" si="28"/>
        <v>-101.85869279371644</v>
      </c>
      <c r="BB62" s="5">
        <f t="shared" si="29"/>
        <v>-101.6715775845114</v>
      </c>
      <c r="BC62" s="5">
        <f t="shared" si="30"/>
        <v>0</v>
      </c>
      <c r="BE62" s="15">
        <f t="shared" si="31"/>
        <v>-0.34248646096618529</v>
      </c>
      <c r="BG62" s="3">
        <v>0.21579999999999999</v>
      </c>
      <c r="BH62" s="3">
        <v>0.30270000000000002</v>
      </c>
      <c r="BI62" s="3">
        <v>0.33729999999999999</v>
      </c>
      <c r="BJ62" s="3">
        <v>0.33660000000000001</v>
      </c>
      <c r="BK62" s="3">
        <v>0.36109999999999998</v>
      </c>
      <c r="BM62" s="5">
        <f t="shared" si="32"/>
        <v>49.978143441063693</v>
      </c>
      <c r="BN62" s="5">
        <f t="shared" si="33"/>
        <v>49.463172441063691</v>
      </c>
      <c r="BO62" s="5">
        <f t="shared" si="34"/>
        <v>50.181724441063693</v>
      </c>
      <c r="BP62" s="5">
        <f t="shared" si="35"/>
        <v>50.830713441063693</v>
      </c>
      <c r="BQ62" s="5">
        <f t="shared" si="36"/>
        <v>49.00449244106369</v>
      </c>
      <c r="BR62" s="5"/>
      <c r="BS62" s="3" t="str">
        <f t="shared" si="37"/>
        <v>decre</v>
      </c>
      <c r="BT62" s="3" t="str">
        <f t="shared" si="38"/>
        <v>decre</v>
      </c>
      <c r="BU62" s="3" t="str">
        <f t="shared" si="39"/>
        <v>decre</v>
      </c>
      <c r="BV62" s="3" t="str">
        <f t="shared" si="40"/>
        <v>incre</v>
      </c>
      <c r="BW62" s="3" t="str">
        <f t="shared" si="41"/>
        <v>decre</v>
      </c>
      <c r="BY62" s="5">
        <f t="shared" si="42"/>
        <v>0</v>
      </c>
      <c r="BZ62" s="5">
        <f t="shared" si="43"/>
        <v>0</v>
      </c>
      <c r="CA62" s="5">
        <f t="shared" si="44"/>
        <v>0</v>
      </c>
      <c r="CB62" s="5">
        <f t="shared" si="45"/>
        <v>-101.6715775845114</v>
      </c>
      <c r="CC62" s="5">
        <f t="shared" si="46"/>
        <v>0</v>
      </c>
      <c r="CE62" s="4">
        <v>0.1767</v>
      </c>
      <c r="CF62" s="4">
        <v>0.17810000000000001</v>
      </c>
      <c r="CG62" s="4">
        <v>0.1777</v>
      </c>
      <c r="CH62" s="4">
        <v>0.1784</v>
      </c>
      <c r="CI62" s="4">
        <v>0.1784</v>
      </c>
      <c r="CK62" s="5">
        <f t="shared" si="47"/>
        <v>49.697014441063693</v>
      </c>
      <c r="CL62" s="5">
        <f t="shared" si="48"/>
        <v>48.649534441063693</v>
      </c>
      <c r="CM62" s="5">
        <f t="shared" si="49"/>
        <v>48.632008441063689</v>
      </c>
      <c r="CN62" s="5">
        <f t="shared" si="50"/>
        <v>49.49866944106369</v>
      </c>
      <c r="CO62" s="5">
        <f t="shared" si="51"/>
        <v>47.285285441063692</v>
      </c>
      <c r="CP62" s="5"/>
      <c r="CQ62" s="3" t="str">
        <f t="shared" si="52"/>
        <v>decre</v>
      </c>
      <c r="CR62" s="3" t="str">
        <f t="shared" si="53"/>
        <v>decre</v>
      </c>
      <c r="CS62" s="3" t="str">
        <f t="shared" si="54"/>
        <v>decre</v>
      </c>
      <c r="CT62" s="3" t="str">
        <f t="shared" si="55"/>
        <v>decre</v>
      </c>
      <c r="CU62" s="3" t="str">
        <f t="shared" si="56"/>
        <v>decre</v>
      </c>
      <c r="CW62" s="5">
        <f t="shared" si="57"/>
        <v>0</v>
      </c>
      <c r="CX62" s="5">
        <f t="shared" si="58"/>
        <v>0</v>
      </c>
      <c r="CY62" s="5">
        <f t="shared" si="59"/>
        <v>0</v>
      </c>
      <c r="CZ62" s="5">
        <f t="shared" si="60"/>
        <v>0</v>
      </c>
      <c r="DA62" s="5">
        <f t="shared" si="61"/>
        <v>0</v>
      </c>
      <c r="DB62" s="5"/>
      <c r="DC62" s="4">
        <v>0.33138702940871101</v>
      </c>
      <c r="DD62" s="4">
        <v>0.49967313869230101</v>
      </c>
      <c r="DE62" s="4">
        <v>0.41875275675226897</v>
      </c>
      <c r="DF62" s="4">
        <v>0.36328079987584799</v>
      </c>
      <c r="DG62" s="4">
        <v>0.56521695943557304</v>
      </c>
      <c r="DI62" s="13">
        <f t="shared" si="62"/>
        <v>50.809214182512321</v>
      </c>
      <c r="DJ62" s="13">
        <f t="shared" si="63"/>
        <v>50.749407036724421</v>
      </c>
      <c r="DK62" s="13">
        <f t="shared" si="64"/>
        <v>50.972630709128225</v>
      </c>
      <c r="DL62" s="13">
        <f t="shared" si="65"/>
        <v>51.055365776018334</v>
      </c>
      <c r="DM62" s="13">
        <f t="shared" si="66"/>
        <v>50.925233029352434</v>
      </c>
      <c r="DN62" s="13"/>
      <c r="DO62" s="11" t="str">
        <f t="shared" si="67"/>
        <v>decre</v>
      </c>
      <c r="DP62" s="11" t="str">
        <f t="shared" si="68"/>
        <v>decre</v>
      </c>
      <c r="DQ62" s="11" t="str">
        <f t="shared" si="69"/>
        <v>incre</v>
      </c>
      <c r="DR62" s="11" t="str">
        <f t="shared" si="70"/>
        <v>incre</v>
      </c>
      <c r="DS62" s="11" t="str">
        <f t="shared" si="71"/>
        <v>incre</v>
      </c>
      <c r="DU62" s="13"/>
      <c r="DV62" s="13"/>
      <c r="DW62" s="13"/>
      <c r="DX62" s="13"/>
      <c r="DY62" s="13"/>
    </row>
    <row r="63" spans="1:129" x14ac:dyDescent="0.25">
      <c r="A63" s="5">
        <v>52.136214995207034</v>
      </c>
      <c r="B63" s="4">
        <v>0.15417052889217037</v>
      </c>
      <c r="C63" s="4">
        <v>8.5665106768264054E-2</v>
      </c>
      <c r="D63" s="4">
        <v>0.22141357731337996</v>
      </c>
      <c r="E63" s="4">
        <v>0.11027928455646918</v>
      </c>
      <c r="F63" s="4">
        <v>1.115789883383872E-2</v>
      </c>
      <c r="G63" s="4">
        <v>0.24034468229915096</v>
      </c>
      <c r="I63" s="5">
        <f t="shared" si="0"/>
        <v>50.362147112870851</v>
      </c>
      <c r="J63" s="5">
        <f t="shared" si="1"/>
        <v>50.252045655063405</v>
      </c>
      <c r="K63" s="5">
        <f t="shared" si="2"/>
        <v>49.297026848250354</v>
      </c>
      <c r="L63" s="5">
        <f t="shared" si="3"/>
        <v>49.410164503387954</v>
      </c>
      <c r="M63" s="5">
        <f t="shared" si="4"/>
        <v>49.187858455642044</v>
      </c>
      <c r="O63" s="3" t="str">
        <f t="shared" si="5"/>
        <v>decre</v>
      </c>
      <c r="P63" s="3" t="str">
        <f t="shared" si="6"/>
        <v>decre</v>
      </c>
      <c r="Q63" s="3" t="str">
        <f t="shared" si="7"/>
        <v>decre</v>
      </c>
      <c r="R63" s="3" t="str">
        <f t="shared" si="8"/>
        <v>decre</v>
      </c>
      <c r="S63" s="3" t="str">
        <f t="shared" si="9"/>
        <v>decre</v>
      </c>
      <c r="U63" s="6">
        <f t="shared" si="10"/>
        <v>0</v>
      </c>
      <c r="V63" s="6">
        <f t="shared" si="11"/>
        <v>0</v>
      </c>
      <c r="W63" s="6">
        <f t="shared" si="12"/>
        <v>0</v>
      </c>
      <c r="X63" s="6">
        <f t="shared" si="13"/>
        <v>0</v>
      </c>
      <c r="Y63" s="6">
        <f t="shared" si="14"/>
        <v>0</v>
      </c>
      <c r="AA63" s="4">
        <f t="shared" si="72"/>
        <v>0.3206</v>
      </c>
      <c r="AB63" s="4">
        <f t="shared" si="72"/>
        <v>0.47409999999999997</v>
      </c>
      <c r="AC63" s="4">
        <f t="shared" si="72"/>
        <v>0.4224</v>
      </c>
      <c r="AD63" s="4">
        <f t="shared" si="72"/>
        <v>0.36199999999999999</v>
      </c>
      <c r="AE63" s="4">
        <f t="shared" si="72"/>
        <v>0.5323</v>
      </c>
      <c r="AF63" s="4"/>
      <c r="AG63" s="3">
        <v>0.35060000000000002</v>
      </c>
      <c r="AH63" s="3">
        <v>0.50409999999999999</v>
      </c>
      <c r="AI63" s="3">
        <v>0.45240000000000002</v>
      </c>
      <c r="AJ63" s="3">
        <v>0.39200000000000002</v>
      </c>
      <c r="AK63" s="3">
        <v>0.56230000000000002</v>
      </c>
      <c r="AM63" s="5">
        <f t="shared" si="16"/>
        <v>52.051328995207029</v>
      </c>
      <c r="AN63" s="5">
        <f t="shared" si="17"/>
        <v>51.902087995207033</v>
      </c>
      <c r="AO63" s="5">
        <f t="shared" si="18"/>
        <v>52.327718995207036</v>
      </c>
      <c r="AP63" s="5">
        <f t="shared" si="19"/>
        <v>52.364254995207034</v>
      </c>
      <c r="AQ63" s="5">
        <f t="shared" si="20"/>
        <v>51.935157995207035</v>
      </c>
      <c r="AR63" s="5"/>
      <c r="AS63" s="3" t="str">
        <f t="shared" si="21"/>
        <v>decre</v>
      </c>
      <c r="AT63" s="3" t="str">
        <f t="shared" si="22"/>
        <v>decre</v>
      </c>
      <c r="AU63" s="3" t="str">
        <f t="shared" si="23"/>
        <v>incre</v>
      </c>
      <c r="AV63" s="3" t="str">
        <f t="shared" si="24"/>
        <v>incre</v>
      </c>
      <c r="AW63" s="3" t="str">
        <f t="shared" si="25"/>
        <v>decre</v>
      </c>
      <c r="AY63" s="5">
        <f t="shared" si="26"/>
        <v>0</v>
      </c>
      <c r="AZ63" s="5">
        <f t="shared" si="27"/>
        <v>0</v>
      </c>
      <c r="BA63" s="5">
        <f t="shared" si="28"/>
        <v>-283.91881469566795</v>
      </c>
      <c r="BB63" s="5">
        <f t="shared" si="29"/>
        <v>-272.60504918190804</v>
      </c>
      <c r="BC63" s="5">
        <f t="shared" si="30"/>
        <v>0</v>
      </c>
      <c r="BE63" s="15">
        <f t="shared" si="31"/>
        <v>-1.7740678823361833</v>
      </c>
      <c r="BG63" s="3">
        <v>0.22550000000000001</v>
      </c>
      <c r="BH63" s="3">
        <v>0.3115</v>
      </c>
      <c r="BI63" s="3">
        <v>0.34250000000000003</v>
      </c>
      <c r="BJ63" s="3">
        <v>0.31859999999999999</v>
      </c>
      <c r="BK63" s="3">
        <v>0.35780000000000001</v>
      </c>
      <c r="BM63" s="5">
        <f t="shared" si="32"/>
        <v>51.367559995207031</v>
      </c>
      <c r="BN63" s="5">
        <f t="shared" si="33"/>
        <v>50.840309995207036</v>
      </c>
      <c r="BO63" s="5">
        <f t="shared" si="34"/>
        <v>51.551889995207034</v>
      </c>
      <c r="BP63" s="5">
        <f t="shared" si="35"/>
        <v>51.998826995207033</v>
      </c>
      <c r="BQ63" s="5">
        <f t="shared" si="36"/>
        <v>50.293112995207032</v>
      </c>
      <c r="BR63" s="5"/>
      <c r="BS63" s="3" t="str">
        <f t="shared" si="37"/>
        <v>decre</v>
      </c>
      <c r="BT63" s="3" t="str">
        <f t="shared" si="38"/>
        <v>decre</v>
      </c>
      <c r="BU63" s="3" t="str">
        <f t="shared" si="39"/>
        <v>decre</v>
      </c>
      <c r="BV63" s="3" t="str">
        <f t="shared" si="40"/>
        <v>decre</v>
      </c>
      <c r="BW63" s="3" t="str">
        <f t="shared" si="41"/>
        <v>decre</v>
      </c>
      <c r="BY63" s="5">
        <f t="shared" si="42"/>
        <v>0</v>
      </c>
      <c r="BZ63" s="5">
        <f t="shared" si="43"/>
        <v>0</v>
      </c>
      <c r="CA63" s="5">
        <f t="shared" si="44"/>
        <v>0</v>
      </c>
      <c r="CB63" s="5">
        <f t="shared" si="45"/>
        <v>0</v>
      </c>
      <c r="CC63" s="5">
        <f t="shared" si="46"/>
        <v>0</v>
      </c>
      <c r="CE63" s="4">
        <v>0.1641</v>
      </c>
      <c r="CF63" s="4">
        <v>0.16489999999999999</v>
      </c>
      <c r="CG63" s="4">
        <v>0.16470000000000001</v>
      </c>
      <c r="CH63" s="4">
        <v>0.1651</v>
      </c>
      <c r="CI63" s="4">
        <v>0.1651</v>
      </c>
      <c r="CK63" s="5">
        <f t="shared" si="47"/>
        <v>50.926093995207033</v>
      </c>
      <c r="CL63" s="5">
        <f t="shared" si="48"/>
        <v>49.883011995207035</v>
      </c>
      <c r="CM63" s="5">
        <f t="shared" si="49"/>
        <v>49.825451995207032</v>
      </c>
      <c r="CN63" s="5">
        <f t="shared" si="50"/>
        <v>50.706356995207031</v>
      </c>
      <c r="CO63" s="5">
        <f t="shared" si="51"/>
        <v>48.47980599520703</v>
      </c>
      <c r="CP63" s="5"/>
      <c r="CQ63" s="3" t="str">
        <f t="shared" si="52"/>
        <v>decre</v>
      </c>
      <c r="CR63" s="3" t="str">
        <f t="shared" si="53"/>
        <v>decre</v>
      </c>
      <c r="CS63" s="3" t="str">
        <f t="shared" si="54"/>
        <v>decre</v>
      </c>
      <c r="CT63" s="3" t="str">
        <f t="shared" si="55"/>
        <v>decre</v>
      </c>
      <c r="CU63" s="3" t="str">
        <f t="shared" si="56"/>
        <v>decre</v>
      </c>
      <c r="CW63" s="5">
        <f t="shared" si="57"/>
        <v>0</v>
      </c>
      <c r="CX63" s="5">
        <f t="shared" si="58"/>
        <v>0</v>
      </c>
      <c r="CY63" s="5">
        <f t="shared" si="59"/>
        <v>0</v>
      </c>
      <c r="CZ63" s="5">
        <f t="shared" si="60"/>
        <v>0</v>
      </c>
      <c r="DA63" s="5">
        <f t="shared" si="61"/>
        <v>0</v>
      </c>
      <c r="DB63" s="5"/>
      <c r="DC63" s="4">
        <v>0.33558447514552497</v>
      </c>
      <c r="DD63" s="4">
        <v>0.49792306342896198</v>
      </c>
      <c r="DE63" s="4">
        <v>0.41739662916109199</v>
      </c>
      <c r="DF63" s="4">
        <v>0.35564819792500602</v>
      </c>
      <c r="DG63" s="4">
        <v>0.55830991223941095</v>
      </c>
      <c r="DI63" s="13">
        <f t="shared" si="62"/>
        <v>52.159067371503355</v>
      </c>
      <c r="DJ63" s="13">
        <f t="shared" si="63"/>
        <v>52.05765259939816</v>
      </c>
      <c r="DK63" s="13">
        <f t="shared" si="64"/>
        <v>52.279136264361242</v>
      </c>
      <c r="DL63" s="13">
        <f t="shared" si="65"/>
        <v>52.310772821735583</v>
      </c>
      <c r="DM63" s="13">
        <f t="shared" si="66"/>
        <v>52.179911269379893</v>
      </c>
      <c r="DN63" s="13"/>
      <c r="DO63" s="11" t="str">
        <f t="shared" si="67"/>
        <v>incre</v>
      </c>
      <c r="DP63" s="11" t="str">
        <f t="shared" si="68"/>
        <v>decre</v>
      </c>
      <c r="DQ63" s="11" t="str">
        <f t="shared" si="69"/>
        <v>incre</v>
      </c>
      <c r="DR63" s="11" t="str">
        <f t="shared" si="70"/>
        <v>incre</v>
      </c>
      <c r="DS63" s="11" t="str">
        <f t="shared" si="71"/>
        <v>incre</v>
      </c>
      <c r="DU63" s="13"/>
      <c r="DV63" s="13"/>
      <c r="DW63" s="13"/>
      <c r="DX63" s="13"/>
      <c r="DY63" s="13"/>
    </row>
    <row r="64" spans="1:129" x14ac:dyDescent="0.25">
      <c r="A64" s="5">
        <v>32.730417489329177</v>
      </c>
      <c r="B64" s="4">
        <v>6.2341866182116503E-3</v>
      </c>
      <c r="C64" s="4">
        <v>0.4286003743510356</v>
      </c>
      <c r="D64" s="4">
        <v>0.44565689406494591</v>
      </c>
      <c r="E64" s="4">
        <v>0.32678450070820897</v>
      </c>
      <c r="F64" s="4">
        <v>0.38902365582408854</v>
      </c>
      <c r="G64" s="4">
        <v>0.52880187109069654</v>
      </c>
      <c r="I64" s="5">
        <f t="shared" si="0"/>
        <v>33.422054180913122</v>
      </c>
      <c r="J64" s="5">
        <f t="shared" si="1"/>
        <v>32.310557007573273</v>
      </c>
      <c r="K64" s="5">
        <f t="shared" si="2"/>
        <v>31.993494991205889</v>
      </c>
      <c r="L64" s="5">
        <f t="shared" si="3"/>
        <v>33.185996671368002</v>
      </c>
      <c r="M64" s="5">
        <f t="shared" si="4"/>
        <v>32.49644309629263</v>
      </c>
      <c r="O64" s="3" t="str">
        <f t="shared" si="5"/>
        <v>incre</v>
      </c>
      <c r="P64" s="3" t="str">
        <f t="shared" si="6"/>
        <v>decre</v>
      </c>
      <c r="Q64" s="3" t="str">
        <f t="shared" si="7"/>
        <v>decre</v>
      </c>
      <c r="R64" s="3" t="str">
        <f t="shared" si="8"/>
        <v>incre</v>
      </c>
      <c r="S64" s="3" t="str">
        <f t="shared" si="9"/>
        <v>decre</v>
      </c>
      <c r="U64" s="6">
        <f t="shared" si="10"/>
        <v>1</v>
      </c>
      <c r="V64" s="6">
        <f t="shared" si="11"/>
        <v>0</v>
      </c>
      <c r="W64" s="6">
        <f t="shared" si="12"/>
        <v>0</v>
      </c>
      <c r="X64" s="6">
        <f t="shared" si="13"/>
        <v>1</v>
      </c>
      <c r="Y64" s="6">
        <f t="shared" si="14"/>
        <v>0</v>
      </c>
      <c r="AA64" s="4">
        <f t="shared" si="72"/>
        <v>0.33100000000000002</v>
      </c>
      <c r="AB64" s="4">
        <f t="shared" si="72"/>
        <v>0.48089999999999999</v>
      </c>
      <c r="AC64" s="4">
        <f t="shared" si="72"/>
        <v>0.4264</v>
      </c>
      <c r="AD64" s="4">
        <f t="shared" si="72"/>
        <v>0.40489999999999998</v>
      </c>
      <c r="AE64" s="4">
        <f t="shared" si="72"/>
        <v>0.54530000000000001</v>
      </c>
      <c r="AF64" s="4"/>
      <c r="AG64" s="3">
        <v>0.33100000000000002</v>
      </c>
      <c r="AH64" s="3">
        <v>0.51090000000000002</v>
      </c>
      <c r="AI64" s="3">
        <v>0.45639999999999997</v>
      </c>
      <c r="AJ64" s="3">
        <v>0.40489999999999998</v>
      </c>
      <c r="AK64" s="3">
        <v>0.57530000000000003</v>
      </c>
      <c r="AM64" s="5">
        <f t="shared" si="16"/>
        <v>32.72030748932918</v>
      </c>
      <c r="AN64" s="5">
        <f t="shared" si="17"/>
        <v>32.540694489329177</v>
      </c>
      <c r="AO64" s="5">
        <f t="shared" si="18"/>
        <v>32.960761489329172</v>
      </c>
      <c r="AP64" s="5">
        <f t="shared" si="19"/>
        <v>33.319675489329178</v>
      </c>
      <c r="AQ64" s="5">
        <f t="shared" si="20"/>
        <v>32.651690489329177</v>
      </c>
      <c r="AR64" s="5"/>
      <c r="AS64" s="3" t="str">
        <f t="shared" si="21"/>
        <v>decre</v>
      </c>
      <c r="AT64" s="3" t="str">
        <f t="shared" si="22"/>
        <v>decre</v>
      </c>
      <c r="AU64" s="3" t="str">
        <f t="shared" si="23"/>
        <v>incre</v>
      </c>
      <c r="AV64" s="3" t="str">
        <f t="shared" si="24"/>
        <v>incre</v>
      </c>
      <c r="AW64" s="3" t="str">
        <f t="shared" si="25"/>
        <v>decre</v>
      </c>
      <c r="AY64" s="5">
        <f t="shared" si="26"/>
        <v>0</v>
      </c>
      <c r="AZ64" s="5">
        <f t="shared" si="27"/>
        <v>0</v>
      </c>
      <c r="BA64" s="5">
        <f t="shared" si="28"/>
        <v>-73.692249812328825</v>
      </c>
      <c r="BB64" s="5">
        <f t="shared" si="29"/>
        <v>45.557918203882508</v>
      </c>
      <c r="BC64" s="5">
        <f t="shared" si="30"/>
        <v>0</v>
      </c>
      <c r="BE64" s="15">
        <f t="shared" si="31"/>
        <v>0.6916366915839447</v>
      </c>
      <c r="BG64" s="3">
        <v>0.21190000000000001</v>
      </c>
      <c r="BH64" s="3">
        <v>0.3004</v>
      </c>
      <c r="BI64" s="3">
        <v>0.33400000000000002</v>
      </c>
      <c r="BJ64" s="3">
        <v>0.3448</v>
      </c>
      <c r="BK64" s="3">
        <v>0.36359999999999998</v>
      </c>
      <c r="BM64" s="5">
        <f t="shared" si="32"/>
        <v>31.863978489329178</v>
      </c>
      <c r="BN64" s="5">
        <f t="shared" si="33"/>
        <v>31.362029489329181</v>
      </c>
      <c r="BO64" s="5">
        <f t="shared" si="34"/>
        <v>32.063557489329185</v>
      </c>
      <c r="BP64" s="5">
        <f t="shared" si="35"/>
        <v>32.813633489329177</v>
      </c>
      <c r="BQ64" s="5">
        <f t="shared" si="36"/>
        <v>30.941893489329175</v>
      </c>
      <c r="BR64" s="5"/>
      <c r="BS64" s="3" t="str">
        <f t="shared" si="37"/>
        <v>decre</v>
      </c>
      <c r="BT64" s="3" t="str">
        <f t="shared" si="38"/>
        <v>decre</v>
      </c>
      <c r="BU64" s="3" t="str">
        <f t="shared" si="39"/>
        <v>decre</v>
      </c>
      <c r="BV64" s="3" t="str">
        <f t="shared" si="40"/>
        <v>incre</v>
      </c>
      <c r="BW64" s="3" t="str">
        <f t="shared" si="41"/>
        <v>decre</v>
      </c>
      <c r="BY64" s="5">
        <f t="shared" si="42"/>
        <v>0</v>
      </c>
      <c r="BZ64" s="5">
        <f t="shared" si="43"/>
        <v>0</v>
      </c>
      <c r="CA64" s="5">
        <f t="shared" si="44"/>
        <v>0</v>
      </c>
      <c r="CB64" s="5">
        <f t="shared" si="45"/>
        <v>45.557918203882508</v>
      </c>
      <c r="CC64" s="5">
        <f t="shared" si="46"/>
        <v>0</v>
      </c>
      <c r="CE64" s="4">
        <v>0.1812</v>
      </c>
      <c r="CF64" s="4">
        <v>0.1827</v>
      </c>
      <c r="CG64" s="4">
        <v>0.18229999999999999</v>
      </c>
      <c r="CH64" s="4">
        <v>0.183</v>
      </c>
      <c r="CI64" s="4">
        <v>0.18310000000000001</v>
      </c>
      <c r="CK64" s="5">
        <f t="shared" si="47"/>
        <v>31.643245489329175</v>
      </c>
      <c r="CL64" s="5">
        <f t="shared" si="48"/>
        <v>30.593448489329177</v>
      </c>
      <c r="CM64" s="5">
        <f t="shared" si="49"/>
        <v>30.590550489329178</v>
      </c>
      <c r="CN64" s="5">
        <f t="shared" si="50"/>
        <v>31.451277489329179</v>
      </c>
      <c r="CO64" s="5">
        <f t="shared" si="51"/>
        <v>29.243388489329178</v>
      </c>
      <c r="CP64" s="5"/>
      <c r="CQ64" s="3" t="str">
        <f t="shared" si="52"/>
        <v>decre</v>
      </c>
      <c r="CR64" s="3" t="str">
        <f t="shared" si="53"/>
        <v>decre</v>
      </c>
      <c r="CS64" s="3" t="str">
        <f t="shared" si="54"/>
        <v>decre</v>
      </c>
      <c r="CT64" s="3" t="str">
        <f t="shared" si="55"/>
        <v>decre</v>
      </c>
      <c r="CU64" s="3" t="str">
        <f t="shared" si="56"/>
        <v>decre</v>
      </c>
      <c r="CW64" s="5">
        <f t="shared" si="57"/>
        <v>0</v>
      </c>
      <c r="CX64" s="5">
        <f t="shared" si="58"/>
        <v>0</v>
      </c>
      <c r="CY64" s="5">
        <f t="shared" si="59"/>
        <v>0</v>
      </c>
      <c r="CZ64" s="5">
        <f t="shared" si="60"/>
        <v>0</v>
      </c>
      <c r="DA64" s="5">
        <f t="shared" si="61"/>
        <v>0</v>
      </c>
      <c r="DB64" s="5"/>
      <c r="DC64" s="4">
        <v>0.327867432051755</v>
      </c>
      <c r="DD64" s="4">
        <v>0.50114059310565895</v>
      </c>
      <c r="DE64" s="4">
        <v>0.41988988237219999</v>
      </c>
      <c r="DF64" s="4">
        <v>0.36968080772282702</v>
      </c>
      <c r="DG64" s="4">
        <v>0.57100858286092604</v>
      </c>
      <c r="DI64" s="13">
        <f t="shared" si="62"/>
        <v>32.697784325781292</v>
      </c>
      <c r="DJ64" s="13">
        <f t="shared" si="63"/>
        <v>32.672865562309134</v>
      </c>
      <c r="DK64" s="13">
        <f t="shared" si="64"/>
        <v>32.897548247163243</v>
      </c>
      <c r="DL64" s="13">
        <f t="shared" si="65"/>
        <v>33.023129890355378</v>
      </c>
      <c r="DM64" s="13">
        <f t="shared" si="66"/>
        <v>32.893608254050491</v>
      </c>
      <c r="DN64" s="13"/>
      <c r="DO64" s="11" t="str">
        <f t="shared" si="67"/>
        <v>decre</v>
      </c>
      <c r="DP64" s="11" t="str">
        <f t="shared" si="68"/>
        <v>decre</v>
      </c>
      <c r="DQ64" s="11" t="str">
        <f t="shared" si="69"/>
        <v>incre</v>
      </c>
      <c r="DR64" s="11" t="str">
        <f t="shared" si="70"/>
        <v>incre</v>
      </c>
      <c r="DS64" s="11" t="str">
        <f t="shared" si="71"/>
        <v>incre</v>
      </c>
      <c r="DU64" s="13"/>
      <c r="DV64" s="13"/>
      <c r="DW64" s="13"/>
      <c r="DX64" s="13"/>
      <c r="DY64" s="13"/>
    </row>
    <row r="65" spans="1:129" x14ac:dyDescent="0.25">
      <c r="A65" s="5">
        <v>46.821425189167449</v>
      </c>
      <c r="B65" s="4">
        <v>0.1501233292119773</v>
      </c>
      <c r="C65" s="4">
        <v>0.19655273321387517</v>
      </c>
      <c r="D65" s="4">
        <v>0.42434234293944756</v>
      </c>
      <c r="E65" s="4">
        <v>0.33849048712132845</v>
      </c>
      <c r="F65" s="4">
        <v>0.28080851054652439</v>
      </c>
      <c r="G65" s="4">
        <v>0.48363649173582868</v>
      </c>
      <c r="I65" s="5">
        <f t="shared" si="0"/>
        <v>45.844639340975213</v>
      </c>
      <c r="J65" s="5">
        <f t="shared" si="1"/>
        <v>46.262380688562047</v>
      </c>
      <c r="K65" s="5">
        <f t="shared" si="2"/>
        <v>46.198167819115554</v>
      </c>
      <c r="L65" s="5">
        <f t="shared" si="3"/>
        <v>46.365832847969187</v>
      </c>
      <c r="M65" s="5">
        <f t="shared" si="4"/>
        <v>46.162444576401597</v>
      </c>
      <c r="O65" s="3" t="str">
        <f t="shared" si="5"/>
        <v>decre</v>
      </c>
      <c r="P65" s="3" t="str">
        <f t="shared" si="6"/>
        <v>decre</v>
      </c>
      <c r="Q65" s="3" t="str">
        <f t="shared" si="7"/>
        <v>decre</v>
      </c>
      <c r="R65" s="3" t="str">
        <f t="shared" si="8"/>
        <v>decre</v>
      </c>
      <c r="S65" s="3" t="str">
        <f t="shared" si="9"/>
        <v>decre</v>
      </c>
      <c r="U65" s="6">
        <f t="shared" si="10"/>
        <v>0</v>
      </c>
      <c r="V65" s="6">
        <f t="shared" si="11"/>
        <v>0</v>
      </c>
      <c r="W65" s="6">
        <f t="shared" si="12"/>
        <v>0</v>
      </c>
      <c r="X65" s="6">
        <f t="shared" si="13"/>
        <v>0</v>
      </c>
      <c r="Y65" s="6">
        <f t="shared" si="14"/>
        <v>0</v>
      </c>
      <c r="AA65" s="4">
        <f t="shared" si="72"/>
        <v>0.32040000000000002</v>
      </c>
      <c r="AB65" s="4">
        <f t="shared" si="72"/>
        <v>0.47429999999999994</v>
      </c>
      <c r="AC65" s="4">
        <f t="shared" si="72"/>
        <v>0.4224</v>
      </c>
      <c r="AD65" s="4">
        <f t="shared" si="72"/>
        <v>0.36260000000000003</v>
      </c>
      <c r="AE65" s="4">
        <f t="shared" si="72"/>
        <v>0.53289999999999993</v>
      </c>
      <c r="AF65" s="4"/>
      <c r="AG65" s="3">
        <v>0.35039999999999999</v>
      </c>
      <c r="AH65" s="3">
        <v>0.50429999999999997</v>
      </c>
      <c r="AI65" s="3">
        <v>0.45240000000000002</v>
      </c>
      <c r="AJ65" s="3">
        <v>0.3926</v>
      </c>
      <c r="AK65" s="3">
        <v>0.56289999999999996</v>
      </c>
      <c r="AM65" s="5">
        <f t="shared" si="16"/>
        <v>46.735101189167452</v>
      </c>
      <c r="AN65" s="5">
        <f t="shared" si="17"/>
        <v>46.588604189167448</v>
      </c>
      <c r="AO65" s="5">
        <f t="shared" si="18"/>
        <v>47.012929189167451</v>
      </c>
      <c r="AP65" s="5">
        <f t="shared" si="19"/>
        <v>47.054517189167449</v>
      </c>
      <c r="AQ65" s="5">
        <f t="shared" si="20"/>
        <v>46.626014189167449</v>
      </c>
      <c r="AR65" s="5"/>
      <c r="AS65" s="3" t="str">
        <f t="shared" si="21"/>
        <v>decre</v>
      </c>
      <c r="AT65" s="3" t="str">
        <f t="shared" si="22"/>
        <v>decre</v>
      </c>
      <c r="AU65" s="3" t="str">
        <f t="shared" si="23"/>
        <v>incre</v>
      </c>
      <c r="AV65" s="3" t="str">
        <f t="shared" si="24"/>
        <v>incre</v>
      </c>
      <c r="AW65" s="3" t="str">
        <f t="shared" si="25"/>
        <v>decre</v>
      </c>
      <c r="AY65" s="5">
        <f t="shared" si="26"/>
        <v>0</v>
      </c>
      <c r="AZ65" s="5">
        <f t="shared" si="27"/>
        <v>0</v>
      </c>
      <c r="BA65" s="5">
        <f t="shared" si="28"/>
        <v>-62.325737005189552</v>
      </c>
      <c r="BB65" s="5">
        <f t="shared" si="29"/>
        <v>-45.559234119826186</v>
      </c>
      <c r="BC65" s="5">
        <f t="shared" si="30"/>
        <v>0</v>
      </c>
      <c r="BE65" s="15">
        <f t="shared" si="31"/>
        <v>-0.97678584819223602</v>
      </c>
      <c r="BG65" s="3">
        <v>0.2248</v>
      </c>
      <c r="BH65" s="3">
        <v>0.31080000000000002</v>
      </c>
      <c r="BI65" s="3">
        <v>0.3422</v>
      </c>
      <c r="BJ65" s="3">
        <v>0.31969999999999998</v>
      </c>
      <c r="BK65" s="3">
        <v>0.35799999999999998</v>
      </c>
      <c r="BM65" s="5">
        <f t="shared" si="32"/>
        <v>46.047737189167449</v>
      </c>
      <c r="BN65" s="5">
        <f t="shared" si="33"/>
        <v>45.520949189167453</v>
      </c>
      <c r="BO65" s="5">
        <f t="shared" si="34"/>
        <v>46.234187189167443</v>
      </c>
      <c r="BP65" s="5">
        <f t="shared" si="35"/>
        <v>46.693299189167448</v>
      </c>
      <c r="BQ65" s="5">
        <f t="shared" si="36"/>
        <v>44.980205189167449</v>
      </c>
      <c r="BR65" s="5"/>
      <c r="BS65" s="3" t="str">
        <f t="shared" si="37"/>
        <v>decre</v>
      </c>
      <c r="BT65" s="3" t="str">
        <f t="shared" si="38"/>
        <v>decre</v>
      </c>
      <c r="BU65" s="3" t="str">
        <f t="shared" si="39"/>
        <v>decre</v>
      </c>
      <c r="BV65" s="3" t="str">
        <f t="shared" si="40"/>
        <v>decre</v>
      </c>
      <c r="BW65" s="3" t="str">
        <f t="shared" si="41"/>
        <v>decre</v>
      </c>
      <c r="BY65" s="5">
        <f t="shared" si="42"/>
        <v>0</v>
      </c>
      <c r="BZ65" s="5">
        <f t="shared" si="43"/>
        <v>0</v>
      </c>
      <c r="CA65" s="5">
        <f t="shared" si="44"/>
        <v>0</v>
      </c>
      <c r="CB65" s="5">
        <f t="shared" si="45"/>
        <v>0</v>
      </c>
      <c r="CC65" s="5">
        <f t="shared" si="46"/>
        <v>0</v>
      </c>
      <c r="CE65" s="4">
        <v>0.16500000000000001</v>
      </c>
      <c r="CF65" s="4">
        <v>0.1658</v>
      </c>
      <c r="CG65" s="4">
        <v>0.1656</v>
      </c>
      <c r="CH65" s="4">
        <v>0.1661</v>
      </c>
      <c r="CI65" s="4">
        <v>0.1661</v>
      </c>
      <c r="CK65" s="5">
        <f t="shared" si="47"/>
        <v>45.617775189167446</v>
      </c>
      <c r="CL65" s="5">
        <f t="shared" si="48"/>
        <v>44.574099189167448</v>
      </c>
      <c r="CM65" s="5">
        <f t="shared" si="49"/>
        <v>44.519401189167453</v>
      </c>
      <c r="CN65" s="5">
        <f t="shared" si="50"/>
        <v>45.399987189167447</v>
      </c>
      <c r="CO65" s="5">
        <f t="shared" si="51"/>
        <v>43.174426189167448</v>
      </c>
      <c r="CP65" s="5"/>
      <c r="CQ65" s="3" t="str">
        <f t="shared" si="52"/>
        <v>decre</v>
      </c>
      <c r="CR65" s="3" t="str">
        <f t="shared" si="53"/>
        <v>decre</v>
      </c>
      <c r="CS65" s="3" t="str">
        <f t="shared" si="54"/>
        <v>decre</v>
      </c>
      <c r="CT65" s="3" t="str">
        <f t="shared" si="55"/>
        <v>decre</v>
      </c>
      <c r="CU65" s="3" t="str">
        <f t="shared" si="56"/>
        <v>decre</v>
      </c>
      <c r="CW65" s="5">
        <f t="shared" si="57"/>
        <v>0</v>
      </c>
      <c r="CX65" s="5">
        <f t="shared" si="58"/>
        <v>0</v>
      </c>
      <c r="CY65" s="5">
        <f t="shared" si="59"/>
        <v>0</v>
      </c>
      <c r="CZ65" s="5">
        <f t="shared" si="60"/>
        <v>0</v>
      </c>
      <c r="DA65" s="5">
        <f t="shared" si="61"/>
        <v>0</v>
      </c>
      <c r="DB65" s="5"/>
      <c r="DC65" s="4">
        <v>0.33537069219495402</v>
      </c>
      <c r="DD65" s="4">
        <v>0.49801219769703198</v>
      </c>
      <c r="DE65" s="4">
        <v>0.41746569901356201</v>
      </c>
      <c r="DF65" s="4">
        <v>0.356036939142378</v>
      </c>
      <c r="DG65" s="4">
        <v>0.55866169973635804</v>
      </c>
      <c r="DI65" s="13">
        <f t="shared" si="62"/>
        <v>46.842740466049165</v>
      </c>
      <c r="DJ65" s="13">
        <f t="shared" si="63"/>
        <v>46.743444840129072</v>
      </c>
      <c r="DK65" s="13">
        <f t="shared" si="64"/>
        <v>46.965017126589132</v>
      </c>
      <c r="DL65" s="13">
        <f t="shared" si="65"/>
        <v>46.999256216746268</v>
      </c>
      <c r="DM65" s="13">
        <f t="shared" si="66"/>
        <v>46.868431783686582</v>
      </c>
      <c r="DN65" s="13"/>
      <c r="DO65" s="11" t="str">
        <f t="shared" si="67"/>
        <v>incre</v>
      </c>
      <c r="DP65" s="11" t="str">
        <f t="shared" si="68"/>
        <v>decre</v>
      </c>
      <c r="DQ65" s="11" t="str">
        <f t="shared" si="69"/>
        <v>incre</v>
      </c>
      <c r="DR65" s="11" t="str">
        <f t="shared" si="70"/>
        <v>incre</v>
      </c>
      <c r="DS65" s="11" t="str">
        <f t="shared" si="71"/>
        <v>incre</v>
      </c>
      <c r="DU65" s="13"/>
      <c r="DV65" s="13"/>
      <c r="DW65" s="13"/>
      <c r="DX65" s="13"/>
      <c r="DY65" s="13"/>
    </row>
    <row r="66" spans="1:129" x14ac:dyDescent="0.25">
      <c r="A66" s="5">
        <v>34.90877744481655</v>
      </c>
      <c r="B66" s="4">
        <v>1.1923560762423921E-2</v>
      </c>
      <c r="C66" s="4">
        <v>0.390382342468656</v>
      </c>
      <c r="D66" s="4">
        <v>0.3106991331770268</v>
      </c>
      <c r="E66" s="4">
        <v>0.36473632097877462</v>
      </c>
      <c r="F66" s="4">
        <v>0.56147554758809359</v>
      </c>
      <c r="G66" s="4">
        <v>0.72269296702720243</v>
      </c>
      <c r="I66" s="5">
        <f t="shared" si="0"/>
        <v>35.32562648716619</v>
      </c>
      <c r="J66" s="5">
        <f t="shared" si="1"/>
        <v>33.607642784462534</v>
      </c>
      <c r="K66" s="5">
        <f t="shared" si="2"/>
        <v>34.540367121520447</v>
      </c>
      <c r="L66" s="5">
        <f t="shared" si="3"/>
        <v>36.8164015555083</v>
      </c>
      <c r="M66" s="5">
        <f t="shared" si="4"/>
        <v>36.499318264542524</v>
      </c>
      <c r="O66" s="3" t="str">
        <f t="shared" si="5"/>
        <v>incre</v>
      </c>
      <c r="P66" s="3" t="str">
        <f t="shared" si="6"/>
        <v>decre</v>
      </c>
      <c r="Q66" s="3" t="str">
        <f t="shared" si="7"/>
        <v>decre</v>
      </c>
      <c r="R66" s="3" t="str">
        <f t="shared" si="8"/>
        <v>incre</v>
      </c>
      <c r="S66" s="3" t="str">
        <f t="shared" si="9"/>
        <v>incre</v>
      </c>
      <c r="U66" s="6">
        <f t="shared" si="10"/>
        <v>1</v>
      </c>
      <c r="V66" s="6">
        <f t="shared" si="11"/>
        <v>0</v>
      </c>
      <c r="W66" s="6">
        <f t="shared" si="12"/>
        <v>0</v>
      </c>
      <c r="X66" s="6">
        <f t="shared" si="13"/>
        <v>1</v>
      </c>
      <c r="Y66" s="6">
        <f t="shared" si="14"/>
        <v>1</v>
      </c>
      <c r="AA66" s="4">
        <f t="shared" si="72"/>
        <v>0.33150000000000002</v>
      </c>
      <c r="AB66" s="4">
        <f t="shared" si="72"/>
        <v>0.48070000000000002</v>
      </c>
      <c r="AC66" s="4">
        <f t="shared" si="72"/>
        <v>0.42610000000000003</v>
      </c>
      <c r="AD66" s="4">
        <f t="shared" si="72"/>
        <v>0.40460000000000002</v>
      </c>
      <c r="AE66" s="4">
        <f t="shared" si="72"/>
        <v>0.57499999999999996</v>
      </c>
      <c r="AF66" s="4"/>
      <c r="AG66" s="3">
        <v>0.33150000000000002</v>
      </c>
      <c r="AH66" s="3">
        <v>0.51070000000000004</v>
      </c>
      <c r="AI66" s="3">
        <v>0.45610000000000001</v>
      </c>
      <c r="AJ66" s="3">
        <v>0.40460000000000002</v>
      </c>
      <c r="AK66" s="3">
        <v>0.57499999999999996</v>
      </c>
      <c r="AM66" s="5">
        <f t="shared" si="16"/>
        <v>34.90226244481655</v>
      </c>
      <c r="AN66" s="5">
        <f t="shared" si="17"/>
        <v>34.71774844481655</v>
      </c>
      <c r="AO66" s="5">
        <f t="shared" si="18"/>
        <v>35.136208444816546</v>
      </c>
      <c r="AP66" s="5">
        <f t="shared" si="19"/>
        <v>35.495509444816548</v>
      </c>
      <c r="AQ66" s="5">
        <f t="shared" si="20"/>
        <v>35.10952744481655</v>
      </c>
      <c r="AR66" s="5"/>
      <c r="AS66" s="3" t="str">
        <f t="shared" si="21"/>
        <v>decre</v>
      </c>
      <c r="AT66" s="3" t="str">
        <f t="shared" si="22"/>
        <v>decre</v>
      </c>
      <c r="AU66" s="3" t="str">
        <f t="shared" si="23"/>
        <v>incre</v>
      </c>
      <c r="AV66" s="3" t="str">
        <f t="shared" si="24"/>
        <v>incre</v>
      </c>
      <c r="AW66" s="3" t="str">
        <f t="shared" si="25"/>
        <v>incre</v>
      </c>
      <c r="AY66" s="5">
        <f t="shared" si="26"/>
        <v>0</v>
      </c>
      <c r="AZ66" s="5">
        <f t="shared" si="27"/>
        <v>0</v>
      </c>
      <c r="BA66" s="5">
        <f t="shared" si="28"/>
        <v>-36.841032329610357</v>
      </c>
      <c r="BB66" s="5">
        <f t="shared" si="29"/>
        <v>190.76241106917493</v>
      </c>
      <c r="BC66" s="5">
        <f t="shared" si="30"/>
        <v>159.05408197259732</v>
      </c>
      <c r="BE66" s="15">
        <f t="shared" si="31"/>
        <v>0.41684904234963938</v>
      </c>
      <c r="BG66" s="3">
        <v>0.2122</v>
      </c>
      <c r="BH66" s="3">
        <v>0.30049999999999999</v>
      </c>
      <c r="BI66" s="3">
        <v>0.3342</v>
      </c>
      <c r="BJ66" s="3">
        <v>0.34439999999999998</v>
      </c>
      <c r="BK66" s="3">
        <v>0.3634</v>
      </c>
      <c r="BM66" s="5">
        <f t="shared" si="32"/>
        <v>34.044495444816548</v>
      </c>
      <c r="BN66" s="5">
        <f t="shared" si="33"/>
        <v>33.541042444816554</v>
      </c>
      <c r="BO66" s="5">
        <f t="shared" si="34"/>
        <v>34.24385944481655</v>
      </c>
      <c r="BP66" s="5">
        <f t="shared" si="35"/>
        <v>34.988625444816549</v>
      </c>
      <c r="BQ66" s="5">
        <f t="shared" si="36"/>
        <v>33.118371444816553</v>
      </c>
      <c r="BR66" s="5"/>
      <c r="BS66" s="3" t="str">
        <f t="shared" si="37"/>
        <v>decre</v>
      </c>
      <c r="BT66" s="3" t="str">
        <f t="shared" si="38"/>
        <v>decre</v>
      </c>
      <c r="BU66" s="3" t="str">
        <f t="shared" si="39"/>
        <v>decre</v>
      </c>
      <c r="BV66" s="3" t="str">
        <f t="shared" si="40"/>
        <v>incre</v>
      </c>
      <c r="BW66" s="3" t="str">
        <f t="shared" si="41"/>
        <v>decre</v>
      </c>
      <c r="BY66" s="5">
        <f t="shared" si="42"/>
        <v>0</v>
      </c>
      <c r="BZ66" s="5">
        <f t="shared" si="43"/>
        <v>0</v>
      </c>
      <c r="CA66" s="5">
        <f t="shared" si="44"/>
        <v>0</v>
      </c>
      <c r="CB66" s="5">
        <f t="shared" si="45"/>
        <v>190.76241106917493</v>
      </c>
      <c r="CC66" s="5">
        <f t="shared" si="46"/>
        <v>0</v>
      </c>
      <c r="CE66" s="4">
        <v>0.18090000000000001</v>
      </c>
      <c r="CF66" s="4">
        <v>0.18240000000000001</v>
      </c>
      <c r="CG66" s="4">
        <v>0.182</v>
      </c>
      <c r="CH66" s="4">
        <v>0.18279999999999999</v>
      </c>
      <c r="CI66" s="4">
        <v>0.18290000000000001</v>
      </c>
      <c r="CK66" s="5">
        <f t="shared" si="47"/>
        <v>33.819448444816551</v>
      </c>
      <c r="CL66" s="5">
        <f t="shared" si="48"/>
        <v>32.76984944481655</v>
      </c>
      <c r="CM66" s="5">
        <f t="shared" si="49"/>
        <v>32.765997444816549</v>
      </c>
      <c r="CN66" s="5">
        <f t="shared" si="50"/>
        <v>33.627953444816548</v>
      </c>
      <c r="CO66" s="5">
        <f t="shared" si="51"/>
        <v>31.419866444816549</v>
      </c>
      <c r="CP66" s="5"/>
      <c r="CQ66" s="3" t="str">
        <f t="shared" si="52"/>
        <v>decre</v>
      </c>
      <c r="CR66" s="3" t="str">
        <f t="shared" si="53"/>
        <v>decre</v>
      </c>
      <c r="CS66" s="3" t="str">
        <f t="shared" si="54"/>
        <v>decre</v>
      </c>
      <c r="CT66" s="3" t="str">
        <f t="shared" si="55"/>
        <v>decre</v>
      </c>
      <c r="CU66" s="3" t="str">
        <f t="shared" si="56"/>
        <v>decre</v>
      </c>
      <c r="CW66" s="5">
        <f t="shared" si="57"/>
        <v>0</v>
      </c>
      <c r="CX66" s="5">
        <f t="shared" si="58"/>
        <v>0</v>
      </c>
      <c r="CY66" s="5">
        <f t="shared" si="59"/>
        <v>0</v>
      </c>
      <c r="CZ66" s="5">
        <f t="shared" si="60"/>
        <v>0</v>
      </c>
      <c r="DA66" s="5">
        <f t="shared" si="61"/>
        <v>0</v>
      </c>
      <c r="DB66" s="5"/>
      <c r="DC66" s="4">
        <v>0.32816464249523097</v>
      </c>
      <c r="DD66" s="4">
        <v>0.50101667473297595</v>
      </c>
      <c r="DE66" s="4">
        <v>0.41979385843096101</v>
      </c>
      <c r="DF66" s="4">
        <v>0.36914036261574901</v>
      </c>
      <c r="DG66" s="4">
        <v>0.57051951243834098</v>
      </c>
      <c r="DI66" s="13">
        <f t="shared" si="62"/>
        <v>34.878281224357259</v>
      </c>
      <c r="DJ66" s="13">
        <f t="shared" si="63"/>
        <v>34.850416330822888</v>
      </c>
      <c r="DK66" s="13">
        <f t="shared" si="64"/>
        <v>35.074975810181186</v>
      </c>
      <c r="DL66" s="13">
        <f t="shared" si="65"/>
        <v>35.196939298041158</v>
      </c>
      <c r="DM66" s="13">
        <f t="shared" si="66"/>
        <v>35.067366056861339</v>
      </c>
      <c r="DN66" s="13"/>
      <c r="DO66" s="11" t="str">
        <f t="shared" si="67"/>
        <v>decre</v>
      </c>
      <c r="DP66" s="11" t="str">
        <f t="shared" si="68"/>
        <v>decre</v>
      </c>
      <c r="DQ66" s="11" t="str">
        <f t="shared" si="69"/>
        <v>incre</v>
      </c>
      <c r="DR66" s="11" t="str">
        <f t="shared" si="70"/>
        <v>incre</v>
      </c>
      <c r="DS66" s="11" t="str">
        <f t="shared" si="71"/>
        <v>incre</v>
      </c>
      <c r="DU66" s="13"/>
      <c r="DV66" s="13"/>
      <c r="DW66" s="13"/>
      <c r="DX66" s="13"/>
      <c r="DY66" s="13"/>
    </row>
    <row r="67" spans="1:129" x14ac:dyDescent="0.25">
      <c r="A67" s="5">
        <v>41.878143819140831</v>
      </c>
      <c r="B67" s="4">
        <v>0.18971657184845675</v>
      </c>
      <c r="C67" s="4">
        <v>0.25797148018774674</v>
      </c>
      <c r="D67" s="4">
        <v>0.61972198875177686</v>
      </c>
      <c r="E67" s="4">
        <v>0.43853579582089119</v>
      </c>
      <c r="F67" s="4">
        <v>0.44919531664769496</v>
      </c>
      <c r="G67" s="4">
        <v>0.57594740868869154</v>
      </c>
      <c r="I67" s="5">
        <f t="shared" si="0"/>
        <v>41.342958761690731</v>
      </c>
      <c r="J67" s="5">
        <f t="shared" si="1"/>
        <v>42.594928405689934</v>
      </c>
      <c r="K67" s="5">
        <f t="shared" si="2"/>
        <v>42.226326396561689</v>
      </c>
      <c r="L67" s="5">
        <f t="shared" si="3"/>
        <v>42.84036838531442</v>
      </c>
      <c r="M67" s="5">
        <f t="shared" si="4"/>
        <v>42.087808934901418</v>
      </c>
      <c r="O67" s="3" t="str">
        <f t="shared" si="5"/>
        <v>decre</v>
      </c>
      <c r="P67" s="3" t="str">
        <f t="shared" si="6"/>
        <v>incre</v>
      </c>
      <c r="Q67" s="3" t="str">
        <f t="shared" si="7"/>
        <v>incre</v>
      </c>
      <c r="R67" s="3" t="str">
        <f t="shared" si="8"/>
        <v>incre</v>
      </c>
      <c r="S67" s="3" t="str">
        <f t="shared" si="9"/>
        <v>incre</v>
      </c>
      <c r="U67" s="6">
        <f t="shared" si="10"/>
        <v>0</v>
      </c>
      <c r="V67" s="6">
        <f t="shared" si="11"/>
        <v>1</v>
      </c>
      <c r="W67" s="6">
        <f t="shared" si="12"/>
        <v>1</v>
      </c>
      <c r="X67" s="6">
        <f t="shared" si="13"/>
        <v>1</v>
      </c>
      <c r="Y67" s="6">
        <f t="shared" si="14"/>
        <v>1</v>
      </c>
      <c r="AA67" s="4">
        <f t="shared" si="72"/>
        <v>0.3216</v>
      </c>
      <c r="AB67" s="4">
        <f t="shared" si="72"/>
        <v>0.502</v>
      </c>
      <c r="AC67" s="4">
        <f t="shared" si="72"/>
        <v>0.45150000000000001</v>
      </c>
      <c r="AD67" s="4">
        <f t="shared" si="72"/>
        <v>0.38719999999999999</v>
      </c>
      <c r="AE67" s="4">
        <f t="shared" si="72"/>
        <v>0.55769999999999997</v>
      </c>
      <c r="AF67" s="4"/>
      <c r="AG67" s="3">
        <v>0.35160000000000002</v>
      </c>
      <c r="AH67" s="3">
        <v>0.502</v>
      </c>
      <c r="AI67" s="3">
        <v>0.45150000000000001</v>
      </c>
      <c r="AJ67" s="3">
        <v>0.38719999999999999</v>
      </c>
      <c r="AK67" s="3">
        <v>0.55769999999999997</v>
      </c>
      <c r="AM67" s="5">
        <f t="shared" si="16"/>
        <v>41.800447819140828</v>
      </c>
      <c r="AN67" s="5">
        <f t="shared" si="17"/>
        <v>41.826203819140829</v>
      </c>
      <c r="AO67" s="5">
        <f t="shared" si="18"/>
        <v>42.352208819140827</v>
      </c>
      <c r="AP67" s="5">
        <f t="shared" si="19"/>
        <v>42.318367819140832</v>
      </c>
      <c r="AQ67" s="5">
        <f t="shared" si="20"/>
        <v>41.91610081914083</v>
      </c>
      <c r="AR67" s="5"/>
      <c r="AS67" s="3" t="str">
        <f t="shared" si="21"/>
        <v>decre</v>
      </c>
      <c r="AT67" s="3" t="str">
        <f t="shared" si="22"/>
        <v>decre</v>
      </c>
      <c r="AU67" s="3" t="str">
        <f t="shared" si="23"/>
        <v>incre</v>
      </c>
      <c r="AV67" s="3" t="str">
        <f t="shared" si="24"/>
        <v>incre</v>
      </c>
      <c r="AW67" s="3" t="str">
        <f t="shared" si="25"/>
        <v>incre</v>
      </c>
      <c r="AY67" s="5">
        <f t="shared" si="26"/>
        <v>0</v>
      </c>
      <c r="AZ67" s="5">
        <f t="shared" si="27"/>
        <v>0</v>
      </c>
      <c r="BA67" s="5">
        <f t="shared" si="28"/>
        <v>34.818257742085734</v>
      </c>
      <c r="BB67" s="5">
        <f t="shared" si="29"/>
        <v>96.222456617358887</v>
      </c>
      <c r="BC67" s="5">
        <f t="shared" si="30"/>
        <v>20.966511576058622</v>
      </c>
      <c r="BE67" s="15">
        <f t="shared" si="31"/>
        <v>-0.53518505745010003</v>
      </c>
      <c r="BG67" s="3">
        <v>0.23119999999999999</v>
      </c>
      <c r="BH67" s="3">
        <v>0.318</v>
      </c>
      <c r="BI67" s="3">
        <v>0.34499999999999997</v>
      </c>
      <c r="BJ67" s="3">
        <v>0.309</v>
      </c>
      <c r="BK67" s="3">
        <v>0.35659999999999997</v>
      </c>
      <c r="BM67" s="5">
        <f t="shared" si="32"/>
        <v>41.150471819140833</v>
      </c>
      <c r="BN67" s="5">
        <f t="shared" si="33"/>
        <v>40.624683819140834</v>
      </c>
      <c r="BO67" s="5">
        <f t="shared" si="34"/>
        <v>41.318093819140827</v>
      </c>
      <c r="BP67" s="5">
        <f t="shared" si="35"/>
        <v>41.659923819140829</v>
      </c>
      <c r="BQ67" s="5">
        <f t="shared" si="36"/>
        <v>40.023749819140832</v>
      </c>
      <c r="BR67" s="5"/>
      <c r="BS67" s="3" t="str">
        <f t="shared" si="37"/>
        <v>decre</v>
      </c>
      <c r="BT67" s="3" t="str">
        <f t="shared" si="38"/>
        <v>decre</v>
      </c>
      <c r="BU67" s="3" t="str">
        <f t="shared" si="39"/>
        <v>decre</v>
      </c>
      <c r="BV67" s="3" t="str">
        <f t="shared" si="40"/>
        <v>decre</v>
      </c>
      <c r="BW67" s="3" t="str">
        <f t="shared" si="41"/>
        <v>decre</v>
      </c>
      <c r="BY67" s="5">
        <f t="shared" si="42"/>
        <v>0</v>
      </c>
      <c r="BZ67" s="5">
        <f t="shared" si="43"/>
        <v>0</v>
      </c>
      <c r="CA67" s="5">
        <f t="shared" si="44"/>
        <v>0</v>
      </c>
      <c r="CB67" s="5">
        <f t="shared" si="45"/>
        <v>0</v>
      </c>
      <c r="CC67" s="5">
        <f t="shared" si="46"/>
        <v>0</v>
      </c>
      <c r="CE67" s="4">
        <v>0.155</v>
      </c>
      <c r="CF67" s="4">
        <v>0.15529999999999999</v>
      </c>
      <c r="CG67" s="4">
        <v>0.1552</v>
      </c>
      <c r="CH67" s="4">
        <v>0.15540000000000001</v>
      </c>
      <c r="CI67" s="4">
        <v>0.15529999999999999</v>
      </c>
      <c r="CK67" s="5">
        <f t="shared" si="47"/>
        <v>40.602593819140829</v>
      </c>
      <c r="CL67" s="5">
        <f t="shared" si="48"/>
        <v>39.562252819140831</v>
      </c>
      <c r="CM67" s="5">
        <f t="shared" si="49"/>
        <v>39.475135819140831</v>
      </c>
      <c r="CN67" s="5">
        <f t="shared" si="50"/>
        <v>40.366611819140829</v>
      </c>
      <c r="CO67" s="5">
        <f t="shared" si="51"/>
        <v>38.129516819140832</v>
      </c>
      <c r="CP67" s="5"/>
      <c r="CQ67" s="3" t="str">
        <f t="shared" si="52"/>
        <v>decre</v>
      </c>
      <c r="CR67" s="3" t="str">
        <f t="shared" si="53"/>
        <v>decre</v>
      </c>
      <c r="CS67" s="3" t="str">
        <f t="shared" si="54"/>
        <v>decre</v>
      </c>
      <c r="CT67" s="3" t="str">
        <f t="shared" si="55"/>
        <v>decre</v>
      </c>
      <c r="CU67" s="3" t="str">
        <f t="shared" si="56"/>
        <v>decre</v>
      </c>
      <c r="CW67" s="5">
        <f t="shared" si="57"/>
        <v>0</v>
      </c>
      <c r="CX67" s="5">
        <f t="shared" si="58"/>
        <v>0</v>
      </c>
      <c r="CY67" s="5">
        <f t="shared" si="59"/>
        <v>0</v>
      </c>
      <c r="CZ67" s="5">
        <f t="shared" si="60"/>
        <v>0</v>
      </c>
      <c r="DA67" s="5">
        <f t="shared" si="61"/>
        <v>0</v>
      </c>
      <c r="DB67" s="5"/>
      <c r="DC67" s="4">
        <v>0.33743552264436899</v>
      </c>
      <c r="DD67" s="4">
        <v>0.49715129110786199</v>
      </c>
      <c r="DE67" s="4">
        <v>0.41679858531653602</v>
      </c>
      <c r="DF67" s="4">
        <v>0.352282267872151</v>
      </c>
      <c r="DG67" s="4">
        <v>0.55526394732681805</v>
      </c>
      <c r="DI67" s="13">
        <f t="shared" si="62"/>
        <v>41.914305226953843</v>
      </c>
      <c r="DJ67" s="13">
        <f t="shared" si="63"/>
        <v>41.794541750075169</v>
      </c>
      <c r="DK67" s="13">
        <f t="shared" si="64"/>
        <v>42.015258082564401</v>
      </c>
      <c r="DL67" s="13">
        <f t="shared" si="65"/>
        <v>42.024360514624341</v>
      </c>
      <c r="DM67" s="13">
        <f t="shared" si="66"/>
        <v>41.893177563486191</v>
      </c>
      <c r="DN67" s="13"/>
      <c r="DO67" s="11" t="str">
        <f t="shared" si="67"/>
        <v>incre</v>
      </c>
      <c r="DP67" s="11" t="str">
        <f t="shared" si="68"/>
        <v>decre</v>
      </c>
      <c r="DQ67" s="11" t="str">
        <f t="shared" si="69"/>
        <v>incre</v>
      </c>
      <c r="DR67" s="11" t="str">
        <f t="shared" si="70"/>
        <v>incre</v>
      </c>
      <c r="DS67" s="11" t="str">
        <f t="shared" si="71"/>
        <v>incre</v>
      </c>
      <c r="DU67" s="13"/>
      <c r="DV67" s="13"/>
      <c r="DW67" s="13"/>
      <c r="DX67" s="13"/>
      <c r="DY67" s="13"/>
    </row>
    <row r="68" spans="1:129" x14ac:dyDescent="0.25">
      <c r="A68" s="5">
        <v>41.272139624669833</v>
      </c>
      <c r="B68" s="4">
        <v>0.82826640553550057</v>
      </c>
      <c r="C68" s="4">
        <v>0.4637691909580165</v>
      </c>
      <c r="D68" s="4">
        <v>0.97929661511237454</v>
      </c>
      <c r="E68" s="4">
        <v>0.69164953455738054</v>
      </c>
      <c r="F68" s="4">
        <v>0.64034080609215693</v>
      </c>
      <c r="G68" s="4">
        <v>0.74802046134294309</v>
      </c>
      <c r="I68" s="5">
        <f t="shared" ref="I68:I131" si="73">A68+((C68-0)*(4.8+2.39))/(1-0)+(-2.39)</f>
        <v>42.216640107657973</v>
      </c>
      <c r="J68" s="5">
        <f t="shared" ref="J68:J131" si="74">A68+((D68-0)*(3.2+3.33))/(1-0)+(-3.33)</f>
        <v>44.336946521353639</v>
      </c>
      <c r="K68" s="5">
        <f t="shared" ref="K68:K131" si="75">A68+((E68-0)*(5.8+3.91))/(1-0)+(-3.91)</f>
        <v>44.078056605222002</v>
      </c>
      <c r="L68" s="5">
        <f t="shared" ref="L68:L131" si="76">A68+((F68-0)*(5.6+2.82))/(1-0)+(-2.82)</f>
        <v>43.843809211965798</v>
      </c>
      <c r="M68" s="5">
        <f t="shared" ref="M68:M131" si="77">A68+((G68-0)*(4.2+5.21))/(1-0)+(-5.21)</f>
        <v>43.10101216590693</v>
      </c>
      <c r="O68" s="3" t="str">
        <f t="shared" ref="O68:O131" si="78">IF(I68&gt;A68,"incre","decre")</f>
        <v>incre</v>
      </c>
      <c r="P68" s="3" t="str">
        <f t="shared" ref="P68:P131" si="79">IF(J68&gt;A68,"incre","decre")</f>
        <v>incre</v>
      </c>
      <c r="Q68" s="3" t="str">
        <f t="shared" ref="Q68:Q131" si="80">IF(K68&gt;A68,"incre","decre")</f>
        <v>incre</v>
      </c>
      <c r="R68" s="3" t="str">
        <f t="shared" ref="R68:R131" si="81">IF(L68&gt;A68,"incre","decre")</f>
        <v>incre</v>
      </c>
      <c r="S68" s="3" t="str">
        <f t="shared" ref="S68:S131" si="82">IF(M68&gt;A68,"incre","decre")</f>
        <v>incre</v>
      </c>
      <c r="U68" s="6">
        <f t="shared" ref="U68:U131" si="83">IF(C68&lt;=0.33,0,1)</f>
        <v>1</v>
      </c>
      <c r="V68" s="6">
        <f t="shared" ref="V68:V131" si="84">IF(D68&lt;=0.51,0,1)</f>
        <v>1</v>
      </c>
      <c r="W68" s="6">
        <f t="shared" ref="W68:W131" si="85">IF(E68&lt;=0.4,0,1)</f>
        <v>1</v>
      </c>
      <c r="X68" s="6">
        <f t="shared" ref="X68:X131" si="86">IF(F68&lt;=0.33,0,1)</f>
        <v>1</v>
      </c>
      <c r="Y68" s="6">
        <f t="shared" ref="Y68:Y131" si="87">IF(G68&lt;=0.55,0,1)</f>
        <v>1</v>
      </c>
      <c r="AA68" s="4">
        <f t="shared" si="72"/>
        <v>0.37559999999999999</v>
      </c>
      <c r="AB68" s="4">
        <f t="shared" si="72"/>
        <v>0.53449999999999998</v>
      </c>
      <c r="AC68" s="4">
        <f t="shared" si="72"/>
        <v>0.47420000000000001</v>
      </c>
      <c r="AD68" s="4">
        <f t="shared" si="72"/>
        <v>0.3362</v>
      </c>
      <c r="AE68" s="4">
        <f t="shared" si="72"/>
        <v>0.51829999999999998</v>
      </c>
      <c r="AF68" s="4"/>
      <c r="AG68" s="3">
        <v>0.37559999999999999</v>
      </c>
      <c r="AH68" s="3">
        <v>0.53449999999999998</v>
      </c>
      <c r="AI68" s="3">
        <v>0.47420000000000001</v>
      </c>
      <c r="AJ68" s="3">
        <v>0.3362</v>
      </c>
      <c r="AK68" s="3">
        <v>0.51829999999999998</v>
      </c>
      <c r="AM68" s="5">
        <f t="shared" ref="AM68:AM131" si="88">A68+((AA68-0)*(4.8+2.39))/(1-0)+(-2.39)</f>
        <v>41.582703624669833</v>
      </c>
      <c r="AN68" s="5">
        <f t="shared" ref="AN68:AN131" si="89">A68+((AB68-0)*(3.2+3.33))/(1-0)+(-3.33)</f>
        <v>41.432424624669835</v>
      </c>
      <c r="AO68" s="5">
        <f t="shared" ref="AO68:AO131" si="90">A68+((AC68-0)*(5.8+3.91))/(1-0)+(-3.91)</f>
        <v>41.966621624669841</v>
      </c>
      <c r="AP68" s="5">
        <f t="shared" ref="AP68:AP131" si="91">A68+((AD68-0)*(5.6+2.82))/(1-0)+(-2.82)</f>
        <v>41.282943624669834</v>
      </c>
      <c r="AQ68" s="5">
        <f t="shared" ref="AQ68:AQ131" si="92">A68+((AE68-0)*(4.2+5.21))/(1-0)+(-5.21)</f>
        <v>40.939342624669834</v>
      </c>
      <c r="AR68" s="5"/>
      <c r="AS68" s="3" t="str">
        <f t="shared" ref="AS68:AS131" si="93">IF(AM68&gt;A68,"incre","decre")</f>
        <v>incre</v>
      </c>
      <c r="AT68" s="3" t="str">
        <f t="shared" ref="AT68:AT131" si="94">IF(AN68&gt;A68,"incre","decre")</f>
        <v>incre</v>
      </c>
      <c r="AU68" s="3" t="str">
        <f t="shared" ref="AU68:AU131" si="95">IF(AO68&gt;A68,"incre","decre")</f>
        <v>incre</v>
      </c>
      <c r="AV68" s="3" t="str">
        <f t="shared" ref="AV68:AV131" si="96">IF(AP68&gt;A68,"incre","decre")</f>
        <v>incre</v>
      </c>
      <c r="AW68" s="3" t="str">
        <f t="shared" ref="AW68:AW131" si="97">IF(AQ68&gt;A68,"incre","decre")</f>
        <v>decre</v>
      </c>
      <c r="AY68" s="5">
        <f t="shared" ref="AY68:AY131" si="98">IF(AM68&gt;A68,(I68-A68)*100,0)</f>
        <v>94.450048298813982</v>
      </c>
      <c r="AZ68" s="5">
        <f t="shared" ref="AZ68:AZ131" si="99">IF(AN68&gt;A68,(J68-A68)*100,0)</f>
        <v>306.48068966838053</v>
      </c>
      <c r="BA68" s="5">
        <f t="shared" ref="BA68:BA131" si="100">IF(AO68&gt;A68,(K68-A68)*100,0)</f>
        <v>280.59169805521691</v>
      </c>
      <c r="BB68" s="5">
        <f t="shared" ref="BB68:BB131" si="101">IF(AP68&gt;A68,(L68-A68)*100,0)</f>
        <v>257.16695872959644</v>
      </c>
      <c r="BC68" s="5">
        <f t="shared" ref="BC68:BC131" si="102">IF(AQ68&gt;A68,(M68-A68)*100,0)</f>
        <v>0</v>
      </c>
      <c r="BE68" s="15">
        <f t="shared" ref="BE68:BE131" si="103">IF(B68&lt;=0.33,I68-A68,M68-A68)</f>
        <v>1.8288725412370965</v>
      </c>
      <c r="BG68" s="3">
        <v>0.24590000000000001</v>
      </c>
      <c r="BH68" s="3">
        <v>0.24729999999999999</v>
      </c>
      <c r="BI68" s="3">
        <v>0.28260000000000002</v>
      </c>
      <c r="BJ68" s="3">
        <v>0.29160000000000003</v>
      </c>
      <c r="BK68" s="3">
        <v>0.27979999999999999</v>
      </c>
      <c r="BM68" s="5">
        <f t="shared" ref="BM68:BM131" si="104">A68+((BG68-0)*(4.8+2.39))/(1-0)+(-2.39)</f>
        <v>40.65016062466983</v>
      </c>
      <c r="BN68" s="5">
        <f t="shared" ref="BN68:BN131" si="105">A68+((BH68-0)*(3.2+3.33))/(1-0)+(-3.33)</f>
        <v>39.557008624669834</v>
      </c>
      <c r="BO68" s="5">
        <f t="shared" ref="BO68:BO131" si="106">A68+((BI68-0)*(5.8+3.91))/(1-0)+(-3.91)</f>
        <v>40.106185624669834</v>
      </c>
      <c r="BP68" s="5">
        <f t="shared" ref="BP68:BP131" si="107">A68+((BJ68-0)*(5.6+2.82))/(1-0)+(-2.82)</f>
        <v>40.907411624669834</v>
      </c>
      <c r="BQ68" s="5">
        <f t="shared" ref="BQ68:BQ131" si="108">A68+((BK68-0)*(4.2+5.21))/(1-0)+(-5.21)</f>
        <v>38.695057624669836</v>
      </c>
      <c r="BR68" s="5"/>
      <c r="BS68" s="3" t="str">
        <f t="shared" ref="BS68:BS131" si="109">IF(BM68&gt;A68,"incre","decre")</f>
        <v>decre</v>
      </c>
      <c r="BT68" s="3" t="str">
        <f t="shared" ref="BT68:BT131" si="110">IF(BN68&gt;A68,"incre","decre")</f>
        <v>decre</v>
      </c>
      <c r="BU68" s="3" t="str">
        <f t="shared" ref="BU68:BU131" si="111">IF(BO68&gt;A68,"incre","decre")</f>
        <v>decre</v>
      </c>
      <c r="BV68" s="3" t="str">
        <f t="shared" ref="BV68:BV131" si="112">IF(BP68&gt;A68,"incre","decre")</f>
        <v>decre</v>
      </c>
      <c r="BW68" s="3" t="str">
        <f t="shared" ref="BW68:BW131" si="113">IF(BQ68&gt;A68,"incre","decre")</f>
        <v>decre</v>
      </c>
      <c r="BY68" s="5">
        <f t="shared" ref="BY68:BY131" si="114">IF(BM68&gt;A68,(I68-A68)*100,0)</f>
        <v>0</v>
      </c>
      <c r="BZ68" s="5">
        <f t="shared" ref="BZ68:BZ131" si="115">IF(BN68&gt;A68,(J68-A68)*100,0)</f>
        <v>0</v>
      </c>
      <c r="CA68" s="5">
        <f t="shared" ref="CA68:CA131" si="116">IF(BO68&gt;A68,(K68-A68)*100,0)</f>
        <v>0</v>
      </c>
      <c r="CB68" s="5">
        <f t="shared" ref="CB68:CB131" si="117">IF(BP68&gt;A68,(L68-A68)*100,0)</f>
        <v>0</v>
      </c>
      <c r="CC68" s="5">
        <f t="shared" ref="CC68:CC131" si="118">IF(BQ68&gt;A68,(M68-A68)*100,0)</f>
        <v>0</v>
      </c>
      <c r="CE68" s="4">
        <v>1.77E-2</v>
      </c>
      <c r="CF68" s="4">
        <v>1.6199999999999999E-2</v>
      </c>
      <c r="CG68" s="4">
        <v>1.6500000000000001E-2</v>
      </c>
      <c r="CH68" s="4">
        <v>1.5699999999999999E-2</v>
      </c>
      <c r="CI68" s="4">
        <v>1.55E-2</v>
      </c>
      <c r="CK68" s="5">
        <f t="shared" ref="CK68:CK131" si="119">A68+((CE68-0)*(4.8+2.39))/(1-0)+(-2.39)</f>
        <v>39.009402624669832</v>
      </c>
      <c r="CL68" s="5">
        <f t="shared" ref="CL68:CL131" si="120">A68+((CF68-0)*(3.2+3.33))/(1-0)+(-3.33)</f>
        <v>38.047925624669837</v>
      </c>
      <c r="CM68" s="5">
        <f t="shared" ref="CM68:CM131" si="121">A68+((CG68-0)*(5.8+3.91))/(1-0)+(-3.91)</f>
        <v>37.522354624669831</v>
      </c>
      <c r="CN68" s="5">
        <f t="shared" ref="CN68:CN131" si="122">A68+((CH68-0)*(5.6+2.82))/(1-0)+(-2.82)</f>
        <v>38.584333624669831</v>
      </c>
      <c r="CO68" s="5">
        <f t="shared" ref="CO68:CO131" si="123">A68+((CI68-0)*(4.2+5.21))/(1-0)+(-5.21)</f>
        <v>36.20799462466983</v>
      </c>
      <c r="CP68" s="5"/>
      <c r="CQ68" s="3" t="str">
        <f t="shared" ref="CQ68:CQ131" si="124">IF(CK68&gt;A68,"incre","decre")</f>
        <v>decre</v>
      </c>
      <c r="CR68" s="3" t="str">
        <f t="shared" ref="CR68:CR131" si="125">IF(CL68&gt;A68,"incre","decre")</f>
        <v>decre</v>
      </c>
      <c r="CS68" s="3" t="str">
        <f t="shared" ref="CS68:CS131" si="126">IF(CM68&gt;A68,"incre","decre")</f>
        <v>decre</v>
      </c>
      <c r="CT68" s="3" t="str">
        <f t="shared" ref="CT68:CT131" si="127">IF(CN68&gt;A68,"incre","decre")</f>
        <v>decre</v>
      </c>
      <c r="CU68" s="3" t="str">
        <f t="shared" ref="CU68:CU131" si="128">IF(CO68&gt;A68,"incre","decre")</f>
        <v>decre</v>
      </c>
      <c r="CW68" s="5">
        <f t="shared" ref="CW68:CW131" si="129">IF(CK68&gt;A68,(I68-A68)*100,0)</f>
        <v>0</v>
      </c>
      <c r="CX68" s="5">
        <f t="shared" ref="CX68:CX131" si="130">IF(CL68&gt;A68,(J68-A68)*100,0)</f>
        <v>0</v>
      </c>
      <c r="CY68" s="5">
        <f t="shared" ref="CY68:CY131" si="131">IF(CM68&gt;A68,(K68-A68)*100,0)</f>
        <v>0</v>
      </c>
      <c r="CZ68" s="5">
        <f t="shared" ref="CZ68:CZ131" si="132">IF(CN68&gt;A68,(L68-A68)*100,0)</f>
        <v>0</v>
      </c>
      <c r="DA68" s="5">
        <f t="shared" ref="DA68:DA131" si="133">IF(CO68&gt;A68,(M68-A68)*100,0)</f>
        <v>0</v>
      </c>
      <c r="DB68" s="5"/>
      <c r="DC68" s="4">
        <v>0.37073352075032601</v>
      </c>
      <c r="DD68" s="4">
        <v>0.483268085354219</v>
      </c>
      <c r="DE68" s="4">
        <v>0.40604053463671502</v>
      </c>
      <c r="DF68" s="4">
        <v>0.29173345289317698</v>
      </c>
      <c r="DG68" s="4">
        <v>0.500470899631549</v>
      </c>
      <c r="DI68" s="13">
        <f t="shared" ref="DI68:DI131" si="134">A68+((DC68-0)*(4.8+2.39))/(1-0)+(-2.39)</f>
        <v>41.547713638864678</v>
      </c>
      <c r="DJ68" s="13">
        <f t="shared" ref="DJ68:DJ131" si="135">A68+((DD68-0)*(3.2+3.33))/(1-0)+(-3.33)</f>
        <v>41.097880222032884</v>
      </c>
      <c r="DK68" s="13">
        <f t="shared" ref="DK68:DK131" si="136">A68+((DE68-0)*(5.8+3.91))/(1-0)+(-3.91)</f>
        <v>41.304793215992333</v>
      </c>
      <c r="DL68" s="13">
        <f t="shared" ref="DL68:DL131" si="137">A68+((DF68-0)*(5.6+2.82))/(1-0)+(-2.82)</f>
        <v>40.90853529803038</v>
      </c>
      <c r="DM68" s="13">
        <f t="shared" ref="DM68:DM131" si="138">A68+((DG68-0)*(4.2+5.21))/(1-0)+(-5.21)</f>
        <v>40.771570790202709</v>
      </c>
      <c r="DN68" s="13"/>
      <c r="DO68" s="11" t="str">
        <f t="shared" ref="DO68:DO131" si="139">IF(DI68&gt;A68,"incre","decre")</f>
        <v>incre</v>
      </c>
      <c r="DP68" s="11" t="str">
        <f t="shared" ref="DP68:DP131" si="140">IF(DJ68&gt;A68,"incre","decre")</f>
        <v>decre</v>
      </c>
      <c r="DQ68" s="11" t="str">
        <f t="shared" ref="DQ68:DQ131" si="141">IF(DK68&gt;A68,"incre","decre")</f>
        <v>incre</v>
      </c>
      <c r="DR68" s="11" t="str">
        <f t="shared" ref="DR68:DR131" si="142">IF(DL68&gt;A68,"incre","decre")</f>
        <v>decre</v>
      </c>
      <c r="DS68" s="11" t="str">
        <f t="shared" ref="DS68:DS131" si="143">IF(DM68&gt;A68,"incre","decre")</f>
        <v>decre</v>
      </c>
      <c r="DU68" s="13"/>
      <c r="DV68" s="13"/>
      <c r="DW68" s="13"/>
      <c r="DX68" s="13"/>
      <c r="DY68" s="13"/>
    </row>
    <row r="69" spans="1:129" x14ac:dyDescent="0.25">
      <c r="A69" s="5">
        <v>39.796831327576285</v>
      </c>
      <c r="B69" s="4">
        <v>0.21059520409342602</v>
      </c>
      <c r="C69" s="4">
        <v>0.54651426835533212</v>
      </c>
      <c r="D69" s="4">
        <v>0.76699697536488531</v>
      </c>
      <c r="E69" s="4">
        <v>0.64256270734983056</v>
      </c>
      <c r="F69" s="4">
        <v>0.51554776730994811</v>
      </c>
      <c r="G69" s="4">
        <v>0.75526805348725312</v>
      </c>
      <c r="I69" s="5">
        <f t="shared" si="73"/>
        <v>41.336268917051122</v>
      </c>
      <c r="J69" s="5">
        <f t="shared" si="74"/>
        <v>41.475321576708986</v>
      </c>
      <c r="K69" s="5">
        <f t="shared" si="75"/>
        <v>42.126115215943145</v>
      </c>
      <c r="L69" s="5">
        <f t="shared" si="76"/>
        <v>41.317743528326048</v>
      </c>
      <c r="M69" s="5">
        <f t="shared" si="77"/>
        <v>41.693903710891334</v>
      </c>
      <c r="O69" s="3" t="str">
        <f t="shared" si="78"/>
        <v>incre</v>
      </c>
      <c r="P69" s="3" t="str">
        <f t="shared" si="79"/>
        <v>incre</v>
      </c>
      <c r="Q69" s="3" t="str">
        <f t="shared" si="80"/>
        <v>incre</v>
      </c>
      <c r="R69" s="3" t="str">
        <f t="shared" si="81"/>
        <v>incre</v>
      </c>
      <c r="S69" s="3" t="str">
        <f t="shared" si="82"/>
        <v>incre</v>
      </c>
      <c r="U69" s="6">
        <f t="shared" si="83"/>
        <v>1</v>
      </c>
      <c r="V69" s="6">
        <f t="shared" si="84"/>
        <v>1</v>
      </c>
      <c r="W69" s="6">
        <f t="shared" si="85"/>
        <v>1</v>
      </c>
      <c r="X69" s="6">
        <f t="shared" si="86"/>
        <v>1</v>
      </c>
      <c r="Y69" s="6">
        <f t="shared" si="87"/>
        <v>1</v>
      </c>
      <c r="AA69" s="4">
        <f t="shared" si="72"/>
        <v>0.35199999999999998</v>
      </c>
      <c r="AB69" s="4">
        <f t="shared" si="72"/>
        <v>0.50080000000000002</v>
      </c>
      <c r="AC69" s="4">
        <f t="shared" si="72"/>
        <v>0.45090000000000002</v>
      </c>
      <c r="AD69" s="4">
        <f t="shared" si="72"/>
        <v>0.38400000000000001</v>
      </c>
      <c r="AE69" s="4">
        <f t="shared" si="72"/>
        <v>0.55479999999999996</v>
      </c>
      <c r="AF69" s="4"/>
      <c r="AG69" s="3">
        <v>0.35199999999999998</v>
      </c>
      <c r="AH69" s="3">
        <v>0.50080000000000002</v>
      </c>
      <c r="AI69" s="3">
        <v>0.45090000000000002</v>
      </c>
      <c r="AJ69" s="3">
        <v>0.38400000000000001</v>
      </c>
      <c r="AK69" s="3">
        <v>0.55479999999999996</v>
      </c>
      <c r="AM69" s="5">
        <f t="shared" si="88"/>
        <v>39.937711327576281</v>
      </c>
      <c r="AN69" s="5">
        <f t="shared" si="89"/>
        <v>39.737055327576286</v>
      </c>
      <c r="AO69" s="5">
        <f t="shared" si="90"/>
        <v>40.265070327576282</v>
      </c>
      <c r="AP69" s="5">
        <f t="shared" si="91"/>
        <v>40.210111327576286</v>
      </c>
      <c r="AQ69" s="5">
        <f t="shared" si="92"/>
        <v>39.807499327576288</v>
      </c>
      <c r="AR69" s="5"/>
      <c r="AS69" s="3" t="str">
        <f t="shared" si="93"/>
        <v>incre</v>
      </c>
      <c r="AT69" s="3" t="str">
        <f t="shared" si="94"/>
        <v>decre</v>
      </c>
      <c r="AU69" s="3" t="str">
        <f t="shared" si="95"/>
        <v>incre</v>
      </c>
      <c r="AV69" s="3" t="str">
        <f t="shared" si="96"/>
        <v>incre</v>
      </c>
      <c r="AW69" s="3" t="str">
        <f t="shared" si="97"/>
        <v>incre</v>
      </c>
      <c r="AY69" s="5">
        <f t="shared" si="98"/>
        <v>153.94375894748364</v>
      </c>
      <c r="AZ69" s="5">
        <f t="shared" si="99"/>
        <v>0</v>
      </c>
      <c r="BA69" s="5">
        <f t="shared" si="100"/>
        <v>232.92838883668594</v>
      </c>
      <c r="BB69" s="5">
        <f t="shared" si="101"/>
        <v>152.09122007497626</v>
      </c>
      <c r="BC69" s="5">
        <f t="shared" si="102"/>
        <v>189.70723833150487</v>
      </c>
      <c r="BE69" s="15">
        <f t="shared" si="103"/>
        <v>1.5394375894748364</v>
      </c>
      <c r="BG69" s="3">
        <v>0.2346</v>
      </c>
      <c r="BH69" s="3">
        <v>0.32240000000000002</v>
      </c>
      <c r="BI69" s="3">
        <v>0.34639999999999999</v>
      </c>
      <c r="BJ69" s="3">
        <v>0.30330000000000001</v>
      </c>
      <c r="BK69" s="3">
        <v>0.35599999999999998</v>
      </c>
      <c r="BM69" s="5">
        <f t="shared" si="104"/>
        <v>39.093605327576284</v>
      </c>
      <c r="BN69" s="5">
        <f t="shared" si="105"/>
        <v>38.572103327576286</v>
      </c>
      <c r="BO69" s="5">
        <f t="shared" si="106"/>
        <v>39.250375327576279</v>
      </c>
      <c r="BP69" s="5">
        <f t="shared" si="107"/>
        <v>39.530617327576287</v>
      </c>
      <c r="BQ69" s="5">
        <f t="shared" si="108"/>
        <v>37.936791327576287</v>
      </c>
      <c r="BR69" s="5"/>
      <c r="BS69" s="3" t="str">
        <f t="shared" si="109"/>
        <v>decre</v>
      </c>
      <c r="BT69" s="3" t="str">
        <f t="shared" si="110"/>
        <v>decre</v>
      </c>
      <c r="BU69" s="3" t="str">
        <f t="shared" si="111"/>
        <v>decre</v>
      </c>
      <c r="BV69" s="3" t="str">
        <f t="shared" si="112"/>
        <v>decre</v>
      </c>
      <c r="BW69" s="3" t="str">
        <f t="shared" si="113"/>
        <v>decre</v>
      </c>
      <c r="BY69" s="5">
        <f t="shared" si="114"/>
        <v>0</v>
      </c>
      <c r="BZ69" s="5">
        <f t="shared" si="115"/>
        <v>0</v>
      </c>
      <c r="CA69" s="5">
        <f t="shared" si="116"/>
        <v>0</v>
      </c>
      <c r="CB69" s="5">
        <f t="shared" si="117"/>
        <v>0</v>
      </c>
      <c r="CC69" s="5">
        <f t="shared" si="118"/>
        <v>0</v>
      </c>
      <c r="CE69" s="4">
        <v>0.14860000000000001</v>
      </c>
      <c r="CF69" s="4">
        <v>0.14849999999999999</v>
      </c>
      <c r="CG69" s="4">
        <v>0.14860000000000001</v>
      </c>
      <c r="CH69" s="4">
        <v>0.14849999999999999</v>
      </c>
      <c r="CI69" s="4">
        <v>0.14849999999999999</v>
      </c>
      <c r="CK69" s="5">
        <f t="shared" si="119"/>
        <v>38.475265327576288</v>
      </c>
      <c r="CL69" s="5">
        <f t="shared" si="120"/>
        <v>37.436536327576285</v>
      </c>
      <c r="CM69" s="5">
        <f t="shared" si="121"/>
        <v>37.329737327576282</v>
      </c>
      <c r="CN69" s="5">
        <f t="shared" si="122"/>
        <v>38.227201327576282</v>
      </c>
      <c r="CO69" s="5">
        <f t="shared" si="123"/>
        <v>35.984216327576284</v>
      </c>
      <c r="CP69" s="5"/>
      <c r="CQ69" s="3" t="str">
        <f t="shared" si="124"/>
        <v>decre</v>
      </c>
      <c r="CR69" s="3" t="str">
        <f t="shared" si="125"/>
        <v>decre</v>
      </c>
      <c r="CS69" s="3" t="str">
        <f t="shared" si="126"/>
        <v>decre</v>
      </c>
      <c r="CT69" s="3" t="str">
        <f t="shared" si="127"/>
        <v>decre</v>
      </c>
      <c r="CU69" s="3" t="str">
        <f t="shared" si="128"/>
        <v>decre</v>
      </c>
      <c r="CW69" s="5">
        <f t="shared" si="129"/>
        <v>0</v>
      </c>
      <c r="CX69" s="5">
        <f t="shared" si="130"/>
        <v>0</v>
      </c>
      <c r="CY69" s="5">
        <f t="shared" si="131"/>
        <v>0</v>
      </c>
      <c r="CZ69" s="5">
        <f t="shared" si="132"/>
        <v>0</v>
      </c>
      <c r="DA69" s="5">
        <f t="shared" si="133"/>
        <v>0</v>
      </c>
      <c r="DB69" s="5"/>
      <c r="DC69" s="4">
        <v>0.33852529427044797</v>
      </c>
      <c r="DD69" s="4">
        <v>0.49669692374135499</v>
      </c>
      <c r="DE69" s="4">
        <v>0.41644649753199398</v>
      </c>
      <c r="DF69" s="4">
        <v>0.35030063581286403</v>
      </c>
      <c r="DG69" s="4">
        <v>0.55347068911067099</v>
      </c>
      <c r="DI69" s="13">
        <f t="shared" si="134"/>
        <v>39.840828193380808</v>
      </c>
      <c r="DJ69" s="13">
        <f t="shared" si="135"/>
        <v>39.710262239607331</v>
      </c>
      <c r="DK69" s="13">
        <f t="shared" si="136"/>
        <v>39.930526818611952</v>
      </c>
      <c r="DL69" s="13">
        <f t="shared" si="137"/>
        <v>39.926362681120601</v>
      </c>
      <c r="DM69" s="13">
        <f t="shared" si="138"/>
        <v>39.794990512107695</v>
      </c>
      <c r="DN69" s="13"/>
      <c r="DO69" s="11" t="str">
        <f t="shared" si="139"/>
        <v>incre</v>
      </c>
      <c r="DP69" s="11" t="str">
        <f t="shared" si="140"/>
        <v>decre</v>
      </c>
      <c r="DQ69" s="11" t="str">
        <f t="shared" si="141"/>
        <v>incre</v>
      </c>
      <c r="DR69" s="11" t="str">
        <f t="shared" si="142"/>
        <v>incre</v>
      </c>
      <c r="DS69" s="11" t="str">
        <f t="shared" si="143"/>
        <v>decre</v>
      </c>
      <c r="DU69" s="13"/>
      <c r="DV69" s="13"/>
      <c r="DW69" s="13"/>
      <c r="DX69" s="13"/>
      <c r="DY69" s="13"/>
    </row>
    <row r="70" spans="1:129" x14ac:dyDescent="0.25">
      <c r="A70" s="5">
        <v>37.275596935428247</v>
      </c>
      <c r="B70" s="4">
        <v>3.4794786476183802E-2</v>
      </c>
      <c r="C70" s="4">
        <v>0.57414888730504743</v>
      </c>
      <c r="D70" s="4">
        <v>0.55541939214622615</v>
      </c>
      <c r="E70" s="4">
        <v>0.48093309205178869</v>
      </c>
      <c r="F70" s="4">
        <v>0.40767785792068045</v>
      </c>
      <c r="G70" s="4">
        <v>0.51540206598054228</v>
      </c>
      <c r="I70" s="5">
        <f t="shared" si="73"/>
        <v>39.013727435151537</v>
      </c>
      <c r="J70" s="5">
        <f t="shared" si="74"/>
        <v>37.572485566143108</v>
      </c>
      <c r="K70" s="5">
        <f t="shared" si="75"/>
        <v>38.035457259251118</v>
      </c>
      <c r="L70" s="5">
        <f t="shared" si="76"/>
        <v>37.888244499120376</v>
      </c>
      <c r="M70" s="5">
        <f t="shared" si="77"/>
        <v>36.915530376305149</v>
      </c>
      <c r="O70" s="3" t="str">
        <f t="shared" si="78"/>
        <v>incre</v>
      </c>
      <c r="P70" s="3" t="str">
        <f t="shared" si="79"/>
        <v>incre</v>
      </c>
      <c r="Q70" s="3" t="str">
        <f t="shared" si="80"/>
        <v>incre</v>
      </c>
      <c r="R70" s="3" t="str">
        <f t="shared" si="81"/>
        <v>incre</v>
      </c>
      <c r="S70" s="3" t="str">
        <f t="shared" si="82"/>
        <v>decre</v>
      </c>
      <c r="U70" s="6">
        <f t="shared" si="83"/>
        <v>1</v>
      </c>
      <c r="V70" s="6">
        <f t="shared" si="84"/>
        <v>1</v>
      </c>
      <c r="W70" s="6">
        <f t="shared" si="85"/>
        <v>1</v>
      </c>
      <c r="X70" s="6">
        <f t="shared" si="86"/>
        <v>1</v>
      </c>
      <c r="Y70" s="6">
        <f t="shared" si="87"/>
        <v>0</v>
      </c>
      <c r="AA70" s="4">
        <f t="shared" si="72"/>
        <v>0.33800000000000002</v>
      </c>
      <c r="AB70" s="4">
        <f t="shared" si="72"/>
        <v>0.50990000000000002</v>
      </c>
      <c r="AC70" s="4">
        <f t="shared" si="72"/>
        <v>0.45529999999999998</v>
      </c>
      <c r="AD70" s="4">
        <f t="shared" si="72"/>
        <v>0.40310000000000001</v>
      </c>
      <c r="AE70" s="4">
        <f t="shared" si="72"/>
        <v>0.54369999999999996</v>
      </c>
      <c r="AF70" s="4"/>
      <c r="AG70" s="3">
        <v>0.33800000000000002</v>
      </c>
      <c r="AH70" s="3">
        <v>0.50990000000000002</v>
      </c>
      <c r="AI70" s="3">
        <v>0.45529999999999998</v>
      </c>
      <c r="AJ70" s="3">
        <v>0.40310000000000001</v>
      </c>
      <c r="AK70" s="3">
        <v>0.57369999999999999</v>
      </c>
      <c r="AM70" s="5">
        <f t="shared" si="88"/>
        <v>37.315816935428245</v>
      </c>
      <c r="AN70" s="5">
        <f t="shared" si="89"/>
        <v>37.27524393542825</v>
      </c>
      <c r="AO70" s="5">
        <f t="shared" si="90"/>
        <v>37.786559935428244</v>
      </c>
      <c r="AP70" s="5">
        <f t="shared" si="91"/>
        <v>37.849698935428243</v>
      </c>
      <c r="AQ70" s="5">
        <f t="shared" si="92"/>
        <v>37.181813935428245</v>
      </c>
      <c r="AR70" s="5"/>
      <c r="AS70" s="3" t="str">
        <f t="shared" si="93"/>
        <v>incre</v>
      </c>
      <c r="AT70" s="3" t="str">
        <f t="shared" si="94"/>
        <v>decre</v>
      </c>
      <c r="AU70" s="3" t="str">
        <f t="shared" si="95"/>
        <v>incre</v>
      </c>
      <c r="AV70" s="3" t="str">
        <f t="shared" si="96"/>
        <v>incre</v>
      </c>
      <c r="AW70" s="3" t="str">
        <f t="shared" si="97"/>
        <v>decre</v>
      </c>
      <c r="AY70" s="5">
        <f t="shared" si="98"/>
        <v>173.81304997232903</v>
      </c>
      <c r="AZ70" s="5">
        <f t="shared" si="99"/>
        <v>0</v>
      </c>
      <c r="BA70" s="5">
        <f t="shared" si="100"/>
        <v>75.98603238228705</v>
      </c>
      <c r="BB70" s="5">
        <f t="shared" si="101"/>
        <v>61.264756369212847</v>
      </c>
      <c r="BC70" s="5">
        <f t="shared" si="102"/>
        <v>0</v>
      </c>
      <c r="BE70" s="15">
        <f t="shared" si="103"/>
        <v>1.7381304997232903</v>
      </c>
      <c r="BG70" s="3">
        <v>0.2132</v>
      </c>
      <c r="BH70" s="3">
        <v>0.30080000000000001</v>
      </c>
      <c r="BI70" s="3">
        <v>0.33529999999999999</v>
      </c>
      <c r="BJ70" s="3">
        <v>0.34210000000000002</v>
      </c>
      <c r="BK70" s="3">
        <v>0.36249999999999999</v>
      </c>
      <c r="BM70" s="5">
        <f t="shared" si="104"/>
        <v>36.418504935428246</v>
      </c>
      <c r="BN70" s="5">
        <f t="shared" si="105"/>
        <v>35.90982093542825</v>
      </c>
      <c r="BO70" s="5">
        <f t="shared" si="106"/>
        <v>36.621359935428245</v>
      </c>
      <c r="BP70" s="5">
        <f t="shared" si="107"/>
        <v>37.336078935428247</v>
      </c>
      <c r="BQ70" s="5">
        <f t="shared" si="108"/>
        <v>35.476721935428245</v>
      </c>
      <c r="BR70" s="5"/>
      <c r="BS70" s="3" t="str">
        <f t="shared" si="109"/>
        <v>decre</v>
      </c>
      <c r="BT70" s="3" t="str">
        <f t="shared" si="110"/>
        <v>decre</v>
      </c>
      <c r="BU70" s="3" t="str">
        <f t="shared" si="111"/>
        <v>decre</v>
      </c>
      <c r="BV70" s="3" t="str">
        <f t="shared" si="112"/>
        <v>incre</v>
      </c>
      <c r="BW70" s="3" t="str">
        <f t="shared" si="113"/>
        <v>decre</v>
      </c>
      <c r="BY70" s="5">
        <f t="shared" si="114"/>
        <v>0</v>
      </c>
      <c r="BZ70" s="5">
        <f t="shared" si="115"/>
        <v>0</v>
      </c>
      <c r="CA70" s="5">
        <f t="shared" si="116"/>
        <v>0</v>
      </c>
      <c r="CB70" s="5">
        <f t="shared" si="117"/>
        <v>61.264756369212847</v>
      </c>
      <c r="CC70" s="5">
        <f t="shared" si="118"/>
        <v>0</v>
      </c>
      <c r="CE70" s="4">
        <v>0.1797</v>
      </c>
      <c r="CF70" s="4">
        <v>0.1812</v>
      </c>
      <c r="CG70" s="4">
        <v>0.18079999999999999</v>
      </c>
      <c r="CH70" s="4">
        <v>0.18149999999999999</v>
      </c>
      <c r="CI70" s="4">
        <v>0.18160000000000001</v>
      </c>
      <c r="CK70" s="5">
        <f t="shared" si="119"/>
        <v>36.177639935428246</v>
      </c>
      <c r="CL70" s="5">
        <f t="shared" si="120"/>
        <v>35.12883293542825</v>
      </c>
      <c r="CM70" s="5">
        <f t="shared" si="121"/>
        <v>35.12116493542824</v>
      </c>
      <c r="CN70" s="5">
        <f t="shared" si="122"/>
        <v>35.983826935428247</v>
      </c>
      <c r="CO70" s="5">
        <f t="shared" si="123"/>
        <v>33.774452935428243</v>
      </c>
      <c r="CP70" s="5"/>
      <c r="CQ70" s="3" t="str">
        <f t="shared" si="124"/>
        <v>decre</v>
      </c>
      <c r="CR70" s="3" t="str">
        <f t="shared" si="125"/>
        <v>decre</v>
      </c>
      <c r="CS70" s="3" t="str">
        <f t="shared" si="126"/>
        <v>decre</v>
      </c>
      <c r="CT70" s="3" t="str">
        <f t="shared" si="127"/>
        <v>decre</v>
      </c>
      <c r="CU70" s="3" t="str">
        <f t="shared" si="128"/>
        <v>decre</v>
      </c>
      <c r="CW70" s="5">
        <f t="shared" si="129"/>
        <v>0</v>
      </c>
      <c r="CX70" s="5">
        <f t="shared" si="130"/>
        <v>0</v>
      </c>
      <c r="CY70" s="5">
        <f t="shared" si="131"/>
        <v>0</v>
      </c>
      <c r="CZ70" s="5">
        <f t="shared" si="132"/>
        <v>0</v>
      </c>
      <c r="DA70" s="5">
        <f t="shared" si="133"/>
        <v>0</v>
      </c>
      <c r="DB70" s="5"/>
      <c r="DC70" s="4">
        <v>0.32935869848744298</v>
      </c>
      <c r="DD70" s="4">
        <v>0.50051882723570296</v>
      </c>
      <c r="DE70" s="4">
        <v>0.41940807803545899</v>
      </c>
      <c r="DF70" s="4">
        <v>0.36696910069432898</v>
      </c>
      <c r="DG70" s="4">
        <v>0.56855465056514698</v>
      </c>
      <c r="DI70" s="13">
        <f t="shared" si="134"/>
        <v>37.253685977552962</v>
      </c>
      <c r="DJ70" s="13">
        <f t="shared" si="135"/>
        <v>37.21398487727739</v>
      </c>
      <c r="DK70" s="13">
        <f t="shared" si="136"/>
        <v>37.438049373152552</v>
      </c>
      <c r="DL70" s="13">
        <f t="shared" si="137"/>
        <v>37.5454767632745</v>
      </c>
      <c r="DM70" s="13">
        <f t="shared" si="138"/>
        <v>37.415696197246277</v>
      </c>
      <c r="DN70" s="13"/>
      <c r="DO70" s="11" t="str">
        <f t="shared" si="139"/>
        <v>decre</v>
      </c>
      <c r="DP70" s="11" t="str">
        <f t="shared" si="140"/>
        <v>decre</v>
      </c>
      <c r="DQ70" s="11" t="str">
        <f t="shared" si="141"/>
        <v>incre</v>
      </c>
      <c r="DR70" s="11" t="str">
        <f t="shared" si="142"/>
        <v>incre</v>
      </c>
      <c r="DS70" s="11" t="str">
        <f t="shared" si="143"/>
        <v>incre</v>
      </c>
      <c r="DU70" s="13"/>
      <c r="DV70" s="13"/>
      <c r="DW70" s="13"/>
      <c r="DX70" s="13"/>
      <c r="DY70" s="13"/>
    </row>
    <row r="71" spans="1:129" x14ac:dyDescent="0.25">
      <c r="A71" s="5">
        <v>43.16165741895329</v>
      </c>
      <c r="B71" s="4">
        <v>0.14427233705874878</v>
      </c>
      <c r="C71" s="4">
        <v>0.29493549483552112</v>
      </c>
      <c r="D71" s="4">
        <v>0.37958941788579731</v>
      </c>
      <c r="E71" s="4">
        <v>0.30920102222696466</v>
      </c>
      <c r="F71" s="4">
        <v>0.22025854370058251</v>
      </c>
      <c r="G71" s="4">
        <v>0.30867332743431602</v>
      </c>
      <c r="I71" s="5">
        <f t="shared" si="73"/>
        <v>42.892243626820687</v>
      </c>
      <c r="J71" s="5">
        <f t="shared" si="74"/>
        <v>42.310376317747547</v>
      </c>
      <c r="K71" s="5">
        <f t="shared" si="75"/>
        <v>42.253999344777114</v>
      </c>
      <c r="L71" s="5">
        <f t="shared" si="76"/>
        <v>42.196234356912193</v>
      </c>
      <c r="M71" s="5">
        <f t="shared" si="77"/>
        <v>40.8562734301102</v>
      </c>
      <c r="O71" s="3" t="str">
        <f t="shared" si="78"/>
        <v>decre</v>
      </c>
      <c r="P71" s="3" t="str">
        <f t="shared" si="79"/>
        <v>decre</v>
      </c>
      <c r="Q71" s="3" t="str">
        <f t="shared" si="80"/>
        <v>decre</v>
      </c>
      <c r="R71" s="3" t="str">
        <f t="shared" si="81"/>
        <v>decre</v>
      </c>
      <c r="S71" s="3" t="str">
        <f t="shared" si="82"/>
        <v>decre</v>
      </c>
      <c r="U71" s="6">
        <f t="shared" si="83"/>
        <v>0</v>
      </c>
      <c r="V71" s="6">
        <f t="shared" si="84"/>
        <v>0</v>
      </c>
      <c r="W71" s="6">
        <f t="shared" si="85"/>
        <v>0</v>
      </c>
      <c r="X71" s="6">
        <f t="shared" si="86"/>
        <v>0</v>
      </c>
      <c r="Y71" s="6">
        <f t="shared" si="87"/>
        <v>0</v>
      </c>
      <c r="AA71" s="4">
        <f t="shared" si="72"/>
        <v>0.32030000000000003</v>
      </c>
      <c r="AB71" s="4">
        <f t="shared" si="72"/>
        <v>0.47460000000000002</v>
      </c>
      <c r="AC71" s="4">
        <f t="shared" si="72"/>
        <v>0.42259999999999998</v>
      </c>
      <c r="AD71" s="4">
        <f t="shared" si="72"/>
        <v>0.36319999999999997</v>
      </c>
      <c r="AE71" s="4">
        <f t="shared" si="72"/>
        <v>0.53359999999999996</v>
      </c>
      <c r="AF71" s="4"/>
      <c r="AG71" s="3">
        <v>0.3503</v>
      </c>
      <c r="AH71" s="3">
        <v>0.50460000000000005</v>
      </c>
      <c r="AI71" s="3">
        <v>0.4526</v>
      </c>
      <c r="AJ71" s="3">
        <v>0.39319999999999999</v>
      </c>
      <c r="AK71" s="3">
        <v>0.56359999999999999</v>
      </c>
      <c r="AM71" s="5">
        <f t="shared" si="88"/>
        <v>43.074614418953288</v>
      </c>
      <c r="AN71" s="5">
        <f t="shared" si="89"/>
        <v>42.930795418953295</v>
      </c>
      <c r="AO71" s="5">
        <f t="shared" si="90"/>
        <v>43.355103418953291</v>
      </c>
      <c r="AP71" s="5">
        <f t="shared" si="91"/>
        <v>43.399801418953288</v>
      </c>
      <c r="AQ71" s="5">
        <f t="shared" si="92"/>
        <v>42.972833418953286</v>
      </c>
      <c r="AR71" s="5"/>
      <c r="AS71" s="3" t="str">
        <f t="shared" si="93"/>
        <v>decre</v>
      </c>
      <c r="AT71" s="3" t="str">
        <f t="shared" si="94"/>
        <v>decre</v>
      </c>
      <c r="AU71" s="3" t="str">
        <f t="shared" si="95"/>
        <v>incre</v>
      </c>
      <c r="AV71" s="3" t="str">
        <f t="shared" si="96"/>
        <v>incre</v>
      </c>
      <c r="AW71" s="3" t="str">
        <f t="shared" si="97"/>
        <v>decre</v>
      </c>
      <c r="AY71" s="5">
        <f t="shared" si="98"/>
        <v>0</v>
      </c>
      <c r="AZ71" s="5">
        <f t="shared" si="99"/>
        <v>0</v>
      </c>
      <c r="BA71" s="5">
        <f t="shared" si="100"/>
        <v>-90.765807417617594</v>
      </c>
      <c r="BB71" s="5">
        <f t="shared" si="101"/>
        <v>-96.542306204109707</v>
      </c>
      <c r="BC71" s="5">
        <f t="shared" si="102"/>
        <v>0</v>
      </c>
      <c r="BE71" s="15">
        <f t="shared" si="103"/>
        <v>-0.26941379213260319</v>
      </c>
      <c r="BG71" s="3">
        <v>0.224</v>
      </c>
      <c r="BH71" s="3">
        <v>0.30990000000000001</v>
      </c>
      <c r="BI71" s="3">
        <v>0.34179999999999999</v>
      </c>
      <c r="BJ71" s="3">
        <v>0.32129999999999997</v>
      </c>
      <c r="BK71" s="3">
        <v>0.35820000000000002</v>
      </c>
      <c r="BM71" s="5">
        <f t="shared" si="104"/>
        <v>42.382217418953289</v>
      </c>
      <c r="BN71" s="5">
        <f t="shared" si="105"/>
        <v>41.855304418953288</v>
      </c>
      <c r="BO71" s="5">
        <f t="shared" si="106"/>
        <v>42.570535418953284</v>
      </c>
      <c r="BP71" s="5">
        <f t="shared" si="107"/>
        <v>43.047003418953288</v>
      </c>
      <c r="BQ71" s="5">
        <f t="shared" si="108"/>
        <v>41.322319418953292</v>
      </c>
      <c r="BR71" s="5"/>
      <c r="BS71" s="3" t="str">
        <f t="shared" si="109"/>
        <v>decre</v>
      </c>
      <c r="BT71" s="3" t="str">
        <f t="shared" si="110"/>
        <v>decre</v>
      </c>
      <c r="BU71" s="3" t="str">
        <f t="shared" si="111"/>
        <v>decre</v>
      </c>
      <c r="BV71" s="3" t="str">
        <f t="shared" si="112"/>
        <v>decre</v>
      </c>
      <c r="BW71" s="3" t="str">
        <f t="shared" si="113"/>
        <v>decre</v>
      </c>
      <c r="BY71" s="5">
        <f t="shared" si="114"/>
        <v>0</v>
      </c>
      <c r="BZ71" s="5">
        <f t="shared" si="115"/>
        <v>0</v>
      </c>
      <c r="CA71" s="5">
        <f t="shared" si="116"/>
        <v>0</v>
      </c>
      <c r="CB71" s="5">
        <f t="shared" si="117"/>
        <v>0</v>
      </c>
      <c r="CC71" s="5">
        <f t="shared" si="118"/>
        <v>0</v>
      </c>
      <c r="CE71" s="4">
        <v>0.16619999999999999</v>
      </c>
      <c r="CF71" s="4">
        <v>0.1671</v>
      </c>
      <c r="CG71" s="4">
        <v>0.16689999999999999</v>
      </c>
      <c r="CH71" s="4">
        <v>0.16739999999999999</v>
      </c>
      <c r="CI71" s="4">
        <v>0.16739999999999999</v>
      </c>
      <c r="CK71" s="5">
        <f t="shared" si="119"/>
        <v>41.966635418953288</v>
      </c>
      <c r="CL71" s="5">
        <f t="shared" si="120"/>
        <v>40.922820418953293</v>
      </c>
      <c r="CM71" s="5">
        <f t="shared" si="121"/>
        <v>40.872256418953285</v>
      </c>
      <c r="CN71" s="5">
        <f t="shared" si="122"/>
        <v>41.751165418953292</v>
      </c>
      <c r="CO71" s="5">
        <f t="shared" si="123"/>
        <v>39.526891418953291</v>
      </c>
      <c r="CP71" s="5"/>
      <c r="CQ71" s="3" t="str">
        <f t="shared" si="124"/>
        <v>decre</v>
      </c>
      <c r="CR71" s="3" t="str">
        <f t="shared" si="125"/>
        <v>decre</v>
      </c>
      <c r="CS71" s="3" t="str">
        <f t="shared" si="126"/>
        <v>decre</v>
      </c>
      <c r="CT71" s="3" t="str">
        <f t="shared" si="127"/>
        <v>decre</v>
      </c>
      <c r="CU71" s="3" t="str">
        <f t="shared" si="128"/>
        <v>decre</v>
      </c>
      <c r="CW71" s="5">
        <f t="shared" si="129"/>
        <v>0</v>
      </c>
      <c r="CX71" s="5">
        <f t="shared" si="130"/>
        <v>0</v>
      </c>
      <c r="CY71" s="5">
        <f t="shared" si="131"/>
        <v>0</v>
      </c>
      <c r="CZ71" s="5">
        <f t="shared" si="132"/>
        <v>0</v>
      </c>
      <c r="DA71" s="5">
        <f t="shared" si="133"/>
        <v>0</v>
      </c>
      <c r="DB71" s="5"/>
      <c r="DC71" s="4">
        <v>0.33506826753317198</v>
      </c>
      <c r="DD71" s="4">
        <v>0.49813829007625399</v>
      </c>
      <c r="DE71" s="4">
        <v>0.41756340758534799</v>
      </c>
      <c r="DF71" s="4">
        <v>0.35658686574256299</v>
      </c>
      <c r="DG71" s="4">
        <v>0.55915935034179598</v>
      </c>
      <c r="DI71" s="13">
        <f t="shared" si="134"/>
        <v>43.180798262516795</v>
      </c>
      <c r="DJ71" s="13">
        <f t="shared" si="135"/>
        <v>43.084500453151229</v>
      </c>
      <c r="DK71" s="13">
        <f t="shared" si="136"/>
        <v>43.306198106607013</v>
      </c>
      <c r="DL71" s="13">
        <f t="shared" si="137"/>
        <v>43.344118828505671</v>
      </c>
      <c r="DM71" s="13">
        <f t="shared" si="138"/>
        <v>43.213346905669589</v>
      </c>
      <c r="DN71" s="13"/>
      <c r="DO71" s="11" t="str">
        <f t="shared" si="139"/>
        <v>incre</v>
      </c>
      <c r="DP71" s="11" t="str">
        <f t="shared" si="140"/>
        <v>decre</v>
      </c>
      <c r="DQ71" s="11" t="str">
        <f t="shared" si="141"/>
        <v>incre</v>
      </c>
      <c r="DR71" s="11" t="str">
        <f t="shared" si="142"/>
        <v>incre</v>
      </c>
      <c r="DS71" s="11" t="str">
        <f t="shared" si="143"/>
        <v>incre</v>
      </c>
      <c r="DU71" s="13"/>
      <c r="DV71" s="13"/>
      <c r="DW71" s="13"/>
      <c r="DX71" s="13"/>
      <c r="DY71" s="13"/>
    </row>
    <row r="72" spans="1:129" x14ac:dyDescent="0.25">
      <c r="A72" s="5">
        <v>34.450115838483654</v>
      </c>
      <c r="B72" s="4">
        <v>4.372758283531538E-2</v>
      </c>
      <c r="C72" s="4">
        <v>0.13479674987191859</v>
      </c>
      <c r="D72" s="4">
        <v>0.30014530999721467</v>
      </c>
      <c r="E72" s="4">
        <v>0.21326557031812182</v>
      </c>
      <c r="F72" s="4">
        <v>0.1913464631861104</v>
      </c>
      <c r="G72" s="4">
        <v>0.41276327486671682</v>
      </c>
      <c r="I72" s="5">
        <f t="shared" si="73"/>
        <v>33.029304470062748</v>
      </c>
      <c r="J72" s="5">
        <f t="shared" si="74"/>
        <v>33.08006471276547</v>
      </c>
      <c r="K72" s="5">
        <f t="shared" si="75"/>
        <v>32.610924526272612</v>
      </c>
      <c r="L72" s="5">
        <f t="shared" si="76"/>
        <v>33.241253058510701</v>
      </c>
      <c r="M72" s="5">
        <f t="shared" si="77"/>
        <v>33.124218254979461</v>
      </c>
      <c r="O72" s="3" t="str">
        <f t="shared" si="78"/>
        <v>decre</v>
      </c>
      <c r="P72" s="3" t="str">
        <f t="shared" si="79"/>
        <v>decre</v>
      </c>
      <c r="Q72" s="3" t="str">
        <f t="shared" si="80"/>
        <v>decre</v>
      </c>
      <c r="R72" s="3" t="str">
        <f t="shared" si="81"/>
        <v>decre</v>
      </c>
      <c r="S72" s="3" t="str">
        <f t="shared" si="82"/>
        <v>decre</v>
      </c>
      <c r="U72" s="6">
        <f t="shared" si="83"/>
        <v>0</v>
      </c>
      <c r="V72" s="6">
        <f t="shared" si="84"/>
        <v>0</v>
      </c>
      <c r="W72" s="6">
        <f t="shared" si="85"/>
        <v>0</v>
      </c>
      <c r="X72" s="6">
        <f t="shared" si="86"/>
        <v>0</v>
      </c>
      <c r="Y72" s="6">
        <f t="shared" si="87"/>
        <v>0</v>
      </c>
      <c r="AA72" s="4">
        <f t="shared" si="72"/>
        <v>0.31020000000000003</v>
      </c>
      <c r="AB72" s="4">
        <f t="shared" si="72"/>
        <v>0.47939999999999994</v>
      </c>
      <c r="AC72" s="4">
        <f t="shared" si="72"/>
        <v>0.42510000000000003</v>
      </c>
      <c r="AD72" s="4">
        <f t="shared" si="72"/>
        <v>0.37239999999999995</v>
      </c>
      <c r="AE72" s="4">
        <f t="shared" si="72"/>
        <v>0.54310000000000003</v>
      </c>
      <c r="AF72" s="4"/>
      <c r="AG72" s="3">
        <v>0.3402</v>
      </c>
      <c r="AH72" s="3">
        <v>0.50939999999999996</v>
      </c>
      <c r="AI72" s="3">
        <v>0.4551</v>
      </c>
      <c r="AJ72" s="3">
        <v>0.40239999999999998</v>
      </c>
      <c r="AK72" s="3">
        <v>0.57310000000000005</v>
      </c>
      <c r="AM72" s="5">
        <f t="shared" si="88"/>
        <v>34.290453838483657</v>
      </c>
      <c r="AN72" s="5">
        <f t="shared" si="89"/>
        <v>34.250597838483657</v>
      </c>
      <c r="AO72" s="5">
        <f t="shared" si="90"/>
        <v>34.667836838483652</v>
      </c>
      <c r="AP72" s="5">
        <f t="shared" si="91"/>
        <v>34.765723838483652</v>
      </c>
      <c r="AQ72" s="5">
        <f t="shared" si="92"/>
        <v>34.350686838483654</v>
      </c>
      <c r="AR72" s="5"/>
      <c r="AS72" s="3" t="str">
        <f t="shared" si="93"/>
        <v>decre</v>
      </c>
      <c r="AT72" s="3" t="str">
        <f t="shared" si="94"/>
        <v>decre</v>
      </c>
      <c r="AU72" s="3" t="str">
        <f t="shared" si="95"/>
        <v>incre</v>
      </c>
      <c r="AV72" s="3" t="str">
        <f t="shared" si="96"/>
        <v>incre</v>
      </c>
      <c r="AW72" s="3" t="str">
        <f t="shared" si="97"/>
        <v>decre</v>
      </c>
      <c r="AY72" s="5">
        <f t="shared" si="98"/>
        <v>0</v>
      </c>
      <c r="AZ72" s="5">
        <f t="shared" si="99"/>
        <v>0</v>
      </c>
      <c r="BA72" s="5">
        <f t="shared" si="100"/>
        <v>-183.91913122110424</v>
      </c>
      <c r="BB72" s="5">
        <f t="shared" si="101"/>
        <v>-120.88627799729537</v>
      </c>
      <c r="BC72" s="5">
        <f t="shared" si="102"/>
        <v>0</v>
      </c>
      <c r="BE72" s="15">
        <f t="shared" si="103"/>
        <v>-1.4208113684209067</v>
      </c>
      <c r="BG72" s="3">
        <v>0.21360000000000001</v>
      </c>
      <c r="BH72" s="3">
        <v>0.30120000000000002</v>
      </c>
      <c r="BI72" s="3">
        <v>0.3357</v>
      </c>
      <c r="BJ72" s="3">
        <v>0.34089999999999998</v>
      </c>
      <c r="BK72" s="3">
        <v>0.36209999999999998</v>
      </c>
      <c r="BM72" s="5">
        <f t="shared" si="104"/>
        <v>33.595899838483653</v>
      </c>
      <c r="BN72" s="5">
        <f t="shared" si="105"/>
        <v>33.086951838483657</v>
      </c>
      <c r="BO72" s="5">
        <f t="shared" si="106"/>
        <v>33.799762838483659</v>
      </c>
      <c r="BP72" s="5">
        <f t="shared" si="107"/>
        <v>34.500493838483656</v>
      </c>
      <c r="BQ72" s="5">
        <f t="shared" si="108"/>
        <v>32.647476838483655</v>
      </c>
      <c r="BR72" s="5"/>
      <c r="BS72" s="3" t="str">
        <f t="shared" si="109"/>
        <v>decre</v>
      </c>
      <c r="BT72" s="3" t="str">
        <f t="shared" si="110"/>
        <v>decre</v>
      </c>
      <c r="BU72" s="3" t="str">
        <f t="shared" si="111"/>
        <v>decre</v>
      </c>
      <c r="BV72" s="3" t="str">
        <f t="shared" si="112"/>
        <v>incre</v>
      </c>
      <c r="BW72" s="3" t="str">
        <f t="shared" si="113"/>
        <v>decre</v>
      </c>
      <c r="BY72" s="5">
        <f t="shared" si="114"/>
        <v>0</v>
      </c>
      <c r="BZ72" s="5">
        <f t="shared" si="115"/>
        <v>0</v>
      </c>
      <c r="CA72" s="5">
        <f t="shared" si="116"/>
        <v>0</v>
      </c>
      <c r="CB72" s="5">
        <f t="shared" si="117"/>
        <v>-120.88627799729537</v>
      </c>
      <c r="CC72" s="5">
        <f t="shared" si="118"/>
        <v>0</v>
      </c>
      <c r="CE72" s="4">
        <v>0.17910000000000001</v>
      </c>
      <c r="CF72" s="4">
        <v>0.18060000000000001</v>
      </c>
      <c r="CG72" s="4">
        <v>0.1802</v>
      </c>
      <c r="CH72" s="4">
        <v>0.18099999999999999</v>
      </c>
      <c r="CI72" s="4">
        <v>0.18099999999999999</v>
      </c>
      <c r="CK72" s="5">
        <f t="shared" si="119"/>
        <v>33.347844838483653</v>
      </c>
      <c r="CL72" s="5">
        <f t="shared" si="120"/>
        <v>32.299433838483658</v>
      </c>
      <c r="CM72" s="5">
        <f t="shared" si="121"/>
        <v>32.289857838483655</v>
      </c>
      <c r="CN72" s="5">
        <f t="shared" si="122"/>
        <v>33.154135838483654</v>
      </c>
      <c r="CO72" s="5">
        <f t="shared" si="123"/>
        <v>30.943325838483652</v>
      </c>
      <c r="CP72" s="5"/>
      <c r="CQ72" s="3" t="str">
        <f t="shared" si="124"/>
        <v>decre</v>
      </c>
      <c r="CR72" s="3" t="str">
        <f t="shared" si="125"/>
        <v>decre</v>
      </c>
      <c r="CS72" s="3" t="str">
        <f t="shared" si="126"/>
        <v>decre</v>
      </c>
      <c r="CT72" s="3" t="str">
        <f t="shared" si="127"/>
        <v>decre</v>
      </c>
      <c r="CU72" s="3" t="str">
        <f t="shared" si="128"/>
        <v>decre</v>
      </c>
      <c r="CW72" s="5">
        <f t="shared" si="129"/>
        <v>0</v>
      </c>
      <c r="CX72" s="5">
        <f t="shared" si="130"/>
        <v>0</v>
      </c>
      <c r="CY72" s="5">
        <f t="shared" si="131"/>
        <v>0</v>
      </c>
      <c r="CZ72" s="5">
        <f t="shared" si="132"/>
        <v>0</v>
      </c>
      <c r="DA72" s="5">
        <f t="shared" si="133"/>
        <v>0</v>
      </c>
      <c r="DB72" s="5"/>
      <c r="DC72" s="4">
        <v>0.32982276391672999</v>
      </c>
      <c r="DD72" s="4">
        <v>0.50032534065379297</v>
      </c>
      <c r="DE72" s="4">
        <v>0.41925814591668298</v>
      </c>
      <c r="DF72" s="4">
        <v>0.366125247807839</v>
      </c>
      <c r="DG72" s="4">
        <v>0.56779101429128598</v>
      </c>
      <c r="DI72" s="13">
        <f t="shared" si="134"/>
        <v>34.431541511044941</v>
      </c>
      <c r="DJ72" s="13">
        <f t="shared" si="135"/>
        <v>34.387240312952926</v>
      </c>
      <c r="DK72" s="13">
        <f t="shared" si="136"/>
        <v>34.611112435334647</v>
      </c>
      <c r="DL72" s="13">
        <f t="shared" si="137"/>
        <v>34.712890425025655</v>
      </c>
      <c r="DM72" s="13">
        <f t="shared" si="138"/>
        <v>34.583029282964652</v>
      </c>
      <c r="DN72" s="13"/>
      <c r="DO72" s="11" t="str">
        <f t="shared" si="139"/>
        <v>decre</v>
      </c>
      <c r="DP72" s="11" t="str">
        <f t="shared" si="140"/>
        <v>decre</v>
      </c>
      <c r="DQ72" s="11" t="str">
        <f t="shared" si="141"/>
        <v>incre</v>
      </c>
      <c r="DR72" s="11" t="str">
        <f t="shared" si="142"/>
        <v>incre</v>
      </c>
      <c r="DS72" s="11" t="str">
        <f t="shared" si="143"/>
        <v>incre</v>
      </c>
      <c r="DU72" s="13"/>
      <c r="DV72" s="13"/>
      <c r="DW72" s="13"/>
      <c r="DX72" s="13"/>
      <c r="DY72" s="13"/>
    </row>
    <row r="73" spans="1:129" x14ac:dyDescent="0.25">
      <c r="A73" s="5">
        <v>43.844869272696918</v>
      </c>
      <c r="B73" s="4">
        <v>7.7280357939120197E-3</v>
      </c>
      <c r="C73" s="4">
        <v>0.38494453873363865</v>
      </c>
      <c r="D73" s="4">
        <v>0.56997408812281514</v>
      </c>
      <c r="E73" s="4">
        <v>0.35239144422970914</v>
      </c>
      <c r="F73" s="4">
        <v>0.40990103277300005</v>
      </c>
      <c r="G73" s="4">
        <v>0.44596411183049273</v>
      </c>
      <c r="I73" s="5">
        <f t="shared" si="73"/>
        <v>44.222620506191781</v>
      </c>
      <c r="J73" s="5">
        <f t="shared" si="74"/>
        <v>44.236800068138905</v>
      </c>
      <c r="K73" s="5">
        <f t="shared" si="75"/>
        <v>43.356590196167389</v>
      </c>
      <c r="L73" s="5">
        <f t="shared" si="76"/>
        <v>44.476235968645575</v>
      </c>
      <c r="M73" s="5">
        <f t="shared" si="77"/>
        <v>42.831391565021853</v>
      </c>
      <c r="O73" s="3" t="str">
        <f t="shared" si="78"/>
        <v>incre</v>
      </c>
      <c r="P73" s="3" t="str">
        <f t="shared" si="79"/>
        <v>incre</v>
      </c>
      <c r="Q73" s="3" t="str">
        <f t="shared" si="80"/>
        <v>decre</v>
      </c>
      <c r="R73" s="3" t="str">
        <f t="shared" si="81"/>
        <v>incre</v>
      </c>
      <c r="S73" s="3" t="str">
        <f t="shared" si="82"/>
        <v>decre</v>
      </c>
      <c r="U73" s="6">
        <f t="shared" si="83"/>
        <v>1</v>
      </c>
      <c r="V73" s="6">
        <f t="shared" si="84"/>
        <v>1</v>
      </c>
      <c r="W73" s="6">
        <f t="shared" si="85"/>
        <v>0</v>
      </c>
      <c r="X73" s="6">
        <f t="shared" si="86"/>
        <v>1</v>
      </c>
      <c r="Y73" s="6">
        <f t="shared" si="87"/>
        <v>0</v>
      </c>
      <c r="AA73" s="4">
        <f t="shared" si="72"/>
        <v>0.33100000000000002</v>
      </c>
      <c r="AB73" s="4">
        <f t="shared" si="72"/>
        <v>0.51080000000000003</v>
      </c>
      <c r="AC73" s="4">
        <f t="shared" si="72"/>
        <v>0.42630000000000001</v>
      </c>
      <c r="AD73" s="4">
        <f t="shared" si="72"/>
        <v>0.40479999999999999</v>
      </c>
      <c r="AE73" s="4">
        <f t="shared" si="72"/>
        <v>0.54520000000000002</v>
      </c>
      <c r="AF73" s="4"/>
      <c r="AG73" s="3">
        <v>0.33100000000000002</v>
      </c>
      <c r="AH73" s="3">
        <v>0.51080000000000003</v>
      </c>
      <c r="AI73" s="3">
        <v>0.45629999999999998</v>
      </c>
      <c r="AJ73" s="3">
        <v>0.40479999999999999</v>
      </c>
      <c r="AK73" s="3">
        <v>0.57520000000000004</v>
      </c>
      <c r="AM73" s="5">
        <f t="shared" si="88"/>
        <v>43.834759272696921</v>
      </c>
      <c r="AN73" s="5">
        <f t="shared" si="89"/>
        <v>43.85039327269692</v>
      </c>
      <c r="AO73" s="5">
        <f t="shared" si="90"/>
        <v>44.074242272696921</v>
      </c>
      <c r="AP73" s="5">
        <f t="shared" si="91"/>
        <v>44.433285272696921</v>
      </c>
      <c r="AQ73" s="5">
        <f t="shared" si="92"/>
        <v>43.76520127269692</v>
      </c>
      <c r="AR73" s="5"/>
      <c r="AS73" s="3" t="str">
        <f t="shared" si="93"/>
        <v>decre</v>
      </c>
      <c r="AT73" s="3" t="str">
        <f t="shared" si="94"/>
        <v>incre</v>
      </c>
      <c r="AU73" s="3" t="str">
        <f t="shared" si="95"/>
        <v>incre</v>
      </c>
      <c r="AV73" s="3" t="str">
        <f t="shared" si="96"/>
        <v>incre</v>
      </c>
      <c r="AW73" s="3" t="str">
        <f t="shared" si="97"/>
        <v>decre</v>
      </c>
      <c r="AY73" s="5">
        <f t="shared" si="98"/>
        <v>0</v>
      </c>
      <c r="AZ73" s="5">
        <f t="shared" si="99"/>
        <v>39.193079544198639</v>
      </c>
      <c r="BA73" s="5">
        <f t="shared" si="100"/>
        <v>-48.827907652952973</v>
      </c>
      <c r="BB73" s="5">
        <f t="shared" si="101"/>
        <v>63.13666959486568</v>
      </c>
      <c r="BC73" s="5">
        <f t="shared" si="102"/>
        <v>0</v>
      </c>
      <c r="BE73" s="15">
        <f t="shared" si="103"/>
        <v>0.3777512334948625</v>
      </c>
      <c r="BG73" s="3">
        <v>0.21199999999999999</v>
      </c>
      <c r="BH73" s="3">
        <v>0.3004</v>
      </c>
      <c r="BI73" s="3">
        <v>0.33410000000000001</v>
      </c>
      <c r="BJ73" s="3">
        <v>0.3448</v>
      </c>
      <c r="BK73" s="3">
        <v>0.36349999999999999</v>
      </c>
      <c r="BM73" s="5">
        <f t="shared" si="104"/>
        <v>42.979149272696915</v>
      </c>
      <c r="BN73" s="5">
        <f t="shared" si="105"/>
        <v>42.476481272696923</v>
      </c>
      <c r="BO73" s="5">
        <f t="shared" si="106"/>
        <v>43.178980272696919</v>
      </c>
      <c r="BP73" s="5">
        <f t="shared" si="107"/>
        <v>43.928085272696919</v>
      </c>
      <c r="BQ73" s="5">
        <f t="shared" si="108"/>
        <v>42.055404272696919</v>
      </c>
      <c r="BR73" s="5"/>
      <c r="BS73" s="3" t="str">
        <f t="shared" si="109"/>
        <v>decre</v>
      </c>
      <c r="BT73" s="3" t="str">
        <f t="shared" si="110"/>
        <v>decre</v>
      </c>
      <c r="BU73" s="3" t="str">
        <f t="shared" si="111"/>
        <v>decre</v>
      </c>
      <c r="BV73" s="3" t="str">
        <f t="shared" si="112"/>
        <v>incre</v>
      </c>
      <c r="BW73" s="3" t="str">
        <f t="shared" si="113"/>
        <v>decre</v>
      </c>
      <c r="BY73" s="5">
        <f t="shared" si="114"/>
        <v>0</v>
      </c>
      <c r="BZ73" s="5">
        <f t="shared" si="115"/>
        <v>0</v>
      </c>
      <c r="CA73" s="5">
        <f t="shared" si="116"/>
        <v>0</v>
      </c>
      <c r="CB73" s="5">
        <f t="shared" si="117"/>
        <v>63.13666959486568</v>
      </c>
      <c r="CC73" s="5">
        <f t="shared" si="118"/>
        <v>0</v>
      </c>
      <c r="CE73" s="4">
        <v>0.18110000000000001</v>
      </c>
      <c r="CF73" s="4">
        <v>0.18260000000000001</v>
      </c>
      <c r="CG73" s="4">
        <v>0.1822</v>
      </c>
      <c r="CH73" s="4">
        <v>0.183</v>
      </c>
      <c r="CI73" s="4">
        <v>0.18310000000000001</v>
      </c>
      <c r="CK73" s="5">
        <f t="shared" si="119"/>
        <v>42.756978272696919</v>
      </c>
      <c r="CL73" s="5">
        <f t="shared" si="120"/>
        <v>41.707247272696918</v>
      </c>
      <c r="CM73" s="5">
        <f t="shared" si="121"/>
        <v>41.704031272696923</v>
      </c>
      <c r="CN73" s="5">
        <f t="shared" si="122"/>
        <v>42.56572927269692</v>
      </c>
      <c r="CO73" s="5">
        <f t="shared" si="123"/>
        <v>40.357840272696919</v>
      </c>
      <c r="CP73" s="5"/>
      <c r="CQ73" s="3" t="str">
        <f t="shared" si="124"/>
        <v>decre</v>
      </c>
      <c r="CR73" s="3" t="str">
        <f t="shared" si="125"/>
        <v>decre</v>
      </c>
      <c r="CS73" s="3" t="str">
        <f t="shared" si="126"/>
        <v>decre</v>
      </c>
      <c r="CT73" s="3" t="str">
        <f t="shared" si="127"/>
        <v>decre</v>
      </c>
      <c r="CU73" s="3" t="str">
        <f t="shared" si="128"/>
        <v>decre</v>
      </c>
      <c r="CW73" s="5">
        <f t="shared" si="129"/>
        <v>0</v>
      </c>
      <c r="CX73" s="5">
        <f t="shared" si="130"/>
        <v>0</v>
      </c>
      <c r="CY73" s="5">
        <f t="shared" si="131"/>
        <v>0</v>
      </c>
      <c r="CZ73" s="5">
        <f t="shared" si="132"/>
        <v>0</v>
      </c>
      <c r="DA73" s="5">
        <f t="shared" si="133"/>
        <v>0</v>
      </c>
      <c r="DB73" s="5"/>
      <c r="DC73" s="4">
        <v>0.32794564532635401</v>
      </c>
      <c r="DD73" s="4">
        <v>0.50110798300758497</v>
      </c>
      <c r="DE73" s="4">
        <v>0.41986461291397897</v>
      </c>
      <c r="DF73" s="4">
        <v>0.36953858532622702</v>
      </c>
      <c r="DG73" s="4">
        <v>0.57087988011814095</v>
      </c>
      <c r="DI73" s="13">
        <f t="shared" si="134"/>
        <v>43.812798462593406</v>
      </c>
      <c r="DJ73" s="13">
        <f t="shared" si="135"/>
        <v>43.78710440173645</v>
      </c>
      <c r="DK73" s="13">
        <f t="shared" si="136"/>
        <v>44.011754664091654</v>
      </c>
      <c r="DL73" s="13">
        <f t="shared" si="137"/>
        <v>44.136384161143752</v>
      </c>
      <c r="DM73" s="13">
        <f t="shared" si="138"/>
        <v>44.006848944608628</v>
      </c>
      <c r="DN73" s="13"/>
      <c r="DO73" s="11" t="str">
        <f t="shared" si="139"/>
        <v>decre</v>
      </c>
      <c r="DP73" s="11" t="str">
        <f t="shared" si="140"/>
        <v>decre</v>
      </c>
      <c r="DQ73" s="11" t="str">
        <f t="shared" si="141"/>
        <v>incre</v>
      </c>
      <c r="DR73" s="11" t="str">
        <f t="shared" si="142"/>
        <v>incre</v>
      </c>
      <c r="DS73" s="11" t="str">
        <f t="shared" si="143"/>
        <v>incre</v>
      </c>
      <c r="DU73" s="13"/>
      <c r="DV73" s="13"/>
      <c r="DW73" s="13"/>
      <c r="DX73" s="13"/>
      <c r="DY73" s="13"/>
    </row>
    <row r="74" spans="1:129" x14ac:dyDescent="0.25">
      <c r="A74" s="5">
        <v>45.208969580445377</v>
      </c>
      <c r="B74" s="4">
        <v>0.42306386885502112</v>
      </c>
      <c r="C74" s="4">
        <v>0.15524627194734467</v>
      </c>
      <c r="D74" s="4">
        <v>0.38585623610114717</v>
      </c>
      <c r="E74" s="4">
        <v>0.45142881697714365</v>
      </c>
      <c r="F74" s="4">
        <v>0.39748574075234339</v>
      </c>
      <c r="G74" s="4">
        <v>0.59654324498319256</v>
      </c>
      <c r="I74" s="5">
        <f t="shared" si="73"/>
        <v>43.935190275746784</v>
      </c>
      <c r="J74" s="5">
        <f t="shared" si="74"/>
        <v>44.398610802185871</v>
      </c>
      <c r="K74" s="5">
        <f t="shared" si="75"/>
        <v>45.682343393293436</v>
      </c>
      <c r="L74" s="5">
        <f t="shared" si="76"/>
        <v>45.735799517580105</v>
      </c>
      <c r="M74" s="5">
        <f t="shared" si="77"/>
        <v>45.612441515737217</v>
      </c>
      <c r="O74" s="3" t="str">
        <f t="shared" si="78"/>
        <v>decre</v>
      </c>
      <c r="P74" s="3" t="str">
        <f t="shared" si="79"/>
        <v>decre</v>
      </c>
      <c r="Q74" s="3" t="str">
        <f t="shared" si="80"/>
        <v>incre</v>
      </c>
      <c r="R74" s="3" t="str">
        <f t="shared" si="81"/>
        <v>incre</v>
      </c>
      <c r="S74" s="3" t="str">
        <f t="shared" si="82"/>
        <v>incre</v>
      </c>
      <c r="U74" s="6">
        <f t="shared" si="83"/>
        <v>0</v>
      </c>
      <c r="V74" s="6">
        <f t="shared" si="84"/>
        <v>0</v>
      </c>
      <c r="W74" s="6">
        <f t="shared" si="85"/>
        <v>1</v>
      </c>
      <c r="X74" s="6">
        <f t="shared" si="86"/>
        <v>1</v>
      </c>
      <c r="Y74" s="6">
        <f t="shared" si="87"/>
        <v>1</v>
      </c>
      <c r="AA74" s="4">
        <f t="shared" si="72"/>
        <v>0.32330000000000003</v>
      </c>
      <c r="AB74" s="4">
        <f t="shared" si="72"/>
        <v>0.46309999999999996</v>
      </c>
      <c r="AC74" s="4">
        <f t="shared" si="72"/>
        <v>0.4425</v>
      </c>
      <c r="AD74" s="4">
        <f t="shared" si="72"/>
        <v>0.33379999999999999</v>
      </c>
      <c r="AE74" s="4">
        <f t="shared" si="72"/>
        <v>0.53590000000000004</v>
      </c>
      <c r="AF74" s="4"/>
      <c r="AG74" s="3">
        <v>0.3533</v>
      </c>
      <c r="AH74" s="3">
        <v>0.49309999999999998</v>
      </c>
      <c r="AI74" s="3">
        <v>0.4425</v>
      </c>
      <c r="AJ74" s="3">
        <v>0.33379999999999999</v>
      </c>
      <c r="AK74" s="3">
        <v>0.53590000000000004</v>
      </c>
      <c r="AM74" s="5">
        <f t="shared" si="88"/>
        <v>45.14349658044538</v>
      </c>
      <c r="AN74" s="5">
        <f t="shared" si="89"/>
        <v>44.903012580445377</v>
      </c>
      <c r="AO74" s="5">
        <f t="shared" si="90"/>
        <v>45.595644580445381</v>
      </c>
      <c r="AP74" s="5">
        <f t="shared" si="91"/>
        <v>45.199565580445373</v>
      </c>
      <c r="AQ74" s="5">
        <f t="shared" si="92"/>
        <v>45.041788580445377</v>
      </c>
      <c r="AR74" s="5"/>
      <c r="AS74" s="3" t="str">
        <f t="shared" si="93"/>
        <v>decre</v>
      </c>
      <c r="AT74" s="3" t="str">
        <f t="shared" si="94"/>
        <v>decre</v>
      </c>
      <c r="AU74" s="3" t="str">
        <f t="shared" si="95"/>
        <v>incre</v>
      </c>
      <c r="AV74" s="3" t="str">
        <f t="shared" si="96"/>
        <v>decre</v>
      </c>
      <c r="AW74" s="3" t="str">
        <f t="shared" si="97"/>
        <v>decre</v>
      </c>
      <c r="AY74" s="5">
        <f t="shared" si="98"/>
        <v>0</v>
      </c>
      <c r="AZ74" s="5">
        <f t="shared" si="99"/>
        <v>0</v>
      </c>
      <c r="BA74" s="5">
        <f t="shared" si="100"/>
        <v>47.337381284805957</v>
      </c>
      <c r="BB74" s="5">
        <f t="shared" si="101"/>
        <v>0</v>
      </c>
      <c r="BC74" s="5">
        <f t="shared" si="102"/>
        <v>0</v>
      </c>
      <c r="BE74" s="15">
        <f t="shared" si="103"/>
        <v>0.40347193529184011</v>
      </c>
      <c r="BG74" s="3">
        <v>0.25290000000000001</v>
      </c>
      <c r="BH74" s="3">
        <v>0.3831</v>
      </c>
      <c r="BI74" s="3">
        <v>0.35249999999999998</v>
      </c>
      <c r="BJ74" s="3">
        <v>0.27860000000000001</v>
      </c>
      <c r="BK74" s="3">
        <v>0.35630000000000001</v>
      </c>
      <c r="BM74" s="5">
        <f t="shared" si="104"/>
        <v>44.637320580445376</v>
      </c>
      <c r="BN74" s="5">
        <f t="shared" si="105"/>
        <v>44.38061258044538</v>
      </c>
      <c r="BO74" s="5">
        <f t="shared" si="106"/>
        <v>44.721744580445375</v>
      </c>
      <c r="BP74" s="5">
        <f t="shared" si="107"/>
        <v>44.734781580445379</v>
      </c>
      <c r="BQ74" s="5">
        <f t="shared" si="108"/>
        <v>43.351752580445378</v>
      </c>
      <c r="BR74" s="5"/>
      <c r="BS74" s="3" t="str">
        <f t="shared" si="109"/>
        <v>decre</v>
      </c>
      <c r="BT74" s="3" t="str">
        <f t="shared" si="110"/>
        <v>decre</v>
      </c>
      <c r="BU74" s="3" t="str">
        <f t="shared" si="111"/>
        <v>decre</v>
      </c>
      <c r="BV74" s="3" t="str">
        <f t="shared" si="112"/>
        <v>decre</v>
      </c>
      <c r="BW74" s="3" t="str">
        <f t="shared" si="113"/>
        <v>decre</v>
      </c>
      <c r="BY74" s="5">
        <f t="shared" si="114"/>
        <v>0</v>
      </c>
      <c r="BZ74" s="5">
        <f t="shared" si="115"/>
        <v>0</v>
      </c>
      <c r="CA74" s="5">
        <f t="shared" si="116"/>
        <v>0</v>
      </c>
      <c r="CB74" s="5">
        <f t="shared" si="117"/>
        <v>0</v>
      </c>
      <c r="CC74" s="5">
        <f t="shared" si="118"/>
        <v>0</v>
      </c>
      <c r="CE74" s="4">
        <v>8.4400000000000003E-2</v>
      </c>
      <c r="CF74" s="4">
        <v>8.0399999999999999E-2</v>
      </c>
      <c r="CG74" s="4">
        <v>8.1500000000000003E-2</v>
      </c>
      <c r="CH74" s="4">
        <v>7.9600000000000004E-2</v>
      </c>
      <c r="CI74" s="4">
        <v>7.9299999999999995E-2</v>
      </c>
      <c r="CK74" s="5">
        <f t="shared" si="119"/>
        <v>43.425805580445378</v>
      </c>
      <c r="CL74" s="5">
        <f t="shared" si="120"/>
        <v>42.403981580445375</v>
      </c>
      <c r="CM74" s="5">
        <f t="shared" si="121"/>
        <v>42.090334580445372</v>
      </c>
      <c r="CN74" s="5">
        <f t="shared" si="122"/>
        <v>43.059201580445375</v>
      </c>
      <c r="CO74" s="5">
        <f t="shared" si="123"/>
        <v>40.745182580445373</v>
      </c>
      <c r="CP74" s="5"/>
      <c r="CQ74" s="3" t="str">
        <f t="shared" si="124"/>
        <v>decre</v>
      </c>
      <c r="CR74" s="3" t="str">
        <f t="shared" si="125"/>
        <v>decre</v>
      </c>
      <c r="CS74" s="3" t="str">
        <f t="shared" si="126"/>
        <v>decre</v>
      </c>
      <c r="CT74" s="3" t="str">
        <f t="shared" si="127"/>
        <v>decre</v>
      </c>
      <c r="CU74" s="3" t="str">
        <f t="shared" si="128"/>
        <v>decre</v>
      </c>
      <c r="CW74" s="5">
        <f t="shared" si="129"/>
        <v>0</v>
      </c>
      <c r="CX74" s="5">
        <f t="shared" si="130"/>
        <v>0</v>
      </c>
      <c r="CY74" s="5">
        <f t="shared" si="131"/>
        <v>0</v>
      </c>
      <c r="CZ74" s="5">
        <f t="shared" si="132"/>
        <v>0</v>
      </c>
      <c r="DA74" s="5">
        <f t="shared" si="133"/>
        <v>0</v>
      </c>
      <c r="DB74" s="5"/>
      <c r="DC74" s="4">
        <v>0.349605508171976</v>
      </c>
      <c r="DD74" s="4">
        <v>0.49207715984744799</v>
      </c>
      <c r="DE74" s="4">
        <v>0.41286665761739599</v>
      </c>
      <c r="DF74" s="4">
        <v>0.33015246296126399</v>
      </c>
      <c r="DG74" s="4">
        <v>0.53523780054937398</v>
      </c>
      <c r="DI74" s="13">
        <f t="shared" si="134"/>
        <v>45.332633184201882</v>
      </c>
      <c r="DJ74" s="13">
        <f t="shared" si="135"/>
        <v>45.092233434249216</v>
      </c>
      <c r="DK74" s="13">
        <f t="shared" si="136"/>
        <v>45.307904825910299</v>
      </c>
      <c r="DL74" s="13">
        <f t="shared" si="137"/>
        <v>45.168853318579217</v>
      </c>
      <c r="DM74" s="13">
        <f t="shared" si="138"/>
        <v>45.035557283614985</v>
      </c>
      <c r="DN74" s="13"/>
      <c r="DO74" s="11" t="str">
        <f t="shared" si="139"/>
        <v>incre</v>
      </c>
      <c r="DP74" s="11" t="str">
        <f t="shared" si="140"/>
        <v>decre</v>
      </c>
      <c r="DQ74" s="11" t="str">
        <f t="shared" si="141"/>
        <v>incre</v>
      </c>
      <c r="DR74" s="11" t="str">
        <f t="shared" si="142"/>
        <v>decre</v>
      </c>
      <c r="DS74" s="11" t="str">
        <f t="shared" si="143"/>
        <v>decre</v>
      </c>
      <c r="DU74" s="13"/>
      <c r="DV74" s="13"/>
      <c r="DW74" s="13"/>
      <c r="DX74" s="13"/>
      <c r="DY74" s="13"/>
    </row>
    <row r="75" spans="1:129" x14ac:dyDescent="0.25">
      <c r="A75" s="5">
        <v>47.267142564717908</v>
      </c>
      <c r="B75" s="4">
        <v>0.17452820675490191</v>
      </c>
      <c r="C75" s="4">
        <v>0.17121840660850215</v>
      </c>
      <c r="D75" s="4">
        <v>0.32297922458143596</v>
      </c>
      <c r="E75" s="4">
        <v>0.35252021069823247</v>
      </c>
      <c r="F75" s="4">
        <v>0.27252820523480958</v>
      </c>
      <c r="G75" s="4">
        <v>0.37298451960629908</v>
      </c>
      <c r="I75" s="5">
        <f t="shared" si="73"/>
        <v>46.108202908233039</v>
      </c>
      <c r="J75" s="5">
        <f t="shared" si="74"/>
        <v>46.046196901234687</v>
      </c>
      <c r="K75" s="5">
        <f t="shared" si="75"/>
        <v>46.78011381059774</v>
      </c>
      <c r="L75" s="5">
        <f t="shared" si="76"/>
        <v>46.741830052795002</v>
      </c>
      <c r="M75" s="5">
        <f t="shared" si="77"/>
        <v>45.566926894213182</v>
      </c>
      <c r="O75" s="3" t="str">
        <f t="shared" si="78"/>
        <v>decre</v>
      </c>
      <c r="P75" s="3" t="str">
        <f t="shared" si="79"/>
        <v>decre</v>
      </c>
      <c r="Q75" s="3" t="str">
        <f t="shared" si="80"/>
        <v>decre</v>
      </c>
      <c r="R75" s="3" t="str">
        <f t="shared" si="81"/>
        <v>decre</v>
      </c>
      <c r="S75" s="3" t="str">
        <f t="shared" si="82"/>
        <v>decre</v>
      </c>
      <c r="U75" s="6">
        <f t="shared" si="83"/>
        <v>0</v>
      </c>
      <c r="V75" s="6">
        <f t="shared" si="84"/>
        <v>0</v>
      </c>
      <c r="W75" s="6">
        <f t="shared" si="85"/>
        <v>0</v>
      </c>
      <c r="X75" s="6">
        <f t="shared" si="86"/>
        <v>0</v>
      </c>
      <c r="Y75" s="6">
        <f t="shared" si="87"/>
        <v>0</v>
      </c>
      <c r="AA75" s="4">
        <f t="shared" si="72"/>
        <v>0.32120000000000004</v>
      </c>
      <c r="AB75" s="4">
        <f t="shared" si="72"/>
        <v>0.47289999999999999</v>
      </c>
      <c r="AC75" s="4">
        <f t="shared" si="72"/>
        <v>0.42190000000000005</v>
      </c>
      <c r="AD75" s="4">
        <f t="shared" si="72"/>
        <v>0.35929999999999995</v>
      </c>
      <c r="AE75" s="4">
        <f t="shared" si="72"/>
        <v>0.52979999999999994</v>
      </c>
      <c r="AF75" s="4"/>
      <c r="AG75" s="3">
        <v>0.35120000000000001</v>
      </c>
      <c r="AH75" s="3">
        <v>0.50290000000000001</v>
      </c>
      <c r="AI75" s="3">
        <v>0.45190000000000002</v>
      </c>
      <c r="AJ75" s="3">
        <v>0.38929999999999998</v>
      </c>
      <c r="AK75" s="3">
        <v>0.55979999999999996</v>
      </c>
      <c r="AM75" s="5">
        <f t="shared" si="88"/>
        <v>47.186570564717904</v>
      </c>
      <c r="AN75" s="5">
        <f t="shared" si="89"/>
        <v>47.025179564717909</v>
      </c>
      <c r="AO75" s="5">
        <f t="shared" si="90"/>
        <v>47.453791564717903</v>
      </c>
      <c r="AP75" s="5">
        <f t="shared" si="91"/>
        <v>47.472448564717908</v>
      </c>
      <c r="AQ75" s="5">
        <f t="shared" si="92"/>
        <v>47.04256056471791</v>
      </c>
      <c r="AR75" s="5"/>
      <c r="AS75" s="3" t="str">
        <f t="shared" si="93"/>
        <v>decre</v>
      </c>
      <c r="AT75" s="3" t="str">
        <f t="shared" si="94"/>
        <v>decre</v>
      </c>
      <c r="AU75" s="3" t="str">
        <f t="shared" si="95"/>
        <v>incre</v>
      </c>
      <c r="AV75" s="3" t="str">
        <f t="shared" si="96"/>
        <v>incre</v>
      </c>
      <c r="AW75" s="3" t="str">
        <f t="shared" si="97"/>
        <v>decre</v>
      </c>
      <c r="AY75" s="5">
        <f t="shared" si="98"/>
        <v>0</v>
      </c>
      <c r="AZ75" s="5">
        <f t="shared" si="99"/>
        <v>0</v>
      </c>
      <c r="BA75" s="5">
        <f t="shared" si="100"/>
        <v>-48.702875412016766</v>
      </c>
      <c r="BB75" s="5">
        <f t="shared" si="101"/>
        <v>-52.53125119229054</v>
      </c>
      <c r="BC75" s="5">
        <f t="shared" si="102"/>
        <v>0</v>
      </c>
      <c r="BE75" s="15">
        <f t="shared" si="103"/>
        <v>-1.1589396564848684</v>
      </c>
      <c r="BG75" s="3">
        <v>0.22869999999999999</v>
      </c>
      <c r="BH75" s="3">
        <v>0.31490000000000001</v>
      </c>
      <c r="BI75" s="3">
        <v>0.34399999999999997</v>
      </c>
      <c r="BJ75" s="3">
        <v>0.31309999999999999</v>
      </c>
      <c r="BK75" s="3">
        <v>0.35720000000000002</v>
      </c>
      <c r="BM75" s="5">
        <f t="shared" si="104"/>
        <v>46.52149556471791</v>
      </c>
      <c r="BN75" s="5">
        <f t="shared" si="105"/>
        <v>45.99343956471791</v>
      </c>
      <c r="BO75" s="5">
        <f t="shared" si="106"/>
        <v>46.697382564717913</v>
      </c>
      <c r="BP75" s="5">
        <f t="shared" si="107"/>
        <v>47.083444564717908</v>
      </c>
      <c r="BQ75" s="5">
        <f t="shared" si="108"/>
        <v>45.418394564717907</v>
      </c>
      <c r="BR75" s="5"/>
      <c r="BS75" s="3" t="str">
        <f t="shared" si="109"/>
        <v>decre</v>
      </c>
      <c r="BT75" s="3" t="str">
        <f t="shared" si="110"/>
        <v>decre</v>
      </c>
      <c r="BU75" s="3" t="str">
        <f t="shared" si="111"/>
        <v>decre</v>
      </c>
      <c r="BV75" s="3" t="str">
        <f t="shared" si="112"/>
        <v>decre</v>
      </c>
      <c r="BW75" s="3" t="str">
        <f t="shared" si="113"/>
        <v>decre</v>
      </c>
      <c r="BY75" s="5">
        <f t="shared" si="114"/>
        <v>0</v>
      </c>
      <c r="BZ75" s="5">
        <f t="shared" si="115"/>
        <v>0</v>
      </c>
      <c r="CA75" s="5">
        <f t="shared" si="116"/>
        <v>0</v>
      </c>
      <c r="CB75" s="5">
        <f t="shared" si="117"/>
        <v>0</v>
      </c>
      <c r="CC75" s="5">
        <f t="shared" si="118"/>
        <v>0</v>
      </c>
      <c r="CE75" s="4">
        <v>0.15909999999999999</v>
      </c>
      <c r="CF75" s="4">
        <v>0.15970000000000001</v>
      </c>
      <c r="CG75" s="4">
        <v>0.15959999999999999</v>
      </c>
      <c r="CH75" s="4">
        <v>0.1598</v>
      </c>
      <c r="CI75" s="4">
        <v>0.1598</v>
      </c>
      <c r="CK75" s="5">
        <f t="shared" si="119"/>
        <v>46.021071564717907</v>
      </c>
      <c r="CL75" s="5">
        <f t="shared" si="120"/>
        <v>44.979983564717912</v>
      </c>
      <c r="CM75" s="5">
        <f t="shared" si="121"/>
        <v>44.906858564717908</v>
      </c>
      <c r="CN75" s="5">
        <f t="shared" si="122"/>
        <v>45.792658564717904</v>
      </c>
      <c r="CO75" s="5">
        <f t="shared" si="123"/>
        <v>43.560860564717906</v>
      </c>
      <c r="CP75" s="5"/>
      <c r="CQ75" s="3" t="str">
        <f t="shared" si="124"/>
        <v>decre</v>
      </c>
      <c r="CR75" s="3" t="str">
        <f t="shared" si="125"/>
        <v>decre</v>
      </c>
      <c r="CS75" s="3" t="str">
        <f t="shared" si="126"/>
        <v>decre</v>
      </c>
      <c r="CT75" s="3" t="str">
        <f t="shared" si="127"/>
        <v>decre</v>
      </c>
      <c r="CU75" s="3" t="str">
        <f t="shared" si="128"/>
        <v>decre</v>
      </c>
      <c r="CW75" s="5">
        <f t="shared" si="129"/>
        <v>0</v>
      </c>
      <c r="CX75" s="5">
        <f t="shared" si="130"/>
        <v>0</v>
      </c>
      <c r="CY75" s="5">
        <f t="shared" si="131"/>
        <v>0</v>
      </c>
      <c r="CZ75" s="5">
        <f t="shared" si="132"/>
        <v>0</v>
      </c>
      <c r="DA75" s="5">
        <f t="shared" si="133"/>
        <v>0</v>
      </c>
      <c r="DB75" s="5"/>
      <c r="DC75" s="4">
        <v>0.33664296146176498</v>
      </c>
      <c r="DD75" s="4">
        <v>0.497481740101685</v>
      </c>
      <c r="DE75" s="4">
        <v>0.41705464915983897</v>
      </c>
      <c r="DF75" s="4">
        <v>0.35372345482435902</v>
      </c>
      <c r="DG75" s="4">
        <v>0.55656813512037895</v>
      </c>
      <c r="DI75" s="13">
        <f t="shared" si="134"/>
        <v>47.297605457627995</v>
      </c>
      <c r="DJ75" s="13">
        <f t="shared" si="135"/>
        <v>47.18569832758191</v>
      </c>
      <c r="DK75" s="13">
        <f t="shared" si="136"/>
        <v>47.40674320805995</v>
      </c>
      <c r="DL75" s="13">
        <f t="shared" si="137"/>
        <v>47.425494054339012</v>
      </c>
      <c r="DM75" s="13">
        <f t="shared" si="138"/>
        <v>47.294448716200669</v>
      </c>
      <c r="DN75" s="13"/>
      <c r="DO75" s="11" t="str">
        <f t="shared" si="139"/>
        <v>incre</v>
      </c>
      <c r="DP75" s="11" t="str">
        <f t="shared" si="140"/>
        <v>decre</v>
      </c>
      <c r="DQ75" s="11" t="str">
        <f t="shared" si="141"/>
        <v>incre</v>
      </c>
      <c r="DR75" s="11" t="str">
        <f t="shared" si="142"/>
        <v>incre</v>
      </c>
      <c r="DS75" s="11" t="str">
        <f t="shared" si="143"/>
        <v>incre</v>
      </c>
      <c r="DU75" s="13"/>
      <c r="DV75" s="13"/>
      <c r="DW75" s="13"/>
      <c r="DX75" s="13"/>
      <c r="DY75" s="13"/>
    </row>
    <row r="76" spans="1:129" x14ac:dyDescent="0.25">
      <c r="A76" s="5">
        <v>49.927742830903497</v>
      </c>
      <c r="B76" s="4">
        <v>0.17713718623586952</v>
      </c>
      <c r="C76" s="4">
        <v>0.26590083842263268</v>
      </c>
      <c r="D76" s="4">
        <v>0.32472229844823608</v>
      </c>
      <c r="E76" s="4">
        <v>0.36968608086051463</v>
      </c>
      <c r="F76" s="4">
        <v>0.12647529970708055</v>
      </c>
      <c r="G76" s="4">
        <v>0.48644163450053618</v>
      </c>
      <c r="I76" s="5">
        <f t="shared" si="73"/>
        <v>49.449569859162224</v>
      </c>
      <c r="J76" s="5">
        <f t="shared" si="74"/>
        <v>48.718179439770481</v>
      </c>
      <c r="K76" s="5">
        <f t="shared" si="75"/>
        <v>49.607394676059101</v>
      </c>
      <c r="L76" s="5">
        <f t="shared" si="76"/>
        <v>48.172664854437116</v>
      </c>
      <c r="M76" s="5">
        <f t="shared" si="77"/>
        <v>49.295158611553539</v>
      </c>
      <c r="O76" s="3" t="str">
        <f t="shared" si="78"/>
        <v>decre</v>
      </c>
      <c r="P76" s="3" t="str">
        <f t="shared" si="79"/>
        <v>decre</v>
      </c>
      <c r="Q76" s="3" t="str">
        <f t="shared" si="80"/>
        <v>decre</v>
      </c>
      <c r="R76" s="3" t="str">
        <f t="shared" si="81"/>
        <v>decre</v>
      </c>
      <c r="S76" s="3" t="str">
        <f t="shared" si="82"/>
        <v>decre</v>
      </c>
      <c r="U76" s="6">
        <f t="shared" si="83"/>
        <v>0</v>
      </c>
      <c r="V76" s="6">
        <f t="shared" si="84"/>
        <v>0</v>
      </c>
      <c r="W76" s="6">
        <f t="shared" si="85"/>
        <v>0</v>
      </c>
      <c r="X76" s="6">
        <f t="shared" si="86"/>
        <v>0</v>
      </c>
      <c r="Y76" s="6">
        <f t="shared" si="87"/>
        <v>0</v>
      </c>
      <c r="AA76" s="4">
        <f t="shared" si="72"/>
        <v>0.32130000000000003</v>
      </c>
      <c r="AB76" s="4">
        <f t="shared" si="72"/>
        <v>0.4728</v>
      </c>
      <c r="AC76" s="4">
        <f t="shared" si="72"/>
        <v>0.42179999999999995</v>
      </c>
      <c r="AD76" s="4">
        <f t="shared" si="72"/>
        <v>0.35899999999999999</v>
      </c>
      <c r="AE76" s="4">
        <f t="shared" si="72"/>
        <v>0.52939999999999998</v>
      </c>
      <c r="AF76" s="4"/>
      <c r="AG76" s="3">
        <v>0.3513</v>
      </c>
      <c r="AH76" s="3">
        <v>0.50280000000000002</v>
      </c>
      <c r="AI76" s="3">
        <v>0.45179999999999998</v>
      </c>
      <c r="AJ76" s="3">
        <v>0.38900000000000001</v>
      </c>
      <c r="AK76" s="3">
        <v>0.55940000000000001</v>
      </c>
      <c r="AM76" s="5">
        <f t="shared" si="88"/>
        <v>49.847889830903497</v>
      </c>
      <c r="AN76" s="5">
        <f t="shared" si="89"/>
        <v>49.685126830903499</v>
      </c>
      <c r="AO76" s="5">
        <f t="shared" si="90"/>
        <v>50.113420830903493</v>
      </c>
      <c r="AP76" s="5">
        <f t="shared" si="91"/>
        <v>50.130522830903494</v>
      </c>
      <c r="AQ76" s="5">
        <f t="shared" si="92"/>
        <v>49.699396830903495</v>
      </c>
      <c r="AR76" s="5"/>
      <c r="AS76" s="3" t="str">
        <f t="shared" si="93"/>
        <v>decre</v>
      </c>
      <c r="AT76" s="3" t="str">
        <f t="shared" si="94"/>
        <v>decre</v>
      </c>
      <c r="AU76" s="3" t="str">
        <f t="shared" si="95"/>
        <v>incre</v>
      </c>
      <c r="AV76" s="3" t="str">
        <f t="shared" si="96"/>
        <v>incre</v>
      </c>
      <c r="AW76" s="3" t="str">
        <f t="shared" si="97"/>
        <v>decre</v>
      </c>
      <c r="AY76" s="5">
        <f t="shared" si="98"/>
        <v>0</v>
      </c>
      <c r="AZ76" s="5">
        <f t="shared" si="99"/>
        <v>0</v>
      </c>
      <c r="BA76" s="5">
        <f t="shared" si="100"/>
        <v>-32.034815484439605</v>
      </c>
      <c r="BB76" s="5">
        <f t="shared" si="101"/>
        <v>-175.50779764663815</v>
      </c>
      <c r="BC76" s="5">
        <f t="shared" si="102"/>
        <v>0</v>
      </c>
      <c r="BE76" s="15">
        <f t="shared" si="103"/>
        <v>-0.47817297174127305</v>
      </c>
      <c r="BG76" s="3">
        <v>0.2291</v>
      </c>
      <c r="BH76" s="3">
        <v>0.31540000000000001</v>
      </c>
      <c r="BI76" s="3">
        <v>0.34420000000000001</v>
      </c>
      <c r="BJ76" s="3">
        <v>0.31240000000000001</v>
      </c>
      <c r="BK76" s="3">
        <v>0.35709999999999997</v>
      </c>
      <c r="BM76" s="5">
        <f t="shared" si="104"/>
        <v>49.1849718309035</v>
      </c>
      <c r="BN76" s="5">
        <f t="shared" si="105"/>
        <v>48.657304830903499</v>
      </c>
      <c r="BO76" s="5">
        <f t="shared" si="106"/>
        <v>49.359924830903495</v>
      </c>
      <c r="BP76" s="5">
        <f t="shared" si="107"/>
        <v>49.7381508309035</v>
      </c>
      <c r="BQ76" s="5">
        <f t="shared" si="108"/>
        <v>48.078053830903499</v>
      </c>
      <c r="BR76" s="5"/>
      <c r="BS76" s="3" t="str">
        <f t="shared" si="109"/>
        <v>decre</v>
      </c>
      <c r="BT76" s="3" t="str">
        <f t="shared" si="110"/>
        <v>decre</v>
      </c>
      <c r="BU76" s="3" t="str">
        <f t="shared" si="111"/>
        <v>decre</v>
      </c>
      <c r="BV76" s="3" t="str">
        <f t="shared" si="112"/>
        <v>decre</v>
      </c>
      <c r="BW76" s="3" t="str">
        <f t="shared" si="113"/>
        <v>decre</v>
      </c>
      <c r="BY76" s="5">
        <f t="shared" si="114"/>
        <v>0</v>
      </c>
      <c r="BZ76" s="5">
        <f t="shared" si="115"/>
        <v>0</v>
      </c>
      <c r="CA76" s="5">
        <f t="shared" si="116"/>
        <v>0</v>
      </c>
      <c r="CB76" s="5">
        <f t="shared" si="117"/>
        <v>0</v>
      </c>
      <c r="CC76" s="5">
        <f t="shared" si="118"/>
        <v>0</v>
      </c>
      <c r="CE76" s="4">
        <v>0.1585</v>
      </c>
      <c r="CF76" s="4">
        <v>0.159</v>
      </c>
      <c r="CG76" s="4">
        <v>0.15890000000000001</v>
      </c>
      <c r="CH76" s="4">
        <v>0.15909999999999999</v>
      </c>
      <c r="CI76" s="4">
        <v>0.15909999999999999</v>
      </c>
      <c r="CK76" s="5">
        <f t="shared" si="119"/>
        <v>48.677357830903496</v>
      </c>
      <c r="CL76" s="5">
        <f t="shared" si="120"/>
        <v>47.636012830903496</v>
      </c>
      <c r="CM76" s="5">
        <f t="shared" si="121"/>
        <v>47.560661830903499</v>
      </c>
      <c r="CN76" s="5">
        <f t="shared" si="122"/>
        <v>48.447364830903496</v>
      </c>
      <c r="CO76" s="5">
        <f t="shared" si="123"/>
        <v>46.2148738309035</v>
      </c>
      <c r="CP76" s="5"/>
      <c r="CQ76" s="3" t="str">
        <f t="shared" si="124"/>
        <v>decre</v>
      </c>
      <c r="CR76" s="3" t="str">
        <f t="shared" si="125"/>
        <v>decre</v>
      </c>
      <c r="CS76" s="3" t="str">
        <f t="shared" si="126"/>
        <v>decre</v>
      </c>
      <c r="CT76" s="3" t="str">
        <f t="shared" si="127"/>
        <v>decre</v>
      </c>
      <c r="CU76" s="3" t="str">
        <f t="shared" si="128"/>
        <v>decre</v>
      </c>
      <c r="CW76" s="5">
        <f t="shared" si="129"/>
        <v>0</v>
      </c>
      <c r="CX76" s="5">
        <f t="shared" si="130"/>
        <v>0</v>
      </c>
      <c r="CY76" s="5">
        <f t="shared" si="131"/>
        <v>0</v>
      </c>
      <c r="CZ76" s="5">
        <f t="shared" si="132"/>
        <v>0</v>
      </c>
      <c r="DA76" s="5">
        <f t="shared" si="133"/>
        <v>0</v>
      </c>
      <c r="DB76" s="5"/>
      <c r="DC76" s="4">
        <v>0.33677853113773698</v>
      </c>
      <c r="DD76" s="4">
        <v>0.49742521593168898</v>
      </c>
      <c r="DE76" s="4">
        <v>0.41701084876558903</v>
      </c>
      <c r="DF76" s="4">
        <v>0.35347693600358698</v>
      </c>
      <c r="DG76" s="4">
        <v>0.55634505036621695</v>
      </c>
      <c r="DI76" s="13">
        <f t="shared" si="134"/>
        <v>49.959180469783824</v>
      </c>
      <c r="DJ76" s="13">
        <f t="shared" si="135"/>
        <v>49.845929490937429</v>
      </c>
      <c r="DK76" s="13">
        <f t="shared" si="136"/>
        <v>50.066918172417374</v>
      </c>
      <c r="DL76" s="13">
        <f t="shared" si="137"/>
        <v>50.084018632053699</v>
      </c>
      <c r="DM76" s="13">
        <f t="shared" si="138"/>
        <v>49.952949754849598</v>
      </c>
      <c r="DN76" s="13"/>
      <c r="DO76" s="11" t="str">
        <f t="shared" si="139"/>
        <v>incre</v>
      </c>
      <c r="DP76" s="11" t="str">
        <f t="shared" si="140"/>
        <v>decre</v>
      </c>
      <c r="DQ76" s="11" t="str">
        <f t="shared" si="141"/>
        <v>incre</v>
      </c>
      <c r="DR76" s="11" t="str">
        <f t="shared" si="142"/>
        <v>incre</v>
      </c>
      <c r="DS76" s="11" t="str">
        <f t="shared" si="143"/>
        <v>incre</v>
      </c>
      <c r="DU76" s="13"/>
      <c r="DV76" s="13"/>
      <c r="DW76" s="13"/>
      <c r="DX76" s="13"/>
      <c r="DY76" s="13"/>
    </row>
    <row r="77" spans="1:129" x14ac:dyDescent="0.25">
      <c r="A77" s="5">
        <v>49.928474617695741</v>
      </c>
      <c r="B77" s="4">
        <v>0.34375328748421924</v>
      </c>
      <c r="C77" s="4">
        <v>0.27374269166319454</v>
      </c>
      <c r="D77" s="4">
        <v>0.36470699206483415</v>
      </c>
      <c r="E77" s="4">
        <v>0.43239876369262414</v>
      </c>
      <c r="F77" s="4">
        <v>0.42281618011454453</v>
      </c>
      <c r="G77" s="4">
        <v>0.58829347028018697</v>
      </c>
      <c r="I77" s="5">
        <f t="shared" si="73"/>
        <v>49.506684570754111</v>
      </c>
      <c r="J77" s="5">
        <f t="shared" si="74"/>
        <v>48.980011275879107</v>
      </c>
      <c r="K77" s="5">
        <f t="shared" si="75"/>
        <v>50.217066613151118</v>
      </c>
      <c r="L77" s="5">
        <f t="shared" si="76"/>
        <v>50.668586854260205</v>
      </c>
      <c r="M77" s="5">
        <f t="shared" si="77"/>
        <v>50.254316173032301</v>
      </c>
      <c r="O77" s="3" t="str">
        <f t="shared" si="78"/>
        <v>decre</v>
      </c>
      <c r="P77" s="3" t="str">
        <f t="shared" si="79"/>
        <v>decre</v>
      </c>
      <c r="Q77" s="3" t="str">
        <f t="shared" si="80"/>
        <v>incre</v>
      </c>
      <c r="R77" s="3" t="str">
        <f t="shared" si="81"/>
        <v>incre</v>
      </c>
      <c r="S77" s="3" t="str">
        <f t="shared" si="82"/>
        <v>incre</v>
      </c>
      <c r="U77" s="6">
        <f t="shared" si="83"/>
        <v>0</v>
      </c>
      <c r="V77" s="6">
        <f t="shared" si="84"/>
        <v>0</v>
      </c>
      <c r="W77" s="6">
        <f t="shared" si="85"/>
        <v>1</v>
      </c>
      <c r="X77" s="6">
        <f t="shared" si="86"/>
        <v>1</v>
      </c>
      <c r="Y77" s="6">
        <f t="shared" si="87"/>
        <v>1</v>
      </c>
      <c r="AA77" s="4">
        <f t="shared" si="72"/>
        <v>0.32369999999999999</v>
      </c>
      <c r="AB77" s="4">
        <f t="shared" si="72"/>
        <v>0.46440000000000003</v>
      </c>
      <c r="AC77" s="4">
        <f t="shared" si="72"/>
        <v>0.44650000000000001</v>
      </c>
      <c r="AD77" s="4">
        <f t="shared" si="72"/>
        <v>0.3715</v>
      </c>
      <c r="AE77" s="4">
        <f t="shared" si="72"/>
        <v>0.53939999999999999</v>
      </c>
      <c r="AF77" s="4"/>
      <c r="AG77" s="3">
        <v>0.35370000000000001</v>
      </c>
      <c r="AH77" s="3">
        <v>0.49440000000000001</v>
      </c>
      <c r="AI77" s="3">
        <v>0.44650000000000001</v>
      </c>
      <c r="AJ77" s="3">
        <v>0.3715</v>
      </c>
      <c r="AK77" s="3">
        <v>0.53939999999999999</v>
      </c>
      <c r="AM77" s="5">
        <f t="shared" si="88"/>
        <v>49.865877617695737</v>
      </c>
      <c r="AN77" s="5">
        <f t="shared" si="89"/>
        <v>49.631006617695746</v>
      </c>
      <c r="AO77" s="5">
        <f t="shared" si="90"/>
        <v>50.353989617695746</v>
      </c>
      <c r="AP77" s="5">
        <f t="shared" si="91"/>
        <v>50.236504617695743</v>
      </c>
      <c r="AQ77" s="5">
        <f t="shared" si="92"/>
        <v>49.794228617695744</v>
      </c>
      <c r="AR77" s="5"/>
      <c r="AS77" s="3" t="str">
        <f t="shared" si="93"/>
        <v>decre</v>
      </c>
      <c r="AT77" s="3" t="str">
        <f t="shared" si="94"/>
        <v>decre</v>
      </c>
      <c r="AU77" s="3" t="str">
        <f t="shared" si="95"/>
        <v>incre</v>
      </c>
      <c r="AV77" s="3" t="str">
        <f t="shared" si="96"/>
        <v>incre</v>
      </c>
      <c r="AW77" s="3" t="str">
        <f t="shared" si="97"/>
        <v>decre</v>
      </c>
      <c r="AY77" s="5">
        <f t="shared" si="98"/>
        <v>0</v>
      </c>
      <c r="AZ77" s="5">
        <f t="shared" si="99"/>
        <v>0</v>
      </c>
      <c r="BA77" s="5">
        <f t="shared" si="100"/>
        <v>28.859199545537706</v>
      </c>
      <c r="BB77" s="5">
        <f t="shared" si="101"/>
        <v>74.01122365644639</v>
      </c>
      <c r="BC77" s="5">
        <f t="shared" si="102"/>
        <v>0</v>
      </c>
      <c r="BE77" s="15">
        <f t="shared" si="103"/>
        <v>0.32584155533655945</v>
      </c>
      <c r="BG77" s="3">
        <v>0.25040000000000001</v>
      </c>
      <c r="BH77" s="3">
        <v>0.36059999999999998</v>
      </c>
      <c r="BI77" s="3">
        <v>0.3523</v>
      </c>
      <c r="BJ77" s="3">
        <v>0.28070000000000001</v>
      </c>
      <c r="BK77" s="3">
        <v>0.35470000000000002</v>
      </c>
      <c r="BM77" s="5">
        <f t="shared" si="104"/>
        <v>49.338850617695741</v>
      </c>
      <c r="BN77" s="5">
        <f t="shared" si="105"/>
        <v>48.953192617695741</v>
      </c>
      <c r="BO77" s="5">
        <f t="shared" si="106"/>
        <v>49.439307617695746</v>
      </c>
      <c r="BP77" s="5">
        <f t="shared" si="107"/>
        <v>49.471968617695744</v>
      </c>
      <c r="BQ77" s="5">
        <f t="shared" si="108"/>
        <v>48.056201617695741</v>
      </c>
      <c r="BR77" s="5"/>
      <c r="BS77" s="3" t="str">
        <f t="shared" si="109"/>
        <v>decre</v>
      </c>
      <c r="BT77" s="3" t="str">
        <f t="shared" si="110"/>
        <v>decre</v>
      </c>
      <c r="BU77" s="3" t="str">
        <f t="shared" si="111"/>
        <v>decre</v>
      </c>
      <c r="BV77" s="3" t="str">
        <f t="shared" si="112"/>
        <v>decre</v>
      </c>
      <c r="BW77" s="3" t="str">
        <f t="shared" si="113"/>
        <v>decre</v>
      </c>
      <c r="BY77" s="5">
        <f t="shared" si="114"/>
        <v>0</v>
      </c>
      <c r="BZ77" s="5">
        <f t="shared" si="115"/>
        <v>0</v>
      </c>
      <c r="CA77" s="5">
        <f t="shared" si="116"/>
        <v>0</v>
      </c>
      <c r="CB77" s="5">
        <f t="shared" si="117"/>
        <v>0</v>
      </c>
      <c r="CC77" s="5">
        <f t="shared" si="118"/>
        <v>0</v>
      </c>
      <c r="CE77" s="4">
        <v>0.10290000000000001</v>
      </c>
      <c r="CF77" s="4">
        <v>9.9900000000000003E-2</v>
      </c>
      <c r="CG77" s="4">
        <v>0.1008</v>
      </c>
      <c r="CH77" s="4">
        <v>9.9299999999999999E-2</v>
      </c>
      <c r="CI77" s="4">
        <v>9.9099999999999994E-2</v>
      </c>
      <c r="CK77" s="5">
        <f t="shared" si="119"/>
        <v>48.278325617695742</v>
      </c>
      <c r="CL77" s="5">
        <f t="shared" si="120"/>
        <v>47.250821617695742</v>
      </c>
      <c r="CM77" s="5">
        <f t="shared" si="121"/>
        <v>46.997242617695747</v>
      </c>
      <c r="CN77" s="5">
        <f t="shared" si="122"/>
        <v>47.944580617695742</v>
      </c>
      <c r="CO77" s="5">
        <f t="shared" si="123"/>
        <v>45.651005617695738</v>
      </c>
      <c r="CP77" s="5"/>
      <c r="CQ77" s="3" t="str">
        <f t="shared" si="124"/>
        <v>decre</v>
      </c>
      <c r="CR77" s="3" t="str">
        <f t="shared" si="125"/>
        <v>decre</v>
      </c>
      <c r="CS77" s="3" t="str">
        <f t="shared" si="126"/>
        <v>decre</v>
      </c>
      <c r="CT77" s="3" t="str">
        <f t="shared" si="127"/>
        <v>decre</v>
      </c>
      <c r="CU77" s="3" t="str">
        <f t="shared" si="128"/>
        <v>decre</v>
      </c>
      <c r="CW77" s="5">
        <f t="shared" si="129"/>
        <v>0</v>
      </c>
      <c r="CX77" s="5">
        <f t="shared" si="130"/>
        <v>0</v>
      </c>
      <c r="CY77" s="5">
        <f t="shared" si="131"/>
        <v>0</v>
      </c>
      <c r="CZ77" s="5">
        <f t="shared" si="132"/>
        <v>0</v>
      </c>
      <c r="DA77" s="5">
        <f t="shared" si="133"/>
        <v>0</v>
      </c>
      <c r="DB77" s="5"/>
      <c r="DC77" s="4">
        <v>0.34547063305484099</v>
      </c>
      <c r="DD77" s="4">
        <v>0.49380114703232703</v>
      </c>
      <c r="DE77" s="4">
        <v>0.41420256964199698</v>
      </c>
      <c r="DF77" s="4">
        <v>0.33767128699482601</v>
      </c>
      <c r="DG77" s="4">
        <v>0.54204188555130695</v>
      </c>
      <c r="DI77" s="13">
        <f t="shared" si="134"/>
        <v>50.022408469360045</v>
      </c>
      <c r="DJ77" s="13">
        <f t="shared" si="135"/>
        <v>49.822996107816842</v>
      </c>
      <c r="DK77" s="13">
        <f t="shared" si="136"/>
        <v>50.040381568919528</v>
      </c>
      <c r="DL77" s="13">
        <f t="shared" si="137"/>
        <v>49.951666854192176</v>
      </c>
      <c r="DM77" s="13">
        <f t="shared" si="138"/>
        <v>49.819088760733543</v>
      </c>
      <c r="DN77" s="13"/>
      <c r="DO77" s="11" t="str">
        <f t="shared" si="139"/>
        <v>incre</v>
      </c>
      <c r="DP77" s="11" t="str">
        <f t="shared" si="140"/>
        <v>decre</v>
      </c>
      <c r="DQ77" s="11" t="str">
        <f t="shared" si="141"/>
        <v>incre</v>
      </c>
      <c r="DR77" s="11" t="str">
        <f t="shared" si="142"/>
        <v>incre</v>
      </c>
      <c r="DS77" s="11" t="str">
        <f t="shared" si="143"/>
        <v>decre</v>
      </c>
      <c r="DU77" s="13"/>
      <c r="DV77" s="13"/>
      <c r="DW77" s="13"/>
      <c r="DX77" s="13"/>
      <c r="DY77" s="13"/>
    </row>
    <row r="78" spans="1:129" x14ac:dyDescent="0.25">
      <c r="A78" s="5">
        <v>46.931176166545292</v>
      </c>
      <c r="B78" s="4">
        <v>7.6198294492658775E-2</v>
      </c>
      <c r="C78" s="4">
        <v>0.45933659537639537</v>
      </c>
      <c r="D78" s="4">
        <v>0.5893062537467314</v>
      </c>
      <c r="E78" s="4">
        <v>0.43612548890705871</v>
      </c>
      <c r="F78" s="4">
        <v>0.26113323115056081</v>
      </c>
      <c r="G78" s="4">
        <v>0.46740017204671452</v>
      </c>
      <c r="I78" s="5">
        <f t="shared" si="73"/>
        <v>47.843806287301575</v>
      </c>
      <c r="J78" s="5">
        <f t="shared" si="74"/>
        <v>47.449346003511451</v>
      </c>
      <c r="K78" s="5">
        <f t="shared" si="75"/>
        <v>47.255954663832838</v>
      </c>
      <c r="L78" s="5">
        <f t="shared" si="76"/>
        <v>46.309917972833013</v>
      </c>
      <c r="M78" s="5">
        <f t="shared" si="77"/>
        <v>46.119411785504873</v>
      </c>
      <c r="O78" s="3" t="str">
        <f t="shared" si="78"/>
        <v>incre</v>
      </c>
      <c r="P78" s="3" t="str">
        <f t="shared" si="79"/>
        <v>incre</v>
      </c>
      <c r="Q78" s="3" t="str">
        <f t="shared" si="80"/>
        <v>incre</v>
      </c>
      <c r="R78" s="3" t="str">
        <f t="shared" si="81"/>
        <v>decre</v>
      </c>
      <c r="S78" s="3" t="str">
        <f t="shared" si="82"/>
        <v>decre</v>
      </c>
      <c r="U78" s="6">
        <f t="shared" si="83"/>
        <v>1</v>
      </c>
      <c r="V78" s="6">
        <f t="shared" si="84"/>
        <v>1</v>
      </c>
      <c r="W78" s="6">
        <f t="shared" si="85"/>
        <v>1</v>
      </c>
      <c r="X78" s="6">
        <f t="shared" si="86"/>
        <v>0</v>
      </c>
      <c r="Y78" s="6">
        <f t="shared" si="87"/>
        <v>0</v>
      </c>
      <c r="AA78" s="4">
        <f t="shared" si="72"/>
        <v>0.34560000000000002</v>
      </c>
      <c r="AB78" s="4">
        <f t="shared" si="72"/>
        <v>0.50800000000000001</v>
      </c>
      <c r="AC78" s="4">
        <f t="shared" si="72"/>
        <v>0.45429999999999998</v>
      </c>
      <c r="AD78" s="4">
        <f t="shared" si="72"/>
        <v>0.37</v>
      </c>
      <c r="AE78" s="4">
        <f t="shared" si="72"/>
        <v>0.54059999999999997</v>
      </c>
      <c r="AF78" s="4"/>
      <c r="AG78" s="3">
        <v>0.34560000000000002</v>
      </c>
      <c r="AH78" s="3">
        <v>0.50800000000000001</v>
      </c>
      <c r="AI78" s="3">
        <v>0.45429999999999998</v>
      </c>
      <c r="AJ78" s="3">
        <v>0.4</v>
      </c>
      <c r="AK78" s="3">
        <v>0.5706</v>
      </c>
      <c r="AM78" s="5">
        <f t="shared" si="88"/>
        <v>47.026040166545293</v>
      </c>
      <c r="AN78" s="5">
        <f t="shared" si="89"/>
        <v>46.918416166545292</v>
      </c>
      <c r="AO78" s="5">
        <f t="shared" si="90"/>
        <v>47.43242916654529</v>
      </c>
      <c r="AP78" s="5">
        <f t="shared" si="91"/>
        <v>47.226576166545293</v>
      </c>
      <c r="AQ78" s="5">
        <f t="shared" si="92"/>
        <v>46.808222166545292</v>
      </c>
      <c r="AR78" s="5"/>
      <c r="AS78" s="3" t="str">
        <f t="shared" si="93"/>
        <v>incre</v>
      </c>
      <c r="AT78" s="3" t="str">
        <f t="shared" si="94"/>
        <v>decre</v>
      </c>
      <c r="AU78" s="3" t="str">
        <f t="shared" si="95"/>
        <v>incre</v>
      </c>
      <c r="AV78" s="3" t="str">
        <f t="shared" si="96"/>
        <v>incre</v>
      </c>
      <c r="AW78" s="3" t="str">
        <f t="shared" si="97"/>
        <v>decre</v>
      </c>
      <c r="AY78" s="5">
        <f t="shared" si="98"/>
        <v>91.263012075628325</v>
      </c>
      <c r="AZ78" s="5">
        <f t="shared" si="99"/>
        <v>0</v>
      </c>
      <c r="BA78" s="5">
        <f t="shared" si="100"/>
        <v>32.477849728754649</v>
      </c>
      <c r="BB78" s="5">
        <f t="shared" si="101"/>
        <v>-62.125819371227919</v>
      </c>
      <c r="BC78" s="5">
        <f t="shared" si="102"/>
        <v>0</v>
      </c>
      <c r="BE78" s="15">
        <f t="shared" si="103"/>
        <v>0.91263012075628325</v>
      </c>
      <c r="BG78" s="3">
        <v>0.216</v>
      </c>
      <c r="BH78" s="3">
        <v>0.30280000000000001</v>
      </c>
      <c r="BI78" s="3">
        <v>0.33750000000000002</v>
      </c>
      <c r="BJ78" s="3">
        <v>0.33610000000000001</v>
      </c>
      <c r="BK78" s="3">
        <v>0.3609</v>
      </c>
      <c r="BM78" s="5">
        <f t="shared" si="104"/>
        <v>46.094216166545294</v>
      </c>
      <c r="BN78" s="5">
        <f t="shared" si="105"/>
        <v>45.578460166545291</v>
      </c>
      <c r="BO78" s="5">
        <f t="shared" si="106"/>
        <v>46.298301166545286</v>
      </c>
      <c r="BP78" s="5">
        <f t="shared" si="107"/>
        <v>46.941138166545294</v>
      </c>
      <c r="BQ78" s="5">
        <f t="shared" si="108"/>
        <v>45.117245166545288</v>
      </c>
      <c r="BR78" s="5"/>
      <c r="BS78" s="3" t="str">
        <f t="shared" si="109"/>
        <v>decre</v>
      </c>
      <c r="BT78" s="3" t="str">
        <f t="shared" si="110"/>
        <v>decre</v>
      </c>
      <c r="BU78" s="3" t="str">
        <f t="shared" si="111"/>
        <v>decre</v>
      </c>
      <c r="BV78" s="3" t="str">
        <f t="shared" si="112"/>
        <v>incre</v>
      </c>
      <c r="BW78" s="3" t="str">
        <f t="shared" si="113"/>
        <v>decre</v>
      </c>
      <c r="BY78" s="5">
        <f t="shared" si="114"/>
        <v>0</v>
      </c>
      <c r="BZ78" s="5">
        <f t="shared" si="115"/>
        <v>0</v>
      </c>
      <c r="CA78" s="5">
        <f t="shared" si="116"/>
        <v>0</v>
      </c>
      <c r="CB78" s="5">
        <f t="shared" si="117"/>
        <v>-62.125819371227919</v>
      </c>
      <c r="CC78" s="5">
        <f t="shared" si="118"/>
        <v>0</v>
      </c>
      <c r="CE78" s="4">
        <v>0.1764</v>
      </c>
      <c r="CF78" s="4">
        <v>0.17780000000000001</v>
      </c>
      <c r="CG78" s="4">
        <v>0.1774</v>
      </c>
      <c r="CH78" s="4">
        <v>0.17810000000000001</v>
      </c>
      <c r="CI78" s="4">
        <v>0.1782</v>
      </c>
      <c r="CK78" s="5">
        <f t="shared" si="119"/>
        <v>45.80949216654529</v>
      </c>
      <c r="CL78" s="5">
        <f t="shared" si="120"/>
        <v>44.762210166545294</v>
      </c>
      <c r="CM78" s="5">
        <f t="shared" si="121"/>
        <v>44.743730166545291</v>
      </c>
      <c r="CN78" s="5">
        <f t="shared" si="122"/>
        <v>45.610778166545295</v>
      </c>
      <c r="CO78" s="5">
        <f t="shared" si="123"/>
        <v>43.398038166545291</v>
      </c>
      <c r="CP78" s="5"/>
      <c r="CQ78" s="3" t="str">
        <f t="shared" si="124"/>
        <v>decre</v>
      </c>
      <c r="CR78" s="3" t="str">
        <f t="shared" si="125"/>
        <v>decre</v>
      </c>
      <c r="CS78" s="3" t="str">
        <f t="shared" si="126"/>
        <v>decre</v>
      </c>
      <c r="CT78" s="3" t="str">
        <f t="shared" si="127"/>
        <v>decre</v>
      </c>
      <c r="CU78" s="3" t="str">
        <f t="shared" si="128"/>
        <v>decre</v>
      </c>
      <c r="CW78" s="5">
        <f t="shared" si="129"/>
        <v>0</v>
      </c>
      <c r="CX78" s="5">
        <f t="shared" si="130"/>
        <v>0</v>
      </c>
      <c r="CY78" s="5">
        <f t="shared" si="131"/>
        <v>0</v>
      </c>
      <c r="CZ78" s="5">
        <f t="shared" si="132"/>
        <v>0</v>
      </c>
      <c r="DA78" s="5">
        <f t="shared" si="133"/>
        <v>0</v>
      </c>
      <c r="DB78" s="5"/>
      <c r="DC78" s="4">
        <v>0.331517384866376</v>
      </c>
      <c r="DD78" s="4">
        <v>0.49961878852884301</v>
      </c>
      <c r="DE78" s="4">
        <v>0.41871064098856797</v>
      </c>
      <c r="DF78" s="4">
        <v>0.36304376254818199</v>
      </c>
      <c r="DG78" s="4">
        <v>0.56500245486426404</v>
      </c>
      <c r="DI78" s="13">
        <f t="shared" si="134"/>
        <v>46.924786163734538</v>
      </c>
      <c r="DJ78" s="13">
        <f t="shared" si="135"/>
        <v>46.86368685563864</v>
      </c>
      <c r="DK78" s="13">
        <f t="shared" si="136"/>
        <v>47.086856490544292</v>
      </c>
      <c r="DL78" s="13">
        <f t="shared" si="137"/>
        <v>47.168004647200981</v>
      </c>
      <c r="DM78" s="13">
        <f t="shared" si="138"/>
        <v>47.037849266818014</v>
      </c>
      <c r="DN78" s="13"/>
      <c r="DO78" s="11" t="str">
        <f t="shared" si="139"/>
        <v>decre</v>
      </c>
      <c r="DP78" s="11" t="str">
        <f t="shared" si="140"/>
        <v>decre</v>
      </c>
      <c r="DQ78" s="11" t="str">
        <f t="shared" si="141"/>
        <v>incre</v>
      </c>
      <c r="DR78" s="11" t="str">
        <f t="shared" si="142"/>
        <v>incre</v>
      </c>
      <c r="DS78" s="11" t="str">
        <f t="shared" si="143"/>
        <v>incre</v>
      </c>
      <c r="DU78" s="13"/>
      <c r="DV78" s="13"/>
      <c r="DW78" s="13"/>
      <c r="DX78" s="13"/>
      <c r="DY78" s="13"/>
    </row>
    <row r="79" spans="1:129" x14ac:dyDescent="0.25">
      <c r="A79" s="5">
        <v>38.290699471600327</v>
      </c>
      <c r="B79" s="4">
        <v>6.6329888802842074E-2</v>
      </c>
      <c r="C79" s="4">
        <v>0.34535194591195351</v>
      </c>
      <c r="D79" s="4">
        <v>0.4972885953417947</v>
      </c>
      <c r="E79" s="4">
        <v>0.42145401740329191</v>
      </c>
      <c r="F79" s="4">
        <v>0.42726221763522726</v>
      </c>
      <c r="G79" s="4">
        <v>0.6517715659429989</v>
      </c>
      <c r="I79" s="5">
        <f t="shared" si="73"/>
        <v>38.383779962707273</v>
      </c>
      <c r="J79" s="5">
        <f t="shared" si="74"/>
        <v>38.20799399918225</v>
      </c>
      <c r="K79" s="5">
        <f t="shared" si="75"/>
        <v>38.473017980586292</v>
      </c>
      <c r="L79" s="5">
        <f t="shared" si="76"/>
        <v>39.068247344088938</v>
      </c>
      <c r="M79" s="5">
        <f t="shared" si="77"/>
        <v>39.213869907123943</v>
      </c>
      <c r="O79" s="3" t="str">
        <f t="shared" si="78"/>
        <v>incre</v>
      </c>
      <c r="P79" s="3" t="str">
        <f t="shared" si="79"/>
        <v>decre</v>
      </c>
      <c r="Q79" s="3" t="str">
        <f t="shared" si="80"/>
        <v>incre</v>
      </c>
      <c r="R79" s="3" t="str">
        <f t="shared" si="81"/>
        <v>incre</v>
      </c>
      <c r="S79" s="3" t="str">
        <f t="shared" si="82"/>
        <v>incre</v>
      </c>
      <c r="U79" s="6">
        <f t="shared" si="83"/>
        <v>1</v>
      </c>
      <c r="V79" s="6">
        <f t="shared" si="84"/>
        <v>0</v>
      </c>
      <c r="W79" s="6">
        <f t="shared" si="85"/>
        <v>1</v>
      </c>
      <c r="X79" s="6">
        <f t="shared" si="86"/>
        <v>1</v>
      </c>
      <c r="Y79" s="6">
        <f t="shared" si="87"/>
        <v>1</v>
      </c>
      <c r="AA79" s="4">
        <f t="shared" si="72"/>
        <v>0.34429999999999999</v>
      </c>
      <c r="AB79" s="4">
        <f t="shared" si="72"/>
        <v>0.47849999999999993</v>
      </c>
      <c r="AC79" s="4">
        <f t="shared" si="72"/>
        <v>0.45450000000000002</v>
      </c>
      <c r="AD79" s="4">
        <f t="shared" si="72"/>
        <v>0.40079999999999999</v>
      </c>
      <c r="AE79" s="4">
        <f t="shared" si="72"/>
        <v>0.57140000000000002</v>
      </c>
      <c r="AF79" s="4"/>
      <c r="AG79" s="3">
        <v>0.34429999999999999</v>
      </c>
      <c r="AH79" s="3">
        <v>0.50849999999999995</v>
      </c>
      <c r="AI79" s="3">
        <v>0.45450000000000002</v>
      </c>
      <c r="AJ79" s="3">
        <v>0.40079999999999999</v>
      </c>
      <c r="AK79" s="3">
        <v>0.57140000000000002</v>
      </c>
      <c r="AM79" s="5">
        <f t="shared" si="88"/>
        <v>38.37621647160033</v>
      </c>
      <c r="AN79" s="5">
        <f t="shared" si="89"/>
        <v>38.085304471600331</v>
      </c>
      <c r="AO79" s="5">
        <f t="shared" si="90"/>
        <v>38.793894471600325</v>
      </c>
      <c r="AP79" s="5">
        <f t="shared" si="91"/>
        <v>38.845435471600325</v>
      </c>
      <c r="AQ79" s="5">
        <f t="shared" si="92"/>
        <v>38.457573471600327</v>
      </c>
      <c r="AR79" s="5"/>
      <c r="AS79" s="3" t="str">
        <f t="shared" si="93"/>
        <v>incre</v>
      </c>
      <c r="AT79" s="3" t="str">
        <f t="shared" si="94"/>
        <v>decre</v>
      </c>
      <c r="AU79" s="3" t="str">
        <f t="shared" si="95"/>
        <v>incre</v>
      </c>
      <c r="AV79" s="3" t="str">
        <f t="shared" si="96"/>
        <v>incre</v>
      </c>
      <c r="AW79" s="3" t="str">
        <f t="shared" si="97"/>
        <v>incre</v>
      </c>
      <c r="AY79" s="5">
        <f t="shared" si="98"/>
        <v>9.3080491106945829</v>
      </c>
      <c r="AZ79" s="5">
        <f t="shared" si="99"/>
        <v>0</v>
      </c>
      <c r="BA79" s="5">
        <f t="shared" si="100"/>
        <v>18.231850898596491</v>
      </c>
      <c r="BB79" s="5">
        <f t="shared" si="101"/>
        <v>77.754787248861135</v>
      </c>
      <c r="BC79" s="5">
        <f t="shared" si="102"/>
        <v>92.317043552361611</v>
      </c>
      <c r="BE79" s="15">
        <f t="shared" si="103"/>
        <v>9.3080491106945829E-2</v>
      </c>
      <c r="BG79" s="3">
        <v>0.2152</v>
      </c>
      <c r="BH79" s="3">
        <v>0.30220000000000002</v>
      </c>
      <c r="BI79" s="3">
        <v>0.33689999999999998</v>
      </c>
      <c r="BJ79" s="3">
        <v>0.3377</v>
      </c>
      <c r="BK79" s="3">
        <v>0.36130000000000001</v>
      </c>
      <c r="BM79" s="5">
        <f t="shared" si="104"/>
        <v>37.447987471600328</v>
      </c>
      <c r="BN79" s="5">
        <f t="shared" si="105"/>
        <v>36.934065471600327</v>
      </c>
      <c r="BO79" s="5">
        <f t="shared" si="106"/>
        <v>37.651998471600322</v>
      </c>
      <c r="BP79" s="5">
        <f t="shared" si="107"/>
        <v>38.314133471600329</v>
      </c>
      <c r="BQ79" s="5">
        <f t="shared" si="108"/>
        <v>36.480532471600327</v>
      </c>
      <c r="BR79" s="5"/>
      <c r="BS79" s="3" t="str">
        <f t="shared" si="109"/>
        <v>decre</v>
      </c>
      <c r="BT79" s="3" t="str">
        <f t="shared" si="110"/>
        <v>decre</v>
      </c>
      <c r="BU79" s="3" t="str">
        <f t="shared" si="111"/>
        <v>decre</v>
      </c>
      <c r="BV79" s="3" t="str">
        <f t="shared" si="112"/>
        <v>incre</v>
      </c>
      <c r="BW79" s="3" t="str">
        <f t="shared" si="113"/>
        <v>decre</v>
      </c>
      <c r="BY79" s="5">
        <f t="shared" si="114"/>
        <v>0</v>
      </c>
      <c r="BZ79" s="5">
        <f t="shared" si="115"/>
        <v>0</v>
      </c>
      <c r="CA79" s="5">
        <f t="shared" si="116"/>
        <v>0</v>
      </c>
      <c r="CB79" s="5">
        <f t="shared" si="117"/>
        <v>77.754787248861135</v>
      </c>
      <c r="CC79" s="5">
        <f t="shared" si="118"/>
        <v>0</v>
      </c>
      <c r="CE79" s="4">
        <v>0.1774</v>
      </c>
      <c r="CF79" s="4">
        <v>0.17879999999999999</v>
      </c>
      <c r="CG79" s="4">
        <v>0.1784</v>
      </c>
      <c r="CH79" s="4">
        <v>0.17910000000000001</v>
      </c>
      <c r="CI79" s="4">
        <v>0.1792</v>
      </c>
      <c r="CK79" s="5">
        <f t="shared" si="119"/>
        <v>37.176205471600326</v>
      </c>
      <c r="CL79" s="5">
        <f t="shared" si="120"/>
        <v>36.128263471600327</v>
      </c>
      <c r="CM79" s="5">
        <f t="shared" si="121"/>
        <v>36.112963471600324</v>
      </c>
      <c r="CN79" s="5">
        <f t="shared" si="122"/>
        <v>36.978721471600323</v>
      </c>
      <c r="CO79" s="5">
        <f t="shared" si="123"/>
        <v>34.766971471600328</v>
      </c>
      <c r="CP79" s="5"/>
      <c r="CQ79" s="3" t="str">
        <f t="shared" si="124"/>
        <v>decre</v>
      </c>
      <c r="CR79" s="3" t="str">
        <f t="shared" si="125"/>
        <v>decre</v>
      </c>
      <c r="CS79" s="3" t="str">
        <f t="shared" si="126"/>
        <v>decre</v>
      </c>
      <c r="CT79" s="3" t="str">
        <f t="shared" si="127"/>
        <v>decre</v>
      </c>
      <c r="CU79" s="3" t="str">
        <f t="shared" si="128"/>
        <v>decre</v>
      </c>
      <c r="CW79" s="5">
        <f t="shared" si="129"/>
        <v>0</v>
      </c>
      <c r="CX79" s="5">
        <f t="shared" si="130"/>
        <v>0</v>
      </c>
      <c r="CY79" s="5">
        <f t="shared" si="131"/>
        <v>0</v>
      </c>
      <c r="CZ79" s="5">
        <f t="shared" si="132"/>
        <v>0</v>
      </c>
      <c r="DA79" s="5">
        <f t="shared" si="133"/>
        <v>0</v>
      </c>
      <c r="DB79" s="5"/>
      <c r="DC79" s="4">
        <v>0.33100117725402201</v>
      </c>
      <c r="DD79" s="4">
        <v>0.49983401517613502</v>
      </c>
      <c r="DE79" s="4">
        <v>0.41887741941282403</v>
      </c>
      <c r="DF79" s="4">
        <v>0.36398243036573902</v>
      </c>
      <c r="DG79" s="4">
        <v>0.56585189296664895</v>
      </c>
      <c r="DI79" s="13">
        <f t="shared" si="134"/>
        <v>38.280597936056743</v>
      </c>
      <c r="DJ79" s="13">
        <f t="shared" si="135"/>
        <v>38.224615590700488</v>
      </c>
      <c r="DK79" s="13">
        <f t="shared" si="136"/>
        <v>38.447999214098843</v>
      </c>
      <c r="DL79" s="13">
        <f t="shared" si="137"/>
        <v>38.535431535279848</v>
      </c>
      <c r="DM79" s="13">
        <f t="shared" si="138"/>
        <v>38.405365784416496</v>
      </c>
      <c r="DN79" s="13"/>
      <c r="DO79" s="11" t="str">
        <f t="shared" si="139"/>
        <v>decre</v>
      </c>
      <c r="DP79" s="11" t="str">
        <f t="shared" si="140"/>
        <v>decre</v>
      </c>
      <c r="DQ79" s="11" t="str">
        <f t="shared" si="141"/>
        <v>incre</v>
      </c>
      <c r="DR79" s="11" t="str">
        <f t="shared" si="142"/>
        <v>incre</v>
      </c>
      <c r="DS79" s="11" t="str">
        <f t="shared" si="143"/>
        <v>incre</v>
      </c>
      <c r="DU79" s="13"/>
      <c r="DV79" s="13"/>
      <c r="DW79" s="13"/>
      <c r="DX79" s="13"/>
      <c r="DY79" s="13"/>
    </row>
    <row r="80" spans="1:129" x14ac:dyDescent="0.25">
      <c r="A80" s="5">
        <v>45.870319169670793</v>
      </c>
      <c r="B80" s="4">
        <v>0.26147284380763436</v>
      </c>
      <c r="C80" s="4">
        <v>0.33019979462577226</v>
      </c>
      <c r="D80" s="4">
        <v>0.55169452118661788</v>
      </c>
      <c r="E80" s="4">
        <v>0.53243360974654463</v>
      </c>
      <c r="F80" s="4">
        <v>0.37076510016557845</v>
      </c>
      <c r="G80" s="4">
        <v>0.42652669994838166</v>
      </c>
      <c r="I80" s="5">
        <f t="shared" si="73"/>
        <v>45.854455693030097</v>
      </c>
      <c r="J80" s="5">
        <f t="shared" si="74"/>
        <v>46.142884393019408</v>
      </c>
      <c r="K80" s="5">
        <f t="shared" si="75"/>
        <v>47.130249520309746</v>
      </c>
      <c r="L80" s="5">
        <f t="shared" si="76"/>
        <v>46.172161313064962</v>
      </c>
      <c r="M80" s="5">
        <f t="shared" si="77"/>
        <v>44.673935416185067</v>
      </c>
      <c r="O80" s="3" t="str">
        <f t="shared" si="78"/>
        <v>decre</v>
      </c>
      <c r="P80" s="3" t="str">
        <f t="shared" si="79"/>
        <v>incre</v>
      </c>
      <c r="Q80" s="3" t="str">
        <f t="shared" si="80"/>
        <v>incre</v>
      </c>
      <c r="R80" s="3" t="str">
        <f t="shared" si="81"/>
        <v>incre</v>
      </c>
      <c r="S80" s="3" t="str">
        <f t="shared" si="82"/>
        <v>decre</v>
      </c>
      <c r="U80" s="6">
        <f t="shared" si="83"/>
        <v>1</v>
      </c>
      <c r="V80" s="6">
        <f t="shared" si="84"/>
        <v>1</v>
      </c>
      <c r="W80" s="6">
        <f t="shared" si="85"/>
        <v>1</v>
      </c>
      <c r="X80" s="6">
        <f t="shared" si="86"/>
        <v>1</v>
      </c>
      <c r="Y80" s="6">
        <f t="shared" si="87"/>
        <v>0</v>
      </c>
      <c r="AA80" s="4">
        <f t="shared" si="72"/>
        <v>0.3528</v>
      </c>
      <c r="AB80" s="4">
        <f t="shared" si="72"/>
        <v>0.49780000000000002</v>
      </c>
      <c r="AC80" s="4">
        <f t="shared" si="72"/>
        <v>0.44950000000000001</v>
      </c>
      <c r="AD80" s="4">
        <f t="shared" si="72"/>
        <v>0.37580000000000002</v>
      </c>
      <c r="AE80" s="4">
        <f t="shared" si="72"/>
        <v>0.51790000000000003</v>
      </c>
      <c r="AF80" s="4"/>
      <c r="AG80" s="3">
        <v>0.3528</v>
      </c>
      <c r="AH80" s="3">
        <v>0.49780000000000002</v>
      </c>
      <c r="AI80" s="3">
        <v>0.44950000000000001</v>
      </c>
      <c r="AJ80" s="3">
        <v>0.37580000000000002</v>
      </c>
      <c r="AK80" s="3">
        <v>0.54790000000000005</v>
      </c>
      <c r="AM80" s="5">
        <f t="shared" si="88"/>
        <v>46.01695116967079</v>
      </c>
      <c r="AN80" s="5">
        <f t="shared" si="89"/>
        <v>45.790953169670793</v>
      </c>
      <c r="AO80" s="5">
        <f t="shared" si="90"/>
        <v>46.324964169670793</v>
      </c>
      <c r="AP80" s="5">
        <f t="shared" si="91"/>
        <v>46.214555169670795</v>
      </c>
      <c r="AQ80" s="5">
        <f t="shared" si="92"/>
        <v>45.53375816967079</v>
      </c>
      <c r="AR80" s="5"/>
      <c r="AS80" s="3" t="str">
        <f t="shared" si="93"/>
        <v>incre</v>
      </c>
      <c r="AT80" s="3" t="str">
        <f t="shared" si="94"/>
        <v>decre</v>
      </c>
      <c r="AU80" s="3" t="str">
        <f t="shared" si="95"/>
        <v>incre</v>
      </c>
      <c r="AV80" s="3" t="str">
        <f t="shared" si="96"/>
        <v>incre</v>
      </c>
      <c r="AW80" s="3" t="str">
        <f t="shared" si="97"/>
        <v>decre</v>
      </c>
      <c r="AY80" s="5">
        <f t="shared" si="98"/>
        <v>-1.5863476640696206</v>
      </c>
      <c r="AZ80" s="5">
        <f t="shared" si="99"/>
        <v>0</v>
      </c>
      <c r="BA80" s="5">
        <f t="shared" si="100"/>
        <v>125.99303506389532</v>
      </c>
      <c r="BB80" s="5">
        <f t="shared" si="101"/>
        <v>30.184214339416826</v>
      </c>
      <c r="BC80" s="5">
        <f t="shared" si="102"/>
        <v>0</v>
      </c>
      <c r="BE80" s="15">
        <f t="shared" si="103"/>
        <v>-1.5863476640696206E-2</v>
      </c>
      <c r="BG80" s="3">
        <v>0.2424</v>
      </c>
      <c r="BH80" s="3">
        <v>0.3357</v>
      </c>
      <c r="BI80" s="3">
        <v>0.34939999999999999</v>
      </c>
      <c r="BJ80" s="3">
        <v>0.29139999999999999</v>
      </c>
      <c r="BK80" s="3">
        <v>0.35489999999999999</v>
      </c>
      <c r="BM80" s="5">
        <f t="shared" si="104"/>
        <v>45.223175169670796</v>
      </c>
      <c r="BN80" s="5">
        <f t="shared" si="105"/>
        <v>44.732440169670795</v>
      </c>
      <c r="BO80" s="5">
        <f t="shared" si="106"/>
        <v>45.352993169670796</v>
      </c>
      <c r="BP80" s="5">
        <f t="shared" si="107"/>
        <v>45.503907169670789</v>
      </c>
      <c r="BQ80" s="5">
        <f t="shared" si="108"/>
        <v>43.999928169670795</v>
      </c>
      <c r="BR80" s="5"/>
      <c r="BS80" s="3" t="str">
        <f t="shared" si="109"/>
        <v>decre</v>
      </c>
      <c r="BT80" s="3" t="str">
        <f t="shared" si="110"/>
        <v>decre</v>
      </c>
      <c r="BU80" s="3" t="str">
        <f t="shared" si="111"/>
        <v>decre</v>
      </c>
      <c r="BV80" s="3" t="str">
        <f t="shared" si="112"/>
        <v>decre</v>
      </c>
      <c r="BW80" s="3" t="str">
        <f t="shared" si="113"/>
        <v>decre</v>
      </c>
      <c r="BY80" s="5">
        <f t="shared" si="114"/>
        <v>0</v>
      </c>
      <c r="BZ80" s="5">
        <f t="shared" si="115"/>
        <v>0</v>
      </c>
      <c r="CA80" s="5">
        <f t="shared" si="116"/>
        <v>0</v>
      </c>
      <c r="CB80" s="5">
        <f t="shared" si="117"/>
        <v>0</v>
      </c>
      <c r="CC80" s="5">
        <f t="shared" si="118"/>
        <v>0</v>
      </c>
      <c r="CE80" s="4">
        <v>0.13089999999999999</v>
      </c>
      <c r="CF80" s="4">
        <v>0.12970000000000001</v>
      </c>
      <c r="CG80" s="4">
        <v>0.13</v>
      </c>
      <c r="CH80" s="4">
        <v>0.1295</v>
      </c>
      <c r="CI80" s="4">
        <v>0.1293</v>
      </c>
      <c r="CK80" s="5">
        <f t="shared" si="119"/>
        <v>44.42149016967079</v>
      </c>
      <c r="CL80" s="5">
        <f t="shared" si="120"/>
        <v>43.387260169670796</v>
      </c>
      <c r="CM80" s="5">
        <f t="shared" si="121"/>
        <v>43.222619169670793</v>
      </c>
      <c r="CN80" s="5">
        <f t="shared" si="122"/>
        <v>44.140709169670792</v>
      </c>
      <c r="CO80" s="5">
        <f t="shared" si="123"/>
        <v>41.877032169670791</v>
      </c>
      <c r="CP80" s="5"/>
      <c r="CQ80" s="3" t="str">
        <f t="shared" si="124"/>
        <v>decre</v>
      </c>
      <c r="CR80" s="3" t="str">
        <f t="shared" si="125"/>
        <v>decre</v>
      </c>
      <c r="CS80" s="3" t="str">
        <f t="shared" si="126"/>
        <v>decre</v>
      </c>
      <c r="CT80" s="3" t="str">
        <f t="shared" si="127"/>
        <v>decre</v>
      </c>
      <c r="CU80" s="3" t="str">
        <f t="shared" si="128"/>
        <v>decre</v>
      </c>
      <c r="CW80" s="5">
        <f t="shared" si="129"/>
        <v>0</v>
      </c>
      <c r="CX80" s="5">
        <f t="shared" si="130"/>
        <v>0</v>
      </c>
      <c r="CY80" s="5">
        <f t="shared" si="131"/>
        <v>0</v>
      </c>
      <c r="CZ80" s="5">
        <f t="shared" si="132"/>
        <v>0</v>
      </c>
      <c r="DA80" s="5">
        <f t="shared" si="133"/>
        <v>0</v>
      </c>
      <c r="DB80" s="5"/>
      <c r="DC80" s="4">
        <v>0.34117933138850798</v>
      </c>
      <c r="DD80" s="4">
        <v>0.49559035441335603</v>
      </c>
      <c r="DE80" s="4">
        <v>0.41558902058303898</v>
      </c>
      <c r="DF80" s="4">
        <v>0.34547455582158698</v>
      </c>
      <c r="DG80" s="4">
        <v>0.54910337603881199</v>
      </c>
      <c r="DI80" s="13">
        <f t="shared" si="134"/>
        <v>45.933398562354164</v>
      </c>
      <c r="DJ80" s="13">
        <f t="shared" si="135"/>
        <v>45.776524183990013</v>
      </c>
      <c r="DK80" s="13">
        <f t="shared" si="136"/>
        <v>45.995688559532098</v>
      </c>
      <c r="DL80" s="13">
        <f t="shared" si="137"/>
        <v>45.959214929688557</v>
      </c>
      <c r="DM80" s="13">
        <f t="shared" si="138"/>
        <v>45.827381938196012</v>
      </c>
      <c r="DN80" s="13"/>
      <c r="DO80" s="11" t="str">
        <f t="shared" si="139"/>
        <v>incre</v>
      </c>
      <c r="DP80" s="11" t="str">
        <f t="shared" si="140"/>
        <v>decre</v>
      </c>
      <c r="DQ80" s="11" t="str">
        <f t="shared" si="141"/>
        <v>incre</v>
      </c>
      <c r="DR80" s="11" t="str">
        <f t="shared" si="142"/>
        <v>incre</v>
      </c>
      <c r="DS80" s="11" t="str">
        <f t="shared" si="143"/>
        <v>decre</v>
      </c>
      <c r="DU80" s="13"/>
      <c r="DV80" s="13"/>
      <c r="DW80" s="13"/>
      <c r="DX80" s="13"/>
      <c r="DY80" s="13"/>
    </row>
    <row r="81" spans="1:129" x14ac:dyDescent="0.25">
      <c r="A81" s="5">
        <v>43.217451388286513</v>
      </c>
      <c r="B81" s="4">
        <v>0.17504153925946977</v>
      </c>
      <c r="C81" s="4">
        <v>0.49876710353736015</v>
      </c>
      <c r="D81" s="4">
        <v>0.64814991761893537</v>
      </c>
      <c r="E81" s="4">
        <v>0.5048268763410092</v>
      </c>
      <c r="F81" s="4">
        <v>0.48909686826657151</v>
      </c>
      <c r="G81" s="4">
        <v>0.66701334158007852</v>
      </c>
      <c r="I81" s="5">
        <f t="shared" si="73"/>
        <v>44.41358686272013</v>
      </c>
      <c r="J81" s="5">
        <f t="shared" si="74"/>
        <v>44.119870350338161</v>
      </c>
      <c r="K81" s="5">
        <f t="shared" si="75"/>
        <v>44.209320357557715</v>
      </c>
      <c r="L81" s="5">
        <f t="shared" si="76"/>
        <v>44.515647019091041</v>
      </c>
      <c r="M81" s="5">
        <f t="shared" si="77"/>
        <v>44.28404693255505</v>
      </c>
      <c r="O81" s="3" t="str">
        <f t="shared" si="78"/>
        <v>incre</v>
      </c>
      <c r="P81" s="3" t="str">
        <f t="shared" si="79"/>
        <v>incre</v>
      </c>
      <c r="Q81" s="3" t="str">
        <f t="shared" si="80"/>
        <v>incre</v>
      </c>
      <c r="R81" s="3" t="str">
        <f t="shared" si="81"/>
        <v>incre</v>
      </c>
      <c r="S81" s="3" t="str">
        <f t="shared" si="82"/>
        <v>incre</v>
      </c>
      <c r="U81" s="6">
        <f t="shared" si="83"/>
        <v>1</v>
      </c>
      <c r="V81" s="6">
        <f t="shared" si="84"/>
        <v>1</v>
      </c>
      <c r="W81" s="6">
        <f t="shared" si="85"/>
        <v>1</v>
      </c>
      <c r="X81" s="6">
        <f t="shared" si="86"/>
        <v>1</v>
      </c>
      <c r="Y81" s="6">
        <f t="shared" si="87"/>
        <v>1</v>
      </c>
      <c r="AA81" s="4">
        <f t="shared" si="72"/>
        <v>0.35120000000000001</v>
      </c>
      <c r="AB81" s="4">
        <f t="shared" si="72"/>
        <v>0.50280000000000002</v>
      </c>
      <c r="AC81" s="4">
        <f t="shared" si="72"/>
        <v>0.45190000000000002</v>
      </c>
      <c r="AD81" s="4">
        <f t="shared" si="72"/>
        <v>0.38929999999999998</v>
      </c>
      <c r="AE81" s="4">
        <f t="shared" si="72"/>
        <v>0.55959999999999999</v>
      </c>
      <c r="AF81" s="4"/>
      <c r="AG81" s="3">
        <v>0.35120000000000001</v>
      </c>
      <c r="AH81" s="3">
        <v>0.50280000000000002</v>
      </c>
      <c r="AI81" s="3">
        <v>0.45190000000000002</v>
      </c>
      <c r="AJ81" s="3">
        <v>0.38929999999999998</v>
      </c>
      <c r="AK81" s="3">
        <v>0.55959999999999999</v>
      </c>
      <c r="AM81" s="5">
        <f t="shared" si="88"/>
        <v>43.352579388286514</v>
      </c>
      <c r="AN81" s="5">
        <f t="shared" si="89"/>
        <v>43.170735388286516</v>
      </c>
      <c r="AO81" s="5">
        <f t="shared" si="90"/>
        <v>43.695400388286515</v>
      </c>
      <c r="AP81" s="5">
        <f t="shared" si="91"/>
        <v>43.675357388286514</v>
      </c>
      <c r="AQ81" s="5">
        <f t="shared" si="92"/>
        <v>43.273287388286512</v>
      </c>
      <c r="AR81" s="5"/>
      <c r="AS81" s="3" t="str">
        <f t="shared" si="93"/>
        <v>incre</v>
      </c>
      <c r="AT81" s="3" t="str">
        <f t="shared" si="94"/>
        <v>decre</v>
      </c>
      <c r="AU81" s="3" t="str">
        <f t="shared" si="95"/>
        <v>incre</v>
      </c>
      <c r="AV81" s="3" t="str">
        <f t="shared" si="96"/>
        <v>incre</v>
      </c>
      <c r="AW81" s="3" t="str">
        <f t="shared" si="97"/>
        <v>incre</v>
      </c>
      <c r="AY81" s="5">
        <f t="shared" si="98"/>
        <v>119.61354744336177</v>
      </c>
      <c r="AZ81" s="5">
        <f t="shared" si="99"/>
        <v>0</v>
      </c>
      <c r="BA81" s="5">
        <f t="shared" si="100"/>
        <v>99.186896927120216</v>
      </c>
      <c r="BB81" s="5">
        <f t="shared" si="101"/>
        <v>129.81956308045284</v>
      </c>
      <c r="BC81" s="5">
        <f t="shared" si="102"/>
        <v>106.65955442685373</v>
      </c>
      <c r="BE81" s="15">
        <f t="shared" si="103"/>
        <v>1.1961354744336177</v>
      </c>
      <c r="BG81" s="3">
        <v>0.2288</v>
      </c>
      <c r="BH81" s="3">
        <v>0.315</v>
      </c>
      <c r="BI81" s="3">
        <v>0.34399999999999997</v>
      </c>
      <c r="BJ81" s="3">
        <v>0.313</v>
      </c>
      <c r="BK81" s="3">
        <v>0.35709999999999997</v>
      </c>
      <c r="BM81" s="5">
        <f t="shared" si="104"/>
        <v>42.472523388286511</v>
      </c>
      <c r="BN81" s="5">
        <f t="shared" si="105"/>
        <v>41.944401388286515</v>
      </c>
      <c r="BO81" s="5">
        <f t="shared" si="106"/>
        <v>42.647691388286518</v>
      </c>
      <c r="BP81" s="5">
        <f t="shared" si="107"/>
        <v>43.032911388286514</v>
      </c>
      <c r="BQ81" s="5">
        <f t="shared" si="108"/>
        <v>41.367762388286515</v>
      </c>
      <c r="BR81" s="5"/>
      <c r="BS81" s="3" t="str">
        <f t="shared" si="109"/>
        <v>decre</v>
      </c>
      <c r="BT81" s="3" t="str">
        <f t="shared" si="110"/>
        <v>decre</v>
      </c>
      <c r="BU81" s="3" t="str">
        <f t="shared" si="111"/>
        <v>decre</v>
      </c>
      <c r="BV81" s="3" t="str">
        <f t="shared" si="112"/>
        <v>decre</v>
      </c>
      <c r="BW81" s="3" t="str">
        <f t="shared" si="113"/>
        <v>decre</v>
      </c>
      <c r="BY81" s="5">
        <f t="shared" si="114"/>
        <v>0</v>
      </c>
      <c r="BZ81" s="5">
        <f t="shared" si="115"/>
        <v>0</v>
      </c>
      <c r="CA81" s="5">
        <f t="shared" si="116"/>
        <v>0</v>
      </c>
      <c r="CB81" s="5">
        <f t="shared" si="117"/>
        <v>0</v>
      </c>
      <c r="CC81" s="5">
        <f t="shared" si="118"/>
        <v>0</v>
      </c>
      <c r="CE81" s="4">
        <v>0.159</v>
      </c>
      <c r="CF81" s="4">
        <v>0.1595</v>
      </c>
      <c r="CG81" s="4">
        <v>0.15939999999999999</v>
      </c>
      <c r="CH81" s="4">
        <v>0.15970000000000001</v>
      </c>
      <c r="CI81" s="4">
        <v>0.15970000000000001</v>
      </c>
      <c r="CK81" s="5">
        <f t="shared" si="119"/>
        <v>41.970661388286516</v>
      </c>
      <c r="CL81" s="5">
        <f t="shared" si="120"/>
        <v>40.928986388286518</v>
      </c>
      <c r="CM81" s="5">
        <f t="shared" si="121"/>
        <v>40.855225388286513</v>
      </c>
      <c r="CN81" s="5">
        <f t="shared" si="122"/>
        <v>41.74212538828651</v>
      </c>
      <c r="CO81" s="5">
        <f t="shared" si="123"/>
        <v>39.510228388286514</v>
      </c>
      <c r="CP81" s="5"/>
      <c r="CQ81" s="3" t="str">
        <f t="shared" si="124"/>
        <v>decre</v>
      </c>
      <c r="CR81" s="3" t="str">
        <f t="shared" si="125"/>
        <v>decre</v>
      </c>
      <c r="CS81" s="3" t="str">
        <f t="shared" si="126"/>
        <v>decre</v>
      </c>
      <c r="CT81" s="3" t="str">
        <f t="shared" si="127"/>
        <v>decre</v>
      </c>
      <c r="CU81" s="3" t="str">
        <f t="shared" si="128"/>
        <v>decre</v>
      </c>
      <c r="CW81" s="5">
        <f t="shared" si="129"/>
        <v>0</v>
      </c>
      <c r="CX81" s="5">
        <f t="shared" si="130"/>
        <v>0</v>
      </c>
      <c r="CY81" s="5">
        <f t="shared" si="131"/>
        <v>0</v>
      </c>
      <c r="CZ81" s="5">
        <f t="shared" si="132"/>
        <v>0</v>
      </c>
      <c r="DA81" s="5">
        <f t="shared" si="133"/>
        <v>0</v>
      </c>
      <c r="DB81" s="5"/>
      <c r="DC81" s="4">
        <v>0.336669032553298</v>
      </c>
      <c r="DD81" s="4">
        <v>0.49747087006899299</v>
      </c>
      <c r="DE81" s="4">
        <v>0.41704622600709801</v>
      </c>
      <c r="DF81" s="4">
        <v>0.35367604735882602</v>
      </c>
      <c r="DG81" s="4">
        <v>0.55652523420611699</v>
      </c>
      <c r="DI81" s="13">
        <f t="shared" si="134"/>
        <v>43.248101732344722</v>
      </c>
      <c r="DJ81" s="13">
        <f t="shared" si="135"/>
        <v>43.135936169837038</v>
      </c>
      <c r="DK81" s="13">
        <f t="shared" si="136"/>
        <v>43.356970242815436</v>
      </c>
      <c r="DL81" s="13">
        <f t="shared" si="137"/>
        <v>43.37540370704783</v>
      </c>
      <c r="DM81" s="13">
        <f t="shared" si="138"/>
        <v>43.24435384216607</v>
      </c>
      <c r="DN81" s="13"/>
      <c r="DO81" s="11" t="str">
        <f t="shared" si="139"/>
        <v>incre</v>
      </c>
      <c r="DP81" s="11" t="str">
        <f t="shared" si="140"/>
        <v>decre</v>
      </c>
      <c r="DQ81" s="11" t="str">
        <f t="shared" si="141"/>
        <v>incre</v>
      </c>
      <c r="DR81" s="11" t="str">
        <f t="shared" si="142"/>
        <v>incre</v>
      </c>
      <c r="DS81" s="11" t="str">
        <f t="shared" si="143"/>
        <v>incre</v>
      </c>
      <c r="DU81" s="13"/>
      <c r="DV81" s="13"/>
      <c r="DW81" s="13"/>
      <c r="DX81" s="13"/>
      <c r="DY81" s="13"/>
    </row>
    <row r="82" spans="1:129" x14ac:dyDescent="0.25">
      <c r="A82" s="5">
        <v>43.756390079149526</v>
      </c>
      <c r="B82" s="4">
        <v>0.20574187978964611</v>
      </c>
      <c r="C82" s="4">
        <v>0.1794213341286347</v>
      </c>
      <c r="D82" s="4">
        <v>0.31873490453516795</v>
      </c>
      <c r="E82" s="4">
        <v>0.29985192198634525</v>
      </c>
      <c r="F82" s="4">
        <v>0.15535325890410187</v>
      </c>
      <c r="G82" s="4">
        <v>0.35799900034647619</v>
      </c>
      <c r="I82" s="5">
        <f t="shared" si="73"/>
        <v>42.656429471534409</v>
      </c>
      <c r="J82" s="5">
        <f t="shared" si="74"/>
        <v>42.507729005764176</v>
      </c>
      <c r="K82" s="5">
        <f t="shared" si="75"/>
        <v>42.757952241636943</v>
      </c>
      <c r="L82" s="5">
        <f t="shared" si="76"/>
        <v>42.244464519122062</v>
      </c>
      <c r="M82" s="5">
        <f t="shared" si="77"/>
        <v>41.915160672409868</v>
      </c>
      <c r="O82" s="3" t="str">
        <f t="shared" si="78"/>
        <v>decre</v>
      </c>
      <c r="P82" s="3" t="str">
        <f t="shared" si="79"/>
        <v>decre</v>
      </c>
      <c r="Q82" s="3" t="str">
        <f t="shared" si="80"/>
        <v>decre</v>
      </c>
      <c r="R82" s="3" t="str">
        <f t="shared" si="81"/>
        <v>decre</v>
      </c>
      <c r="S82" s="3" t="str">
        <f t="shared" si="82"/>
        <v>decre</v>
      </c>
      <c r="U82" s="6">
        <f t="shared" si="83"/>
        <v>0</v>
      </c>
      <c r="V82" s="6">
        <f t="shared" si="84"/>
        <v>0</v>
      </c>
      <c r="W82" s="6">
        <f t="shared" si="85"/>
        <v>0</v>
      </c>
      <c r="X82" s="6">
        <f t="shared" si="86"/>
        <v>0</v>
      </c>
      <c r="Y82" s="6">
        <f t="shared" si="87"/>
        <v>0</v>
      </c>
      <c r="AA82" s="4">
        <f t="shared" si="72"/>
        <v>0.32189999999999996</v>
      </c>
      <c r="AB82" s="4">
        <f t="shared" si="72"/>
        <v>0.47099999999999997</v>
      </c>
      <c r="AC82" s="4">
        <f t="shared" si="72"/>
        <v>0.42110000000000003</v>
      </c>
      <c r="AD82" s="4">
        <f t="shared" si="72"/>
        <v>0.3548</v>
      </c>
      <c r="AE82" s="4">
        <f t="shared" si="72"/>
        <v>0.52549999999999997</v>
      </c>
      <c r="AF82" s="4"/>
      <c r="AG82" s="3">
        <v>0.35189999999999999</v>
      </c>
      <c r="AH82" s="3">
        <v>0.501</v>
      </c>
      <c r="AI82" s="3">
        <v>0.4511</v>
      </c>
      <c r="AJ82" s="3">
        <v>0.38479999999999998</v>
      </c>
      <c r="AK82" s="3">
        <v>0.55549999999999999</v>
      </c>
      <c r="AM82" s="5">
        <f t="shared" si="88"/>
        <v>43.680851079149527</v>
      </c>
      <c r="AN82" s="5">
        <f t="shared" si="89"/>
        <v>43.502020079149524</v>
      </c>
      <c r="AO82" s="5">
        <f t="shared" si="90"/>
        <v>43.93527107914953</v>
      </c>
      <c r="AP82" s="5">
        <f t="shared" si="91"/>
        <v>43.923806079149529</v>
      </c>
      <c r="AQ82" s="5">
        <f t="shared" si="92"/>
        <v>43.491345079149525</v>
      </c>
      <c r="AR82" s="5"/>
      <c r="AS82" s="3" t="str">
        <f t="shared" si="93"/>
        <v>decre</v>
      </c>
      <c r="AT82" s="3" t="str">
        <f t="shared" si="94"/>
        <v>decre</v>
      </c>
      <c r="AU82" s="3" t="str">
        <f t="shared" si="95"/>
        <v>incre</v>
      </c>
      <c r="AV82" s="3" t="str">
        <f t="shared" si="96"/>
        <v>incre</v>
      </c>
      <c r="AW82" s="3" t="str">
        <f t="shared" si="97"/>
        <v>decre</v>
      </c>
      <c r="AY82" s="5">
        <f t="shared" si="98"/>
        <v>0</v>
      </c>
      <c r="AZ82" s="5">
        <f t="shared" si="99"/>
        <v>0</v>
      </c>
      <c r="BA82" s="5">
        <f t="shared" si="100"/>
        <v>-99.843783751258286</v>
      </c>
      <c r="BB82" s="5">
        <f t="shared" si="101"/>
        <v>-151.19255600274641</v>
      </c>
      <c r="BC82" s="5">
        <f t="shared" si="102"/>
        <v>0</v>
      </c>
      <c r="BE82" s="15">
        <f t="shared" si="103"/>
        <v>-1.0999606076151167</v>
      </c>
      <c r="BG82" s="3">
        <v>0.23380000000000001</v>
      </c>
      <c r="BH82" s="3">
        <v>0.32140000000000002</v>
      </c>
      <c r="BI82" s="3">
        <v>0.34599999999999997</v>
      </c>
      <c r="BJ82" s="3">
        <v>0.30459999999999998</v>
      </c>
      <c r="BK82" s="3">
        <v>0.35620000000000002</v>
      </c>
      <c r="BM82" s="5">
        <f t="shared" si="104"/>
        <v>43.047412079149524</v>
      </c>
      <c r="BN82" s="5">
        <f t="shared" si="105"/>
        <v>42.525132079149529</v>
      </c>
      <c r="BO82" s="5">
        <f t="shared" si="106"/>
        <v>43.20605007914952</v>
      </c>
      <c r="BP82" s="5">
        <f t="shared" si="107"/>
        <v>43.501122079149525</v>
      </c>
      <c r="BQ82" s="5">
        <f t="shared" si="108"/>
        <v>41.898232079149523</v>
      </c>
      <c r="BR82" s="5"/>
      <c r="BS82" s="3" t="str">
        <f t="shared" si="109"/>
        <v>decre</v>
      </c>
      <c r="BT82" s="3" t="str">
        <f t="shared" si="110"/>
        <v>decre</v>
      </c>
      <c r="BU82" s="3" t="str">
        <f t="shared" si="111"/>
        <v>decre</v>
      </c>
      <c r="BV82" s="3" t="str">
        <f t="shared" si="112"/>
        <v>decre</v>
      </c>
      <c r="BW82" s="3" t="str">
        <f t="shared" si="113"/>
        <v>decre</v>
      </c>
      <c r="BY82" s="5">
        <f t="shared" si="114"/>
        <v>0</v>
      </c>
      <c r="BZ82" s="5">
        <f t="shared" si="115"/>
        <v>0</v>
      </c>
      <c r="CA82" s="5">
        <f t="shared" si="116"/>
        <v>0</v>
      </c>
      <c r="CB82" s="5">
        <f t="shared" si="117"/>
        <v>0</v>
      </c>
      <c r="CC82" s="5">
        <f t="shared" si="118"/>
        <v>0</v>
      </c>
      <c r="CE82" s="4">
        <v>0.15010000000000001</v>
      </c>
      <c r="CF82" s="4">
        <v>0.1502</v>
      </c>
      <c r="CG82" s="4">
        <v>0.1502</v>
      </c>
      <c r="CH82" s="4">
        <v>0.1502</v>
      </c>
      <c r="CI82" s="4">
        <v>0.1502</v>
      </c>
      <c r="CK82" s="5">
        <f t="shared" si="119"/>
        <v>42.445609079149527</v>
      </c>
      <c r="CL82" s="5">
        <f t="shared" si="120"/>
        <v>41.407196079149529</v>
      </c>
      <c r="CM82" s="5">
        <f t="shared" si="121"/>
        <v>41.30483207914952</v>
      </c>
      <c r="CN82" s="5">
        <f t="shared" si="122"/>
        <v>42.201074079149528</v>
      </c>
      <c r="CO82" s="5">
        <f t="shared" si="123"/>
        <v>39.959772079149523</v>
      </c>
      <c r="CP82" s="5"/>
      <c r="CQ82" s="3" t="str">
        <f t="shared" si="124"/>
        <v>decre</v>
      </c>
      <c r="CR82" s="3" t="str">
        <f t="shared" si="125"/>
        <v>decre</v>
      </c>
      <c r="CS82" s="3" t="str">
        <f t="shared" si="126"/>
        <v>decre</v>
      </c>
      <c r="CT82" s="3" t="str">
        <f t="shared" si="127"/>
        <v>decre</v>
      </c>
      <c r="CU82" s="3" t="str">
        <f t="shared" si="128"/>
        <v>decre</v>
      </c>
      <c r="CW82" s="5">
        <f t="shared" si="129"/>
        <v>0</v>
      </c>
      <c r="CX82" s="5">
        <f t="shared" si="130"/>
        <v>0</v>
      </c>
      <c r="CY82" s="5">
        <f t="shared" si="131"/>
        <v>0</v>
      </c>
      <c r="CZ82" s="5">
        <f t="shared" si="132"/>
        <v>0</v>
      </c>
      <c r="DA82" s="5">
        <f t="shared" si="133"/>
        <v>0</v>
      </c>
      <c r="DB82" s="5"/>
      <c r="DC82" s="4">
        <v>0.33826979757342501</v>
      </c>
      <c r="DD82" s="4">
        <v>0.49680345006173199</v>
      </c>
      <c r="DE82" s="4">
        <v>0.41652904442884803</v>
      </c>
      <c r="DF82" s="4">
        <v>0.35076522897508899</v>
      </c>
      <c r="DG82" s="4">
        <v>0.553891118070438</v>
      </c>
      <c r="DI82" s="13">
        <f t="shared" si="134"/>
        <v>43.798549923702453</v>
      </c>
      <c r="DJ82" s="13">
        <f t="shared" si="135"/>
        <v>43.670516608052637</v>
      </c>
      <c r="DK82" s="13">
        <f t="shared" si="136"/>
        <v>43.890887100553641</v>
      </c>
      <c r="DL82" s="13">
        <f t="shared" si="137"/>
        <v>43.889833307119773</v>
      </c>
      <c r="DM82" s="13">
        <f t="shared" si="138"/>
        <v>43.758505500192349</v>
      </c>
      <c r="DN82" s="13"/>
      <c r="DO82" s="11" t="str">
        <f t="shared" si="139"/>
        <v>incre</v>
      </c>
      <c r="DP82" s="11" t="str">
        <f t="shared" si="140"/>
        <v>decre</v>
      </c>
      <c r="DQ82" s="11" t="str">
        <f t="shared" si="141"/>
        <v>incre</v>
      </c>
      <c r="DR82" s="11" t="str">
        <f t="shared" si="142"/>
        <v>incre</v>
      </c>
      <c r="DS82" s="11" t="str">
        <f t="shared" si="143"/>
        <v>incre</v>
      </c>
      <c r="DU82" s="13"/>
      <c r="DV82" s="13"/>
      <c r="DW82" s="13"/>
      <c r="DX82" s="13"/>
      <c r="DY82" s="13"/>
    </row>
    <row r="83" spans="1:129" x14ac:dyDescent="0.25">
      <c r="A83" s="5">
        <v>46.670802050556141</v>
      </c>
      <c r="B83" s="4">
        <v>8.8336636968953233E-2</v>
      </c>
      <c r="C83" s="4">
        <v>0.36737348236037631</v>
      </c>
      <c r="D83" s="4">
        <v>0.69115740839882656</v>
      </c>
      <c r="E83" s="4">
        <v>0.55485519623123059</v>
      </c>
      <c r="F83" s="4">
        <v>0.5647369296022412</v>
      </c>
      <c r="G83" s="4">
        <v>0.72634275776721036</v>
      </c>
      <c r="I83" s="5">
        <f t="shared" si="73"/>
        <v>46.922217388727248</v>
      </c>
      <c r="J83" s="5">
        <f t="shared" si="74"/>
        <v>47.854059927400478</v>
      </c>
      <c r="K83" s="5">
        <f t="shared" si="75"/>
        <v>48.148446005961389</v>
      </c>
      <c r="L83" s="5">
        <f t="shared" si="76"/>
        <v>48.605886997807012</v>
      </c>
      <c r="M83" s="5">
        <f t="shared" si="77"/>
        <v>48.295687401145592</v>
      </c>
      <c r="O83" s="3" t="str">
        <f t="shared" si="78"/>
        <v>incre</v>
      </c>
      <c r="P83" s="3" t="str">
        <f t="shared" si="79"/>
        <v>incre</v>
      </c>
      <c r="Q83" s="3" t="str">
        <f t="shared" si="80"/>
        <v>incre</v>
      </c>
      <c r="R83" s="3" t="str">
        <f t="shared" si="81"/>
        <v>incre</v>
      </c>
      <c r="S83" s="3" t="str">
        <f t="shared" si="82"/>
        <v>incre</v>
      </c>
      <c r="U83" s="6">
        <f t="shared" si="83"/>
        <v>1</v>
      </c>
      <c r="V83" s="6">
        <f t="shared" si="84"/>
        <v>1</v>
      </c>
      <c r="W83" s="6">
        <f t="shared" si="85"/>
        <v>1</v>
      </c>
      <c r="X83" s="6">
        <f t="shared" si="86"/>
        <v>1</v>
      </c>
      <c r="Y83" s="6">
        <f t="shared" si="87"/>
        <v>1</v>
      </c>
      <c r="AA83" s="4">
        <f t="shared" si="72"/>
        <v>0.34689999999999999</v>
      </c>
      <c r="AB83" s="4">
        <f t="shared" si="72"/>
        <v>0.50749999999999995</v>
      </c>
      <c r="AC83" s="4">
        <f t="shared" si="72"/>
        <v>0.45400000000000001</v>
      </c>
      <c r="AD83" s="4">
        <f t="shared" si="72"/>
        <v>0.39900000000000002</v>
      </c>
      <c r="AE83" s="4">
        <f t="shared" si="72"/>
        <v>0.5696</v>
      </c>
      <c r="AF83" s="4"/>
      <c r="AG83" s="3">
        <v>0.34689999999999999</v>
      </c>
      <c r="AH83" s="3">
        <v>0.50749999999999995</v>
      </c>
      <c r="AI83" s="3">
        <v>0.45400000000000001</v>
      </c>
      <c r="AJ83" s="3">
        <v>0.39900000000000002</v>
      </c>
      <c r="AK83" s="3">
        <v>0.5696</v>
      </c>
      <c r="AM83" s="5">
        <f t="shared" si="88"/>
        <v>46.77501305055614</v>
      </c>
      <c r="AN83" s="5">
        <f t="shared" si="89"/>
        <v>46.654777050556142</v>
      </c>
      <c r="AO83" s="5">
        <f t="shared" si="90"/>
        <v>47.169142050556147</v>
      </c>
      <c r="AP83" s="5">
        <f t="shared" si="91"/>
        <v>47.210382050556142</v>
      </c>
      <c r="AQ83" s="5">
        <f t="shared" si="92"/>
        <v>46.820738050556137</v>
      </c>
      <c r="AR83" s="5"/>
      <c r="AS83" s="3" t="str">
        <f t="shared" si="93"/>
        <v>incre</v>
      </c>
      <c r="AT83" s="3" t="str">
        <f t="shared" si="94"/>
        <v>decre</v>
      </c>
      <c r="AU83" s="3" t="str">
        <f t="shared" si="95"/>
        <v>incre</v>
      </c>
      <c r="AV83" s="3" t="str">
        <f t="shared" si="96"/>
        <v>incre</v>
      </c>
      <c r="AW83" s="3" t="str">
        <f t="shared" si="97"/>
        <v>incre</v>
      </c>
      <c r="AY83" s="5">
        <f t="shared" si="98"/>
        <v>25.141533817110684</v>
      </c>
      <c r="AZ83" s="5">
        <f t="shared" si="99"/>
        <v>0</v>
      </c>
      <c r="BA83" s="5">
        <f t="shared" si="100"/>
        <v>147.76439554052487</v>
      </c>
      <c r="BB83" s="5">
        <f t="shared" si="101"/>
        <v>193.50849472508713</v>
      </c>
      <c r="BC83" s="5">
        <f t="shared" si="102"/>
        <v>162.48853505894516</v>
      </c>
      <c r="BE83" s="15">
        <f t="shared" si="103"/>
        <v>0.25141533817110684</v>
      </c>
      <c r="BG83" s="3">
        <v>0.21709999999999999</v>
      </c>
      <c r="BH83" s="3">
        <v>0.30370000000000003</v>
      </c>
      <c r="BI83" s="3">
        <v>0.3382</v>
      </c>
      <c r="BJ83" s="3">
        <v>0.33400000000000002</v>
      </c>
      <c r="BK83" s="3">
        <v>0.3604</v>
      </c>
      <c r="BM83" s="5">
        <f t="shared" si="104"/>
        <v>45.841751050556141</v>
      </c>
      <c r="BN83" s="5">
        <f t="shared" si="105"/>
        <v>45.323963050556145</v>
      </c>
      <c r="BO83" s="5">
        <f t="shared" si="106"/>
        <v>46.044724050556141</v>
      </c>
      <c r="BP83" s="5">
        <f t="shared" si="107"/>
        <v>46.663082050556142</v>
      </c>
      <c r="BQ83" s="5">
        <f t="shared" si="108"/>
        <v>44.852166050556143</v>
      </c>
      <c r="BR83" s="5"/>
      <c r="BS83" s="3" t="str">
        <f t="shared" si="109"/>
        <v>decre</v>
      </c>
      <c r="BT83" s="3" t="str">
        <f t="shared" si="110"/>
        <v>decre</v>
      </c>
      <c r="BU83" s="3" t="str">
        <f t="shared" si="111"/>
        <v>decre</v>
      </c>
      <c r="BV83" s="3" t="str">
        <f t="shared" si="112"/>
        <v>decre</v>
      </c>
      <c r="BW83" s="3" t="str">
        <f t="shared" si="113"/>
        <v>decre</v>
      </c>
      <c r="BY83" s="5">
        <f t="shared" si="114"/>
        <v>0</v>
      </c>
      <c r="BZ83" s="5">
        <f t="shared" si="115"/>
        <v>0</v>
      </c>
      <c r="CA83" s="5">
        <f t="shared" si="116"/>
        <v>0</v>
      </c>
      <c r="CB83" s="5">
        <f t="shared" si="117"/>
        <v>0</v>
      </c>
      <c r="CC83" s="5">
        <f t="shared" si="118"/>
        <v>0</v>
      </c>
      <c r="CE83" s="4">
        <v>0.17510000000000001</v>
      </c>
      <c r="CF83" s="4">
        <v>0.1764</v>
      </c>
      <c r="CG83" s="4">
        <v>0.17610000000000001</v>
      </c>
      <c r="CH83" s="4">
        <v>0.1767</v>
      </c>
      <c r="CI83" s="4">
        <v>0.17680000000000001</v>
      </c>
      <c r="CK83" s="5">
        <f t="shared" si="119"/>
        <v>45.539771050556141</v>
      </c>
      <c r="CL83" s="5">
        <f t="shared" si="120"/>
        <v>44.492694050556139</v>
      </c>
      <c r="CM83" s="5">
        <f t="shared" si="121"/>
        <v>44.470733050556134</v>
      </c>
      <c r="CN83" s="5">
        <f t="shared" si="122"/>
        <v>45.338616050556141</v>
      </c>
      <c r="CO83" s="5">
        <f t="shared" si="123"/>
        <v>43.12449005055614</v>
      </c>
      <c r="CP83" s="5"/>
      <c r="CQ83" s="3" t="str">
        <f t="shared" si="124"/>
        <v>decre</v>
      </c>
      <c r="CR83" s="3" t="str">
        <f t="shared" si="125"/>
        <v>decre</v>
      </c>
      <c r="CS83" s="3" t="str">
        <f t="shared" si="126"/>
        <v>decre</v>
      </c>
      <c r="CT83" s="3" t="str">
        <f t="shared" si="127"/>
        <v>decre</v>
      </c>
      <c r="CU83" s="3" t="str">
        <f t="shared" si="128"/>
        <v>decre</v>
      </c>
      <c r="CW83" s="5">
        <f t="shared" si="129"/>
        <v>0</v>
      </c>
      <c r="CX83" s="5">
        <f t="shared" si="130"/>
        <v>0</v>
      </c>
      <c r="CY83" s="5">
        <f t="shared" si="131"/>
        <v>0</v>
      </c>
      <c r="CZ83" s="5">
        <f t="shared" si="132"/>
        <v>0</v>
      </c>
      <c r="DA83" s="5">
        <f t="shared" si="133"/>
        <v>0</v>
      </c>
      <c r="DB83" s="5"/>
      <c r="DC83" s="4">
        <v>0.33214830528147499</v>
      </c>
      <c r="DD83" s="4">
        <v>0.49935573373770697</v>
      </c>
      <c r="DE83" s="4">
        <v>0.41850680069225399</v>
      </c>
      <c r="DF83" s="4">
        <v>0.36189650188227901</v>
      </c>
      <c r="DG83" s="4">
        <v>0.56396425273912598</v>
      </c>
      <c r="DI83" s="13">
        <f t="shared" si="134"/>
        <v>46.668948365529943</v>
      </c>
      <c r="DJ83" s="13">
        <f t="shared" si="135"/>
        <v>46.601594991863372</v>
      </c>
      <c r="DK83" s="13">
        <f t="shared" si="136"/>
        <v>46.824503085277925</v>
      </c>
      <c r="DL83" s="13">
        <f t="shared" si="137"/>
        <v>46.897970596404932</v>
      </c>
      <c r="DM83" s="13">
        <f t="shared" si="138"/>
        <v>46.767705668831319</v>
      </c>
      <c r="DN83" s="13"/>
      <c r="DO83" s="11" t="str">
        <f t="shared" si="139"/>
        <v>decre</v>
      </c>
      <c r="DP83" s="11" t="str">
        <f t="shared" si="140"/>
        <v>decre</v>
      </c>
      <c r="DQ83" s="11" t="str">
        <f t="shared" si="141"/>
        <v>incre</v>
      </c>
      <c r="DR83" s="11" t="str">
        <f t="shared" si="142"/>
        <v>incre</v>
      </c>
      <c r="DS83" s="11" t="str">
        <f t="shared" si="143"/>
        <v>incre</v>
      </c>
      <c r="DU83" s="13"/>
      <c r="DV83" s="13"/>
      <c r="DW83" s="13"/>
      <c r="DX83" s="13"/>
      <c r="DY83" s="13"/>
    </row>
    <row r="84" spans="1:129" x14ac:dyDescent="0.25">
      <c r="A84" s="5">
        <v>56.216729205332584</v>
      </c>
      <c r="B84" s="4">
        <v>0.40526220328748841</v>
      </c>
      <c r="C84" s="4">
        <v>0.43791463429034772</v>
      </c>
      <c r="D84" s="4">
        <v>0.45049748427882874</v>
      </c>
      <c r="E84" s="4">
        <v>0.43976252979552599</v>
      </c>
      <c r="F84" s="4">
        <v>0.46311868553386848</v>
      </c>
      <c r="G84" s="4">
        <v>0.66249405631796354</v>
      </c>
      <c r="I84" s="5">
        <f t="shared" si="73"/>
        <v>56.975335425880182</v>
      </c>
      <c r="J84" s="5">
        <f t="shared" si="74"/>
        <v>55.828477777673335</v>
      </c>
      <c r="K84" s="5">
        <f t="shared" si="75"/>
        <v>56.576823369647144</v>
      </c>
      <c r="L84" s="5">
        <f t="shared" si="76"/>
        <v>57.296188537527755</v>
      </c>
      <c r="M84" s="5">
        <f t="shared" si="77"/>
        <v>57.240798275284618</v>
      </c>
      <c r="O84" s="3" t="str">
        <f t="shared" si="78"/>
        <v>incre</v>
      </c>
      <c r="P84" s="3" t="str">
        <f t="shared" si="79"/>
        <v>decre</v>
      </c>
      <c r="Q84" s="3" t="str">
        <f t="shared" si="80"/>
        <v>incre</v>
      </c>
      <c r="R84" s="3" t="str">
        <f t="shared" si="81"/>
        <v>incre</v>
      </c>
      <c r="S84" s="3" t="str">
        <f t="shared" si="82"/>
        <v>incre</v>
      </c>
      <c r="U84" s="6">
        <f t="shared" si="83"/>
        <v>1</v>
      </c>
      <c r="V84" s="6">
        <f t="shared" si="84"/>
        <v>0</v>
      </c>
      <c r="W84" s="6">
        <f t="shared" si="85"/>
        <v>1</v>
      </c>
      <c r="X84" s="6">
        <f t="shared" si="86"/>
        <v>1</v>
      </c>
      <c r="Y84" s="6">
        <f t="shared" si="87"/>
        <v>1</v>
      </c>
      <c r="AA84" s="4">
        <f t="shared" si="72"/>
        <v>0.35389999999999999</v>
      </c>
      <c r="AB84" s="4">
        <f t="shared" si="72"/>
        <v>0.46309999999999996</v>
      </c>
      <c r="AC84" s="4">
        <f t="shared" si="72"/>
        <v>0.44340000000000002</v>
      </c>
      <c r="AD84" s="4">
        <f t="shared" si="72"/>
        <v>0.3276</v>
      </c>
      <c r="AE84" s="4">
        <f t="shared" si="72"/>
        <v>0.5363</v>
      </c>
      <c r="AF84" s="4"/>
      <c r="AG84" s="3">
        <v>0.35389999999999999</v>
      </c>
      <c r="AH84" s="3">
        <v>0.49309999999999998</v>
      </c>
      <c r="AI84" s="3">
        <v>0.44340000000000002</v>
      </c>
      <c r="AJ84" s="3">
        <v>0.3276</v>
      </c>
      <c r="AK84" s="3">
        <v>0.5363</v>
      </c>
      <c r="AM84" s="5">
        <f t="shared" si="88"/>
        <v>56.371270205332586</v>
      </c>
      <c r="AN84" s="5">
        <f t="shared" si="89"/>
        <v>55.910772205332584</v>
      </c>
      <c r="AO84" s="5">
        <f t="shared" si="90"/>
        <v>56.612143205332586</v>
      </c>
      <c r="AP84" s="5">
        <f t="shared" si="91"/>
        <v>56.155121205332584</v>
      </c>
      <c r="AQ84" s="5">
        <f t="shared" si="92"/>
        <v>56.053312205332581</v>
      </c>
      <c r="AR84" s="5"/>
      <c r="AS84" s="3" t="str">
        <f t="shared" si="93"/>
        <v>incre</v>
      </c>
      <c r="AT84" s="3" t="str">
        <f t="shared" si="94"/>
        <v>decre</v>
      </c>
      <c r="AU84" s="3" t="str">
        <f t="shared" si="95"/>
        <v>incre</v>
      </c>
      <c r="AV84" s="3" t="str">
        <f t="shared" si="96"/>
        <v>decre</v>
      </c>
      <c r="AW84" s="3" t="str">
        <f t="shared" si="97"/>
        <v>decre</v>
      </c>
      <c r="AY84" s="5">
        <f t="shared" si="98"/>
        <v>75.86062205475983</v>
      </c>
      <c r="AZ84" s="5">
        <f t="shared" si="99"/>
        <v>0</v>
      </c>
      <c r="BA84" s="5">
        <f t="shared" si="100"/>
        <v>36.009416431456032</v>
      </c>
      <c r="BB84" s="5">
        <f t="shared" si="101"/>
        <v>0</v>
      </c>
      <c r="BC84" s="5">
        <f t="shared" si="102"/>
        <v>0</v>
      </c>
      <c r="BE84" s="15">
        <f t="shared" si="103"/>
        <v>1.0240690699520343</v>
      </c>
      <c r="BG84" s="3">
        <v>0.25269999999999998</v>
      </c>
      <c r="BH84" s="3">
        <v>0.3785</v>
      </c>
      <c r="BI84" s="3">
        <v>0.35270000000000001</v>
      </c>
      <c r="BJ84" s="3">
        <v>0.27889999999999998</v>
      </c>
      <c r="BK84" s="3">
        <v>0.35580000000000001</v>
      </c>
      <c r="BM84" s="5">
        <f t="shared" si="104"/>
        <v>55.643642205332583</v>
      </c>
      <c r="BN84" s="5">
        <f t="shared" si="105"/>
        <v>55.358334205332582</v>
      </c>
      <c r="BO84" s="5">
        <f t="shared" si="106"/>
        <v>55.731446205332588</v>
      </c>
      <c r="BP84" s="5">
        <f t="shared" si="107"/>
        <v>55.745067205332582</v>
      </c>
      <c r="BQ84" s="5">
        <f t="shared" si="108"/>
        <v>54.354807205332584</v>
      </c>
      <c r="BR84" s="5"/>
      <c r="BS84" s="3" t="str">
        <f t="shared" si="109"/>
        <v>decre</v>
      </c>
      <c r="BT84" s="3" t="str">
        <f t="shared" si="110"/>
        <v>decre</v>
      </c>
      <c r="BU84" s="3" t="str">
        <f t="shared" si="111"/>
        <v>decre</v>
      </c>
      <c r="BV84" s="3" t="str">
        <f t="shared" si="112"/>
        <v>decre</v>
      </c>
      <c r="BW84" s="3" t="str">
        <f t="shared" si="113"/>
        <v>decre</v>
      </c>
      <c r="BY84" s="5">
        <f t="shared" si="114"/>
        <v>0</v>
      </c>
      <c r="BZ84" s="5">
        <f t="shared" si="115"/>
        <v>0</v>
      </c>
      <c r="CA84" s="5">
        <f t="shared" si="116"/>
        <v>0</v>
      </c>
      <c r="CB84" s="5">
        <f t="shared" si="117"/>
        <v>0</v>
      </c>
      <c r="CC84" s="5">
        <f t="shared" si="118"/>
        <v>0</v>
      </c>
      <c r="CE84" s="4">
        <v>8.77E-2</v>
      </c>
      <c r="CF84" s="4">
        <v>8.4000000000000005E-2</v>
      </c>
      <c r="CG84" s="4">
        <v>8.5000000000000006E-2</v>
      </c>
      <c r="CH84" s="4">
        <v>8.3199999999999996E-2</v>
      </c>
      <c r="CI84" s="4">
        <v>8.2900000000000001E-2</v>
      </c>
      <c r="CK84" s="5">
        <f t="shared" si="119"/>
        <v>54.457292205332585</v>
      </c>
      <c r="CL84" s="5">
        <f t="shared" si="120"/>
        <v>53.435249205332589</v>
      </c>
      <c r="CM84" s="5">
        <f t="shared" si="121"/>
        <v>53.132079205332587</v>
      </c>
      <c r="CN84" s="5">
        <f t="shared" si="122"/>
        <v>54.097273205332584</v>
      </c>
      <c r="CO84" s="5">
        <f t="shared" si="123"/>
        <v>51.78681820533258</v>
      </c>
      <c r="CP84" s="5"/>
      <c r="CQ84" s="3" t="str">
        <f t="shared" si="124"/>
        <v>decre</v>
      </c>
      <c r="CR84" s="3" t="str">
        <f t="shared" si="125"/>
        <v>decre</v>
      </c>
      <c r="CS84" s="3" t="str">
        <f t="shared" si="126"/>
        <v>decre</v>
      </c>
      <c r="CT84" s="3" t="str">
        <f t="shared" si="127"/>
        <v>decre</v>
      </c>
      <c r="CU84" s="3" t="str">
        <f t="shared" si="128"/>
        <v>decre</v>
      </c>
      <c r="CW84" s="5">
        <f t="shared" si="129"/>
        <v>0</v>
      </c>
      <c r="CX84" s="5">
        <f t="shared" si="130"/>
        <v>0</v>
      </c>
      <c r="CY84" s="5">
        <f t="shared" si="131"/>
        <v>0</v>
      </c>
      <c r="CZ84" s="5">
        <f t="shared" si="132"/>
        <v>0</v>
      </c>
      <c r="DA84" s="5">
        <f t="shared" si="133"/>
        <v>0</v>
      </c>
      <c r="DB84" s="5"/>
      <c r="DC84" s="4">
        <v>0.34867737731340098</v>
      </c>
      <c r="DD84" s="4">
        <v>0.49246413301126701</v>
      </c>
      <c r="DE84" s="4">
        <v>0.41316652185494901</v>
      </c>
      <c r="DF84" s="4">
        <v>0.33184016873424499</v>
      </c>
      <c r="DG84" s="4">
        <v>0.53676507309709598</v>
      </c>
      <c r="DI84" s="13">
        <f t="shared" si="134"/>
        <v>56.333719548215939</v>
      </c>
      <c r="DJ84" s="13">
        <f t="shared" si="135"/>
        <v>56.102519993896159</v>
      </c>
      <c r="DK84" s="13">
        <f t="shared" si="136"/>
        <v>56.318576132544138</v>
      </c>
      <c r="DL84" s="13">
        <f t="shared" si="137"/>
        <v>56.190823426074928</v>
      </c>
      <c r="DM84" s="13">
        <f t="shared" si="138"/>
        <v>56.057688543176255</v>
      </c>
      <c r="DN84" s="13"/>
      <c r="DO84" s="11" t="str">
        <f t="shared" si="139"/>
        <v>incre</v>
      </c>
      <c r="DP84" s="11" t="str">
        <f t="shared" si="140"/>
        <v>decre</v>
      </c>
      <c r="DQ84" s="11" t="str">
        <f t="shared" si="141"/>
        <v>incre</v>
      </c>
      <c r="DR84" s="11" t="str">
        <f t="shared" si="142"/>
        <v>decre</v>
      </c>
      <c r="DS84" s="11" t="str">
        <f t="shared" si="143"/>
        <v>decre</v>
      </c>
      <c r="DU84" s="13"/>
      <c r="DV84" s="13"/>
      <c r="DW84" s="13"/>
      <c r="DX84" s="13"/>
      <c r="DY84" s="13"/>
    </row>
    <row r="85" spans="1:129" x14ac:dyDescent="0.25">
      <c r="A85" s="5">
        <v>48.528527613731143</v>
      </c>
      <c r="B85" s="4">
        <v>3.5051259339224157E-2</v>
      </c>
      <c r="C85" s="4">
        <v>0.35363619462547458</v>
      </c>
      <c r="D85" s="4">
        <v>0.61336237585658937</v>
      </c>
      <c r="E85" s="4">
        <v>0.55536454976609306</v>
      </c>
      <c r="F85" s="4">
        <v>0.47054984642851572</v>
      </c>
      <c r="G85" s="4">
        <v>0.70791349169357365</v>
      </c>
      <c r="I85" s="5">
        <f t="shared" si="73"/>
        <v>48.681171853088301</v>
      </c>
      <c r="J85" s="5">
        <f t="shared" si="74"/>
        <v>49.203783928074671</v>
      </c>
      <c r="K85" s="5">
        <f t="shared" si="75"/>
        <v>50.011117391959914</v>
      </c>
      <c r="L85" s="5">
        <f t="shared" si="76"/>
        <v>49.670557320659242</v>
      </c>
      <c r="M85" s="5">
        <f t="shared" si="77"/>
        <v>49.979993570567672</v>
      </c>
      <c r="O85" s="3" t="str">
        <f t="shared" si="78"/>
        <v>incre</v>
      </c>
      <c r="P85" s="3" t="str">
        <f t="shared" si="79"/>
        <v>incre</v>
      </c>
      <c r="Q85" s="3" t="str">
        <f t="shared" si="80"/>
        <v>incre</v>
      </c>
      <c r="R85" s="3" t="str">
        <f t="shared" si="81"/>
        <v>incre</v>
      </c>
      <c r="S85" s="3" t="str">
        <f t="shared" si="82"/>
        <v>incre</v>
      </c>
      <c r="U85" s="6">
        <f t="shared" si="83"/>
        <v>1</v>
      </c>
      <c r="V85" s="6">
        <f t="shared" si="84"/>
        <v>1</v>
      </c>
      <c r="W85" s="6">
        <f t="shared" si="85"/>
        <v>1</v>
      </c>
      <c r="X85" s="6">
        <f t="shared" si="86"/>
        <v>1</v>
      </c>
      <c r="Y85" s="6">
        <f t="shared" si="87"/>
        <v>1</v>
      </c>
      <c r="AA85" s="4">
        <f t="shared" si="72"/>
        <v>0.33810000000000001</v>
      </c>
      <c r="AB85" s="4">
        <f t="shared" si="72"/>
        <v>0.50980000000000003</v>
      </c>
      <c r="AC85" s="4">
        <f t="shared" si="72"/>
        <v>0.45529999999999998</v>
      </c>
      <c r="AD85" s="4">
        <f t="shared" si="72"/>
        <v>0.40310000000000001</v>
      </c>
      <c r="AE85" s="4">
        <f t="shared" si="72"/>
        <v>0.5736</v>
      </c>
      <c r="AF85" s="4"/>
      <c r="AG85" s="3">
        <v>0.33810000000000001</v>
      </c>
      <c r="AH85" s="3">
        <v>0.50980000000000003</v>
      </c>
      <c r="AI85" s="3">
        <v>0.45529999999999998</v>
      </c>
      <c r="AJ85" s="3">
        <v>0.40310000000000001</v>
      </c>
      <c r="AK85" s="3">
        <v>0.5736</v>
      </c>
      <c r="AM85" s="5">
        <f t="shared" si="88"/>
        <v>48.569466613731144</v>
      </c>
      <c r="AN85" s="5">
        <f t="shared" si="89"/>
        <v>48.527521613731146</v>
      </c>
      <c r="AO85" s="5">
        <f t="shared" si="90"/>
        <v>49.039490613731147</v>
      </c>
      <c r="AP85" s="5">
        <f t="shared" si="91"/>
        <v>49.102629613731146</v>
      </c>
      <c r="AQ85" s="5">
        <f t="shared" si="92"/>
        <v>48.716103613731143</v>
      </c>
      <c r="AR85" s="5"/>
      <c r="AS85" s="3" t="str">
        <f t="shared" si="93"/>
        <v>incre</v>
      </c>
      <c r="AT85" s="3" t="str">
        <f t="shared" si="94"/>
        <v>decre</v>
      </c>
      <c r="AU85" s="3" t="str">
        <f t="shared" si="95"/>
        <v>incre</v>
      </c>
      <c r="AV85" s="3" t="str">
        <f t="shared" si="96"/>
        <v>incre</v>
      </c>
      <c r="AW85" s="3" t="str">
        <f t="shared" si="97"/>
        <v>incre</v>
      </c>
      <c r="AY85" s="5">
        <f t="shared" si="98"/>
        <v>15.264423935715854</v>
      </c>
      <c r="AZ85" s="5">
        <f t="shared" si="99"/>
        <v>0</v>
      </c>
      <c r="BA85" s="5">
        <f t="shared" si="100"/>
        <v>148.25897782287711</v>
      </c>
      <c r="BB85" s="5">
        <f t="shared" si="101"/>
        <v>114.20297069280991</v>
      </c>
      <c r="BC85" s="5">
        <f t="shared" si="102"/>
        <v>145.14659568365289</v>
      </c>
      <c r="BE85" s="15">
        <f t="shared" si="103"/>
        <v>0.15264423935715854</v>
      </c>
      <c r="BG85" s="3">
        <v>0.2132</v>
      </c>
      <c r="BH85" s="3">
        <v>0.3009</v>
      </c>
      <c r="BI85" s="3">
        <v>0.33529999999999999</v>
      </c>
      <c r="BJ85" s="3">
        <v>0.34200000000000003</v>
      </c>
      <c r="BK85" s="3">
        <v>0.3624</v>
      </c>
      <c r="BM85" s="5">
        <f t="shared" si="104"/>
        <v>47.671435613731141</v>
      </c>
      <c r="BN85" s="5">
        <f t="shared" si="105"/>
        <v>47.163404613731146</v>
      </c>
      <c r="BO85" s="5">
        <f t="shared" si="106"/>
        <v>47.874290613731148</v>
      </c>
      <c r="BP85" s="5">
        <f t="shared" si="107"/>
        <v>48.588167613731144</v>
      </c>
      <c r="BQ85" s="5">
        <f t="shared" si="108"/>
        <v>46.728711613731143</v>
      </c>
      <c r="BR85" s="5"/>
      <c r="BS85" s="3" t="str">
        <f t="shared" si="109"/>
        <v>decre</v>
      </c>
      <c r="BT85" s="3" t="str">
        <f t="shared" si="110"/>
        <v>decre</v>
      </c>
      <c r="BU85" s="3" t="str">
        <f t="shared" si="111"/>
        <v>decre</v>
      </c>
      <c r="BV85" s="3" t="str">
        <f t="shared" si="112"/>
        <v>incre</v>
      </c>
      <c r="BW85" s="3" t="str">
        <f t="shared" si="113"/>
        <v>decre</v>
      </c>
      <c r="BY85" s="5">
        <f t="shared" si="114"/>
        <v>0</v>
      </c>
      <c r="BZ85" s="5">
        <f t="shared" si="115"/>
        <v>0</v>
      </c>
      <c r="CA85" s="5">
        <f t="shared" si="116"/>
        <v>0</v>
      </c>
      <c r="CB85" s="5">
        <f t="shared" si="117"/>
        <v>114.20297069280991</v>
      </c>
      <c r="CC85" s="5">
        <f t="shared" si="118"/>
        <v>0</v>
      </c>
      <c r="CE85" s="4">
        <v>0.1797</v>
      </c>
      <c r="CF85" s="4">
        <v>0.1812</v>
      </c>
      <c r="CG85" s="4">
        <v>0.18079999999999999</v>
      </c>
      <c r="CH85" s="4">
        <v>0.18149999999999999</v>
      </c>
      <c r="CI85" s="4">
        <v>0.18160000000000001</v>
      </c>
      <c r="CK85" s="5">
        <f t="shared" si="119"/>
        <v>47.430570613731142</v>
      </c>
      <c r="CL85" s="5">
        <f t="shared" si="120"/>
        <v>46.381763613731145</v>
      </c>
      <c r="CM85" s="5">
        <f t="shared" si="121"/>
        <v>46.374095613731143</v>
      </c>
      <c r="CN85" s="5">
        <f t="shared" si="122"/>
        <v>47.236757613731143</v>
      </c>
      <c r="CO85" s="5">
        <f t="shared" si="123"/>
        <v>45.027383613731139</v>
      </c>
      <c r="CP85" s="5"/>
      <c r="CQ85" s="3" t="str">
        <f t="shared" si="124"/>
        <v>decre</v>
      </c>
      <c r="CR85" s="3" t="str">
        <f t="shared" si="125"/>
        <v>decre</v>
      </c>
      <c r="CS85" s="3" t="str">
        <f t="shared" si="126"/>
        <v>decre</v>
      </c>
      <c r="CT85" s="3" t="str">
        <f t="shared" si="127"/>
        <v>decre</v>
      </c>
      <c r="CU85" s="3" t="str">
        <f t="shared" si="128"/>
        <v>decre</v>
      </c>
      <c r="CW85" s="5">
        <f t="shared" si="129"/>
        <v>0</v>
      </c>
      <c r="CX85" s="5">
        <f t="shared" si="130"/>
        <v>0</v>
      </c>
      <c r="CY85" s="5">
        <f t="shared" si="131"/>
        <v>0</v>
      </c>
      <c r="CZ85" s="5">
        <f t="shared" si="132"/>
        <v>0</v>
      </c>
      <c r="DA85" s="5">
        <f t="shared" si="133"/>
        <v>0</v>
      </c>
      <c r="DB85" s="5"/>
      <c r="DC85" s="4">
        <v>0.32937434114236303</v>
      </c>
      <c r="DD85" s="4">
        <v>0.50051230521608803</v>
      </c>
      <c r="DE85" s="4">
        <v>0.41940302414381497</v>
      </c>
      <c r="DF85" s="4">
        <v>0.36694065621500899</v>
      </c>
      <c r="DG85" s="4">
        <v>0.56852891001659001</v>
      </c>
      <c r="DI85" s="13">
        <f t="shared" si="134"/>
        <v>48.506729126544734</v>
      </c>
      <c r="DJ85" s="13">
        <f t="shared" si="135"/>
        <v>48.466872966792202</v>
      </c>
      <c r="DK85" s="13">
        <f t="shared" si="136"/>
        <v>48.690930978167586</v>
      </c>
      <c r="DL85" s="13">
        <f t="shared" si="137"/>
        <v>48.798167939061521</v>
      </c>
      <c r="DM85" s="13">
        <f t="shared" si="138"/>
        <v>48.66838465698725</v>
      </c>
      <c r="DN85" s="13"/>
      <c r="DO85" s="11" t="str">
        <f t="shared" si="139"/>
        <v>decre</v>
      </c>
      <c r="DP85" s="11" t="str">
        <f t="shared" si="140"/>
        <v>decre</v>
      </c>
      <c r="DQ85" s="11" t="str">
        <f t="shared" si="141"/>
        <v>incre</v>
      </c>
      <c r="DR85" s="11" t="str">
        <f t="shared" si="142"/>
        <v>incre</v>
      </c>
      <c r="DS85" s="11" t="str">
        <f t="shared" si="143"/>
        <v>incre</v>
      </c>
      <c r="DU85" s="13"/>
      <c r="DV85" s="13"/>
      <c r="DW85" s="13"/>
      <c r="DX85" s="13"/>
      <c r="DY85" s="13"/>
    </row>
    <row r="86" spans="1:129" x14ac:dyDescent="0.25">
      <c r="A86" s="5">
        <v>50.768333139610149</v>
      </c>
      <c r="B86" s="4">
        <v>8.8860991634232805E-2</v>
      </c>
      <c r="C86" s="4">
        <v>0.35014174302183693</v>
      </c>
      <c r="D86" s="4">
        <v>0.30676538841076317</v>
      </c>
      <c r="E86" s="4">
        <v>0.34573980319350517</v>
      </c>
      <c r="F86" s="4">
        <v>0.31302766415416527</v>
      </c>
      <c r="G86" s="4">
        <v>0.45014461926604521</v>
      </c>
      <c r="I86" s="5">
        <f t="shared" si="73"/>
        <v>50.895852271937159</v>
      </c>
      <c r="J86" s="5">
        <f t="shared" si="74"/>
        <v>49.441511125932436</v>
      </c>
      <c r="K86" s="5">
        <f t="shared" si="75"/>
        <v>50.215466628619083</v>
      </c>
      <c r="L86" s="5">
        <f t="shared" si="76"/>
        <v>50.584026071788223</v>
      </c>
      <c r="M86" s="5">
        <f t="shared" si="77"/>
        <v>49.794194006903631</v>
      </c>
      <c r="O86" s="3" t="str">
        <f t="shared" si="78"/>
        <v>incre</v>
      </c>
      <c r="P86" s="3" t="str">
        <f t="shared" si="79"/>
        <v>decre</v>
      </c>
      <c r="Q86" s="3" t="str">
        <f t="shared" si="80"/>
        <v>decre</v>
      </c>
      <c r="R86" s="3" t="str">
        <f t="shared" si="81"/>
        <v>decre</v>
      </c>
      <c r="S86" s="3" t="str">
        <f t="shared" si="82"/>
        <v>decre</v>
      </c>
      <c r="U86" s="6">
        <f t="shared" si="83"/>
        <v>1</v>
      </c>
      <c r="V86" s="6">
        <f t="shared" si="84"/>
        <v>0</v>
      </c>
      <c r="W86" s="6">
        <f t="shared" si="85"/>
        <v>0</v>
      </c>
      <c r="X86" s="6">
        <f t="shared" si="86"/>
        <v>0</v>
      </c>
      <c r="Y86" s="6">
        <f t="shared" si="87"/>
        <v>0</v>
      </c>
      <c r="AA86" s="4">
        <f t="shared" si="72"/>
        <v>0.34689999999999999</v>
      </c>
      <c r="AB86" s="4">
        <f t="shared" si="72"/>
        <v>0.47749999999999992</v>
      </c>
      <c r="AC86" s="4">
        <f t="shared" si="72"/>
        <v>0.42400000000000004</v>
      </c>
      <c r="AD86" s="4">
        <f t="shared" si="72"/>
        <v>0.36890000000000001</v>
      </c>
      <c r="AE86" s="4">
        <f t="shared" si="72"/>
        <v>0.53949999999999998</v>
      </c>
      <c r="AF86" s="4"/>
      <c r="AG86" s="3">
        <v>0.34689999999999999</v>
      </c>
      <c r="AH86" s="3">
        <v>0.50749999999999995</v>
      </c>
      <c r="AI86" s="3">
        <v>0.45400000000000001</v>
      </c>
      <c r="AJ86" s="3">
        <v>0.39889999999999998</v>
      </c>
      <c r="AK86" s="3">
        <v>0.56950000000000001</v>
      </c>
      <c r="AM86" s="5">
        <f t="shared" si="88"/>
        <v>50.872544139610149</v>
      </c>
      <c r="AN86" s="5">
        <f t="shared" si="89"/>
        <v>50.556408139610149</v>
      </c>
      <c r="AO86" s="5">
        <f t="shared" si="90"/>
        <v>50.975373139610156</v>
      </c>
      <c r="AP86" s="5">
        <f t="shared" si="91"/>
        <v>51.05447113961015</v>
      </c>
      <c r="AQ86" s="5">
        <f t="shared" si="92"/>
        <v>50.635028139610149</v>
      </c>
      <c r="AR86" s="5"/>
      <c r="AS86" s="3" t="str">
        <f t="shared" si="93"/>
        <v>incre</v>
      </c>
      <c r="AT86" s="3" t="str">
        <f t="shared" si="94"/>
        <v>decre</v>
      </c>
      <c r="AU86" s="3" t="str">
        <f t="shared" si="95"/>
        <v>incre</v>
      </c>
      <c r="AV86" s="3" t="str">
        <f t="shared" si="96"/>
        <v>incre</v>
      </c>
      <c r="AW86" s="3" t="str">
        <f t="shared" si="97"/>
        <v>decre</v>
      </c>
      <c r="AY86" s="5">
        <f t="shared" si="98"/>
        <v>12.751913232700929</v>
      </c>
      <c r="AZ86" s="5">
        <f t="shared" si="99"/>
        <v>0</v>
      </c>
      <c r="BA86" s="5">
        <f t="shared" si="100"/>
        <v>-55.286651099106621</v>
      </c>
      <c r="BB86" s="5">
        <f t="shared" si="101"/>
        <v>-18.43070678219263</v>
      </c>
      <c r="BC86" s="5">
        <f t="shared" si="102"/>
        <v>0</v>
      </c>
      <c r="BE86" s="15">
        <f t="shared" si="103"/>
        <v>0.12751913232700929</v>
      </c>
      <c r="BG86" s="3">
        <v>0.2172</v>
      </c>
      <c r="BH86" s="3">
        <v>0.30380000000000001</v>
      </c>
      <c r="BI86" s="3">
        <v>0.3382</v>
      </c>
      <c r="BJ86" s="3">
        <v>0.33379999999999999</v>
      </c>
      <c r="BK86" s="3">
        <v>0.3604</v>
      </c>
      <c r="BM86" s="5">
        <f t="shared" si="104"/>
        <v>49.940001139610146</v>
      </c>
      <c r="BN86" s="5">
        <f t="shared" si="105"/>
        <v>49.422147139610153</v>
      </c>
      <c r="BO86" s="5">
        <f t="shared" si="106"/>
        <v>50.142255139610157</v>
      </c>
      <c r="BP86" s="5">
        <f t="shared" si="107"/>
        <v>50.758929139610146</v>
      </c>
      <c r="BQ86" s="5">
        <f t="shared" si="108"/>
        <v>48.949697139610151</v>
      </c>
      <c r="BR86" s="5"/>
      <c r="BS86" s="3" t="str">
        <f t="shared" si="109"/>
        <v>decre</v>
      </c>
      <c r="BT86" s="3" t="str">
        <f t="shared" si="110"/>
        <v>decre</v>
      </c>
      <c r="BU86" s="3" t="str">
        <f t="shared" si="111"/>
        <v>decre</v>
      </c>
      <c r="BV86" s="3" t="str">
        <f t="shared" si="112"/>
        <v>decre</v>
      </c>
      <c r="BW86" s="3" t="str">
        <f t="shared" si="113"/>
        <v>decre</v>
      </c>
      <c r="BY86" s="5">
        <f t="shared" si="114"/>
        <v>0</v>
      </c>
      <c r="BZ86" s="5">
        <f t="shared" si="115"/>
        <v>0</v>
      </c>
      <c r="CA86" s="5">
        <f t="shared" si="116"/>
        <v>0</v>
      </c>
      <c r="CB86" s="5">
        <f t="shared" si="117"/>
        <v>0</v>
      </c>
      <c r="CC86" s="5">
        <f t="shared" si="118"/>
        <v>0</v>
      </c>
      <c r="CE86" s="4">
        <v>0.17499999999999999</v>
      </c>
      <c r="CF86" s="4">
        <v>0.1764</v>
      </c>
      <c r="CG86" s="4">
        <v>0.17599999999999999</v>
      </c>
      <c r="CH86" s="4">
        <v>0.1767</v>
      </c>
      <c r="CI86" s="4">
        <v>0.1767</v>
      </c>
      <c r="CK86" s="5">
        <f t="shared" si="119"/>
        <v>49.636583139610146</v>
      </c>
      <c r="CL86" s="5">
        <f t="shared" si="120"/>
        <v>48.590225139610155</v>
      </c>
      <c r="CM86" s="5">
        <f t="shared" si="121"/>
        <v>48.567293139610143</v>
      </c>
      <c r="CN86" s="5">
        <f t="shared" si="122"/>
        <v>49.436147139610149</v>
      </c>
      <c r="CO86" s="5">
        <f t="shared" si="123"/>
        <v>47.221080139610152</v>
      </c>
      <c r="CP86" s="5"/>
      <c r="CQ86" s="3" t="str">
        <f t="shared" si="124"/>
        <v>decre</v>
      </c>
      <c r="CR86" s="3" t="str">
        <f t="shared" si="125"/>
        <v>decre</v>
      </c>
      <c r="CS86" s="3" t="str">
        <f t="shared" si="126"/>
        <v>decre</v>
      </c>
      <c r="CT86" s="3" t="str">
        <f t="shared" si="127"/>
        <v>decre</v>
      </c>
      <c r="CU86" s="3" t="str">
        <f t="shared" si="128"/>
        <v>decre</v>
      </c>
      <c r="CW86" s="5">
        <f t="shared" si="129"/>
        <v>0</v>
      </c>
      <c r="CX86" s="5">
        <f t="shared" si="130"/>
        <v>0</v>
      </c>
      <c r="CY86" s="5">
        <f t="shared" si="131"/>
        <v>0</v>
      </c>
      <c r="CZ86" s="5">
        <f t="shared" si="132"/>
        <v>0</v>
      </c>
      <c r="DA86" s="5">
        <f t="shared" si="133"/>
        <v>0</v>
      </c>
      <c r="DB86" s="5"/>
      <c r="DC86" s="4">
        <v>0.33217959059131402</v>
      </c>
      <c r="DD86" s="4">
        <v>0.499342689698477</v>
      </c>
      <c r="DE86" s="4">
        <v>0.41849669290896602</v>
      </c>
      <c r="DF86" s="4">
        <v>0.36183961292363898</v>
      </c>
      <c r="DG86" s="4">
        <v>0.56391277164201203</v>
      </c>
      <c r="DI86" s="13">
        <f t="shared" si="134"/>
        <v>50.766704395961696</v>
      </c>
      <c r="DJ86" s="13">
        <f t="shared" si="135"/>
        <v>50.699040903341206</v>
      </c>
      <c r="DK86" s="13">
        <f t="shared" si="136"/>
        <v>50.921936027756203</v>
      </c>
      <c r="DL86" s="13">
        <f t="shared" si="137"/>
        <v>50.995022680427191</v>
      </c>
      <c r="DM86" s="13">
        <f t="shared" si="138"/>
        <v>50.864752320761482</v>
      </c>
      <c r="DN86" s="13"/>
      <c r="DO86" s="11" t="str">
        <f t="shared" si="139"/>
        <v>decre</v>
      </c>
      <c r="DP86" s="11" t="str">
        <f t="shared" si="140"/>
        <v>decre</v>
      </c>
      <c r="DQ86" s="11" t="str">
        <f t="shared" si="141"/>
        <v>incre</v>
      </c>
      <c r="DR86" s="11" t="str">
        <f t="shared" si="142"/>
        <v>incre</v>
      </c>
      <c r="DS86" s="11" t="str">
        <f t="shared" si="143"/>
        <v>incre</v>
      </c>
      <c r="DU86" s="13"/>
      <c r="DV86" s="13"/>
      <c r="DW86" s="13"/>
      <c r="DX86" s="13"/>
      <c r="DY86" s="13"/>
    </row>
    <row r="87" spans="1:129" x14ac:dyDescent="0.25">
      <c r="A87" s="5">
        <v>36.192383179343331</v>
      </c>
      <c r="B87" s="4">
        <v>1.227194540557054E-2</v>
      </c>
      <c r="C87" s="4">
        <v>0.44261589172580296</v>
      </c>
      <c r="D87" s="4">
        <v>0.43379132522882319</v>
      </c>
      <c r="E87" s="4">
        <v>0.3175368611286592</v>
      </c>
      <c r="F87" s="4">
        <v>0.16906751693348035</v>
      </c>
      <c r="G87" s="4">
        <v>0.34259037175918572</v>
      </c>
      <c r="I87" s="5">
        <f t="shared" si="73"/>
        <v>36.984791440851851</v>
      </c>
      <c r="J87" s="5">
        <f t="shared" si="74"/>
        <v>35.69504053308755</v>
      </c>
      <c r="K87" s="5">
        <f t="shared" si="75"/>
        <v>35.365666100902615</v>
      </c>
      <c r="L87" s="5">
        <f t="shared" si="76"/>
        <v>34.795931671923235</v>
      </c>
      <c r="M87" s="5">
        <f t="shared" si="77"/>
        <v>34.206158577597265</v>
      </c>
      <c r="O87" s="3" t="str">
        <f t="shared" si="78"/>
        <v>incre</v>
      </c>
      <c r="P87" s="3" t="str">
        <f t="shared" si="79"/>
        <v>decre</v>
      </c>
      <c r="Q87" s="3" t="str">
        <f t="shared" si="80"/>
        <v>decre</v>
      </c>
      <c r="R87" s="3" t="str">
        <f t="shared" si="81"/>
        <v>decre</v>
      </c>
      <c r="S87" s="3" t="str">
        <f t="shared" si="82"/>
        <v>decre</v>
      </c>
      <c r="U87" s="6">
        <f t="shared" si="83"/>
        <v>1</v>
      </c>
      <c r="V87" s="6">
        <f t="shared" si="84"/>
        <v>0</v>
      </c>
      <c r="W87" s="6">
        <f t="shared" si="85"/>
        <v>0</v>
      </c>
      <c r="X87" s="6">
        <f t="shared" si="86"/>
        <v>0</v>
      </c>
      <c r="Y87" s="6">
        <f t="shared" si="87"/>
        <v>0</v>
      </c>
      <c r="AA87" s="4">
        <f t="shared" si="72"/>
        <v>0.33160000000000001</v>
      </c>
      <c r="AB87" s="4">
        <f t="shared" si="72"/>
        <v>0.48060000000000003</v>
      </c>
      <c r="AC87" s="4">
        <f t="shared" si="72"/>
        <v>0.42610000000000003</v>
      </c>
      <c r="AD87" s="4">
        <f t="shared" si="72"/>
        <v>0.37460000000000004</v>
      </c>
      <c r="AE87" s="4">
        <f t="shared" si="72"/>
        <v>0.54499999999999993</v>
      </c>
      <c r="AF87" s="4"/>
      <c r="AG87" s="3">
        <v>0.33160000000000001</v>
      </c>
      <c r="AH87" s="3">
        <v>0.51060000000000005</v>
      </c>
      <c r="AI87" s="3">
        <v>0.45610000000000001</v>
      </c>
      <c r="AJ87" s="3">
        <v>0.40460000000000002</v>
      </c>
      <c r="AK87" s="3">
        <v>0.57499999999999996</v>
      </c>
      <c r="AM87" s="5">
        <f t="shared" si="88"/>
        <v>36.186587179343327</v>
      </c>
      <c r="AN87" s="5">
        <f t="shared" si="89"/>
        <v>36.000701179343331</v>
      </c>
      <c r="AO87" s="5">
        <f t="shared" si="90"/>
        <v>36.419814179343334</v>
      </c>
      <c r="AP87" s="5">
        <f t="shared" si="91"/>
        <v>36.526515179343328</v>
      </c>
      <c r="AQ87" s="5">
        <f t="shared" si="92"/>
        <v>36.110833179343331</v>
      </c>
      <c r="AR87" s="5"/>
      <c r="AS87" s="3" t="str">
        <f t="shared" si="93"/>
        <v>decre</v>
      </c>
      <c r="AT87" s="3" t="str">
        <f t="shared" si="94"/>
        <v>decre</v>
      </c>
      <c r="AU87" s="3" t="str">
        <f t="shared" si="95"/>
        <v>incre</v>
      </c>
      <c r="AV87" s="3" t="str">
        <f t="shared" si="96"/>
        <v>incre</v>
      </c>
      <c r="AW87" s="3" t="str">
        <f t="shared" si="97"/>
        <v>decre</v>
      </c>
      <c r="AY87" s="5">
        <f t="shared" si="98"/>
        <v>0</v>
      </c>
      <c r="AZ87" s="5">
        <f t="shared" si="99"/>
        <v>0</v>
      </c>
      <c r="BA87" s="5">
        <f t="shared" si="100"/>
        <v>-82.671707844071562</v>
      </c>
      <c r="BB87" s="5">
        <f t="shared" si="101"/>
        <v>-139.6451507420096</v>
      </c>
      <c r="BC87" s="5">
        <f t="shared" si="102"/>
        <v>0</v>
      </c>
      <c r="BE87" s="15">
        <f t="shared" si="103"/>
        <v>0.79240826150851973</v>
      </c>
      <c r="BG87" s="3">
        <v>0.2122</v>
      </c>
      <c r="BH87" s="3">
        <v>0.30049999999999999</v>
      </c>
      <c r="BI87" s="3">
        <v>0.33429999999999999</v>
      </c>
      <c r="BJ87" s="3">
        <v>0.34439999999999998</v>
      </c>
      <c r="BK87" s="3">
        <v>0.36330000000000001</v>
      </c>
      <c r="BM87" s="5">
        <f t="shared" si="104"/>
        <v>35.328101179343328</v>
      </c>
      <c r="BN87" s="5">
        <f t="shared" si="105"/>
        <v>34.824648179343335</v>
      </c>
      <c r="BO87" s="5">
        <f t="shared" si="106"/>
        <v>35.528436179343331</v>
      </c>
      <c r="BP87" s="5">
        <f t="shared" si="107"/>
        <v>36.272231179343329</v>
      </c>
      <c r="BQ87" s="5">
        <f t="shared" si="108"/>
        <v>34.401036179343329</v>
      </c>
      <c r="BR87" s="5"/>
      <c r="BS87" s="3" t="str">
        <f t="shared" si="109"/>
        <v>decre</v>
      </c>
      <c r="BT87" s="3" t="str">
        <f t="shared" si="110"/>
        <v>decre</v>
      </c>
      <c r="BU87" s="3" t="str">
        <f t="shared" si="111"/>
        <v>decre</v>
      </c>
      <c r="BV87" s="3" t="str">
        <f t="shared" si="112"/>
        <v>incre</v>
      </c>
      <c r="BW87" s="3" t="str">
        <f t="shared" si="113"/>
        <v>decre</v>
      </c>
      <c r="BY87" s="5">
        <f t="shared" si="114"/>
        <v>0</v>
      </c>
      <c r="BZ87" s="5">
        <f t="shared" si="115"/>
        <v>0</v>
      </c>
      <c r="CA87" s="5">
        <f t="shared" si="116"/>
        <v>0</v>
      </c>
      <c r="CB87" s="5">
        <f t="shared" si="117"/>
        <v>-139.6451507420096</v>
      </c>
      <c r="CC87" s="5">
        <f t="shared" si="118"/>
        <v>0</v>
      </c>
      <c r="CE87" s="4">
        <v>0.18090000000000001</v>
      </c>
      <c r="CF87" s="4">
        <v>0.18240000000000001</v>
      </c>
      <c r="CG87" s="4">
        <v>0.182</v>
      </c>
      <c r="CH87" s="4">
        <v>0.18279999999999999</v>
      </c>
      <c r="CI87" s="4">
        <v>0.18279999999999999</v>
      </c>
      <c r="CK87" s="5">
        <f t="shared" si="119"/>
        <v>35.103054179343331</v>
      </c>
      <c r="CL87" s="5">
        <f t="shared" si="120"/>
        <v>34.053455179343331</v>
      </c>
      <c r="CM87" s="5">
        <f t="shared" si="121"/>
        <v>34.049603179343336</v>
      </c>
      <c r="CN87" s="5">
        <f t="shared" si="122"/>
        <v>34.911559179343328</v>
      </c>
      <c r="CO87" s="5">
        <f t="shared" si="123"/>
        <v>32.702531179343332</v>
      </c>
      <c r="CP87" s="5"/>
      <c r="CQ87" s="3" t="str">
        <f t="shared" si="124"/>
        <v>decre</v>
      </c>
      <c r="CR87" s="3" t="str">
        <f t="shared" si="125"/>
        <v>decre</v>
      </c>
      <c r="CS87" s="3" t="str">
        <f t="shared" si="126"/>
        <v>decre</v>
      </c>
      <c r="CT87" s="3" t="str">
        <f t="shared" si="127"/>
        <v>decre</v>
      </c>
      <c r="CU87" s="3" t="str">
        <f t="shared" si="128"/>
        <v>decre</v>
      </c>
      <c r="CW87" s="5">
        <f t="shared" si="129"/>
        <v>0</v>
      </c>
      <c r="CX87" s="5">
        <f t="shared" si="130"/>
        <v>0</v>
      </c>
      <c r="CY87" s="5">
        <f t="shared" si="131"/>
        <v>0</v>
      </c>
      <c r="CZ87" s="5">
        <f t="shared" si="132"/>
        <v>0</v>
      </c>
      <c r="DA87" s="5">
        <f t="shared" si="133"/>
        <v>0</v>
      </c>
      <c r="DB87" s="5"/>
      <c r="DC87" s="4">
        <v>0.32818549936845798</v>
      </c>
      <c r="DD87" s="4">
        <v>0.50100797870682201</v>
      </c>
      <c r="DE87" s="4">
        <v>0.41978711990876899</v>
      </c>
      <c r="DF87" s="4">
        <v>0.36910243664332198</v>
      </c>
      <c r="DG87" s="4">
        <v>0.57048519170693202</v>
      </c>
      <c r="DI87" s="13">
        <f t="shared" si="134"/>
        <v>36.162036919802546</v>
      </c>
      <c r="DJ87" s="13">
        <f t="shared" si="135"/>
        <v>36.133965280298881</v>
      </c>
      <c r="DK87" s="13">
        <f t="shared" si="136"/>
        <v>36.358516113657473</v>
      </c>
      <c r="DL87" s="13">
        <f t="shared" si="137"/>
        <v>36.480225695880101</v>
      </c>
      <c r="DM87" s="13">
        <f t="shared" si="138"/>
        <v>36.350648833305563</v>
      </c>
      <c r="DN87" s="13"/>
      <c r="DO87" s="11" t="str">
        <f t="shared" si="139"/>
        <v>decre</v>
      </c>
      <c r="DP87" s="11" t="str">
        <f t="shared" si="140"/>
        <v>decre</v>
      </c>
      <c r="DQ87" s="11" t="str">
        <f t="shared" si="141"/>
        <v>incre</v>
      </c>
      <c r="DR87" s="11" t="str">
        <f t="shared" si="142"/>
        <v>incre</v>
      </c>
      <c r="DS87" s="11" t="str">
        <f t="shared" si="143"/>
        <v>incre</v>
      </c>
      <c r="DU87" s="13"/>
      <c r="DV87" s="13"/>
      <c r="DW87" s="13"/>
      <c r="DX87" s="13"/>
      <c r="DY87" s="13"/>
    </row>
    <row r="88" spans="1:129" x14ac:dyDescent="0.25">
      <c r="A88" s="5">
        <v>47.043228362115045</v>
      </c>
      <c r="B88" s="4">
        <v>0.15151114946626615</v>
      </c>
      <c r="C88" s="4">
        <v>0.25867755142400206</v>
      </c>
      <c r="D88" s="4">
        <v>0.50496585919611692</v>
      </c>
      <c r="E88" s="4">
        <v>0.31150843698368347</v>
      </c>
      <c r="F88" s="4">
        <v>0.16818652970246775</v>
      </c>
      <c r="G88" s="4">
        <v>0.28959997610945931</v>
      </c>
      <c r="I88" s="5">
        <f t="shared" si="73"/>
        <v>46.513119956853622</v>
      </c>
      <c r="J88" s="5">
        <f t="shared" si="74"/>
        <v>47.010655422665693</v>
      </c>
      <c r="K88" s="5">
        <f t="shared" si="75"/>
        <v>46.157975285226613</v>
      </c>
      <c r="L88" s="5">
        <f t="shared" si="76"/>
        <v>45.639358942209824</v>
      </c>
      <c r="M88" s="5">
        <f t="shared" si="77"/>
        <v>44.558364137305055</v>
      </c>
      <c r="O88" s="3" t="str">
        <f t="shared" si="78"/>
        <v>decre</v>
      </c>
      <c r="P88" s="3" t="str">
        <f t="shared" si="79"/>
        <v>decre</v>
      </c>
      <c r="Q88" s="3" t="str">
        <f t="shared" si="80"/>
        <v>decre</v>
      </c>
      <c r="R88" s="3" t="str">
        <f t="shared" si="81"/>
        <v>decre</v>
      </c>
      <c r="S88" s="3" t="str">
        <f t="shared" si="82"/>
        <v>decre</v>
      </c>
      <c r="U88" s="6">
        <f t="shared" si="83"/>
        <v>0</v>
      </c>
      <c r="V88" s="6">
        <f t="shared" si="84"/>
        <v>0</v>
      </c>
      <c r="W88" s="6">
        <f t="shared" si="85"/>
        <v>0</v>
      </c>
      <c r="X88" s="6">
        <f t="shared" si="86"/>
        <v>0</v>
      </c>
      <c r="Y88" s="6">
        <f t="shared" si="87"/>
        <v>0</v>
      </c>
      <c r="AA88" s="4">
        <f t="shared" si="72"/>
        <v>0.32050000000000001</v>
      </c>
      <c r="AB88" s="4">
        <f t="shared" si="72"/>
        <v>0.47429999999999994</v>
      </c>
      <c r="AC88" s="4">
        <f t="shared" si="72"/>
        <v>0.42249999999999999</v>
      </c>
      <c r="AD88" s="4">
        <f t="shared" si="72"/>
        <v>0.36240000000000006</v>
      </c>
      <c r="AE88" s="4">
        <f t="shared" si="72"/>
        <v>0.53259999999999996</v>
      </c>
      <c r="AF88" s="4"/>
      <c r="AG88" s="3">
        <v>0.35049999999999998</v>
      </c>
      <c r="AH88" s="3">
        <v>0.50429999999999997</v>
      </c>
      <c r="AI88" s="3">
        <v>0.45250000000000001</v>
      </c>
      <c r="AJ88" s="3">
        <v>0.39240000000000003</v>
      </c>
      <c r="AK88" s="3">
        <v>0.56259999999999999</v>
      </c>
      <c r="AM88" s="5">
        <f t="shared" si="88"/>
        <v>46.957623362115044</v>
      </c>
      <c r="AN88" s="5">
        <f t="shared" si="89"/>
        <v>46.810407362115043</v>
      </c>
      <c r="AO88" s="5">
        <f t="shared" si="90"/>
        <v>47.235703362115046</v>
      </c>
      <c r="AP88" s="5">
        <f t="shared" si="91"/>
        <v>47.274636362115046</v>
      </c>
      <c r="AQ88" s="5">
        <f t="shared" si="92"/>
        <v>46.844994362115045</v>
      </c>
      <c r="AR88" s="5"/>
      <c r="AS88" s="3" t="str">
        <f t="shared" si="93"/>
        <v>decre</v>
      </c>
      <c r="AT88" s="3" t="str">
        <f t="shared" si="94"/>
        <v>decre</v>
      </c>
      <c r="AU88" s="3" t="str">
        <f t="shared" si="95"/>
        <v>incre</v>
      </c>
      <c r="AV88" s="3" t="str">
        <f t="shared" si="96"/>
        <v>incre</v>
      </c>
      <c r="AW88" s="3" t="str">
        <f t="shared" si="97"/>
        <v>decre</v>
      </c>
      <c r="AY88" s="5">
        <f t="shared" si="98"/>
        <v>0</v>
      </c>
      <c r="AZ88" s="5">
        <f t="shared" si="99"/>
        <v>0</v>
      </c>
      <c r="BA88" s="5">
        <f t="shared" si="100"/>
        <v>-88.525307688843213</v>
      </c>
      <c r="BB88" s="5">
        <f t="shared" si="101"/>
        <v>-140.38694199052202</v>
      </c>
      <c r="BC88" s="5">
        <f t="shared" si="102"/>
        <v>0</v>
      </c>
      <c r="BE88" s="15">
        <f t="shared" si="103"/>
        <v>-0.53010840526142289</v>
      </c>
      <c r="BG88" s="3">
        <v>0.22509999999999999</v>
      </c>
      <c r="BH88" s="3">
        <v>0.31109999999999999</v>
      </c>
      <c r="BI88" s="3">
        <v>0.34229999999999999</v>
      </c>
      <c r="BJ88" s="3">
        <v>0.31929999999999997</v>
      </c>
      <c r="BK88" s="3">
        <v>0.35799999999999998</v>
      </c>
      <c r="BM88" s="5">
        <f t="shared" si="104"/>
        <v>46.271697362115042</v>
      </c>
      <c r="BN88" s="5">
        <f t="shared" si="105"/>
        <v>45.744711362115048</v>
      </c>
      <c r="BO88" s="5">
        <f t="shared" si="106"/>
        <v>46.456961362115038</v>
      </c>
      <c r="BP88" s="5">
        <f t="shared" si="107"/>
        <v>46.911734362115041</v>
      </c>
      <c r="BQ88" s="5">
        <f t="shared" si="108"/>
        <v>45.202008362115045</v>
      </c>
      <c r="BR88" s="5"/>
      <c r="BS88" s="3" t="str">
        <f t="shared" si="109"/>
        <v>decre</v>
      </c>
      <c r="BT88" s="3" t="str">
        <f t="shared" si="110"/>
        <v>decre</v>
      </c>
      <c r="BU88" s="3" t="str">
        <f t="shared" si="111"/>
        <v>decre</v>
      </c>
      <c r="BV88" s="3" t="str">
        <f t="shared" si="112"/>
        <v>decre</v>
      </c>
      <c r="BW88" s="3" t="str">
        <f t="shared" si="113"/>
        <v>decre</v>
      </c>
      <c r="BY88" s="5">
        <f t="shared" si="114"/>
        <v>0</v>
      </c>
      <c r="BZ88" s="5">
        <f t="shared" si="115"/>
        <v>0</v>
      </c>
      <c r="CA88" s="5">
        <f t="shared" si="116"/>
        <v>0</v>
      </c>
      <c r="CB88" s="5">
        <f t="shared" si="117"/>
        <v>0</v>
      </c>
      <c r="CC88" s="5">
        <f t="shared" si="118"/>
        <v>0</v>
      </c>
      <c r="CE88" s="4">
        <v>0.16470000000000001</v>
      </c>
      <c r="CF88" s="4">
        <v>0.16550000000000001</v>
      </c>
      <c r="CG88" s="4">
        <v>0.1653</v>
      </c>
      <c r="CH88" s="4">
        <v>0.16569999999999999</v>
      </c>
      <c r="CI88" s="4">
        <v>0.16569999999999999</v>
      </c>
      <c r="CK88" s="5">
        <f t="shared" si="119"/>
        <v>45.837421362115045</v>
      </c>
      <c r="CL88" s="5">
        <f t="shared" si="120"/>
        <v>44.793943362115044</v>
      </c>
      <c r="CM88" s="5">
        <f t="shared" si="121"/>
        <v>44.738291362115049</v>
      </c>
      <c r="CN88" s="5">
        <f t="shared" si="122"/>
        <v>45.618422362115041</v>
      </c>
      <c r="CO88" s="5">
        <f t="shared" si="123"/>
        <v>43.392465362115047</v>
      </c>
      <c r="CP88" s="5"/>
      <c r="CQ88" s="3" t="str">
        <f t="shared" si="124"/>
        <v>decre</v>
      </c>
      <c r="CR88" s="3" t="str">
        <f t="shared" si="125"/>
        <v>decre</v>
      </c>
      <c r="CS88" s="3" t="str">
        <f t="shared" si="126"/>
        <v>decre</v>
      </c>
      <c r="CT88" s="3" t="str">
        <f t="shared" si="127"/>
        <v>decre</v>
      </c>
      <c r="CU88" s="3" t="str">
        <f t="shared" si="128"/>
        <v>decre</v>
      </c>
      <c r="CW88" s="5">
        <f t="shared" si="129"/>
        <v>0</v>
      </c>
      <c r="CX88" s="5">
        <f t="shared" si="130"/>
        <v>0</v>
      </c>
      <c r="CY88" s="5">
        <f t="shared" si="131"/>
        <v>0</v>
      </c>
      <c r="CZ88" s="5">
        <f t="shared" si="132"/>
        <v>0</v>
      </c>
      <c r="DA88" s="5">
        <f t="shared" si="133"/>
        <v>0</v>
      </c>
      <c r="DB88" s="5"/>
      <c r="DC88" s="4">
        <v>0.33544369125124701</v>
      </c>
      <c r="DD88" s="4">
        <v>0.49798176160549601</v>
      </c>
      <c r="DE88" s="4">
        <v>0.417442114185889</v>
      </c>
      <c r="DF88" s="4">
        <v>0.35590419823888603</v>
      </c>
      <c r="DG88" s="4">
        <v>0.55854157717642505</v>
      </c>
      <c r="DI88" s="13">
        <f t="shared" si="134"/>
        <v>47.06506850221151</v>
      </c>
      <c r="DJ88" s="13">
        <f t="shared" si="135"/>
        <v>46.965049265398932</v>
      </c>
      <c r="DK88" s="13">
        <f t="shared" si="136"/>
        <v>47.186591290860022</v>
      </c>
      <c r="DL88" s="13">
        <f t="shared" si="137"/>
        <v>47.219941711286467</v>
      </c>
      <c r="DM88" s="13">
        <f t="shared" si="138"/>
        <v>47.089104603345206</v>
      </c>
      <c r="DN88" s="13"/>
      <c r="DO88" s="11" t="str">
        <f t="shared" si="139"/>
        <v>incre</v>
      </c>
      <c r="DP88" s="11" t="str">
        <f t="shared" si="140"/>
        <v>decre</v>
      </c>
      <c r="DQ88" s="11" t="str">
        <f t="shared" si="141"/>
        <v>incre</v>
      </c>
      <c r="DR88" s="11" t="str">
        <f t="shared" si="142"/>
        <v>incre</v>
      </c>
      <c r="DS88" s="11" t="str">
        <f t="shared" si="143"/>
        <v>incre</v>
      </c>
      <c r="DU88" s="13"/>
      <c r="DV88" s="13"/>
      <c r="DW88" s="13"/>
      <c r="DX88" s="13"/>
      <c r="DY88" s="13"/>
    </row>
    <row r="89" spans="1:129" x14ac:dyDescent="0.25">
      <c r="A89" s="5">
        <v>36.448128757409613</v>
      </c>
      <c r="B89" s="4">
        <v>7.9040018725127798E-3</v>
      </c>
      <c r="C89" s="4">
        <v>0.1130217099013133</v>
      </c>
      <c r="D89" s="4">
        <v>0.25301547714145534</v>
      </c>
      <c r="E89" s="4">
        <v>0.11936136006849141</v>
      </c>
      <c r="F89" s="4">
        <v>0.17570877298913981</v>
      </c>
      <c r="G89" s="4">
        <v>0.34829240513419374</v>
      </c>
      <c r="I89" s="5">
        <f t="shared" si="73"/>
        <v>34.870754851600054</v>
      </c>
      <c r="J89" s="5">
        <f t="shared" si="74"/>
        <v>34.770319823143318</v>
      </c>
      <c r="K89" s="5">
        <f t="shared" si="75"/>
        <v>33.69712756367467</v>
      </c>
      <c r="L89" s="5">
        <f t="shared" si="76"/>
        <v>35.107596625978168</v>
      </c>
      <c r="M89" s="5">
        <f t="shared" si="77"/>
        <v>34.515560289722373</v>
      </c>
      <c r="O89" s="3" t="str">
        <f t="shared" si="78"/>
        <v>decre</v>
      </c>
      <c r="P89" s="3" t="str">
        <f t="shared" si="79"/>
        <v>decre</v>
      </c>
      <c r="Q89" s="3" t="str">
        <f t="shared" si="80"/>
        <v>decre</v>
      </c>
      <c r="R89" s="3" t="str">
        <f t="shared" si="81"/>
        <v>decre</v>
      </c>
      <c r="S89" s="3" t="str">
        <f t="shared" si="82"/>
        <v>decre</v>
      </c>
      <c r="U89" s="6">
        <f t="shared" si="83"/>
        <v>0</v>
      </c>
      <c r="V89" s="6">
        <f t="shared" si="84"/>
        <v>0</v>
      </c>
      <c r="W89" s="6">
        <f t="shared" si="85"/>
        <v>0</v>
      </c>
      <c r="X89" s="6">
        <f t="shared" si="86"/>
        <v>0</v>
      </c>
      <c r="Y89" s="6">
        <f t="shared" si="87"/>
        <v>0</v>
      </c>
      <c r="AA89" s="4">
        <f t="shared" si="72"/>
        <v>0.30100000000000005</v>
      </c>
      <c r="AB89" s="4">
        <f t="shared" si="72"/>
        <v>0.48070000000000002</v>
      </c>
      <c r="AC89" s="4">
        <f t="shared" si="72"/>
        <v>0.42630000000000001</v>
      </c>
      <c r="AD89" s="4">
        <f t="shared" si="72"/>
        <v>0.37480000000000002</v>
      </c>
      <c r="AE89" s="4">
        <f t="shared" si="72"/>
        <v>0.54520000000000002</v>
      </c>
      <c r="AF89" s="4"/>
      <c r="AG89" s="3">
        <v>0.33100000000000002</v>
      </c>
      <c r="AH89" s="3">
        <v>0.51070000000000004</v>
      </c>
      <c r="AI89" s="3">
        <v>0.45629999999999998</v>
      </c>
      <c r="AJ89" s="3">
        <v>0.40479999999999999</v>
      </c>
      <c r="AK89" s="3">
        <v>0.57520000000000004</v>
      </c>
      <c r="AM89" s="5">
        <f t="shared" si="88"/>
        <v>36.22231875740961</v>
      </c>
      <c r="AN89" s="5">
        <f t="shared" si="89"/>
        <v>36.257099757409613</v>
      </c>
      <c r="AO89" s="5">
        <f t="shared" si="90"/>
        <v>36.677501757409615</v>
      </c>
      <c r="AP89" s="5">
        <f t="shared" si="91"/>
        <v>36.783944757409614</v>
      </c>
      <c r="AQ89" s="5">
        <f t="shared" si="92"/>
        <v>36.368460757409615</v>
      </c>
      <c r="AR89" s="5"/>
      <c r="AS89" s="3" t="str">
        <f t="shared" si="93"/>
        <v>decre</v>
      </c>
      <c r="AT89" s="3" t="str">
        <f t="shared" si="94"/>
        <v>decre</v>
      </c>
      <c r="AU89" s="3" t="str">
        <f t="shared" si="95"/>
        <v>incre</v>
      </c>
      <c r="AV89" s="3" t="str">
        <f t="shared" si="96"/>
        <v>incre</v>
      </c>
      <c r="AW89" s="3" t="str">
        <f t="shared" si="97"/>
        <v>decre</v>
      </c>
      <c r="AY89" s="5">
        <f t="shared" si="98"/>
        <v>0</v>
      </c>
      <c r="AZ89" s="5">
        <f t="shared" si="99"/>
        <v>0</v>
      </c>
      <c r="BA89" s="5">
        <f t="shared" si="100"/>
        <v>-275.10011937349429</v>
      </c>
      <c r="BB89" s="5">
        <f t="shared" si="101"/>
        <v>-134.05321314314449</v>
      </c>
      <c r="BC89" s="5">
        <f t="shared" si="102"/>
        <v>0</v>
      </c>
      <c r="BE89" s="15">
        <f t="shared" si="103"/>
        <v>-1.5773739058095586</v>
      </c>
      <c r="BG89" s="3">
        <v>0.21199999999999999</v>
      </c>
      <c r="BH89" s="3">
        <v>0.30049999999999999</v>
      </c>
      <c r="BI89" s="3">
        <v>0.33410000000000001</v>
      </c>
      <c r="BJ89" s="3">
        <v>0.3448</v>
      </c>
      <c r="BK89" s="3">
        <v>0.36349999999999999</v>
      </c>
      <c r="BM89" s="5">
        <f t="shared" si="104"/>
        <v>35.58240875740961</v>
      </c>
      <c r="BN89" s="5">
        <f t="shared" si="105"/>
        <v>35.080393757409617</v>
      </c>
      <c r="BO89" s="5">
        <f t="shared" si="106"/>
        <v>35.782239757409613</v>
      </c>
      <c r="BP89" s="5">
        <f t="shared" si="107"/>
        <v>36.531344757409613</v>
      </c>
      <c r="BQ89" s="5">
        <f t="shared" si="108"/>
        <v>34.658663757409613</v>
      </c>
      <c r="BR89" s="5"/>
      <c r="BS89" s="3" t="str">
        <f t="shared" si="109"/>
        <v>decre</v>
      </c>
      <c r="BT89" s="3" t="str">
        <f t="shared" si="110"/>
        <v>decre</v>
      </c>
      <c r="BU89" s="3" t="str">
        <f t="shared" si="111"/>
        <v>decre</v>
      </c>
      <c r="BV89" s="3" t="str">
        <f t="shared" si="112"/>
        <v>incre</v>
      </c>
      <c r="BW89" s="3" t="str">
        <f t="shared" si="113"/>
        <v>decre</v>
      </c>
      <c r="BY89" s="5">
        <f t="shared" si="114"/>
        <v>0</v>
      </c>
      <c r="BZ89" s="5">
        <f t="shared" si="115"/>
        <v>0</v>
      </c>
      <c r="CA89" s="5">
        <f t="shared" si="116"/>
        <v>0</v>
      </c>
      <c r="CB89" s="5">
        <f t="shared" si="117"/>
        <v>-134.05321314314449</v>
      </c>
      <c r="CC89" s="5">
        <f t="shared" si="118"/>
        <v>0</v>
      </c>
      <c r="CE89" s="4">
        <v>0.18110000000000001</v>
      </c>
      <c r="CF89" s="4">
        <v>0.18260000000000001</v>
      </c>
      <c r="CG89" s="4">
        <v>0.1822</v>
      </c>
      <c r="CH89" s="4">
        <v>0.183</v>
      </c>
      <c r="CI89" s="4">
        <v>0.183</v>
      </c>
      <c r="CK89" s="5">
        <f t="shared" si="119"/>
        <v>35.360237757409614</v>
      </c>
      <c r="CL89" s="5">
        <f t="shared" si="120"/>
        <v>34.310506757409613</v>
      </c>
      <c r="CM89" s="5">
        <f t="shared" si="121"/>
        <v>34.307290757409618</v>
      </c>
      <c r="CN89" s="5">
        <f t="shared" si="122"/>
        <v>35.168988757409615</v>
      </c>
      <c r="CO89" s="5">
        <f t="shared" si="123"/>
        <v>32.960158757409609</v>
      </c>
      <c r="CP89" s="5"/>
      <c r="CQ89" s="3" t="str">
        <f t="shared" si="124"/>
        <v>decre</v>
      </c>
      <c r="CR89" s="3" t="str">
        <f t="shared" si="125"/>
        <v>decre</v>
      </c>
      <c r="CS89" s="3" t="str">
        <f t="shared" si="126"/>
        <v>decre</v>
      </c>
      <c r="CT89" s="3" t="str">
        <f t="shared" si="127"/>
        <v>decre</v>
      </c>
      <c r="CU89" s="3" t="str">
        <f t="shared" si="128"/>
        <v>decre</v>
      </c>
      <c r="CW89" s="5">
        <f t="shared" si="129"/>
        <v>0</v>
      </c>
      <c r="CX89" s="5">
        <f t="shared" si="130"/>
        <v>0</v>
      </c>
      <c r="CY89" s="5">
        <f t="shared" si="131"/>
        <v>0</v>
      </c>
      <c r="CZ89" s="5">
        <f t="shared" si="132"/>
        <v>0</v>
      </c>
      <c r="DA89" s="5">
        <f t="shared" si="133"/>
        <v>0</v>
      </c>
      <c r="DB89" s="5"/>
      <c r="DC89" s="4">
        <v>0.32795607376296698</v>
      </c>
      <c r="DD89" s="4">
        <v>0.50110363499450805</v>
      </c>
      <c r="DE89" s="4">
        <v>0.41986124365288302</v>
      </c>
      <c r="DF89" s="4">
        <v>0.36951962234001401</v>
      </c>
      <c r="DG89" s="4">
        <v>0.57086271975243597</v>
      </c>
      <c r="DI89" s="13">
        <f t="shared" si="134"/>
        <v>36.416132927765346</v>
      </c>
      <c r="DJ89" s="13">
        <f t="shared" si="135"/>
        <v>36.39033549392375</v>
      </c>
      <c r="DK89" s="13">
        <f t="shared" si="136"/>
        <v>36.614981433279112</v>
      </c>
      <c r="DL89" s="13">
        <f t="shared" si="137"/>
        <v>36.739483977512528</v>
      </c>
      <c r="DM89" s="13">
        <f t="shared" si="138"/>
        <v>36.609946950280033</v>
      </c>
      <c r="DN89" s="13"/>
      <c r="DO89" s="11" t="str">
        <f t="shared" si="139"/>
        <v>decre</v>
      </c>
      <c r="DP89" s="11" t="str">
        <f t="shared" si="140"/>
        <v>decre</v>
      </c>
      <c r="DQ89" s="11" t="str">
        <f t="shared" si="141"/>
        <v>incre</v>
      </c>
      <c r="DR89" s="11" t="str">
        <f t="shared" si="142"/>
        <v>incre</v>
      </c>
      <c r="DS89" s="11" t="str">
        <f t="shared" si="143"/>
        <v>incre</v>
      </c>
      <c r="DU89" s="13"/>
      <c r="DV89" s="13"/>
      <c r="DW89" s="13"/>
      <c r="DX89" s="13"/>
      <c r="DY89" s="13"/>
    </row>
    <row r="90" spans="1:129" x14ac:dyDescent="0.25">
      <c r="A90" s="5">
        <v>40.884464923196525</v>
      </c>
      <c r="B90" s="4">
        <v>0.31410658083808418</v>
      </c>
      <c r="C90" s="4">
        <v>0.32989602520118178</v>
      </c>
      <c r="D90" s="4">
        <v>0.37094824610625143</v>
      </c>
      <c r="E90" s="4">
        <v>0.3981979875083177</v>
      </c>
      <c r="F90" s="4">
        <v>0.53591315557635044</v>
      </c>
      <c r="G90" s="4">
        <v>0.73624408312916345</v>
      </c>
      <c r="I90" s="5">
        <f t="shared" si="73"/>
        <v>40.866417344393021</v>
      </c>
      <c r="J90" s="5">
        <f t="shared" si="74"/>
        <v>39.976756970270351</v>
      </c>
      <c r="K90" s="5">
        <f t="shared" si="75"/>
        <v>40.840967381902288</v>
      </c>
      <c r="L90" s="5">
        <f t="shared" si="76"/>
        <v>42.576853693149395</v>
      </c>
      <c r="M90" s="5">
        <f t="shared" si="77"/>
        <v>42.602521745441955</v>
      </c>
      <c r="O90" s="3" t="str">
        <f t="shared" si="78"/>
        <v>decre</v>
      </c>
      <c r="P90" s="3" t="str">
        <f t="shared" si="79"/>
        <v>decre</v>
      </c>
      <c r="Q90" s="3" t="str">
        <f t="shared" si="80"/>
        <v>decre</v>
      </c>
      <c r="R90" s="3" t="str">
        <f t="shared" si="81"/>
        <v>incre</v>
      </c>
      <c r="S90" s="3" t="str">
        <f t="shared" si="82"/>
        <v>incre</v>
      </c>
      <c r="U90" s="6">
        <f t="shared" si="83"/>
        <v>0</v>
      </c>
      <c r="V90" s="6">
        <f t="shared" si="84"/>
        <v>0</v>
      </c>
      <c r="W90" s="6">
        <f t="shared" si="85"/>
        <v>0</v>
      </c>
      <c r="X90" s="6">
        <f t="shared" si="86"/>
        <v>1</v>
      </c>
      <c r="Y90" s="6">
        <f t="shared" si="87"/>
        <v>1</v>
      </c>
      <c r="AA90" s="4">
        <f t="shared" si="72"/>
        <v>0.32340000000000002</v>
      </c>
      <c r="AB90" s="4">
        <f t="shared" si="72"/>
        <v>0.46530000000000005</v>
      </c>
      <c r="AC90" s="4">
        <f t="shared" si="72"/>
        <v>0.41769999999999996</v>
      </c>
      <c r="AD90" s="4">
        <f t="shared" si="72"/>
        <v>0.37030000000000002</v>
      </c>
      <c r="AE90" s="4">
        <f t="shared" si="72"/>
        <v>0.54179999999999995</v>
      </c>
      <c r="AF90" s="4"/>
      <c r="AG90" s="3">
        <v>0.35339999999999999</v>
      </c>
      <c r="AH90" s="3">
        <v>0.49530000000000002</v>
      </c>
      <c r="AI90" s="3">
        <v>0.44769999999999999</v>
      </c>
      <c r="AJ90" s="3">
        <v>0.37030000000000002</v>
      </c>
      <c r="AK90" s="3">
        <v>0.54179999999999995</v>
      </c>
      <c r="AM90" s="5">
        <f t="shared" si="88"/>
        <v>40.819710923196524</v>
      </c>
      <c r="AN90" s="5">
        <f t="shared" si="89"/>
        <v>40.592873923196528</v>
      </c>
      <c r="AO90" s="5">
        <f t="shared" si="90"/>
        <v>41.030331923196528</v>
      </c>
      <c r="AP90" s="5">
        <f t="shared" si="91"/>
        <v>41.182390923196522</v>
      </c>
      <c r="AQ90" s="5">
        <f t="shared" si="92"/>
        <v>40.772802923196522</v>
      </c>
      <c r="AR90" s="5"/>
      <c r="AS90" s="3" t="str">
        <f t="shared" si="93"/>
        <v>decre</v>
      </c>
      <c r="AT90" s="3" t="str">
        <f t="shared" si="94"/>
        <v>decre</v>
      </c>
      <c r="AU90" s="3" t="str">
        <f t="shared" si="95"/>
        <v>incre</v>
      </c>
      <c r="AV90" s="3" t="str">
        <f t="shared" si="96"/>
        <v>incre</v>
      </c>
      <c r="AW90" s="3" t="str">
        <f t="shared" si="97"/>
        <v>decre</v>
      </c>
      <c r="AY90" s="5">
        <f t="shared" si="98"/>
        <v>0</v>
      </c>
      <c r="AZ90" s="5">
        <f t="shared" si="99"/>
        <v>0</v>
      </c>
      <c r="BA90" s="5">
        <f t="shared" si="100"/>
        <v>-4.3497541294236441</v>
      </c>
      <c r="BB90" s="5">
        <f t="shared" si="101"/>
        <v>169.23887699528706</v>
      </c>
      <c r="BC90" s="5">
        <f t="shared" si="102"/>
        <v>0</v>
      </c>
      <c r="BE90" s="15">
        <f t="shared" si="103"/>
        <v>-1.8047578803503939E-2</v>
      </c>
      <c r="BG90" s="3">
        <v>0.24829999999999999</v>
      </c>
      <c r="BH90" s="3">
        <v>0.35139999999999999</v>
      </c>
      <c r="BI90" s="3">
        <v>0.35160000000000002</v>
      </c>
      <c r="BJ90" s="3">
        <v>0.2833</v>
      </c>
      <c r="BK90" s="3">
        <v>0.35449999999999998</v>
      </c>
      <c r="BM90" s="5">
        <f t="shared" si="104"/>
        <v>40.279741923196525</v>
      </c>
      <c r="BN90" s="5">
        <f t="shared" si="105"/>
        <v>39.84910692319653</v>
      </c>
      <c r="BO90" s="5">
        <f t="shared" si="106"/>
        <v>40.388500923196531</v>
      </c>
      <c r="BP90" s="5">
        <f t="shared" si="107"/>
        <v>40.449850923196522</v>
      </c>
      <c r="BQ90" s="5">
        <f t="shared" si="108"/>
        <v>39.010309923196523</v>
      </c>
      <c r="BR90" s="5"/>
      <c r="BS90" s="3" t="str">
        <f t="shared" si="109"/>
        <v>decre</v>
      </c>
      <c r="BT90" s="3" t="str">
        <f t="shared" si="110"/>
        <v>decre</v>
      </c>
      <c r="BU90" s="3" t="str">
        <f t="shared" si="111"/>
        <v>decre</v>
      </c>
      <c r="BV90" s="3" t="str">
        <f t="shared" si="112"/>
        <v>decre</v>
      </c>
      <c r="BW90" s="3" t="str">
        <f t="shared" si="113"/>
        <v>decre</v>
      </c>
      <c r="BY90" s="5">
        <f t="shared" si="114"/>
        <v>0</v>
      </c>
      <c r="BZ90" s="5">
        <f t="shared" si="115"/>
        <v>0</v>
      </c>
      <c r="CA90" s="5">
        <f t="shared" si="116"/>
        <v>0</v>
      </c>
      <c r="CB90" s="5">
        <f t="shared" si="117"/>
        <v>0</v>
      </c>
      <c r="CC90" s="5">
        <f t="shared" si="118"/>
        <v>0</v>
      </c>
      <c r="CE90" s="4">
        <v>0.11219999999999999</v>
      </c>
      <c r="CF90" s="4">
        <v>0.1099</v>
      </c>
      <c r="CG90" s="4">
        <v>0.1105</v>
      </c>
      <c r="CH90" s="4">
        <v>0.1094</v>
      </c>
      <c r="CI90" s="4">
        <v>0.10920000000000001</v>
      </c>
      <c r="CK90" s="5">
        <f t="shared" si="119"/>
        <v>39.301182923196521</v>
      </c>
      <c r="CL90" s="5">
        <f t="shared" si="120"/>
        <v>38.272111923196526</v>
      </c>
      <c r="CM90" s="5">
        <f t="shared" si="121"/>
        <v>38.047419923196529</v>
      </c>
      <c r="CN90" s="5">
        <f t="shared" si="122"/>
        <v>38.985612923196527</v>
      </c>
      <c r="CO90" s="5">
        <f t="shared" si="123"/>
        <v>36.702036923196523</v>
      </c>
      <c r="CP90" s="5"/>
      <c r="CQ90" s="3" t="str">
        <f t="shared" si="124"/>
        <v>decre</v>
      </c>
      <c r="CR90" s="3" t="str">
        <f t="shared" si="125"/>
        <v>decre</v>
      </c>
      <c r="CS90" s="3" t="str">
        <f t="shared" si="126"/>
        <v>decre</v>
      </c>
      <c r="CT90" s="3" t="str">
        <f t="shared" si="127"/>
        <v>decre</v>
      </c>
      <c r="CU90" s="3" t="str">
        <f t="shared" si="128"/>
        <v>decre</v>
      </c>
      <c r="CW90" s="5">
        <f t="shared" si="129"/>
        <v>0</v>
      </c>
      <c r="CX90" s="5">
        <f t="shared" si="130"/>
        <v>0</v>
      </c>
      <c r="CY90" s="5">
        <f t="shared" si="131"/>
        <v>0</v>
      </c>
      <c r="CZ90" s="5">
        <f t="shared" si="132"/>
        <v>0</v>
      </c>
      <c r="DA90" s="5">
        <f t="shared" si="133"/>
        <v>0</v>
      </c>
      <c r="DB90" s="5"/>
      <c r="DC90" s="4">
        <v>0.34392201021778102</v>
      </c>
      <c r="DD90" s="4">
        <v>0.494446826974205</v>
      </c>
      <c r="DE90" s="4">
        <v>0.41470290491476702</v>
      </c>
      <c r="DF90" s="4">
        <v>0.34048729044749598</v>
      </c>
      <c r="DG90" s="4">
        <v>0.54459019985846302</v>
      </c>
      <c r="DI90" s="13">
        <f t="shared" si="134"/>
        <v>40.967264176662368</v>
      </c>
      <c r="DJ90" s="13">
        <f t="shared" si="135"/>
        <v>40.783202703338084</v>
      </c>
      <c r="DK90" s="13">
        <f t="shared" si="136"/>
        <v>41.001230129918909</v>
      </c>
      <c r="DL90" s="13">
        <f t="shared" si="137"/>
        <v>40.931367908764443</v>
      </c>
      <c r="DM90" s="13">
        <f t="shared" si="138"/>
        <v>40.799058703864659</v>
      </c>
      <c r="DN90" s="13"/>
      <c r="DO90" s="11" t="str">
        <f t="shared" si="139"/>
        <v>incre</v>
      </c>
      <c r="DP90" s="11" t="str">
        <f t="shared" si="140"/>
        <v>decre</v>
      </c>
      <c r="DQ90" s="11" t="str">
        <f t="shared" si="141"/>
        <v>incre</v>
      </c>
      <c r="DR90" s="11" t="str">
        <f t="shared" si="142"/>
        <v>incre</v>
      </c>
      <c r="DS90" s="11" t="str">
        <f t="shared" si="143"/>
        <v>decre</v>
      </c>
      <c r="DU90" s="13"/>
      <c r="DV90" s="13"/>
      <c r="DW90" s="13"/>
      <c r="DX90" s="13"/>
      <c r="DY90" s="13"/>
    </row>
    <row r="91" spans="1:129" x14ac:dyDescent="0.25">
      <c r="A91" s="5">
        <v>49.80332489382458</v>
      </c>
      <c r="B91" s="4">
        <v>1.6187300464408599E-3</v>
      </c>
      <c r="C91" s="4">
        <v>0.43434190627646191</v>
      </c>
      <c r="D91" s="4">
        <v>0.56172939694797519</v>
      </c>
      <c r="E91" s="4">
        <v>0.49234940681868505</v>
      </c>
      <c r="F91" s="4">
        <v>0.53218469251814549</v>
      </c>
      <c r="G91" s="4">
        <v>0.85601837215409882</v>
      </c>
      <c r="I91" s="5">
        <f t="shared" si="73"/>
        <v>50.536243199952338</v>
      </c>
      <c r="J91" s="5">
        <f t="shared" si="74"/>
        <v>50.141417855894858</v>
      </c>
      <c r="K91" s="5">
        <f t="shared" si="75"/>
        <v>50.674037634034008</v>
      </c>
      <c r="L91" s="5">
        <f t="shared" si="76"/>
        <v>51.464320004827364</v>
      </c>
      <c r="M91" s="5">
        <f t="shared" si="77"/>
        <v>52.648457775794647</v>
      </c>
      <c r="O91" s="3" t="str">
        <f t="shared" si="78"/>
        <v>incre</v>
      </c>
      <c r="P91" s="3" t="str">
        <f t="shared" si="79"/>
        <v>incre</v>
      </c>
      <c r="Q91" s="3" t="str">
        <f t="shared" si="80"/>
        <v>incre</v>
      </c>
      <c r="R91" s="3" t="str">
        <f t="shared" si="81"/>
        <v>incre</v>
      </c>
      <c r="S91" s="3" t="str">
        <f t="shared" si="82"/>
        <v>incre</v>
      </c>
      <c r="U91" s="6">
        <f t="shared" si="83"/>
        <v>1</v>
      </c>
      <c r="V91" s="6">
        <f t="shared" si="84"/>
        <v>1</v>
      </c>
      <c r="W91" s="6">
        <f t="shared" si="85"/>
        <v>1</v>
      </c>
      <c r="X91" s="6">
        <f t="shared" si="86"/>
        <v>1</v>
      </c>
      <c r="Y91" s="6">
        <f t="shared" si="87"/>
        <v>1</v>
      </c>
      <c r="AA91" s="4">
        <f t="shared" si="72"/>
        <v>0.33179999999999998</v>
      </c>
      <c r="AB91" s="4">
        <f t="shared" si="72"/>
        <v>0.51100000000000001</v>
      </c>
      <c r="AC91" s="4">
        <f t="shared" si="72"/>
        <v>0.45669999999999999</v>
      </c>
      <c r="AD91" s="4">
        <f t="shared" si="72"/>
        <v>0.40510000000000002</v>
      </c>
      <c r="AE91" s="4">
        <f t="shared" si="72"/>
        <v>0.57550000000000001</v>
      </c>
      <c r="AF91" s="4"/>
      <c r="AG91" s="3">
        <v>0.33179999999999998</v>
      </c>
      <c r="AH91" s="3">
        <v>0.51100000000000001</v>
      </c>
      <c r="AI91" s="3">
        <v>0.45669999999999999</v>
      </c>
      <c r="AJ91" s="3">
        <v>0.40510000000000002</v>
      </c>
      <c r="AK91" s="3">
        <v>0.57550000000000001</v>
      </c>
      <c r="AM91" s="5">
        <f t="shared" si="88"/>
        <v>49.798966893824577</v>
      </c>
      <c r="AN91" s="5">
        <f t="shared" si="89"/>
        <v>49.810154893824581</v>
      </c>
      <c r="AO91" s="5">
        <f t="shared" si="90"/>
        <v>50.327881893824582</v>
      </c>
      <c r="AP91" s="5">
        <f t="shared" si="91"/>
        <v>50.394266893824579</v>
      </c>
      <c r="AQ91" s="5">
        <f t="shared" si="92"/>
        <v>50.008779893824581</v>
      </c>
      <c r="AR91" s="5"/>
      <c r="AS91" s="3" t="str">
        <f t="shared" si="93"/>
        <v>decre</v>
      </c>
      <c r="AT91" s="3" t="str">
        <f t="shared" si="94"/>
        <v>incre</v>
      </c>
      <c r="AU91" s="3" t="str">
        <f t="shared" si="95"/>
        <v>incre</v>
      </c>
      <c r="AV91" s="3" t="str">
        <f t="shared" si="96"/>
        <v>incre</v>
      </c>
      <c r="AW91" s="3" t="str">
        <f t="shared" si="97"/>
        <v>incre</v>
      </c>
      <c r="AY91" s="5">
        <f t="shared" si="98"/>
        <v>0</v>
      </c>
      <c r="AZ91" s="5">
        <f t="shared" si="99"/>
        <v>33.809296207027728</v>
      </c>
      <c r="BA91" s="5">
        <f t="shared" si="100"/>
        <v>87.071274020942724</v>
      </c>
      <c r="BB91" s="5">
        <f t="shared" si="101"/>
        <v>166.09951110027836</v>
      </c>
      <c r="BC91" s="5">
        <f t="shared" si="102"/>
        <v>284.51328819700666</v>
      </c>
      <c r="BE91" s="15">
        <f t="shared" si="103"/>
        <v>0.73291830612775755</v>
      </c>
      <c r="BG91" s="3">
        <v>0.21179999999999999</v>
      </c>
      <c r="BH91" s="3">
        <v>0.3004</v>
      </c>
      <c r="BI91" s="3">
        <v>0.33379999999999999</v>
      </c>
      <c r="BJ91" s="3">
        <v>0.34520000000000001</v>
      </c>
      <c r="BK91" s="3">
        <v>0.36370000000000002</v>
      </c>
      <c r="BM91" s="5">
        <f t="shared" si="104"/>
        <v>48.936166893824577</v>
      </c>
      <c r="BN91" s="5">
        <f t="shared" si="105"/>
        <v>48.434936893824585</v>
      </c>
      <c r="BO91" s="5">
        <f t="shared" si="106"/>
        <v>49.134522893824581</v>
      </c>
      <c r="BP91" s="5">
        <f t="shared" si="107"/>
        <v>49.889908893824582</v>
      </c>
      <c r="BQ91" s="5">
        <f t="shared" si="108"/>
        <v>48.015741893824583</v>
      </c>
      <c r="BR91" s="5"/>
      <c r="BS91" s="3" t="str">
        <f t="shared" si="109"/>
        <v>decre</v>
      </c>
      <c r="BT91" s="3" t="str">
        <f t="shared" si="110"/>
        <v>decre</v>
      </c>
      <c r="BU91" s="3" t="str">
        <f t="shared" si="111"/>
        <v>decre</v>
      </c>
      <c r="BV91" s="3" t="str">
        <f t="shared" si="112"/>
        <v>incre</v>
      </c>
      <c r="BW91" s="3" t="str">
        <f t="shared" si="113"/>
        <v>decre</v>
      </c>
      <c r="BY91" s="5">
        <f t="shared" si="114"/>
        <v>0</v>
      </c>
      <c r="BZ91" s="5">
        <f t="shared" si="115"/>
        <v>0</v>
      </c>
      <c r="CA91" s="5">
        <f t="shared" si="116"/>
        <v>0</v>
      </c>
      <c r="CB91" s="5">
        <f t="shared" si="117"/>
        <v>166.09951110027836</v>
      </c>
      <c r="CC91" s="5">
        <f t="shared" si="118"/>
        <v>0</v>
      </c>
      <c r="CE91" s="4">
        <v>0.18129999999999999</v>
      </c>
      <c r="CF91" s="4">
        <v>0.18290000000000001</v>
      </c>
      <c r="CG91" s="4">
        <v>0.1825</v>
      </c>
      <c r="CH91" s="4">
        <v>0.1832</v>
      </c>
      <c r="CI91" s="4">
        <v>0.18329999999999999</v>
      </c>
      <c r="CK91" s="5">
        <f t="shared" si="119"/>
        <v>48.716871893824582</v>
      </c>
      <c r="CL91" s="5">
        <f t="shared" si="120"/>
        <v>47.66766189382458</v>
      </c>
      <c r="CM91" s="5">
        <f t="shared" si="121"/>
        <v>47.665399893824585</v>
      </c>
      <c r="CN91" s="5">
        <f t="shared" si="122"/>
        <v>48.52586889382458</v>
      </c>
      <c r="CO91" s="5">
        <f t="shared" si="123"/>
        <v>46.318177893824583</v>
      </c>
      <c r="CP91" s="5"/>
      <c r="CQ91" s="3" t="str">
        <f t="shared" si="124"/>
        <v>decre</v>
      </c>
      <c r="CR91" s="3" t="str">
        <f t="shared" si="125"/>
        <v>decre</v>
      </c>
      <c r="CS91" s="3" t="str">
        <f t="shared" si="126"/>
        <v>decre</v>
      </c>
      <c r="CT91" s="3" t="str">
        <f t="shared" si="127"/>
        <v>decre</v>
      </c>
      <c r="CU91" s="3" t="str">
        <f t="shared" si="128"/>
        <v>decre</v>
      </c>
      <c r="CW91" s="5">
        <f t="shared" si="129"/>
        <v>0</v>
      </c>
      <c r="CX91" s="5">
        <f t="shared" si="130"/>
        <v>0</v>
      </c>
      <c r="CY91" s="5">
        <f t="shared" si="131"/>
        <v>0</v>
      </c>
      <c r="CZ91" s="5">
        <f t="shared" si="132"/>
        <v>0</v>
      </c>
      <c r="DA91" s="5">
        <f t="shared" si="133"/>
        <v>0</v>
      </c>
      <c r="DB91" s="5"/>
      <c r="DC91" s="4">
        <v>0.32762757800965098</v>
      </c>
      <c r="DD91" s="4">
        <v>0.50124059740642102</v>
      </c>
      <c r="DE91" s="4">
        <v>0.41996737537741002</v>
      </c>
      <c r="DF91" s="4">
        <v>0.370116956405732</v>
      </c>
      <c r="DG91" s="4">
        <v>0.57140327127213597</v>
      </c>
      <c r="DI91" s="13">
        <f t="shared" si="134"/>
        <v>49.768967179713968</v>
      </c>
      <c r="DJ91" s="13">
        <f t="shared" si="135"/>
        <v>49.746425994888511</v>
      </c>
      <c r="DK91" s="13">
        <f t="shared" si="136"/>
        <v>49.971208108739233</v>
      </c>
      <c r="DL91" s="13">
        <f t="shared" si="137"/>
        <v>50.099709666760845</v>
      </c>
      <c r="DM91" s="13">
        <f t="shared" si="138"/>
        <v>49.970229676495379</v>
      </c>
      <c r="DN91" s="13"/>
      <c r="DO91" s="11" t="str">
        <f t="shared" si="139"/>
        <v>decre</v>
      </c>
      <c r="DP91" s="11" t="str">
        <f t="shared" si="140"/>
        <v>decre</v>
      </c>
      <c r="DQ91" s="11" t="str">
        <f t="shared" si="141"/>
        <v>incre</v>
      </c>
      <c r="DR91" s="11" t="str">
        <f t="shared" si="142"/>
        <v>incre</v>
      </c>
      <c r="DS91" s="11" t="str">
        <f t="shared" si="143"/>
        <v>incre</v>
      </c>
      <c r="DU91" s="13"/>
      <c r="DV91" s="13"/>
      <c r="DW91" s="13"/>
      <c r="DX91" s="13"/>
      <c r="DY91" s="13"/>
    </row>
    <row r="92" spans="1:129" x14ac:dyDescent="0.25">
      <c r="A92" s="5">
        <v>49.649497663697545</v>
      </c>
      <c r="B92" s="4">
        <v>0.46878925537142274</v>
      </c>
      <c r="C92" s="4">
        <v>0.56929937282211918</v>
      </c>
      <c r="D92" s="4">
        <v>0.75189581433479791</v>
      </c>
      <c r="E92" s="4">
        <v>0.68062799603200674</v>
      </c>
      <c r="F92" s="4">
        <v>0.74756306868130173</v>
      </c>
      <c r="G92" s="4">
        <v>0.9182387560968075</v>
      </c>
      <c r="I92" s="5">
        <f t="shared" si="73"/>
        <v>51.352760154288582</v>
      </c>
      <c r="J92" s="5">
        <f t="shared" si="74"/>
        <v>51.22937733130378</v>
      </c>
      <c r="K92" s="5">
        <f t="shared" si="75"/>
        <v>52.348395505168327</v>
      </c>
      <c r="L92" s="5">
        <f t="shared" si="76"/>
        <v>53.123978701994105</v>
      </c>
      <c r="M92" s="5">
        <f t="shared" si="77"/>
        <v>53.080124358568504</v>
      </c>
      <c r="O92" s="3" t="str">
        <f t="shared" si="78"/>
        <v>incre</v>
      </c>
      <c r="P92" s="3" t="str">
        <f t="shared" si="79"/>
        <v>incre</v>
      </c>
      <c r="Q92" s="3" t="str">
        <f t="shared" si="80"/>
        <v>incre</v>
      </c>
      <c r="R92" s="3" t="str">
        <f t="shared" si="81"/>
        <v>incre</v>
      </c>
      <c r="S92" s="3" t="str">
        <f t="shared" si="82"/>
        <v>incre</v>
      </c>
      <c r="U92" s="6">
        <f t="shared" si="83"/>
        <v>1</v>
      </c>
      <c r="V92" s="6">
        <f t="shared" si="84"/>
        <v>1</v>
      </c>
      <c r="W92" s="6">
        <f t="shared" si="85"/>
        <v>1</v>
      </c>
      <c r="X92" s="6">
        <f t="shared" si="86"/>
        <v>1</v>
      </c>
      <c r="Y92" s="6">
        <f t="shared" si="87"/>
        <v>1</v>
      </c>
      <c r="AA92" s="4">
        <f t="shared" si="72"/>
        <v>0.35239999999999999</v>
      </c>
      <c r="AB92" s="4">
        <f t="shared" si="72"/>
        <v>0.49330000000000002</v>
      </c>
      <c r="AC92" s="4">
        <f t="shared" si="72"/>
        <v>0.44240000000000002</v>
      </c>
      <c r="AD92" s="4">
        <f t="shared" si="72"/>
        <v>0.33539999999999998</v>
      </c>
      <c r="AE92" s="4">
        <f t="shared" si="72"/>
        <v>0.53580000000000005</v>
      </c>
      <c r="AF92" s="4"/>
      <c r="AG92" s="3">
        <v>0.35239999999999999</v>
      </c>
      <c r="AH92" s="3">
        <v>0.49330000000000002</v>
      </c>
      <c r="AI92" s="3">
        <v>0.44240000000000002</v>
      </c>
      <c r="AJ92" s="3">
        <v>0.33539999999999998</v>
      </c>
      <c r="AK92" s="3">
        <v>0.53580000000000005</v>
      </c>
      <c r="AM92" s="5">
        <f t="shared" si="88"/>
        <v>49.793253663697541</v>
      </c>
      <c r="AN92" s="5">
        <f t="shared" si="89"/>
        <v>49.540746663697547</v>
      </c>
      <c r="AO92" s="5">
        <f t="shared" si="90"/>
        <v>50.035201663697549</v>
      </c>
      <c r="AP92" s="5">
        <f t="shared" si="91"/>
        <v>49.653565663697542</v>
      </c>
      <c r="AQ92" s="5">
        <f t="shared" si="92"/>
        <v>49.481375663697541</v>
      </c>
      <c r="AR92" s="5"/>
      <c r="AS92" s="3" t="str">
        <f t="shared" si="93"/>
        <v>incre</v>
      </c>
      <c r="AT92" s="3" t="str">
        <f t="shared" si="94"/>
        <v>decre</v>
      </c>
      <c r="AU92" s="3" t="str">
        <f t="shared" si="95"/>
        <v>incre</v>
      </c>
      <c r="AV92" s="3" t="str">
        <f t="shared" si="96"/>
        <v>incre</v>
      </c>
      <c r="AW92" s="3" t="str">
        <f t="shared" si="97"/>
        <v>decre</v>
      </c>
      <c r="AY92" s="5">
        <f t="shared" si="98"/>
        <v>170.32624905910367</v>
      </c>
      <c r="AZ92" s="5">
        <f t="shared" si="99"/>
        <v>0</v>
      </c>
      <c r="BA92" s="5">
        <f t="shared" si="100"/>
        <v>269.88978414707816</v>
      </c>
      <c r="BB92" s="5">
        <f t="shared" si="101"/>
        <v>347.44810382965596</v>
      </c>
      <c r="BC92" s="5">
        <f t="shared" si="102"/>
        <v>0</v>
      </c>
      <c r="BE92" s="15">
        <f t="shared" si="103"/>
        <v>3.4306266948709592</v>
      </c>
      <c r="BG92" s="3">
        <v>0.2535</v>
      </c>
      <c r="BH92" s="3">
        <v>0.39360000000000001</v>
      </c>
      <c r="BI92" s="3">
        <v>0.35189999999999999</v>
      </c>
      <c r="BJ92" s="3">
        <v>0.2782</v>
      </c>
      <c r="BK92" s="3">
        <v>0.35770000000000002</v>
      </c>
      <c r="BM92" s="5">
        <f t="shared" si="104"/>
        <v>49.082162663697545</v>
      </c>
      <c r="BN92" s="5">
        <f t="shared" si="105"/>
        <v>48.889705663697548</v>
      </c>
      <c r="BO92" s="5">
        <f t="shared" si="106"/>
        <v>49.156446663697551</v>
      </c>
      <c r="BP92" s="5">
        <f t="shared" si="107"/>
        <v>49.171941663697545</v>
      </c>
      <c r="BQ92" s="5">
        <f t="shared" si="108"/>
        <v>47.805454663697546</v>
      </c>
      <c r="BR92" s="5"/>
      <c r="BS92" s="3" t="str">
        <f t="shared" si="109"/>
        <v>decre</v>
      </c>
      <c r="BT92" s="3" t="str">
        <f t="shared" si="110"/>
        <v>decre</v>
      </c>
      <c r="BU92" s="3" t="str">
        <f t="shared" si="111"/>
        <v>decre</v>
      </c>
      <c r="BV92" s="3" t="str">
        <f t="shared" si="112"/>
        <v>decre</v>
      </c>
      <c r="BW92" s="3" t="str">
        <f t="shared" si="113"/>
        <v>decre</v>
      </c>
      <c r="BY92" s="5">
        <f t="shared" si="114"/>
        <v>0</v>
      </c>
      <c r="BZ92" s="5">
        <f t="shared" si="115"/>
        <v>0</v>
      </c>
      <c r="CA92" s="5">
        <f t="shared" si="116"/>
        <v>0</v>
      </c>
      <c r="CB92" s="5">
        <f t="shared" si="117"/>
        <v>0</v>
      </c>
      <c r="CC92" s="5">
        <f t="shared" si="118"/>
        <v>0</v>
      </c>
      <c r="CE92" s="4">
        <v>7.7299999999999994E-2</v>
      </c>
      <c r="CF92" s="4">
        <v>7.3099999999999998E-2</v>
      </c>
      <c r="CG92" s="4">
        <v>7.4200000000000002E-2</v>
      </c>
      <c r="CH92" s="4">
        <v>7.22E-2</v>
      </c>
      <c r="CI92" s="4">
        <v>7.1900000000000006E-2</v>
      </c>
      <c r="CK92" s="5">
        <f t="shared" si="119"/>
        <v>47.815284663697547</v>
      </c>
      <c r="CL92" s="5">
        <f t="shared" si="120"/>
        <v>46.796840663697544</v>
      </c>
      <c r="CM92" s="5">
        <f t="shared" si="121"/>
        <v>46.459979663697538</v>
      </c>
      <c r="CN92" s="5">
        <f t="shared" si="122"/>
        <v>47.437421663697542</v>
      </c>
      <c r="CO92" s="5">
        <f t="shared" si="123"/>
        <v>45.116076663697541</v>
      </c>
      <c r="CP92" s="5"/>
      <c r="CQ92" s="3" t="str">
        <f t="shared" si="124"/>
        <v>decre</v>
      </c>
      <c r="CR92" s="3" t="str">
        <f t="shared" si="125"/>
        <v>decre</v>
      </c>
      <c r="CS92" s="3" t="str">
        <f t="shared" si="126"/>
        <v>decre</v>
      </c>
      <c r="CT92" s="3" t="str">
        <f t="shared" si="127"/>
        <v>decre</v>
      </c>
      <c r="CU92" s="3" t="str">
        <f t="shared" si="128"/>
        <v>decre</v>
      </c>
      <c r="CW92" s="5">
        <f t="shared" si="129"/>
        <v>0</v>
      </c>
      <c r="CX92" s="5">
        <f t="shared" si="130"/>
        <v>0</v>
      </c>
      <c r="CY92" s="5">
        <f t="shared" si="131"/>
        <v>0</v>
      </c>
      <c r="CZ92" s="5">
        <f t="shared" si="132"/>
        <v>0</v>
      </c>
      <c r="DA92" s="5">
        <f t="shared" si="133"/>
        <v>0</v>
      </c>
      <c r="DB92" s="5"/>
      <c r="DC92" s="4">
        <v>0.351988405938093</v>
      </c>
      <c r="DD92" s="4">
        <v>0.49108363885944101</v>
      </c>
      <c r="DE92" s="4">
        <v>0.41209678145694001</v>
      </c>
      <c r="DF92" s="4">
        <v>0.32581942061153102</v>
      </c>
      <c r="DG92" s="4">
        <v>0.53131665698583797</v>
      </c>
      <c r="DI92" s="13">
        <f t="shared" si="134"/>
        <v>49.790294302392432</v>
      </c>
      <c r="DJ92" s="13">
        <f t="shared" si="135"/>
        <v>49.526273825449699</v>
      </c>
      <c r="DK92" s="13">
        <f t="shared" si="136"/>
        <v>49.74095741164443</v>
      </c>
      <c r="DL92" s="13">
        <f t="shared" si="137"/>
        <v>49.572897185246639</v>
      </c>
      <c r="DM92" s="13">
        <f t="shared" si="138"/>
        <v>49.439187405934277</v>
      </c>
      <c r="DN92" s="13"/>
      <c r="DO92" s="11" t="str">
        <f t="shared" si="139"/>
        <v>incre</v>
      </c>
      <c r="DP92" s="11" t="str">
        <f t="shared" si="140"/>
        <v>decre</v>
      </c>
      <c r="DQ92" s="11" t="str">
        <f t="shared" si="141"/>
        <v>incre</v>
      </c>
      <c r="DR92" s="11" t="str">
        <f t="shared" si="142"/>
        <v>decre</v>
      </c>
      <c r="DS92" s="11" t="str">
        <f t="shared" si="143"/>
        <v>decre</v>
      </c>
      <c r="DU92" s="13"/>
      <c r="DV92" s="13"/>
      <c r="DW92" s="13"/>
      <c r="DX92" s="13"/>
      <c r="DY92" s="13"/>
    </row>
    <row r="93" spans="1:129" x14ac:dyDescent="0.25">
      <c r="A93" s="5">
        <v>40.675673738078309</v>
      </c>
      <c r="B93" s="4">
        <v>8.2041885702694023E-2</v>
      </c>
      <c r="C93" s="4">
        <v>0.46771095430304388</v>
      </c>
      <c r="D93" s="4">
        <v>0.60884010118070386</v>
      </c>
      <c r="E93" s="4">
        <v>0.56475669489108127</v>
      </c>
      <c r="F93" s="4">
        <v>0.54623692705088223</v>
      </c>
      <c r="G93" s="4">
        <v>0.68569735046122704</v>
      </c>
      <c r="I93" s="5">
        <f t="shared" si="73"/>
        <v>41.648515499517195</v>
      </c>
      <c r="J93" s="5">
        <f t="shared" si="74"/>
        <v>41.321399598788304</v>
      </c>
      <c r="K93" s="5">
        <f t="shared" si="75"/>
        <v>42.249461245470712</v>
      </c>
      <c r="L93" s="5">
        <f t="shared" si="76"/>
        <v>42.454988663846741</v>
      </c>
      <c r="M93" s="5">
        <f t="shared" si="77"/>
        <v>41.918085805918459</v>
      </c>
      <c r="O93" s="3" t="str">
        <f t="shared" si="78"/>
        <v>incre</v>
      </c>
      <c r="P93" s="3" t="str">
        <f t="shared" si="79"/>
        <v>incre</v>
      </c>
      <c r="Q93" s="3" t="str">
        <f t="shared" si="80"/>
        <v>incre</v>
      </c>
      <c r="R93" s="3" t="str">
        <f t="shared" si="81"/>
        <v>incre</v>
      </c>
      <c r="S93" s="3" t="str">
        <f t="shared" si="82"/>
        <v>incre</v>
      </c>
      <c r="U93" s="6">
        <f t="shared" si="83"/>
        <v>1</v>
      </c>
      <c r="V93" s="6">
        <f t="shared" si="84"/>
        <v>1</v>
      </c>
      <c r="W93" s="6">
        <f t="shared" si="85"/>
        <v>1</v>
      </c>
      <c r="X93" s="6">
        <f t="shared" si="86"/>
        <v>1</v>
      </c>
      <c r="Y93" s="6">
        <f t="shared" si="87"/>
        <v>1</v>
      </c>
      <c r="AA93" s="4">
        <f t="shared" si="72"/>
        <v>0.3463</v>
      </c>
      <c r="AB93" s="4">
        <f t="shared" si="72"/>
        <v>0.50780000000000003</v>
      </c>
      <c r="AC93" s="4">
        <f t="shared" si="72"/>
        <v>0.4541</v>
      </c>
      <c r="AD93" s="4">
        <f t="shared" si="72"/>
        <v>0.39960000000000001</v>
      </c>
      <c r="AE93" s="4">
        <f t="shared" si="72"/>
        <v>0.57010000000000005</v>
      </c>
      <c r="AF93" s="4"/>
      <c r="AG93" s="3">
        <v>0.3463</v>
      </c>
      <c r="AH93" s="3">
        <v>0.50780000000000003</v>
      </c>
      <c r="AI93" s="3">
        <v>0.4541</v>
      </c>
      <c r="AJ93" s="3">
        <v>0.39960000000000001</v>
      </c>
      <c r="AK93" s="3">
        <v>0.57010000000000005</v>
      </c>
      <c r="AM93" s="5">
        <f t="shared" si="88"/>
        <v>40.775570738078308</v>
      </c>
      <c r="AN93" s="5">
        <f t="shared" si="89"/>
        <v>40.66160773807831</v>
      </c>
      <c r="AO93" s="5">
        <f t="shared" si="90"/>
        <v>41.174984738078308</v>
      </c>
      <c r="AP93" s="5">
        <f t="shared" si="91"/>
        <v>41.220305738078309</v>
      </c>
      <c r="AQ93" s="5">
        <f t="shared" si="92"/>
        <v>40.830314738078307</v>
      </c>
      <c r="AR93" s="5"/>
      <c r="AS93" s="3" t="str">
        <f t="shared" si="93"/>
        <v>incre</v>
      </c>
      <c r="AT93" s="3" t="str">
        <f t="shared" si="94"/>
        <v>decre</v>
      </c>
      <c r="AU93" s="3" t="str">
        <f t="shared" si="95"/>
        <v>incre</v>
      </c>
      <c r="AV93" s="3" t="str">
        <f t="shared" si="96"/>
        <v>incre</v>
      </c>
      <c r="AW93" s="3" t="str">
        <f t="shared" si="97"/>
        <v>incre</v>
      </c>
      <c r="AY93" s="5">
        <f t="shared" si="98"/>
        <v>97.284176143888601</v>
      </c>
      <c r="AZ93" s="5">
        <f t="shared" si="99"/>
        <v>0</v>
      </c>
      <c r="BA93" s="5">
        <f t="shared" si="100"/>
        <v>157.3787507392403</v>
      </c>
      <c r="BB93" s="5">
        <f t="shared" si="101"/>
        <v>177.9314925768432</v>
      </c>
      <c r="BC93" s="5">
        <f t="shared" si="102"/>
        <v>124.24120678401493</v>
      </c>
      <c r="BE93" s="15">
        <f t="shared" si="103"/>
        <v>0.97284176143888601</v>
      </c>
      <c r="BG93" s="3">
        <v>0.2165</v>
      </c>
      <c r="BH93" s="3">
        <v>0.30320000000000003</v>
      </c>
      <c r="BI93" s="3">
        <v>0.33779999999999999</v>
      </c>
      <c r="BJ93" s="3">
        <v>0.33500000000000002</v>
      </c>
      <c r="BK93" s="3">
        <v>0.36070000000000002</v>
      </c>
      <c r="BM93" s="5">
        <f t="shared" si="104"/>
        <v>39.842308738078309</v>
      </c>
      <c r="BN93" s="5">
        <f t="shared" si="105"/>
        <v>39.325569738078315</v>
      </c>
      <c r="BO93" s="5">
        <f t="shared" si="106"/>
        <v>40.04571173807831</v>
      </c>
      <c r="BP93" s="5">
        <f t="shared" si="107"/>
        <v>40.676373738078311</v>
      </c>
      <c r="BQ93" s="5">
        <f t="shared" si="108"/>
        <v>38.859860738078311</v>
      </c>
      <c r="BR93" s="5"/>
      <c r="BS93" s="3" t="str">
        <f t="shared" si="109"/>
        <v>decre</v>
      </c>
      <c r="BT93" s="3" t="str">
        <f t="shared" si="110"/>
        <v>decre</v>
      </c>
      <c r="BU93" s="3" t="str">
        <f t="shared" si="111"/>
        <v>decre</v>
      </c>
      <c r="BV93" s="3" t="str">
        <f t="shared" si="112"/>
        <v>incre</v>
      </c>
      <c r="BW93" s="3" t="str">
        <f t="shared" si="113"/>
        <v>decre</v>
      </c>
      <c r="BY93" s="5">
        <f t="shared" si="114"/>
        <v>0</v>
      </c>
      <c r="BZ93" s="5">
        <f t="shared" si="115"/>
        <v>0</v>
      </c>
      <c r="CA93" s="5">
        <f t="shared" si="116"/>
        <v>0</v>
      </c>
      <c r="CB93" s="5">
        <f t="shared" si="117"/>
        <v>177.9314925768432</v>
      </c>
      <c r="CC93" s="5">
        <f t="shared" si="118"/>
        <v>0</v>
      </c>
      <c r="CE93" s="4">
        <v>0.17580000000000001</v>
      </c>
      <c r="CF93" s="4">
        <v>0.1772</v>
      </c>
      <c r="CG93" s="4">
        <v>0.17680000000000001</v>
      </c>
      <c r="CH93" s="4">
        <v>0.17749999999999999</v>
      </c>
      <c r="CI93" s="4">
        <v>0.17749999999999999</v>
      </c>
      <c r="CK93" s="5">
        <f t="shared" si="119"/>
        <v>39.549675738078307</v>
      </c>
      <c r="CL93" s="5">
        <f t="shared" si="120"/>
        <v>38.502789738078313</v>
      </c>
      <c r="CM93" s="5">
        <f t="shared" si="121"/>
        <v>38.482401738078309</v>
      </c>
      <c r="CN93" s="5">
        <f t="shared" si="122"/>
        <v>39.350223738078306</v>
      </c>
      <c r="CO93" s="5">
        <f t="shared" si="123"/>
        <v>37.135948738078305</v>
      </c>
      <c r="CP93" s="5"/>
      <c r="CQ93" s="3" t="str">
        <f t="shared" si="124"/>
        <v>decre</v>
      </c>
      <c r="CR93" s="3" t="str">
        <f t="shared" si="125"/>
        <v>decre</v>
      </c>
      <c r="CS93" s="3" t="str">
        <f t="shared" si="126"/>
        <v>decre</v>
      </c>
      <c r="CT93" s="3" t="str">
        <f t="shared" si="127"/>
        <v>decre</v>
      </c>
      <c r="CU93" s="3" t="str">
        <f t="shared" si="128"/>
        <v>decre</v>
      </c>
      <c r="CW93" s="5">
        <f t="shared" si="129"/>
        <v>0</v>
      </c>
      <c r="CX93" s="5">
        <f t="shared" si="130"/>
        <v>0</v>
      </c>
      <c r="CY93" s="5">
        <f t="shared" si="131"/>
        <v>0</v>
      </c>
      <c r="CZ93" s="5">
        <f t="shared" si="132"/>
        <v>0</v>
      </c>
      <c r="DA93" s="5">
        <f t="shared" si="133"/>
        <v>0</v>
      </c>
      <c r="DB93" s="5"/>
      <c r="DC93" s="4">
        <v>0.33181980952815898</v>
      </c>
      <c r="DD93" s="4">
        <v>0.499492696149621</v>
      </c>
      <c r="DE93" s="4">
        <v>0.41861293241678099</v>
      </c>
      <c r="DF93" s="4">
        <v>0.362493835947997</v>
      </c>
      <c r="DG93" s="4">
        <v>0.56450480425882599</v>
      </c>
      <c r="DI93" s="13">
        <f t="shared" si="134"/>
        <v>40.671458168585772</v>
      </c>
      <c r="DJ93" s="13">
        <f t="shared" si="135"/>
        <v>40.607361043935335</v>
      </c>
      <c r="DK93" s="13">
        <f t="shared" si="136"/>
        <v>40.830405311845254</v>
      </c>
      <c r="DL93" s="13">
        <f t="shared" si="137"/>
        <v>40.907871836760442</v>
      </c>
      <c r="DM93" s="13">
        <f t="shared" si="138"/>
        <v>40.777663946153858</v>
      </c>
      <c r="DN93" s="13"/>
      <c r="DO93" s="11" t="str">
        <f t="shared" si="139"/>
        <v>decre</v>
      </c>
      <c r="DP93" s="11" t="str">
        <f t="shared" si="140"/>
        <v>decre</v>
      </c>
      <c r="DQ93" s="11" t="str">
        <f t="shared" si="141"/>
        <v>incre</v>
      </c>
      <c r="DR93" s="11" t="str">
        <f t="shared" si="142"/>
        <v>incre</v>
      </c>
      <c r="DS93" s="11" t="str">
        <f t="shared" si="143"/>
        <v>incre</v>
      </c>
      <c r="DU93" s="13"/>
      <c r="DV93" s="13"/>
      <c r="DW93" s="13"/>
      <c r="DX93" s="13"/>
      <c r="DY93" s="13"/>
    </row>
    <row r="94" spans="1:129" x14ac:dyDescent="0.25">
      <c r="A94" s="5">
        <v>42.184027367624502</v>
      </c>
      <c r="B94" s="4">
        <v>2.850979457084437E-2</v>
      </c>
      <c r="C94" s="4">
        <v>0.10582173272738543</v>
      </c>
      <c r="D94" s="4">
        <v>0.27950563410180906</v>
      </c>
      <c r="E94" s="4">
        <v>0.10543394977638293</v>
      </c>
      <c r="F94" s="4">
        <v>6.7426239983672309E-2</v>
      </c>
      <c r="G94" s="4">
        <v>0.35736599228722921</v>
      </c>
      <c r="I94" s="5">
        <f t="shared" si="73"/>
        <v>40.554885625934403</v>
      </c>
      <c r="J94" s="5">
        <f t="shared" si="74"/>
        <v>40.679199158309316</v>
      </c>
      <c r="K94" s="5">
        <f t="shared" si="75"/>
        <v>39.297791019953181</v>
      </c>
      <c r="L94" s="5">
        <f t="shared" si="76"/>
        <v>39.931756308287021</v>
      </c>
      <c r="M94" s="5">
        <f t="shared" si="77"/>
        <v>40.336841355047326</v>
      </c>
      <c r="O94" s="3" t="str">
        <f t="shared" si="78"/>
        <v>decre</v>
      </c>
      <c r="P94" s="3" t="str">
        <f t="shared" si="79"/>
        <v>decre</v>
      </c>
      <c r="Q94" s="3" t="str">
        <f t="shared" si="80"/>
        <v>decre</v>
      </c>
      <c r="R94" s="3" t="str">
        <f t="shared" si="81"/>
        <v>decre</v>
      </c>
      <c r="S94" s="3" t="str">
        <f t="shared" si="82"/>
        <v>decre</v>
      </c>
      <c r="U94" s="6">
        <f t="shared" si="83"/>
        <v>0</v>
      </c>
      <c r="V94" s="6">
        <f t="shared" si="84"/>
        <v>0</v>
      </c>
      <c r="W94" s="6">
        <f t="shared" si="85"/>
        <v>0</v>
      </c>
      <c r="X94" s="6">
        <f t="shared" si="86"/>
        <v>0</v>
      </c>
      <c r="Y94" s="6">
        <f t="shared" si="87"/>
        <v>0</v>
      </c>
      <c r="AA94" s="4">
        <f t="shared" si="72"/>
        <v>0.30620000000000003</v>
      </c>
      <c r="AB94" s="4">
        <f t="shared" si="72"/>
        <v>0.48009999999999997</v>
      </c>
      <c r="AC94" s="4">
        <f t="shared" si="72"/>
        <v>0.42549999999999999</v>
      </c>
      <c r="AD94" s="4">
        <f t="shared" si="72"/>
        <v>0.37360000000000004</v>
      </c>
      <c r="AE94" s="4">
        <f t="shared" si="72"/>
        <v>0.54399999999999993</v>
      </c>
      <c r="AF94" s="4"/>
      <c r="AG94" s="3">
        <v>0.3362</v>
      </c>
      <c r="AH94" s="3">
        <v>0.5101</v>
      </c>
      <c r="AI94" s="3">
        <v>0.45550000000000002</v>
      </c>
      <c r="AJ94" s="3">
        <v>0.40360000000000001</v>
      </c>
      <c r="AK94" s="3">
        <v>0.57399999999999995</v>
      </c>
      <c r="AM94" s="5">
        <f t="shared" si="88"/>
        <v>41.995605367624499</v>
      </c>
      <c r="AN94" s="5">
        <f t="shared" si="89"/>
        <v>41.989080367624503</v>
      </c>
      <c r="AO94" s="5">
        <f t="shared" si="90"/>
        <v>42.405632367624506</v>
      </c>
      <c r="AP94" s="5">
        <f t="shared" si="91"/>
        <v>42.509739367624505</v>
      </c>
      <c r="AQ94" s="5">
        <f t="shared" si="92"/>
        <v>42.093067367624499</v>
      </c>
      <c r="AR94" s="5"/>
      <c r="AS94" s="3" t="str">
        <f t="shared" si="93"/>
        <v>decre</v>
      </c>
      <c r="AT94" s="3" t="str">
        <f t="shared" si="94"/>
        <v>decre</v>
      </c>
      <c r="AU94" s="3" t="str">
        <f t="shared" si="95"/>
        <v>incre</v>
      </c>
      <c r="AV94" s="3" t="str">
        <f t="shared" si="96"/>
        <v>incre</v>
      </c>
      <c r="AW94" s="3" t="str">
        <f t="shared" si="97"/>
        <v>decre</v>
      </c>
      <c r="AY94" s="5">
        <f t="shared" si="98"/>
        <v>0</v>
      </c>
      <c r="AZ94" s="5">
        <f t="shared" si="99"/>
        <v>0</v>
      </c>
      <c r="BA94" s="5">
        <f t="shared" si="100"/>
        <v>-288.6236347671321</v>
      </c>
      <c r="BB94" s="5">
        <f t="shared" si="101"/>
        <v>-225.22710593374811</v>
      </c>
      <c r="BC94" s="5">
        <f t="shared" si="102"/>
        <v>0</v>
      </c>
      <c r="BE94" s="15">
        <f t="shared" si="103"/>
        <v>-1.6291417416900984</v>
      </c>
      <c r="BG94" s="3">
        <v>0.21279999999999999</v>
      </c>
      <c r="BH94" s="3">
        <v>0.30080000000000001</v>
      </c>
      <c r="BI94" s="3">
        <v>0.33500000000000002</v>
      </c>
      <c r="BJ94" s="3">
        <v>0.3427</v>
      </c>
      <c r="BK94" s="3">
        <v>0.36280000000000001</v>
      </c>
      <c r="BM94" s="5">
        <f t="shared" si="104"/>
        <v>41.3240593676245</v>
      </c>
      <c r="BN94" s="5">
        <f t="shared" si="105"/>
        <v>40.818251367624505</v>
      </c>
      <c r="BO94" s="5">
        <f t="shared" si="106"/>
        <v>41.526877367624508</v>
      </c>
      <c r="BP94" s="5">
        <f t="shared" si="107"/>
        <v>42.249561367624501</v>
      </c>
      <c r="BQ94" s="5">
        <f t="shared" si="108"/>
        <v>40.387975367624499</v>
      </c>
      <c r="BR94" s="5"/>
      <c r="BS94" s="3" t="str">
        <f t="shared" si="109"/>
        <v>decre</v>
      </c>
      <c r="BT94" s="3" t="str">
        <f t="shared" si="110"/>
        <v>decre</v>
      </c>
      <c r="BU94" s="3" t="str">
        <f t="shared" si="111"/>
        <v>decre</v>
      </c>
      <c r="BV94" s="3" t="str">
        <f t="shared" si="112"/>
        <v>incre</v>
      </c>
      <c r="BW94" s="3" t="str">
        <f t="shared" si="113"/>
        <v>decre</v>
      </c>
      <c r="BY94" s="5">
        <f t="shared" si="114"/>
        <v>0</v>
      </c>
      <c r="BZ94" s="5">
        <f t="shared" si="115"/>
        <v>0</v>
      </c>
      <c r="CA94" s="5">
        <f t="shared" si="116"/>
        <v>0</v>
      </c>
      <c r="CB94" s="5">
        <f t="shared" si="117"/>
        <v>-225.22710593374811</v>
      </c>
      <c r="CC94" s="5">
        <f t="shared" si="118"/>
        <v>0</v>
      </c>
      <c r="CE94" s="4">
        <v>0.18010000000000001</v>
      </c>
      <c r="CF94" s="4">
        <v>0.18160000000000001</v>
      </c>
      <c r="CG94" s="4">
        <v>0.1812</v>
      </c>
      <c r="CH94" s="4">
        <v>0.18190000000000001</v>
      </c>
      <c r="CI94" s="4">
        <v>0.182</v>
      </c>
      <c r="CK94" s="5">
        <f t="shared" si="119"/>
        <v>41.088946367624501</v>
      </c>
      <c r="CL94" s="5">
        <f t="shared" si="120"/>
        <v>40.039875367624504</v>
      </c>
      <c r="CM94" s="5">
        <f t="shared" si="121"/>
        <v>40.033479367624508</v>
      </c>
      <c r="CN94" s="5">
        <f t="shared" si="122"/>
        <v>40.895625367624504</v>
      </c>
      <c r="CO94" s="5">
        <f t="shared" si="123"/>
        <v>38.686647367624502</v>
      </c>
      <c r="CP94" s="5"/>
      <c r="CQ94" s="3" t="str">
        <f t="shared" si="124"/>
        <v>decre</v>
      </c>
      <c r="CR94" s="3" t="str">
        <f t="shared" si="125"/>
        <v>decre</v>
      </c>
      <c r="CS94" s="3" t="str">
        <f t="shared" si="126"/>
        <v>decre</v>
      </c>
      <c r="CT94" s="3" t="str">
        <f t="shared" si="127"/>
        <v>decre</v>
      </c>
      <c r="CU94" s="3" t="str">
        <f t="shared" si="128"/>
        <v>decre</v>
      </c>
      <c r="CW94" s="5">
        <f t="shared" si="129"/>
        <v>0</v>
      </c>
      <c r="CX94" s="5">
        <f t="shared" si="130"/>
        <v>0</v>
      </c>
      <c r="CY94" s="5">
        <f t="shared" si="131"/>
        <v>0</v>
      </c>
      <c r="CZ94" s="5">
        <f t="shared" si="132"/>
        <v>0</v>
      </c>
      <c r="DA94" s="5">
        <f t="shared" si="133"/>
        <v>0</v>
      </c>
      <c r="DB94" s="5"/>
      <c r="DC94" s="4">
        <v>0.32903020273412698</v>
      </c>
      <c r="DD94" s="4">
        <v>0.50065578964761603</v>
      </c>
      <c r="DE94" s="4">
        <v>0.41951420975998599</v>
      </c>
      <c r="DF94" s="4">
        <v>0.36756643476004702</v>
      </c>
      <c r="DG94" s="4">
        <v>0.56909520208484699</v>
      </c>
      <c r="DI94" s="13">
        <f t="shared" si="134"/>
        <v>42.159754525282871</v>
      </c>
      <c r="DJ94" s="13">
        <f t="shared" si="135"/>
        <v>42.123309674023439</v>
      </c>
      <c r="DK94" s="13">
        <f t="shared" si="136"/>
        <v>42.347510344393967</v>
      </c>
      <c r="DL94" s="13">
        <f t="shared" si="137"/>
        <v>42.458936748304097</v>
      </c>
      <c r="DM94" s="13">
        <f t="shared" si="138"/>
        <v>42.329213219242909</v>
      </c>
      <c r="DN94" s="13"/>
      <c r="DO94" s="11" t="str">
        <f t="shared" si="139"/>
        <v>decre</v>
      </c>
      <c r="DP94" s="11" t="str">
        <f t="shared" si="140"/>
        <v>decre</v>
      </c>
      <c r="DQ94" s="11" t="str">
        <f t="shared" si="141"/>
        <v>incre</v>
      </c>
      <c r="DR94" s="11" t="str">
        <f t="shared" si="142"/>
        <v>incre</v>
      </c>
      <c r="DS94" s="11" t="str">
        <f t="shared" si="143"/>
        <v>incre</v>
      </c>
      <c r="DU94" s="13"/>
      <c r="DV94" s="13"/>
      <c r="DW94" s="13"/>
      <c r="DX94" s="13"/>
      <c r="DY94" s="13"/>
    </row>
    <row r="95" spans="1:129" x14ac:dyDescent="0.25">
      <c r="A95" s="5">
        <v>30.519873382589811</v>
      </c>
      <c r="B95" s="4">
        <v>0.16765689842002413</v>
      </c>
      <c r="C95" s="4">
        <v>0.61800093710841264</v>
      </c>
      <c r="D95" s="4">
        <v>0.88099463848517501</v>
      </c>
      <c r="E95" s="4">
        <v>0.68034092646335442</v>
      </c>
      <c r="F95" s="4">
        <v>0.52482749897800929</v>
      </c>
      <c r="G95" s="4">
        <v>0.71673003358981047</v>
      </c>
      <c r="I95" s="5">
        <f t="shared" si="73"/>
        <v>32.573300120399296</v>
      </c>
      <c r="J95" s="5">
        <f t="shared" si="74"/>
        <v>32.942768371898005</v>
      </c>
      <c r="K95" s="5">
        <f t="shared" si="75"/>
        <v>33.215983778548988</v>
      </c>
      <c r="L95" s="5">
        <f t="shared" si="76"/>
        <v>32.118920923984646</v>
      </c>
      <c r="M95" s="5">
        <f t="shared" si="77"/>
        <v>32.054302998669925</v>
      </c>
      <c r="O95" s="3" t="str">
        <f t="shared" si="78"/>
        <v>incre</v>
      </c>
      <c r="P95" s="3" t="str">
        <f t="shared" si="79"/>
        <v>incre</v>
      </c>
      <c r="Q95" s="3" t="str">
        <f t="shared" si="80"/>
        <v>incre</v>
      </c>
      <c r="R95" s="3" t="str">
        <f t="shared" si="81"/>
        <v>incre</v>
      </c>
      <c r="S95" s="3" t="str">
        <f t="shared" si="82"/>
        <v>incre</v>
      </c>
      <c r="U95" s="6">
        <f t="shared" si="83"/>
        <v>1</v>
      </c>
      <c r="V95" s="6">
        <f t="shared" si="84"/>
        <v>1</v>
      </c>
      <c r="W95" s="6">
        <f t="shared" si="85"/>
        <v>1</v>
      </c>
      <c r="X95" s="6">
        <f t="shared" si="86"/>
        <v>1</v>
      </c>
      <c r="Y95" s="6">
        <f t="shared" si="87"/>
        <v>1</v>
      </c>
      <c r="AA95" s="4">
        <f t="shared" si="72"/>
        <v>0.35099999999999998</v>
      </c>
      <c r="AB95" s="4">
        <f t="shared" si="72"/>
        <v>0.50319999999999998</v>
      </c>
      <c r="AC95" s="4">
        <f t="shared" si="72"/>
        <v>0.4521</v>
      </c>
      <c r="AD95" s="4">
        <f t="shared" si="72"/>
        <v>0.39029999999999998</v>
      </c>
      <c r="AE95" s="4">
        <f t="shared" si="72"/>
        <v>0.56069999999999998</v>
      </c>
      <c r="AF95" s="4"/>
      <c r="AG95" s="3">
        <v>0.35099999999999998</v>
      </c>
      <c r="AH95" s="3">
        <v>0.50319999999999998</v>
      </c>
      <c r="AI95" s="3">
        <v>0.4521</v>
      </c>
      <c r="AJ95" s="3">
        <v>0.39029999999999998</v>
      </c>
      <c r="AK95" s="3">
        <v>0.56069999999999998</v>
      </c>
      <c r="AM95" s="5">
        <f t="shared" si="88"/>
        <v>30.653563382589809</v>
      </c>
      <c r="AN95" s="5">
        <f t="shared" si="89"/>
        <v>30.47576938258981</v>
      </c>
      <c r="AO95" s="5">
        <f t="shared" si="90"/>
        <v>30.999764382589813</v>
      </c>
      <c r="AP95" s="5">
        <f t="shared" si="91"/>
        <v>30.98619938258981</v>
      </c>
      <c r="AQ95" s="5">
        <f t="shared" si="92"/>
        <v>30.586060382589814</v>
      </c>
      <c r="AR95" s="5"/>
      <c r="AS95" s="3" t="str">
        <f t="shared" si="93"/>
        <v>incre</v>
      </c>
      <c r="AT95" s="3" t="str">
        <f t="shared" si="94"/>
        <v>decre</v>
      </c>
      <c r="AU95" s="3" t="str">
        <f t="shared" si="95"/>
        <v>incre</v>
      </c>
      <c r="AV95" s="3" t="str">
        <f t="shared" si="96"/>
        <v>incre</v>
      </c>
      <c r="AW95" s="3" t="str">
        <f t="shared" si="97"/>
        <v>incre</v>
      </c>
      <c r="AY95" s="5">
        <f t="shared" si="98"/>
        <v>205.34267378094847</v>
      </c>
      <c r="AZ95" s="5">
        <f t="shared" si="99"/>
        <v>0</v>
      </c>
      <c r="BA95" s="5">
        <f t="shared" si="100"/>
        <v>269.61103959591776</v>
      </c>
      <c r="BB95" s="5">
        <f t="shared" si="101"/>
        <v>159.90475413948354</v>
      </c>
      <c r="BC95" s="5">
        <f t="shared" si="102"/>
        <v>153.44296160801144</v>
      </c>
      <c r="BE95" s="15">
        <f t="shared" si="103"/>
        <v>2.0534267378094846</v>
      </c>
      <c r="BG95" s="3">
        <v>0.2276</v>
      </c>
      <c r="BH95" s="3">
        <v>0.31369999999999998</v>
      </c>
      <c r="BI95" s="3">
        <v>0.34350000000000003</v>
      </c>
      <c r="BJ95" s="3">
        <v>0.315</v>
      </c>
      <c r="BK95" s="3">
        <v>0.3574</v>
      </c>
      <c r="BM95" s="5">
        <f t="shared" si="104"/>
        <v>29.766317382589811</v>
      </c>
      <c r="BN95" s="5">
        <f t="shared" si="105"/>
        <v>29.238334382589812</v>
      </c>
      <c r="BO95" s="5">
        <f t="shared" si="106"/>
        <v>29.94525838258981</v>
      </c>
      <c r="BP95" s="5">
        <f t="shared" si="107"/>
        <v>30.352173382589811</v>
      </c>
      <c r="BQ95" s="5">
        <f t="shared" si="108"/>
        <v>28.673007382589809</v>
      </c>
      <c r="BR95" s="5"/>
      <c r="BS95" s="3" t="str">
        <f t="shared" si="109"/>
        <v>decre</v>
      </c>
      <c r="BT95" s="3" t="str">
        <f t="shared" si="110"/>
        <v>decre</v>
      </c>
      <c r="BU95" s="3" t="str">
        <f t="shared" si="111"/>
        <v>decre</v>
      </c>
      <c r="BV95" s="3" t="str">
        <f t="shared" si="112"/>
        <v>decre</v>
      </c>
      <c r="BW95" s="3" t="str">
        <f t="shared" si="113"/>
        <v>decre</v>
      </c>
      <c r="BY95" s="5">
        <f t="shared" si="114"/>
        <v>0</v>
      </c>
      <c r="BZ95" s="5">
        <f t="shared" si="115"/>
        <v>0</v>
      </c>
      <c r="CA95" s="5">
        <f t="shared" si="116"/>
        <v>0</v>
      </c>
      <c r="CB95" s="5">
        <f t="shared" si="117"/>
        <v>0</v>
      </c>
      <c r="CC95" s="5">
        <f t="shared" si="118"/>
        <v>0</v>
      </c>
      <c r="CE95" s="4">
        <v>0.16089999999999999</v>
      </c>
      <c r="CF95" s="4">
        <v>0.1615</v>
      </c>
      <c r="CG95" s="4">
        <v>0.16139999999999999</v>
      </c>
      <c r="CH95" s="4">
        <v>0.16170000000000001</v>
      </c>
      <c r="CI95" s="4">
        <v>0.16170000000000001</v>
      </c>
      <c r="CK95" s="5">
        <f t="shared" si="119"/>
        <v>29.286744382589809</v>
      </c>
      <c r="CL95" s="5">
        <f t="shared" si="120"/>
        <v>28.244468382589808</v>
      </c>
      <c r="CM95" s="5">
        <f t="shared" si="121"/>
        <v>28.177067382589808</v>
      </c>
      <c r="CN95" s="5">
        <f t="shared" si="122"/>
        <v>29.06138738258981</v>
      </c>
      <c r="CO95" s="5">
        <f t="shared" si="123"/>
        <v>26.831470382589814</v>
      </c>
      <c r="CP95" s="5"/>
      <c r="CQ95" s="3" t="str">
        <f t="shared" si="124"/>
        <v>decre</v>
      </c>
      <c r="CR95" s="3" t="str">
        <f t="shared" si="125"/>
        <v>decre</v>
      </c>
      <c r="CS95" s="3" t="str">
        <f t="shared" si="126"/>
        <v>decre</v>
      </c>
      <c r="CT95" s="3" t="str">
        <f t="shared" si="127"/>
        <v>decre</v>
      </c>
      <c r="CU95" s="3" t="str">
        <f t="shared" si="128"/>
        <v>decre</v>
      </c>
      <c r="CW95" s="5">
        <f t="shared" si="129"/>
        <v>0</v>
      </c>
      <c r="CX95" s="5">
        <f t="shared" si="130"/>
        <v>0</v>
      </c>
      <c r="CY95" s="5">
        <f t="shared" si="131"/>
        <v>0</v>
      </c>
      <c r="CZ95" s="5">
        <f t="shared" si="132"/>
        <v>0</v>
      </c>
      <c r="DA95" s="5">
        <f t="shared" si="133"/>
        <v>0</v>
      </c>
      <c r="DB95" s="5"/>
      <c r="DC95" s="4">
        <v>0.33628839461691601</v>
      </c>
      <c r="DD95" s="4">
        <v>0.49762957254628998</v>
      </c>
      <c r="DE95" s="4">
        <v>0.417169204037106</v>
      </c>
      <c r="DF95" s="4">
        <v>0.35436819635561101</v>
      </c>
      <c r="DG95" s="4">
        <v>0.55715158755434002</v>
      </c>
      <c r="DI95" s="13">
        <f t="shared" si="134"/>
        <v>30.547786939885434</v>
      </c>
      <c r="DJ95" s="13">
        <f t="shared" si="135"/>
        <v>30.439394491317088</v>
      </c>
      <c r="DK95" s="13">
        <f t="shared" si="136"/>
        <v>30.660586353790112</v>
      </c>
      <c r="DL95" s="13">
        <f t="shared" si="137"/>
        <v>30.683653595904055</v>
      </c>
      <c r="DM95" s="13">
        <f t="shared" si="138"/>
        <v>30.552669821476151</v>
      </c>
      <c r="DN95" s="13"/>
      <c r="DO95" s="11" t="str">
        <f t="shared" si="139"/>
        <v>incre</v>
      </c>
      <c r="DP95" s="11" t="str">
        <f t="shared" si="140"/>
        <v>decre</v>
      </c>
      <c r="DQ95" s="11" t="str">
        <f t="shared" si="141"/>
        <v>incre</v>
      </c>
      <c r="DR95" s="11" t="str">
        <f t="shared" si="142"/>
        <v>incre</v>
      </c>
      <c r="DS95" s="11" t="str">
        <f t="shared" si="143"/>
        <v>incre</v>
      </c>
      <c r="DU95" s="13"/>
      <c r="DV95" s="13"/>
      <c r="DW95" s="13"/>
      <c r="DX95" s="13"/>
      <c r="DY95" s="13"/>
    </row>
    <row r="96" spans="1:129" x14ac:dyDescent="0.25">
      <c r="A96" s="5">
        <v>31.768766551986491</v>
      </c>
      <c r="B96" s="4">
        <v>2.5044103743018221E-2</v>
      </c>
      <c r="C96" s="4">
        <v>0.15634527546227051</v>
      </c>
      <c r="D96" s="4">
        <v>0.50313954013336404</v>
      </c>
      <c r="E96" s="4">
        <v>0.3459737281794325</v>
      </c>
      <c r="F96" s="4">
        <v>0.32646282124529907</v>
      </c>
      <c r="G96" s="4">
        <v>0.49175743309891651</v>
      </c>
      <c r="I96" s="5">
        <f t="shared" si="73"/>
        <v>30.502889082560216</v>
      </c>
      <c r="J96" s="5">
        <f t="shared" si="74"/>
        <v>31.724267749057361</v>
      </c>
      <c r="K96" s="5">
        <f t="shared" si="75"/>
        <v>31.218171452608782</v>
      </c>
      <c r="L96" s="5">
        <f t="shared" si="76"/>
        <v>31.697583506871908</v>
      </c>
      <c r="M96" s="5">
        <f t="shared" si="77"/>
        <v>31.186203997447294</v>
      </c>
      <c r="O96" s="3" t="str">
        <f t="shared" si="78"/>
        <v>decre</v>
      </c>
      <c r="P96" s="3" t="str">
        <f t="shared" si="79"/>
        <v>decre</v>
      </c>
      <c r="Q96" s="3" t="str">
        <f t="shared" si="80"/>
        <v>decre</v>
      </c>
      <c r="R96" s="3" t="str">
        <f t="shared" si="81"/>
        <v>decre</v>
      </c>
      <c r="S96" s="3" t="str">
        <f t="shared" si="82"/>
        <v>decre</v>
      </c>
      <c r="U96" s="6">
        <f t="shared" si="83"/>
        <v>0</v>
      </c>
      <c r="V96" s="6">
        <f t="shared" si="84"/>
        <v>0</v>
      </c>
      <c r="W96" s="6">
        <f t="shared" si="85"/>
        <v>0</v>
      </c>
      <c r="X96" s="6">
        <f t="shared" si="86"/>
        <v>0</v>
      </c>
      <c r="Y96" s="6">
        <f t="shared" si="87"/>
        <v>0</v>
      </c>
      <c r="AA96" s="4">
        <f t="shared" si="72"/>
        <v>0.30520000000000003</v>
      </c>
      <c r="AB96" s="4">
        <f t="shared" si="72"/>
        <v>0.48019999999999996</v>
      </c>
      <c r="AC96" s="4">
        <f t="shared" si="72"/>
        <v>0.42569999999999997</v>
      </c>
      <c r="AD96" s="4">
        <f t="shared" si="72"/>
        <v>0.37370000000000003</v>
      </c>
      <c r="AE96" s="4">
        <f t="shared" si="72"/>
        <v>0.54420000000000002</v>
      </c>
      <c r="AF96" s="4"/>
      <c r="AG96" s="3">
        <v>0.3352</v>
      </c>
      <c r="AH96" s="3">
        <v>0.51019999999999999</v>
      </c>
      <c r="AI96" s="3">
        <v>0.45569999999999999</v>
      </c>
      <c r="AJ96" s="3">
        <v>0.4037</v>
      </c>
      <c r="AK96" s="3">
        <v>0.57420000000000004</v>
      </c>
      <c r="AM96" s="5">
        <f t="shared" si="88"/>
        <v>31.573154551986491</v>
      </c>
      <c r="AN96" s="5">
        <f t="shared" si="89"/>
        <v>31.574472551986496</v>
      </c>
      <c r="AO96" s="5">
        <f t="shared" si="90"/>
        <v>31.992313551986495</v>
      </c>
      <c r="AP96" s="5">
        <f t="shared" si="91"/>
        <v>32.095320551986489</v>
      </c>
      <c r="AQ96" s="5">
        <f t="shared" si="92"/>
        <v>31.679688551986494</v>
      </c>
      <c r="AR96" s="5"/>
      <c r="AS96" s="3" t="str">
        <f t="shared" si="93"/>
        <v>decre</v>
      </c>
      <c r="AT96" s="3" t="str">
        <f t="shared" si="94"/>
        <v>decre</v>
      </c>
      <c r="AU96" s="3" t="str">
        <f t="shared" si="95"/>
        <v>incre</v>
      </c>
      <c r="AV96" s="3" t="str">
        <f t="shared" si="96"/>
        <v>incre</v>
      </c>
      <c r="AW96" s="3" t="str">
        <f t="shared" si="97"/>
        <v>decre</v>
      </c>
      <c r="AY96" s="5">
        <f t="shared" si="98"/>
        <v>0</v>
      </c>
      <c r="AZ96" s="5">
        <f>IF(AN96&gt;A96,(J96-A96)*100,0)</f>
        <v>0</v>
      </c>
      <c r="BA96" s="5">
        <f t="shared" si="100"/>
        <v>-55.059509937770912</v>
      </c>
      <c r="BB96" s="5">
        <f t="shared" si="101"/>
        <v>-7.1183045114583621</v>
      </c>
      <c r="BC96" s="5">
        <f t="shared" si="102"/>
        <v>0</v>
      </c>
      <c r="BE96" s="15">
        <f t="shared" si="103"/>
        <v>-1.2658774694262753</v>
      </c>
      <c r="BG96" s="3">
        <v>0.2127</v>
      </c>
      <c r="BH96" s="3">
        <v>0.30059999999999998</v>
      </c>
      <c r="BI96" s="3">
        <v>0.33479999999999999</v>
      </c>
      <c r="BJ96" s="3">
        <v>0.34310000000000002</v>
      </c>
      <c r="BK96" s="3">
        <v>0.3629</v>
      </c>
      <c r="BM96" s="5">
        <f t="shared" si="104"/>
        <v>30.908079551986489</v>
      </c>
      <c r="BN96" s="5">
        <f t="shared" si="105"/>
        <v>30.401684551986492</v>
      </c>
      <c r="BO96" s="5">
        <f t="shared" si="106"/>
        <v>31.10967455198649</v>
      </c>
      <c r="BP96" s="5">
        <f t="shared" si="107"/>
        <v>31.837668551986489</v>
      </c>
      <c r="BQ96" s="5">
        <f t="shared" si="108"/>
        <v>29.973655551986489</v>
      </c>
      <c r="BR96" s="5"/>
      <c r="BS96" s="3" t="str">
        <f t="shared" si="109"/>
        <v>decre</v>
      </c>
      <c r="BT96" s="3" t="str">
        <f t="shared" si="110"/>
        <v>decre</v>
      </c>
      <c r="BU96" s="3" t="str">
        <f t="shared" si="111"/>
        <v>decre</v>
      </c>
      <c r="BV96" s="3" t="str">
        <f t="shared" si="112"/>
        <v>incre</v>
      </c>
      <c r="BW96" s="3" t="str">
        <f t="shared" si="113"/>
        <v>decre</v>
      </c>
      <c r="BY96" s="5">
        <f t="shared" si="114"/>
        <v>0</v>
      </c>
      <c r="BZ96" s="5">
        <f t="shared" si="115"/>
        <v>0</v>
      </c>
      <c r="CA96" s="5">
        <f t="shared" si="116"/>
        <v>0</v>
      </c>
      <c r="CB96" s="5">
        <f t="shared" si="117"/>
        <v>-7.1183045114583621</v>
      </c>
      <c r="CC96" s="5">
        <f t="shared" si="118"/>
        <v>0</v>
      </c>
      <c r="CE96" s="4">
        <v>0.18029999999999999</v>
      </c>
      <c r="CF96" s="4">
        <v>0.18179999999999999</v>
      </c>
      <c r="CG96" s="4">
        <v>0.18140000000000001</v>
      </c>
      <c r="CH96" s="4">
        <v>0.18210000000000001</v>
      </c>
      <c r="CI96" s="4">
        <v>0.1822</v>
      </c>
      <c r="CK96" s="5">
        <f t="shared" si="119"/>
        <v>30.675123551986488</v>
      </c>
      <c r="CL96" s="5">
        <f t="shared" si="120"/>
        <v>29.625920551986496</v>
      </c>
      <c r="CM96" s="5">
        <f t="shared" si="121"/>
        <v>29.620160551986491</v>
      </c>
      <c r="CN96" s="5">
        <f t="shared" si="122"/>
        <v>30.482048551986495</v>
      </c>
      <c r="CO96" s="5">
        <f t="shared" si="123"/>
        <v>28.27326855198649</v>
      </c>
      <c r="CP96" s="5"/>
      <c r="CQ96" s="3" t="str">
        <f t="shared" si="124"/>
        <v>decre</v>
      </c>
      <c r="CR96" s="3" t="str">
        <f t="shared" si="125"/>
        <v>decre</v>
      </c>
      <c r="CS96" s="3" t="str">
        <f t="shared" si="126"/>
        <v>decre</v>
      </c>
      <c r="CT96" s="3" t="str">
        <f t="shared" si="127"/>
        <v>decre</v>
      </c>
      <c r="CU96" s="3" t="str">
        <f t="shared" si="128"/>
        <v>decre</v>
      </c>
      <c r="CW96" s="5">
        <f t="shared" si="129"/>
        <v>0</v>
      </c>
      <c r="CX96" s="5">
        <f t="shared" si="130"/>
        <v>0</v>
      </c>
      <c r="CY96" s="5">
        <f t="shared" si="131"/>
        <v>0</v>
      </c>
      <c r="CZ96" s="5">
        <f t="shared" si="132"/>
        <v>0</v>
      </c>
      <c r="DA96" s="5">
        <f t="shared" si="133"/>
        <v>0</v>
      </c>
      <c r="DB96" s="5"/>
      <c r="DC96" s="4">
        <v>0.328847705093396</v>
      </c>
      <c r="DD96" s="4">
        <v>0.50073187987645695</v>
      </c>
      <c r="DE96" s="4">
        <v>0.41957317182916698</v>
      </c>
      <c r="DF96" s="4">
        <v>0.36789828701877902</v>
      </c>
      <c r="DG96" s="4">
        <v>0.56939550848468001</v>
      </c>
      <c r="DI96" s="13">
        <f t="shared" si="134"/>
        <v>31.743181551608011</v>
      </c>
      <c r="DJ96" s="13">
        <f t="shared" si="135"/>
        <v>31.708545727579761</v>
      </c>
      <c r="DK96" s="13">
        <f t="shared" si="136"/>
        <v>31.932822050447701</v>
      </c>
      <c r="DL96" s="13">
        <f t="shared" si="137"/>
        <v>32.046470128684611</v>
      </c>
      <c r="DM96" s="13">
        <f t="shared" si="138"/>
        <v>31.916778286827331</v>
      </c>
      <c r="DN96" s="13"/>
      <c r="DO96" s="11" t="str">
        <f t="shared" si="139"/>
        <v>decre</v>
      </c>
      <c r="DP96" s="11" t="str">
        <f t="shared" si="140"/>
        <v>decre</v>
      </c>
      <c r="DQ96" s="11" t="str">
        <f t="shared" si="141"/>
        <v>incre</v>
      </c>
      <c r="DR96" s="11" t="str">
        <f t="shared" si="142"/>
        <v>incre</v>
      </c>
      <c r="DS96" s="11" t="str">
        <f t="shared" si="143"/>
        <v>incre</v>
      </c>
      <c r="DU96" s="13"/>
      <c r="DV96" s="13"/>
      <c r="DW96" s="13"/>
      <c r="DX96" s="13"/>
      <c r="DY96" s="13"/>
    </row>
    <row r="97" spans="1:129" x14ac:dyDescent="0.25">
      <c r="A97" s="5">
        <v>51.676132933230065</v>
      </c>
      <c r="B97" s="4">
        <v>0.10570994535091156</v>
      </c>
      <c r="C97" s="4">
        <v>0.52673731533045054</v>
      </c>
      <c r="D97" s="4">
        <v>0.54568575291623755</v>
      </c>
      <c r="E97" s="4">
        <v>0.50803529019929006</v>
      </c>
      <c r="F97" s="4">
        <v>0.45994740364161102</v>
      </c>
      <c r="G97" s="4">
        <v>0.7160231864391724</v>
      </c>
      <c r="I97" s="5">
        <f t="shared" si="73"/>
        <v>53.073374230456004</v>
      </c>
      <c r="J97" s="5">
        <f t="shared" si="74"/>
        <v>51.909460899773094</v>
      </c>
      <c r="K97" s="5">
        <f t="shared" si="75"/>
        <v>52.699155601065172</v>
      </c>
      <c r="L97" s="5">
        <f t="shared" si="76"/>
        <v>52.72889007189243</v>
      </c>
      <c r="M97" s="5">
        <f t="shared" si="77"/>
        <v>53.203911117622674</v>
      </c>
      <c r="O97" s="3" t="str">
        <f t="shared" si="78"/>
        <v>incre</v>
      </c>
      <c r="P97" s="3" t="str">
        <f t="shared" si="79"/>
        <v>incre</v>
      </c>
      <c r="Q97" s="3" t="str">
        <f t="shared" si="80"/>
        <v>incre</v>
      </c>
      <c r="R97" s="3" t="str">
        <f t="shared" si="81"/>
        <v>incre</v>
      </c>
      <c r="S97" s="3" t="str">
        <f t="shared" si="82"/>
        <v>incre</v>
      </c>
      <c r="U97" s="6">
        <f t="shared" si="83"/>
        <v>1</v>
      </c>
      <c r="V97" s="6">
        <f t="shared" si="84"/>
        <v>1</v>
      </c>
      <c r="W97" s="6">
        <f t="shared" si="85"/>
        <v>1</v>
      </c>
      <c r="X97" s="6">
        <f t="shared" si="86"/>
        <v>1</v>
      </c>
      <c r="Y97" s="6">
        <f t="shared" si="87"/>
        <v>1</v>
      </c>
      <c r="AA97" s="4">
        <f t="shared" si="72"/>
        <v>0.34820000000000001</v>
      </c>
      <c r="AB97" s="4">
        <f t="shared" si="72"/>
        <v>0.50660000000000005</v>
      </c>
      <c r="AC97" s="4">
        <f t="shared" si="72"/>
        <v>0.45350000000000001</v>
      </c>
      <c r="AD97" s="4">
        <f t="shared" si="72"/>
        <v>0.39739999999999998</v>
      </c>
      <c r="AE97" s="4">
        <f t="shared" si="72"/>
        <v>0.56789999999999996</v>
      </c>
      <c r="AF97" s="4"/>
      <c r="AG97" s="3">
        <v>0.34820000000000001</v>
      </c>
      <c r="AH97" s="3">
        <v>0.50660000000000005</v>
      </c>
      <c r="AI97" s="3">
        <v>0.45350000000000001</v>
      </c>
      <c r="AJ97" s="3">
        <v>0.39739999999999998</v>
      </c>
      <c r="AK97" s="3">
        <v>0.56789999999999996</v>
      </c>
      <c r="AM97" s="5">
        <f t="shared" si="88"/>
        <v>51.789690933230062</v>
      </c>
      <c r="AN97" s="5">
        <f t="shared" si="89"/>
        <v>51.654230933230068</v>
      </c>
      <c r="AO97" s="5">
        <f t="shared" si="90"/>
        <v>52.169617933230072</v>
      </c>
      <c r="AP97" s="5">
        <f t="shared" si="91"/>
        <v>52.202240933230065</v>
      </c>
      <c r="AQ97" s="5">
        <f t="shared" si="92"/>
        <v>51.810071933230063</v>
      </c>
      <c r="AR97" s="5"/>
      <c r="AS97" s="3" t="str">
        <f t="shared" si="93"/>
        <v>incre</v>
      </c>
      <c r="AT97" s="3" t="str">
        <f t="shared" si="94"/>
        <v>decre</v>
      </c>
      <c r="AU97" s="3" t="str">
        <f t="shared" si="95"/>
        <v>incre</v>
      </c>
      <c r="AV97" s="3" t="str">
        <f t="shared" si="96"/>
        <v>incre</v>
      </c>
      <c r="AW97" s="3" t="str">
        <f t="shared" si="97"/>
        <v>incre</v>
      </c>
      <c r="AY97" s="5">
        <f t="shared" si="98"/>
        <v>139.72412972259391</v>
      </c>
      <c r="AZ97" s="5">
        <f t="shared" si="99"/>
        <v>0</v>
      </c>
      <c r="BA97" s="5">
        <f t="shared" si="100"/>
        <v>102.30226678351073</v>
      </c>
      <c r="BB97" s="5">
        <f t="shared" si="101"/>
        <v>105.27571386623649</v>
      </c>
      <c r="BC97" s="5">
        <f t="shared" si="102"/>
        <v>152.77781843926093</v>
      </c>
      <c r="BE97" s="15">
        <f t="shared" si="103"/>
        <v>1.3972412972259391</v>
      </c>
      <c r="BG97" s="3">
        <v>0.219</v>
      </c>
      <c r="BH97" s="3">
        <v>0.30520000000000003</v>
      </c>
      <c r="BI97" s="3">
        <v>0.33929999999999999</v>
      </c>
      <c r="BJ97" s="3">
        <v>0.33040000000000003</v>
      </c>
      <c r="BK97" s="3">
        <v>0.35970000000000002</v>
      </c>
      <c r="BM97" s="5">
        <f t="shared" si="104"/>
        <v>50.860742933230064</v>
      </c>
      <c r="BN97" s="5">
        <f t="shared" si="105"/>
        <v>50.339088933230066</v>
      </c>
      <c r="BO97" s="5">
        <f t="shared" si="106"/>
        <v>51.060735933230063</v>
      </c>
      <c r="BP97" s="5">
        <f t="shared" si="107"/>
        <v>51.638100933230064</v>
      </c>
      <c r="BQ97" s="5">
        <f t="shared" si="108"/>
        <v>49.850909933230064</v>
      </c>
      <c r="BR97" s="5"/>
      <c r="BS97" s="3" t="str">
        <f t="shared" si="109"/>
        <v>decre</v>
      </c>
      <c r="BT97" s="3" t="str">
        <f t="shared" si="110"/>
        <v>decre</v>
      </c>
      <c r="BU97" s="3" t="str">
        <f t="shared" si="111"/>
        <v>decre</v>
      </c>
      <c r="BV97" s="3" t="str">
        <f t="shared" si="112"/>
        <v>decre</v>
      </c>
      <c r="BW97" s="3" t="str">
        <f t="shared" si="113"/>
        <v>decre</v>
      </c>
      <c r="BY97" s="5">
        <f t="shared" si="114"/>
        <v>0</v>
      </c>
      <c r="BZ97" s="5">
        <f t="shared" si="115"/>
        <v>0</v>
      </c>
      <c r="CA97" s="5">
        <f t="shared" si="116"/>
        <v>0</v>
      </c>
      <c r="CB97" s="5">
        <f t="shared" si="117"/>
        <v>0</v>
      </c>
      <c r="CC97" s="5">
        <f t="shared" si="118"/>
        <v>0</v>
      </c>
      <c r="CE97" s="4">
        <v>0.1729</v>
      </c>
      <c r="CF97" s="4">
        <v>0.1741</v>
      </c>
      <c r="CG97" s="4">
        <v>0.17380000000000001</v>
      </c>
      <c r="CH97" s="4">
        <v>0.1744</v>
      </c>
      <c r="CI97" s="4">
        <v>0.1744</v>
      </c>
      <c r="CK97" s="5">
        <f t="shared" si="119"/>
        <v>50.529283933230062</v>
      </c>
      <c r="CL97" s="5">
        <f t="shared" si="120"/>
        <v>49.483005933230068</v>
      </c>
      <c r="CM97" s="5">
        <f t="shared" si="121"/>
        <v>49.453730933230062</v>
      </c>
      <c r="CN97" s="5">
        <f t="shared" si="122"/>
        <v>50.324580933230067</v>
      </c>
      <c r="CO97" s="5">
        <f t="shared" si="123"/>
        <v>48.107236933230062</v>
      </c>
      <c r="CP97" s="5"/>
      <c r="CQ97" s="3" t="str">
        <f t="shared" si="124"/>
        <v>decre</v>
      </c>
      <c r="CR97" s="3" t="str">
        <f t="shared" si="125"/>
        <v>decre</v>
      </c>
      <c r="CS97" s="3" t="str">
        <f t="shared" si="126"/>
        <v>decre</v>
      </c>
      <c r="CT97" s="3" t="str">
        <f t="shared" si="127"/>
        <v>decre</v>
      </c>
      <c r="CU97" s="3" t="str">
        <f t="shared" si="128"/>
        <v>decre</v>
      </c>
      <c r="CW97" s="5">
        <f t="shared" si="129"/>
        <v>0</v>
      </c>
      <c r="CX97" s="5">
        <f t="shared" si="130"/>
        <v>0</v>
      </c>
      <c r="CY97" s="5">
        <f t="shared" si="131"/>
        <v>0</v>
      </c>
      <c r="CZ97" s="5">
        <f t="shared" si="132"/>
        <v>0</v>
      </c>
      <c r="DA97" s="5">
        <f t="shared" si="133"/>
        <v>0</v>
      </c>
      <c r="DB97" s="5"/>
      <c r="DC97" s="4">
        <v>0.333055579266823</v>
      </c>
      <c r="DD97" s="4">
        <v>0.498977456600042</v>
      </c>
      <c r="DE97" s="4">
        <v>0.41821367497689399</v>
      </c>
      <c r="DF97" s="4">
        <v>0.36024672208172498</v>
      </c>
      <c r="DG97" s="4">
        <v>0.56247130092281294</v>
      </c>
      <c r="DI97" s="13">
        <f t="shared" si="134"/>
        <v>51.680802548158525</v>
      </c>
      <c r="DJ97" s="13">
        <f t="shared" si="135"/>
        <v>51.604455724828341</v>
      </c>
      <c r="DK97" s="13">
        <f t="shared" si="136"/>
        <v>51.826987717255705</v>
      </c>
      <c r="DL97" s="13">
        <f t="shared" si="137"/>
        <v>51.889410333158189</v>
      </c>
      <c r="DM97" s="13">
        <f t="shared" si="138"/>
        <v>51.758987874913736</v>
      </c>
      <c r="DN97" s="13"/>
      <c r="DO97" s="11" t="str">
        <f t="shared" si="139"/>
        <v>incre</v>
      </c>
      <c r="DP97" s="11" t="str">
        <f t="shared" si="140"/>
        <v>decre</v>
      </c>
      <c r="DQ97" s="11" t="str">
        <f t="shared" si="141"/>
        <v>incre</v>
      </c>
      <c r="DR97" s="11" t="str">
        <f t="shared" si="142"/>
        <v>incre</v>
      </c>
      <c r="DS97" s="11" t="str">
        <f t="shared" si="143"/>
        <v>incre</v>
      </c>
      <c r="DU97" s="13"/>
      <c r="DV97" s="13"/>
      <c r="DW97" s="13"/>
      <c r="DX97" s="13"/>
      <c r="DY97" s="13"/>
    </row>
    <row r="98" spans="1:129" x14ac:dyDescent="0.25">
      <c r="A98" s="5">
        <v>47.870156509773636</v>
      </c>
      <c r="B98" s="4">
        <v>0.11170753780290081</v>
      </c>
      <c r="C98" s="4">
        <v>0.4064600875790958</v>
      </c>
      <c r="D98" s="4">
        <v>0.44353160939503705</v>
      </c>
      <c r="E98" s="4">
        <v>0.2892756769795618</v>
      </c>
      <c r="F98" s="4">
        <v>0.21327762350364171</v>
      </c>
      <c r="G98" s="4">
        <v>0.3252525701758775</v>
      </c>
      <c r="I98" s="5">
        <f t="shared" si="73"/>
        <v>48.402604539467333</v>
      </c>
      <c r="J98" s="5">
        <f t="shared" si="74"/>
        <v>47.43641791912323</v>
      </c>
      <c r="K98" s="5">
        <f t="shared" si="75"/>
        <v>46.769023333245187</v>
      </c>
      <c r="L98" s="5">
        <f t="shared" si="76"/>
        <v>46.845954099674302</v>
      </c>
      <c r="M98" s="5">
        <f t="shared" si="77"/>
        <v>45.720783195128639</v>
      </c>
      <c r="O98" s="3" t="str">
        <f t="shared" si="78"/>
        <v>incre</v>
      </c>
      <c r="P98" s="3" t="str">
        <f t="shared" si="79"/>
        <v>decre</v>
      </c>
      <c r="Q98" s="3" t="str">
        <f t="shared" si="80"/>
        <v>decre</v>
      </c>
      <c r="R98" s="3" t="str">
        <f t="shared" si="81"/>
        <v>decre</v>
      </c>
      <c r="S98" s="3" t="str">
        <f t="shared" si="82"/>
        <v>decre</v>
      </c>
      <c r="U98" s="6">
        <f t="shared" si="83"/>
        <v>1</v>
      </c>
      <c r="V98" s="6">
        <f t="shared" si="84"/>
        <v>0</v>
      </c>
      <c r="W98" s="6">
        <f t="shared" si="85"/>
        <v>0</v>
      </c>
      <c r="X98" s="6">
        <f t="shared" si="86"/>
        <v>0</v>
      </c>
      <c r="Y98" s="6">
        <f t="shared" si="87"/>
        <v>0</v>
      </c>
      <c r="AA98" s="4">
        <f t="shared" si="72"/>
        <v>0.34870000000000001</v>
      </c>
      <c r="AB98" s="4">
        <f t="shared" si="72"/>
        <v>0.47639999999999993</v>
      </c>
      <c r="AC98" s="4">
        <f t="shared" si="72"/>
        <v>0.4234</v>
      </c>
      <c r="AD98" s="4">
        <f t="shared" si="72"/>
        <v>0.36680000000000001</v>
      </c>
      <c r="AE98" s="4">
        <f t="shared" si="72"/>
        <v>0.53720000000000001</v>
      </c>
      <c r="AF98" s="4"/>
      <c r="AG98" s="3">
        <v>0.34870000000000001</v>
      </c>
      <c r="AH98" s="3">
        <v>0.50639999999999996</v>
      </c>
      <c r="AI98" s="3">
        <v>0.45340000000000003</v>
      </c>
      <c r="AJ98" s="3">
        <v>0.39679999999999999</v>
      </c>
      <c r="AK98" s="3">
        <v>0.56720000000000004</v>
      </c>
      <c r="AM98" s="5">
        <f t="shared" si="88"/>
        <v>47.987309509773638</v>
      </c>
      <c r="AN98" s="5">
        <f t="shared" si="89"/>
        <v>47.651048509773638</v>
      </c>
      <c r="AO98" s="5">
        <f t="shared" si="90"/>
        <v>48.071370509773644</v>
      </c>
      <c r="AP98" s="5">
        <f t="shared" si="91"/>
        <v>48.138612509773637</v>
      </c>
      <c r="AQ98" s="5">
        <f t="shared" si="92"/>
        <v>47.715208509773639</v>
      </c>
      <c r="AR98" s="5"/>
      <c r="AS98" s="3" t="str">
        <f t="shared" si="93"/>
        <v>incre</v>
      </c>
      <c r="AT98" s="3" t="str">
        <f t="shared" si="94"/>
        <v>decre</v>
      </c>
      <c r="AU98" s="3" t="str">
        <f t="shared" si="95"/>
        <v>incre</v>
      </c>
      <c r="AV98" s="3" t="str">
        <f t="shared" si="96"/>
        <v>incre</v>
      </c>
      <c r="AW98" s="3" t="str">
        <f t="shared" si="97"/>
        <v>decre</v>
      </c>
      <c r="AY98" s="5">
        <f t="shared" si="98"/>
        <v>53.244802969369687</v>
      </c>
      <c r="AZ98" s="5">
        <f t="shared" si="99"/>
        <v>0</v>
      </c>
      <c r="BA98" s="5">
        <f t="shared" si="100"/>
        <v>-110.11331765284496</v>
      </c>
      <c r="BB98" s="5">
        <f t="shared" si="101"/>
        <v>-102.42024100993348</v>
      </c>
      <c r="BC98" s="5">
        <f t="shared" si="102"/>
        <v>0</v>
      </c>
      <c r="BE98" s="15">
        <f t="shared" si="103"/>
        <v>0.53244802969369687</v>
      </c>
      <c r="BG98" s="3">
        <v>0.21970000000000001</v>
      </c>
      <c r="BH98" s="3">
        <v>0.30590000000000001</v>
      </c>
      <c r="BI98" s="3">
        <v>0.33960000000000001</v>
      </c>
      <c r="BJ98" s="3">
        <v>0.3291</v>
      </c>
      <c r="BK98" s="3">
        <v>0.35949999999999999</v>
      </c>
      <c r="BM98" s="5">
        <f t="shared" si="104"/>
        <v>47.059799509773633</v>
      </c>
      <c r="BN98" s="5">
        <f t="shared" si="105"/>
        <v>46.537683509773636</v>
      </c>
      <c r="BO98" s="5">
        <f t="shared" si="106"/>
        <v>47.257672509773641</v>
      </c>
      <c r="BP98" s="5">
        <f t="shared" si="107"/>
        <v>47.821178509773638</v>
      </c>
      <c r="BQ98" s="5">
        <f t="shared" si="108"/>
        <v>46.043051509773633</v>
      </c>
      <c r="BR98" s="5"/>
      <c r="BS98" s="3" t="str">
        <f t="shared" si="109"/>
        <v>decre</v>
      </c>
      <c r="BT98" s="3" t="str">
        <f t="shared" si="110"/>
        <v>decre</v>
      </c>
      <c r="BU98" s="3" t="str">
        <f t="shared" si="111"/>
        <v>decre</v>
      </c>
      <c r="BV98" s="3" t="str">
        <f t="shared" si="112"/>
        <v>decre</v>
      </c>
      <c r="BW98" s="3" t="str">
        <f t="shared" si="113"/>
        <v>decre</v>
      </c>
      <c r="BY98" s="5">
        <f t="shared" si="114"/>
        <v>0</v>
      </c>
      <c r="BZ98" s="5">
        <f t="shared" si="115"/>
        <v>0</v>
      </c>
      <c r="CA98" s="5">
        <f t="shared" si="116"/>
        <v>0</v>
      </c>
      <c r="CB98" s="5">
        <f t="shared" si="117"/>
        <v>0</v>
      </c>
      <c r="CC98" s="5">
        <f t="shared" si="118"/>
        <v>0</v>
      </c>
      <c r="CE98" s="4">
        <v>0.17199999999999999</v>
      </c>
      <c r="CF98" s="4">
        <v>0.17319999999999999</v>
      </c>
      <c r="CG98" s="4">
        <v>0.1729</v>
      </c>
      <c r="CH98" s="4">
        <v>0.17349999999999999</v>
      </c>
      <c r="CI98" s="4">
        <v>0.17349999999999999</v>
      </c>
      <c r="CK98" s="5">
        <f t="shared" si="119"/>
        <v>46.716836509773636</v>
      </c>
      <c r="CL98" s="5">
        <f t="shared" si="120"/>
        <v>45.671152509773641</v>
      </c>
      <c r="CM98" s="5">
        <f t="shared" si="121"/>
        <v>45.639015509773643</v>
      </c>
      <c r="CN98" s="5">
        <f t="shared" si="122"/>
        <v>46.511026509773636</v>
      </c>
      <c r="CO98" s="5">
        <f t="shared" si="123"/>
        <v>44.292791509773636</v>
      </c>
      <c r="CP98" s="5"/>
      <c r="CQ98" s="3" t="str">
        <f t="shared" si="124"/>
        <v>decre</v>
      </c>
      <c r="CR98" s="3" t="str">
        <f t="shared" si="125"/>
        <v>decre</v>
      </c>
      <c r="CS98" s="3" t="str">
        <f t="shared" si="126"/>
        <v>decre</v>
      </c>
      <c r="CT98" s="3" t="str">
        <f t="shared" si="127"/>
        <v>decre</v>
      </c>
      <c r="CU98" s="3" t="str">
        <f t="shared" si="128"/>
        <v>decre</v>
      </c>
      <c r="CW98" s="5">
        <f t="shared" si="129"/>
        <v>0</v>
      </c>
      <c r="CX98" s="5">
        <f t="shared" si="130"/>
        <v>0</v>
      </c>
      <c r="CY98" s="5">
        <f t="shared" si="131"/>
        <v>0</v>
      </c>
      <c r="CZ98" s="5">
        <f t="shared" si="132"/>
        <v>0</v>
      </c>
      <c r="DA98" s="5">
        <f t="shared" si="133"/>
        <v>0</v>
      </c>
      <c r="DB98" s="5"/>
      <c r="DC98" s="4">
        <v>0.33336843236522001</v>
      </c>
      <c r="DD98" s="4">
        <v>0.49884701620774302</v>
      </c>
      <c r="DE98" s="4">
        <v>0.418112597144011</v>
      </c>
      <c r="DF98" s="4">
        <v>0.35967783249532598</v>
      </c>
      <c r="DG98" s="4">
        <v>0.56195648995167002</v>
      </c>
      <c r="DI98" s="13">
        <f t="shared" si="134"/>
        <v>47.877075538479566</v>
      </c>
      <c r="DJ98" s="13">
        <f t="shared" si="135"/>
        <v>47.797627525610203</v>
      </c>
      <c r="DK98" s="13">
        <f t="shared" si="136"/>
        <v>48.020029828041984</v>
      </c>
      <c r="DL98" s="13">
        <f t="shared" si="137"/>
        <v>48.078643859384279</v>
      </c>
      <c r="DM98" s="13">
        <f t="shared" si="138"/>
        <v>47.948167080218852</v>
      </c>
      <c r="DN98" s="13"/>
      <c r="DO98" s="11" t="str">
        <f t="shared" si="139"/>
        <v>incre</v>
      </c>
      <c r="DP98" s="11" t="str">
        <f t="shared" si="140"/>
        <v>decre</v>
      </c>
      <c r="DQ98" s="11" t="str">
        <f t="shared" si="141"/>
        <v>incre</v>
      </c>
      <c r="DR98" s="11" t="str">
        <f t="shared" si="142"/>
        <v>incre</v>
      </c>
      <c r="DS98" s="11" t="str">
        <f t="shared" si="143"/>
        <v>incre</v>
      </c>
      <c r="DU98" s="13"/>
      <c r="DV98" s="13"/>
      <c r="DW98" s="13"/>
      <c r="DX98" s="13"/>
      <c r="DY98" s="13"/>
    </row>
    <row r="99" spans="1:129" x14ac:dyDescent="0.25">
      <c r="A99" s="5">
        <v>53.060817199769517</v>
      </c>
      <c r="B99" s="4">
        <v>4.3276630480050199E-3</v>
      </c>
      <c r="C99" s="4">
        <v>0.34460870513135972</v>
      </c>
      <c r="D99" s="4">
        <v>0.44025959472412013</v>
      </c>
      <c r="E99" s="4">
        <v>0.34274464211070249</v>
      </c>
      <c r="F99" s="4">
        <v>0.59944970156978061</v>
      </c>
      <c r="G99" s="4">
        <v>0.81226783536395941</v>
      </c>
      <c r="I99" s="5">
        <f t="shared" si="73"/>
        <v>53.148553789663993</v>
      </c>
      <c r="J99" s="5">
        <f t="shared" si="74"/>
        <v>52.605712353318026</v>
      </c>
      <c r="K99" s="5">
        <f t="shared" si="75"/>
        <v>52.478867674664443</v>
      </c>
      <c r="L99" s="5">
        <f t="shared" si="76"/>
        <v>55.288183686987068</v>
      </c>
      <c r="M99" s="5">
        <f t="shared" si="77"/>
        <v>55.494257530544374</v>
      </c>
      <c r="O99" s="3" t="str">
        <f t="shared" si="78"/>
        <v>incre</v>
      </c>
      <c r="P99" s="3" t="str">
        <f t="shared" si="79"/>
        <v>decre</v>
      </c>
      <c r="Q99" s="3" t="str">
        <f t="shared" si="80"/>
        <v>decre</v>
      </c>
      <c r="R99" s="3" t="str">
        <f t="shared" si="81"/>
        <v>incre</v>
      </c>
      <c r="S99" s="3" t="str">
        <f t="shared" si="82"/>
        <v>incre</v>
      </c>
      <c r="U99" s="6">
        <f t="shared" si="83"/>
        <v>1</v>
      </c>
      <c r="V99" s="6">
        <f t="shared" si="84"/>
        <v>0</v>
      </c>
      <c r="W99" s="6">
        <f t="shared" si="85"/>
        <v>0</v>
      </c>
      <c r="X99" s="6">
        <f t="shared" si="86"/>
        <v>1</v>
      </c>
      <c r="Y99" s="6">
        <f t="shared" si="87"/>
        <v>1</v>
      </c>
      <c r="AA99" s="4">
        <f t="shared" si="72"/>
        <v>0.33110000000000001</v>
      </c>
      <c r="AB99" s="4">
        <f t="shared" si="72"/>
        <v>0.48089999999999999</v>
      </c>
      <c r="AC99" s="4">
        <f t="shared" si="72"/>
        <v>0.42649999999999999</v>
      </c>
      <c r="AD99" s="4">
        <f t="shared" si="72"/>
        <v>0.40500000000000003</v>
      </c>
      <c r="AE99" s="4">
        <f t="shared" si="72"/>
        <v>0.57550000000000001</v>
      </c>
      <c r="AF99" s="4"/>
      <c r="AG99" s="3">
        <v>0.33110000000000001</v>
      </c>
      <c r="AH99" s="3">
        <v>0.51090000000000002</v>
      </c>
      <c r="AI99" s="3">
        <v>0.45650000000000002</v>
      </c>
      <c r="AJ99" s="3">
        <v>0.40500000000000003</v>
      </c>
      <c r="AK99" s="3">
        <v>0.57550000000000001</v>
      </c>
      <c r="AM99" s="5">
        <f t="shared" si="88"/>
        <v>53.051426199769516</v>
      </c>
      <c r="AN99" s="5">
        <f t="shared" si="89"/>
        <v>52.871094199769516</v>
      </c>
      <c r="AO99" s="5">
        <f t="shared" si="90"/>
        <v>53.292132199769512</v>
      </c>
      <c r="AP99" s="5">
        <f t="shared" si="91"/>
        <v>53.650917199769516</v>
      </c>
      <c r="AQ99" s="5">
        <f t="shared" si="92"/>
        <v>53.266272199769517</v>
      </c>
      <c r="AR99" s="5"/>
      <c r="AS99" s="3" t="str">
        <f t="shared" si="93"/>
        <v>decre</v>
      </c>
      <c r="AT99" s="3" t="str">
        <f t="shared" si="94"/>
        <v>decre</v>
      </c>
      <c r="AU99" s="3" t="str">
        <f t="shared" si="95"/>
        <v>incre</v>
      </c>
      <c r="AV99" s="3" t="str">
        <f t="shared" si="96"/>
        <v>incre</v>
      </c>
      <c r="AW99" s="3" t="str">
        <f t="shared" si="97"/>
        <v>incre</v>
      </c>
      <c r="AY99" s="5">
        <f t="shared" si="98"/>
        <v>0</v>
      </c>
      <c r="AZ99" s="5">
        <f t="shared" si="99"/>
        <v>0</v>
      </c>
      <c r="BA99" s="5">
        <f t="shared" si="100"/>
        <v>-58.194952510507392</v>
      </c>
      <c r="BB99" s="5">
        <f t="shared" si="101"/>
        <v>222.73664872175516</v>
      </c>
      <c r="BC99" s="5">
        <f t="shared" si="102"/>
        <v>243.34403307748573</v>
      </c>
      <c r="BE99" s="15">
        <f t="shared" si="103"/>
        <v>8.7736589894475969E-2</v>
      </c>
      <c r="BG99" s="3">
        <v>0.21190000000000001</v>
      </c>
      <c r="BH99" s="3">
        <v>0.3004</v>
      </c>
      <c r="BI99" s="3">
        <v>0.33389999999999997</v>
      </c>
      <c r="BJ99" s="3">
        <v>0.34499999999999997</v>
      </c>
      <c r="BK99" s="3">
        <v>0.36359999999999998</v>
      </c>
      <c r="BM99" s="5">
        <f t="shared" si="104"/>
        <v>52.194378199769517</v>
      </c>
      <c r="BN99" s="5">
        <f t="shared" si="105"/>
        <v>51.692429199769521</v>
      </c>
      <c r="BO99" s="5">
        <f t="shared" si="106"/>
        <v>52.39298619976951</v>
      </c>
      <c r="BP99" s="5">
        <f t="shared" si="107"/>
        <v>53.145717199769514</v>
      </c>
      <c r="BQ99" s="5">
        <f t="shared" si="108"/>
        <v>51.272293199769514</v>
      </c>
      <c r="BR99" s="5"/>
      <c r="BS99" s="3" t="str">
        <f t="shared" si="109"/>
        <v>decre</v>
      </c>
      <c r="BT99" s="3" t="str">
        <f t="shared" si="110"/>
        <v>decre</v>
      </c>
      <c r="BU99" s="3" t="str">
        <f t="shared" si="111"/>
        <v>decre</v>
      </c>
      <c r="BV99" s="3" t="str">
        <f t="shared" si="112"/>
        <v>incre</v>
      </c>
      <c r="BW99" s="3" t="str">
        <f t="shared" si="113"/>
        <v>decre</v>
      </c>
      <c r="BY99" s="5">
        <f t="shared" si="114"/>
        <v>0</v>
      </c>
      <c r="BZ99" s="5">
        <f t="shared" si="115"/>
        <v>0</v>
      </c>
      <c r="CA99" s="5">
        <f t="shared" si="116"/>
        <v>0</v>
      </c>
      <c r="CB99" s="5">
        <f t="shared" si="117"/>
        <v>222.73664872175516</v>
      </c>
      <c r="CC99" s="5">
        <f t="shared" si="118"/>
        <v>0</v>
      </c>
      <c r="CE99" s="4">
        <v>0.1812</v>
      </c>
      <c r="CF99" s="4">
        <v>0.18279999999999999</v>
      </c>
      <c r="CG99" s="4">
        <v>0.18240000000000001</v>
      </c>
      <c r="CH99" s="4">
        <v>0.18310000000000001</v>
      </c>
      <c r="CI99" s="4">
        <v>0.1832</v>
      </c>
      <c r="CK99" s="5">
        <f t="shared" si="119"/>
        <v>51.973645199769514</v>
      </c>
      <c r="CL99" s="5">
        <f t="shared" si="120"/>
        <v>50.924501199769516</v>
      </c>
      <c r="CM99" s="5">
        <f t="shared" si="121"/>
        <v>50.921921199769514</v>
      </c>
      <c r="CN99" s="5">
        <f t="shared" si="122"/>
        <v>51.782519199769517</v>
      </c>
      <c r="CO99" s="5">
        <f t="shared" si="123"/>
        <v>49.574729199769514</v>
      </c>
      <c r="CP99" s="5"/>
      <c r="CQ99" s="3" t="str">
        <f t="shared" si="124"/>
        <v>decre</v>
      </c>
      <c r="CR99" s="3" t="str">
        <f t="shared" si="125"/>
        <v>decre</v>
      </c>
      <c r="CS99" s="3" t="str">
        <f t="shared" si="126"/>
        <v>decre</v>
      </c>
      <c r="CT99" s="3" t="str">
        <f t="shared" si="127"/>
        <v>decre</v>
      </c>
      <c r="CU99" s="3" t="str">
        <f t="shared" si="128"/>
        <v>decre</v>
      </c>
      <c r="CW99" s="5">
        <f t="shared" si="129"/>
        <v>0</v>
      </c>
      <c r="CX99" s="5">
        <f t="shared" si="130"/>
        <v>0</v>
      </c>
      <c r="CY99" s="5">
        <f t="shared" si="131"/>
        <v>0</v>
      </c>
      <c r="CZ99" s="5">
        <f t="shared" si="132"/>
        <v>0</v>
      </c>
      <c r="DA99" s="5">
        <f t="shared" si="133"/>
        <v>0</v>
      </c>
      <c r="DB99" s="5"/>
      <c r="DC99" s="4">
        <v>0.32776836190392999</v>
      </c>
      <c r="DD99" s="4">
        <v>0.50118189922988698</v>
      </c>
      <c r="DE99" s="4">
        <v>0.41992189035261301</v>
      </c>
      <c r="DF99" s="4">
        <v>0.36986095609185299</v>
      </c>
      <c r="DG99" s="4">
        <v>0.57117160633512198</v>
      </c>
      <c r="DI99" s="13">
        <f t="shared" si="134"/>
        <v>53.027471721858774</v>
      </c>
      <c r="DJ99" s="13">
        <f t="shared" si="135"/>
        <v>53.00353500174068</v>
      </c>
      <c r="DK99" s="13">
        <f t="shared" si="136"/>
        <v>53.228258755093393</v>
      </c>
      <c r="DL99" s="13">
        <f t="shared" si="137"/>
        <v>53.355046450062922</v>
      </c>
      <c r="DM99" s="13">
        <f t="shared" si="138"/>
        <v>53.225542015383013</v>
      </c>
      <c r="DN99" s="13"/>
      <c r="DO99" s="11" t="str">
        <f t="shared" si="139"/>
        <v>decre</v>
      </c>
      <c r="DP99" s="11" t="str">
        <f t="shared" si="140"/>
        <v>decre</v>
      </c>
      <c r="DQ99" s="11" t="str">
        <f t="shared" si="141"/>
        <v>incre</v>
      </c>
      <c r="DR99" s="11" t="str">
        <f t="shared" si="142"/>
        <v>incre</v>
      </c>
      <c r="DS99" s="11" t="str">
        <f t="shared" si="143"/>
        <v>incre</v>
      </c>
      <c r="DU99" s="13"/>
      <c r="DV99" s="13"/>
      <c r="DW99" s="13"/>
      <c r="DX99" s="13"/>
      <c r="DY99" s="13"/>
    </row>
    <row r="100" spans="1:129" x14ac:dyDescent="0.25">
      <c r="A100" s="5">
        <v>30.578797805349911</v>
      </c>
      <c r="B100" s="4">
        <v>0.11651288331549133</v>
      </c>
      <c r="C100" s="4">
        <v>0.4880672767973887</v>
      </c>
      <c r="D100" s="4">
        <v>0.36538582831285082</v>
      </c>
      <c r="E100" s="4">
        <v>0.34390235475362363</v>
      </c>
      <c r="F100" s="4">
        <v>0.25158108816876368</v>
      </c>
      <c r="G100" s="4">
        <v>0.4251223695806941</v>
      </c>
      <c r="I100" s="5">
        <f t="shared" si="73"/>
        <v>31.698001525523132</v>
      </c>
      <c r="J100" s="5">
        <f t="shared" si="74"/>
        <v>29.634767264232828</v>
      </c>
      <c r="K100" s="5">
        <f t="shared" si="75"/>
        <v>30.008089670007596</v>
      </c>
      <c r="L100" s="5">
        <f t="shared" si="76"/>
        <v>29.877110567730902</v>
      </c>
      <c r="M100" s="5">
        <f t="shared" si="77"/>
        <v>29.369199303104239</v>
      </c>
      <c r="O100" s="3" t="str">
        <f t="shared" si="78"/>
        <v>incre</v>
      </c>
      <c r="P100" s="3" t="str">
        <f t="shared" si="79"/>
        <v>decre</v>
      </c>
      <c r="Q100" s="3" t="str">
        <f t="shared" si="80"/>
        <v>decre</v>
      </c>
      <c r="R100" s="3" t="str">
        <f t="shared" si="81"/>
        <v>decre</v>
      </c>
      <c r="S100" s="3" t="str">
        <f t="shared" si="82"/>
        <v>decre</v>
      </c>
      <c r="U100" s="6">
        <f t="shared" si="83"/>
        <v>1</v>
      </c>
      <c r="V100" s="6">
        <f t="shared" si="84"/>
        <v>0</v>
      </c>
      <c r="W100" s="6">
        <f t="shared" si="85"/>
        <v>0</v>
      </c>
      <c r="X100" s="6">
        <f t="shared" si="86"/>
        <v>0</v>
      </c>
      <c r="Y100" s="6">
        <f t="shared" si="87"/>
        <v>0</v>
      </c>
      <c r="AA100" s="4">
        <f t="shared" si="72"/>
        <v>0.34899999999999998</v>
      </c>
      <c r="AB100" s="4">
        <f t="shared" si="72"/>
        <v>0.47619999999999996</v>
      </c>
      <c r="AC100" s="4">
        <f t="shared" si="72"/>
        <v>0.42320000000000002</v>
      </c>
      <c r="AD100" s="4">
        <f t="shared" si="72"/>
        <v>0.36629999999999996</v>
      </c>
      <c r="AE100" s="4">
        <f t="shared" si="72"/>
        <v>0.53679999999999994</v>
      </c>
      <c r="AF100" s="4"/>
      <c r="AG100" s="3">
        <v>0.34899999999999998</v>
      </c>
      <c r="AH100" s="3">
        <v>0.50619999999999998</v>
      </c>
      <c r="AI100" s="3">
        <v>0.45319999999999999</v>
      </c>
      <c r="AJ100" s="3">
        <v>0.39629999999999999</v>
      </c>
      <c r="AK100" s="3">
        <v>0.56679999999999997</v>
      </c>
      <c r="AM100" s="5">
        <f t="shared" si="88"/>
        <v>30.698107805349913</v>
      </c>
      <c r="AN100" s="5">
        <f t="shared" si="89"/>
        <v>30.358383805349909</v>
      </c>
      <c r="AO100" s="5">
        <f t="shared" si="90"/>
        <v>30.778069805349912</v>
      </c>
      <c r="AP100" s="5">
        <f t="shared" si="91"/>
        <v>30.843043805349907</v>
      </c>
      <c r="AQ100" s="5">
        <f t="shared" si="92"/>
        <v>30.420085805349906</v>
      </c>
      <c r="AR100" s="5"/>
      <c r="AS100" s="3" t="str">
        <f t="shared" si="93"/>
        <v>incre</v>
      </c>
      <c r="AT100" s="3" t="str">
        <f t="shared" si="94"/>
        <v>decre</v>
      </c>
      <c r="AU100" s="3" t="str">
        <f t="shared" si="95"/>
        <v>incre</v>
      </c>
      <c r="AV100" s="3" t="str">
        <f t="shared" si="96"/>
        <v>incre</v>
      </c>
      <c r="AW100" s="3" t="str">
        <f t="shared" si="97"/>
        <v>decre</v>
      </c>
      <c r="AY100" s="5">
        <f t="shared" si="98"/>
        <v>111.92037201732212</v>
      </c>
      <c r="AZ100" s="5">
        <f t="shared" si="99"/>
        <v>0</v>
      </c>
      <c r="BA100" s="5">
        <f t="shared" si="100"/>
        <v>-57.07081353423149</v>
      </c>
      <c r="BB100" s="5">
        <f t="shared" si="101"/>
        <v>-70.168723761900864</v>
      </c>
      <c r="BC100" s="5">
        <f t="shared" si="102"/>
        <v>0</v>
      </c>
      <c r="BE100" s="15">
        <f t="shared" si="103"/>
        <v>1.1192037201732212</v>
      </c>
      <c r="BG100" s="3">
        <v>0.2203</v>
      </c>
      <c r="BH100" s="3">
        <v>0.30640000000000001</v>
      </c>
      <c r="BI100" s="3">
        <v>0.33989999999999998</v>
      </c>
      <c r="BJ100" s="3">
        <v>0.32800000000000001</v>
      </c>
      <c r="BK100" s="3">
        <v>0.35930000000000001</v>
      </c>
      <c r="BM100" s="5">
        <f t="shared" si="104"/>
        <v>29.772754805349912</v>
      </c>
      <c r="BN100" s="5">
        <f t="shared" si="105"/>
        <v>29.249589805349913</v>
      </c>
      <c r="BO100" s="5">
        <f t="shared" si="106"/>
        <v>29.969226805349908</v>
      </c>
      <c r="BP100" s="5">
        <f t="shared" si="107"/>
        <v>30.52055780534991</v>
      </c>
      <c r="BQ100" s="5">
        <f t="shared" si="108"/>
        <v>28.74981080534991</v>
      </c>
      <c r="BR100" s="5"/>
      <c r="BS100" s="3" t="str">
        <f t="shared" si="109"/>
        <v>decre</v>
      </c>
      <c r="BT100" s="3" t="str">
        <f t="shared" si="110"/>
        <v>decre</v>
      </c>
      <c r="BU100" s="3" t="str">
        <f t="shared" si="111"/>
        <v>decre</v>
      </c>
      <c r="BV100" s="3" t="str">
        <f t="shared" si="112"/>
        <v>decre</v>
      </c>
      <c r="BW100" s="3" t="str">
        <f t="shared" si="113"/>
        <v>decre</v>
      </c>
      <c r="BY100" s="5">
        <f t="shared" si="114"/>
        <v>0</v>
      </c>
      <c r="BZ100" s="5">
        <f t="shared" si="115"/>
        <v>0</v>
      </c>
      <c r="CA100" s="5">
        <f t="shared" si="116"/>
        <v>0</v>
      </c>
      <c r="CB100" s="5">
        <f t="shared" si="117"/>
        <v>0</v>
      </c>
      <c r="CC100" s="5">
        <f t="shared" si="118"/>
        <v>0</v>
      </c>
      <c r="CE100" s="4">
        <v>0.17119999999999999</v>
      </c>
      <c r="CF100" s="4">
        <v>0.1724</v>
      </c>
      <c r="CG100" s="4">
        <v>0.1721</v>
      </c>
      <c r="CH100" s="4">
        <v>0.17269999999999999</v>
      </c>
      <c r="CI100" s="4">
        <v>0.17269999999999999</v>
      </c>
      <c r="CK100" s="5">
        <f t="shared" si="119"/>
        <v>29.419725805349909</v>
      </c>
      <c r="CL100" s="5">
        <f t="shared" si="120"/>
        <v>28.374569805349914</v>
      </c>
      <c r="CM100" s="5">
        <f t="shared" si="121"/>
        <v>28.339888805349911</v>
      </c>
      <c r="CN100" s="5">
        <f t="shared" si="122"/>
        <v>29.212931805349911</v>
      </c>
      <c r="CO100" s="5">
        <f t="shared" si="123"/>
        <v>26.993904805349906</v>
      </c>
      <c r="CP100" s="5"/>
      <c r="CQ100" s="3" t="str">
        <f t="shared" si="124"/>
        <v>decre</v>
      </c>
      <c r="CR100" s="3" t="str">
        <f t="shared" si="125"/>
        <v>decre</v>
      </c>
      <c r="CS100" s="3" t="str">
        <f t="shared" si="126"/>
        <v>decre</v>
      </c>
      <c r="CT100" s="3" t="str">
        <f t="shared" si="127"/>
        <v>decre</v>
      </c>
      <c r="CU100" s="3" t="str">
        <f t="shared" si="128"/>
        <v>decre</v>
      </c>
      <c r="CW100" s="5">
        <f t="shared" si="129"/>
        <v>0</v>
      </c>
      <c r="CX100" s="5">
        <f t="shared" si="130"/>
        <v>0</v>
      </c>
      <c r="CY100" s="5">
        <f t="shared" si="131"/>
        <v>0</v>
      </c>
      <c r="CZ100" s="5">
        <f t="shared" si="132"/>
        <v>0</v>
      </c>
      <c r="DA100" s="5">
        <f t="shared" si="133"/>
        <v>0</v>
      </c>
      <c r="DB100" s="5"/>
      <c r="DC100" s="4">
        <v>0.33361871484393602</v>
      </c>
      <c r="DD100" s="4">
        <v>0.49874266389390398</v>
      </c>
      <c r="DE100" s="4">
        <v>0.41803173487770501</v>
      </c>
      <c r="DF100" s="4">
        <v>0.35922272082620799</v>
      </c>
      <c r="DG100" s="4">
        <v>0.561544641174756</v>
      </c>
      <c r="DI100" s="13">
        <f t="shared" si="134"/>
        <v>30.587516365077811</v>
      </c>
      <c r="DJ100" s="13">
        <f t="shared" si="135"/>
        <v>30.505587400577106</v>
      </c>
      <c r="DK100" s="13">
        <f t="shared" si="136"/>
        <v>30.727885951012428</v>
      </c>
      <c r="DL100" s="13">
        <f t="shared" si="137"/>
        <v>30.783453114706582</v>
      </c>
      <c r="DM100" s="13">
        <f t="shared" si="138"/>
        <v>30.652932878804364</v>
      </c>
      <c r="DN100" s="13"/>
      <c r="DO100" s="11" t="str">
        <f t="shared" si="139"/>
        <v>incre</v>
      </c>
      <c r="DP100" s="11" t="str">
        <f t="shared" si="140"/>
        <v>decre</v>
      </c>
      <c r="DQ100" s="11" t="str">
        <f t="shared" si="141"/>
        <v>incre</v>
      </c>
      <c r="DR100" s="11" t="str">
        <f t="shared" si="142"/>
        <v>incre</v>
      </c>
      <c r="DS100" s="11" t="str">
        <f t="shared" si="143"/>
        <v>incre</v>
      </c>
      <c r="DU100" s="13"/>
      <c r="DV100" s="13"/>
      <c r="DW100" s="13"/>
      <c r="DX100" s="13"/>
      <c r="DY100" s="13"/>
    </row>
    <row r="101" spans="1:129" x14ac:dyDescent="0.25">
      <c r="A101" s="5">
        <v>48.12481612050339</v>
      </c>
      <c r="B101" s="4">
        <v>0.256233728558176</v>
      </c>
      <c r="C101" s="4">
        <v>0.40202969234468994</v>
      </c>
      <c r="D101" s="4">
        <v>0.51982181514565118</v>
      </c>
      <c r="E101" s="4">
        <v>0.37969713021550516</v>
      </c>
      <c r="F101" s="4">
        <v>0.34851569259912041</v>
      </c>
      <c r="G101" s="4">
        <v>0.4641450229236691</v>
      </c>
      <c r="I101" s="5">
        <f t="shared" si="73"/>
        <v>48.625409608461709</v>
      </c>
      <c r="J101" s="5">
        <f t="shared" si="74"/>
        <v>48.189252573404495</v>
      </c>
      <c r="K101" s="5">
        <f t="shared" si="75"/>
        <v>47.901675254895949</v>
      </c>
      <c r="L101" s="5">
        <f t="shared" si="76"/>
        <v>48.239318252187985</v>
      </c>
      <c r="M101" s="5">
        <f t="shared" si="77"/>
        <v>47.282420786215113</v>
      </c>
      <c r="O101" s="3" t="str">
        <f t="shared" si="78"/>
        <v>incre</v>
      </c>
      <c r="P101" s="3" t="str">
        <f t="shared" si="79"/>
        <v>incre</v>
      </c>
      <c r="Q101" s="3" t="str">
        <f t="shared" si="80"/>
        <v>decre</v>
      </c>
      <c r="R101" s="3" t="str">
        <f t="shared" si="81"/>
        <v>incre</v>
      </c>
      <c r="S101" s="3" t="str">
        <f t="shared" si="82"/>
        <v>decre</v>
      </c>
      <c r="U101" s="6">
        <f t="shared" si="83"/>
        <v>1</v>
      </c>
      <c r="V101" s="6">
        <f t="shared" si="84"/>
        <v>1</v>
      </c>
      <c r="W101" s="6">
        <f t="shared" si="85"/>
        <v>0</v>
      </c>
      <c r="X101" s="6">
        <f t="shared" si="86"/>
        <v>1</v>
      </c>
      <c r="Y101" s="6">
        <f t="shared" si="87"/>
        <v>0</v>
      </c>
      <c r="AA101" s="4">
        <f t="shared" si="72"/>
        <v>0.35270000000000001</v>
      </c>
      <c r="AB101" s="4">
        <f t="shared" si="72"/>
        <v>0.49819999999999998</v>
      </c>
      <c r="AC101" s="4">
        <f t="shared" si="72"/>
        <v>0.41969999999999996</v>
      </c>
      <c r="AD101" s="4">
        <f t="shared" si="72"/>
        <v>0.37659999999999999</v>
      </c>
      <c r="AE101" s="4">
        <f t="shared" si="72"/>
        <v>0.51849999999999996</v>
      </c>
      <c r="AF101" s="4"/>
      <c r="AG101" s="3">
        <v>0.35270000000000001</v>
      </c>
      <c r="AH101" s="3">
        <v>0.49819999999999998</v>
      </c>
      <c r="AI101" s="3">
        <v>0.44969999999999999</v>
      </c>
      <c r="AJ101" s="3">
        <v>0.37659999999999999</v>
      </c>
      <c r="AK101" s="3">
        <v>0.54849999999999999</v>
      </c>
      <c r="AM101" s="5">
        <f t="shared" si="88"/>
        <v>48.27072912050339</v>
      </c>
      <c r="AN101" s="5">
        <f t="shared" si="89"/>
        <v>48.048062120503388</v>
      </c>
      <c r="AO101" s="5">
        <f t="shared" si="90"/>
        <v>48.290103120503389</v>
      </c>
      <c r="AP101" s="5">
        <f t="shared" si="91"/>
        <v>48.475788120503388</v>
      </c>
      <c r="AQ101" s="5">
        <f t="shared" si="92"/>
        <v>47.793901120503385</v>
      </c>
      <c r="AR101" s="5"/>
      <c r="AS101" s="3" t="str">
        <f t="shared" si="93"/>
        <v>incre</v>
      </c>
      <c r="AT101" s="3" t="str">
        <f t="shared" si="94"/>
        <v>decre</v>
      </c>
      <c r="AU101" s="3" t="str">
        <f t="shared" si="95"/>
        <v>incre</v>
      </c>
      <c r="AV101" s="3" t="str">
        <f t="shared" si="96"/>
        <v>incre</v>
      </c>
      <c r="AW101" s="3" t="str">
        <f t="shared" si="97"/>
        <v>decre</v>
      </c>
      <c r="AY101" s="5">
        <f t="shared" si="98"/>
        <v>50.059348795831937</v>
      </c>
      <c r="AZ101" s="5">
        <f t="shared" si="99"/>
        <v>0</v>
      </c>
      <c r="BA101" s="5">
        <f t="shared" si="100"/>
        <v>-22.314086560744073</v>
      </c>
      <c r="BB101" s="5">
        <f t="shared" si="101"/>
        <v>11.450213168459555</v>
      </c>
      <c r="BC101" s="5">
        <f t="shared" si="102"/>
        <v>0</v>
      </c>
      <c r="BE101" s="15">
        <f t="shared" si="103"/>
        <v>0.50059348795831937</v>
      </c>
      <c r="BG101" s="3">
        <v>0.24160000000000001</v>
      </c>
      <c r="BH101" s="3">
        <v>0.33410000000000001</v>
      </c>
      <c r="BI101" s="3">
        <v>0.34920000000000001</v>
      </c>
      <c r="BJ101" s="3">
        <v>0.29249999999999998</v>
      </c>
      <c r="BK101" s="3">
        <v>0.35499999999999998</v>
      </c>
      <c r="BM101" s="5">
        <f t="shared" si="104"/>
        <v>47.471920120503391</v>
      </c>
      <c r="BN101" s="5">
        <f t="shared" si="105"/>
        <v>46.976489120503388</v>
      </c>
      <c r="BO101" s="5">
        <f t="shared" si="106"/>
        <v>47.605548120503386</v>
      </c>
      <c r="BP101" s="5">
        <f t="shared" si="107"/>
        <v>47.767666120503392</v>
      </c>
      <c r="BQ101" s="5">
        <f t="shared" si="108"/>
        <v>46.255366120503389</v>
      </c>
      <c r="BR101" s="5"/>
      <c r="BS101" s="3" t="str">
        <f t="shared" si="109"/>
        <v>decre</v>
      </c>
      <c r="BT101" s="3" t="str">
        <f t="shared" si="110"/>
        <v>decre</v>
      </c>
      <c r="BU101" s="3" t="str">
        <f t="shared" si="111"/>
        <v>decre</v>
      </c>
      <c r="BV101" s="3" t="str">
        <f t="shared" si="112"/>
        <v>decre</v>
      </c>
      <c r="BW101" s="3" t="str">
        <f t="shared" si="113"/>
        <v>decre</v>
      </c>
      <c r="BY101" s="5">
        <f t="shared" si="114"/>
        <v>0</v>
      </c>
      <c r="BZ101" s="5">
        <f t="shared" si="115"/>
        <v>0</v>
      </c>
      <c r="CA101" s="5">
        <f t="shared" si="116"/>
        <v>0</v>
      </c>
      <c r="CB101" s="5">
        <f t="shared" si="117"/>
        <v>0</v>
      </c>
      <c r="CC101" s="5">
        <f t="shared" si="118"/>
        <v>0</v>
      </c>
      <c r="CE101" s="4">
        <v>0.1328</v>
      </c>
      <c r="CF101" s="4">
        <v>0.13170000000000001</v>
      </c>
      <c r="CG101" s="4">
        <v>0.1321</v>
      </c>
      <c r="CH101" s="4">
        <v>0.13150000000000001</v>
      </c>
      <c r="CI101" s="4">
        <v>0.13139999999999999</v>
      </c>
      <c r="CK101" s="5">
        <f t="shared" si="119"/>
        <v>46.689648120503392</v>
      </c>
      <c r="CL101" s="5">
        <f t="shared" si="120"/>
        <v>45.654817120503388</v>
      </c>
      <c r="CM101" s="5">
        <f t="shared" si="121"/>
        <v>45.497507120503386</v>
      </c>
      <c r="CN101" s="5">
        <f t="shared" si="122"/>
        <v>46.412046120503391</v>
      </c>
      <c r="CO101" s="5">
        <f t="shared" si="123"/>
        <v>44.15129012050339</v>
      </c>
      <c r="CP101" s="5"/>
      <c r="CQ101" s="3" t="str">
        <f t="shared" si="124"/>
        <v>decre</v>
      </c>
      <c r="CR101" s="3" t="str">
        <f t="shared" si="125"/>
        <v>decre</v>
      </c>
      <c r="CS101" s="3" t="str">
        <f t="shared" si="126"/>
        <v>decre</v>
      </c>
      <c r="CT101" s="3" t="str">
        <f t="shared" si="127"/>
        <v>decre</v>
      </c>
      <c r="CU101" s="3" t="str">
        <f t="shared" si="128"/>
        <v>decre</v>
      </c>
      <c r="CW101" s="5">
        <f t="shared" si="129"/>
        <v>0</v>
      </c>
      <c r="CX101" s="5">
        <f t="shared" si="130"/>
        <v>0</v>
      </c>
      <c r="CY101" s="5">
        <f t="shared" si="131"/>
        <v>0</v>
      </c>
      <c r="CZ101" s="5">
        <f t="shared" si="132"/>
        <v>0</v>
      </c>
      <c r="DA101" s="5">
        <f t="shared" si="133"/>
        <v>0</v>
      </c>
      <c r="DB101" s="5"/>
      <c r="DC101" s="4">
        <v>0.34090297781825901</v>
      </c>
      <c r="DD101" s="4">
        <v>0.49570557675988602</v>
      </c>
      <c r="DE101" s="4">
        <v>0.415678306002085</v>
      </c>
      <c r="DF101" s="4">
        <v>0.34597707495623797</v>
      </c>
      <c r="DG101" s="4">
        <v>0.54955812572998797</v>
      </c>
      <c r="DI101" s="13">
        <f t="shared" si="134"/>
        <v>48.185908531016672</v>
      </c>
      <c r="DJ101" s="13">
        <f t="shared" si="135"/>
        <v>48.031773536745447</v>
      </c>
      <c r="DK101" s="13">
        <f t="shared" si="136"/>
        <v>48.251052471783638</v>
      </c>
      <c r="DL101" s="13">
        <f t="shared" si="137"/>
        <v>48.217943091634915</v>
      </c>
      <c r="DM101" s="13">
        <f t="shared" si="138"/>
        <v>48.086158083622578</v>
      </c>
      <c r="DN101" s="13"/>
      <c r="DO101" s="11" t="str">
        <f t="shared" si="139"/>
        <v>incre</v>
      </c>
      <c r="DP101" s="11" t="str">
        <f t="shared" si="140"/>
        <v>decre</v>
      </c>
      <c r="DQ101" s="11" t="str">
        <f t="shared" si="141"/>
        <v>incre</v>
      </c>
      <c r="DR101" s="11" t="str">
        <f t="shared" si="142"/>
        <v>incre</v>
      </c>
      <c r="DS101" s="11" t="str">
        <f t="shared" si="143"/>
        <v>decre</v>
      </c>
      <c r="DU101" s="13"/>
      <c r="DV101" s="13"/>
      <c r="DW101" s="13"/>
      <c r="DX101" s="13"/>
      <c r="DY101" s="13"/>
    </row>
    <row r="102" spans="1:129" x14ac:dyDescent="0.25">
      <c r="A102" s="5">
        <v>49.979468286491091</v>
      </c>
      <c r="B102" s="4">
        <v>0.48736387965366207</v>
      </c>
      <c r="C102" s="4">
        <v>0.28864773958620599</v>
      </c>
      <c r="D102" s="4">
        <v>0.28052443930696735</v>
      </c>
      <c r="E102" s="4">
        <v>0.24561946838962986</v>
      </c>
      <c r="F102" s="4">
        <v>0.13697263818566371</v>
      </c>
      <c r="G102" s="4">
        <v>0.3570405198613511</v>
      </c>
      <c r="I102" s="5">
        <f t="shared" si="73"/>
        <v>49.664845534115912</v>
      </c>
      <c r="J102" s="5">
        <f t="shared" si="74"/>
        <v>48.481292875165593</v>
      </c>
      <c r="K102" s="5">
        <f t="shared" si="75"/>
        <v>48.454433324554401</v>
      </c>
      <c r="L102" s="5">
        <f t="shared" si="76"/>
        <v>48.312777900014382</v>
      </c>
      <c r="M102" s="5">
        <f t="shared" si="77"/>
        <v>48.129219578386405</v>
      </c>
      <c r="O102" s="3" t="str">
        <f t="shared" si="78"/>
        <v>decre</v>
      </c>
      <c r="P102" s="3" t="str">
        <f t="shared" si="79"/>
        <v>decre</v>
      </c>
      <c r="Q102" s="3" t="str">
        <f t="shared" si="80"/>
        <v>decre</v>
      </c>
      <c r="R102" s="3" t="str">
        <f t="shared" si="81"/>
        <v>decre</v>
      </c>
      <c r="S102" s="3" t="str">
        <f t="shared" si="82"/>
        <v>decre</v>
      </c>
      <c r="U102" s="6">
        <f t="shared" si="83"/>
        <v>0</v>
      </c>
      <c r="V102" s="6">
        <f t="shared" si="84"/>
        <v>0</v>
      </c>
      <c r="W102" s="6">
        <f t="shared" si="85"/>
        <v>0</v>
      </c>
      <c r="X102" s="6">
        <f t="shared" si="86"/>
        <v>0</v>
      </c>
      <c r="Y102" s="6">
        <f t="shared" si="87"/>
        <v>0</v>
      </c>
      <c r="AA102" s="4">
        <f t="shared" si="72"/>
        <v>0.32230000000000003</v>
      </c>
      <c r="AB102" s="4">
        <f t="shared" si="72"/>
        <v>0.46340000000000003</v>
      </c>
      <c r="AC102" s="4">
        <f t="shared" si="72"/>
        <v>0.42110000000000003</v>
      </c>
      <c r="AD102" s="4">
        <f t="shared" si="72"/>
        <v>0.30559999999999998</v>
      </c>
      <c r="AE102" s="4">
        <f t="shared" si="72"/>
        <v>0.50600000000000001</v>
      </c>
      <c r="AF102" s="4"/>
      <c r="AG102" s="3">
        <v>0.3523</v>
      </c>
      <c r="AH102" s="3">
        <v>0.49340000000000001</v>
      </c>
      <c r="AI102" s="3">
        <v>0.4511</v>
      </c>
      <c r="AJ102" s="3">
        <v>0.33560000000000001</v>
      </c>
      <c r="AK102" s="3">
        <v>0.53600000000000003</v>
      </c>
      <c r="AM102" s="5">
        <f t="shared" si="88"/>
        <v>49.906805286491092</v>
      </c>
      <c r="AN102" s="5">
        <f t="shared" si="89"/>
        <v>49.675470286491091</v>
      </c>
      <c r="AO102" s="5">
        <f t="shared" si="90"/>
        <v>50.158349286491088</v>
      </c>
      <c r="AP102" s="5">
        <f t="shared" si="91"/>
        <v>49.732620286491091</v>
      </c>
      <c r="AQ102" s="5">
        <f t="shared" si="92"/>
        <v>49.53092828649109</v>
      </c>
      <c r="AR102" s="5"/>
      <c r="AS102" s="3" t="str">
        <f t="shared" si="93"/>
        <v>decre</v>
      </c>
      <c r="AT102" s="3" t="str">
        <f t="shared" si="94"/>
        <v>decre</v>
      </c>
      <c r="AU102" s="3" t="str">
        <f t="shared" si="95"/>
        <v>incre</v>
      </c>
      <c r="AV102" s="3" t="str">
        <f t="shared" si="96"/>
        <v>decre</v>
      </c>
      <c r="AW102" s="3" t="str">
        <f t="shared" si="97"/>
        <v>decre</v>
      </c>
      <c r="AY102" s="5">
        <f t="shared" si="98"/>
        <v>0</v>
      </c>
      <c r="AZ102" s="5">
        <f t="shared" si="99"/>
        <v>0</v>
      </c>
      <c r="BA102" s="5">
        <f t="shared" si="100"/>
        <v>-152.50349619366901</v>
      </c>
      <c r="BB102" s="5">
        <f t="shared" si="101"/>
        <v>0</v>
      </c>
      <c r="BC102" s="5">
        <f t="shared" si="102"/>
        <v>0</v>
      </c>
      <c r="BE102" s="15">
        <f t="shared" si="103"/>
        <v>-1.8502487081046866</v>
      </c>
      <c r="BG102" s="3">
        <v>0.25359999999999999</v>
      </c>
      <c r="BH102" s="3">
        <v>0.39710000000000001</v>
      </c>
      <c r="BI102" s="3">
        <v>0.35149999999999998</v>
      </c>
      <c r="BJ102" s="3">
        <v>0.27800000000000002</v>
      </c>
      <c r="BK102" s="3">
        <v>0.35849999999999999</v>
      </c>
      <c r="BM102" s="5">
        <f t="shared" si="104"/>
        <v>49.412852286491088</v>
      </c>
      <c r="BN102" s="5">
        <f t="shared" si="105"/>
        <v>49.242531286491094</v>
      </c>
      <c r="BO102" s="5">
        <f t="shared" si="106"/>
        <v>49.482533286491091</v>
      </c>
      <c r="BP102" s="5">
        <f t="shared" si="107"/>
        <v>49.500228286491094</v>
      </c>
      <c r="BQ102" s="5">
        <f t="shared" si="108"/>
        <v>48.142953286491093</v>
      </c>
      <c r="BR102" s="5"/>
      <c r="BS102" s="3" t="str">
        <f t="shared" si="109"/>
        <v>decre</v>
      </c>
      <c r="BT102" s="3" t="str">
        <f t="shared" si="110"/>
        <v>decre</v>
      </c>
      <c r="BU102" s="3" t="str">
        <f t="shared" si="111"/>
        <v>decre</v>
      </c>
      <c r="BV102" s="3" t="str">
        <f t="shared" si="112"/>
        <v>decre</v>
      </c>
      <c r="BW102" s="3" t="str">
        <f t="shared" si="113"/>
        <v>decre</v>
      </c>
      <c r="BY102" s="5">
        <f t="shared" si="114"/>
        <v>0</v>
      </c>
      <c r="BZ102" s="5">
        <f t="shared" si="115"/>
        <v>0</v>
      </c>
      <c r="CA102" s="5">
        <f t="shared" si="116"/>
        <v>0</v>
      </c>
      <c r="CB102" s="5">
        <f t="shared" si="117"/>
        <v>0</v>
      </c>
      <c r="CC102" s="5">
        <f t="shared" si="118"/>
        <v>0</v>
      </c>
      <c r="CE102" s="4">
        <v>7.4800000000000005E-2</v>
      </c>
      <c r="CF102" s="4">
        <v>7.0599999999999996E-2</v>
      </c>
      <c r="CG102" s="4">
        <v>7.1800000000000003E-2</v>
      </c>
      <c r="CH102" s="4">
        <v>6.9699999999999998E-2</v>
      </c>
      <c r="CI102" s="4">
        <v>6.9400000000000003E-2</v>
      </c>
      <c r="CK102" s="5">
        <f t="shared" si="119"/>
        <v>48.127280286491093</v>
      </c>
      <c r="CL102" s="5">
        <f t="shared" si="120"/>
        <v>47.110486286491096</v>
      </c>
      <c r="CM102" s="5">
        <f t="shared" si="121"/>
        <v>46.766646286491095</v>
      </c>
      <c r="CN102" s="5">
        <f t="shared" si="122"/>
        <v>47.746342286491092</v>
      </c>
      <c r="CO102" s="5">
        <f t="shared" si="123"/>
        <v>45.422522286491088</v>
      </c>
      <c r="CP102" s="5"/>
      <c r="CQ102" s="3" t="str">
        <f t="shared" si="124"/>
        <v>decre</v>
      </c>
      <c r="CR102" s="3" t="str">
        <f t="shared" si="125"/>
        <v>decre</v>
      </c>
      <c r="CS102" s="3" t="str">
        <f t="shared" si="126"/>
        <v>decre</v>
      </c>
      <c r="CT102" s="3" t="str">
        <f t="shared" si="127"/>
        <v>decre</v>
      </c>
      <c r="CU102" s="3" t="str">
        <f t="shared" si="128"/>
        <v>decre</v>
      </c>
      <c r="CW102" s="5">
        <f t="shared" si="129"/>
        <v>0</v>
      </c>
      <c r="CX102" s="5">
        <f t="shared" si="130"/>
        <v>0</v>
      </c>
      <c r="CY102" s="5">
        <f t="shared" si="131"/>
        <v>0</v>
      </c>
      <c r="CZ102" s="5">
        <f t="shared" si="132"/>
        <v>0</v>
      </c>
      <c r="DA102" s="5">
        <f t="shared" si="133"/>
        <v>0</v>
      </c>
      <c r="DB102" s="5"/>
      <c r="DC102" s="4">
        <v>0.35295825054312102</v>
      </c>
      <c r="DD102" s="4">
        <v>0.49067927364331498</v>
      </c>
      <c r="DE102" s="4">
        <v>0.41178344017500301</v>
      </c>
      <c r="DF102" s="4">
        <v>0.32405586289369698</v>
      </c>
      <c r="DG102" s="4">
        <v>0.52972074297529603</v>
      </c>
      <c r="DI102" s="13">
        <f t="shared" si="134"/>
        <v>50.127238107896133</v>
      </c>
      <c r="DJ102" s="13">
        <f t="shared" si="135"/>
        <v>49.853603943381941</v>
      </c>
      <c r="DK102" s="13">
        <f t="shared" si="136"/>
        <v>50.067885490590371</v>
      </c>
      <c r="DL102" s="13">
        <f t="shared" si="137"/>
        <v>49.888018652056019</v>
      </c>
      <c r="DM102" s="13">
        <f t="shared" si="138"/>
        <v>49.754140477888626</v>
      </c>
      <c r="DN102" s="13"/>
      <c r="DO102" s="11" t="str">
        <f t="shared" si="139"/>
        <v>incre</v>
      </c>
      <c r="DP102" s="11" t="str">
        <f t="shared" si="140"/>
        <v>decre</v>
      </c>
      <c r="DQ102" s="11" t="str">
        <f t="shared" si="141"/>
        <v>incre</v>
      </c>
      <c r="DR102" s="11" t="str">
        <f t="shared" si="142"/>
        <v>decre</v>
      </c>
      <c r="DS102" s="11" t="str">
        <f t="shared" si="143"/>
        <v>decre</v>
      </c>
      <c r="DU102" s="13"/>
      <c r="DV102" s="13"/>
      <c r="DW102" s="13"/>
      <c r="DX102" s="13"/>
      <c r="DY102" s="13"/>
    </row>
    <row r="103" spans="1:129" x14ac:dyDescent="0.25">
      <c r="A103" s="5">
        <v>55.288416235686533</v>
      </c>
      <c r="B103" s="4">
        <v>0.21583951760069167</v>
      </c>
      <c r="C103" s="4">
        <v>0.37263331273387557</v>
      </c>
      <c r="D103" s="4">
        <v>0.34268964146463821</v>
      </c>
      <c r="E103" s="4">
        <v>0.28613377785773492</v>
      </c>
      <c r="F103" s="4">
        <v>6.2956010063060786E-2</v>
      </c>
      <c r="G103" s="4">
        <v>0.30161400984973408</v>
      </c>
      <c r="I103" s="5">
        <f t="shared" si="73"/>
        <v>55.577649754243097</v>
      </c>
      <c r="J103" s="5">
        <f t="shared" si="74"/>
        <v>54.196179594450619</v>
      </c>
      <c r="K103" s="5">
        <f t="shared" si="75"/>
        <v>54.156775218685141</v>
      </c>
      <c r="L103" s="5">
        <f t="shared" si="76"/>
        <v>52.998505840417508</v>
      </c>
      <c r="M103" s="5">
        <f t="shared" si="77"/>
        <v>52.916604068372529</v>
      </c>
      <c r="O103" s="3" t="str">
        <f t="shared" si="78"/>
        <v>incre</v>
      </c>
      <c r="P103" s="3" t="str">
        <f t="shared" si="79"/>
        <v>decre</v>
      </c>
      <c r="Q103" s="3" t="str">
        <f t="shared" si="80"/>
        <v>decre</v>
      </c>
      <c r="R103" s="3" t="str">
        <f t="shared" si="81"/>
        <v>decre</v>
      </c>
      <c r="S103" s="3" t="str">
        <f t="shared" si="82"/>
        <v>decre</v>
      </c>
      <c r="U103" s="6">
        <f t="shared" si="83"/>
        <v>1</v>
      </c>
      <c r="V103" s="6">
        <f t="shared" si="84"/>
        <v>0</v>
      </c>
      <c r="W103" s="6">
        <f t="shared" si="85"/>
        <v>0</v>
      </c>
      <c r="X103" s="6">
        <f t="shared" si="86"/>
        <v>0</v>
      </c>
      <c r="Y103" s="6">
        <f t="shared" si="87"/>
        <v>0</v>
      </c>
      <c r="AA103" s="4">
        <f t="shared" si="72"/>
        <v>0.35220000000000001</v>
      </c>
      <c r="AB103" s="4">
        <f t="shared" si="72"/>
        <v>0.47039999999999993</v>
      </c>
      <c r="AC103" s="4">
        <f t="shared" si="72"/>
        <v>0.42079999999999995</v>
      </c>
      <c r="AD103" s="4">
        <f t="shared" si="72"/>
        <v>0.35319999999999996</v>
      </c>
      <c r="AE103" s="4">
        <f t="shared" si="72"/>
        <v>0.52410000000000001</v>
      </c>
      <c r="AF103" s="4"/>
      <c r="AG103" s="3">
        <v>0.35220000000000001</v>
      </c>
      <c r="AH103" s="3">
        <v>0.50039999999999996</v>
      </c>
      <c r="AI103" s="3">
        <v>0.45079999999999998</v>
      </c>
      <c r="AJ103" s="3">
        <v>0.38319999999999999</v>
      </c>
      <c r="AK103" s="3">
        <v>0.55410000000000004</v>
      </c>
      <c r="AM103" s="5">
        <f t="shared" si="88"/>
        <v>55.430734235686529</v>
      </c>
      <c r="AN103" s="5">
        <f t="shared" si="89"/>
        <v>55.030128235686533</v>
      </c>
      <c r="AO103" s="5">
        <f t="shared" si="90"/>
        <v>55.464384235686538</v>
      </c>
      <c r="AP103" s="5">
        <f t="shared" si="91"/>
        <v>55.442360235686529</v>
      </c>
      <c r="AQ103" s="5">
        <f t="shared" si="92"/>
        <v>55.010197235686533</v>
      </c>
      <c r="AR103" s="5"/>
      <c r="AS103" s="3" t="str">
        <f t="shared" si="93"/>
        <v>incre</v>
      </c>
      <c r="AT103" s="3" t="str">
        <f t="shared" si="94"/>
        <v>decre</v>
      </c>
      <c r="AU103" s="3" t="str">
        <f t="shared" si="95"/>
        <v>incre</v>
      </c>
      <c r="AV103" s="3" t="str">
        <f t="shared" si="96"/>
        <v>incre</v>
      </c>
      <c r="AW103" s="3" t="str">
        <f t="shared" si="97"/>
        <v>decre</v>
      </c>
      <c r="AY103" s="5">
        <f t="shared" si="98"/>
        <v>28.923351855656421</v>
      </c>
      <c r="AZ103" s="5">
        <f t="shared" si="99"/>
        <v>0</v>
      </c>
      <c r="BA103" s="5">
        <f t="shared" si="100"/>
        <v>-113.16410170013924</v>
      </c>
      <c r="BB103" s="5">
        <f t="shared" si="101"/>
        <v>-228.99103952690254</v>
      </c>
      <c r="BC103" s="5">
        <f t="shared" si="102"/>
        <v>0</v>
      </c>
      <c r="BE103" s="15">
        <f t="shared" si="103"/>
        <v>0.28923351855656421</v>
      </c>
      <c r="BG103" s="3">
        <v>0.2354</v>
      </c>
      <c r="BH103" s="3">
        <v>0.32369999999999999</v>
      </c>
      <c r="BI103" s="3">
        <v>0.34670000000000001</v>
      </c>
      <c r="BJ103" s="3">
        <v>0.30199999999999999</v>
      </c>
      <c r="BK103" s="3">
        <v>0.35589999999999999</v>
      </c>
      <c r="BM103" s="5">
        <f t="shared" si="104"/>
        <v>54.590942235686533</v>
      </c>
      <c r="BN103" s="5">
        <f t="shared" si="105"/>
        <v>54.072177235686532</v>
      </c>
      <c r="BO103" s="5">
        <f t="shared" si="106"/>
        <v>54.744873235686541</v>
      </c>
      <c r="BP103" s="5">
        <f t="shared" si="107"/>
        <v>55.011256235686531</v>
      </c>
      <c r="BQ103" s="5">
        <f t="shared" si="108"/>
        <v>53.427435235686531</v>
      </c>
      <c r="BR103" s="5"/>
      <c r="BS103" s="3" t="str">
        <f t="shared" si="109"/>
        <v>decre</v>
      </c>
      <c r="BT103" s="3" t="str">
        <f t="shared" si="110"/>
        <v>decre</v>
      </c>
      <c r="BU103" s="3" t="str">
        <f t="shared" si="111"/>
        <v>decre</v>
      </c>
      <c r="BV103" s="3" t="str">
        <f t="shared" si="112"/>
        <v>decre</v>
      </c>
      <c r="BW103" s="3" t="str">
        <f t="shared" si="113"/>
        <v>decre</v>
      </c>
      <c r="BY103" s="5">
        <f t="shared" si="114"/>
        <v>0</v>
      </c>
      <c r="BZ103" s="5">
        <f t="shared" si="115"/>
        <v>0</v>
      </c>
      <c r="CA103" s="5">
        <f t="shared" si="116"/>
        <v>0</v>
      </c>
      <c r="CB103" s="5">
        <f t="shared" si="117"/>
        <v>0</v>
      </c>
      <c r="CC103" s="5">
        <f t="shared" si="118"/>
        <v>0</v>
      </c>
      <c r="CE103" s="4">
        <v>0.1469</v>
      </c>
      <c r="CF103" s="4">
        <v>0.1467</v>
      </c>
      <c r="CG103" s="4">
        <v>0.14680000000000001</v>
      </c>
      <c r="CH103" s="4">
        <v>0.1467</v>
      </c>
      <c r="CI103" s="4">
        <v>0.1467</v>
      </c>
      <c r="CK103" s="5">
        <f t="shared" si="119"/>
        <v>53.95462723568653</v>
      </c>
      <c r="CL103" s="5">
        <f t="shared" si="120"/>
        <v>52.916367235686536</v>
      </c>
      <c r="CM103" s="5">
        <f t="shared" si="121"/>
        <v>52.80384423568654</v>
      </c>
      <c r="CN103" s="5">
        <f t="shared" si="122"/>
        <v>53.703630235686532</v>
      </c>
      <c r="CO103" s="5">
        <f t="shared" si="123"/>
        <v>51.458863235686529</v>
      </c>
      <c r="CP103" s="5"/>
      <c r="CQ103" s="3" t="str">
        <f t="shared" si="124"/>
        <v>decre</v>
      </c>
      <c r="CR103" s="3" t="str">
        <f t="shared" si="125"/>
        <v>decre</v>
      </c>
      <c r="CS103" s="3" t="str">
        <f t="shared" si="126"/>
        <v>decre</v>
      </c>
      <c r="CT103" s="3" t="str">
        <f t="shared" si="127"/>
        <v>decre</v>
      </c>
      <c r="CU103" s="3" t="str">
        <f t="shared" si="128"/>
        <v>decre</v>
      </c>
      <c r="CW103" s="5">
        <f t="shared" si="129"/>
        <v>0</v>
      </c>
      <c r="CX103" s="5">
        <f t="shared" si="130"/>
        <v>0</v>
      </c>
      <c r="CY103" s="5">
        <f t="shared" si="131"/>
        <v>0</v>
      </c>
      <c r="CZ103" s="5">
        <f t="shared" si="132"/>
        <v>0</v>
      </c>
      <c r="DA103" s="5">
        <f t="shared" si="133"/>
        <v>0</v>
      </c>
      <c r="DB103" s="5"/>
      <c r="DC103" s="4">
        <v>0.33879643362239198</v>
      </c>
      <c r="DD103" s="4">
        <v>0.49658387540136301</v>
      </c>
      <c r="DE103" s="4">
        <v>0.41635889674349602</v>
      </c>
      <c r="DF103" s="4">
        <v>0.34980759817131901</v>
      </c>
      <c r="DG103" s="4">
        <v>0.553024519602348</v>
      </c>
      <c r="DI103" s="13">
        <f t="shared" si="134"/>
        <v>55.334362593431528</v>
      </c>
      <c r="DJ103" s="13">
        <f t="shared" si="135"/>
        <v>55.201108942057438</v>
      </c>
      <c r="DK103" s="13">
        <f t="shared" si="136"/>
        <v>55.421261123065875</v>
      </c>
      <c r="DL103" s="13">
        <f t="shared" si="137"/>
        <v>55.413796212289036</v>
      </c>
      <c r="DM103" s="13">
        <f t="shared" si="138"/>
        <v>55.282376965144628</v>
      </c>
      <c r="DN103" s="13"/>
      <c r="DO103" s="11" t="str">
        <f t="shared" si="139"/>
        <v>incre</v>
      </c>
      <c r="DP103" s="11" t="str">
        <f t="shared" si="140"/>
        <v>decre</v>
      </c>
      <c r="DQ103" s="11" t="str">
        <f t="shared" si="141"/>
        <v>incre</v>
      </c>
      <c r="DR103" s="11" t="str">
        <f t="shared" si="142"/>
        <v>incre</v>
      </c>
      <c r="DS103" s="11" t="str">
        <f t="shared" si="143"/>
        <v>decre</v>
      </c>
      <c r="DU103" s="13"/>
      <c r="DV103" s="13"/>
      <c r="DW103" s="13"/>
      <c r="DX103" s="13"/>
      <c r="DY103" s="13"/>
    </row>
    <row r="104" spans="1:129" x14ac:dyDescent="0.25">
      <c r="A104" s="5">
        <v>42.658292387159541</v>
      </c>
      <c r="B104" s="4">
        <v>0.12452160701729768</v>
      </c>
      <c r="C104" s="4">
        <v>0.32709529844250856</v>
      </c>
      <c r="D104" s="4">
        <v>0.5501603846524058</v>
      </c>
      <c r="E104" s="4">
        <v>0.25705185380069517</v>
      </c>
      <c r="F104" s="4">
        <v>0.36588755491576347</v>
      </c>
      <c r="G104" s="4">
        <v>0.53301205353229675</v>
      </c>
      <c r="I104" s="5">
        <f t="shared" si="73"/>
        <v>42.620107582961175</v>
      </c>
      <c r="J104" s="5">
        <f t="shared" si="74"/>
        <v>42.920839698939751</v>
      </c>
      <c r="K104" s="5">
        <f t="shared" si="75"/>
        <v>41.244265887564296</v>
      </c>
      <c r="L104" s="5">
        <f t="shared" si="76"/>
        <v>42.919065599550272</v>
      </c>
      <c r="M104" s="5">
        <f t="shared" si="77"/>
        <v>42.463935810898455</v>
      </c>
      <c r="O104" s="3" t="str">
        <f t="shared" si="78"/>
        <v>decre</v>
      </c>
      <c r="P104" s="3" t="str">
        <f t="shared" si="79"/>
        <v>incre</v>
      </c>
      <c r="Q104" s="3" t="str">
        <f t="shared" si="80"/>
        <v>decre</v>
      </c>
      <c r="R104" s="3" t="str">
        <f t="shared" si="81"/>
        <v>incre</v>
      </c>
      <c r="S104" s="3" t="str">
        <f t="shared" si="82"/>
        <v>decre</v>
      </c>
      <c r="U104" s="6">
        <f t="shared" si="83"/>
        <v>0</v>
      </c>
      <c r="V104" s="6">
        <f t="shared" si="84"/>
        <v>1</v>
      </c>
      <c r="W104" s="6">
        <f t="shared" si="85"/>
        <v>0</v>
      </c>
      <c r="X104" s="6">
        <f t="shared" si="86"/>
        <v>1</v>
      </c>
      <c r="Y104" s="6">
        <f t="shared" si="87"/>
        <v>0</v>
      </c>
      <c r="AA104" s="4">
        <f t="shared" si="72"/>
        <v>0.31940000000000002</v>
      </c>
      <c r="AB104" s="4">
        <f t="shared" si="72"/>
        <v>0.50570000000000004</v>
      </c>
      <c r="AC104" s="4">
        <f t="shared" si="72"/>
        <v>0.42310000000000003</v>
      </c>
      <c r="AD104" s="4">
        <f t="shared" si="72"/>
        <v>0.39550000000000002</v>
      </c>
      <c r="AE104" s="4">
        <f t="shared" si="72"/>
        <v>0.53589999999999993</v>
      </c>
      <c r="AF104" s="4"/>
      <c r="AG104" s="3">
        <v>0.34939999999999999</v>
      </c>
      <c r="AH104" s="3">
        <v>0.50570000000000004</v>
      </c>
      <c r="AI104" s="3">
        <v>0.4531</v>
      </c>
      <c r="AJ104" s="3">
        <v>0.39550000000000002</v>
      </c>
      <c r="AK104" s="3">
        <v>0.56589999999999996</v>
      </c>
      <c r="AM104" s="5">
        <f t="shared" si="88"/>
        <v>42.564778387159542</v>
      </c>
      <c r="AN104" s="5">
        <f t="shared" si="89"/>
        <v>42.630513387159546</v>
      </c>
      <c r="AO104" s="5">
        <f t="shared" si="90"/>
        <v>42.856593387159549</v>
      </c>
      <c r="AP104" s="5">
        <f t="shared" si="91"/>
        <v>43.168402387159539</v>
      </c>
      <c r="AQ104" s="5">
        <f t="shared" si="92"/>
        <v>42.491111387159542</v>
      </c>
      <c r="AR104" s="5"/>
      <c r="AS104" s="3" t="str">
        <f t="shared" si="93"/>
        <v>decre</v>
      </c>
      <c r="AT104" s="3" t="str">
        <f t="shared" si="94"/>
        <v>decre</v>
      </c>
      <c r="AU104" s="3" t="str">
        <f t="shared" si="95"/>
        <v>incre</v>
      </c>
      <c r="AV104" s="3" t="str">
        <f t="shared" si="96"/>
        <v>incre</v>
      </c>
      <c r="AW104" s="3" t="str">
        <f t="shared" si="97"/>
        <v>decre</v>
      </c>
      <c r="AY104" s="5">
        <f t="shared" si="98"/>
        <v>0</v>
      </c>
      <c r="AZ104" s="5">
        <f t="shared" si="99"/>
        <v>0</v>
      </c>
      <c r="BA104" s="5">
        <f t="shared" si="100"/>
        <v>-141.4026499595245</v>
      </c>
      <c r="BB104" s="5">
        <f t="shared" si="101"/>
        <v>26.077321239073115</v>
      </c>
      <c r="BC104" s="5">
        <f t="shared" si="102"/>
        <v>0</v>
      </c>
      <c r="BE104" s="15">
        <f t="shared" si="103"/>
        <v>-3.8184804198365896E-2</v>
      </c>
      <c r="BG104" s="3">
        <v>0.2213</v>
      </c>
      <c r="BH104" s="3">
        <v>0.30740000000000001</v>
      </c>
      <c r="BI104" s="3">
        <v>0.34039999999999998</v>
      </c>
      <c r="BJ104" s="3">
        <v>0.3261</v>
      </c>
      <c r="BK104" s="3">
        <v>0.35899999999999999</v>
      </c>
      <c r="BM104" s="5">
        <f t="shared" si="104"/>
        <v>41.85943938715954</v>
      </c>
      <c r="BN104" s="5">
        <f t="shared" si="105"/>
        <v>41.335614387159545</v>
      </c>
      <c r="BO104" s="5">
        <f t="shared" si="106"/>
        <v>42.053576387159538</v>
      </c>
      <c r="BP104" s="5">
        <f t="shared" si="107"/>
        <v>42.58405438715954</v>
      </c>
      <c r="BQ104" s="5">
        <f t="shared" si="108"/>
        <v>40.826482387159537</v>
      </c>
      <c r="BR104" s="5"/>
      <c r="BS104" s="3" t="str">
        <f t="shared" si="109"/>
        <v>decre</v>
      </c>
      <c r="BT104" s="3" t="str">
        <f t="shared" si="110"/>
        <v>decre</v>
      </c>
      <c r="BU104" s="3" t="str">
        <f t="shared" si="111"/>
        <v>decre</v>
      </c>
      <c r="BV104" s="3" t="str">
        <f t="shared" si="112"/>
        <v>decre</v>
      </c>
      <c r="BW104" s="3" t="str">
        <f t="shared" si="113"/>
        <v>decre</v>
      </c>
      <c r="BY104" s="5">
        <f t="shared" si="114"/>
        <v>0</v>
      </c>
      <c r="BZ104" s="5">
        <f t="shared" si="115"/>
        <v>0</v>
      </c>
      <c r="CA104" s="5">
        <f t="shared" si="116"/>
        <v>0</v>
      </c>
      <c r="CB104" s="5">
        <f t="shared" si="117"/>
        <v>0</v>
      </c>
      <c r="CC104" s="5">
        <f t="shared" si="118"/>
        <v>0</v>
      </c>
      <c r="CE104" s="4">
        <v>0.1699</v>
      </c>
      <c r="CF104" s="4">
        <v>0.17100000000000001</v>
      </c>
      <c r="CG104" s="4">
        <v>0.17080000000000001</v>
      </c>
      <c r="CH104" s="4">
        <v>0.17130000000000001</v>
      </c>
      <c r="CI104" s="4">
        <v>0.17130000000000001</v>
      </c>
      <c r="CK104" s="5">
        <f t="shared" si="119"/>
        <v>41.489873387159541</v>
      </c>
      <c r="CL104" s="5">
        <f t="shared" si="120"/>
        <v>40.444922387159544</v>
      </c>
      <c r="CM104" s="5">
        <f t="shared" si="121"/>
        <v>40.406760387159537</v>
      </c>
      <c r="CN104" s="5">
        <f t="shared" si="122"/>
        <v>41.280638387159541</v>
      </c>
      <c r="CO104" s="5">
        <f t="shared" si="123"/>
        <v>39.060225387159541</v>
      </c>
      <c r="CP104" s="5"/>
      <c r="CQ104" s="3" t="str">
        <f t="shared" si="124"/>
        <v>decre</v>
      </c>
      <c r="CR104" s="3" t="str">
        <f t="shared" si="125"/>
        <v>decre</v>
      </c>
      <c r="CS104" s="3" t="str">
        <f t="shared" si="126"/>
        <v>decre</v>
      </c>
      <c r="CT104" s="3" t="str">
        <f t="shared" si="127"/>
        <v>decre</v>
      </c>
      <c r="CU104" s="3" t="str">
        <f t="shared" si="128"/>
        <v>decre</v>
      </c>
      <c r="CW104" s="5">
        <f t="shared" si="129"/>
        <v>0</v>
      </c>
      <c r="CX104" s="5">
        <f t="shared" si="130"/>
        <v>0</v>
      </c>
      <c r="CY104" s="5">
        <f t="shared" si="131"/>
        <v>0</v>
      </c>
      <c r="CZ104" s="5">
        <f t="shared" si="132"/>
        <v>0</v>
      </c>
      <c r="DA104" s="5">
        <f t="shared" si="133"/>
        <v>0</v>
      </c>
      <c r="DB104" s="5"/>
      <c r="DC104" s="4">
        <v>0.334035852308464</v>
      </c>
      <c r="DD104" s="4">
        <v>0.49856874337083901</v>
      </c>
      <c r="DE104" s="4">
        <v>0.41789696443386198</v>
      </c>
      <c r="DF104" s="4">
        <v>0.35846420137767698</v>
      </c>
      <c r="DG104" s="4">
        <v>0.56085822654656603</v>
      </c>
      <c r="DI104" s="13">
        <f t="shared" si="134"/>
        <v>42.670010165257395</v>
      </c>
      <c r="DJ104" s="13">
        <f t="shared" si="135"/>
        <v>42.583946281371119</v>
      </c>
      <c r="DK104" s="13">
        <f t="shared" si="136"/>
        <v>42.806071911812339</v>
      </c>
      <c r="DL104" s="13">
        <f t="shared" si="137"/>
        <v>42.85656096275958</v>
      </c>
      <c r="DM104" s="13">
        <f t="shared" si="138"/>
        <v>42.725968298962727</v>
      </c>
      <c r="DN104" s="13"/>
      <c r="DO104" s="11" t="str">
        <f t="shared" si="139"/>
        <v>incre</v>
      </c>
      <c r="DP104" s="11" t="str">
        <f t="shared" si="140"/>
        <v>decre</v>
      </c>
      <c r="DQ104" s="11" t="str">
        <f t="shared" si="141"/>
        <v>incre</v>
      </c>
      <c r="DR104" s="11" t="str">
        <f t="shared" si="142"/>
        <v>incre</v>
      </c>
      <c r="DS104" s="11" t="str">
        <f t="shared" si="143"/>
        <v>incre</v>
      </c>
      <c r="DU104" s="13"/>
      <c r="DV104" s="13"/>
      <c r="DW104" s="13"/>
      <c r="DX104" s="13"/>
      <c r="DY104" s="13"/>
    </row>
    <row r="105" spans="1:129" x14ac:dyDescent="0.25">
      <c r="A105" s="5">
        <v>52.06613016884635</v>
      </c>
      <c r="B105" s="4">
        <v>0.16384711667979565</v>
      </c>
      <c r="C105" s="4">
        <v>0.33991480705126276</v>
      </c>
      <c r="D105" s="4">
        <v>0.291550069630368</v>
      </c>
      <c r="E105" s="4">
        <v>0.29638444593415414</v>
      </c>
      <c r="F105" s="4">
        <v>4.3507192034594973E-2</v>
      </c>
      <c r="G105" s="4">
        <v>0.26420676983912572</v>
      </c>
      <c r="I105" s="5">
        <f t="shared" si="73"/>
        <v>52.120117631544929</v>
      </c>
      <c r="J105" s="5">
        <f t="shared" si="74"/>
        <v>50.639952123532652</v>
      </c>
      <c r="K105" s="5">
        <f t="shared" si="75"/>
        <v>51.034023138866985</v>
      </c>
      <c r="L105" s="5">
        <f t="shared" si="76"/>
        <v>49.612460725777638</v>
      </c>
      <c r="M105" s="5">
        <f t="shared" si="77"/>
        <v>49.342315873032526</v>
      </c>
      <c r="O105" s="3" t="str">
        <f t="shared" si="78"/>
        <v>incre</v>
      </c>
      <c r="P105" s="3" t="str">
        <f t="shared" si="79"/>
        <v>decre</v>
      </c>
      <c r="Q105" s="3" t="str">
        <f t="shared" si="80"/>
        <v>decre</v>
      </c>
      <c r="R105" s="3" t="str">
        <f t="shared" si="81"/>
        <v>decre</v>
      </c>
      <c r="S105" s="3" t="str">
        <f t="shared" si="82"/>
        <v>decre</v>
      </c>
      <c r="U105" s="6">
        <f t="shared" si="83"/>
        <v>1</v>
      </c>
      <c r="V105" s="6">
        <f t="shared" si="84"/>
        <v>0</v>
      </c>
      <c r="W105" s="6">
        <f t="shared" si="85"/>
        <v>0</v>
      </c>
      <c r="X105" s="6">
        <f t="shared" si="86"/>
        <v>0</v>
      </c>
      <c r="Y105" s="6">
        <f t="shared" si="87"/>
        <v>0</v>
      </c>
      <c r="AA105" s="4">
        <f t="shared" si="72"/>
        <v>0.35089999999999999</v>
      </c>
      <c r="AB105" s="4">
        <f t="shared" si="72"/>
        <v>0.47349999999999992</v>
      </c>
      <c r="AC105" s="4">
        <f t="shared" si="72"/>
        <v>0.42210000000000003</v>
      </c>
      <c r="AD105" s="4">
        <f t="shared" si="72"/>
        <v>0.36080000000000001</v>
      </c>
      <c r="AE105" s="4">
        <f t="shared" si="72"/>
        <v>0.53120000000000001</v>
      </c>
      <c r="AF105" s="4"/>
      <c r="AG105" s="3">
        <v>0.35089999999999999</v>
      </c>
      <c r="AH105" s="3">
        <v>0.50349999999999995</v>
      </c>
      <c r="AI105" s="3">
        <v>0.4521</v>
      </c>
      <c r="AJ105" s="3">
        <v>0.39079999999999998</v>
      </c>
      <c r="AK105" s="3">
        <v>0.56120000000000003</v>
      </c>
      <c r="AM105" s="5">
        <f t="shared" si="88"/>
        <v>52.199101168846347</v>
      </c>
      <c r="AN105" s="5">
        <f t="shared" si="89"/>
        <v>51.82808516884635</v>
      </c>
      <c r="AO105" s="5">
        <f t="shared" si="90"/>
        <v>52.254721168846345</v>
      </c>
      <c r="AP105" s="5">
        <f t="shared" si="91"/>
        <v>52.284066168846351</v>
      </c>
      <c r="AQ105" s="5">
        <f t="shared" si="92"/>
        <v>51.854722168846351</v>
      </c>
      <c r="AR105" s="5"/>
      <c r="AS105" s="3" t="str">
        <f t="shared" si="93"/>
        <v>incre</v>
      </c>
      <c r="AT105" s="3" t="str">
        <f t="shared" si="94"/>
        <v>decre</v>
      </c>
      <c r="AU105" s="3" t="str">
        <f t="shared" si="95"/>
        <v>incre</v>
      </c>
      <c r="AV105" s="3" t="str">
        <f t="shared" si="96"/>
        <v>incre</v>
      </c>
      <c r="AW105" s="3" t="str">
        <f t="shared" si="97"/>
        <v>decre</v>
      </c>
      <c r="AY105" s="5">
        <f t="shared" si="98"/>
        <v>5.3987462698579236</v>
      </c>
      <c r="AZ105" s="5">
        <f t="shared" si="99"/>
        <v>0</v>
      </c>
      <c r="BA105" s="5">
        <f t="shared" si="100"/>
        <v>-103.21070299793647</v>
      </c>
      <c r="BB105" s="5">
        <f t="shared" si="101"/>
        <v>-245.3669443068712</v>
      </c>
      <c r="BC105" s="5">
        <f t="shared" si="102"/>
        <v>0</v>
      </c>
      <c r="BE105" s="15">
        <f t="shared" si="103"/>
        <v>5.3987462698579236E-2</v>
      </c>
      <c r="BG105" s="3">
        <v>0.22700000000000001</v>
      </c>
      <c r="BH105" s="3">
        <v>0.313</v>
      </c>
      <c r="BI105" s="3">
        <v>0.34320000000000001</v>
      </c>
      <c r="BJ105" s="3">
        <v>0.31609999999999999</v>
      </c>
      <c r="BK105" s="3">
        <v>0.35759999999999997</v>
      </c>
      <c r="BM105" s="5">
        <f t="shared" si="104"/>
        <v>51.308260168846346</v>
      </c>
      <c r="BN105" s="5">
        <f t="shared" si="105"/>
        <v>50.780020168846349</v>
      </c>
      <c r="BO105" s="5">
        <f t="shared" si="106"/>
        <v>51.488602168846356</v>
      </c>
      <c r="BP105" s="5">
        <f t="shared" si="107"/>
        <v>51.907692168846346</v>
      </c>
      <c r="BQ105" s="5">
        <f t="shared" si="108"/>
        <v>50.221146168846346</v>
      </c>
      <c r="BR105" s="5"/>
      <c r="BS105" s="3" t="str">
        <f t="shared" si="109"/>
        <v>decre</v>
      </c>
      <c r="BT105" s="3" t="str">
        <f t="shared" si="110"/>
        <v>decre</v>
      </c>
      <c r="BU105" s="3" t="str">
        <f t="shared" si="111"/>
        <v>decre</v>
      </c>
      <c r="BV105" s="3" t="str">
        <f t="shared" si="112"/>
        <v>decre</v>
      </c>
      <c r="BW105" s="3" t="str">
        <f t="shared" si="113"/>
        <v>decre</v>
      </c>
      <c r="BY105" s="5">
        <f t="shared" si="114"/>
        <v>0</v>
      </c>
      <c r="BZ105" s="5">
        <f t="shared" si="115"/>
        <v>0</v>
      </c>
      <c r="CA105" s="5">
        <f t="shared" si="116"/>
        <v>0</v>
      </c>
      <c r="CB105" s="5">
        <f t="shared" si="117"/>
        <v>0</v>
      </c>
      <c r="CC105" s="5">
        <f t="shared" si="118"/>
        <v>0</v>
      </c>
      <c r="CE105" s="4">
        <v>0.1618</v>
      </c>
      <c r="CF105" s="4">
        <v>0.16250000000000001</v>
      </c>
      <c r="CG105" s="4">
        <v>0.16239999999999999</v>
      </c>
      <c r="CH105" s="4">
        <v>0.16270000000000001</v>
      </c>
      <c r="CI105" s="4">
        <v>0.16270000000000001</v>
      </c>
      <c r="CK105" s="5">
        <f t="shared" si="119"/>
        <v>50.839472168846349</v>
      </c>
      <c r="CL105" s="5">
        <f t="shared" si="120"/>
        <v>49.797255168846348</v>
      </c>
      <c r="CM105" s="5">
        <f t="shared" si="121"/>
        <v>49.733034168846345</v>
      </c>
      <c r="CN105" s="5">
        <f t="shared" si="122"/>
        <v>50.61606416884635</v>
      </c>
      <c r="CO105" s="5">
        <f t="shared" si="123"/>
        <v>48.387137168846351</v>
      </c>
      <c r="CP105" s="5"/>
      <c r="CQ105" s="3" t="str">
        <f t="shared" si="124"/>
        <v>decre</v>
      </c>
      <c r="CR105" s="3" t="str">
        <f t="shared" si="125"/>
        <v>decre</v>
      </c>
      <c r="CS105" s="3" t="str">
        <f t="shared" si="126"/>
        <v>decre</v>
      </c>
      <c r="CT105" s="3" t="str">
        <f t="shared" si="127"/>
        <v>decre</v>
      </c>
      <c r="CU105" s="3" t="str">
        <f t="shared" si="128"/>
        <v>decre</v>
      </c>
      <c r="CW105" s="5">
        <f t="shared" si="129"/>
        <v>0</v>
      </c>
      <c r="CX105" s="5">
        <f t="shared" si="130"/>
        <v>0</v>
      </c>
      <c r="CY105" s="5">
        <f t="shared" si="131"/>
        <v>0</v>
      </c>
      <c r="CZ105" s="5">
        <f t="shared" si="132"/>
        <v>0</v>
      </c>
      <c r="DA105" s="5">
        <f t="shared" si="133"/>
        <v>0</v>
      </c>
      <c r="DB105" s="5"/>
      <c r="DC105" s="4">
        <v>0.33608504010295898</v>
      </c>
      <c r="DD105" s="4">
        <v>0.49771435880128401</v>
      </c>
      <c r="DE105" s="4">
        <v>0.41723490462848001</v>
      </c>
      <c r="DF105" s="4">
        <v>0.35473797458676898</v>
      </c>
      <c r="DG105" s="4">
        <v>0.55748621468558301</v>
      </c>
      <c r="DI105" s="13">
        <f t="shared" si="134"/>
        <v>52.092581607186624</v>
      </c>
      <c r="DJ105" s="13">
        <f t="shared" si="135"/>
        <v>51.986204931818733</v>
      </c>
      <c r="DK105" s="13">
        <f t="shared" si="136"/>
        <v>52.207481092788896</v>
      </c>
      <c r="DL105" s="13">
        <f t="shared" si="137"/>
        <v>52.233023914866941</v>
      </c>
      <c r="DM105" s="13">
        <f t="shared" si="138"/>
        <v>52.102075449037685</v>
      </c>
      <c r="DN105" s="13"/>
      <c r="DO105" s="11" t="str">
        <f t="shared" si="139"/>
        <v>incre</v>
      </c>
      <c r="DP105" s="11" t="str">
        <f t="shared" si="140"/>
        <v>decre</v>
      </c>
      <c r="DQ105" s="11" t="str">
        <f t="shared" si="141"/>
        <v>incre</v>
      </c>
      <c r="DR105" s="11" t="str">
        <f t="shared" si="142"/>
        <v>incre</v>
      </c>
      <c r="DS105" s="11" t="str">
        <f t="shared" si="143"/>
        <v>incre</v>
      </c>
      <c r="DU105" s="13"/>
      <c r="DV105" s="13"/>
      <c r="DW105" s="13"/>
      <c r="DX105" s="13"/>
      <c r="DY105" s="13"/>
    </row>
    <row r="106" spans="1:129" x14ac:dyDescent="0.25">
      <c r="A106" s="5">
        <v>39.837521351893201</v>
      </c>
      <c r="B106" s="4">
        <v>2.6841013871435108E-2</v>
      </c>
      <c r="C106" s="4">
        <v>0.4867230951961441</v>
      </c>
      <c r="D106" s="4">
        <v>0.74212912561830213</v>
      </c>
      <c r="E106" s="4">
        <v>0.7315111013910327</v>
      </c>
      <c r="F106" s="4">
        <v>0.74174935535057585</v>
      </c>
      <c r="G106" s="4">
        <v>0.94905710303799218</v>
      </c>
      <c r="I106" s="5">
        <f t="shared" si="73"/>
        <v>40.947060406353479</v>
      </c>
      <c r="J106" s="5">
        <f t="shared" si="74"/>
        <v>41.353624542180718</v>
      </c>
      <c r="K106" s="5">
        <f t="shared" si="75"/>
        <v>43.03049414640013</v>
      </c>
      <c r="L106" s="5">
        <f t="shared" si="76"/>
        <v>43.263050923945052</v>
      </c>
      <c r="M106" s="5">
        <f t="shared" si="77"/>
        <v>43.558148691480703</v>
      </c>
      <c r="O106" s="3" t="str">
        <f t="shared" si="78"/>
        <v>incre</v>
      </c>
      <c r="P106" s="3" t="str">
        <f t="shared" si="79"/>
        <v>incre</v>
      </c>
      <c r="Q106" s="3" t="str">
        <f t="shared" si="80"/>
        <v>incre</v>
      </c>
      <c r="R106" s="3" t="str">
        <f t="shared" si="81"/>
        <v>incre</v>
      </c>
      <c r="S106" s="3" t="str">
        <f t="shared" si="82"/>
        <v>incre</v>
      </c>
      <c r="U106" s="6">
        <f t="shared" si="83"/>
        <v>1</v>
      </c>
      <c r="V106" s="6">
        <f t="shared" si="84"/>
        <v>1</v>
      </c>
      <c r="W106" s="6">
        <f t="shared" si="85"/>
        <v>1</v>
      </c>
      <c r="X106" s="6">
        <f t="shared" si="86"/>
        <v>1</v>
      </c>
      <c r="Y106" s="6">
        <f t="shared" si="87"/>
        <v>1</v>
      </c>
      <c r="AA106" s="4">
        <f t="shared" ref="AA106:AE156" si="144">IF(U106=0,(AG106-0.03),AG106)</f>
        <v>0.3357</v>
      </c>
      <c r="AB106" s="4">
        <f t="shared" si="144"/>
        <v>0.5101</v>
      </c>
      <c r="AC106" s="4">
        <f t="shared" si="144"/>
        <v>0.4556</v>
      </c>
      <c r="AD106" s="4">
        <f t="shared" si="144"/>
        <v>0.40360000000000001</v>
      </c>
      <c r="AE106" s="4">
        <f t="shared" si="144"/>
        <v>0.57420000000000004</v>
      </c>
      <c r="AF106" s="4"/>
      <c r="AG106" s="3">
        <v>0.3357</v>
      </c>
      <c r="AH106" s="3">
        <v>0.5101</v>
      </c>
      <c r="AI106" s="3">
        <v>0.4556</v>
      </c>
      <c r="AJ106" s="3">
        <v>0.40360000000000001</v>
      </c>
      <c r="AK106" s="3">
        <v>0.57420000000000004</v>
      </c>
      <c r="AM106" s="5">
        <f t="shared" si="88"/>
        <v>39.8612043518932</v>
      </c>
      <c r="AN106" s="5">
        <f t="shared" si="89"/>
        <v>39.838474351893204</v>
      </c>
      <c r="AO106" s="5">
        <f t="shared" si="90"/>
        <v>40.351397351893198</v>
      </c>
      <c r="AP106" s="5">
        <f t="shared" si="91"/>
        <v>40.415833351893198</v>
      </c>
      <c r="AQ106" s="5">
        <f t="shared" si="92"/>
        <v>40.0307433518932</v>
      </c>
      <c r="AR106" s="5"/>
      <c r="AS106" s="3" t="str">
        <f t="shared" si="93"/>
        <v>incre</v>
      </c>
      <c r="AT106" s="3" t="str">
        <f t="shared" si="94"/>
        <v>incre</v>
      </c>
      <c r="AU106" s="3" t="str">
        <f t="shared" si="95"/>
        <v>incre</v>
      </c>
      <c r="AV106" s="3" t="str">
        <f t="shared" si="96"/>
        <v>incre</v>
      </c>
      <c r="AW106" s="3" t="str">
        <f t="shared" si="97"/>
        <v>incre</v>
      </c>
      <c r="AY106" s="5">
        <f t="shared" si="98"/>
        <v>110.95390544602779</v>
      </c>
      <c r="AZ106" s="5">
        <f t="shared" si="99"/>
        <v>151.61031902875166</v>
      </c>
      <c r="BA106" s="5">
        <f t="shared" si="100"/>
        <v>319.29727945069288</v>
      </c>
      <c r="BB106" s="5">
        <f t="shared" si="101"/>
        <v>342.55295720518507</v>
      </c>
      <c r="BC106" s="5">
        <f t="shared" si="102"/>
        <v>372.06273395875019</v>
      </c>
      <c r="BE106" s="15">
        <f t="shared" si="103"/>
        <v>1.1095390544602779</v>
      </c>
      <c r="BG106" s="3">
        <v>0.2127</v>
      </c>
      <c r="BH106" s="3">
        <v>0.30070000000000002</v>
      </c>
      <c r="BI106" s="3">
        <v>0.33500000000000002</v>
      </c>
      <c r="BJ106" s="3">
        <v>0.34300000000000003</v>
      </c>
      <c r="BK106" s="3">
        <v>0.36280000000000001</v>
      </c>
      <c r="BM106" s="5">
        <f t="shared" si="104"/>
        <v>38.976834351893203</v>
      </c>
      <c r="BN106" s="5">
        <f t="shared" si="105"/>
        <v>38.471092351893205</v>
      </c>
      <c r="BO106" s="5">
        <f t="shared" si="106"/>
        <v>39.1803713518932</v>
      </c>
      <c r="BP106" s="5">
        <f t="shared" si="107"/>
        <v>39.905581351893204</v>
      </c>
      <c r="BQ106" s="5">
        <f t="shared" si="108"/>
        <v>38.041469351893198</v>
      </c>
      <c r="BR106" s="5"/>
      <c r="BS106" s="3" t="str">
        <f t="shared" si="109"/>
        <v>decre</v>
      </c>
      <c r="BT106" s="3" t="str">
        <f t="shared" si="110"/>
        <v>decre</v>
      </c>
      <c r="BU106" s="3" t="str">
        <f t="shared" si="111"/>
        <v>decre</v>
      </c>
      <c r="BV106" s="3" t="str">
        <f t="shared" si="112"/>
        <v>incre</v>
      </c>
      <c r="BW106" s="3" t="str">
        <f t="shared" si="113"/>
        <v>decre</v>
      </c>
      <c r="BY106" s="5">
        <f t="shared" si="114"/>
        <v>0</v>
      </c>
      <c r="BZ106" s="5">
        <f t="shared" si="115"/>
        <v>0</v>
      </c>
      <c r="CA106" s="5">
        <f t="shared" si="116"/>
        <v>0</v>
      </c>
      <c r="CB106" s="5">
        <f t="shared" si="117"/>
        <v>342.55295720518507</v>
      </c>
      <c r="CC106" s="5">
        <f t="shared" si="118"/>
        <v>0</v>
      </c>
      <c r="CE106" s="4">
        <v>0.1802</v>
      </c>
      <c r="CF106" s="4">
        <v>0.1817</v>
      </c>
      <c r="CG106" s="4">
        <v>0.18129999999999999</v>
      </c>
      <c r="CH106" s="4">
        <v>0.182</v>
      </c>
      <c r="CI106" s="4">
        <v>0.18210000000000001</v>
      </c>
      <c r="CK106" s="5">
        <f t="shared" si="119"/>
        <v>38.743159351893198</v>
      </c>
      <c r="CL106" s="5">
        <f t="shared" si="120"/>
        <v>37.694022351893203</v>
      </c>
      <c r="CM106" s="5">
        <f t="shared" si="121"/>
        <v>37.687944351893208</v>
      </c>
      <c r="CN106" s="5">
        <f t="shared" si="122"/>
        <v>38.549961351893202</v>
      </c>
      <c r="CO106" s="5">
        <f t="shared" si="123"/>
        <v>36.341082351893199</v>
      </c>
      <c r="CP106" s="5"/>
      <c r="CQ106" s="3" t="str">
        <f t="shared" si="124"/>
        <v>decre</v>
      </c>
      <c r="CR106" s="3" t="str">
        <f t="shared" si="125"/>
        <v>decre</v>
      </c>
      <c r="CS106" s="3" t="str">
        <f t="shared" si="126"/>
        <v>decre</v>
      </c>
      <c r="CT106" s="3" t="str">
        <f t="shared" si="127"/>
        <v>decre</v>
      </c>
      <c r="CU106" s="3" t="str">
        <f t="shared" si="128"/>
        <v>decre</v>
      </c>
      <c r="CW106" s="5">
        <f t="shared" si="129"/>
        <v>0</v>
      </c>
      <c r="CX106" s="5">
        <f t="shared" si="130"/>
        <v>0</v>
      </c>
      <c r="CY106" s="5">
        <f t="shared" si="131"/>
        <v>0</v>
      </c>
      <c r="CZ106" s="5">
        <f t="shared" si="132"/>
        <v>0</v>
      </c>
      <c r="DA106" s="5">
        <f t="shared" si="133"/>
        <v>0</v>
      </c>
      <c r="DB106" s="5"/>
      <c r="DC106" s="4">
        <v>0.328941561022915</v>
      </c>
      <c r="DD106" s="4">
        <v>0.50069274775876804</v>
      </c>
      <c r="DE106" s="4">
        <v>0.41954284847930201</v>
      </c>
      <c r="DF106" s="4">
        <v>0.36772762014285998</v>
      </c>
      <c r="DG106" s="4">
        <v>0.56924106519333695</v>
      </c>
      <c r="DI106" s="13">
        <f t="shared" si="134"/>
        <v>39.812611175647959</v>
      </c>
      <c r="DJ106" s="13">
        <f t="shared" si="135"/>
        <v>39.777044994757958</v>
      </c>
      <c r="DK106" s="13">
        <f t="shared" si="136"/>
        <v>40.001282410627226</v>
      </c>
      <c r="DL106" s="13">
        <f t="shared" si="137"/>
        <v>40.113787913496083</v>
      </c>
      <c r="DM106" s="13">
        <f t="shared" si="138"/>
        <v>39.984079775362503</v>
      </c>
      <c r="DN106" s="13"/>
      <c r="DO106" s="11" t="str">
        <f t="shared" si="139"/>
        <v>decre</v>
      </c>
      <c r="DP106" s="11" t="str">
        <f t="shared" si="140"/>
        <v>decre</v>
      </c>
      <c r="DQ106" s="11" t="str">
        <f t="shared" si="141"/>
        <v>incre</v>
      </c>
      <c r="DR106" s="11" t="str">
        <f t="shared" si="142"/>
        <v>incre</v>
      </c>
      <c r="DS106" s="11" t="str">
        <f t="shared" si="143"/>
        <v>incre</v>
      </c>
      <c r="DU106" s="13"/>
      <c r="DV106" s="13"/>
      <c r="DW106" s="13"/>
      <c r="DX106" s="13"/>
      <c r="DY106" s="13"/>
    </row>
    <row r="107" spans="1:129" x14ac:dyDescent="0.25">
      <c r="A107" s="5">
        <v>38.348611151490111</v>
      </c>
      <c r="B107" s="4">
        <v>7.9673751264129372E-2</v>
      </c>
      <c r="C107" s="4">
        <v>0.56475767367337537</v>
      </c>
      <c r="D107" s="4">
        <v>0.5643390135803964</v>
      </c>
      <c r="E107" s="4">
        <v>0.51698291616269998</v>
      </c>
      <c r="F107" s="4">
        <v>0.40187306982284848</v>
      </c>
      <c r="G107" s="4">
        <v>0.5616010746480905</v>
      </c>
      <c r="I107" s="5">
        <f t="shared" si="73"/>
        <v>40.019218825201676</v>
      </c>
      <c r="J107" s="5">
        <f t="shared" si="74"/>
        <v>38.703744910170101</v>
      </c>
      <c r="K107" s="5">
        <f t="shared" si="75"/>
        <v>39.458515267429931</v>
      </c>
      <c r="L107" s="5">
        <f t="shared" si="76"/>
        <v>38.912382399398496</v>
      </c>
      <c r="M107" s="5">
        <f t="shared" si="77"/>
        <v>38.42327726392864</v>
      </c>
      <c r="O107" s="3" t="str">
        <f t="shared" si="78"/>
        <v>incre</v>
      </c>
      <c r="P107" s="3" t="str">
        <f t="shared" si="79"/>
        <v>incre</v>
      </c>
      <c r="Q107" s="3" t="str">
        <f t="shared" si="80"/>
        <v>incre</v>
      </c>
      <c r="R107" s="3" t="str">
        <f t="shared" si="81"/>
        <v>incre</v>
      </c>
      <c r="S107" s="3" t="str">
        <f t="shared" si="82"/>
        <v>incre</v>
      </c>
      <c r="U107" s="6">
        <f t="shared" si="83"/>
        <v>1</v>
      </c>
      <c r="V107" s="6">
        <f t="shared" si="84"/>
        <v>1</v>
      </c>
      <c r="W107" s="6">
        <f t="shared" si="85"/>
        <v>1</v>
      </c>
      <c r="X107" s="6">
        <f t="shared" si="86"/>
        <v>1</v>
      </c>
      <c r="Y107" s="6">
        <f t="shared" si="87"/>
        <v>1</v>
      </c>
      <c r="AA107" s="4">
        <f t="shared" si="144"/>
        <v>0.34599999999999997</v>
      </c>
      <c r="AB107" s="4">
        <f t="shared" si="144"/>
        <v>0.50800000000000001</v>
      </c>
      <c r="AC107" s="4">
        <f t="shared" si="144"/>
        <v>0.45419999999999999</v>
      </c>
      <c r="AD107" s="4">
        <f t="shared" si="144"/>
        <v>0.3997</v>
      </c>
      <c r="AE107" s="4">
        <f t="shared" si="144"/>
        <v>0.57040000000000002</v>
      </c>
      <c r="AF107" s="4"/>
      <c r="AG107" s="3">
        <v>0.34599999999999997</v>
      </c>
      <c r="AH107" s="3">
        <v>0.50800000000000001</v>
      </c>
      <c r="AI107" s="3">
        <v>0.45419999999999999</v>
      </c>
      <c r="AJ107" s="3">
        <v>0.3997</v>
      </c>
      <c r="AK107" s="3">
        <v>0.57040000000000002</v>
      </c>
      <c r="AM107" s="5">
        <f t="shared" si="88"/>
        <v>38.446351151490113</v>
      </c>
      <c r="AN107" s="5">
        <f t="shared" si="89"/>
        <v>38.335851151490111</v>
      </c>
      <c r="AO107" s="5">
        <f t="shared" si="90"/>
        <v>38.848893151490117</v>
      </c>
      <c r="AP107" s="5">
        <f t="shared" si="91"/>
        <v>38.89408515149011</v>
      </c>
      <c r="AQ107" s="5">
        <f t="shared" si="92"/>
        <v>38.506075151490109</v>
      </c>
      <c r="AR107" s="5"/>
      <c r="AS107" s="3" t="str">
        <f t="shared" si="93"/>
        <v>incre</v>
      </c>
      <c r="AT107" s="3" t="str">
        <f t="shared" si="94"/>
        <v>decre</v>
      </c>
      <c r="AU107" s="3" t="str">
        <f t="shared" si="95"/>
        <v>incre</v>
      </c>
      <c r="AV107" s="3" t="str">
        <f t="shared" si="96"/>
        <v>incre</v>
      </c>
      <c r="AW107" s="3" t="str">
        <f t="shared" si="97"/>
        <v>incre</v>
      </c>
      <c r="AY107" s="5">
        <f t="shared" si="98"/>
        <v>167.06076737115652</v>
      </c>
      <c r="AZ107" s="5">
        <f t="shared" si="99"/>
        <v>0</v>
      </c>
      <c r="BA107" s="5">
        <f t="shared" si="100"/>
        <v>110.99041159398197</v>
      </c>
      <c r="BB107" s="5">
        <f t="shared" si="101"/>
        <v>56.377124790838451</v>
      </c>
      <c r="BC107" s="5">
        <f t="shared" si="102"/>
        <v>7.4666112438528387</v>
      </c>
      <c r="BE107" s="15">
        <f t="shared" si="103"/>
        <v>1.6706076737115652</v>
      </c>
      <c r="BG107" s="3">
        <v>0.21629999999999999</v>
      </c>
      <c r="BH107" s="3">
        <v>0.30299999999999999</v>
      </c>
      <c r="BI107" s="3">
        <v>0.3377</v>
      </c>
      <c r="BJ107" s="3">
        <v>0.33550000000000002</v>
      </c>
      <c r="BK107" s="3">
        <v>0.36070000000000002</v>
      </c>
      <c r="BM107" s="5">
        <f t="shared" si="104"/>
        <v>37.51380815149011</v>
      </c>
      <c r="BN107" s="5">
        <f t="shared" si="105"/>
        <v>36.99720115149011</v>
      </c>
      <c r="BO107" s="5">
        <f t="shared" si="106"/>
        <v>37.717678151490105</v>
      </c>
      <c r="BP107" s="5">
        <f t="shared" si="107"/>
        <v>38.353521151490114</v>
      </c>
      <c r="BQ107" s="5">
        <f t="shared" si="108"/>
        <v>36.532798151490113</v>
      </c>
      <c r="BR107" s="5"/>
      <c r="BS107" s="3" t="str">
        <f t="shared" si="109"/>
        <v>decre</v>
      </c>
      <c r="BT107" s="3" t="str">
        <f t="shared" si="110"/>
        <v>decre</v>
      </c>
      <c r="BU107" s="3" t="str">
        <f t="shared" si="111"/>
        <v>decre</v>
      </c>
      <c r="BV107" s="3" t="str">
        <f t="shared" si="112"/>
        <v>incre</v>
      </c>
      <c r="BW107" s="3" t="str">
        <f t="shared" si="113"/>
        <v>decre</v>
      </c>
      <c r="BY107" s="5">
        <f t="shared" si="114"/>
        <v>0</v>
      </c>
      <c r="BZ107" s="5">
        <f t="shared" si="115"/>
        <v>0</v>
      </c>
      <c r="CA107" s="5">
        <f t="shared" si="116"/>
        <v>0</v>
      </c>
      <c r="CB107" s="5">
        <f t="shared" si="117"/>
        <v>56.377124790838451</v>
      </c>
      <c r="CC107" s="5">
        <f t="shared" si="118"/>
        <v>0</v>
      </c>
      <c r="CE107" s="4">
        <v>0.17599999999999999</v>
      </c>
      <c r="CF107" s="4">
        <v>0.1774</v>
      </c>
      <c r="CG107" s="4">
        <v>0.17710000000000001</v>
      </c>
      <c r="CH107" s="4">
        <v>0.1777</v>
      </c>
      <c r="CI107" s="4">
        <v>0.17780000000000001</v>
      </c>
      <c r="CK107" s="5">
        <f t="shared" si="119"/>
        <v>37.224051151490109</v>
      </c>
      <c r="CL107" s="5">
        <f t="shared" si="120"/>
        <v>36.177033151490114</v>
      </c>
      <c r="CM107" s="5">
        <f t="shared" si="121"/>
        <v>36.158252151490117</v>
      </c>
      <c r="CN107" s="5">
        <f t="shared" si="122"/>
        <v>37.024845151490112</v>
      </c>
      <c r="CO107" s="5">
        <f t="shared" si="123"/>
        <v>34.811709151490113</v>
      </c>
      <c r="CP107" s="5"/>
      <c r="CQ107" s="3" t="str">
        <f t="shared" si="124"/>
        <v>decre</v>
      </c>
      <c r="CR107" s="3" t="str">
        <f t="shared" si="125"/>
        <v>decre</v>
      </c>
      <c r="CS107" s="3" t="str">
        <f t="shared" si="126"/>
        <v>decre</v>
      </c>
      <c r="CT107" s="3" t="str">
        <f t="shared" si="127"/>
        <v>decre</v>
      </c>
      <c r="CU107" s="3" t="str">
        <f t="shared" si="128"/>
        <v>decre</v>
      </c>
      <c r="CW107" s="5">
        <f t="shared" si="129"/>
        <v>0</v>
      </c>
      <c r="CX107" s="5">
        <f t="shared" si="130"/>
        <v>0</v>
      </c>
      <c r="CY107" s="5">
        <f t="shared" si="131"/>
        <v>0</v>
      </c>
      <c r="CZ107" s="5">
        <f t="shared" si="132"/>
        <v>0</v>
      </c>
      <c r="DA107" s="5">
        <f t="shared" si="133"/>
        <v>0</v>
      </c>
      <c r="DB107" s="5"/>
      <c r="DC107" s="4">
        <v>0.33169988250710702</v>
      </c>
      <c r="DD107" s="4">
        <v>0.49954269830000197</v>
      </c>
      <c r="DE107" s="4">
        <v>0.41865167891938598</v>
      </c>
      <c r="DF107" s="4">
        <v>0.36271191028944999</v>
      </c>
      <c r="DG107" s="4">
        <v>0.56470214846443101</v>
      </c>
      <c r="DI107" s="13">
        <f t="shared" si="134"/>
        <v>38.343533306716211</v>
      </c>
      <c r="DJ107" s="13">
        <f t="shared" si="135"/>
        <v>38.280624971389123</v>
      </c>
      <c r="DK107" s="13">
        <f t="shared" si="136"/>
        <v>38.503718953797346</v>
      </c>
      <c r="DL107" s="13">
        <f t="shared" si="137"/>
        <v>38.582645436127279</v>
      </c>
      <c r="DM107" s="13">
        <f t="shared" si="138"/>
        <v>38.452458368540405</v>
      </c>
      <c r="DN107" s="13"/>
      <c r="DO107" s="11" t="str">
        <f t="shared" si="139"/>
        <v>decre</v>
      </c>
      <c r="DP107" s="11" t="str">
        <f t="shared" si="140"/>
        <v>decre</v>
      </c>
      <c r="DQ107" s="11" t="str">
        <f t="shared" si="141"/>
        <v>incre</v>
      </c>
      <c r="DR107" s="11" t="str">
        <f t="shared" si="142"/>
        <v>incre</v>
      </c>
      <c r="DS107" s="11" t="str">
        <f t="shared" si="143"/>
        <v>incre</v>
      </c>
      <c r="DU107" s="13"/>
      <c r="DV107" s="13"/>
      <c r="DW107" s="13"/>
      <c r="DX107" s="13"/>
      <c r="DY107" s="13"/>
    </row>
    <row r="108" spans="1:129" x14ac:dyDescent="0.25">
      <c r="A108" s="5">
        <v>56.261745432441728</v>
      </c>
      <c r="B108" s="4">
        <v>0.1358807155405358</v>
      </c>
      <c r="C108" s="4">
        <v>0.17283079088410483</v>
      </c>
      <c r="D108" s="4">
        <v>0.25384176436704098</v>
      </c>
      <c r="E108" s="4">
        <v>0.26880156256516607</v>
      </c>
      <c r="F108" s="4">
        <v>0.19559319053818613</v>
      </c>
      <c r="G108" s="4">
        <v>0.43802704745267163</v>
      </c>
      <c r="I108" s="5">
        <f t="shared" si="73"/>
        <v>55.114398818898444</v>
      </c>
      <c r="J108" s="5">
        <f t="shared" si="74"/>
        <v>54.589332153758505</v>
      </c>
      <c r="K108" s="5">
        <f t="shared" si="75"/>
        <v>54.961808604949496</v>
      </c>
      <c r="L108" s="5">
        <f t="shared" si="76"/>
        <v>55.088640096773254</v>
      </c>
      <c r="M108" s="5">
        <f t="shared" si="77"/>
        <v>55.173579948971366</v>
      </c>
      <c r="O108" s="3" t="str">
        <f t="shared" si="78"/>
        <v>decre</v>
      </c>
      <c r="P108" s="3" t="str">
        <f t="shared" si="79"/>
        <v>decre</v>
      </c>
      <c r="Q108" s="3" t="str">
        <f t="shared" si="80"/>
        <v>decre</v>
      </c>
      <c r="R108" s="3" t="str">
        <f t="shared" si="81"/>
        <v>decre</v>
      </c>
      <c r="S108" s="3" t="str">
        <f t="shared" si="82"/>
        <v>decre</v>
      </c>
      <c r="U108" s="6">
        <f t="shared" si="83"/>
        <v>0</v>
      </c>
      <c r="V108" s="6">
        <f t="shared" si="84"/>
        <v>0</v>
      </c>
      <c r="W108" s="6">
        <f t="shared" si="85"/>
        <v>0</v>
      </c>
      <c r="X108" s="6">
        <f t="shared" si="86"/>
        <v>0</v>
      </c>
      <c r="Y108" s="6">
        <f t="shared" si="87"/>
        <v>0</v>
      </c>
      <c r="AA108" s="4">
        <f t="shared" si="144"/>
        <v>0.31989999999999996</v>
      </c>
      <c r="AB108" s="4">
        <f t="shared" si="144"/>
        <v>0.47509999999999997</v>
      </c>
      <c r="AC108" s="4">
        <f t="shared" si="144"/>
        <v>0.42279999999999995</v>
      </c>
      <c r="AD108" s="4">
        <f t="shared" si="144"/>
        <v>0.36429999999999996</v>
      </c>
      <c r="AE108" s="4">
        <f t="shared" si="144"/>
        <v>0.53459999999999996</v>
      </c>
      <c r="AF108" s="4"/>
      <c r="AG108" s="3">
        <v>0.34989999999999999</v>
      </c>
      <c r="AH108" s="3">
        <v>0.50509999999999999</v>
      </c>
      <c r="AI108" s="3">
        <v>0.45279999999999998</v>
      </c>
      <c r="AJ108" s="3">
        <v>0.39429999999999998</v>
      </c>
      <c r="AK108" s="3">
        <v>0.56459999999999999</v>
      </c>
      <c r="AM108" s="5">
        <f t="shared" si="88"/>
        <v>56.171826432441726</v>
      </c>
      <c r="AN108" s="5">
        <f t="shared" si="89"/>
        <v>56.034148432441732</v>
      </c>
      <c r="AO108" s="5">
        <f t="shared" si="90"/>
        <v>56.457133432441722</v>
      </c>
      <c r="AP108" s="5">
        <f t="shared" si="91"/>
        <v>56.509151432441726</v>
      </c>
      <c r="AQ108" s="5">
        <f t="shared" si="92"/>
        <v>56.082331432441727</v>
      </c>
      <c r="AR108" s="5"/>
      <c r="AS108" s="3" t="str">
        <f t="shared" si="93"/>
        <v>decre</v>
      </c>
      <c r="AT108" s="3" t="str">
        <f t="shared" si="94"/>
        <v>decre</v>
      </c>
      <c r="AU108" s="3" t="str">
        <f t="shared" si="95"/>
        <v>incre</v>
      </c>
      <c r="AV108" s="3" t="str">
        <f t="shared" si="96"/>
        <v>incre</v>
      </c>
      <c r="AW108" s="3" t="str">
        <f t="shared" si="97"/>
        <v>decre</v>
      </c>
      <c r="AY108" s="5">
        <f t="shared" si="98"/>
        <v>0</v>
      </c>
      <c r="AZ108" s="5">
        <f t="shared" si="99"/>
        <v>0</v>
      </c>
      <c r="BA108" s="5">
        <f t="shared" si="100"/>
        <v>-129.99368274922318</v>
      </c>
      <c r="BB108" s="5">
        <f t="shared" si="101"/>
        <v>-117.3105335668474</v>
      </c>
      <c r="BC108" s="5">
        <f t="shared" si="102"/>
        <v>0</v>
      </c>
      <c r="BE108" s="15">
        <f t="shared" si="103"/>
        <v>-1.1473466135432844</v>
      </c>
      <c r="BG108" s="3">
        <v>0.2228</v>
      </c>
      <c r="BH108" s="3">
        <v>0.30880000000000002</v>
      </c>
      <c r="BI108" s="3">
        <v>0.3412</v>
      </c>
      <c r="BJ108" s="3">
        <v>0.32329999999999998</v>
      </c>
      <c r="BK108" s="3">
        <v>0.35849999999999999</v>
      </c>
      <c r="BM108" s="5">
        <f t="shared" si="104"/>
        <v>55.473677432441725</v>
      </c>
      <c r="BN108" s="5">
        <f t="shared" si="105"/>
        <v>54.948209432441729</v>
      </c>
      <c r="BO108" s="5">
        <f t="shared" si="106"/>
        <v>55.664797432441731</v>
      </c>
      <c r="BP108" s="5">
        <f t="shared" si="107"/>
        <v>56.163931432441728</v>
      </c>
      <c r="BQ108" s="5">
        <f t="shared" si="108"/>
        <v>54.42523043244173</v>
      </c>
      <c r="BR108" s="5"/>
      <c r="BS108" s="3" t="str">
        <f t="shared" si="109"/>
        <v>decre</v>
      </c>
      <c r="BT108" s="3" t="str">
        <f t="shared" si="110"/>
        <v>decre</v>
      </c>
      <c r="BU108" s="3" t="str">
        <f t="shared" si="111"/>
        <v>decre</v>
      </c>
      <c r="BV108" s="3" t="str">
        <f t="shared" si="112"/>
        <v>decre</v>
      </c>
      <c r="BW108" s="3" t="str">
        <f t="shared" si="113"/>
        <v>decre</v>
      </c>
      <c r="BY108" s="5">
        <f t="shared" si="114"/>
        <v>0</v>
      </c>
      <c r="BZ108" s="5">
        <f t="shared" si="115"/>
        <v>0</v>
      </c>
      <c r="CA108" s="5">
        <f t="shared" si="116"/>
        <v>0</v>
      </c>
      <c r="CB108" s="5">
        <f t="shared" si="117"/>
        <v>0</v>
      </c>
      <c r="CC108" s="5">
        <f t="shared" si="118"/>
        <v>0</v>
      </c>
      <c r="CE108" s="4">
        <v>0.16789999999999999</v>
      </c>
      <c r="CF108" s="4">
        <v>0.16889999999999999</v>
      </c>
      <c r="CG108" s="4">
        <v>0.1686</v>
      </c>
      <c r="CH108" s="4">
        <v>0.1691</v>
      </c>
      <c r="CI108" s="4">
        <v>0.1691</v>
      </c>
      <c r="CK108" s="5">
        <f t="shared" si="119"/>
        <v>55.078946432441725</v>
      </c>
      <c r="CL108" s="5">
        <f t="shared" si="120"/>
        <v>54.034662432441728</v>
      </c>
      <c r="CM108" s="5">
        <f t="shared" si="121"/>
        <v>53.988851432441734</v>
      </c>
      <c r="CN108" s="5">
        <f t="shared" si="122"/>
        <v>54.865567432441729</v>
      </c>
      <c r="CO108" s="5">
        <f t="shared" si="123"/>
        <v>52.642976432441728</v>
      </c>
      <c r="CP108" s="5"/>
      <c r="CQ108" s="3" t="str">
        <f t="shared" si="124"/>
        <v>decre</v>
      </c>
      <c r="CR108" s="3" t="str">
        <f t="shared" si="125"/>
        <v>decre</v>
      </c>
      <c r="CS108" s="3" t="str">
        <f t="shared" si="126"/>
        <v>decre</v>
      </c>
      <c r="CT108" s="3" t="str">
        <f t="shared" si="127"/>
        <v>decre</v>
      </c>
      <c r="CU108" s="3" t="str">
        <f t="shared" si="128"/>
        <v>decre</v>
      </c>
      <c r="CW108" s="5">
        <f t="shared" si="129"/>
        <v>0</v>
      </c>
      <c r="CX108" s="5">
        <f t="shared" si="130"/>
        <v>0</v>
      </c>
      <c r="CY108" s="5">
        <f t="shared" si="131"/>
        <v>0</v>
      </c>
      <c r="CZ108" s="5">
        <f t="shared" si="132"/>
        <v>0</v>
      </c>
      <c r="DA108" s="5">
        <f t="shared" si="133"/>
        <v>0</v>
      </c>
      <c r="DB108" s="5"/>
      <c r="DC108" s="4">
        <v>0.33463027319541699</v>
      </c>
      <c r="DD108" s="4">
        <v>0.49832090662547202</v>
      </c>
      <c r="DE108" s="4">
        <v>0.41770491655138398</v>
      </c>
      <c r="DF108" s="4">
        <v>0.35738331116352101</v>
      </c>
      <c r="DG108" s="4">
        <v>0.55988008570139602</v>
      </c>
      <c r="DI108" s="13">
        <f t="shared" si="134"/>
        <v>56.277737096716777</v>
      </c>
      <c r="DJ108" s="13">
        <f t="shared" si="135"/>
        <v>56.185780952706061</v>
      </c>
      <c r="DK108" s="13">
        <f t="shared" si="136"/>
        <v>56.407660172155673</v>
      </c>
      <c r="DL108" s="13">
        <f t="shared" si="137"/>
        <v>56.450912912438575</v>
      </c>
      <c r="DM108" s="13">
        <f t="shared" si="138"/>
        <v>56.320217038891862</v>
      </c>
      <c r="DN108" s="13"/>
      <c r="DO108" s="11" t="str">
        <f t="shared" si="139"/>
        <v>incre</v>
      </c>
      <c r="DP108" s="11" t="str">
        <f t="shared" si="140"/>
        <v>decre</v>
      </c>
      <c r="DQ108" s="11" t="str">
        <f t="shared" si="141"/>
        <v>incre</v>
      </c>
      <c r="DR108" s="11" t="str">
        <f t="shared" si="142"/>
        <v>incre</v>
      </c>
      <c r="DS108" s="11" t="str">
        <f t="shared" si="143"/>
        <v>incre</v>
      </c>
      <c r="DU108" s="13"/>
      <c r="DV108" s="13"/>
      <c r="DW108" s="13"/>
      <c r="DX108" s="13"/>
      <c r="DY108" s="13"/>
    </row>
    <row r="109" spans="1:129" x14ac:dyDescent="0.25">
      <c r="A109" s="5">
        <v>49.448933596068287</v>
      </c>
      <c r="B109" s="4">
        <v>0.13681361897591687</v>
      </c>
      <c r="C109" s="4">
        <v>0.14822486806815105</v>
      </c>
      <c r="D109" s="4">
        <v>0.41682257008325757</v>
      </c>
      <c r="E109" s="4">
        <v>0.28001397278281653</v>
      </c>
      <c r="F109" s="4">
        <v>9.0257213941411674E-2</v>
      </c>
      <c r="G109" s="4">
        <v>0.30525187467487469</v>
      </c>
      <c r="I109" s="5">
        <f t="shared" si="73"/>
        <v>48.12467039747829</v>
      </c>
      <c r="J109" s="5">
        <f t="shared" si="74"/>
        <v>48.840784978711959</v>
      </c>
      <c r="K109" s="5">
        <f t="shared" si="75"/>
        <v>48.257869271789431</v>
      </c>
      <c r="L109" s="5">
        <f t="shared" si="76"/>
        <v>47.388899337454973</v>
      </c>
      <c r="M109" s="5">
        <f t="shared" si="77"/>
        <v>47.111353736758858</v>
      </c>
      <c r="O109" s="3" t="str">
        <f t="shared" si="78"/>
        <v>decre</v>
      </c>
      <c r="P109" s="3" t="str">
        <f t="shared" si="79"/>
        <v>decre</v>
      </c>
      <c r="Q109" s="3" t="str">
        <f t="shared" si="80"/>
        <v>decre</v>
      </c>
      <c r="R109" s="3" t="str">
        <f t="shared" si="81"/>
        <v>decre</v>
      </c>
      <c r="S109" s="3" t="str">
        <f t="shared" si="82"/>
        <v>decre</v>
      </c>
      <c r="U109" s="6">
        <f t="shared" si="83"/>
        <v>0</v>
      </c>
      <c r="V109" s="6">
        <f t="shared" si="84"/>
        <v>0</v>
      </c>
      <c r="W109" s="6">
        <f t="shared" si="85"/>
        <v>0</v>
      </c>
      <c r="X109" s="6">
        <f t="shared" si="86"/>
        <v>0</v>
      </c>
      <c r="Y109" s="6">
        <f t="shared" si="87"/>
        <v>0</v>
      </c>
      <c r="AA109" s="4">
        <f t="shared" si="144"/>
        <v>0.31989999999999996</v>
      </c>
      <c r="AB109" s="4">
        <f t="shared" si="144"/>
        <v>0.47499999999999998</v>
      </c>
      <c r="AC109" s="4">
        <f t="shared" si="144"/>
        <v>0.42279999999999995</v>
      </c>
      <c r="AD109" s="4">
        <f t="shared" si="144"/>
        <v>0.36419999999999997</v>
      </c>
      <c r="AE109" s="4">
        <f t="shared" si="144"/>
        <v>0.53449999999999998</v>
      </c>
      <c r="AF109" s="4"/>
      <c r="AG109" s="3">
        <v>0.34989999999999999</v>
      </c>
      <c r="AH109" s="3">
        <v>0.505</v>
      </c>
      <c r="AI109" s="3">
        <v>0.45279999999999998</v>
      </c>
      <c r="AJ109" s="3">
        <v>0.39419999999999999</v>
      </c>
      <c r="AK109" s="3">
        <v>0.5645</v>
      </c>
      <c r="AM109" s="5">
        <f t="shared" si="88"/>
        <v>49.359014596068285</v>
      </c>
      <c r="AN109" s="5">
        <f t="shared" si="89"/>
        <v>49.220683596068291</v>
      </c>
      <c r="AO109" s="5">
        <f t="shared" si="90"/>
        <v>49.644321596068281</v>
      </c>
      <c r="AP109" s="5">
        <f t="shared" si="91"/>
        <v>49.695497596068286</v>
      </c>
      <c r="AQ109" s="5">
        <f t="shared" si="92"/>
        <v>49.268578596068288</v>
      </c>
      <c r="AR109" s="5"/>
      <c r="AS109" s="3" t="str">
        <f t="shared" si="93"/>
        <v>decre</v>
      </c>
      <c r="AT109" s="3" t="str">
        <f t="shared" si="94"/>
        <v>decre</v>
      </c>
      <c r="AU109" s="3" t="str">
        <f t="shared" si="95"/>
        <v>incre</v>
      </c>
      <c r="AV109" s="3" t="str">
        <f t="shared" si="96"/>
        <v>incre</v>
      </c>
      <c r="AW109" s="3" t="str">
        <f t="shared" si="97"/>
        <v>decre</v>
      </c>
      <c r="AY109" s="5">
        <f t="shared" si="98"/>
        <v>0</v>
      </c>
      <c r="AZ109" s="5">
        <f t="shared" si="99"/>
        <v>0</v>
      </c>
      <c r="BA109" s="5">
        <f t="shared" si="100"/>
        <v>-119.10643242788552</v>
      </c>
      <c r="BB109" s="5">
        <f t="shared" si="101"/>
        <v>-206.00342586133138</v>
      </c>
      <c r="BC109" s="5">
        <f t="shared" si="102"/>
        <v>0</v>
      </c>
      <c r="BE109" s="15">
        <f t="shared" si="103"/>
        <v>-1.3242631985899962</v>
      </c>
      <c r="BG109" s="3">
        <v>0.22289999999999999</v>
      </c>
      <c r="BH109" s="3">
        <v>0.30890000000000001</v>
      </c>
      <c r="BI109" s="3">
        <v>0.34139999999999998</v>
      </c>
      <c r="BJ109" s="3">
        <v>0.3231</v>
      </c>
      <c r="BK109" s="3">
        <v>0.35849999999999999</v>
      </c>
      <c r="BM109" s="5">
        <f t="shared" si="104"/>
        <v>48.661584596068288</v>
      </c>
      <c r="BN109" s="5">
        <f t="shared" si="105"/>
        <v>48.136050596068287</v>
      </c>
      <c r="BO109" s="5">
        <f t="shared" si="106"/>
        <v>48.853927596068289</v>
      </c>
      <c r="BP109" s="5">
        <f t="shared" si="107"/>
        <v>49.349435596068282</v>
      </c>
      <c r="BQ109" s="5">
        <f t="shared" si="108"/>
        <v>47.612418596068288</v>
      </c>
      <c r="BR109" s="5"/>
      <c r="BS109" s="3" t="str">
        <f t="shared" si="109"/>
        <v>decre</v>
      </c>
      <c r="BT109" s="3" t="str">
        <f t="shared" si="110"/>
        <v>decre</v>
      </c>
      <c r="BU109" s="3" t="str">
        <f t="shared" si="111"/>
        <v>decre</v>
      </c>
      <c r="BV109" s="3" t="str">
        <f t="shared" si="112"/>
        <v>decre</v>
      </c>
      <c r="BW109" s="3" t="str">
        <f t="shared" si="113"/>
        <v>decre</v>
      </c>
      <c r="BY109" s="5">
        <f t="shared" si="114"/>
        <v>0</v>
      </c>
      <c r="BZ109" s="5">
        <f t="shared" si="115"/>
        <v>0</v>
      </c>
      <c r="CA109" s="5">
        <f t="shared" si="116"/>
        <v>0</v>
      </c>
      <c r="CB109" s="5">
        <f t="shared" si="117"/>
        <v>0</v>
      </c>
      <c r="CC109" s="5">
        <f t="shared" si="118"/>
        <v>0</v>
      </c>
      <c r="CE109" s="4">
        <v>0.16769999999999999</v>
      </c>
      <c r="CF109" s="4">
        <v>0.16869999999999999</v>
      </c>
      <c r="CG109" s="4">
        <v>0.16850000000000001</v>
      </c>
      <c r="CH109" s="4">
        <v>0.16889999999999999</v>
      </c>
      <c r="CI109" s="4">
        <v>0.16900000000000001</v>
      </c>
      <c r="CK109" s="5">
        <f t="shared" si="119"/>
        <v>48.264696596068283</v>
      </c>
      <c r="CL109" s="5">
        <f t="shared" si="120"/>
        <v>47.220544596068287</v>
      </c>
      <c r="CM109" s="5">
        <f t="shared" si="121"/>
        <v>47.175068596068286</v>
      </c>
      <c r="CN109" s="5">
        <f t="shared" si="122"/>
        <v>48.051071596068283</v>
      </c>
      <c r="CO109" s="5">
        <f t="shared" si="123"/>
        <v>45.829223596068289</v>
      </c>
      <c r="CP109" s="5"/>
      <c r="CQ109" s="3" t="str">
        <f t="shared" si="124"/>
        <v>decre</v>
      </c>
      <c r="CR109" s="3" t="str">
        <f t="shared" si="125"/>
        <v>decre</v>
      </c>
      <c r="CS109" s="3" t="str">
        <f t="shared" si="126"/>
        <v>decre</v>
      </c>
      <c r="CT109" s="3" t="str">
        <f t="shared" si="127"/>
        <v>decre</v>
      </c>
      <c r="CU109" s="3" t="str">
        <f t="shared" si="128"/>
        <v>decre</v>
      </c>
      <c r="CW109" s="5">
        <f t="shared" si="129"/>
        <v>0</v>
      </c>
      <c r="CX109" s="5">
        <f t="shared" si="130"/>
        <v>0</v>
      </c>
      <c r="CY109" s="5">
        <f t="shared" si="131"/>
        <v>0</v>
      </c>
      <c r="CZ109" s="5">
        <f t="shared" si="132"/>
        <v>0</v>
      </c>
      <c r="DA109" s="5">
        <f t="shared" si="133"/>
        <v>0</v>
      </c>
      <c r="DB109" s="5"/>
      <c r="DC109" s="4">
        <v>0.33467720116017602</v>
      </c>
      <c r="DD109" s="4">
        <v>0.498301340566627</v>
      </c>
      <c r="DE109" s="4">
        <v>0.41768975487645199</v>
      </c>
      <c r="DF109" s="4">
        <v>0.35729797772556099</v>
      </c>
      <c r="DG109" s="4">
        <v>0.55980286405572399</v>
      </c>
      <c r="DI109" s="13">
        <f t="shared" si="134"/>
        <v>49.465262672409949</v>
      </c>
      <c r="DJ109" s="13">
        <f t="shared" si="135"/>
        <v>49.372841349968361</v>
      </c>
      <c r="DK109" s="13">
        <f t="shared" si="136"/>
        <v>49.594701115918639</v>
      </c>
      <c r="DL109" s="13">
        <f t="shared" si="137"/>
        <v>49.637382568517509</v>
      </c>
      <c r="DM109" s="13">
        <f t="shared" si="138"/>
        <v>49.506678546832646</v>
      </c>
      <c r="DN109" s="13"/>
      <c r="DO109" s="11" t="str">
        <f t="shared" si="139"/>
        <v>incre</v>
      </c>
      <c r="DP109" s="11" t="str">
        <f t="shared" si="140"/>
        <v>decre</v>
      </c>
      <c r="DQ109" s="11" t="str">
        <f t="shared" si="141"/>
        <v>incre</v>
      </c>
      <c r="DR109" s="11" t="str">
        <f t="shared" si="142"/>
        <v>incre</v>
      </c>
      <c r="DS109" s="11" t="str">
        <f t="shared" si="143"/>
        <v>incre</v>
      </c>
      <c r="DU109" s="13"/>
      <c r="DV109" s="13"/>
      <c r="DW109" s="13"/>
      <c r="DX109" s="13"/>
      <c r="DY109" s="13"/>
    </row>
    <row r="110" spans="1:129" x14ac:dyDescent="0.25">
      <c r="A110" s="5">
        <v>39.705906964263981</v>
      </c>
      <c r="B110" s="4">
        <v>0.32568614198381685</v>
      </c>
      <c r="C110" s="4">
        <v>0.41649183983835641</v>
      </c>
      <c r="D110" s="4">
        <v>0.45797850106065396</v>
      </c>
      <c r="E110" s="4">
        <v>0.42666843426146173</v>
      </c>
      <c r="F110" s="4">
        <v>0.27551061348068184</v>
      </c>
      <c r="G110" s="4">
        <v>0.44328549972912057</v>
      </c>
      <c r="I110" s="5">
        <f t="shared" si="73"/>
        <v>40.310483292701761</v>
      </c>
      <c r="J110" s="5">
        <f t="shared" si="74"/>
        <v>39.366506576190055</v>
      </c>
      <c r="K110" s="5">
        <f t="shared" si="75"/>
        <v>39.938857460942771</v>
      </c>
      <c r="L110" s="5">
        <f t="shared" si="76"/>
        <v>39.205706329771324</v>
      </c>
      <c r="M110" s="5">
        <f t="shared" si="77"/>
        <v>38.667223516715005</v>
      </c>
      <c r="O110" s="3" t="str">
        <f t="shared" si="78"/>
        <v>incre</v>
      </c>
      <c r="P110" s="3" t="str">
        <f t="shared" si="79"/>
        <v>decre</v>
      </c>
      <c r="Q110" s="3" t="str">
        <f t="shared" si="80"/>
        <v>incre</v>
      </c>
      <c r="R110" s="3" t="str">
        <f t="shared" si="81"/>
        <v>decre</v>
      </c>
      <c r="S110" s="3" t="str">
        <f t="shared" si="82"/>
        <v>decre</v>
      </c>
      <c r="U110" s="6">
        <f t="shared" si="83"/>
        <v>1</v>
      </c>
      <c r="V110" s="6">
        <f t="shared" si="84"/>
        <v>0</v>
      </c>
      <c r="W110" s="6">
        <f t="shared" si="85"/>
        <v>1</v>
      </c>
      <c r="X110" s="6">
        <f t="shared" si="86"/>
        <v>0</v>
      </c>
      <c r="Y110" s="6">
        <f t="shared" si="87"/>
        <v>0</v>
      </c>
      <c r="AA110" s="4">
        <f t="shared" si="144"/>
        <v>0.35349999999999998</v>
      </c>
      <c r="AB110" s="4">
        <f t="shared" si="144"/>
        <v>0.46489999999999998</v>
      </c>
      <c r="AC110" s="4">
        <f t="shared" si="144"/>
        <v>0.44719999999999999</v>
      </c>
      <c r="AD110" s="4">
        <f t="shared" si="144"/>
        <v>0.34019999999999995</v>
      </c>
      <c r="AE110" s="4">
        <f t="shared" si="144"/>
        <v>0.51069999999999993</v>
      </c>
      <c r="AF110" s="4"/>
      <c r="AG110" s="3">
        <v>0.35349999999999998</v>
      </c>
      <c r="AH110" s="3">
        <v>0.49490000000000001</v>
      </c>
      <c r="AI110" s="3">
        <v>0.44719999999999999</v>
      </c>
      <c r="AJ110" s="3">
        <v>0.37019999999999997</v>
      </c>
      <c r="AK110" s="3">
        <v>0.54069999999999996</v>
      </c>
      <c r="AM110" s="5">
        <f t="shared" si="88"/>
        <v>39.857571964263983</v>
      </c>
      <c r="AN110" s="5">
        <f t="shared" si="89"/>
        <v>39.411703964263985</v>
      </c>
      <c r="AO110" s="5">
        <f t="shared" si="90"/>
        <v>40.138218964263984</v>
      </c>
      <c r="AP110" s="5">
        <f t="shared" si="91"/>
        <v>39.750390964263978</v>
      </c>
      <c r="AQ110" s="5">
        <f t="shared" si="92"/>
        <v>39.301593964263979</v>
      </c>
      <c r="AR110" s="5"/>
      <c r="AS110" s="3" t="str">
        <f t="shared" si="93"/>
        <v>incre</v>
      </c>
      <c r="AT110" s="3" t="str">
        <f t="shared" si="94"/>
        <v>decre</v>
      </c>
      <c r="AU110" s="3" t="str">
        <f t="shared" si="95"/>
        <v>incre</v>
      </c>
      <c r="AV110" s="3" t="str">
        <f t="shared" si="96"/>
        <v>incre</v>
      </c>
      <c r="AW110" s="3" t="str">
        <f t="shared" si="97"/>
        <v>decre</v>
      </c>
      <c r="AY110" s="5">
        <f t="shared" si="98"/>
        <v>60.457632843777986</v>
      </c>
      <c r="AZ110" s="5">
        <f t="shared" si="99"/>
        <v>0</v>
      </c>
      <c r="BA110" s="5">
        <f t="shared" si="100"/>
        <v>23.295049667878942</v>
      </c>
      <c r="BB110" s="5">
        <f t="shared" si="101"/>
        <v>-50.020063449265706</v>
      </c>
      <c r="BC110" s="5">
        <f t="shared" si="102"/>
        <v>0</v>
      </c>
      <c r="BE110" s="15">
        <f t="shared" si="103"/>
        <v>0.60457632843777986</v>
      </c>
      <c r="BG110" s="3">
        <v>0.2492</v>
      </c>
      <c r="BH110" s="3">
        <v>0.35499999999999998</v>
      </c>
      <c r="BI110" s="3">
        <v>0.35199999999999998</v>
      </c>
      <c r="BJ110" s="3">
        <v>0.28210000000000002</v>
      </c>
      <c r="BK110" s="3">
        <v>0.35460000000000003</v>
      </c>
      <c r="BM110" s="5">
        <f t="shared" si="104"/>
        <v>39.107654964263979</v>
      </c>
      <c r="BN110" s="5">
        <f t="shared" si="105"/>
        <v>38.694056964263986</v>
      </c>
      <c r="BO110" s="5">
        <f t="shared" si="106"/>
        <v>39.213826964263987</v>
      </c>
      <c r="BP110" s="5">
        <f t="shared" si="107"/>
        <v>39.26118896426398</v>
      </c>
      <c r="BQ110" s="5">
        <f t="shared" si="108"/>
        <v>37.832692964263984</v>
      </c>
      <c r="BR110" s="5"/>
      <c r="BS110" s="3" t="str">
        <f t="shared" si="109"/>
        <v>decre</v>
      </c>
      <c r="BT110" s="3" t="str">
        <f t="shared" si="110"/>
        <v>decre</v>
      </c>
      <c r="BU110" s="3" t="str">
        <f t="shared" si="111"/>
        <v>decre</v>
      </c>
      <c r="BV110" s="3" t="str">
        <f t="shared" si="112"/>
        <v>decre</v>
      </c>
      <c r="BW110" s="3" t="str">
        <f t="shared" si="113"/>
        <v>decre</v>
      </c>
      <c r="BY110" s="5">
        <f t="shared" si="114"/>
        <v>0</v>
      </c>
      <c r="BZ110" s="5">
        <f t="shared" si="115"/>
        <v>0</v>
      </c>
      <c r="CA110" s="5">
        <f t="shared" si="116"/>
        <v>0</v>
      </c>
      <c r="CB110" s="5">
        <f t="shared" si="117"/>
        <v>0</v>
      </c>
      <c r="CC110" s="5">
        <f t="shared" si="118"/>
        <v>0</v>
      </c>
      <c r="CE110" s="4">
        <v>0.1084</v>
      </c>
      <c r="CF110" s="4">
        <v>0.10580000000000001</v>
      </c>
      <c r="CG110" s="4">
        <v>0.1066</v>
      </c>
      <c r="CH110" s="4">
        <v>0.1053</v>
      </c>
      <c r="CI110" s="4">
        <v>0.1051</v>
      </c>
      <c r="CK110" s="5">
        <f t="shared" si="119"/>
        <v>38.095302964263979</v>
      </c>
      <c r="CL110" s="5">
        <f t="shared" si="120"/>
        <v>37.066780964263984</v>
      </c>
      <c r="CM110" s="5">
        <f t="shared" si="121"/>
        <v>36.830992964263984</v>
      </c>
      <c r="CN110" s="5">
        <f t="shared" si="122"/>
        <v>37.772532964263981</v>
      </c>
      <c r="CO110" s="5">
        <f t="shared" si="123"/>
        <v>35.484897964263979</v>
      </c>
      <c r="CP110" s="5"/>
      <c r="CQ110" s="3" t="str">
        <f t="shared" si="124"/>
        <v>decre</v>
      </c>
      <c r="CR110" s="3" t="str">
        <f t="shared" si="125"/>
        <v>decre</v>
      </c>
      <c r="CS110" s="3" t="str">
        <f t="shared" si="126"/>
        <v>decre</v>
      </c>
      <c r="CT110" s="3" t="str">
        <f t="shared" si="127"/>
        <v>decre</v>
      </c>
      <c r="CU110" s="3" t="str">
        <f t="shared" si="128"/>
        <v>decre</v>
      </c>
      <c r="CW110" s="5">
        <f t="shared" si="129"/>
        <v>0</v>
      </c>
      <c r="CX110" s="5">
        <f t="shared" si="130"/>
        <v>0</v>
      </c>
      <c r="CY110" s="5">
        <f t="shared" si="131"/>
        <v>0</v>
      </c>
      <c r="CZ110" s="5">
        <f t="shared" si="132"/>
        <v>0</v>
      </c>
      <c r="DA110" s="5">
        <f t="shared" si="133"/>
        <v>0</v>
      </c>
      <c r="DB110" s="5"/>
      <c r="DC110" s="4">
        <v>0.34452685954134699</v>
      </c>
      <c r="DD110" s="4">
        <v>0.49419464221576098</v>
      </c>
      <c r="DE110" s="4">
        <v>0.41450748777119301</v>
      </c>
      <c r="DF110" s="4">
        <v>0.339387437247127</v>
      </c>
      <c r="DG110" s="4">
        <v>0.54359489864758703</v>
      </c>
      <c r="DI110" s="13">
        <f t="shared" si="134"/>
        <v>39.793055084366266</v>
      </c>
      <c r="DJ110" s="13">
        <f t="shared" si="135"/>
        <v>39.602997977932901</v>
      </c>
      <c r="DK110" s="13">
        <f t="shared" si="136"/>
        <v>39.820774670522269</v>
      </c>
      <c r="DL110" s="13">
        <f t="shared" si="137"/>
        <v>39.743549185884788</v>
      </c>
      <c r="DM110" s="13">
        <f t="shared" si="138"/>
        <v>39.611134960537775</v>
      </c>
      <c r="DN110" s="13"/>
      <c r="DO110" s="11" t="str">
        <f t="shared" si="139"/>
        <v>incre</v>
      </c>
      <c r="DP110" s="11" t="str">
        <f t="shared" si="140"/>
        <v>decre</v>
      </c>
      <c r="DQ110" s="11" t="str">
        <f t="shared" si="141"/>
        <v>incre</v>
      </c>
      <c r="DR110" s="11" t="str">
        <f t="shared" si="142"/>
        <v>incre</v>
      </c>
      <c r="DS110" s="11" t="str">
        <f t="shared" si="143"/>
        <v>decre</v>
      </c>
      <c r="DU110" s="13"/>
      <c r="DV110" s="13"/>
      <c r="DW110" s="13"/>
      <c r="DX110" s="13"/>
      <c r="DY110" s="13"/>
    </row>
    <row r="111" spans="1:129" x14ac:dyDescent="0.25">
      <c r="A111" s="5">
        <v>44.211221357265629</v>
      </c>
      <c r="B111" s="4">
        <v>0.11977589372485543</v>
      </c>
      <c r="C111" s="4">
        <v>0.15748534530693223</v>
      </c>
      <c r="D111" s="4">
        <v>0.2441776272562628</v>
      </c>
      <c r="E111" s="4">
        <v>0.23041296947906303</v>
      </c>
      <c r="F111" s="4">
        <v>0.1883334963744755</v>
      </c>
      <c r="G111" s="4">
        <v>0.28949705542380261</v>
      </c>
      <c r="I111" s="5">
        <f t="shared" si="73"/>
        <v>42.953540990022468</v>
      </c>
      <c r="J111" s="5">
        <f t="shared" si="74"/>
        <v>42.475701263249029</v>
      </c>
      <c r="K111" s="5">
        <f t="shared" si="75"/>
        <v>42.538531290907329</v>
      </c>
      <c r="L111" s="5">
        <f t="shared" si="76"/>
        <v>42.976989396738709</v>
      </c>
      <c r="M111" s="5">
        <f t="shared" si="77"/>
        <v>41.725388648803609</v>
      </c>
      <c r="O111" s="3" t="str">
        <f t="shared" si="78"/>
        <v>decre</v>
      </c>
      <c r="P111" s="3" t="str">
        <f t="shared" si="79"/>
        <v>decre</v>
      </c>
      <c r="Q111" s="3" t="str">
        <f t="shared" si="80"/>
        <v>decre</v>
      </c>
      <c r="R111" s="3" t="str">
        <f t="shared" si="81"/>
        <v>decre</v>
      </c>
      <c r="S111" s="3" t="str">
        <f t="shared" si="82"/>
        <v>decre</v>
      </c>
      <c r="U111" s="6">
        <f t="shared" si="83"/>
        <v>0</v>
      </c>
      <c r="V111" s="6">
        <f t="shared" si="84"/>
        <v>0</v>
      </c>
      <c r="W111" s="6">
        <f t="shared" si="85"/>
        <v>0</v>
      </c>
      <c r="X111" s="6">
        <f t="shared" si="86"/>
        <v>0</v>
      </c>
      <c r="Y111" s="6">
        <f t="shared" si="87"/>
        <v>0</v>
      </c>
      <c r="AA111" s="4">
        <f t="shared" si="144"/>
        <v>0.31910000000000005</v>
      </c>
      <c r="AB111" s="4">
        <f t="shared" si="144"/>
        <v>0.47599999999999998</v>
      </c>
      <c r="AC111" s="4">
        <f t="shared" si="144"/>
        <v>0.42320000000000002</v>
      </c>
      <c r="AD111" s="4">
        <f t="shared" si="144"/>
        <v>0.36599999999999999</v>
      </c>
      <c r="AE111" s="4">
        <f t="shared" si="144"/>
        <v>0.53639999999999999</v>
      </c>
      <c r="AF111" s="4"/>
      <c r="AG111" s="3">
        <v>0.34910000000000002</v>
      </c>
      <c r="AH111" s="3">
        <v>0.50600000000000001</v>
      </c>
      <c r="AI111" s="3">
        <v>0.45319999999999999</v>
      </c>
      <c r="AJ111" s="3">
        <v>0.39600000000000002</v>
      </c>
      <c r="AK111" s="3">
        <v>0.56640000000000001</v>
      </c>
      <c r="AM111" s="5">
        <f t="shared" si="88"/>
        <v>44.115550357265626</v>
      </c>
      <c r="AN111" s="5">
        <f t="shared" si="89"/>
        <v>43.989501357265631</v>
      </c>
      <c r="AO111" s="5">
        <f t="shared" si="90"/>
        <v>44.410493357265636</v>
      </c>
      <c r="AP111" s="5">
        <f t="shared" si="91"/>
        <v>44.472941357265626</v>
      </c>
      <c r="AQ111" s="5">
        <f t="shared" si="92"/>
        <v>44.048745357265631</v>
      </c>
      <c r="AR111" s="5"/>
      <c r="AS111" s="3" t="str">
        <f t="shared" si="93"/>
        <v>decre</v>
      </c>
      <c r="AT111" s="3" t="str">
        <f t="shared" si="94"/>
        <v>decre</v>
      </c>
      <c r="AU111" s="3" t="str">
        <f t="shared" si="95"/>
        <v>incre</v>
      </c>
      <c r="AV111" s="3" t="str">
        <f t="shared" si="96"/>
        <v>incre</v>
      </c>
      <c r="AW111" s="3" t="str">
        <f t="shared" si="97"/>
        <v>decre</v>
      </c>
      <c r="AY111" s="5">
        <f t="shared" si="98"/>
        <v>0</v>
      </c>
      <c r="AZ111" s="5">
        <f t="shared" si="99"/>
        <v>0</v>
      </c>
      <c r="BA111" s="5">
        <f t="shared" si="100"/>
        <v>-167.26900663582995</v>
      </c>
      <c r="BB111" s="5">
        <f t="shared" si="101"/>
        <v>-123.42319605269196</v>
      </c>
      <c r="BC111" s="5">
        <f t="shared" si="102"/>
        <v>0</v>
      </c>
      <c r="BE111" s="15">
        <f t="shared" si="103"/>
        <v>-1.2576803672431609</v>
      </c>
      <c r="BG111" s="3">
        <v>0.22070000000000001</v>
      </c>
      <c r="BH111" s="3">
        <v>0.30669999999999997</v>
      </c>
      <c r="BI111" s="3">
        <v>0.3402</v>
      </c>
      <c r="BJ111" s="3">
        <v>0.32719999999999999</v>
      </c>
      <c r="BK111" s="3">
        <v>0.35920000000000002</v>
      </c>
      <c r="BM111" s="5">
        <f t="shared" si="104"/>
        <v>43.408054357265627</v>
      </c>
      <c r="BN111" s="5">
        <f t="shared" si="105"/>
        <v>42.883972357265634</v>
      </c>
      <c r="BO111" s="5">
        <f t="shared" si="106"/>
        <v>43.604563357265633</v>
      </c>
      <c r="BP111" s="5">
        <f t="shared" si="107"/>
        <v>44.146245357265627</v>
      </c>
      <c r="BQ111" s="5">
        <f t="shared" si="108"/>
        <v>42.381293357265626</v>
      </c>
      <c r="BR111" s="5"/>
      <c r="BS111" s="3" t="str">
        <f t="shared" si="109"/>
        <v>decre</v>
      </c>
      <c r="BT111" s="3" t="str">
        <f t="shared" si="110"/>
        <v>decre</v>
      </c>
      <c r="BU111" s="3" t="str">
        <f t="shared" si="111"/>
        <v>decre</v>
      </c>
      <c r="BV111" s="3" t="str">
        <f t="shared" si="112"/>
        <v>decre</v>
      </c>
      <c r="BW111" s="3" t="str">
        <f t="shared" si="113"/>
        <v>decre</v>
      </c>
      <c r="BY111" s="5">
        <f t="shared" si="114"/>
        <v>0</v>
      </c>
      <c r="BZ111" s="5">
        <f t="shared" si="115"/>
        <v>0</v>
      </c>
      <c r="CA111" s="5">
        <f t="shared" si="116"/>
        <v>0</v>
      </c>
      <c r="CB111" s="5">
        <f t="shared" si="117"/>
        <v>0</v>
      </c>
      <c r="CC111" s="5">
        <f t="shared" si="118"/>
        <v>0</v>
      </c>
      <c r="CE111" s="4">
        <v>0.17069999999999999</v>
      </c>
      <c r="CF111" s="4">
        <v>0.1719</v>
      </c>
      <c r="CG111" s="4">
        <v>0.1716</v>
      </c>
      <c r="CH111" s="4">
        <v>0.1721</v>
      </c>
      <c r="CI111" s="4">
        <v>0.17219999999999999</v>
      </c>
      <c r="CK111" s="5">
        <f t="shared" si="119"/>
        <v>43.04855435726563</v>
      </c>
      <c r="CL111" s="5">
        <f t="shared" si="120"/>
        <v>42.003728357265629</v>
      </c>
      <c r="CM111" s="5">
        <f t="shared" si="121"/>
        <v>41.96745735726563</v>
      </c>
      <c r="CN111" s="5">
        <f t="shared" si="122"/>
        <v>42.840303357265626</v>
      </c>
      <c r="CO111" s="5">
        <f t="shared" si="123"/>
        <v>40.621623357265626</v>
      </c>
      <c r="CP111" s="5"/>
      <c r="CQ111" s="3" t="str">
        <f t="shared" si="124"/>
        <v>decre</v>
      </c>
      <c r="CR111" s="3" t="str">
        <f t="shared" si="125"/>
        <v>decre</v>
      </c>
      <c r="CS111" s="3" t="str">
        <f t="shared" si="126"/>
        <v>decre</v>
      </c>
      <c r="CT111" s="3" t="str">
        <f t="shared" si="127"/>
        <v>decre</v>
      </c>
      <c r="CU111" s="3" t="str">
        <f t="shared" si="128"/>
        <v>decre</v>
      </c>
      <c r="CW111" s="5">
        <f t="shared" si="129"/>
        <v>0</v>
      </c>
      <c r="CX111" s="5">
        <f t="shared" si="130"/>
        <v>0</v>
      </c>
      <c r="CY111" s="5">
        <f t="shared" si="131"/>
        <v>0</v>
      </c>
      <c r="CZ111" s="5">
        <f t="shared" si="132"/>
        <v>0</v>
      </c>
      <c r="DA111" s="5">
        <f t="shared" si="133"/>
        <v>0</v>
      </c>
      <c r="DB111" s="5"/>
      <c r="DC111" s="4">
        <v>0.33379078404805401</v>
      </c>
      <c r="DD111" s="4">
        <v>0.49867092167813998</v>
      </c>
      <c r="DE111" s="4">
        <v>0.41797614206962003</v>
      </c>
      <c r="DF111" s="4">
        <v>0.358909831553689</v>
      </c>
      <c r="DG111" s="4">
        <v>0.56126149514062795</v>
      </c>
      <c r="DI111" s="13">
        <f t="shared" si="134"/>
        <v>44.221177094571139</v>
      </c>
      <c r="DJ111" s="13">
        <f t="shared" si="135"/>
        <v>44.137542475823885</v>
      </c>
      <c r="DK111" s="13">
        <f t="shared" si="136"/>
        <v>44.359769696761646</v>
      </c>
      <c r="DL111" s="13">
        <f t="shared" si="137"/>
        <v>44.413242138947687</v>
      </c>
      <c r="DM111" s="13">
        <f t="shared" si="138"/>
        <v>44.282692026538939</v>
      </c>
      <c r="DN111" s="13"/>
      <c r="DO111" s="11" t="str">
        <f t="shared" si="139"/>
        <v>incre</v>
      </c>
      <c r="DP111" s="11" t="str">
        <f t="shared" si="140"/>
        <v>decre</v>
      </c>
      <c r="DQ111" s="11" t="str">
        <f t="shared" si="141"/>
        <v>incre</v>
      </c>
      <c r="DR111" s="11" t="str">
        <f t="shared" si="142"/>
        <v>incre</v>
      </c>
      <c r="DS111" s="11" t="str">
        <f t="shared" si="143"/>
        <v>incre</v>
      </c>
      <c r="DU111" s="13"/>
      <c r="DV111" s="13"/>
      <c r="DW111" s="13"/>
      <c r="DX111" s="13"/>
      <c r="DY111" s="13"/>
    </row>
    <row r="112" spans="1:129" x14ac:dyDescent="0.25">
      <c r="A112" s="5">
        <v>40.606558184568435</v>
      </c>
      <c r="B112" s="4">
        <v>0.15998099418727776</v>
      </c>
      <c r="C112" s="4">
        <v>0.4410853920079601</v>
      </c>
      <c r="D112" s="4">
        <v>0.50697084159644779</v>
      </c>
      <c r="E112" s="4">
        <v>0.30935340518813947</v>
      </c>
      <c r="F112" s="4">
        <v>0.26379651997596043</v>
      </c>
      <c r="G112" s="4">
        <v>0.46282305823684844</v>
      </c>
      <c r="I112" s="5">
        <f t="shared" si="73"/>
        <v>41.387962153105669</v>
      </c>
      <c r="J112" s="5">
        <f t="shared" si="74"/>
        <v>40.587077780193241</v>
      </c>
      <c r="K112" s="5">
        <f t="shared" si="75"/>
        <v>39.700379748945267</v>
      </c>
      <c r="L112" s="5">
        <f t="shared" si="76"/>
        <v>40.00772488276602</v>
      </c>
      <c r="M112" s="5">
        <f t="shared" si="77"/>
        <v>39.751723162577179</v>
      </c>
      <c r="O112" s="3" t="str">
        <f t="shared" si="78"/>
        <v>incre</v>
      </c>
      <c r="P112" s="3" t="str">
        <f t="shared" si="79"/>
        <v>decre</v>
      </c>
      <c r="Q112" s="3" t="str">
        <f t="shared" si="80"/>
        <v>decre</v>
      </c>
      <c r="R112" s="3" t="str">
        <f t="shared" si="81"/>
        <v>decre</v>
      </c>
      <c r="S112" s="3" t="str">
        <f t="shared" si="82"/>
        <v>decre</v>
      </c>
      <c r="U112" s="6">
        <f t="shared" si="83"/>
        <v>1</v>
      </c>
      <c r="V112" s="6">
        <f t="shared" si="84"/>
        <v>0</v>
      </c>
      <c r="W112" s="6">
        <f t="shared" si="85"/>
        <v>0</v>
      </c>
      <c r="X112" s="6">
        <f t="shared" si="86"/>
        <v>0</v>
      </c>
      <c r="Y112" s="6">
        <f t="shared" si="87"/>
        <v>0</v>
      </c>
      <c r="AA112" s="4">
        <f t="shared" si="144"/>
        <v>0.3508</v>
      </c>
      <c r="AB112" s="4">
        <f t="shared" si="144"/>
        <v>0.47370000000000001</v>
      </c>
      <c r="AC112" s="4">
        <f t="shared" si="144"/>
        <v>0.42220000000000002</v>
      </c>
      <c r="AD112" s="4">
        <f t="shared" si="144"/>
        <v>0.36129999999999995</v>
      </c>
      <c r="AE112" s="4">
        <f t="shared" si="144"/>
        <v>0.53169999999999995</v>
      </c>
      <c r="AF112" s="4"/>
      <c r="AG112" s="3">
        <v>0.3508</v>
      </c>
      <c r="AH112" s="3">
        <v>0.50370000000000004</v>
      </c>
      <c r="AI112" s="3">
        <v>0.45219999999999999</v>
      </c>
      <c r="AJ112" s="3">
        <v>0.39129999999999998</v>
      </c>
      <c r="AK112" s="3">
        <v>0.56169999999999998</v>
      </c>
      <c r="AM112" s="5">
        <f t="shared" si="88"/>
        <v>40.738810184568436</v>
      </c>
      <c r="AN112" s="5">
        <f t="shared" si="89"/>
        <v>40.369819184568435</v>
      </c>
      <c r="AO112" s="5">
        <f t="shared" si="90"/>
        <v>40.796120184568437</v>
      </c>
      <c r="AP112" s="5">
        <f t="shared" si="91"/>
        <v>40.828704184568437</v>
      </c>
      <c r="AQ112" s="5">
        <f t="shared" si="92"/>
        <v>40.39985518456843</v>
      </c>
      <c r="AR112" s="5"/>
      <c r="AS112" s="3" t="str">
        <f t="shared" si="93"/>
        <v>incre</v>
      </c>
      <c r="AT112" s="3" t="str">
        <f t="shared" si="94"/>
        <v>decre</v>
      </c>
      <c r="AU112" s="3" t="str">
        <f t="shared" si="95"/>
        <v>incre</v>
      </c>
      <c r="AV112" s="3" t="str">
        <f t="shared" si="96"/>
        <v>incre</v>
      </c>
      <c r="AW112" s="3" t="str">
        <f t="shared" si="97"/>
        <v>decre</v>
      </c>
      <c r="AY112" s="5">
        <f t="shared" si="98"/>
        <v>78.14039685372336</v>
      </c>
      <c r="AZ112" s="5">
        <f t="shared" si="99"/>
        <v>0</v>
      </c>
      <c r="BA112" s="5">
        <f t="shared" si="100"/>
        <v>-90.617843562316835</v>
      </c>
      <c r="BB112" s="5">
        <f t="shared" si="101"/>
        <v>-59.883330180241501</v>
      </c>
      <c r="BC112" s="5">
        <f t="shared" si="102"/>
        <v>0</v>
      </c>
      <c r="BE112" s="15">
        <f t="shared" si="103"/>
        <v>0.7814039685372336</v>
      </c>
      <c r="BG112" s="3">
        <v>0.22639999999999999</v>
      </c>
      <c r="BH112" s="3">
        <v>0.31240000000000001</v>
      </c>
      <c r="BI112" s="3">
        <v>0.34289999999999998</v>
      </c>
      <c r="BJ112" s="3">
        <v>0.31709999999999999</v>
      </c>
      <c r="BK112" s="3">
        <v>0.35759999999999997</v>
      </c>
      <c r="BM112" s="5">
        <f t="shared" si="104"/>
        <v>39.844374184568437</v>
      </c>
      <c r="BN112" s="5">
        <f t="shared" si="105"/>
        <v>39.316530184568435</v>
      </c>
      <c r="BO112" s="5">
        <f t="shared" si="106"/>
        <v>40.026117184568434</v>
      </c>
      <c r="BP112" s="5">
        <f t="shared" si="107"/>
        <v>40.456540184568432</v>
      </c>
      <c r="BQ112" s="5">
        <f t="shared" si="108"/>
        <v>38.761574184568431</v>
      </c>
      <c r="BR112" s="5"/>
      <c r="BS112" s="3" t="str">
        <f t="shared" si="109"/>
        <v>decre</v>
      </c>
      <c r="BT112" s="3" t="str">
        <f t="shared" si="110"/>
        <v>decre</v>
      </c>
      <c r="BU112" s="3" t="str">
        <f t="shared" si="111"/>
        <v>decre</v>
      </c>
      <c r="BV112" s="3" t="str">
        <f t="shared" si="112"/>
        <v>decre</v>
      </c>
      <c r="BW112" s="3" t="str">
        <f t="shared" si="113"/>
        <v>decre</v>
      </c>
      <c r="BY112" s="5">
        <f t="shared" si="114"/>
        <v>0</v>
      </c>
      <c r="BZ112" s="5">
        <f t="shared" si="115"/>
        <v>0</v>
      </c>
      <c r="CA112" s="5">
        <f t="shared" si="116"/>
        <v>0</v>
      </c>
      <c r="CB112" s="5">
        <f t="shared" si="117"/>
        <v>0</v>
      </c>
      <c r="CC112" s="5">
        <f t="shared" si="118"/>
        <v>0</v>
      </c>
      <c r="CE112" s="4">
        <v>0.16270000000000001</v>
      </c>
      <c r="CF112" s="4">
        <v>0.16350000000000001</v>
      </c>
      <c r="CG112" s="4">
        <v>0.1633</v>
      </c>
      <c r="CH112" s="4">
        <v>0.16370000000000001</v>
      </c>
      <c r="CI112" s="4">
        <v>0.16370000000000001</v>
      </c>
      <c r="CK112" s="5">
        <f t="shared" si="119"/>
        <v>39.386371184568432</v>
      </c>
      <c r="CL112" s="5">
        <f t="shared" si="120"/>
        <v>38.344213184568439</v>
      </c>
      <c r="CM112" s="5">
        <f t="shared" si="121"/>
        <v>38.282201184568436</v>
      </c>
      <c r="CN112" s="5">
        <f t="shared" si="122"/>
        <v>39.164912184568436</v>
      </c>
      <c r="CO112" s="5">
        <f t="shared" si="123"/>
        <v>36.936975184568432</v>
      </c>
      <c r="CP112" s="5"/>
      <c r="CQ112" s="3" t="str">
        <f t="shared" si="124"/>
        <v>decre</v>
      </c>
      <c r="CR112" s="3" t="str">
        <f t="shared" si="125"/>
        <v>decre</v>
      </c>
      <c r="CS112" s="3" t="str">
        <f t="shared" si="126"/>
        <v>decre</v>
      </c>
      <c r="CT112" s="3" t="str">
        <f t="shared" si="127"/>
        <v>decre</v>
      </c>
      <c r="CU112" s="3" t="str">
        <f t="shared" si="128"/>
        <v>decre</v>
      </c>
      <c r="CW112" s="5">
        <f t="shared" si="129"/>
        <v>0</v>
      </c>
      <c r="CX112" s="5">
        <f t="shared" si="130"/>
        <v>0</v>
      </c>
      <c r="CY112" s="5">
        <f t="shared" si="131"/>
        <v>0</v>
      </c>
      <c r="CZ112" s="5">
        <f t="shared" si="132"/>
        <v>0</v>
      </c>
      <c r="DA112" s="5">
        <f t="shared" si="133"/>
        <v>0</v>
      </c>
      <c r="DB112" s="5"/>
      <c r="DC112" s="4">
        <v>0.33588689980730801</v>
      </c>
      <c r="DD112" s="4">
        <v>0.49779697104974002</v>
      </c>
      <c r="DE112" s="4">
        <v>0.41729892058930501</v>
      </c>
      <c r="DF112" s="4">
        <v>0.35509827132482202</v>
      </c>
      <c r="DG112" s="4">
        <v>0.55781226163397302</v>
      </c>
      <c r="DI112" s="13">
        <f t="shared" si="134"/>
        <v>40.63158499418298</v>
      </c>
      <c r="DJ112" s="13">
        <f t="shared" si="135"/>
        <v>40.527172405523238</v>
      </c>
      <c r="DK112" s="13">
        <f t="shared" si="136"/>
        <v>40.748530703490587</v>
      </c>
      <c r="DL112" s="13">
        <f t="shared" si="137"/>
        <v>40.776485629123435</v>
      </c>
      <c r="DM112" s="13">
        <f t="shared" si="138"/>
        <v>40.64557156654412</v>
      </c>
      <c r="DN112" s="13"/>
      <c r="DO112" s="11" t="str">
        <f t="shared" si="139"/>
        <v>incre</v>
      </c>
      <c r="DP112" s="11" t="str">
        <f t="shared" si="140"/>
        <v>decre</v>
      </c>
      <c r="DQ112" s="11" t="str">
        <f t="shared" si="141"/>
        <v>incre</v>
      </c>
      <c r="DR112" s="11" t="str">
        <f t="shared" si="142"/>
        <v>incre</v>
      </c>
      <c r="DS112" s="11" t="str">
        <f t="shared" si="143"/>
        <v>incre</v>
      </c>
      <c r="DU112" s="13"/>
      <c r="DV112" s="13"/>
      <c r="DW112" s="13"/>
      <c r="DX112" s="13"/>
      <c r="DY112" s="13"/>
    </row>
    <row r="113" spans="1:129" x14ac:dyDescent="0.25">
      <c r="A113" s="5">
        <v>12.640636834535778</v>
      </c>
      <c r="B113" s="4">
        <v>3.6729342427027932E-2</v>
      </c>
      <c r="C113" s="4">
        <v>0.53112246707786692</v>
      </c>
      <c r="D113" s="4">
        <v>0.57034957739815406</v>
      </c>
      <c r="E113" s="4">
        <v>0.5382445529442379</v>
      </c>
      <c r="F113" s="4">
        <v>0.52061877593856432</v>
      </c>
      <c r="G113" s="4">
        <v>0.69830236118029188</v>
      </c>
      <c r="I113" s="5">
        <f t="shared" si="73"/>
        <v>14.069407372825641</v>
      </c>
      <c r="J113" s="5">
        <f t="shared" si="74"/>
        <v>13.035019574945723</v>
      </c>
      <c r="K113" s="5">
        <f t="shared" si="75"/>
        <v>13.956991443624329</v>
      </c>
      <c r="L113" s="5">
        <f t="shared" si="76"/>
        <v>14.204246927938488</v>
      </c>
      <c r="M113" s="5">
        <f t="shared" si="77"/>
        <v>14.001662053242324</v>
      </c>
      <c r="O113" s="3" t="str">
        <f t="shared" si="78"/>
        <v>incre</v>
      </c>
      <c r="P113" s="3" t="str">
        <f t="shared" si="79"/>
        <v>incre</v>
      </c>
      <c r="Q113" s="3" t="str">
        <f t="shared" si="80"/>
        <v>incre</v>
      </c>
      <c r="R113" s="3" t="str">
        <f t="shared" si="81"/>
        <v>incre</v>
      </c>
      <c r="S113" s="3" t="str">
        <f t="shared" si="82"/>
        <v>incre</v>
      </c>
      <c r="U113" s="6">
        <f t="shared" si="83"/>
        <v>1</v>
      </c>
      <c r="V113" s="6">
        <f t="shared" si="84"/>
        <v>1</v>
      </c>
      <c r="W113" s="6">
        <f t="shared" si="85"/>
        <v>1</v>
      </c>
      <c r="X113" s="6">
        <f t="shared" si="86"/>
        <v>1</v>
      </c>
      <c r="Y113" s="6">
        <f t="shared" si="87"/>
        <v>1</v>
      </c>
      <c r="AA113" s="4">
        <f t="shared" si="144"/>
        <v>0.33850000000000002</v>
      </c>
      <c r="AB113" s="4">
        <f t="shared" si="144"/>
        <v>0.50970000000000004</v>
      </c>
      <c r="AC113" s="4">
        <f t="shared" si="144"/>
        <v>0.45529999999999998</v>
      </c>
      <c r="AD113" s="4">
        <f t="shared" si="144"/>
        <v>0.40300000000000002</v>
      </c>
      <c r="AE113" s="4">
        <f t="shared" si="144"/>
        <v>0.5736</v>
      </c>
      <c r="AF113" s="4"/>
      <c r="AG113" s="3">
        <v>0.33850000000000002</v>
      </c>
      <c r="AH113" s="3">
        <v>0.50970000000000004</v>
      </c>
      <c r="AI113" s="3">
        <v>0.45529999999999998</v>
      </c>
      <c r="AJ113" s="3">
        <v>0.40300000000000002</v>
      </c>
      <c r="AK113" s="3">
        <v>0.5736</v>
      </c>
      <c r="AM113" s="5">
        <f t="shared" si="88"/>
        <v>12.684451834535778</v>
      </c>
      <c r="AN113" s="5">
        <f t="shared" si="89"/>
        <v>12.638977834535778</v>
      </c>
      <c r="AO113" s="5">
        <f t="shared" si="90"/>
        <v>13.151599834535777</v>
      </c>
      <c r="AP113" s="5">
        <f t="shared" si="91"/>
        <v>13.213896834535777</v>
      </c>
      <c r="AQ113" s="5">
        <f t="shared" si="92"/>
        <v>12.828212834535776</v>
      </c>
      <c r="AR113" s="5"/>
      <c r="AS113" s="3" t="str">
        <f t="shared" si="93"/>
        <v>incre</v>
      </c>
      <c r="AT113" s="3" t="str">
        <f t="shared" si="94"/>
        <v>decre</v>
      </c>
      <c r="AU113" s="3" t="str">
        <f t="shared" si="95"/>
        <v>incre</v>
      </c>
      <c r="AV113" s="3" t="str">
        <f t="shared" si="96"/>
        <v>incre</v>
      </c>
      <c r="AW113" s="3" t="str">
        <f t="shared" si="97"/>
        <v>incre</v>
      </c>
      <c r="AY113" s="5">
        <f t="shared" si="98"/>
        <v>142.87705382898625</v>
      </c>
      <c r="AZ113" s="5">
        <f t="shared" si="99"/>
        <v>0</v>
      </c>
      <c r="BA113" s="5">
        <f t="shared" si="100"/>
        <v>131.63546090885507</v>
      </c>
      <c r="BB113" s="5">
        <f t="shared" si="101"/>
        <v>156.36100934027101</v>
      </c>
      <c r="BC113" s="5">
        <f t="shared" si="102"/>
        <v>136.10252187065458</v>
      </c>
      <c r="BE113" s="15">
        <f t="shared" si="103"/>
        <v>1.4287705382898626</v>
      </c>
      <c r="BG113" s="3">
        <v>0.21329999999999999</v>
      </c>
      <c r="BH113" s="3">
        <v>0.30099999999999999</v>
      </c>
      <c r="BI113" s="3">
        <v>0.33539999999999998</v>
      </c>
      <c r="BJ113" s="3">
        <v>0.34189999999999998</v>
      </c>
      <c r="BK113" s="3">
        <v>0.3624</v>
      </c>
      <c r="BM113" s="5">
        <f t="shared" si="104"/>
        <v>11.784263834535777</v>
      </c>
      <c r="BN113" s="5">
        <f t="shared" si="105"/>
        <v>11.276166834535777</v>
      </c>
      <c r="BO113" s="5">
        <f t="shared" si="106"/>
        <v>11.987370834535778</v>
      </c>
      <c r="BP113" s="5">
        <f t="shared" si="107"/>
        <v>12.699434834535777</v>
      </c>
      <c r="BQ113" s="5">
        <f t="shared" si="108"/>
        <v>10.840820834535776</v>
      </c>
      <c r="BR113" s="5"/>
      <c r="BS113" s="3" t="str">
        <f t="shared" si="109"/>
        <v>decre</v>
      </c>
      <c r="BT113" s="3" t="str">
        <f t="shared" si="110"/>
        <v>decre</v>
      </c>
      <c r="BU113" s="3" t="str">
        <f t="shared" si="111"/>
        <v>decre</v>
      </c>
      <c r="BV113" s="3" t="str">
        <f t="shared" si="112"/>
        <v>incre</v>
      </c>
      <c r="BW113" s="3" t="str">
        <f t="shared" si="113"/>
        <v>decre</v>
      </c>
      <c r="BY113" s="5">
        <f t="shared" si="114"/>
        <v>0</v>
      </c>
      <c r="BZ113" s="5">
        <f t="shared" si="115"/>
        <v>0</v>
      </c>
      <c r="CA113" s="5">
        <f t="shared" si="116"/>
        <v>0</v>
      </c>
      <c r="CB113" s="5">
        <f t="shared" si="117"/>
        <v>156.36100934027101</v>
      </c>
      <c r="CC113" s="5">
        <f t="shared" si="118"/>
        <v>0</v>
      </c>
      <c r="CE113" s="4">
        <v>0.17960000000000001</v>
      </c>
      <c r="CF113" s="4">
        <v>0.18110000000000001</v>
      </c>
      <c r="CG113" s="4">
        <v>0.1807</v>
      </c>
      <c r="CH113" s="4">
        <v>0.18140000000000001</v>
      </c>
      <c r="CI113" s="4">
        <v>0.18149999999999999</v>
      </c>
      <c r="CK113" s="5">
        <f t="shared" si="119"/>
        <v>11.541960834535777</v>
      </c>
      <c r="CL113" s="5">
        <f t="shared" si="120"/>
        <v>10.493219834535777</v>
      </c>
      <c r="CM113" s="5">
        <f t="shared" si="121"/>
        <v>10.485233834535778</v>
      </c>
      <c r="CN113" s="5">
        <f t="shared" si="122"/>
        <v>11.348024834535778</v>
      </c>
      <c r="CO113" s="5">
        <f t="shared" si="123"/>
        <v>9.1385518345357788</v>
      </c>
      <c r="CP113" s="5"/>
      <c r="CQ113" s="3" t="str">
        <f t="shared" si="124"/>
        <v>decre</v>
      </c>
      <c r="CR113" s="3" t="str">
        <f t="shared" si="125"/>
        <v>decre</v>
      </c>
      <c r="CS113" s="3" t="str">
        <f t="shared" si="126"/>
        <v>decre</v>
      </c>
      <c r="CT113" s="3" t="str">
        <f t="shared" si="127"/>
        <v>decre</v>
      </c>
      <c r="CU113" s="3" t="str">
        <f t="shared" si="128"/>
        <v>decre</v>
      </c>
      <c r="CW113" s="5">
        <f t="shared" si="129"/>
        <v>0</v>
      </c>
      <c r="CX113" s="5">
        <f t="shared" si="130"/>
        <v>0</v>
      </c>
      <c r="CY113" s="5">
        <f t="shared" si="131"/>
        <v>0</v>
      </c>
      <c r="CZ113" s="5">
        <f t="shared" si="132"/>
        <v>0</v>
      </c>
      <c r="DA113" s="5">
        <f t="shared" si="133"/>
        <v>0</v>
      </c>
      <c r="DB113" s="5"/>
      <c r="DC113" s="4">
        <v>0.32945776863526799</v>
      </c>
      <c r="DD113" s="4">
        <v>0.50047752111147503</v>
      </c>
      <c r="DE113" s="4">
        <v>0.41937607005504601</v>
      </c>
      <c r="DF113" s="4">
        <v>0.36678895232530301</v>
      </c>
      <c r="DG113" s="4">
        <v>0.56839162709095203</v>
      </c>
      <c r="DI113" s="13">
        <f t="shared" si="134"/>
        <v>12.619438191023354</v>
      </c>
      <c r="DJ113" s="13">
        <f t="shared" si="135"/>
        <v>12.57875504739371</v>
      </c>
      <c r="DK113" s="13">
        <f t="shared" si="136"/>
        <v>12.802778474770275</v>
      </c>
      <c r="DL113" s="13">
        <f t="shared" si="137"/>
        <v>12.908999813114828</v>
      </c>
      <c r="DM113" s="13">
        <f t="shared" si="138"/>
        <v>12.779202045461638</v>
      </c>
      <c r="DN113" s="13"/>
      <c r="DO113" s="11" t="str">
        <f t="shared" si="139"/>
        <v>decre</v>
      </c>
      <c r="DP113" s="11" t="str">
        <f t="shared" si="140"/>
        <v>decre</v>
      </c>
      <c r="DQ113" s="11" t="str">
        <f t="shared" si="141"/>
        <v>incre</v>
      </c>
      <c r="DR113" s="11" t="str">
        <f t="shared" si="142"/>
        <v>incre</v>
      </c>
      <c r="DS113" s="11" t="str">
        <f t="shared" si="143"/>
        <v>incre</v>
      </c>
      <c r="DU113" s="13"/>
      <c r="DV113" s="13"/>
      <c r="DW113" s="13"/>
      <c r="DX113" s="13"/>
      <c r="DY113" s="13"/>
    </row>
    <row r="114" spans="1:129" x14ac:dyDescent="0.25">
      <c r="A114" s="5">
        <v>47.83996597266254</v>
      </c>
      <c r="B114" s="4">
        <v>1.454027836728E-2</v>
      </c>
      <c r="C114" s="4">
        <v>0.41265827970676389</v>
      </c>
      <c r="D114" s="4">
        <v>0.62088479960896992</v>
      </c>
      <c r="E114" s="4">
        <v>0.39956162075224327</v>
      </c>
      <c r="F114" s="4">
        <v>0.34924797515965122</v>
      </c>
      <c r="G114" s="4">
        <v>0.58587365837618766</v>
      </c>
      <c r="I114" s="5">
        <f t="shared" si="73"/>
        <v>48.416979003754172</v>
      </c>
      <c r="J114" s="5">
        <f t="shared" si="74"/>
        <v>48.564343714109114</v>
      </c>
      <c r="K114" s="5">
        <f t="shared" si="75"/>
        <v>47.809709310166824</v>
      </c>
      <c r="L114" s="5">
        <f t="shared" si="76"/>
        <v>47.960633923506805</v>
      </c>
      <c r="M114" s="5">
        <f t="shared" si="77"/>
        <v>48.143037097982464</v>
      </c>
      <c r="O114" s="3" t="str">
        <f t="shared" si="78"/>
        <v>incre</v>
      </c>
      <c r="P114" s="3" t="str">
        <f t="shared" si="79"/>
        <v>incre</v>
      </c>
      <c r="Q114" s="3" t="str">
        <f t="shared" si="80"/>
        <v>decre</v>
      </c>
      <c r="R114" s="3" t="str">
        <f t="shared" si="81"/>
        <v>incre</v>
      </c>
      <c r="S114" s="3" t="str">
        <f t="shared" si="82"/>
        <v>incre</v>
      </c>
      <c r="U114" s="6">
        <f t="shared" si="83"/>
        <v>1</v>
      </c>
      <c r="V114" s="6">
        <f t="shared" si="84"/>
        <v>1</v>
      </c>
      <c r="W114" s="6">
        <f t="shared" si="85"/>
        <v>0</v>
      </c>
      <c r="X114" s="6">
        <f t="shared" si="86"/>
        <v>1</v>
      </c>
      <c r="Y114" s="6">
        <f t="shared" si="87"/>
        <v>1</v>
      </c>
      <c r="AA114" s="4">
        <f t="shared" si="144"/>
        <v>0.33210000000000001</v>
      </c>
      <c r="AB114" s="4">
        <f t="shared" si="144"/>
        <v>0.51049999999999995</v>
      </c>
      <c r="AC114" s="4">
        <f t="shared" si="144"/>
        <v>0.42600000000000005</v>
      </c>
      <c r="AD114" s="4">
        <f t="shared" si="144"/>
        <v>0.40450000000000003</v>
      </c>
      <c r="AE114" s="4">
        <f t="shared" si="144"/>
        <v>0.57479999999999998</v>
      </c>
      <c r="AF114" s="4"/>
      <c r="AG114" s="3">
        <v>0.33210000000000001</v>
      </c>
      <c r="AH114" s="3">
        <v>0.51049999999999995</v>
      </c>
      <c r="AI114" s="3">
        <v>0.45600000000000002</v>
      </c>
      <c r="AJ114" s="3">
        <v>0.40450000000000003</v>
      </c>
      <c r="AK114" s="3">
        <v>0.57479999999999998</v>
      </c>
      <c r="AM114" s="5">
        <f t="shared" si="88"/>
        <v>47.837764972662541</v>
      </c>
      <c r="AN114" s="5">
        <f t="shared" si="89"/>
        <v>47.843530972662542</v>
      </c>
      <c r="AO114" s="5">
        <f t="shared" si="90"/>
        <v>48.066425972662543</v>
      </c>
      <c r="AP114" s="5">
        <f t="shared" si="91"/>
        <v>48.425855972662539</v>
      </c>
      <c r="AQ114" s="5">
        <f t="shared" si="92"/>
        <v>48.038833972662538</v>
      </c>
      <c r="AR114" s="5"/>
      <c r="AS114" s="3" t="str">
        <f t="shared" si="93"/>
        <v>decre</v>
      </c>
      <c r="AT114" s="3" t="str">
        <f t="shared" si="94"/>
        <v>incre</v>
      </c>
      <c r="AU114" s="3" t="str">
        <f t="shared" si="95"/>
        <v>incre</v>
      </c>
      <c r="AV114" s="3" t="str">
        <f t="shared" si="96"/>
        <v>incre</v>
      </c>
      <c r="AW114" s="3" t="str">
        <f t="shared" si="97"/>
        <v>incre</v>
      </c>
      <c r="AY114" s="5">
        <f t="shared" si="98"/>
        <v>0</v>
      </c>
      <c r="AZ114" s="5">
        <f t="shared" si="99"/>
        <v>72.437774144657396</v>
      </c>
      <c r="BA114" s="5">
        <f t="shared" si="100"/>
        <v>-3.0256662495716569</v>
      </c>
      <c r="BB114" s="5">
        <f t="shared" si="101"/>
        <v>12.066795084426474</v>
      </c>
      <c r="BC114" s="5">
        <f t="shared" si="102"/>
        <v>30.307112531992431</v>
      </c>
      <c r="BE114" s="15">
        <f t="shared" si="103"/>
        <v>0.57701303109163149</v>
      </c>
      <c r="BG114" s="3">
        <v>0.2122</v>
      </c>
      <c r="BH114" s="3">
        <v>0.30049999999999999</v>
      </c>
      <c r="BI114" s="3">
        <v>0.33439999999999998</v>
      </c>
      <c r="BJ114" s="3">
        <v>0.34420000000000001</v>
      </c>
      <c r="BK114" s="3">
        <v>0.36330000000000001</v>
      </c>
      <c r="BM114" s="5">
        <f t="shared" si="104"/>
        <v>46.975683972662537</v>
      </c>
      <c r="BN114" s="5">
        <f t="shared" si="105"/>
        <v>46.472230972662544</v>
      </c>
      <c r="BO114" s="5">
        <f t="shared" si="106"/>
        <v>47.17698997266254</v>
      </c>
      <c r="BP114" s="5">
        <f t="shared" si="107"/>
        <v>47.918129972662541</v>
      </c>
      <c r="BQ114" s="5">
        <f t="shared" si="108"/>
        <v>46.048618972662538</v>
      </c>
      <c r="BR114" s="5"/>
      <c r="BS114" s="3" t="str">
        <f t="shared" si="109"/>
        <v>decre</v>
      </c>
      <c r="BT114" s="3" t="str">
        <f t="shared" si="110"/>
        <v>decre</v>
      </c>
      <c r="BU114" s="3" t="str">
        <f t="shared" si="111"/>
        <v>decre</v>
      </c>
      <c r="BV114" s="3" t="str">
        <f t="shared" si="112"/>
        <v>incre</v>
      </c>
      <c r="BW114" s="3" t="str">
        <f t="shared" si="113"/>
        <v>decre</v>
      </c>
      <c r="BY114" s="5">
        <f t="shared" si="114"/>
        <v>0</v>
      </c>
      <c r="BZ114" s="5">
        <f t="shared" si="115"/>
        <v>0</v>
      </c>
      <c r="CA114" s="5">
        <f t="shared" si="116"/>
        <v>0</v>
      </c>
      <c r="CB114" s="5">
        <f t="shared" si="117"/>
        <v>12.066795084426474</v>
      </c>
      <c r="CC114" s="5">
        <f t="shared" si="118"/>
        <v>0</v>
      </c>
      <c r="CE114" s="4">
        <v>0.18079999999999999</v>
      </c>
      <c r="CF114" s="4">
        <v>0.18229999999999999</v>
      </c>
      <c r="CG114" s="4">
        <v>0.18190000000000001</v>
      </c>
      <c r="CH114" s="4">
        <v>0.1827</v>
      </c>
      <c r="CI114" s="4">
        <v>0.1827</v>
      </c>
      <c r="CK114" s="5">
        <f t="shared" si="119"/>
        <v>46.749917972662537</v>
      </c>
      <c r="CL114" s="5">
        <f t="shared" si="120"/>
        <v>45.70038497266254</v>
      </c>
      <c r="CM114" s="5">
        <f t="shared" si="121"/>
        <v>45.696214972662546</v>
      </c>
      <c r="CN114" s="5">
        <f t="shared" si="122"/>
        <v>46.558299972662539</v>
      </c>
      <c r="CO114" s="5">
        <f t="shared" si="123"/>
        <v>44.349172972662537</v>
      </c>
      <c r="CP114" s="5"/>
      <c r="CQ114" s="3" t="str">
        <f t="shared" si="124"/>
        <v>decre</v>
      </c>
      <c r="CR114" s="3" t="str">
        <f t="shared" si="125"/>
        <v>decre</v>
      </c>
      <c r="CS114" s="3" t="str">
        <f t="shared" si="126"/>
        <v>decre</v>
      </c>
      <c r="CT114" s="3" t="str">
        <f t="shared" si="127"/>
        <v>decre</v>
      </c>
      <c r="CU114" s="3" t="str">
        <f t="shared" si="128"/>
        <v>decre</v>
      </c>
      <c r="CW114" s="5">
        <f t="shared" si="129"/>
        <v>0</v>
      </c>
      <c r="CX114" s="5">
        <f t="shared" si="130"/>
        <v>0</v>
      </c>
      <c r="CY114" s="5">
        <f t="shared" si="131"/>
        <v>0</v>
      </c>
      <c r="CZ114" s="5">
        <f t="shared" si="132"/>
        <v>0</v>
      </c>
      <c r="DA114" s="5">
        <f t="shared" si="133"/>
        <v>0</v>
      </c>
      <c r="DB114" s="5"/>
      <c r="DC114" s="4">
        <v>0.32830021217120298</v>
      </c>
      <c r="DD114" s="4">
        <v>0.50096015056298004</v>
      </c>
      <c r="DE114" s="4">
        <v>0.419750058036712</v>
      </c>
      <c r="DF114" s="4">
        <v>0.36889384379497597</v>
      </c>
      <c r="DG114" s="4">
        <v>0.57029642768417899</v>
      </c>
      <c r="DI114" s="13">
        <f t="shared" si="134"/>
        <v>47.810444498173489</v>
      </c>
      <c r="DJ114" s="13">
        <f t="shared" si="135"/>
        <v>47.7812357558388</v>
      </c>
      <c r="DK114" s="13">
        <f t="shared" si="136"/>
        <v>48.005739036199017</v>
      </c>
      <c r="DL114" s="13">
        <f t="shared" si="137"/>
        <v>48.126052137416238</v>
      </c>
      <c r="DM114" s="13">
        <f t="shared" si="138"/>
        <v>47.996455357170667</v>
      </c>
      <c r="DN114" s="13"/>
      <c r="DO114" s="11" t="str">
        <f t="shared" si="139"/>
        <v>decre</v>
      </c>
      <c r="DP114" s="11" t="str">
        <f t="shared" si="140"/>
        <v>decre</v>
      </c>
      <c r="DQ114" s="11" t="str">
        <f t="shared" si="141"/>
        <v>incre</v>
      </c>
      <c r="DR114" s="11" t="str">
        <f t="shared" si="142"/>
        <v>incre</v>
      </c>
      <c r="DS114" s="11" t="str">
        <f t="shared" si="143"/>
        <v>incre</v>
      </c>
      <c r="DU114" s="13"/>
      <c r="DV114" s="13"/>
      <c r="DW114" s="13"/>
      <c r="DX114" s="13"/>
      <c r="DY114" s="13"/>
    </row>
    <row r="115" spans="1:129" x14ac:dyDescent="0.25">
      <c r="A115" s="5">
        <v>43.179231978793048</v>
      </c>
      <c r="B115" s="4">
        <v>0.1185501288498883</v>
      </c>
      <c r="C115" s="4">
        <v>0.53057472547003348</v>
      </c>
      <c r="D115" s="4">
        <v>0.56450635501141933</v>
      </c>
      <c r="E115" s="4">
        <v>0.70958878088700672</v>
      </c>
      <c r="F115" s="4">
        <v>0.75055589809641288</v>
      </c>
      <c r="G115" s="4">
        <v>0.89044333615979987</v>
      </c>
      <c r="I115" s="5">
        <f t="shared" si="73"/>
        <v>44.604064254922591</v>
      </c>
      <c r="J115" s="5">
        <f t="shared" si="74"/>
        <v>43.53545847701762</v>
      </c>
      <c r="K115" s="5">
        <f t="shared" si="75"/>
        <v>46.159339041205882</v>
      </c>
      <c r="L115" s="5">
        <f t="shared" si="76"/>
        <v>46.678912640764842</v>
      </c>
      <c r="M115" s="5">
        <f t="shared" si="77"/>
        <v>46.348303772056767</v>
      </c>
      <c r="O115" s="3" t="str">
        <f t="shared" si="78"/>
        <v>incre</v>
      </c>
      <c r="P115" s="3" t="str">
        <f t="shared" si="79"/>
        <v>incre</v>
      </c>
      <c r="Q115" s="3" t="str">
        <f t="shared" si="80"/>
        <v>incre</v>
      </c>
      <c r="R115" s="3" t="str">
        <f t="shared" si="81"/>
        <v>incre</v>
      </c>
      <c r="S115" s="3" t="str">
        <f t="shared" si="82"/>
        <v>incre</v>
      </c>
      <c r="U115" s="6">
        <f t="shared" si="83"/>
        <v>1</v>
      </c>
      <c r="V115" s="6">
        <f t="shared" si="84"/>
        <v>1</v>
      </c>
      <c r="W115" s="6">
        <f t="shared" si="85"/>
        <v>1</v>
      </c>
      <c r="X115" s="6">
        <f t="shared" si="86"/>
        <v>1</v>
      </c>
      <c r="Y115" s="6">
        <f t="shared" si="87"/>
        <v>1</v>
      </c>
      <c r="AA115" s="4">
        <f t="shared" si="144"/>
        <v>0.34899999999999998</v>
      </c>
      <c r="AB115" s="4">
        <f t="shared" si="144"/>
        <v>0.50600000000000001</v>
      </c>
      <c r="AC115" s="4">
        <f t="shared" si="144"/>
        <v>0.45319999999999999</v>
      </c>
      <c r="AD115" s="4">
        <f t="shared" si="144"/>
        <v>0.39610000000000001</v>
      </c>
      <c r="AE115" s="4">
        <f t="shared" si="144"/>
        <v>0.5665</v>
      </c>
      <c r="AF115" s="4"/>
      <c r="AG115" s="3">
        <v>0.34899999999999998</v>
      </c>
      <c r="AH115" s="3">
        <v>0.50600000000000001</v>
      </c>
      <c r="AI115" s="3">
        <v>0.45319999999999999</v>
      </c>
      <c r="AJ115" s="3">
        <v>0.39610000000000001</v>
      </c>
      <c r="AK115" s="3">
        <v>0.5665</v>
      </c>
      <c r="AM115" s="5">
        <f t="shared" si="88"/>
        <v>43.298541978793047</v>
      </c>
      <c r="AN115" s="5">
        <f t="shared" si="89"/>
        <v>43.153411978793052</v>
      </c>
      <c r="AO115" s="5">
        <f t="shared" si="90"/>
        <v>43.669803978793055</v>
      </c>
      <c r="AP115" s="5">
        <f t="shared" si="91"/>
        <v>43.694393978793045</v>
      </c>
      <c r="AQ115" s="5">
        <f t="shared" si="92"/>
        <v>43.299996978793047</v>
      </c>
      <c r="AR115" s="5"/>
      <c r="AS115" s="3" t="str">
        <f t="shared" si="93"/>
        <v>incre</v>
      </c>
      <c r="AT115" s="3" t="str">
        <f t="shared" si="94"/>
        <v>decre</v>
      </c>
      <c r="AU115" s="3" t="str">
        <f t="shared" si="95"/>
        <v>incre</v>
      </c>
      <c r="AV115" s="3" t="str">
        <f t="shared" si="96"/>
        <v>incre</v>
      </c>
      <c r="AW115" s="3" t="str">
        <f t="shared" si="97"/>
        <v>incre</v>
      </c>
      <c r="AY115" s="5">
        <f t="shared" si="98"/>
        <v>142.48322761295427</v>
      </c>
      <c r="AZ115" s="5">
        <f t="shared" si="99"/>
        <v>0</v>
      </c>
      <c r="BA115" s="5">
        <f t="shared" si="100"/>
        <v>298.0107062412834</v>
      </c>
      <c r="BB115" s="5">
        <f t="shared" si="101"/>
        <v>349.96806619717944</v>
      </c>
      <c r="BC115" s="5">
        <f t="shared" si="102"/>
        <v>316.90717932637187</v>
      </c>
      <c r="BE115" s="15">
        <f t="shared" si="103"/>
        <v>1.4248322761295427</v>
      </c>
      <c r="BG115" s="3">
        <v>0.22059999999999999</v>
      </c>
      <c r="BH115" s="3">
        <v>0.30659999999999998</v>
      </c>
      <c r="BI115" s="3">
        <v>0.34010000000000001</v>
      </c>
      <c r="BJ115" s="3">
        <v>0.32750000000000001</v>
      </c>
      <c r="BK115" s="3">
        <v>0.35930000000000001</v>
      </c>
      <c r="BM115" s="5">
        <f t="shared" si="104"/>
        <v>42.37534597879305</v>
      </c>
      <c r="BN115" s="5">
        <f t="shared" si="105"/>
        <v>41.851329978793046</v>
      </c>
      <c r="BO115" s="5">
        <f t="shared" si="106"/>
        <v>42.571602978793052</v>
      </c>
      <c r="BP115" s="5">
        <f t="shared" si="107"/>
        <v>43.11678197879305</v>
      </c>
      <c r="BQ115" s="5">
        <f t="shared" si="108"/>
        <v>41.35024497879305</v>
      </c>
      <c r="BR115" s="5"/>
      <c r="BS115" s="3" t="str">
        <f t="shared" si="109"/>
        <v>decre</v>
      </c>
      <c r="BT115" s="3" t="str">
        <f t="shared" si="110"/>
        <v>decre</v>
      </c>
      <c r="BU115" s="3" t="str">
        <f t="shared" si="111"/>
        <v>decre</v>
      </c>
      <c r="BV115" s="3" t="str">
        <f t="shared" si="112"/>
        <v>decre</v>
      </c>
      <c r="BW115" s="3" t="str">
        <f t="shared" si="113"/>
        <v>decre</v>
      </c>
      <c r="BY115" s="5">
        <f t="shared" si="114"/>
        <v>0</v>
      </c>
      <c r="BZ115" s="5">
        <f t="shared" si="115"/>
        <v>0</v>
      </c>
      <c r="CA115" s="5">
        <f t="shared" si="116"/>
        <v>0</v>
      </c>
      <c r="CB115" s="5">
        <f t="shared" si="117"/>
        <v>0</v>
      </c>
      <c r="CC115" s="5">
        <f t="shared" si="118"/>
        <v>0</v>
      </c>
      <c r="CE115" s="4">
        <v>0.1709</v>
      </c>
      <c r="CF115" s="4">
        <v>0.1721</v>
      </c>
      <c r="CG115" s="4">
        <v>0.17180000000000001</v>
      </c>
      <c r="CH115" s="4">
        <v>0.17230000000000001</v>
      </c>
      <c r="CI115" s="4">
        <v>0.1724</v>
      </c>
      <c r="CK115" s="5">
        <f t="shared" si="119"/>
        <v>42.018002978793049</v>
      </c>
      <c r="CL115" s="5">
        <f t="shared" si="120"/>
        <v>40.973044978793048</v>
      </c>
      <c r="CM115" s="5">
        <f t="shared" si="121"/>
        <v>40.937409978793042</v>
      </c>
      <c r="CN115" s="5">
        <f t="shared" si="122"/>
        <v>41.809997978793049</v>
      </c>
      <c r="CO115" s="5">
        <f t="shared" si="123"/>
        <v>39.591515978793048</v>
      </c>
      <c r="CP115" s="5"/>
      <c r="CQ115" s="3" t="str">
        <f t="shared" si="124"/>
        <v>decre</v>
      </c>
      <c r="CR115" s="3" t="str">
        <f t="shared" si="125"/>
        <v>decre</v>
      </c>
      <c r="CS115" s="3" t="str">
        <f t="shared" si="126"/>
        <v>decre</v>
      </c>
      <c r="CT115" s="3" t="str">
        <f t="shared" si="127"/>
        <v>decre</v>
      </c>
      <c r="CU115" s="3" t="str">
        <f t="shared" si="128"/>
        <v>decre</v>
      </c>
      <c r="CW115" s="5">
        <f t="shared" si="129"/>
        <v>0</v>
      </c>
      <c r="CX115" s="5">
        <f t="shared" si="130"/>
        <v>0</v>
      </c>
      <c r="CY115" s="5">
        <f t="shared" si="131"/>
        <v>0</v>
      </c>
      <c r="CZ115" s="5">
        <f t="shared" si="132"/>
        <v>0</v>
      </c>
      <c r="DA115" s="5">
        <f t="shared" si="133"/>
        <v>0</v>
      </c>
      <c r="DB115" s="5"/>
      <c r="DC115" s="4">
        <v>0.333728213428375</v>
      </c>
      <c r="DD115" s="4">
        <v>0.49869700975659997</v>
      </c>
      <c r="DE115" s="4">
        <v>0.41799635763619603</v>
      </c>
      <c r="DF115" s="4">
        <v>0.35902360947096901</v>
      </c>
      <c r="DG115" s="4">
        <v>0.56136445733485696</v>
      </c>
      <c r="DI115" s="13">
        <f t="shared" si="134"/>
        <v>43.188737833343062</v>
      </c>
      <c r="DJ115" s="13">
        <f t="shared" si="135"/>
        <v>43.105723452503646</v>
      </c>
      <c r="DK115" s="13">
        <f t="shared" si="136"/>
        <v>43.327976611440519</v>
      </c>
      <c r="DL115" s="13">
        <f t="shared" si="137"/>
        <v>43.382210770538606</v>
      </c>
      <c r="DM115" s="13">
        <f t="shared" si="138"/>
        <v>43.251671522314048</v>
      </c>
      <c r="DN115" s="13"/>
      <c r="DO115" s="11" t="str">
        <f t="shared" si="139"/>
        <v>incre</v>
      </c>
      <c r="DP115" s="11" t="str">
        <f t="shared" si="140"/>
        <v>decre</v>
      </c>
      <c r="DQ115" s="11" t="str">
        <f t="shared" si="141"/>
        <v>incre</v>
      </c>
      <c r="DR115" s="11" t="str">
        <f t="shared" si="142"/>
        <v>incre</v>
      </c>
      <c r="DS115" s="11" t="str">
        <f t="shared" si="143"/>
        <v>incre</v>
      </c>
      <c r="DU115" s="13"/>
      <c r="DV115" s="13"/>
      <c r="DW115" s="13"/>
      <c r="DX115" s="13"/>
      <c r="DY115" s="13"/>
    </row>
    <row r="116" spans="1:129" x14ac:dyDescent="0.25">
      <c r="A116" s="5">
        <v>44.915069378110161</v>
      </c>
      <c r="B116" s="4">
        <v>0.25593061121671173</v>
      </c>
      <c r="C116" s="4">
        <v>0.16215162204996639</v>
      </c>
      <c r="D116" s="4">
        <v>0.31684128112603233</v>
      </c>
      <c r="E116" s="4">
        <v>0.43198260493803226</v>
      </c>
      <c r="F116" s="4">
        <v>0.30762506678273249</v>
      </c>
      <c r="G116" s="4">
        <v>0.59786243741122025</v>
      </c>
      <c r="I116" s="5">
        <f t="shared" si="73"/>
        <v>43.690939540649417</v>
      </c>
      <c r="J116" s="5">
        <f t="shared" si="74"/>
        <v>43.654042943863153</v>
      </c>
      <c r="K116" s="5">
        <f t="shared" si="75"/>
        <v>45.199620472058456</v>
      </c>
      <c r="L116" s="5">
        <f t="shared" si="76"/>
        <v>44.685272440420768</v>
      </c>
      <c r="M116" s="5">
        <f t="shared" si="77"/>
        <v>45.330954914149743</v>
      </c>
      <c r="O116" s="3" t="str">
        <f t="shared" si="78"/>
        <v>decre</v>
      </c>
      <c r="P116" s="3" t="str">
        <f t="shared" si="79"/>
        <v>decre</v>
      </c>
      <c r="Q116" s="3" t="str">
        <f t="shared" si="80"/>
        <v>incre</v>
      </c>
      <c r="R116" s="3" t="str">
        <f t="shared" si="81"/>
        <v>decre</v>
      </c>
      <c r="S116" s="3" t="str">
        <f t="shared" si="82"/>
        <v>incre</v>
      </c>
      <c r="U116" s="6">
        <f t="shared" si="83"/>
        <v>0</v>
      </c>
      <c r="V116" s="6">
        <f t="shared" si="84"/>
        <v>0</v>
      </c>
      <c r="W116" s="6">
        <f t="shared" si="85"/>
        <v>1</v>
      </c>
      <c r="X116" s="6">
        <f t="shared" si="86"/>
        <v>0</v>
      </c>
      <c r="Y116" s="6">
        <f t="shared" si="87"/>
        <v>1</v>
      </c>
      <c r="AA116" s="4">
        <f t="shared" si="144"/>
        <v>0.32269999999999999</v>
      </c>
      <c r="AB116" s="4">
        <f t="shared" si="144"/>
        <v>0.46809999999999996</v>
      </c>
      <c r="AC116" s="4">
        <f t="shared" si="144"/>
        <v>0.44969999999999999</v>
      </c>
      <c r="AD116" s="4">
        <f t="shared" si="144"/>
        <v>0.34670000000000001</v>
      </c>
      <c r="AE116" s="4">
        <f t="shared" si="144"/>
        <v>0.54859999999999998</v>
      </c>
      <c r="AF116" s="4"/>
      <c r="AG116" s="3">
        <v>0.35270000000000001</v>
      </c>
      <c r="AH116" s="3">
        <v>0.49809999999999999</v>
      </c>
      <c r="AI116" s="3">
        <v>0.44969999999999999</v>
      </c>
      <c r="AJ116" s="3">
        <v>0.37669999999999998</v>
      </c>
      <c r="AK116" s="3">
        <v>0.54859999999999998</v>
      </c>
      <c r="AM116" s="5">
        <f t="shared" si="88"/>
        <v>44.845282378110163</v>
      </c>
      <c r="AN116" s="5">
        <f t="shared" si="89"/>
        <v>44.641762378110165</v>
      </c>
      <c r="AO116" s="5">
        <f t="shared" si="90"/>
        <v>45.37165637811016</v>
      </c>
      <c r="AP116" s="5">
        <f t="shared" si="91"/>
        <v>45.014283378110157</v>
      </c>
      <c r="AQ116" s="5">
        <f t="shared" si="92"/>
        <v>44.86739537811016</v>
      </c>
      <c r="AR116" s="5"/>
      <c r="AS116" s="3" t="str">
        <f t="shared" si="93"/>
        <v>decre</v>
      </c>
      <c r="AT116" s="3" t="str">
        <f t="shared" si="94"/>
        <v>decre</v>
      </c>
      <c r="AU116" s="3" t="str">
        <f t="shared" si="95"/>
        <v>incre</v>
      </c>
      <c r="AV116" s="3" t="str">
        <f t="shared" si="96"/>
        <v>incre</v>
      </c>
      <c r="AW116" s="3" t="str">
        <f t="shared" si="97"/>
        <v>decre</v>
      </c>
      <c r="AY116" s="5">
        <f t="shared" si="98"/>
        <v>0</v>
      </c>
      <c r="AZ116" s="5">
        <f t="shared" si="99"/>
        <v>0</v>
      </c>
      <c r="BA116" s="5">
        <f t="shared" si="100"/>
        <v>28.455109394829492</v>
      </c>
      <c r="BB116" s="5">
        <f t="shared" si="101"/>
        <v>-22.979693768939313</v>
      </c>
      <c r="BC116" s="5">
        <f t="shared" si="102"/>
        <v>0</v>
      </c>
      <c r="BE116" s="15">
        <f t="shared" si="103"/>
        <v>-1.2241298374607439</v>
      </c>
      <c r="BG116" s="3">
        <v>0.24160000000000001</v>
      </c>
      <c r="BH116" s="3">
        <v>0.33410000000000001</v>
      </c>
      <c r="BI116" s="3">
        <v>0.34920000000000001</v>
      </c>
      <c r="BJ116" s="3">
        <v>0.29260000000000003</v>
      </c>
      <c r="BK116" s="3">
        <v>0.35499999999999998</v>
      </c>
      <c r="BM116" s="5">
        <f t="shared" si="104"/>
        <v>44.262173378110163</v>
      </c>
      <c r="BN116" s="5">
        <f t="shared" si="105"/>
        <v>43.766742378110166</v>
      </c>
      <c r="BO116" s="5">
        <f t="shared" si="106"/>
        <v>44.395801378110164</v>
      </c>
      <c r="BP116" s="5">
        <f t="shared" si="107"/>
        <v>44.558761378110162</v>
      </c>
      <c r="BQ116" s="5">
        <f t="shared" si="108"/>
        <v>43.04561937811016</v>
      </c>
      <c r="BR116" s="5"/>
      <c r="BS116" s="3" t="str">
        <f t="shared" si="109"/>
        <v>decre</v>
      </c>
      <c r="BT116" s="3" t="str">
        <f t="shared" si="110"/>
        <v>decre</v>
      </c>
      <c r="BU116" s="3" t="str">
        <f t="shared" si="111"/>
        <v>decre</v>
      </c>
      <c r="BV116" s="3" t="str">
        <f t="shared" si="112"/>
        <v>decre</v>
      </c>
      <c r="BW116" s="3" t="str">
        <f t="shared" si="113"/>
        <v>decre</v>
      </c>
      <c r="BY116" s="5">
        <f t="shared" si="114"/>
        <v>0</v>
      </c>
      <c r="BZ116" s="5">
        <f t="shared" si="115"/>
        <v>0</v>
      </c>
      <c r="CA116" s="5">
        <f t="shared" si="116"/>
        <v>0</v>
      </c>
      <c r="CB116" s="5">
        <f t="shared" si="117"/>
        <v>0</v>
      </c>
      <c r="CC116" s="5">
        <f t="shared" si="118"/>
        <v>0</v>
      </c>
      <c r="CE116" s="4">
        <v>0.13289999999999999</v>
      </c>
      <c r="CF116" s="4">
        <v>0.1318</v>
      </c>
      <c r="CG116" s="4">
        <v>0.13220000000000001</v>
      </c>
      <c r="CH116" s="4">
        <v>0.13170000000000001</v>
      </c>
      <c r="CI116" s="4">
        <v>0.13150000000000001</v>
      </c>
      <c r="CK116" s="5">
        <f t="shared" si="119"/>
        <v>43.48062037811016</v>
      </c>
      <c r="CL116" s="5">
        <f t="shared" si="120"/>
        <v>42.445723378110159</v>
      </c>
      <c r="CM116" s="5">
        <f t="shared" si="121"/>
        <v>42.288731378110157</v>
      </c>
      <c r="CN116" s="5">
        <f t="shared" si="122"/>
        <v>43.203983378110159</v>
      </c>
      <c r="CO116" s="5">
        <f t="shared" si="123"/>
        <v>40.942484378110159</v>
      </c>
      <c r="CP116" s="5"/>
      <c r="CQ116" s="3" t="str">
        <f t="shared" si="124"/>
        <v>decre</v>
      </c>
      <c r="CR116" s="3" t="str">
        <f t="shared" si="125"/>
        <v>decre</v>
      </c>
      <c r="CS116" s="3" t="str">
        <f t="shared" si="126"/>
        <v>decre</v>
      </c>
      <c r="CT116" s="3" t="str">
        <f t="shared" si="127"/>
        <v>decre</v>
      </c>
      <c r="CU116" s="3" t="str">
        <f t="shared" si="128"/>
        <v>decre</v>
      </c>
      <c r="CW116" s="5">
        <f t="shared" si="129"/>
        <v>0</v>
      </c>
      <c r="CX116" s="5">
        <f t="shared" si="130"/>
        <v>0</v>
      </c>
      <c r="CY116" s="5">
        <f t="shared" si="131"/>
        <v>0</v>
      </c>
      <c r="CZ116" s="5">
        <f t="shared" si="132"/>
        <v>0</v>
      </c>
      <c r="DA116" s="5">
        <f t="shared" si="133"/>
        <v>0</v>
      </c>
      <c r="DB116" s="5"/>
      <c r="DC116" s="4">
        <v>0.34088733516333902</v>
      </c>
      <c r="DD116" s="4">
        <v>0.49571209877950101</v>
      </c>
      <c r="DE116" s="4">
        <v>0.41568335989372901</v>
      </c>
      <c r="DF116" s="4">
        <v>0.34600551943555802</v>
      </c>
      <c r="DG116" s="4">
        <v>0.54958386627854505</v>
      </c>
      <c r="DI116" s="13">
        <f t="shared" si="134"/>
        <v>44.976049317934567</v>
      </c>
      <c r="DJ116" s="13">
        <f t="shared" si="135"/>
        <v>44.822069383140303</v>
      </c>
      <c r="DK116" s="13">
        <f t="shared" si="136"/>
        <v>45.041354802678271</v>
      </c>
      <c r="DL116" s="13">
        <f t="shared" si="137"/>
        <v>45.008435851757561</v>
      </c>
      <c r="DM116" s="13">
        <f t="shared" si="138"/>
        <v>44.876653559791272</v>
      </c>
      <c r="DN116" s="13"/>
      <c r="DO116" s="11" t="str">
        <f t="shared" si="139"/>
        <v>incre</v>
      </c>
      <c r="DP116" s="11" t="str">
        <f t="shared" si="140"/>
        <v>decre</v>
      </c>
      <c r="DQ116" s="11" t="str">
        <f t="shared" si="141"/>
        <v>incre</v>
      </c>
      <c r="DR116" s="11" t="str">
        <f t="shared" si="142"/>
        <v>incre</v>
      </c>
      <c r="DS116" s="11" t="str">
        <f t="shared" si="143"/>
        <v>decre</v>
      </c>
      <c r="DU116" s="13"/>
      <c r="DV116" s="13"/>
      <c r="DW116" s="13"/>
      <c r="DX116" s="13"/>
      <c r="DY116" s="13"/>
    </row>
    <row r="117" spans="1:129" x14ac:dyDescent="0.25">
      <c r="A117" s="5">
        <v>47.315157571421985</v>
      </c>
      <c r="B117" s="4">
        <v>0.23379178290398817</v>
      </c>
      <c r="C117" s="4">
        <v>0.33883431503096184</v>
      </c>
      <c r="D117" s="4">
        <v>0.31222399305818782</v>
      </c>
      <c r="E117" s="4">
        <v>0.33743703780264994</v>
      </c>
      <c r="F117" s="4">
        <v>0.17421714106170866</v>
      </c>
      <c r="G117" s="4">
        <v>0.46491330426492655</v>
      </c>
      <c r="I117" s="5">
        <f t="shared" si="73"/>
        <v>47.361376296494598</v>
      </c>
      <c r="J117" s="5">
        <f t="shared" si="74"/>
        <v>46.023980246091952</v>
      </c>
      <c r="K117" s="5">
        <f t="shared" si="75"/>
        <v>46.68167120848571</v>
      </c>
      <c r="L117" s="5">
        <f t="shared" si="76"/>
        <v>45.962065899161573</v>
      </c>
      <c r="M117" s="5">
        <f t="shared" si="77"/>
        <v>46.479991764554946</v>
      </c>
      <c r="O117" s="3" t="str">
        <f t="shared" si="78"/>
        <v>incre</v>
      </c>
      <c r="P117" s="3" t="str">
        <f t="shared" si="79"/>
        <v>decre</v>
      </c>
      <c r="Q117" s="3" t="str">
        <f t="shared" si="80"/>
        <v>decre</v>
      </c>
      <c r="R117" s="3" t="str">
        <f t="shared" si="81"/>
        <v>decre</v>
      </c>
      <c r="S117" s="3" t="str">
        <f t="shared" si="82"/>
        <v>decre</v>
      </c>
      <c r="U117" s="6">
        <f t="shared" si="83"/>
        <v>1</v>
      </c>
      <c r="V117" s="6">
        <f t="shared" si="84"/>
        <v>0</v>
      </c>
      <c r="W117" s="6">
        <f t="shared" si="85"/>
        <v>0</v>
      </c>
      <c r="X117" s="6">
        <f t="shared" si="86"/>
        <v>0</v>
      </c>
      <c r="Y117" s="6">
        <f t="shared" si="87"/>
        <v>0</v>
      </c>
      <c r="AA117" s="4">
        <f t="shared" si="144"/>
        <v>0.35249999999999998</v>
      </c>
      <c r="AB117" s="4">
        <f t="shared" si="144"/>
        <v>0.46940000000000004</v>
      </c>
      <c r="AC117" s="4">
        <f t="shared" si="144"/>
        <v>0.42030000000000001</v>
      </c>
      <c r="AD117" s="4">
        <f t="shared" si="144"/>
        <v>0.35030000000000006</v>
      </c>
      <c r="AE117" s="4">
        <f t="shared" si="144"/>
        <v>0.52149999999999996</v>
      </c>
      <c r="AF117" s="4"/>
      <c r="AG117" s="3">
        <v>0.35249999999999998</v>
      </c>
      <c r="AH117" s="3">
        <v>0.49940000000000001</v>
      </c>
      <c r="AI117" s="3">
        <v>0.45029999999999998</v>
      </c>
      <c r="AJ117" s="3">
        <v>0.38030000000000003</v>
      </c>
      <c r="AK117" s="3">
        <v>0.55149999999999999</v>
      </c>
      <c r="AM117" s="5">
        <f t="shared" si="88"/>
        <v>47.459632571421984</v>
      </c>
      <c r="AN117" s="5">
        <f t="shared" si="89"/>
        <v>47.050339571421986</v>
      </c>
      <c r="AO117" s="5">
        <f t="shared" si="90"/>
        <v>47.486270571421983</v>
      </c>
      <c r="AP117" s="5">
        <f t="shared" si="91"/>
        <v>47.444683571421983</v>
      </c>
      <c r="AQ117" s="5">
        <f t="shared" si="92"/>
        <v>47.012472571421981</v>
      </c>
      <c r="AR117" s="5"/>
      <c r="AS117" s="3" t="str">
        <f t="shared" si="93"/>
        <v>incre</v>
      </c>
      <c r="AT117" s="3" t="str">
        <f t="shared" si="94"/>
        <v>decre</v>
      </c>
      <c r="AU117" s="3" t="str">
        <f t="shared" si="95"/>
        <v>incre</v>
      </c>
      <c r="AV117" s="3" t="str">
        <f t="shared" si="96"/>
        <v>incre</v>
      </c>
      <c r="AW117" s="3" t="str">
        <f t="shared" si="97"/>
        <v>decre</v>
      </c>
      <c r="AY117" s="5">
        <f t="shared" si="98"/>
        <v>4.6218725072613154</v>
      </c>
      <c r="AZ117" s="5">
        <f t="shared" si="99"/>
        <v>0</v>
      </c>
      <c r="BA117" s="5">
        <f t="shared" si="100"/>
        <v>-63.348636293627436</v>
      </c>
      <c r="BB117" s="5">
        <f t="shared" si="101"/>
        <v>-135.30916722604118</v>
      </c>
      <c r="BC117" s="5">
        <f t="shared" si="102"/>
        <v>0</v>
      </c>
      <c r="BE117" s="15">
        <f t="shared" si="103"/>
        <v>4.6218725072613154E-2</v>
      </c>
      <c r="BG117" s="3">
        <v>0.23830000000000001</v>
      </c>
      <c r="BH117" s="3">
        <v>0.32819999999999999</v>
      </c>
      <c r="BI117" s="3">
        <v>0.34789999999999999</v>
      </c>
      <c r="BJ117" s="3">
        <v>0.29749999999999999</v>
      </c>
      <c r="BK117" s="3">
        <v>0.35549999999999998</v>
      </c>
      <c r="BM117" s="5">
        <f t="shared" si="104"/>
        <v>46.638534571421985</v>
      </c>
      <c r="BN117" s="5">
        <f t="shared" si="105"/>
        <v>46.128303571421988</v>
      </c>
      <c r="BO117" s="5">
        <f t="shared" si="106"/>
        <v>46.78326657142199</v>
      </c>
      <c r="BP117" s="5">
        <f t="shared" si="107"/>
        <v>47.000107571421985</v>
      </c>
      <c r="BQ117" s="5">
        <f t="shared" si="108"/>
        <v>45.450412571421985</v>
      </c>
      <c r="BR117" s="5"/>
      <c r="BS117" s="3" t="str">
        <f t="shared" si="109"/>
        <v>decre</v>
      </c>
      <c r="BT117" s="3" t="str">
        <f t="shared" si="110"/>
        <v>decre</v>
      </c>
      <c r="BU117" s="3" t="str">
        <f t="shared" si="111"/>
        <v>decre</v>
      </c>
      <c r="BV117" s="3" t="str">
        <f t="shared" si="112"/>
        <v>decre</v>
      </c>
      <c r="BW117" s="3" t="str">
        <f t="shared" si="113"/>
        <v>decre</v>
      </c>
      <c r="BY117" s="5">
        <f t="shared" si="114"/>
        <v>0</v>
      </c>
      <c r="BZ117" s="5">
        <f t="shared" si="115"/>
        <v>0</v>
      </c>
      <c r="CA117" s="5">
        <f t="shared" si="116"/>
        <v>0</v>
      </c>
      <c r="CB117" s="5">
        <f t="shared" si="117"/>
        <v>0</v>
      </c>
      <c r="CC117" s="5">
        <f t="shared" si="118"/>
        <v>0</v>
      </c>
      <c r="CE117" s="4">
        <v>0.14080000000000001</v>
      </c>
      <c r="CF117" s="4">
        <v>0.14019999999999999</v>
      </c>
      <c r="CG117" s="4">
        <v>0.1404</v>
      </c>
      <c r="CH117" s="4">
        <v>0.14019999999999999</v>
      </c>
      <c r="CI117" s="4">
        <v>0.1401</v>
      </c>
      <c r="CK117" s="5">
        <f t="shared" si="119"/>
        <v>45.937509571421984</v>
      </c>
      <c r="CL117" s="5">
        <f t="shared" si="120"/>
        <v>44.900663571421987</v>
      </c>
      <c r="CM117" s="5">
        <f t="shared" si="121"/>
        <v>44.768441571421988</v>
      </c>
      <c r="CN117" s="5">
        <f t="shared" si="122"/>
        <v>45.675641571421984</v>
      </c>
      <c r="CO117" s="5">
        <f t="shared" si="123"/>
        <v>43.42349857142198</v>
      </c>
      <c r="CP117" s="5"/>
      <c r="CQ117" s="3" t="str">
        <f t="shared" si="124"/>
        <v>decre</v>
      </c>
      <c r="CR117" s="3" t="str">
        <f t="shared" si="125"/>
        <v>decre</v>
      </c>
      <c r="CS117" s="3" t="str">
        <f t="shared" si="126"/>
        <v>decre</v>
      </c>
      <c r="CT117" s="3" t="str">
        <f t="shared" si="127"/>
        <v>decre</v>
      </c>
      <c r="CU117" s="3" t="str">
        <f t="shared" si="128"/>
        <v>decre</v>
      </c>
      <c r="CW117" s="5">
        <f t="shared" si="129"/>
        <v>0</v>
      </c>
      <c r="CX117" s="5">
        <f t="shared" si="130"/>
        <v>0</v>
      </c>
      <c r="CY117" s="5">
        <f t="shared" si="131"/>
        <v>0</v>
      </c>
      <c r="CZ117" s="5">
        <f t="shared" si="132"/>
        <v>0</v>
      </c>
      <c r="DA117" s="5">
        <f t="shared" si="133"/>
        <v>0</v>
      </c>
      <c r="DB117" s="5"/>
      <c r="DC117" s="4">
        <v>0.33973499291758003</v>
      </c>
      <c r="DD117" s="4">
        <v>0.49619255422446701</v>
      </c>
      <c r="DE117" s="4">
        <v>0.416055663244847</v>
      </c>
      <c r="DF117" s="4">
        <v>0.348100929412125</v>
      </c>
      <c r="DG117" s="4">
        <v>0.55148008668892001</v>
      </c>
      <c r="DI117" s="13">
        <f t="shared" si="134"/>
        <v>47.367852170499383</v>
      </c>
      <c r="DJ117" s="13">
        <f t="shared" si="135"/>
        <v>47.225294950507759</v>
      </c>
      <c r="DK117" s="13">
        <f t="shared" si="136"/>
        <v>47.445058061529451</v>
      </c>
      <c r="DL117" s="13">
        <f t="shared" si="137"/>
        <v>47.426167397072078</v>
      </c>
      <c r="DM117" s="13">
        <f t="shared" si="138"/>
        <v>47.294585187164721</v>
      </c>
      <c r="DN117" s="13"/>
      <c r="DO117" s="11" t="str">
        <f t="shared" si="139"/>
        <v>incre</v>
      </c>
      <c r="DP117" s="11" t="str">
        <f t="shared" si="140"/>
        <v>decre</v>
      </c>
      <c r="DQ117" s="11" t="str">
        <f t="shared" si="141"/>
        <v>incre</v>
      </c>
      <c r="DR117" s="11" t="str">
        <f t="shared" si="142"/>
        <v>incre</v>
      </c>
      <c r="DS117" s="11" t="str">
        <f t="shared" si="143"/>
        <v>decre</v>
      </c>
      <c r="DU117" s="13"/>
      <c r="DV117" s="13"/>
      <c r="DW117" s="13"/>
      <c r="DX117" s="13"/>
      <c r="DY117" s="13"/>
    </row>
    <row r="118" spans="1:129" x14ac:dyDescent="0.25">
      <c r="A118" s="5">
        <v>45.230757534528699</v>
      </c>
      <c r="B118" s="4">
        <v>7.4417745594758319E-2</v>
      </c>
      <c r="C118" s="4">
        <v>0.30646185909650359</v>
      </c>
      <c r="D118" s="4">
        <v>0.41344362261125722</v>
      </c>
      <c r="E118" s="4">
        <v>0.33951360207398401</v>
      </c>
      <c r="F118" s="4">
        <v>0.38916971670333472</v>
      </c>
      <c r="G118" s="4">
        <v>0.50818111631203766</v>
      </c>
      <c r="I118" s="5">
        <f t="shared" si="73"/>
        <v>45.044218301432558</v>
      </c>
      <c r="J118" s="5">
        <f t="shared" si="74"/>
        <v>44.600544390180211</v>
      </c>
      <c r="K118" s="5">
        <f t="shared" si="75"/>
        <v>44.61743461066709</v>
      </c>
      <c r="L118" s="5">
        <f t="shared" si="76"/>
        <v>45.687566549170775</v>
      </c>
      <c r="M118" s="5">
        <f t="shared" si="77"/>
        <v>44.802741839024975</v>
      </c>
      <c r="O118" s="3" t="str">
        <f t="shared" si="78"/>
        <v>decre</v>
      </c>
      <c r="P118" s="3" t="str">
        <f t="shared" si="79"/>
        <v>decre</v>
      </c>
      <c r="Q118" s="3" t="str">
        <f t="shared" si="80"/>
        <v>decre</v>
      </c>
      <c r="R118" s="3" t="str">
        <f t="shared" si="81"/>
        <v>incre</v>
      </c>
      <c r="S118" s="3" t="str">
        <f t="shared" si="82"/>
        <v>decre</v>
      </c>
      <c r="U118" s="6">
        <f t="shared" si="83"/>
        <v>0</v>
      </c>
      <c r="V118" s="6">
        <f t="shared" si="84"/>
        <v>0</v>
      </c>
      <c r="W118" s="6">
        <f t="shared" si="85"/>
        <v>0</v>
      </c>
      <c r="X118" s="6">
        <f t="shared" si="86"/>
        <v>1</v>
      </c>
      <c r="Y118" s="6">
        <f t="shared" si="87"/>
        <v>0</v>
      </c>
      <c r="AA118" s="4">
        <f t="shared" si="144"/>
        <v>0.31540000000000001</v>
      </c>
      <c r="AB118" s="4">
        <f t="shared" si="144"/>
        <v>0.47819999999999996</v>
      </c>
      <c r="AC118" s="4">
        <f t="shared" si="144"/>
        <v>0.42420000000000002</v>
      </c>
      <c r="AD118" s="4">
        <f t="shared" si="144"/>
        <v>0.40010000000000001</v>
      </c>
      <c r="AE118" s="4">
        <f t="shared" si="144"/>
        <v>0.54079999999999995</v>
      </c>
      <c r="AF118" s="4"/>
      <c r="AG118" s="3">
        <v>0.34539999999999998</v>
      </c>
      <c r="AH118" s="3">
        <v>0.50819999999999999</v>
      </c>
      <c r="AI118" s="3">
        <v>0.45419999999999999</v>
      </c>
      <c r="AJ118" s="3">
        <v>0.40010000000000001</v>
      </c>
      <c r="AK118" s="3">
        <v>0.57079999999999997</v>
      </c>
      <c r="AM118" s="5">
        <f t="shared" si="88"/>
        <v>45.108483534528702</v>
      </c>
      <c r="AN118" s="5">
        <f t="shared" si="89"/>
        <v>45.023403534528704</v>
      </c>
      <c r="AO118" s="5">
        <f t="shared" si="90"/>
        <v>45.439739534528698</v>
      </c>
      <c r="AP118" s="5">
        <f t="shared" si="91"/>
        <v>45.7795995345287</v>
      </c>
      <c r="AQ118" s="5">
        <f t="shared" si="92"/>
        <v>45.109685534528701</v>
      </c>
      <c r="AR118" s="5"/>
      <c r="AS118" s="3" t="str">
        <f t="shared" si="93"/>
        <v>decre</v>
      </c>
      <c r="AT118" s="3" t="str">
        <f t="shared" si="94"/>
        <v>decre</v>
      </c>
      <c r="AU118" s="3" t="str">
        <f t="shared" si="95"/>
        <v>incre</v>
      </c>
      <c r="AV118" s="3" t="str">
        <f t="shared" si="96"/>
        <v>incre</v>
      </c>
      <c r="AW118" s="3" t="str">
        <f t="shared" si="97"/>
        <v>decre</v>
      </c>
      <c r="AY118" s="5">
        <f t="shared" si="98"/>
        <v>0</v>
      </c>
      <c r="AZ118" s="5">
        <f t="shared" si="99"/>
        <v>0</v>
      </c>
      <c r="BA118" s="5">
        <f t="shared" si="100"/>
        <v>-61.332292386160958</v>
      </c>
      <c r="BB118" s="5">
        <f t="shared" si="101"/>
        <v>45.680901464207579</v>
      </c>
      <c r="BC118" s="5">
        <f t="shared" si="102"/>
        <v>0</v>
      </c>
      <c r="BE118" s="15">
        <f t="shared" si="103"/>
        <v>-0.18653923309614129</v>
      </c>
      <c r="BG118" s="3">
        <v>0.21590000000000001</v>
      </c>
      <c r="BH118" s="3">
        <v>0.30270000000000002</v>
      </c>
      <c r="BI118" s="3">
        <v>0.33739999999999998</v>
      </c>
      <c r="BJ118" s="3">
        <v>0.33639999999999998</v>
      </c>
      <c r="BK118" s="3">
        <v>0.36099999999999999</v>
      </c>
      <c r="BM118" s="5">
        <f t="shared" si="104"/>
        <v>44.393078534528698</v>
      </c>
      <c r="BN118" s="5">
        <f t="shared" si="105"/>
        <v>43.877388534528698</v>
      </c>
      <c r="BO118" s="5">
        <f t="shared" si="106"/>
        <v>44.596911534528701</v>
      </c>
      <c r="BP118" s="5">
        <f t="shared" si="107"/>
        <v>45.243245534528697</v>
      </c>
      <c r="BQ118" s="5">
        <f t="shared" si="108"/>
        <v>43.4177675345287</v>
      </c>
      <c r="BR118" s="5"/>
      <c r="BS118" s="3" t="str">
        <f t="shared" si="109"/>
        <v>decre</v>
      </c>
      <c r="BT118" s="3" t="str">
        <f t="shared" si="110"/>
        <v>decre</v>
      </c>
      <c r="BU118" s="3" t="str">
        <f t="shared" si="111"/>
        <v>decre</v>
      </c>
      <c r="BV118" s="3" t="str">
        <f t="shared" si="112"/>
        <v>incre</v>
      </c>
      <c r="BW118" s="3" t="str">
        <f t="shared" si="113"/>
        <v>decre</v>
      </c>
      <c r="BY118" s="5">
        <f t="shared" si="114"/>
        <v>0</v>
      </c>
      <c r="BZ118" s="5">
        <f t="shared" si="115"/>
        <v>0</v>
      </c>
      <c r="CA118" s="5">
        <f t="shared" si="116"/>
        <v>0</v>
      </c>
      <c r="CB118" s="5">
        <f t="shared" si="117"/>
        <v>45.680901464207579</v>
      </c>
      <c r="CC118" s="5">
        <f t="shared" si="118"/>
        <v>0</v>
      </c>
      <c r="CE118" s="4">
        <v>0.17660000000000001</v>
      </c>
      <c r="CF118" s="4">
        <v>0.17799999999999999</v>
      </c>
      <c r="CG118" s="4">
        <v>0.17760000000000001</v>
      </c>
      <c r="CH118" s="4">
        <v>0.17829999999999999</v>
      </c>
      <c r="CI118" s="4">
        <v>0.1784</v>
      </c>
      <c r="CK118" s="5">
        <f t="shared" si="119"/>
        <v>44.110511534528698</v>
      </c>
      <c r="CL118" s="5">
        <f t="shared" si="120"/>
        <v>43.063097534528701</v>
      </c>
      <c r="CM118" s="5">
        <f t="shared" si="121"/>
        <v>43.045253534528698</v>
      </c>
      <c r="CN118" s="5">
        <f t="shared" si="122"/>
        <v>43.912043534528699</v>
      </c>
      <c r="CO118" s="5">
        <f t="shared" si="123"/>
        <v>41.6995015345287</v>
      </c>
      <c r="CP118" s="5"/>
      <c r="CQ118" s="3" t="str">
        <f t="shared" si="124"/>
        <v>decre</v>
      </c>
      <c r="CR118" s="3" t="str">
        <f t="shared" si="125"/>
        <v>decre</v>
      </c>
      <c r="CS118" s="3" t="str">
        <f t="shared" si="126"/>
        <v>decre</v>
      </c>
      <c r="CT118" s="3" t="str">
        <f t="shared" si="127"/>
        <v>decre</v>
      </c>
      <c r="CU118" s="3" t="str">
        <f t="shared" si="128"/>
        <v>decre</v>
      </c>
      <c r="CW118" s="5">
        <f t="shared" si="129"/>
        <v>0</v>
      </c>
      <c r="CX118" s="5">
        <f t="shared" si="130"/>
        <v>0</v>
      </c>
      <c r="CY118" s="5">
        <f t="shared" si="131"/>
        <v>0</v>
      </c>
      <c r="CZ118" s="5">
        <f t="shared" si="132"/>
        <v>0</v>
      </c>
      <c r="DA118" s="5">
        <f t="shared" si="133"/>
        <v>0</v>
      </c>
      <c r="DB118" s="5"/>
      <c r="DC118" s="4">
        <v>0.331423528936857</v>
      </c>
      <c r="DD118" s="4">
        <v>0.49965792064653203</v>
      </c>
      <c r="DE118" s="4">
        <v>0.418740964338433</v>
      </c>
      <c r="DF118" s="4">
        <v>0.36321442942410098</v>
      </c>
      <c r="DG118" s="4">
        <v>0.56515689815560599</v>
      </c>
      <c r="DI118" s="13">
        <f t="shared" si="134"/>
        <v>45.223692707584703</v>
      </c>
      <c r="DJ118" s="13">
        <f t="shared" si="135"/>
        <v>45.163523756350557</v>
      </c>
      <c r="DK118" s="13">
        <f t="shared" si="136"/>
        <v>45.386732298254884</v>
      </c>
      <c r="DL118" s="13">
        <f t="shared" si="137"/>
        <v>45.469023030279629</v>
      </c>
      <c r="DM118" s="13">
        <f t="shared" si="138"/>
        <v>45.338883946172949</v>
      </c>
      <c r="DN118" s="13"/>
      <c r="DO118" s="11" t="str">
        <f t="shared" si="139"/>
        <v>decre</v>
      </c>
      <c r="DP118" s="11" t="str">
        <f t="shared" si="140"/>
        <v>decre</v>
      </c>
      <c r="DQ118" s="11" t="str">
        <f t="shared" si="141"/>
        <v>incre</v>
      </c>
      <c r="DR118" s="11" t="str">
        <f t="shared" si="142"/>
        <v>incre</v>
      </c>
      <c r="DS118" s="11" t="str">
        <f t="shared" si="143"/>
        <v>incre</v>
      </c>
      <c r="DU118" s="13"/>
      <c r="DV118" s="13"/>
      <c r="DW118" s="13"/>
      <c r="DX118" s="13"/>
      <c r="DY118" s="13"/>
    </row>
    <row r="119" spans="1:129" x14ac:dyDescent="0.25">
      <c r="A119" s="5">
        <v>36.410537755732705</v>
      </c>
      <c r="B119" s="4">
        <v>4.1477146149119883E-2</v>
      </c>
      <c r="C119" s="4">
        <v>0.30080496101359699</v>
      </c>
      <c r="D119" s="4">
        <v>0.72605394174387117</v>
      </c>
      <c r="E119" s="4">
        <v>0.36702353929130688</v>
      </c>
      <c r="F119" s="4">
        <v>0.36289497526142006</v>
      </c>
      <c r="G119" s="4">
        <v>0.56281715931371223</v>
      </c>
      <c r="I119" s="5">
        <f t="shared" si="73"/>
        <v>36.183325425420463</v>
      </c>
      <c r="J119" s="5">
        <f t="shared" si="74"/>
        <v>37.821669995320185</v>
      </c>
      <c r="K119" s="5">
        <f t="shared" si="75"/>
        <v>36.064336322251293</v>
      </c>
      <c r="L119" s="5">
        <f t="shared" si="76"/>
        <v>36.646113447433862</v>
      </c>
      <c r="M119" s="5">
        <f t="shared" si="77"/>
        <v>36.496647224874735</v>
      </c>
      <c r="O119" s="3" t="str">
        <f t="shared" si="78"/>
        <v>decre</v>
      </c>
      <c r="P119" s="3" t="str">
        <f t="shared" si="79"/>
        <v>incre</v>
      </c>
      <c r="Q119" s="3" t="str">
        <f t="shared" si="80"/>
        <v>decre</v>
      </c>
      <c r="R119" s="3" t="str">
        <f t="shared" si="81"/>
        <v>incre</v>
      </c>
      <c r="S119" s="3" t="str">
        <f t="shared" si="82"/>
        <v>incre</v>
      </c>
      <c r="U119" s="6">
        <f t="shared" si="83"/>
        <v>0</v>
      </c>
      <c r="V119" s="6">
        <f t="shared" si="84"/>
        <v>1</v>
      </c>
      <c r="W119" s="6">
        <f t="shared" si="85"/>
        <v>0</v>
      </c>
      <c r="X119" s="6">
        <f t="shared" si="86"/>
        <v>1</v>
      </c>
      <c r="Y119" s="6">
        <f t="shared" si="87"/>
        <v>1</v>
      </c>
      <c r="AA119" s="4">
        <f t="shared" si="144"/>
        <v>0.30969999999999998</v>
      </c>
      <c r="AB119" s="4">
        <f t="shared" si="144"/>
        <v>0.50960000000000005</v>
      </c>
      <c r="AC119" s="4">
        <f t="shared" si="144"/>
        <v>0.42510000000000003</v>
      </c>
      <c r="AD119" s="4">
        <f t="shared" si="144"/>
        <v>0.4027</v>
      </c>
      <c r="AE119" s="4">
        <f t="shared" si="144"/>
        <v>0.57330000000000003</v>
      </c>
      <c r="AF119" s="4"/>
      <c r="AG119" s="3">
        <v>0.3397</v>
      </c>
      <c r="AH119" s="3">
        <v>0.50960000000000005</v>
      </c>
      <c r="AI119" s="3">
        <v>0.4551</v>
      </c>
      <c r="AJ119" s="3">
        <v>0.4027</v>
      </c>
      <c r="AK119" s="3">
        <v>0.57330000000000003</v>
      </c>
      <c r="AM119" s="5">
        <f t="shared" si="88"/>
        <v>36.247280755732703</v>
      </c>
      <c r="AN119" s="5">
        <f t="shared" si="89"/>
        <v>36.408225755732708</v>
      </c>
      <c r="AO119" s="5">
        <f t="shared" si="90"/>
        <v>36.628258755732702</v>
      </c>
      <c r="AP119" s="5">
        <f t="shared" si="91"/>
        <v>36.981271755732706</v>
      </c>
      <c r="AQ119" s="5">
        <f t="shared" si="92"/>
        <v>36.595290755732705</v>
      </c>
      <c r="AR119" s="5"/>
      <c r="AS119" s="3" t="str">
        <f t="shared" si="93"/>
        <v>decre</v>
      </c>
      <c r="AT119" s="3" t="str">
        <f t="shared" si="94"/>
        <v>decre</v>
      </c>
      <c r="AU119" s="3" t="str">
        <f t="shared" si="95"/>
        <v>incre</v>
      </c>
      <c r="AV119" s="3" t="str">
        <f t="shared" si="96"/>
        <v>incre</v>
      </c>
      <c r="AW119" s="3" t="str">
        <f t="shared" si="97"/>
        <v>incre</v>
      </c>
      <c r="AY119" s="5">
        <f t="shared" si="98"/>
        <v>0</v>
      </c>
      <c r="AZ119" s="5">
        <f t="shared" si="99"/>
        <v>0</v>
      </c>
      <c r="BA119" s="5">
        <f t="shared" si="100"/>
        <v>-34.620143348141141</v>
      </c>
      <c r="BB119" s="5">
        <f t="shared" si="101"/>
        <v>23.557569170115755</v>
      </c>
      <c r="BC119" s="5">
        <f t="shared" si="102"/>
        <v>8.6109469142030548</v>
      </c>
      <c r="BE119" s="15">
        <f t="shared" si="103"/>
        <v>-0.22721233031224131</v>
      </c>
      <c r="BG119" s="3">
        <v>0.2135</v>
      </c>
      <c r="BH119" s="3">
        <v>0.30109999999999998</v>
      </c>
      <c r="BI119" s="3">
        <v>0.33560000000000001</v>
      </c>
      <c r="BJ119" s="3">
        <v>0.34129999999999999</v>
      </c>
      <c r="BK119" s="3">
        <v>0.36230000000000001</v>
      </c>
      <c r="BM119" s="5">
        <f t="shared" si="104"/>
        <v>35.555602755732707</v>
      </c>
      <c r="BN119" s="5">
        <f t="shared" si="105"/>
        <v>35.046720755732707</v>
      </c>
      <c r="BO119" s="5">
        <f t="shared" si="106"/>
        <v>35.759213755732702</v>
      </c>
      <c r="BP119" s="5">
        <f t="shared" si="107"/>
        <v>36.464283755732701</v>
      </c>
      <c r="BQ119" s="5">
        <f t="shared" si="108"/>
        <v>34.609780755732707</v>
      </c>
      <c r="BR119" s="5"/>
      <c r="BS119" s="3" t="str">
        <f t="shared" si="109"/>
        <v>decre</v>
      </c>
      <c r="BT119" s="3" t="str">
        <f t="shared" si="110"/>
        <v>decre</v>
      </c>
      <c r="BU119" s="3" t="str">
        <f t="shared" si="111"/>
        <v>decre</v>
      </c>
      <c r="BV119" s="3" t="str">
        <f t="shared" si="112"/>
        <v>incre</v>
      </c>
      <c r="BW119" s="3" t="str">
        <f t="shared" si="113"/>
        <v>decre</v>
      </c>
      <c r="BY119" s="5">
        <f t="shared" si="114"/>
        <v>0</v>
      </c>
      <c r="BZ119" s="5">
        <f t="shared" si="115"/>
        <v>0</v>
      </c>
      <c r="CA119" s="5">
        <f t="shared" si="116"/>
        <v>0</v>
      </c>
      <c r="CB119" s="5">
        <f t="shared" si="117"/>
        <v>23.557569170115755</v>
      </c>
      <c r="CC119" s="5">
        <f t="shared" si="118"/>
        <v>0</v>
      </c>
      <c r="CE119" s="4">
        <v>0.17929999999999999</v>
      </c>
      <c r="CF119" s="4">
        <v>0.18079999999999999</v>
      </c>
      <c r="CG119" s="4">
        <v>0.1804</v>
      </c>
      <c r="CH119" s="4">
        <v>0.18110000000000001</v>
      </c>
      <c r="CI119" s="4">
        <v>0.1812</v>
      </c>
      <c r="CK119" s="5">
        <f t="shared" si="119"/>
        <v>35.309704755732703</v>
      </c>
      <c r="CL119" s="5">
        <f t="shared" si="120"/>
        <v>34.261161755732708</v>
      </c>
      <c r="CM119" s="5">
        <f t="shared" si="121"/>
        <v>34.252221755732705</v>
      </c>
      <c r="CN119" s="5">
        <f t="shared" si="122"/>
        <v>35.115399755732703</v>
      </c>
      <c r="CO119" s="5">
        <f t="shared" si="123"/>
        <v>32.905629755732704</v>
      </c>
      <c r="CP119" s="5"/>
      <c r="CQ119" s="3" t="str">
        <f t="shared" si="124"/>
        <v>decre</v>
      </c>
      <c r="CR119" s="3" t="str">
        <f t="shared" si="125"/>
        <v>decre</v>
      </c>
      <c r="CS119" s="3" t="str">
        <f t="shared" si="126"/>
        <v>decre</v>
      </c>
      <c r="CT119" s="3" t="str">
        <f t="shared" si="127"/>
        <v>decre</v>
      </c>
      <c r="CU119" s="3" t="str">
        <f t="shared" si="128"/>
        <v>decre</v>
      </c>
      <c r="CW119" s="5">
        <f t="shared" si="129"/>
        <v>0</v>
      </c>
      <c r="CX119" s="5">
        <f t="shared" si="130"/>
        <v>0</v>
      </c>
      <c r="CY119" s="5">
        <f t="shared" si="131"/>
        <v>0</v>
      </c>
      <c r="CZ119" s="5">
        <f t="shared" si="132"/>
        <v>0</v>
      </c>
      <c r="DA119" s="5">
        <f t="shared" si="133"/>
        <v>0</v>
      </c>
      <c r="DB119" s="5"/>
      <c r="DC119" s="4">
        <v>0.32970805111398499</v>
      </c>
      <c r="DD119" s="4">
        <v>0.50037316879763605</v>
      </c>
      <c r="DE119" s="4">
        <v>0.41929520778874002</v>
      </c>
      <c r="DF119" s="4">
        <v>0.36633384065618502</v>
      </c>
      <c r="DG119" s="4">
        <v>0.56797977831403801</v>
      </c>
      <c r="DI119" s="13">
        <f t="shared" si="134"/>
        <v>36.391138643242257</v>
      </c>
      <c r="DJ119" s="13">
        <f t="shared" si="135"/>
        <v>36.347974547981266</v>
      </c>
      <c r="DK119" s="13">
        <f t="shared" si="136"/>
        <v>36.571894223361369</v>
      </c>
      <c r="DL119" s="13">
        <f t="shared" si="137"/>
        <v>36.675068694057785</v>
      </c>
      <c r="DM119" s="13">
        <f t="shared" si="138"/>
        <v>36.5452274696678</v>
      </c>
      <c r="DN119" s="13"/>
      <c r="DO119" s="11" t="str">
        <f t="shared" si="139"/>
        <v>decre</v>
      </c>
      <c r="DP119" s="11" t="str">
        <f t="shared" si="140"/>
        <v>decre</v>
      </c>
      <c r="DQ119" s="11" t="str">
        <f t="shared" si="141"/>
        <v>incre</v>
      </c>
      <c r="DR119" s="11" t="str">
        <f t="shared" si="142"/>
        <v>incre</v>
      </c>
      <c r="DS119" s="11" t="str">
        <f t="shared" si="143"/>
        <v>incre</v>
      </c>
      <c r="DU119" s="13"/>
      <c r="DV119" s="13"/>
      <c r="DW119" s="13"/>
      <c r="DX119" s="13"/>
      <c r="DY119" s="13"/>
    </row>
    <row r="120" spans="1:129" x14ac:dyDescent="0.25">
      <c r="A120" s="5">
        <v>52.73488498231989</v>
      </c>
      <c r="B120" s="4">
        <v>3.026707090107841E-2</v>
      </c>
      <c r="C120" s="4">
        <v>0.18806346514554956</v>
      </c>
      <c r="D120" s="4">
        <v>0.31467844280437762</v>
      </c>
      <c r="E120" s="4">
        <v>0.24697041254700106</v>
      </c>
      <c r="F120" s="4">
        <v>7.3215694649379492E-2</v>
      </c>
      <c r="G120" s="4">
        <v>0.31219648481586315</v>
      </c>
      <c r="I120" s="5">
        <f t="shared" si="73"/>
        <v>51.697061296716392</v>
      </c>
      <c r="J120" s="5">
        <f t="shared" si="74"/>
        <v>51.459735213832481</v>
      </c>
      <c r="K120" s="5">
        <f t="shared" si="75"/>
        <v>51.222967688151272</v>
      </c>
      <c r="L120" s="5">
        <f t="shared" si="76"/>
        <v>50.531361131267666</v>
      </c>
      <c r="M120" s="5">
        <f t="shared" si="77"/>
        <v>50.462653904437161</v>
      </c>
      <c r="O120" s="3" t="str">
        <f t="shared" si="78"/>
        <v>decre</v>
      </c>
      <c r="P120" s="3" t="str">
        <f t="shared" si="79"/>
        <v>decre</v>
      </c>
      <c r="Q120" s="3" t="str">
        <f t="shared" si="80"/>
        <v>decre</v>
      </c>
      <c r="R120" s="3" t="str">
        <f t="shared" si="81"/>
        <v>decre</v>
      </c>
      <c r="S120" s="3" t="str">
        <f t="shared" si="82"/>
        <v>decre</v>
      </c>
      <c r="U120" s="6">
        <f t="shared" si="83"/>
        <v>0</v>
      </c>
      <c r="V120" s="6">
        <f t="shared" si="84"/>
        <v>0</v>
      </c>
      <c r="W120" s="6">
        <f t="shared" si="85"/>
        <v>0</v>
      </c>
      <c r="X120" s="6">
        <f t="shared" si="86"/>
        <v>0</v>
      </c>
      <c r="Y120" s="6">
        <f t="shared" si="87"/>
        <v>0</v>
      </c>
      <c r="AA120" s="4">
        <f t="shared" si="144"/>
        <v>0.30669999999999997</v>
      </c>
      <c r="AB120" s="4">
        <f t="shared" si="144"/>
        <v>0.48</v>
      </c>
      <c r="AC120" s="4">
        <f t="shared" si="144"/>
        <v>0.42549999999999999</v>
      </c>
      <c r="AD120" s="4">
        <f t="shared" si="144"/>
        <v>0.37339999999999995</v>
      </c>
      <c r="AE120" s="4">
        <f t="shared" si="144"/>
        <v>0.54399999999999993</v>
      </c>
      <c r="AF120" s="4"/>
      <c r="AG120" s="3">
        <v>0.3367</v>
      </c>
      <c r="AH120" s="3">
        <v>0.51</v>
      </c>
      <c r="AI120" s="3">
        <v>0.45550000000000002</v>
      </c>
      <c r="AJ120" s="3">
        <v>0.40339999999999998</v>
      </c>
      <c r="AK120" s="3">
        <v>0.57399999999999995</v>
      </c>
      <c r="AM120" s="5">
        <f t="shared" si="88"/>
        <v>52.550057982319892</v>
      </c>
      <c r="AN120" s="5">
        <f t="shared" si="89"/>
        <v>52.539284982319892</v>
      </c>
      <c r="AO120" s="5">
        <f t="shared" si="90"/>
        <v>52.956489982319894</v>
      </c>
      <c r="AP120" s="5">
        <f t="shared" si="91"/>
        <v>53.058912982319889</v>
      </c>
      <c r="AQ120" s="5">
        <f t="shared" si="92"/>
        <v>52.643924982319888</v>
      </c>
      <c r="AR120" s="5"/>
      <c r="AS120" s="3" t="str">
        <f t="shared" si="93"/>
        <v>decre</v>
      </c>
      <c r="AT120" s="3" t="str">
        <f t="shared" si="94"/>
        <v>decre</v>
      </c>
      <c r="AU120" s="3" t="str">
        <f t="shared" si="95"/>
        <v>incre</v>
      </c>
      <c r="AV120" s="3" t="str">
        <f t="shared" si="96"/>
        <v>incre</v>
      </c>
      <c r="AW120" s="3" t="str">
        <f t="shared" si="97"/>
        <v>decre</v>
      </c>
      <c r="AY120" s="5">
        <f t="shared" si="98"/>
        <v>0</v>
      </c>
      <c r="AZ120" s="5">
        <f t="shared" si="99"/>
        <v>0</v>
      </c>
      <c r="BA120" s="5">
        <f t="shared" si="100"/>
        <v>-151.19172941686188</v>
      </c>
      <c r="BB120" s="5">
        <f t="shared" si="101"/>
        <v>-220.35238510522248</v>
      </c>
      <c r="BC120" s="5">
        <f t="shared" si="102"/>
        <v>0</v>
      </c>
      <c r="BE120" s="15">
        <f t="shared" si="103"/>
        <v>-1.0378236856034988</v>
      </c>
      <c r="BG120" s="3">
        <v>0.21290000000000001</v>
      </c>
      <c r="BH120" s="3">
        <v>0.30080000000000001</v>
      </c>
      <c r="BI120" s="3">
        <v>0.33510000000000001</v>
      </c>
      <c r="BJ120" s="3">
        <v>0.34250000000000003</v>
      </c>
      <c r="BK120" s="3">
        <v>0.36259999999999998</v>
      </c>
      <c r="BM120" s="5">
        <f t="shared" si="104"/>
        <v>51.875635982319892</v>
      </c>
      <c r="BN120" s="5">
        <f t="shared" si="105"/>
        <v>51.369108982319894</v>
      </c>
      <c r="BO120" s="5">
        <f t="shared" si="106"/>
        <v>52.078705982319889</v>
      </c>
      <c r="BP120" s="5">
        <f t="shared" si="107"/>
        <v>52.798734982319893</v>
      </c>
      <c r="BQ120" s="5">
        <f t="shared" si="108"/>
        <v>50.936950982319892</v>
      </c>
      <c r="BR120" s="5"/>
      <c r="BS120" s="3" t="str">
        <f t="shared" si="109"/>
        <v>decre</v>
      </c>
      <c r="BT120" s="3" t="str">
        <f t="shared" si="110"/>
        <v>decre</v>
      </c>
      <c r="BU120" s="3" t="str">
        <f t="shared" si="111"/>
        <v>decre</v>
      </c>
      <c r="BV120" s="3" t="str">
        <f t="shared" si="112"/>
        <v>incre</v>
      </c>
      <c r="BW120" s="3" t="str">
        <f t="shared" si="113"/>
        <v>decre</v>
      </c>
      <c r="BY120" s="5">
        <f t="shared" si="114"/>
        <v>0</v>
      </c>
      <c r="BZ120" s="5">
        <f t="shared" si="115"/>
        <v>0</v>
      </c>
      <c r="CA120" s="5">
        <f t="shared" si="116"/>
        <v>0</v>
      </c>
      <c r="CB120" s="5">
        <f t="shared" si="117"/>
        <v>-220.35238510522248</v>
      </c>
      <c r="CC120" s="5">
        <f t="shared" si="118"/>
        <v>0</v>
      </c>
      <c r="CE120" s="4">
        <v>0.18</v>
      </c>
      <c r="CF120" s="4">
        <v>0.18149999999999999</v>
      </c>
      <c r="CG120" s="4">
        <v>0.18110000000000001</v>
      </c>
      <c r="CH120" s="4">
        <v>0.18179999999999999</v>
      </c>
      <c r="CI120" s="4">
        <v>0.18190000000000001</v>
      </c>
      <c r="CK120" s="5">
        <f t="shared" si="119"/>
        <v>51.639084982319886</v>
      </c>
      <c r="CL120" s="5">
        <f t="shared" si="120"/>
        <v>50.590079982319892</v>
      </c>
      <c r="CM120" s="5">
        <f t="shared" si="121"/>
        <v>50.58336598231989</v>
      </c>
      <c r="CN120" s="5">
        <f t="shared" si="122"/>
        <v>51.445640982319887</v>
      </c>
      <c r="CO120" s="5">
        <f t="shared" si="123"/>
        <v>49.236563982319886</v>
      </c>
      <c r="CP120" s="5"/>
      <c r="CQ120" s="3" t="str">
        <f t="shared" si="124"/>
        <v>decre</v>
      </c>
      <c r="CR120" s="3" t="str">
        <f t="shared" si="125"/>
        <v>decre</v>
      </c>
      <c r="CS120" s="3" t="str">
        <f t="shared" si="126"/>
        <v>decre</v>
      </c>
      <c r="CT120" s="3" t="str">
        <f t="shared" si="127"/>
        <v>decre</v>
      </c>
      <c r="CU120" s="3" t="str">
        <f t="shared" si="128"/>
        <v>decre</v>
      </c>
      <c r="CW120" s="5">
        <f t="shared" si="129"/>
        <v>0</v>
      </c>
      <c r="CX120" s="5">
        <f t="shared" si="130"/>
        <v>0</v>
      </c>
      <c r="CY120" s="5">
        <f t="shared" si="131"/>
        <v>0</v>
      </c>
      <c r="CZ120" s="5">
        <f t="shared" si="132"/>
        <v>0</v>
      </c>
      <c r="DA120" s="5">
        <f t="shared" si="133"/>
        <v>0</v>
      </c>
      <c r="DB120" s="5"/>
      <c r="DC120" s="4">
        <v>0.32912405866364602</v>
      </c>
      <c r="DD120" s="4">
        <v>0.50061665752992701</v>
      </c>
      <c r="DE120" s="4">
        <v>0.41948388641012102</v>
      </c>
      <c r="DF120" s="4">
        <v>0.36739576788412798</v>
      </c>
      <c r="DG120" s="4">
        <v>0.56894075879350403</v>
      </c>
      <c r="DI120" s="13">
        <f t="shared" si="134"/>
        <v>52.711286964111508</v>
      </c>
      <c r="DJ120" s="13">
        <f t="shared" si="135"/>
        <v>52.673911755990318</v>
      </c>
      <c r="DK120" s="13">
        <f t="shared" si="136"/>
        <v>52.898073519362171</v>
      </c>
      <c r="DL120" s="13">
        <f t="shared" si="137"/>
        <v>53.008357347904244</v>
      </c>
      <c r="DM120" s="13">
        <f t="shared" si="138"/>
        <v>52.878617522566763</v>
      </c>
      <c r="DN120" s="13"/>
      <c r="DO120" s="11" t="str">
        <f t="shared" si="139"/>
        <v>decre</v>
      </c>
      <c r="DP120" s="11" t="str">
        <f t="shared" si="140"/>
        <v>decre</v>
      </c>
      <c r="DQ120" s="11" t="str">
        <f t="shared" si="141"/>
        <v>incre</v>
      </c>
      <c r="DR120" s="11" t="str">
        <f t="shared" si="142"/>
        <v>incre</v>
      </c>
      <c r="DS120" s="11" t="str">
        <f t="shared" si="143"/>
        <v>incre</v>
      </c>
      <c r="DU120" s="13"/>
      <c r="DV120" s="13"/>
      <c r="DW120" s="13"/>
      <c r="DX120" s="13"/>
      <c r="DY120" s="13"/>
    </row>
    <row r="121" spans="1:129" x14ac:dyDescent="0.25">
      <c r="A121" s="5">
        <v>40.347759689790635</v>
      </c>
      <c r="B121" s="4">
        <v>7.9928727870640967E-2</v>
      </c>
      <c r="C121" s="4">
        <v>0.43367097824055667</v>
      </c>
      <c r="D121" s="4">
        <v>0.57472301074424048</v>
      </c>
      <c r="E121" s="4">
        <v>0.44236472437495605</v>
      </c>
      <c r="F121" s="4">
        <v>0.33235857489904008</v>
      </c>
      <c r="G121" s="4">
        <v>0.57122081110945122</v>
      </c>
      <c r="I121" s="5">
        <f t="shared" si="73"/>
        <v>41.075854023340234</v>
      </c>
      <c r="J121" s="5">
        <f t="shared" si="74"/>
        <v>40.77070094995053</v>
      </c>
      <c r="K121" s="5">
        <f t="shared" si="75"/>
        <v>40.733121163471452</v>
      </c>
      <c r="L121" s="5">
        <f t="shared" si="76"/>
        <v>40.326218890440551</v>
      </c>
      <c r="M121" s="5">
        <f t="shared" si="77"/>
        <v>40.51294752233057</v>
      </c>
      <c r="O121" s="3" t="str">
        <f t="shared" si="78"/>
        <v>incre</v>
      </c>
      <c r="P121" s="3" t="str">
        <f t="shared" si="79"/>
        <v>incre</v>
      </c>
      <c r="Q121" s="3" t="str">
        <f t="shared" si="80"/>
        <v>incre</v>
      </c>
      <c r="R121" s="3" t="str">
        <f t="shared" si="81"/>
        <v>decre</v>
      </c>
      <c r="S121" s="3" t="str">
        <f t="shared" si="82"/>
        <v>incre</v>
      </c>
      <c r="U121" s="6">
        <f t="shared" si="83"/>
        <v>1</v>
      </c>
      <c r="V121" s="6">
        <f t="shared" si="84"/>
        <v>1</v>
      </c>
      <c r="W121" s="6">
        <f t="shared" si="85"/>
        <v>1</v>
      </c>
      <c r="X121" s="6">
        <f t="shared" si="86"/>
        <v>1</v>
      </c>
      <c r="Y121" s="6">
        <f t="shared" si="87"/>
        <v>1</v>
      </c>
      <c r="AA121" s="4">
        <f t="shared" si="144"/>
        <v>0.34599999999999997</v>
      </c>
      <c r="AB121" s="4">
        <f t="shared" si="144"/>
        <v>0.50790000000000002</v>
      </c>
      <c r="AC121" s="4">
        <f t="shared" si="144"/>
        <v>0.45419999999999999</v>
      </c>
      <c r="AD121" s="4">
        <f t="shared" si="144"/>
        <v>0.3997</v>
      </c>
      <c r="AE121" s="4">
        <f t="shared" si="144"/>
        <v>0.57030000000000003</v>
      </c>
      <c r="AF121" s="4"/>
      <c r="AG121" s="3">
        <v>0.34599999999999997</v>
      </c>
      <c r="AH121" s="3">
        <v>0.50790000000000002</v>
      </c>
      <c r="AI121" s="3">
        <v>0.45419999999999999</v>
      </c>
      <c r="AJ121" s="3">
        <v>0.3997</v>
      </c>
      <c r="AK121" s="3">
        <v>0.57030000000000003</v>
      </c>
      <c r="AM121" s="5">
        <f t="shared" si="88"/>
        <v>40.445499689790637</v>
      </c>
      <c r="AN121" s="5">
        <f t="shared" si="89"/>
        <v>40.334346689790635</v>
      </c>
      <c r="AO121" s="5">
        <f t="shared" si="90"/>
        <v>40.848041689790634</v>
      </c>
      <c r="AP121" s="5">
        <f t="shared" si="91"/>
        <v>40.893233689790634</v>
      </c>
      <c r="AQ121" s="5">
        <f t="shared" si="92"/>
        <v>40.504282689790635</v>
      </c>
      <c r="AR121" s="5"/>
      <c r="AS121" s="3" t="str">
        <f t="shared" si="93"/>
        <v>incre</v>
      </c>
      <c r="AT121" s="3" t="str">
        <f t="shared" si="94"/>
        <v>decre</v>
      </c>
      <c r="AU121" s="3" t="str">
        <f t="shared" si="95"/>
        <v>incre</v>
      </c>
      <c r="AV121" s="3" t="str">
        <f t="shared" si="96"/>
        <v>incre</v>
      </c>
      <c r="AW121" s="3" t="str">
        <f t="shared" si="97"/>
        <v>incre</v>
      </c>
      <c r="AY121" s="5">
        <f t="shared" si="98"/>
        <v>72.809433354959907</v>
      </c>
      <c r="AZ121" s="5">
        <f t="shared" si="99"/>
        <v>0</v>
      </c>
      <c r="BA121" s="5">
        <f t="shared" si="100"/>
        <v>38.536147368081686</v>
      </c>
      <c r="BB121" s="5">
        <f t="shared" si="101"/>
        <v>-2.1540799350084683</v>
      </c>
      <c r="BC121" s="5">
        <f t="shared" si="102"/>
        <v>16.518783253993519</v>
      </c>
      <c r="BE121" s="15">
        <f t="shared" si="103"/>
        <v>0.72809433354959907</v>
      </c>
      <c r="BG121" s="3">
        <v>0.21629999999999999</v>
      </c>
      <c r="BH121" s="3">
        <v>0.30299999999999999</v>
      </c>
      <c r="BI121" s="3">
        <v>0.3377</v>
      </c>
      <c r="BJ121" s="3">
        <v>0.33550000000000002</v>
      </c>
      <c r="BK121" s="3">
        <v>0.36070000000000002</v>
      </c>
      <c r="BM121" s="5">
        <f t="shared" si="104"/>
        <v>39.512956689790634</v>
      </c>
      <c r="BN121" s="5">
        <f t="shared" si="105"/>
        <v>38.996349689790634</v>
      </c>
      <c r="BO121" s="5">
        <f t="shared" si="106"/>
        <v>39.716826689790636</v>
      </c>
      <c r="BP121" s="5">
        <f t="shared" si="107"/>
        <v>40.352669689790638</v>
      </c>
      <c r="BQ121" s="5">
        <f t="shared" si="108"/>
        <v>38.531946689790637</v>
      </c>
      <c r="BR121" s="5"/>
      <c r="BS121" s="3" t="str">
        <f t="shared" si="109"/>
        <v>decre</v>
      </c>
      <c r="BT121" s="3" t="str">
        <f t="shared" si="110"/>
        <v>decre</v>
      </c>
      <c r="BU121" s="3" t="str">
        <f t="shared" si="111"/>
        <v>decre</v>
      </c>
      <c r="BV121" s="3" t="str">
        <f t="shared" si="112"/>
        <v>incre</v>
      </c>
      <c r="BW121" s="3" t="str">
        <f t="shared" si="113"/>
        <v>decre</v>
      </c>
      <c r="BY121" s="5">
        <f t="shared" si="114"/>
        <v>0</v>
      </c>
      <c r="BZ121" s="5">
        <f t="shared" si="115"/>
        <v>0</v>
      </c>
      <c r="CA121" s="5">
        <f t="shared" si="116"/>
        <v>0</v>
      </c>
      <c r="CB121" s="5">
        <f t="shared" si="117"/>
        <v>-2.1540799350084683</v>
      </c>
      <c r="CC121" s="5">
        <f t="shared" si="118"/>
        <v>0</v>
      </c>
      <c r="CE121" s="4">
        <v>0.17599999999999999</v>
      </c>
      <c r="CF121" s="4">
        <v>0.1774</v>
      </c>
      <c r="CG121" s="4">
        <v>0.17699999999999999</v>
      </c>
      <c r="CH121" s="4">
        <v>0.1777</v>
      </c>
      <c r="CI121" s="4">
        <v>0.17780000000000001</v>
      </c>
      <c r="CK121" s="5">
        <f t="shared" si="119"/>
        <v>39.223199689790633</v>
      </c>
      <c r="CL121" s="5">
        <f t="shared" si="120"/>
        <v>38.176181689790639</v>
      </c>
      <c r="CM121" s="5">
        <f t="shared" si="121"/>
        <v>38.156429689790642</v>
      </c>
      <c r="CN121" s="5">
        <f t="shared" si="122"/>
        <v>39.023993689790636</v>
      </c>
      <c r="CO121" s="5">
        <f t="shared" si="123"/>
        <v>36.810857689790637</v>
      </c>
      <c r="CP121" s="5"/>
      <c r="CQ121" s="3" t="str">
        <f t="shared" si="124"/>
        <v>decre</v>
      </c>
      <c r="CR121" s="3" t="str">
        <f t="shared" si="125"/>
        <v>decre</v>
      </c>
      <c r="CS121" s="3" t="str">
        <f t="shared" si="126"/>
        <v>decre</v>
      </c>
      <c r="CT121" s="3" t="str">
        <f t="shared" si="127"/>
        <v>decre</v>
      </c>
      <c r="CU121" s="3" t="str">
        <f t="shared" si="128"/>
        <v>decre</v>
      </c>
      <c r="CW121" s="5">
        <f t="shared" si="129"/>
        <v>0</v>
      </c>
      <c r="CX121" s="5">
        <f t="shared" si="130"/>
        <v>0</v>
      </c>
      <c r="CY121" s="5">
        <f t="shared" si="131"/>
        <v>0</v>
      </c>
      <c r="CZ121" s="5">
        <f t="shared" si="132"/>
        <v>0</v>
      </c>
      <c r="DA121" s="5">
        <f t="shared" si="133"/>
        <v>0</v>
      </c>
      <c r="DB121" s="5"/>
      <c r="DC121" s="4">
        <v>0.33171031094372</v>
      </c>
      <c r="DD121" s="4">
        <v>0.499538350286925</v>
      </c>
      <c r="DE121" s="4">
        <v>0.41864830965828997</v>
      </c>
      <c r="DF121" s="4">
        <v>0.36269294730323698</v>
      </c>
      <c r="DG121" s="4">
        <v>0.56468498809872603</v>
      </c>
      <c r="DI121" s="13">
        <f t="shared" si="134"/>
        <v>40.342756825475981</v>
      </c>
      <c r="DJ121" s="13">
        <f t="shared" si="135"/>
        <v>40.279745117164254</v>
      </c>
      <c r="DK121" s="13">
        <f t="shared" si="136"/>
        <v>40.502834776572627</v>
      </c>
      <c r="DL121" s="13">
        <f t="shared" si="137"/>
        <v>40.581634306083892</v>
      </c>
      <c r="DM121" s="13">
        <f t="shared" si="138"/>
        <v>40.451445427799648</v>
      </c>
      <c r="DN121" s="13"/>
      <c r="DO121" s="11" t="str">
        <f t="shared" si="139"/>
        <v>decre</v>
      </c>
      <c r="DP121" s="11" t="str">
        <f t="shared" si="140"/>
        <v>decre</v>
      </c>
      <c r="DQ121" s="11" t="str">
        <f t="shared" si="141"/>
        <v>incre</v>
      </c>
      <c r="DR121" s="11" t="str">
        <f t="shared" si="142"/>
        <v>incre</v>
      </c>
      <c r="DS121" s="11" t="str">
        <f t="shared" si="143"/>
        <v>incre</v>
      </c>
      <c r="DU121" s="13"/>
      <c r="DV121" s="13"/>
      <c r="DW121" s="13"/>
      <c r="DX121" s="13"/>
      <c r="DY121" s="13"/>
    </row>
    <row r="122" spans="1:129" x14ac:dyDescent="0.25">
      <c r="A122" s="5">
        <v>32.34269101965053</v>
      </c>
      <c r="B122" s="4">
        <v>1.841537527215251E-2</v>
      </c>
      <c r="C122" s="4">
        <v>0.49297172781008247</v>
      </c>
      <c r="D122" s="4">
        <v>0.62298643587614588</v>
      </c>
      <c r="E122" s="4">
        <v>0.4720976041779365</v>
      </c>
      <c r="F122" s="4">
        <v>0.51786430762676472</v>
      </c>
      <c r="G122" s="4">
        <v>0.64048492247029254</v>
      </c>
      <c r="I122" s="5">
        <f t="shared" si="73"/>
        <v>33.497157742605026</v>
      </c>
      <c r="J122" s="5">
        <f t="shared" si="74"/>
        <v>33.080792445921766</v>
      </c>
      <c r="K122" s="5">
        <f t="shared" si="75"/>
        <v>33.016758756218294</v>
      </c>
      <c r="L122" s="5">
        <f t="shared" si="76"/>
        <v>33.883108489867887</v>
      </c>
      <c r="M122" s="5">
        <f t="shared" si="77"/>
        <v>33.159654140095981</v>
      </c>
      <c r="O122" s="3" t="str">
        <f t="shared" si="78"/>
        <v>incre</v>
      </c>
      <c r="P122" s="3" t="str">
        <f t="shared" si="79"/>
        <v>incre</v>
      </c>
      <c r="Q122" s="3" t="str">
        <f t="shared" si="80"/>
        <v>incre</v>
      </c>
      <c r="R122" s="3" t="str">
        <f t="shared" si="81"/>
        <v>incre</v>
      </c>
      <c r="S122" s="3" t="str">
        <f t="shared" si="82"/>
        <v>incre</v>
      </c>
      <c r="U122" s="6">
        <f t="shared" si="83"/>
        <v>1</v>
      </c>
      <c r="V122" s="6">
        <f t="shared" si="84"/>
        <v>1</v>
      </c>
      <c r="W122" s="6">
        <f t="shared" si="85"/>
        <v>1</v>
      </c>
      <c r="X122" s="6">
        <f t="shared" si="86"/>
        <v>1</v>
      </c>
      <c r="Y122" s="6">
        <f t="shared" si="87"/>
        <v>1</v>
      </c>
      <c r="AA122" s="4">
        <f t="shared" si="144"/>
        <v>0.33310000000000001</v>
      </c>
      <c r="AB122" s="4">
        <f t="shared" si="144"/>
        <v>0.51039999999999996</v>
      </c>
      <c r="AC122" s="4">
        <f t="shared" si="144"/>
        <v>0.45590000000000003</v>
      </c>
      <c r="AD122" s="4">
        <f t="shared" si="144"/>
        <v>0.4042</v>
      </c>
      <c r="AE122" s="4">
        <f t="shared" si="144"/>
        <v>0.5746</v>
      </c>
      <c r="AF122" s="4"/>
      <c r="AG122" s="3">
        <v>0.33310000000000001</v>
      </c>
      <c r="AH122" s="3">
        <v>0.51039999999999996</v>
      </c>
      <c r="AI122" s="3">
        <v>0.45590000000000003</v>
      </c>
      <c r="AJ122" s="3">
        <v>0.4042</v>
      </c>
      <c r="AK122" s="3">
        <v>0.5746</v>
      </c>
      <c r="AM122" s="5">
        <f t="shared" si="88"/>
        <v>32.347680019650532</v>
      </c>
      <c r="AN122" s="5">
        <f t="shared" si="89"/>
        <v>32.345603019650532</v>
      </c>
      <c r="AO122" s="5">
        <f t="shared" si="90"/>
        <v>32.859480019650533</v>
      </c>
      <c r="AP122" s="5">
        <f t="shared" si="91"/>
        <v>32.926055019650526</v>
      </c>
      <c r="AQ122" s="5">
        <f t="shared" si="92"/>
        <v>32.539677019650533</v>
      </c>
      <c r="AR122" s="5"/>
      <c r="AS122" s="3" t="str">
        <f t="shared" si="93"/>
        <v>incre</v>
      </c>
      <c r="AT122" s="3" t="str">
        <f t="shared" si="94"/>
        <v>incre</v>
      </c>
      <c r="AU122" s="3" t="str">
        <f t="shared" si="95"/>
        <v>incre</v>
      </c>
      <c r="AV122" s="3" t="str">
        <f t="shared" si="96"/>
        <v>incre</v>
      </c>
      <c r="AW122" s="3" t="str">
        <f t="shared" si="97"/>
        <v>incre</v>
      </c>
      <c r="AY122" s="5">
        <f t="shared" si="98"/>
        <v>115.44667229544956</v>
      </c>
      <c r="AZ122" s="5">
        <f t="shared" si="99"/>
        <v>73.810142627123554</v>
      </c>
      <c r="BA122" s="5">
        <f t="shared" si="100"/>
        <v>67.406773656776409</v>
      </c>
      <c r="BB122" s="5">
        <f t="shared" si="101"/>
        <v>154.04174702173563</v>
      </c>
      <c r="BC122" s="5">
        <f t="shared" si="102"/>
        <v>81.696312044545039</v>
      </c>
      <c r="BE122" s="15">
        <f t="shared" si="103"/>
        <v>1.1544667229544956</v>
      </c>
      <c r="BG122" s="3">
        <v>0.21240000000000001</v>
      </c>
      <c r="BH122" s="3">
        <v>0.30049999999999999</v>
      </c>
      <c r="BI122" s="3">
        <v>0.33450000000000002</v>
      </c>
      <c r="BJ122" s="3">
        <v>0.34379999999999999</v>
      </c>
      <c r="BK122" s="3">
        <v>0.36320000000000002</v>
      </c>
      <c r="BM122" s="5">
        <f t="shared" si="104"/>
        <v>31.479847019650528</v>
      </c>
      <c r="BN122" s="5">
        <f t="shared" si="105"/>
        <v>30.974956019650534</v>
      </c>
      <c r="BO122" s="5">
        <f t="shared" si="106"/>
        <v>31.680686019650533</v>
      </c>
      <c r="BP122" s="5">
        <f t="shared" si="107"/>
        <v>32.41748701965053</v>
      </c>
      <c r="BQ122" s="5">
        <f t="shared" si="108"/>
        <v>30.550403019650531</v>
      </c>
      <c r="BR122" s="5"/>
      <c r="BS122" s="3" t="str">
        <f t="shared" si="109"/>
        <v>decre</v>
      </c>
      <c r="BT122" s="3" t="str">
        <f t="shared" si="110"/>
        <v>decre</v>
      </c>
      <c r="BU122" s="3" t="str">
        <f t="shared" si="111"/>
        <v>decre</v>
      </c>
      <c r="BV122" s="3" t="str">
        <f t="shared" si="112"/>
        <v>incre</v>
      </c>
      <c r="BW122" s="3" t="str">
        <f t="shared" si="113"/>
        <v>decre</v>
      </c>
      <c r="BY122" s="5">
        <f t="shared" si="114"/>
        <v>0</v>
      </c>
      <c r="BZ122" s="5">
        <f t="shared" si="115"/>
        <v>0</v>
      </c>
      <c r="CA122" s="5">
        <f t="shared" si="116"/>
        <v>0</v>
      </c>
      <c r="CB122" s="5">
        <f t="shared" si="117"/>
        <v>154.04174702173563</v>
      </c>
      <c r="CC122" s="5">
        <f t="shared" si="118"/>
        <v>0</v>
      </c>
      <c r="CE122" s="4">
        <v>0.18060000000000001</v>
      </c>
      <c r="CF122" s="4">
        <v>0.18210000000000001</v>
      </c>
      <c r="CG122" s="4">
        <v>0.1817</v>
      </c>
      <c r="CH122" s="4">
        <v>0.1825</v>
      </c>
      <c r="CI122" s="4">
        <v>0.18260000000000001</v>
      </c>
      <c r="CK122" s="5">
        <f t="shared" si="119"/>
        <v>31.251205019650527</v>
      </c>
      <c r="CL122" s="5">
        <f t="shared" si="120"/>
        <v>30.201804019650531</v>
      </c>
      <c r="CM122" s="5">
        <f t="shared" si="121"/>
        <v>30.196998019650533</v>
      </c>
      <c r="CN122" s="5">
        <f t="shared" si="122"/>
        <v>31.059341019650532</v>
      </c>
      <c r="CO122" s="5">
        <f t="shared" si="123"/>
        <v>28.850957019650529</v>
      </c>
      <c r="CP122" s="5"/>
      <c r="CQ122" s="3" t="str">
        <f t="shared" si="124"/>
        <v>decre</v>
      </c>
      <c r="CR122" s="3" t="str">
        <f t="shared" si="125"/>
        <v>decre</v>
      </c>
      <c r="CS122" s="3" t="str">
        <f t="shared" si="126"/>
        <v>decre</v>
      </c>
      <c r="CT122" s="3" t="str">
        <f t="shared" si="127"/>
        <v>decre</v>
      </c>
      <c r="CU122" s="3" t="str">
        <f t="shared" si="128"/>
        <v>decre</v>
      </c>
      <c r="CW122" s="5">
        <f t="shared" si="129"/>
        <v>0</v>
      </c>
      <c r="CX122" s="5">
        <f t="shared" si="130"/>
        <v>0</v>
      </c>
      <c r="CY122" s="5">
        <f t="shared" si="131"/>
        <v>0</v>
      </c>
      <c r="CZ122" s="5">
        <f t="shared" si="132"/>
        <v>0</v>
      </c>
      <c r="DA122" s="5">
        <f t="shared" si="133"/>
        <v>0</v>
      </c>
      <c r="DB122" s="5"/>
      <c r="DC122" s="4">
        <v>0.32850356668516001</v>
      </c>
      <c r="DD122" s="4">
        <v>0.50087536430798596</v>
      </c>
      <c r="DE122" s="4">
        <v>0.419684357445338</v>
      </c>
      <c r="DF122" s="4">
        <v>0.368524065563817</v>
      </c>
      <c r="DG122" s="4">
        <v>0.56996180055293699</v>
      </c>
      <c r="DI122" s="13">
        <f t="shared" si="134"/>
        <v>32.314631664116831</v>
      </c>
      <c r="DJ122" s="13">
        <f t="shared" si="135"/>
        <v>32.283407148581681</v>
      </c>
      <c r="DK122" s="13">
        <f t="shared" si="136"/>
        <v>32.507826130444769</v>
      </c>
      <c r="DL122" s="13">
        <f t="shared" si="137"/>
        <v>32.62566365169787</v>
      </c>
      <c r="DM122" s="13">
        <f t="shared" si="138"/>
        <v>32.496031562853666</v>
      </c>
      <c r="DN122" s="13"/>
      <c r="DO122" s="11" t="str">
        <f t="shared" si="139"/>
        <v>decre</v>
      </c>
      <c r="DP122" s="11" t="str">
        <f t="shared" si="140"/>
        <v>decre</v>
      </c>
      <c r="DQ122" s="11" t="str">
        <f t="shared" si="141"/>
        <v>incre</v>
      </c>
      <c r="DR122" s="11" t="str">
        <f t="shared" si="142"/>
        <v>incre</v>
      </c>
      <c r="DS122" s="11" t="str">
        <f t="shared" si="143"/>
        <v>incre</v>
      </c>
      <c r="DU122" s="13"/>
      <c r="DV122" s="13"/>
      <c r="DW122" s="13"/>
      <c r="DX122" s="13"/>
      <c r="DY122" s="13"/>
    </row>
    <row r="123" spans="1:129" x14ac:dyDescent="0.25">
      <c r="A123" s="5">
        <v>45.205531441013022</v>
      </c>
      <c r="B123" s="4">
        <v>0.32319239409073441</v>
      </c>
      <c r="C123" s="4">
        <v>0.51939264012633635</v>
      </c>
      <c r="D123" s="4">
        <v>0.44471444688127021</v>
      </c>
      <c r="E123" s="4">
        <v>0.32680597234899139</v>
      </c>
      <c r="F123" s="4">
        <v>0.2306406628018963</v>
      </c>
      <c r="G123" s="4">
        <v>0.39543361219269541</v>
      </c>
      <c r="I123" s="5">
        <f t="shared" si="73"/>
        <v>46.549964523521382</v>
      </c>
      <c r="J123" s="5">
        <f t="shared" si="74"/>
        <v>44.77951677914772</v>
      </c>
      <c r="K123" s="5">
        <f t="shared" si="75"/>
        <v>44.468817432521732</v>
      </c>
      <c r="L123" s="5">
        <f t="shared" si="76"/>
        <v>44.32752582180499</v>
      </c>
      <c r="M123" s="5">
        <f t="shared" si="77"/>
        <v>43.716561731746289</v>
      </c>
      <c r="O123" s="3" t="str">
        <f t="shared" si="78"/>
        <v>incre</v>
      </c>
      <c r="P123" s="3" t="str">
        <f t="shared" si="79"/>
        <v>decre</v>
      </c>
      <c r="Q123" s="3" t="str">
        <f t="shared" si="80"/>
        <v>decre</v>
      </c>
      <c r="R123" s="3" t="str">
        <f t="shared" si="81"/>
        <v>decre</v>
      </c>
      <c r="S123" s="3" t="str">
        <f t="shared" si="82"/>
        <v>decre</v>
      </c>
      <c r="U123" s="6">
        <f t="shared" si="83"/>
        <v>1</v>
      </c>
      <c r="V123" s="6">
        <f t="shared" si="84"/>
        <v>0</v>
      </c>
      <c r="W123" s="6">
        <f t="shared" si="85"/>
        <v>0</v>
      </c>
      <c r="X123" s="6">
        <f t="shared" si="86"/>
        <v>0</v>
      </c>
      <c r="Y123" s="6">
        <f t="shared" si="87"/>
        <v>0</v>
      </c>
      <c r="AA123" s="4">
        <f t="shared" si="144"/>
        <v>0.35349999999999998</v>
      </c>
      <c r="AB123" s="4">
        <f t="shared" si="144"/>
        <v>0.46499999999999997</v>
      </c>
      <c r="AC123" s="4">
        <f t="shared" si="144"/>
        <v>0.4173</v>
      </c>
      <c r="AD123" s="4">
        <f t="shared" si="144"/>
        <v>0.34019999999999995</v>
      </c>
      <c r="AE123" s="4">
        <f t="shared" si="144"/>
        <v>0.5111</v>
      </c>
      <c r="AF123" s="4"/>
      <c r="AG123" s="3">
        <v>0.35349999999999998</v>
      </c>
      <c r="AH123" s="3">
        <v>0.495</v>
      </c>
      <c r="AI123" s="3">
        <v>0.44729999999999998</v>
      </c>
      <c r="AJ123" s="3">
        <v>0.37019999999999997</v>
      </c>
      <c r="AK123" s="3">
        <v>0.54110000000000003</v>
      </c>
      <c r="AM123" s="5">
        <f t="shared" si="88"/>
        <v>45.357196441013024</v>
      </c>
      <c r="AN123" s="5">
        <f t="shared" si="89"/>
        <v>44.911981441013026</v>
      </c>
      <c r="AO123" s="5">
        <f t="shared" si="90"/>
        <v>45.347514441013018</v>
      </c>
      <c r="AP123" s="5">
        <f t="shared" si="91"/>
        <v>45.250015441013019</v>
      </c>
      <c r="AQ123" s="5">
        <f t="shared" si="92"/>
        <v>44.804982441013024</v>
      </c>
      <c r="AR123" s="5"/>
      <c r="AS123" s="3" t="str">
        <f t="shared" si="93"/>
        <v>incre</v>
      </c>
      <c r="AT123" s="3" t="str">
        <f t="shared" si="94"/>
        <v>decre</v>
      </c>
      <c r="AU123" s="3" t="str">
        <f t="shared" si="95"/>
        <v>incre</v>
      </c>
      <c r="AV123" s="3" t="str">
        <f t="shared" si="96"/>
        <v>incre</v>
      </c>
      <c r="AW123" s="3" t="str">
        <f t="shared" si="97"/>
        <v>decre</v>
      </c>
      <c r="AY123" s="5">
        <f t="shared" si="98"/>
        <v>134.44330825083597</v>
      </c>
      <c r="AZ123" s="5">
        <f t="shared" si="99"/>
        <v>0</v>
      </c>
      <c r="BA123" s="5">
        <f t="shared" si="100"/>
        <v>-73.671400849129043</v>
      </c>
      <c r="BB123" s="5">
        <f t="shared" si="101"/>
        <v>-87.800561920803233</v>
      </c>
      <c r="BC123" s="5">
        <f t="shared" si="102"/>
        <v>0</v>
      </c>
      <c r="BE123" s="15">
        <f t="shared" si="103"/>
        <v>1.3444330825083597</v>
      </c>
      <c r="BG123" s="3">
        <v>0.249</v>
      </c>
      <c r="BH123" s="3">
        <v>0.3543</v>
      </c>
      <c r="BI123" s="3">
        <v>0.35189999999999999</v>
      </c>
      <c r="BJ123" s="3">
        <v>0.28239999999999998</v>
      </c>
      <c r="BK123" s="3">
        <v>0.35460000000000003</v>
      </c>
      <c r="BM123" s="5">
        <f t="shared" si="104"/>
        <v>44.60584144101302</v>
      </c>
      <c r="BN123" s="5">
        <f t="shared" si="105"/>
        <v>44.189110441013021</v>
      </c>
      <c r="BO123" s="5">
        <f t="shared" si="106"/>
        <v>44.712480441013028</v>
      </c>
      <c r="BP123" s="5">
        <f t="shared" si="107"/>
        <v>44.763339441013024</v>
      </c>
      <c r="BQ123" s="5">
        <f t="shared" si="108"/>
        <v>43.332317441013025</v>
      </c>
      <c r="BR123" s="5"/>
      <c r="BS123" s="3" t="str">
        <f t="shared" si="109"/>
        <v>decre</v>
      </c>
      <c r="BT123" s="3" t="str">
        <f t="shared" si="110"/>
        <v>decre</v>
      </c>
      <c r="BU123" s="3" t="str">
        <f t="shared" si="111"/>
        <v>decre</v>
      </c>
      <c r="BV123" s="3" t="str">
        <f t="shared" si="112"/>
        <v>decre</v>
      </c>
      <c r="BW123" s="3" t="str">
        <f t="shared" si="113"/>
        <v>decre</v>
      </c>
      <c r="BY123" s="5">
        <f t="shared" si="114"/>
        <v>0</v>
      </c>
      <c r="BZ123" s="5">
        <f t="shared" si="115"/>
        <v>0</v>
      </c>
      <c r="CA123" s="5">
        <f t="shared" si="116"/>
        <v>0</v>
      </c>
      <c r="CB123" s="5">
        <f t="shared" si="117"/>
        <v>0</v>
      </c>
      <c r="CC123" s="5">
        <f t="shared" si="118"/>
        <v>0</v>
      </c>
      <c r="CE123" s="4">
        <v>0.10920000000000001</v>
      </c>
      <c r="CF123" s="4">
        <v>0.1067</v>
      </c>
      <c r="CG123" s="4">
        <v>0.1074</v>
      </c>
      <c r="CH123" s="4">
        <v>0.1062</v>
      </c>
      <c r="CI123" s="4">
        <v>0.10589999999999999</v>
      </c>
      <c r="CK123" s="5">
        <f t="shared" si="119"/>
        <v>43.600679441013021</v>
      </c>
      <c r="CL123" s="5">
        <f t="shared" si="120"/>
        <v>42.572282441013023</v>
      </c>
      <c r="CM123" s="5">
        <f t="shared" si="121"/>
        <v>42.338385441013017</v>
      </c>
      <c r="CN123" s="5">
        <f t="shared" si="122"/>
        <v>43.279735441013024</v>
      </c>
      <c r="CO123" s="5">
        <f t="shared" si="123"/>
        <v>40.992050441013021</v>
      </c>
      <c r="CP123" s="5"/>
      <c r="CQ123" s="3" t="str">
        <f t="shared" si="124"/>
        <v>decre</v>
      </c>
      <c r="CR123" s="3" t="str">
        <f t="shared" si="125"/>
        <v>decre</v>
      </c>
      <c r="CS123" s="3" t="str">
        <f t="shared" si="126"/>
        <v>decre</v>
      </c>
      <c r="CT123" s="3" t="str">
        <f t="shared" si="127"/>
        <v>decre</v>
      </c>
      <c r="CU123" s="3" t="str">
        <f t="shared" si="128"/>
        <v>decre</v>
      </c>
      <c r="CW123" s="5">
        <f t="shared" si="129"/>
        <v>0</v>
      </c>
      <c r="CX123" s="5">
        <f t="shared" si="130"/>
        <v>0</v>
      </c>
      <c r="CY123" s="5">
        <f t="shared" si="131"/>
        <v>0</v>
      </c>
      <c r="CZ123" s="5">
        <f t="shared" si="132"/>
        <v>0</v>
      </c>
      <c r="DA123" s="5">
        <f t="shared" si="133"/>
        <v>0</v>
      </c>
      <c r="DB123" s="5"/>
      <c r="DC123" s="4">
        <v>0.344396504083682</v>
      </c>
      <c r="DD123" s="4">
        <v>0.49424899237921899</v>
      </c>
      <c r="DE123" s="4">
        <v>0.41454960353489401</v>
      </c>
      <c r="DF123" s="4">
        <v>0.339624474574792</v>
      </c>
      <c r="DG123" s="4">
        <v>0.54380940321889704</v>
      </c>
      <c r="DI123" s="13">
        <f t="shared" si="134"/>
        <v>45.291742305374697</v>
      </c>
      <c r="DJ123" s="13">
        <f t="shared" si="135"/>
        <v>45.102977361249323</v>
      </c>
      <c r="DK123" s="13">
        <f t="shared" si="136"/>
        <v>45.320808091336843</v>
      </c>
      <c r="DL123" s="13">
        <f t="shared" si="137"/>
        <v>45.245169516932769</v>
      </c>
      <c r="DM123" s="13">
        <f t="shared" si="138"/>
        <v>45.112777925302844</v>
      </c>
      <c r="DN123" s="13"/>
      <c r="DO123" s="11" t="str">
        <f t="shared" si="139"/>
        <v>incre</v>
      </c>
      <c r="DP123" s="11" t="str">
        <f t="shared" si="140"/>
        <v>decre</v>
      </c>
      <c r="DQ123" s="11" t="str">
        <f t="shared" si="141"/>
        <v>incre</v>
      </c>
      <c r="DR123" s="11" t="str">
        <f t="shared" si="142"/>
        <v>incre</v>
      </c>
      <c r="DS123" s="11" t="str">
        <f t="shared" si="143"/>
        <v>decre</v>
      </c>
      <c r="DU123" s="13"/>
      <c r="DV123" s="13"/>
      <c r="DW123" s="13"/>
      <c r="DX123" s="13"/>
      <c r="DY123" s="13"/>
    </row>
    <row r="124" spans="1:129" x14ac:dyDescent="0.25">
      <c r="A124" s="5">
        <v>45.226319181632775</v>
      </c>
      <c r="B124" s="4">
        <v>7.1623811543851702E-3</v>
      </c>
      <c r="C124" s="4">
        <v>0.36971653409170208</v>
      </c>
      <c r="D124" s="4">
        <v>0.55235512805603615</v>
      </c>
      <c r="E124" s="4">
        <v>0.49811975314364343</v>
      </c>
      <c r="F124" s="4">
        <v>0.4317996763369959</v>
      </c>
      <c r="G124" s="4">
        <v>0.77104867315748982</v>
      </c>
      <c r="I124" s="5">
        <f t="shared" si="73"/>
        <v>45.494581061752115</v>
      </c>
      <c r="J124" s="5">
        <f t="shared" si="74"/>
        <v>45.50319816783869</v>
      </c>
      <c r="K124" s="5">
        <f t="shared" si="75"/>
        <v>46.153061984657555</v>
      </c>
      <c r="L124" s="5">
        <f t="shared" si="76"/>
        <v>46.042072456390279</v>
      </c>
      <c r="M124" s="5">
        <f t="shared" si="77"/>
        <v>47.271887196044752</v>
      </c>
      <c r="O124" s="3" t="str">
        <f t="shared" si="78"/>
        <v>incre</v>
      </c>
      <c r="P124" s="3" t="str">
        <f t="shared" si="79"/>
        <v>incre</v>
      </c>
      <c r="Q124" s="3" t="str">
        <f t="shared" si="80"/>
        <v>incre</v>
      </c>
      <c r="R124" s="3" t="str">
        <f t="shared" si="81"/>
        <v>incre</v>
      </c>
      <c r="S124" s="3" t="str">
        <f t="shared" si="82"/>
        <v>incre</v>
      </c>
      <c r="U124" s="6">
        <f t="shared" si="83"/>
        <v>1</v>
      </c>
      <c r="V124" s="6">
        <f t="shared" si="84"/>
        <v>1</v>
      </c>
      <c r="W124" s="6">
        <f t="shared" si="85"/>
        <v>1</v>
      </c>
      <c r="X124" s="6">
        <f t="shared" si="86"/>
        <v>1</v>
      </c>
      <c r="Y124" s="6">
        <f t="shared" si="87"/>
        <v>1</v>
      </c>
      <c r="AA124" s="4">
        <f t="shared" si="144"/>
        <v>0.33100000000000002</v>
      </c>
      <c r="AB124" s="4">
        <f t="shared" si="144"/>
        <v>0.51090000000000002</v>
      </c>
      <c r="AC124" s="4">
        <f t="shared" si="144"/>
        <v>0.45639999999999997</v>
      </c>
      <c r="AD124" s="4">
        <f t="shared" si="144"/>
        <v>0.40479999999999999</v>
      </c>
      <c r="AE124" s="4">
        <f t="shared" si="144"/>
        <v>0.57520000000000004</v>
      </c>
      <c r="AF124" s="4"/>
      <c r="AG124" s="3">
        <v>0.33100000000000002</v>
      </c>
      <c r="AH124" s="3">
        <v>0.51090000000000002</v>
      </c>
      <c r="AI124" s="3">
        <v>0.45639999999999997</v>
      </c>
      <c r="AJ124" s="3">
        <v>0.40479999999999999</v>
      </c>
      <c r="AK124" s="3">
        <v>0.57520000000000004</v>
      </c>
      <c r="AM124" s="5">
        <f t="shared" si="88"/>
        <v>45.216209181632777</v>
      </c>
      <c r="AN124" s="5">
        <f t="shared" si="89"/>
        <v>45.232496181632776</v>
      </c>
      <c r="AO124" s="5">
        <f t="shared" si="90"/>
        <v>45.74796318163277</v>
      </c>
      <c r="AP124" s="5">
        <f t="shared" si="91"/>
        <v>45.814735181632777</v>
      </c>
      <c r="AQ124" s="5">
        <f t="shared" si="92"/>
        <v>45.428951181632776</v>
      </c>
      <c r="AR124" s="5"/>
      <c r="AS124" s="3" t="str">
        <f t="shared" si="93"/>
        <v>decre</v>
      </c>
      <c r="AT124" s="3" t="str">
        <f t="shared" si="94"/>
        <v>incre</v>
      </c>
      <c r="AU124" s="3" t="str">
        <f t="shared" si="95"/>
        <v>incre</v>
      </c>
      <c r="AV124" s="3" t="str">
        <f t="shared" si="96"/>
        <v>incre</v>
      </c>
      <c r="AW124" s="3" t="str">
        <f t="shared" si="97"/>
        <v>incre</v>
      </c>
      <c r="AY124" s="5">
        <f t="shared" si="98"/>
        <v>0</v>
      </c>
      <c r="AZ124" s="5">
        <f t="shared" si="99"/>
        <v>27.687898620591511</v>
      </c>
      <c r="BA124" s="5">
        <f t="shared" si="100"/>
        <v>92.674280302477996</v>
      </c>
      <c r="BB124" s="5">
        <f t="shared" si="101"/>
        <v>81.57532747575047</v>
      </c>
      <c r="BC124" s="5">
        <f t="shared" si="102"/>
        <v>204.55680144119768</v>
      </c>
      <c r="BE124" s="15">
        <f t="shared" si="103"/>
        <v>0.26826188011933993</v>
      </c>
      <c r="BG124" s="3">
        <v>0.21199999999999999</v>
      </c>
      <c r="BH124" s="3">
        <v>0.3004</v>
      </c>
      <c r="BI124" s="3">
        <v>0.33410000000000001</v>
      </c>
      <c r="BJ124" s="3">
        <v>0.3448</v>
      </c>
      <c r="BK124" s="3">
        <v>0.36349999999999999</v>
      </c>
      <c r="BM124" s="5">
        <f t="shared" si="104"/>
        <v>44.360599181632772</v>
      </c>
      <c r="BN124" s="5">
        <f t="shared" si="105"/>
        <v>43.857931181632779</v>
      </c>
      <c r="BO124" s="5">
        <f t="shared" si="106"/>
        <v>44.560430181632782</v>
      </c>
      <c r="BP124" s="5">
        <f t="shared" si="107"/>
        <v>45.309535181632775</v>
      </c>
      <c r="BQ124" s="5">
        <f t="shared" si="108"/>
        <v>43.436854181632775</v>
      </c>
      <c r="BR124" s="5"/>
      <c r="BS124" s="3" t="str">
        <f t="shared" si="109"/>
        <v>decre</v>
      </c>
      <c r="BT124" s="3" t="str">
        <f t="shared" si="110"/>
        <v>decre</v>
      </c>
      <c r="BU124" s="3" t="str">
        <f t="shared" si="111"/>
        <v>decre</v>
      </c>
      <c r="BV124" s="3" t="str">
        <f t="shared" si="112"/>
        <v>incre</v>
      </c>
      <c r="BW124" s="3" t="str">
        <f t="shared" si="113"/>
        <v>decre</v>
      </c>
      <c r="BY124" s="5">
        <f t="shared" si="114"/>
        <v>0</v>
      </c>
      <c r="BZ124" s="5">
        <f t="shared" si="115"/>
        <v>0</v>
      </c>
      <c r="CA124" s="5">
        <f t="shared" si="116"/>
        <v>0</v>
      </c>
      <c r="CB124" s="5">
        <f t="shared" si="117"/>
        <v>81.57532747575047</v>
      </c>
      <c r="CC124" s="5">
        <f t="shared" si="118"/>
        <v>0</v>
      </c>
      <c r="CE124" s="4">
        <v>0.18110000000000001</v>
      </c>
      <c r="CF124" s="4">
        <v>0.1827</v>
      </c>
      <c r="CG124" s="4">
        <v>0.1822</v>
      </c>
      <c r="CH124" s="4">
        <v>0.183</v>
      </c>
      <c r="CI124" s="4">
        <v>0.18310000000000001</v>
      </c>
      <c r="CK124" s="5">
        <f t="shared" si="119"/>
        <v>44.138428181632776</v>
      </c>
      <c r="CL124" s="5">
        <f t="shared" si="120"/>
        <v>43.089350181632774</v>
      </c>
      <c r="CM124" s="5">
        <f t="shared" si="121"/>
        <v>43.085481181632773</v>
      </c>
      <c r="CN124" s="5">
        <f t="shared" si="122"/>
        <v>43.947179181632777</v>
      </c>
      <c r="CO124" s="5">
        <f t="shared" si="123"/>
        <v>41.739290181632775</v>
      </c>
      <c r="CP124" s="5"/>
      <c r="CQ124" s="3" t="str">
        <f t="shared" si="124"/>
        <v>decre</v>
      </c>
      <c r="CR124" s="3" t="str">
        <f t="shared" si="125"/>
        <v>decre</v>
      </c>
      <c r="CS124" s="3" t="str">
        <f t="shared" si="126"/>
        <v>decre</v>
      </c>
      <c r="CT124" s="3" t="str">
        <f t="shared" si="127"/>
        <v>decre</v>
      </c>
      <c r="CU124" s="3" t="str">
        <f t="shared" si="128"/>
        <v>decre</v>
      </c>
      <c r="CW124" s="5">
        <f t="shared" si="129"/>
        <v>0</v>
      </c>
      <c r="CX124" s="5">
        <f t="shared" si="130"/>
        <v>0</v>
      </c>
      <c r="CY124" s="5">
        <f t="shared" si="131"/>
        <v>0</v>
      </c>
      <c r="CZ124" s="5">
        <f t="shared" si="132"/>
        <v>0</v>
      </c>
      <c r="DA124" s="5">
        <f t="shared" si="133"/>
        <v>0</v>
      </c>
      <c r="DB124" s="5"/>
      <c r="DC124" s="4">
        <v>0.32791957423482099</v>
      </c>
      <c r="DD124" s="4">
        <v>0.50111885304027604</v>
      </c>
      <c r="DE124" s="4">
        <v>0.419873036066719</v>
      </c>
      <c r="DF124" s="4">
        <v>0.36958599279176102</v>
      </c>
      <c r="DG124" s="4">
        <v>0.57092278103240302</v>
      </c>
      <c r="DI124" s="13">
        <f t="shared" si="134"/>
        <v>45.194060920381133</v>
      </c>
      <c r="DJ124" s="13">
        <f t="shared" si="135"/>
        <v>45.168625291985776</v>
      </c>
      <c r="DK124" s="13">
        <f t="shared" si="136"/>
        <v>45.393286361840623</v>
      </c>
      <c r="DL124" s="13">
        <f t="shared" si="137"/>
        <v>45.518233240939402</v>
      </c>
      <c r="DM124" s="13">
        <f t="shared" si="138"/>
        <v>45.388702551147688</v>
      </c>
      <c r="DN124" s="13"/>
      <c r="DO124" s="11" t="str">
        <f t="shared" si="139"/>
        <v>decre</v>
      </c>
      <c r="DP124" s="11" t="str">
        <f t="shared" si="140"/>
        <v>decre</v>
      </c>
      <c r="DQ124" s="11" t="str">
        <f t="shared" si="141"/>
        <v>incre</v>
      </c>
      <c r="DR124" s="11" t="str">
        <f t="shared" si="142"/>
        <v>incre</v>
      </c>
      <c r="DS124" s="11" t="str">
        <f t="shared" si="143"/>
        <v>incre</v>
      </c>
      <c r="DU124" s="13"/>
      <c r="DV124" s="13"/>
      <c r="DW124" s="13"/>
      <c r="DX124" s="13"/>
      <c r="DY124" s="13"/>
    </row>
    <row r="125" spans="1:129" x14ac:dyDescent="0.25">
      <c r="A125" s="5">
        <v>37.238279748538289</v>
      </c>
      <c r="B125" s="4">
        <v>0.12197023396528293</v>
      </c>
      <c r="C125" s="4">
        <v>0.29472125230384355</v>
      </c>
      <c r="D125" s="4">
        <v>0.34922204626919634</v>
      </c>
      <c r="E125" s="4">
        <v>0.59085666791437319</v>
      </c>
      <c r="F125" s="4">
        <v>0.46424555718326194</v>
      </c>
      <c r="G125" s="4">
        <v>0.65794310214227181</v>
      </c>
      <c r="I125" s="5">
        <f t="shared" si="73"/>
        <v>36.967325552602922</v>
      </c>
      <c r="J125" s="5">
        <f t="shared" si="74"/>
        <v>36.188699710676147</v>
      </c>
      <c r="K125" s="5">
        <f t="shared" si="75"/>
        <v>39.065497993986853</v>
      </c>
      <c r="L125" s="5">
        <f t="shared" si="76"/>
        <v>38.327227340021352</v>
      </c>
      <c r="M125" s="5">
        <f t="shared" si="77"/>
        <v>38.219524339697067</v>
      </c>
      <c r="O125" s="3" t="str">
        <f t="shared" si="78"/>
        <v>decre</v>
      </c>
      <c r="P125" s="3" t="str">
        <f t="shared" si="79"/>
        <v>decre</v>
      </c>
      <c r="Q125" s="3" t="str">
        <f t="shared" si="80"/>
        <v>incre</v>
      </c>
      <c r="R125" s="3" t="str">
        <f t="shared" si="81"/>
        <v>incre</v>
      </c>
      <c r="S125" s="3" t="str">
        <f t="shared" si="82"/>
        <v>incre</v>
      </c>
      <c r="U125" s="6">
        <f t="shared" si="83"/>
        <v>0</v>
      </c>
      <c r="V125" s="6">
        <f t="shared" si="84"/>
        <v>0</v>
      </c>
      <c r="W125" s="6">
        <f t="shared" si="85"/>
        <v>1</v>
      </c>
      <c r="X125" s="6">
        <f t="shared" si="86"/>
        <v>1</v>
      </c>
      <c r="Y125" s="6">
        <f t="shared" si="87"/>
        <v>1</v>
      </c>
      <c r="AA125" s="4">
        <f t="shared" si="144"/>
        <v>0.31920000000000004</v>
      </c>
      <c r="AB125" s="4">
        <f t="shared" si="144"/>
        <v>0.4758</v>
      </c>
      <c r="AC125" s="4">
        <f t="shared" si="144"/>
        <v>0.4531</v>
      </c>
      <c r="AD125" s="4">
        <f t="shared" si="144"/>
        <v>0.3957</v>
      </c>
      <c r="AE125" s="4">
        <f t="shared" si="144"/>
        <v>0.56620000000000004</v>
      </c>
      <c r="AF125" s="4"/>
      <c r="AG125" s="3">
        <v>0.34920000000000001</v>
      </c>
      <c r="AH125" s="3">
        <v>0.50580000000000003</v>
      </c>
      <c r="AI125" s="3">
        <v>0.4531</v>
      </c>
      <c r="AJ125" s="3">
        <v>0.3957</v>
      </c>
      <c r="AK125" s="3">
        <v>0.56620000000000004</v>
      </c>
      <c r="AM125" s="5">
        <f t="shared" si="88"/>
        <v>37.14332774853829</v>
      </c>
      <c r="AN125" s="5">
        <f t="shared" si="89"/>
        <v>37.015253748538292</v>
      </c>
      <c r="AO125" s="5">
        <f t="shared" si="90"/>
        <v>37.727880748538297</v>
      </c>
      <c r="AP125" s="5">
        <f t="shared" si="91"/>
        <v>37.750073748538291</v>
      </c>
      <c r="AQ125" s="5">
        <f t="shared" si="92"/>
        <v>37.356221748538289</v>
      </c>
      <c r="AR125" s="5"/>
      <c r="AS125" s="3" t="str">
        <f t="shared" si="93"/>
        <v>decre</v>
      </c>
      <c r="AT125" s="3" t="str">
        <f t="shared" si="94"/>
        <v>decre</v>
      </c>
      <c r="AU125" s="3" t="str">
        <f t="shared" si="95"/>
        <v>incre</v>
      </c>
      <c r="AV125" s="3" t="str">
        <f t="shared" si="96"/>
        <v>incre</v>
      </c>
      <c r="AW125" s="3" t="str">
        <f t="shared" si="97"/>
        <v>incre</v>
      </c>
      <c r="AY125" s="5">
        <f t="shared" si="98"/>
        <v>0</v>
      </c>
      <c r="AZ125" s="5">
        <f t="shared" si="99"/>
        <v>0</v>
      </c>
      <c r="BA125" s="5">
        <f t="shared" si="100"/>
        <v>182.7218245448563</v>
      </c>
      <c r="BB125" s="5">
        <f t="shared" si="101"/>
        <v>108.89475914830626</v>
      </c>
      <c r="BC125" s="5">
        <f t="shared" si="102"/>
        <v>98.124459115877727</v>
      </c>
      <c r="BE125" s="15">
        <f t="shared" si="103"/>
        <v>-0.27095419593536718</v>
      </c>
      <c r="BG125" s="3">
        <v>0.221</v>
      </c>
      <c r="BH125" s="3">
        <v>0.307</v>
      </c>
      <c r="BI125" s="3">
        <v>0.34029999999999999</v>
      </c>
      <c r="BJ125" s="3">
        <v>0.32669999999999999</v>
      </c>
      <c r="BK125" s="3">
        <v>0.35909999999999997</v>
      </c>
      <c r="BM125" s="5">
        <f t="shared" si="104"/>
        <v>36.437269748538291</v>
      </c>
      <c r="BN125" s="5">
        <f t="shared" si="105"/>
        <v>35.912989748538294</v>
      </c>
      <c r="BO125" s="5">
        <f t="shared" si="106"/>
        <v>36.632592748538286</v>
      </c>
      <c r="BP125" s="5">
        <f t="shared" si="107"/>
        <v>37.169093748538288</v>
      </c>
      <c r="BQ125" s="5">
        <f t="shared" si="108"/>
        <v>35.40741074853829</v>
      </c>
      <c r="BR125" s="5"/>
      <c r="BS125" s="3" t="str">
        <f t="shared" si="109"/>
        <v>decre</v>
      </c>
      <c r="BT125" s="3" t="str">
        <f t="shared" si="110"/>
        <v>decre</v>
      </c>
      <c r="BU125" s="3" t="str">
        <f t="shared" si="111"/>
        <v>decre</v>
      </c>
      <c r="BV125" s="3" t="str">
        <f t="shared" si="112"/>
        <v>decre</v>
      </c>
      <c r="BW125" s="3" t="str">
        <f t="shared" si="113"/>
        <v>decre</v>
      </c>
      <c r="BY125" s="5">
        <f t="shared" si="114"/>
        <v>0</v>
      </c>
      <c r="BZ125" s="5">
        <f t="shared" si="115"/>
        <v>0</v>
      </c>
      <c r="CA125" s="5">
        <f t="shared" si="116"/>
        <v>0</v>
      </c>
      <c r="CB125" s="5">
        <f t="shared" si="117"/>
        <v>0</v>
      </c>
      <c r="CC125" s="5">
        <f t="shared" si="118"/>
        <v>0</v>
      </c>
      <c r="CE125" s="4">
        <v>0.17030000000000001</v>
      </c>
      <c r="CF125" s="4">
        <v>0.17150000000000001</v>
      </c>
      <c r="CG125" s="4">
        <v>0.17119999999999999</v>
      </c>
      <c r="CH125" s="4">
        <v>0.17169999999999999</v>
      </c>
      <c r="CI125" s="4">
        <v>0.17180000000000001</v>
      </c>
      <c r="CK125" s="5">
        <f t="shared" si="119"/>
        <v>36.07273674853829</v>
      </c>
      <c r="CL125" s="5">
        <f t="shared" si="120"/>
        <v>35.028174748538291</v>
      </c>
      <c r="CM125" s="5">
        <f t="shared" si="121"/>
        <v>34.990631748538291</v>
      </c>
      <c r="CN125" s="5">
        <f t="shared" si="122"/>
        <v>35.863993748538292</v>
      </c>
      <c r="CO125" s="5">
        <f t="shared" si="123"/>
        <v>33.64491774853829</v>
      </c>
      <c r="CP125" s="5"/>
      <c r="CQ125" s="3" t="str">
        <f t="shared" si="124"/>
        <v>decre</v>
      </c>
      <c r="CR125" s="3" t="str">
        <f t="shared" si="125"/>
        <v>decre</v>
      </c>
      <c r="CS125" s="3" t="str">
        <f t="shared" si="126"/>
        <v>decre</v>
      </c>
      <c r="CT125" s="3" t="str">
        <f t="shared" si="127"/>
        <v>decre</v>
      </c>
      <c r="CU125" s="3" t="str">
        <f t="shared" si="128"/>
        <v>decre</v>
      </c>
      <c r="CW125" s="5">
        <f t="shared" si="129"/>
        <v>0</v>
      </c>
      <c r="CX125" s="5">
        <f t="shared" si="130"/>
        <v>0</v>
      </c>
      <c r="CY125" s="5">
        <f t="shared" si="131"/>
        <v>0</v>
      </c>
      <c r="CZ125" s="5">
        <f t="shared" si="132"/>
        <v>0</v>
      </c>
      <c r="DA125" s="5">
        <f t="shared" si="133"/>
        <v>0</v>
      </c>
      <c r="DB125" s="5"/>
      <c r="DC125" s="4">
        <v>0.33390549685079901</v>
      </c>
      <c r="DD125" s="4">
        <v>0.49862309353429701</v>
      </c>
      <c r="DE125" s="4">
        <v>0.41793908019756298</v>
      </c>
      <c r="DF125" s="4">
        <v>0.35870123870534298</v>
      </c>
      <c r="DG125" s="4">
        <v>0.56107273111787603</v>
      </c>
      <c r="DI125" s="13">
        <f t="shared" si="134"/>
        <v>37.249060270895534</v>
      </c>
      <c r="DJ125" s="13">
        <f t="shared" si="135"/>
        <v>37.164288549317249</v>
      </c>
      <c r="DK125" s="13">
        <f t="shared" si="136"/>
        <v>37.386468217256621</v>
      </c>
      <c r="DL125" s="13">
        <f t="shared" si="137"/>
        <v>37.438544178437276</v>
      </c>
      <c r="DM125" s="13">
        <f t="shared" si="138"/>
        <v>37.307974148357502</v>
      </c>
      <c r="DN125" s="13"/>
      <c r="DO125" s="11" t="str">
        <f t="shared" si="139"/>
        <v>incre</v>
      </c>
      <c r="DP125" s="11" t="str">
        <f t="shared" si="140"/>
        <v>decre</v>
      </c>
      <c r="DQ125" s="11" t="str">
        <f t="shared" si="141"/>
        <v>incre</v>
      </c>
      <c r="DR125" s="11" t="str">
        <f t="shared" si="142"/>
        <v>incre</v>
      </c>
      <c r="DS125" s="11" t="str">
        <f t="shared" si="143"/>
        <v>incre</v>
      </c>
      <c r="DU125" s="13"/>
      <c r="DV125" s="13"/>
      <c r="DW125" s="13"/>
      <c r="DX125" s="13"/>
      <c r="DY125" s="13"/>
    </row>
    <row r="126" spans="1:129" x14ac:dyDescent="0.25">
      <c r="A126" s="5">
        <v>44.331164137178966</v>
      </c>
      <c r="B126" s="4">
        <v>2.155404552184562E-2</v>
      </c>
      <c r="C126" s="4">
        <v>0.14339076126139086</v>
      </c>
      <c r="D126" s="4">
        <v>0.15947016075091208</v>
      </c>
      <c r="E126" s="4">
        <v>0.193095734832753</v>
      </c>
      <c r="F126" s="4">
        <v>3.343625741315287E-2</v>
      </c>
      <c r="G126" s="4">
        <v>0.22539678820161629</v>
      </c>
      <c r="I126" s="5">
        <f t="shared" si="73"/>
        <v>42.972143710648368</v>
      </c>
      <c r="J126" s="5">
        <f t="shared" si="74"/>
        <v>42.042504286882426</v>
      </c>
      <c r="K126" s="5">
        <f t="shared" si="75"/>
        <v>42.296123722405</v>
      </c>
      <c r="L126" s="5">
        <f t="shared" si="76"/>
        <v>41.792697424597712</v>
      </c>
      <c r="M126" s="5">
        <f t="shared" si="77"/>
        <v>41.242147914156178</v>
      </c>
      <c r="O126" s="3" t="str">
        <f t="shared" si="78"/>
        <v>decre</v>
      </c>
      <c r="P126" s="3" t="str">
        <f t="shared" si="79"/>
        <v>decre</v>
      </c>
      <c r="Q126" s="3" t="str">
        <f t="shared" si="80"/>
        <v>decre</v>
      </c>
      <c r="R126" s="3" t="str">
        <f t="shared" si="81"/>
        <v>decre</v>
      </c>
      <c r="S126" s="3" t="str">
        <f t="shared" si="82"/>
        <v>decre</v>
      </c>
      <c r="U126" s="6">
        <f t="shared" si="83"/>
        <v>0</v>
      </c>
      <c r="V126" s="6">
        <f t="shared" si="84"/>
        <v>0</v>
      </c>
      <c r="W126" s="6">
        <f t="shared" si="85"/>
        <v>0</v>
      </c>
      <c r="X126" s="6">
        <f t="shared" si="86"/>
        <v>0</v>
      </c>
      <c r="Y126" s="6">
        <f t="shared" si="87"/>
        <v>0</v>
      </c>
      <c r="AA126" s="4">
        <f t="shared" si="144"/>
        <v>0.30410000000000004</v>
      </c>
      <c r="AB126" s="4">
        <f t="shared" si="144"/>
        <v>0.48039999999999994</v>
      </c>
      <c r="AC126" s="4">
        <f t="shared" si="144"/>
        <v>0.42569999999999997</v>
      </c>
      <c r="AD126" s="4">
        <f t="shared" si="144"/>
        <v>0.37390000000000001</v>
      </c>
      <c r="AE126" s="4">
        <f t="shared" si="144"/>
        <v>0.54449999999999998</v>
      </c>
      <c r="AF126" s="4"/>
      <c r="AG126" s="3">
        <v>0.33410000000000001</v>
      </c>
      <c r="AH126" s="3">
        <v>0.51039999999999996</v>
      </c>
      <c r="AI126" s="3">
        <v>0.45569999999999999</v>
      </c>
      <c r="AJ126" s="3">
        <v>0.40389999999999998</v>
      </c>
      <c r="AK126" s="3">
        <v>0.57450000000000001</v>
      </c>
      <c r="AM126" s="5">
        <f t="shared" si="88"/>
        <v>44.127643137178964</v>
      </c>
      <c r="AN126" s="5">
        <f t="shared" si="89"/>
        <v>44.138176137178966</v>
      </c>
      <c r="AO126" s="5">
        <f t="shared" si="90"/>
        <v>44.55471113717897</v>
      </c>
      <c r="AP126" s="5">
        <f t="shared" si="91"/>
        <v>44.659402137178965</v>
      </c>
      <c r="AQ126" s="5">
        <f t="shared" si="92"/>
        <v>44.244909137178965</v>
      </c>
      <c r="AR126" s="5"/>
      <c r="AS126" s="3" t="str">
        <f t="shared" si="93"/>
        <v>decre</v>
      </c>
      <c r="AT126" s="3" t="str">
        <f t="shared" si="94"/>
        <v>decre</v>
      </c>
      <c r="AU126" s="3" t="str">
        <f t="shared" si="95"/>
        <v>incre</v>
      </c>
      <c r="AV126" s="3" t="str">
        <f t="shared" si="96"/>
        <v>incre</v>
      </c>
      <c r="AW126" s="3" t="str">
        <f t="shared" si="97"/>
        <v>decre</v>
      </c>
      <c r="AY126" s="5">
        <f t="shared" si="98"/>
        <v>0</v>
      </c>
      <c r="AZ126" s="5">
        <f t="shared" si="99"/>
        <v>0</v>
      </c>
      <c r="BA126" s="5">
        <f t="shared" si="100"/>
        <v>-203.50404147739667</v>
      </c>
      <c r="BB126" s="5">
        <f t="shared" si="101"/>
        <v>-253.84667125812541</v>
      </c>
      <c r="BC126" s="5">
        <f t="shared" si="102"/>
        <v>0</v>
      </c>
      <c r="BE126" s="15">
        <f t="shared" si="103"/>
        <v>-1.3590204265305985</v>
      </c>
      <c r="BG126" s="3">
        <v>0.21260000000000001</v>
      </c>
      <c r="BH126" s="3">
        <v>0.30059999999999998</v>
      </c>
      <c r="BI126" s="3">
        <v>0.33460000000000001</v>
      </c>
      <c r="BJ126" s="3">
        <v>0.34350000000000003</v>
      </c>
      <c r="BK126" s="3">
        <v>0.36299999999999999</v>
      </c>
      <c r="BM126" s="5">
        <f t="shared" si="104"/>
        <v>43.469758137178964</v>
      </c>
      <c r="BN126" s="5">
        <f t="shared" si="105"/>
        <v>42.96408213717897</v>
      </c>
      <c r="BO126" s="5">
        <f t="shared" si="106"/>
        <v>43.670130137178973</v>
      </c>
      <c r="BP126" s="5">
        <f t="shared" si="107"/>
        <v>44.403434137178969</v>
      </c>
      <c r="BQ126" s="5">
        <f t="shared" si="108"/>
        <v>42.536994137178965</v>
      </c>
      <c r="BR126" s="5"/>
      <c r="BS126" s="3" t="str">
        <f t="shared" si="109"/>
        <v>decre</v>
      </c>
      <c r="BT126" s="3" t="str">
        <f t="shared" si="110"/>
        <v>decre</v>
      </c>
      <c r="BU126" s="3" t="str">
        <f t="shared" si="111"/>
        <v>decre</v>
      </c>
      <c r="BV126" s="3" t="str">
        <f t="shared" si="112"/>
        <v>incre</v>
      </c>
      <c r="BW126" s="3" t="str">
        <f t="shared" si="113"/>
        <v>decre</v>
      </c>
      <c r="BY126" s="5">
        <f t="shared" si="114"/>
        <v>0</v>
      </c>
      <c r="BZ126" s="5">
        <f t="shared" si="115"/>
        <v>0</v>
      </c>
      <c r="CA126" s="5">
        <f t="shared" si="116"/>
        <v>0</v>
      </c>
      <c r="CB126" s="5">
        <f t="shared" si="117"/>
        <v>-253.84667125812541</v>
      </c>
      <c r="CC126" s="5">
        <f t="shared" si="118"/>
        <v>0</v>
      </c>
      <c r="CE126" s="4">
        <v>0.1804</v>
      </c>
      <c r="CF126" s="4">
        <v>0.182</v>
      </c>
      <c r="CG126" s="4">
        <v>0.18160000000000001</v>
      </c>
      <c r="CH126" s="4">
        <v>0.18229999999999999</v>
      </c>
      <c r="CI126" s="4">
        <v>0.18240000000000001</v>
      </c>
      <c r="CK126" s="5">
        <f t="shared" si="119"/>
        <v>43.238240137178963</v>
      </c>
      <c r="CL126" s="5">
        <f t="shared" si="120"/>
        <v>42.189624137178967</v>
      </c>
      <c r="CM126" s="5">
        <f t="shared" si="121"/>
        <v>42.184500137178972</v>
      </c>
      <c r="CN126" s="5">
        <f t="shared" si="122"/>
        <v>43.046130137178963</v>
      </c>
      <c r="CO126" s="5">
        <f t="shared" si="123"/>
        <v>40.837548137178963</v>
      </c>
      <c r="CP126" s="5"/>
      <c r="CQ126" s="3" t="str">
        <f t="shared" si="124"/>
        <v>decre</v>
      </c>
      <c r="CR126" s="3" t="str">
        <f t="shared" si="125"/>
        <v>decre</v>
      </c>
      <c r="CS126" s="3" t="str">
        <f t="shared" si="126"/>
        <v>decre</v>
      </c>
      <c r="CT126" s="3" t="str">
        <f t="shared" si="127"/>
        <v>decre</v>
      </c>
      <c r="CU126" s="3" t="str">
        <f t="shared" si="128"/>
        <v>decre</v>
      </c>
      <c r="CW126" s="5">
        <f t="shared" si="129"/>
        <v>0</v>
      </c>
      <c r="CX126" s="5">
        <f t="shared" si="130"/>
        <v>0</v>
      </c>
      <c r="CY126" s="5">
        <f t="shared" si="131"/>
        <v>0</v>
      </c>
      <c r="CZ126" s="5">
        <f t="shared" si="132"/>
        <v>0</v>
      </c>
      <c r="DA126" s="5">
        <f t="shared" si="133"/>
        <v>0</v>
      </c>
      <c r="DB126" s="5"/>
      <c r="DC126" s="4">
        <v>0.32867042167097199</v>
      </c>
      <c r="DD126" s="4">
        <v>0.50080579609875997</v>
      </c>
      <c r="DE126" s="4">
        <v>0.41963044926780102</v>
      </c>
      <c r="DF126" s="4">
        <v>0.36822065778440499</v>
      </c>
      <c r="DG126" s="4">
        <v>0.56968723470166105</v>
      </c>
      <c r="DI126" s="13">
        <f t="shared" si="134"/>
        <v>44.304304468993251</v>
      </c>
      <c r="DJ126" s="13">
        <f t="shared" si="135"/>
        <v>44.271425985703871</v>
      </c>
      <c r="DK126" s="13">
        <f t="shared" si="136"/>
        <v>44.495775799569316</v>
      </c>
      <c r="DL126" s="13">
        <f t="shared" si="137"/>
        <v>44.611582075723653</v>
      </c>
      <c r="DM126" s="13">
        <f t="shared" si="138"/>
        <v>44.481921015721596</v>
      </c>
      <c r="DN126" s="13"/>
      <c r="DO126" s="11" t="str">
        <f t="shared" si="139"/>
        <v>decre</v>
      </c>
      <c r="DP126" s="11" t="str">
        <f t="shared" si="140"/>
        <v>decre</v>
      </c>
      <c r="DQ126" s="11" t="str">
        <f t="shared" si="141"/>
        <v>incre</v>
      </c>
      <c r="DR126" s="11" t="str">
        <f t="shared" si="142"/>
        <v>incre</v>
      </c>
      <c r="DS126" s="11" t="str">
        <f t="shared" si="143"/>
        <v>incre</v>
      </c>
      <c r="DU126" s="13"/>
      <c r="DV126" s="13"/>
      <c r="DW126" s="13"/>
      <c r="DX126" s="13"/>
      <c r="DY126" s="13"/>
    </row>
    <row r="127" spans="1:129" x14ac:dyDescent="0.25">
      <c r="A127" s="5">
        <v>53.866690900824956</v>
      </c>
      <c r="B127" s="4">
        <v>8.6018599856029124E-2</v>
      </c>
      <c r="C127" s="4">
        <v>0.28761949273371351</v>
      </c>
      <c r="D127" s="4">
        <v>0.39305406368535178</v>
      </c>
      <c r="E127" s="4">
        <v>0.18667897740207631</v>
      </c>
      <c r="F127" s="4">
        <v>0.15760309577304293</v>
      </c>
      <c r="G127" s="4">
        <v>0.3327101029488635</v>
      </c>
      <c r="I127" s="5">
        <f t="shared" si="73"/>
        <v>53.544675053580356</v>
      </c>
      <c r="J127" s="5">
        <f t="shared" si="74"/>
        <v>53.103333936690305</v>
      </c>
      <c r="K127" s="5">
        <f t="shared" si="75"/>
        <v>51.769343771399122</v>
      </c>
      <c r="L127" s="5">
        <f t="shared" si="76"/>
        <v>52.373708967233981</v>
      </c>
      <c r="M127" s="5">
        <f t="shared" si="77"/>
        <v>51.787492969573762</v>
      </c>
      <c r="O127" s="3" t="str">
        <f t="shared" si="78"/>
        <v>decre</v>
      </c>
      <c r="P127" s="3" t="str">
        <f t="shared" si="79"/>
        <v>decre</v>
      </c>
      <c r="Q127" s="3" t="str">
        <f t="shared" si="80"/>
        <v>decre</v>
      </c>
      <c r="R127" s="3" t="str">
        <f t="shared" si="81"/>
        <v>decre</v>
      </c>
      <c r="S127" s="3" t="str">
        <f t="shared" si="82"/>
        <v>decre</v>
      </c>
      <c r="U127" s="6">
        <f t="shared" si="83"/>
        <v>0</v>
      </c>
      <c r="V127" s="6">
        <f t="shared" si="84"/>
        <v>0</v>
      </c>
      <c r="W127" s="6">
        <f t="shared" si="85"/>
        <v>0</v>
      </c>
      <c r="X127" s="6">
        <f t="shared" si="86"/>
        <v>0</v>
      </c>
      <c r="Y127" s="6">
        <f t="shared" si="87"/>
        <v>0</v>
      </c>
      <c r="AA127" s="4">
        <f t="shared" si="144"/>
        <v>0.31669999999999998</v>
      </c>
      <c r="AB127" s="4">
        <f t="shared" si="144"/>
        <v>0.47760000000000002</v>
      </c>
      <c r="AC127" s="4">
        <f t="shared" si="144"/>
        <v>0.42400000000000004</v>
      </c>
      <c r="AD127" s="4">
        <f t="shared" si="144"/>
        <v>0.36919999999999997</v>
      </c>
      <c r="AE127" s="4">
        <f t="shared" si="144"/>
        <v>0.53979999999999995</v>
      </c>
      <c r="AF127" s="4"/>
      <c r="AG127" s="3">
        <v>0.34670000000000001</v>
      </c>
      <c r="AH127" s="3">
        <v>0.50760000000000005</v>
      </c>
      <c r="AI127" s="3">
        <v>0.45400000000000001</v>
      </c>
      <c r="AJ127" s="3">
        <v>0.3992</v>
      </c>
      <c r="AK127" s="3">
        <v>0.56979999999999997</v>
      </c>
      <c r="AM127" s="5">
        <f t="shared" si="88"/>
        <v>53.753763900824957</v>
      </c>
      <c r="AN127" s="5">
        <f t="shared" si="89"/>
        <v>53.655418900824955</v>
      </c>
      <c r="AO127" s="5">
        <f t="shared" si="90"/>
        <v>54.073730900824955</v>
      </c>
      <c r="AP127" s="5">
        <f t="shared" si="91"/>
        <v>54.155354900824953</v>
      </c>
      <c r="AQ127" s="5">
        <f t="shared" si="92"/>
        <v>53.736208900824955</v>
      </c>
      <c r="AR127" s="5"/>
      <c r="AS127" s="3" t="str">
        <f t="shared" si="93"/>
        <v>decre</v>
      </c>
      <c r="AT127" s="3" t="str">
        <f t="shared" si="94"/>
        <v>decre</v>
      </c>
      <c r="AU127" s="3" t="str">
        <f t="shared" si="95"/>
        <v>incre</v>
      </c>
      <c r="AV127" s="3" t="str">
        <f t="shared" si="96"/>
        <v>incre</v>
      </c>
      <c r="AW127" s="3" t="str">
        <f t="shared" si="97"/>
        <v>decre</v>
      </c>
      <c r="AY127" s="5">
        <f t="shared" si="98"/>
        <v>0</v>
      </c>
      <c r="AZ127" s="5">
        <f t="shared" si="99"/>
        <v>0</v>
      </c>
      <c r="BA127" s="5">
        <f t="shared" si="100"/>
        <v>-209.73471294258346</v>
      </c>
      <c r="BB127" s="5">
        <f t="shared" si="101"/>
        <v>-149.29819335909755</v>
      </c>
      <c r="BC127" s="5">
        <f t="shared" si="102"/>
        <v>0</v>
      </c>
      <c r="BE127" s="15">
        <f t="shared" si="103"/>
        <v>-0.3220158472446002</v>
      </c>
      <c r="BG127" s="3">
        <v>0.21690000000000001</v>
      </c>
      <c r="BH127" s="3">
        <v>0.30359999999999998</v>
      </c>
      <c r="BI127" s="3">
        <v>0.33800000000000002</v>
      </c>
      <c r="BJ127" s="3">
        <v>0.33429999999999999</v>
      </c>
      <c r="BK127" s="3">
        <v>0.36059999999999998</v>
      </c>
      <c r="BM127" s="5">
        <f t="shared" si="104"/>
        <v>53.036201900824956</v>
      </c>
      <c r="BN127" s="5">
        <f t="shared" si="105"/>
        <v>52.519198900824961</v>
      </c>
      <c r="BO127" s="5">
        <f t="shared" si="106"/>
        <v>53.238670900824957</v>
      </c>
      <c r="BP127" s="5">
        <f t="shared" si="107"/>
        <v>53.861496900824953</v>
      </c>
      <c r="BQ127" s="5">
        <f t="shared" si="108"/>
        <v>52.049936900824953</v>
      </c>
      <c r="BR127" s="5"/>
      <c r="BS127" s="3" t="str">
        <f t="shared" si="109"/>
        <v>decre</v>
      </c>
      <c r="BT127" s="3" t="str">
        <f t="shared" si="110"/>
        <v>decre</v>
      </c>
      <c r="BU127" s="3" t="str">
        <f t="shared" si="111"/>
        <v>decre</v>
      </c>
      <c r="BV127" s="3" t="str">
        <f t="shared" si="112"/>
        <v>decre</v>
      </c>
      <c r="BW127" s="3" t="str">
        <f t="shared" si="113"/>
        <v>decre</v>
      </c>
      <c r="BY127" s="5">
        <f t="shared" si="114"/>
        <v>0</v>
      </c>
      <c r="BZ127" s="5">
        <f t="shared" si="115"/>
        <v>0</v>
      </c>
      <c r="CA127" s="5">
        <f t="shared" si="116"/>
        <v>0</v>
      </c>
      <c r="CB127" s="5">
        <f t="shared" si="117"/>
        <v>0</v>
      </c>
      <c r="CC127" s="5">
        <f t="shared" si="118"/>
        <v>0</v>
      </c>
      <c r="CE127" s="4">
        <v>0.1754</v>
      </c>
      <c r="CF127" s="4">
        <v>0.1767</v>
      </c>
      <c r="CG127" s="4">
        <v>0.1764</v>
      </c>
      <c r="CH127" s="4">
        <v>0.17699999999999999</v>
      </c>
      <c r="CI127" s="4">
        <v>0.17710000000000001</v>
      </c>
      <c r="CK127" s="5">
        <f t="shared" si="119"/>
        <v>52.737816900824953</v>
      </c>
      <c r="CL127" s="5">
        <f t="shared" si="120"/>
        <v>51.690541900824961</v>
      </c>
      <c r="CM127" s="5">
        <f t="shared" si="121"/>
        <v>51.669534900824956</v>
      </c>
      <c r="CN127" s="5">
        <f t="shared" si="122"/>
        <v>52.537030900824959</v>
      </c>
      <c r="CO127" s="5">
        <f t="shared" si="123"/>
        <v>50.323201900824955</v>
      </c>
      <c r="CP127" s="5"/>
      <c r="CQ127" s="3" t="str">
        <f t="shared" si="124"/>
        <v>decre</v>
      </c>
      <c r="CR127" s="3" t="str">
        <f t="shared" si="125"/>
        <v>decre</v>
      </c>
      <c r="CS127" s="3" t="str">
        <f t="shared" si="126"/>
        <v>decre</v>
      </c>
      <c r="CT127" s="3" t="str">
        <f t="shared" si="127"/>
        <v>decre</v>
      </c>
      <c r="CU127" s="3" t="str">
        <f t="shared" si="128"/>
        <v>decre</v>
      </c>
      <c r="CW127" s="5">
        <f t="shared" si="129"/>
        <v>0</v>
      </c>
      <c r="CX127" s="5">
        <f t="shared" si="130"/>
        <v>0</v>
      </c>
      <c r="CY127" s="5">
        <f t="shared" si="131"/>
        <v>0</v>
      </c>
      <c r="CZ127" s="5">
        <f t="shared" si="132"/>
        <v>0</v>
      </c>
      <c r="DA127" s="5">
        <f t="shared" si="133"/>
        <v>0</v>
      </c>
      <c r="DB127" s="5"/>
      <c r="DC127" s="4">
        <v>0.33202837826042297</v>
      </c>
      <c r="DD127" s="4">
        <v>0.49940573588808801</v>
      </c>
      <c r="DE127" s="4">
        <v>0.41854554719485898</v>
      </c>
      <c r="DF127" s="4">
        <v>0.362114576223732</v>
      </c>
      <c r="DG127" s="4">
        <v>0.564161596944731</v>
      </c>
      <c r="DI127" s="13">
        <f t="shared" si="134"/>
        <v>53.863974940517394</v>
      </c>
      <c r="DJ127" s="13">
        <f t="shared" si="135"/>
        <v>53.797810356174175</v>
      </c>
      <c r="DK127" s="13">
        <f t="shared" si="136"/>
        <v>54.020768164087031</v>
      </c>
      <c r="DL127" s="13">
        <f t="shared" si="137"/>
        <v>54.095695632628782</v>
      </c>
      <c r="DM127" s="13">
        <f t="shared" si="138"/>
        <v>53.965451528074873</v>
      </c>
      <c r="DN127" s="13"/>
      <c r="DO127" s="11" t="str">
        <f t="shared" si="139"/>
        <v>decre</v>
      </c>
      <c r="DP127" s="11" t="str">
        <f t="shared" si="140"/>
        <v>decre</v>
      </c>
      <c r="DQ127" s="11" t="str">
        <f t="shared" si="141"/>
        <v>incre</v>
      </c>
      <c r="DR127" s="11" t="str">
        <f t="shared" si="142"/>
        <v>incre</v>
      </c>
      <c r="DS127" s="11" t="str">
        <f t="shared" si="143"/>
        <v>incre</v>
      </c>
      <c r="DU127" s="13"/>
      <c r="DV127" s="13"/>
      <c r="DW127" s="13"/>
      <c r="DX127" s="13"/>
      <c r="DY127" s="13"/>
    </row>
    <row r="128" spans="1:129" x14ac:dyDescent="0.25">
      <c r="A128" s="5">
        <v>31.086397293131068</v>
      </c>
      <c r="B128" s="4">
        <v>5.8491484041872502E-2</v>
      </c>
      <c r="C128" s="4">
        <v>0.36857224961713941</v>
      </c>
      <c r="D128" s="4">
        <v>0.4449297047164138</v>
      </c>
      <c r="E128" s="4">
        <v>0.43344965873268954</v>
      </c>
      <c r="F128" s="4">
        <v>0.42496156117663292</v>
      </c>
      <c r="G128" s="4">
        <v>0.48376476853431705</v>
      </c>
      <c r="I128" s="5">
        <f t="shared" si="73"/>
        <v>31.3464317678783</v>
      </c>
      <c r="J128" s="5">
        <f t="shared" si="74"/>
        <v>30.66178826492925</v>
      </c>
      <c r="K128" s="5">
        <f t="shared" si="75"/>
        <v>31.385193479425485</v>
      </c>
      <c r="L128" s="5">
        <f t="shared" si="76"/>
        <v>31.844573638238316</v>
      </c>
      <c r="M128" s="5">
        <f t="shared" si="77"/>
        <v>30.428623765038992</v>
      </c>
      <c r="O128" s="3" t="str">
        <f t="shared" si="78"/>
        <v>incre</v>
      </c>
      <c r="P128" s="3" t="str">
        <f t="shared" si="79"/>
        <v>decre</v>
      </c>
      <c r="Q128" s="3" t="str">
        <f t="shared" si="80"/>
        <v>incre</v>
      </c>
      <c r="R128" s="3" t="str">
        <f t="shared" si="81"/>
        <v>incre</v>
      </c>
      <c r="S128" s="3" t="str">
        <f t="shared" si="82"/>
        <v>decre</v>
      </c>
      <c r="U128" s="6">
        <f t="shared" si="83"/>
        <v>1</v>
      </c>
      <c r="V128" s="6">
        <f t="shared" si="84"/>
        <v>0</v>
      </c>
      <c r="W128" s="6">
        <f t="shared" si="85"/>
        <v>1</v>
      </c>
      <c r="X128" s="6">
        <f t="shared" si="86"/>
        <v>1</v>
      </c>
      <c r="Y128" s="6">
        <f t="shared" si="87"/>
        <v>0</v>
      </c>
      <c r="AA128" s="4">
        <f t="shared" si="144"/>
        <v>0.34320000000000001</v>
      </c>
      <c r="AB128" s="4">
        <f t="shared" si="144"/>
        <v>0.47889999999999999</v>
      </c>
      <c r="AC128" s="4">
        <f t="shared" si="144"/>
        <v>0.45469999999999999</v>
      </c>
      <c r="AD128" s="4">
        <f t="shared" si="144"/>
        <v>0.40139999999999998</v>
      </c>
      <c r="AE128" s="4">
        <f t="shared" si="144"/>
        <v>0.54199999999999993</v>
      </c>
      <c r="AF128" s="4"/>
      <c r="AG128" s="3">
        <v>0.34320000000000001</v>
      </c>
      <c r="AH128" s="3">
        <v>0.50890000000000002</v>
      </c>
      <c r="AI128" s="3">
        <v>0.45469999999999999</v>
      </c>
      <c r="AJ128" s="3">
        <v>0.40139999999999998</v>
      </c>
      <c r="AK128" s="3">
        <v>0.57199999999999995</v>
      </c>
      <c r="AM128" s="5">
        <f t="shared" si="88"/>
        <v>31.164005293131069</v>
      </c>
      <c r="AN128" s="5">
        <f t="shared" si="89"/>
        <v>30.883614293131068</v>
      </c>
      <c r="AO128" s="5">
        <f t="shared" si="90"/>
        <v>31.591534293131065</v>
      </c>
      <c r="AP128" s="5">
        <f t="shared" si="91"/>
        <v>31.646185293131069</v>
      </c>
      <c r="AQ128" s="5">
        <f t="shared" si="92"/>
        <v>30.976617293131063</v>
      </c>
      <c r="AR128" s="5"/>
      <c r="AS128" s="3" t="str">
        <f t="shared" si="93"/>
        <v>incre</v>
      </c>
      <c r="AT128" s="3" t="str">
        <f t="shared" si="94"/>
        <v>decre</v>
      </c>
      <c r="AU128" s="3" t="str">
        <f t="shared" si="95"/>
        <v>incre</v>
      </c>
      <c r="AV128" s="3" t="str">
        <f t="shared" si="96"/>
        <v>incre</v>
      </c>
      <c r="AW128" s="3" t="str">
        <f t="shared" si="97"/>
        <v>decre</v>
      </c>
      <c r="AY128" s="5">
        <f t="shared" si="98"/>
        <v>26.003447474723274</v>
      </c>
      <c r="AZ128" s="5">
        <f t="shared" si="99"/>
        <v>0</v>
      </c>
      <c r="BA128" s="5">
        <f t="shared" si="100"/>
        <v>29.879618629441751</v>
      </c>
      <c r="BB128" s="5">
        <f t="shared" si="101"/>
        <v>75.81763451072483</v>
      </c>
      <c r="BC128" s="5">
        <f t="shared" si="102"/>
        <v>0</v>
      </c>
      <c r="BE128" s="15">
        <f t="shared" si="103"/>
        <v>0.26003447474723274</v>
      </c>
      <c r="BG128" s="3">
        <v>0.21460000000000001</v>
      </c>
      <c r="BH128" s="3">
        <v>0.3019</v>
      </c>
      <c r="BI128" s="3">
        <v>0.33650000000000002</v>
      </c>
      <c r="BJ128" s="3">
        <v>0.33889999999999998</v>
      </c>
      <c r="BK128" s="3">
        <v>0.36159999999999998</v>
      </c>
      <c r="BM128" s="5">
        <f t="shared" si="104"/>
        <v>30.239371293131065</v>
      </c>
      <c r="BN128" s="5">
        <f t="shared" si="105"/>
        <v>29.727804293131072</v>
      </c>
      <c r="BO128" s="5">
        <f t="shared" si="106"/>
        <v>30.443812293131071</v>
      </c>
      <c r="BP128" s="5">
        <f t="shared" si="107"/>
        <v>31.119935293131064</v>
      </c>
      <c r="BQ128" s="5">
        <f t="shared" si="108"/>
        <v>29.279053293131064</v>
      </c>
      <c r="BR128" s="5"/>
      <c r="BS128" s="3" t="str">
        <f t="shared" si="109"/>
        <v>decre</v>
      </c>
      <c r="BT128" s="3" t="str">
        <f t="shared" si="110"/>
        <v>decre</v>
      </c>
      <c r="BU128" s="3" t="str">
        <f t="shared" si="111"/>
        <v>decre</v>
      </c>
      <c r="BV128" s="3" t="str">
        <f t="shared" si="112"/>
        <v>incre</v>
      </c>
      <c r="BW128" s="3" t="str">
        <f t="shared" si="113"/>
        <v>decre</v>
      </c>
      <c r="BY128" s="5">
        <f t="shared" si="114"/>
        <v>0</v>
      </c>
      <c r="BZ128" s="5">
        <f t="shared" si="115"/>
        <v>0</v>
      </c>
      <c r="CA128" s="5">
        <f t="shared" si="116"/>
        <v>0</v>
      </c>
      <c r="CB128" s="5">
        <f t="shared" si="117"/>
        <v>75.81763451072483</v>
      </c>
      <c r="CC128" s="5">
        <f t="shared" si="118"/>
        <v>0</v>
      </c>
      <c r="CE128" s="4">
        <v>0.17799999999999999</v>
      </c>
      <c r="CF128" s="4">
        <v>0.17949999999999999</v>
      </c>
      <c r="CG128" s="4">
        <v>0.17910000000000001</v>
      </c>
      <c r="CH128" s="4">
        <v>0.17979999999999999</v>
      </c>
      <c r="CI128" s="4">
        <v>0.1799</v>
      </c>
      <c r="CK128" s="5">
        <f t="shared" si="119"/>
        <v>29.976217293131064</v>
      </c>
      <c r="CL128" s="5">
        <f t="shared" si="120"/>
        <v>28.92853229313107</v>
      </c>
      <c r="CM128" s="5">
        <f t="shared" si="121"/>
        <v>28.915458293131071</v>
      </c>
      <c r="CN128" s="5">
        <f t="shared" si="122"/>
        <v>29.780313293131066</v>
      </c>
      <c r="CO128" s="5">
        <f t="shared" si="123"/>
        <v>27.569256293131069</v>
      </c>
      <c r="CP128" s="5"/>
      <c r="CQ128" s="3" t="str">
        <f t="shared" si="124"/>
        <v>decre</v>
      </c>
      <c r="CR128" s="3" t="str">
        <f t="shared" si="125"/>
        <v>decre</v>
      </c>
      <c r="CS128" s="3" t="str">
        <f t="shared" si="126"/>
        <v>decre</v>
      </c>
      <c r="CT128" s="3" t="str">
        <f t="shared" si="127"/>
        <v>decre</v>
      </c>
      <c r="CU128" s="3" t="str">
        <f t="shared" si="128"/>
        <v>decre</v>
      </c>
      <c r="CW128" s="5">
        <f t="shared" si="129"/>
        <v>0</v>
      </c>
      <c r="CX128" s="5">
        <f t="shared" si="130"/>
        <v>0</v>
      </c>
      <c r="CY128" s="5">
        <f t="shared" si="131"/>
        <v>0</v>
      </c>
      <c r="CZ128" s="5">
        <f t="shared" si="132"/>
        <v>0</v>
      </c>
      <c r="DA128" s="5">
        <f t="shared" si="133"/>
        <v>0</v>
      </c>
      <c r="DB128" s="5"/>
      <c r="DC128" s="4">
        <v>0.330594468226108</v>
      </c>
      <c r="DD128" s="4">
        <v>0.50000358768612396</v>
      </c>
      <c r="DE128" s="4">
        <v>0.41900882059557198</v>
      </c>
      <c r="DF128" s="4">
        <v>0.36472198682805701</v>
      </c>
      <c r="DG128" s="4">
        <v>0.56652114722913405</v>
      </c>
      <c r="DI128" s="13">
        <f t="shared" si="134"/>
        <v>31.073371519676783</v>
      </c>
      <c r="DJ128" s="13">
        <f t="shared" si="135"/>
        <v>31.021420720721459</v>
      </c>
      <c r="DK128" s="13">
        <f t="shared" si="136"/>
        <v>31.244972941114074</v>
      </c>
      <c r="DL128" s="13">
        <f t="shared" si="137"/>
        <v>31.337356422223309</v>
      </c>
      <c r="DM128" s="13">
        <f t="shared" si="138"/>
        <v>31.207361288557216</v>
      </c>
      <c r="DN128" s="13"/>
      <c r="DO128" s="11" t="str">
        <f t="shared" si="139"/>
        <v>decre</v>
      </c>
      <c r="DP128" s="11" t="str">
        <f t="shared" si="140"/>
        <v>decre</v>
      </c>
      <c r="DQ128" s="11" t="str">
        <f t="shared" si="141"/>
        <v>incre</v>
      </c>
      <c r="DR128" s="11" t="str">
        <f t="shared" si="142"/>
        <v>incre</v>
      </c>
      <c r="DS128" s="11" t="str">
        <f t="shared" si="143"/>
        <v>incre</v>
      </c>
      <c r="DU128" s="13"/>
      <c r="DV128" s="13"/>
      <c r="DW128" s="13"/>
      <c r="DX128" s="13"/>
      <c r="DY128" s="13"/>
    </row>
    <row r="129" spans="1:129" x14ac:dyDescent="0.25">
      <c r="A129" s="5">
        <v>39.683361121255189</v>
      </c>
      <c r="B129" s="4">
        <v>0.2098472535353513</v>
      </c>
      <c r="C129" s="4">
        <v>0.52757941287371857</v>
      </c>
      <c r="D129" s="4">
        <v>0.78743792057259854</v>
      </c>
      <c r="E129" s="4">
        <v>0.66295408083380702</v>
      </c>
      <c r="F129" s="4">
        <v>0.71849884348067339</v>
      </c>
      <c r="G129" s="4">
        <v>0.91342448689001976</v>
      </c>
      <c r="I129" s="5">
        <f t="shared" si="73"/>
        <v>41.086657099817224</v>
      </c>
      <c r="J129" s="5">
        <f t="shared" si="74"/>
        <v>41.495330742594263</v>
      </c>
      <c r="K129" s="5">
        <f t="shared" si="75"/>
        <v>42.210645246151458</v>
      </c>
      <c r="L129" s="5">
        <f t="shared" si="76"/>
        <v>42.913121383362459</v>
      </c>
      <c r="M129" s="5">
        <f t="shared" si="77"/>
        <v>43.068685542890272</v>
      </c>
      <c r="O129" s="3" t="str">
        <f t="shared" si="78"/>
        <v>incre</v>
      </c>
      <c r="P129" s="3" t="str">
        <f t="shared" si="79"/>
        <v>incre</v>
      </c>
      <c r="Q129" s="3" t="str">
        <f t="shared" si="80"/>
        <v>incre</v>
      </c>
      <c r="R129" s="3" t="str">
        <f t="shared" si="81"/>
        <v>incre</v>
      </c>
      <c r="S129" s="3" t="str">
        <f t="shared" si="82"/>
        <v>incre</v>
      </c>
      <c r="U129" s="6">
        <f t="shared" si="83"/>
        <v>1</v>
      </c>
      <c r="V129" s="6">
        <f t="shared" si="84"/>
        <v>1</v>
      </c>
      <c r="W129" s="6">
        <f t="shared" si="85"/>
        <v>1</v>
      </c>
      <c r="X129" s="6">
        <f t="shared" si="86"/>
        <v>1</v>
      </c>
      <c r="Y129" s="6">
        <f t="shared" si="87"/>
        <v>1</v>
      </c>
      <c r="AA129" s="4">
        <f t="shared" si="144"/>
        <v>0.35199999999999998</v>
      </c>
      <c r="AB129" s="4">
        <f t="shared" si="144"/>
        <v>0.50080000000000002</v>
      </c>
      <c r="AC129" s="4">
        <f t="shared" si="144"/>
        <v>0.45100000000000001</v>
      </c>
      <c r="AD129" s="4">
        <f t="shared" si="144"/>
        <v>0.38419999999999999</v>
      </c>
      <c r="AE129" s="4">
        <f t="shared" si="144"/>
        <v>0.55479999999999996</v>
      </c>
      <c r="AF129" s="4"/>
      <c r="AG129" s="3">
        <v>0.35199999999999998</v>
      </c>
      <c r="AH129" s="3">
        <v>0.50080000000000002</v>
      </c>
      <c r="AI129" s="3">
        <v>0.45100000000000001</v>
      </c>
      <c r="AJ129" s="3">
        <v>0.38419999999999999</v>
      </c>
      <c r="AK129" s="3">
        <v>0.55479999999999996</v>
      </c>
      <c r="AM129" s="5">
        <f t="shared" si="88"/>
        <v>39.824241121255184</v>
      </c>
      <c r="AN129" s="5">
        <f t="shared" si="89"/>
        <v>39.623585121255189</v>
      </c>
      <c r="AO129" s="5">
        <f t="shared" si="90"/>
        <v>40.152571121255193</v>
      </c>
      <c r="AP129" s="5">
        <f t="shared" si="91"/>
        <v>40.098325121255186</v>
      </c>
      <c r="AQ129" s="5">
        <f t="shared" si="92"/>
        <v>39.694029121255191</v>
      </c>
      <c r="AR129" s="5"/>
      <c r="AS129" s="3" t="str">
        <f t="shared" si="93"/>
        <v>incre</v>
      </c>
      <c r="AT129" s="3" t="str">
        <f t="shared" si="94"/>
        <v>decre</v>
      </c>
      <c r="AU129" s="3" t="str">
        <f t="shared" si="95"/>
        <v>incre</v>
      </c>
      <c r="AV129" s="3" t="str">
        <f t="shared" si="96"/>
        <v>incre</v>
      </c>
      <c r="AW129" s="3" t="str">
        <f t="shared" si="97"/>
        <v>incre</v>
      </c>
      <c r="AY129" s="5">
        <f t="shared" si="98"/>
        <v>140.32959785620349</v>
      </c>
      <c r="AZ129" s="5">
        <f t="shared" si="99"/>
        <v>0</v>
      </c>
      <c r="BA129" s="5">
        <f t="shared" si="100"/>
        <v>252.72841248962692</v>
      </c>
      <c r="BB129" s="5">
        <f t="shared" si="101"/>
        <v>322.97602621072701</v>
      </c>
      <c r="BC129" s="5">
        <f t="shared" si="102"/>
        <v>338.53244216350834</v>
      </c>
      <c r="BE129" s="15">
        <f t="shared" si="103"/>
        <v>1.4032959785620349</v>
      </c>
      <c r="BG129" s="3">
        <v>0.2344</v>
      </c>
      <c r="BH129" s="3">
        <v>0.32229999999999998</v>
      </c>
      <c r="BI129" s="3">
        <v>0.34639999999999999</v>
      </c>
      <c r="BJ129" s="3">
        <v>0.30359999999999998</v>
      </c>
      <c r="BK129" s="3">
        <v>0.35599999999999998</v>
      </c>
      <c r="BM129" s="5">
        <f t="shared" si="104"/>
        <v>38.978697121255188</v>
      </c>
      <c r="BN129" s="5">
        <f t="shared" si="105"/>
        <v>38.45798012125519</v>
      </c>
      <c r="BO129" s="5">
        <f t="shared" si="106"/>
        <v>39.136905121255182</v>
      </c>
      <c r="BP129" s="5">
        <f t="shared" si="107"/>
        <v>39.419673121255187</v>
      </c>
      <c r="BQ129" s="5">
        <f t="shared" si="108"/>
        <v>37.823321121255191</v>
      </c>
      <c r="BR129" s="5"/>
      <c r="BS129" s="3" t="str">
        <f t="shared" si="109"/>
        <v>decre</v>
      </c>
      <c r="BT129" s="3" t="str">
        <f t="shared" si="110"/>
        <v>decre</v>
      </c>
      <c r="BU129" s="3" t="str">
        <f t="shared" si="111"/>
        <v>decre</v>
      </c>
      <c r="BV129" s="3" t="str">
        <f t="shared" si="112"/>
        <v>decre</v>
      </c>
      <c r="BW129" s="3" t="str">
        <f t="shared" si="113"/>
        <v>decre</v>
      </c>
      <c r="BY129" s="5">
        <f t="shared" si="114"/>
        <v>0</v>
      </c>
      <c r="BZ129" s="5">
        <f t="shared" si="115"/>
        <v>0</v>
      </c>
      <c r="CA129" s="5">
        <f t="shared" si="116"/>
        <v>0</v>
      </c>
      <c r="CB129" s="5">
        <f t="shared" si="117"/>
        <v>0</v>
      </c>
      <c r="CC129" s="5">
        <f t="shared" si="118"/>
        <v>0</v>
      </c>
      <c r="CE129" s="4">
        <v>0.14879999999999999</v>
      </c>
      <c r="CF129" s="4">
        <v>0.14879999999999999</v>
      </c>
      <c r="CG129" s="4">
        <v>0.14879999999999999</v>
      </c>
      <c r="CH129" s="4">
        <v>0.14879999999999999</v>
      </c>
      <c r="CI129" s="4">
        <v>0.14879999999999999</v>
      </c>
      <c r="CK129" s="5">
        <f t="shared" si="119"/>
        <v>38.363233121255185</v>
      </c>
      <c r="CL129" s="5">
        <f t="shared" si="120"/>
        <v>37.325025121255187</v>
      </c>
      <c r="CM129" s="5">
        <f t="shared" si="121"/>
        <v>37.218209121255185</v>
      </c>
      <c r="CN129" s="5">
        <f t="shared" si="122"/>
        <v>38.116257121255188</v>
      </c>
      <c r="CO129" s="5">
        <f t="shared" si="123"/>
        <v>35.873569121255187</v>
      </c>
      <c r="CP129" s="5"/>
      <c r="CQ129" s="3" t="str">
        <f t="shared" si="124"/>
        <v>decre</v>
      </c>
      <c r="CR129" s="3" t="str">
        <f t="shared" si="125"/>
        <v>decre</v>
      </c>
      <c r="CS129" s="3" t="str">
        <f t="shared" si="126"/>
        <v>decre</v>
      </c>
      <c r="CT129" s="3" t="str">
        <f t="shared" si="127"/>
        <v>decre</v>
      </c>
      <c r="CU129" s="3" t="str">
        <f t="shared" si="128"/>
        <v>decre</v>
      </c>
      <c r="CW129" s="5">
        <f t="shared" si="129"/>
        <v>0</v>
      </c>
      <c r="CX129" s="5">
        <f t="shared" si="130"/>
        <v>0</v>
      </c>
      <c r="CY129" s="5">
        <f t="shared" si="131"/>
        <v>0</v>
      </c>
      <c r="CZ129" s="5">
        <f t="shared" si="132"/>
        <v>0</v>
      </c>
      <c r="DA129" s="5">
        <f t="shared" si="133"/>
        <v>0</v>
      </c>
      <c r="DB129" s="5"/>
      <c r="DC129" s="4">
        <v>0.33848358052399602</v>
      </c>
      <c r="DD129" s="4">
        <v>0.49671431579366199</v>
      </c>
      <c r="DE129" s="4">
        <v>0.41645997457637801</v>
      </c>
      <c r="DF129" s="4">
        <v>0.35037648775771701</v>
      </c>
      <c r="DG129" s="4">
        <v>0.55353933057349003</v>
      </c>
      <c r="DI129" s="13">
        <f t="shared" si="134"/>
        <v>39.727058065222721</v>
      </c>
      <c r="DJ129" s="13">
        <f t="shared" si="135"/>
        <v>39.596905603387803</v>
      </c>
      <c r="DK129" s="13">
        <f t="shared" si="136"/>
        <v>39.817187474391815</v>
      </c>
      <c r="DL129" s="13">
        <f t="shared" si="137"/>
        <v>39.813531148175166</v>
      </c>
      <c r="DM129" s="13">
        <f t="shared" si="138"/>
        <v>39.682166221951732</v>
      </c>
      <c r="DN129" s="13"/>
      <c r="DO129" s="11" t="str">
        <f t="shared" si="139"/>
        <v>incre</v>
      </c>
      <c r="DP129" s="11" t="str">
        <f t="shared" si="140"/>
        <v>decre</v>
      </c>
      <c r="DQ129" s="11" t="str">
        <f t="shared" si="141"/>
        <v>incre</v>
      </c>
      <c r="DR129" s="11" t="str">
        <f t="shared" si="142"/>
        <v>incre</v>
      </c>
      <c r="DS129" s="11" t="str">
        <f t="shared" si="143"/>
        <v>decre</v>
      </c>
      <c r="DU129" s="13"/>
      <c r="DV129" s="13"/>
      <c r="DW129" s="13"/>
      <c r="DX129" s="13"/>
      <c r="DY129" s="13"/>
    </row>
    <row r="130" spans="1:129" x14ac:dyDescent="0.25">
      <c r="A130" s="5">
        <v>42.158598638715418</v>
      </c>
      <c r="B130" s="4">
        <v>0.12441156198595037</v>
      </c>
      <c r="C130" s="4">
        <v>0.58634469539533285</v>
      </c>
      <c r="D130" s="4">
        <v>0.75528383281961042</v>
      </c>
      <c r="E130" s="4">
        <v>0.55549047951697705</v>
      </c>
      <c r="F130" s="4">
        <v>0.66825639429902539</v>
      </c>
      <c r="G130" s="4">
        <v>0.82155585621722016</v>
      </c>
      <c r="I130" s="5">
        <f t="shared" si="73"/>
        <v>43.984416998607863</v>
      </c>
      <c r="J130" s="5">
        <f t="shared" si="74"/>
        <v>43.760602067027477</v>
      </c>
      <c r="K130" s="5">
        <f t="shared" si="75"/>
        <v>43.642411194825272</v>
      </c>
      <c r="L130" s="5">
        <f t="shared" si="76"/>
        <v>44.96531747871321</v>
      </c>
      <c r="M130" s="5">
        <f t="shared" si="77"/>
        <v>44.679439245719458</v>
      </c>
      <c r="O130" s="3" t="str">
        <f t="shared" si="78"/>
        <v>incre</v>
      </c>
      <c r="P130" s="3" t="str">
        <f t="shared" si="79"/>
        <v>incre</v>
      </c>
      <c r="Q130" s="3" t="str">
        <f t="shared" si="80"/>
        <v>incre</v>
      </c>
      <c r="R130" s="3" t="str">
        <f t="shared" si="81"/>
        <v>incre</v>
      </c>
      <c r="S130" s="3" t="str">
        <f t="shared" si="82"/>
        <v>incre</v>
      </c>
      <c r="U130" s="6">
        <f t="shared" si="83"/>
        <v>1</v>
      </c>
      <c r="V130" s="6">
        <f t="shared" si="84"/>
        <v>1</v>
      </c>
      <c r="W130" s="6">
        <f t="shared" si="85"/>
        <v>1</v>
      </c>
      <c r="X130" s="6">
        <f t="shared" si="86"/>
        <v>1</v>
      </c>
      <c r="Y130" s="6">
        <f t="shared" si="87"/>
        <v>1</v>
      </c>
      <c r="AA130" s="4">
        <f t="shared" si="144"/>
        <v>0.34939999999999999</v>
      </c>
      <c r="AB130" s="4">
        <f t="shared" si="144"/>
        <v>0.50580000000000003</v>
      </c>
      <c r="AC130" s="4">
        <f t="shared" si="144"/>
        <v>0.4531</v>
      </c>
      <c r="AD130" s="4">
        <f t="shared" si="144"/>
        <v>0.39550000000000002</v>
      </c>
      <c r="AE130" s="4">
        <f t="shared" si="144"/>
        <v>0.56589999999999996</v>
      </c>
      <c r="AF130" s="4"/>
      <c r="AG130" s="3">
        <v>0.34939999999999999</v>
      </c>
      <c r="AH130" s="3">
        <v>0.50580000000000003</v>
      </c>
      <c r="AI130" s="3">
        <v>0.4531</v>
      </c>
      <c r="AJ130" s="3">
        <v>0.39550000000000002</v>
      </c>
      <c r="AK130" s="3">
        <v>0.56589999999999996</v>
      </c>
      <c r="AM130" s="5">
        <f t="shared" si="88"/>
        <v>42.280784638715417</v>
      </c>
      <c r="AN130" s="5">
        <f t="shared" si="89"/>
        <v>42.131472638715422</v>
      </c>
      <c r="AO130" s="5">
        <f t="shared" si="90"/>
        <v>42.648199638715425</v>
      </c>
      <c r="AP130" s="5">
        <f t="shared" si="91"/>
        <v>42.668708638715415</v>
      </c>
      <c r="AQ130" s="5">
        <f t="shared" si="92"/>
        <v>42.273717638715418</v>
      </c>
      <c r="AR130" s="5"/>
      <c r="AS130" s="3" t="str">
        <f t="shared" si="93"/>
        <v>incre</v>
      </c>
      <c r="AT130" s="3" t="str">
        <f t="shared" si="94"/>
        <v>decre</v>
      </c>
      <c r="AU130" s="3" t="str">
        <f t="shared" si="95"/>
        <v>incre</v>
      </c>
      <c r="AV130" s="3" t="str">
        <f t="shared" si="96"/>
        <v>incre</v>
      </c>
      <c r="AW130" s="3" t="str">
        <f t="shared" si="97"/>
        <v>incre</v>
      </c>
      <c r="AY130" s="5">
        <f t="shared" si="98"/>
        <v>182.58183598924447</v>
      </c>
      <c r="AZ130" s="5">
        <f t="shared" si="99"/>
        <v>0</v>
      </c>
      <c r="BA130" s="5">
        <f t="shared" si="100"/>
        <v>148.38125561098536</v>
      </c>
      <c r="BB130" s="5">
        <f t="shared" si="101"/>
        <v>280.6718839997792</v>
      </c>
      <c r="BC130" s="5">
        <f t="shared" si="102"/>
        <v>252.08406070040397</v>
      </c>
      <c r="BE130" s="15">
        <f t="shared" si="103"/>
        <v>1.8258183598924447</v>
      </c>
      <c r="BG130" s="3">
        <v>0.22120000000000001</v>
      </c>
      <c r="BH130" s="3">
        <v>0.30730000000000002</v>
      </c>
      <c r="BI130" s="3">
        <v>0.34050000000000002</v>
      </c>
      <c r="BJ130" s="3">
        <v>0.3261</v>
      </c>
      <c r="BK130" s="3">
        <v>0.35899999999999999</v>
      </c>
      <c r="BM130" s="5">
        <f t="shared" si="104"/>
        <v>41.35902663871542</v>
      </c>
      <c r="BN130" s="5">
        <f t="shared" si="105"/>
        <v>40.835267638715422</v>
      </c>
      <c r="BO130" s="5">
        <f t="shared" si="106"/>
        <v>41.554853638715414</v>
      </c>
      <c r="BP130" s="5">
        <f t="shared" si="107"/>
        <v>42.084360638715417</v>
      </c>
      <c r="BQ130" s="5">
        <f t="shared" si="108"/>
        <v>40.326788638715421</v>
      </c>
      <c r="BR130" s="5"/>
      <c r="BS130" s="3" t="str">
        <f t="shared" si="109"/>
        <v>decre</v>
      </c>
      <c r="BT130" s="3" t="str">
        <f t="shared" si="110"/>
        <v>decre</v>
      </c>
      <c r="BU130" s="3" t="str">
        <f t="shared" si="111"/>
        <v>decre</v>
      </c>
      <c r="BV130" s="3" t="str">
        <f t="shared" si="112"/>
        <v>decre</v>
      </c>
      <c r="BW130" s="3" t="str">
        <f t="shared" si="113"/>
        <v>decre</v>
      </c>
      <c r="BY130" s="5">
        <f t="shared" si="114"/>
        <v>0</v>
      </c>
      <c r="BZ130" s="5">
        <f t="shared" si="115"/>
        <v>0</v>
      </c>
      <c r="CA130" s="5">
        <f t="shared" si="116"/>
        <v>0</v>
      </c>
      <c r="CB130" s="5">
        <f t="shared" si="117"/>
        <v>0</v>
      </c>
      <c r="CC130" s="5">
        <f t="shared" si="118"/>
        <v>0</v>
      </c>
      <c r="CE130" s="4">
        <v>0.1699</v>
      </c>
      <c r="CF130" s="4">
        <v>0.17100000000000001</v>
      </c>
      <c r="CG130" s="4">
        <v>0.17080000000000001</v>
      </c>
      <c r="CH130" s="4">
        <v>0.17130000000000001</v>
      </c>
      <c r="CI130" s="4">
        <v>0.1714</v>
      </c>
      <c r="CK130" s="5">
        <f t="shared" si="119"/>
        <v>40.990179638715418</v>
      </c>
      <c r="CL130" s="5">
        <f t="shared" si="120"/>
        <v>39.94522863871542</v>
      </c>
      <c r="CM130" s="5">
        <f t="shared" si="121"/>
        <v>39.90706663871542</v>
      </c>
      <c r="CN130" s="5">
        <f t="shared" si="122"/>
        <v>40.780944638715418</v>
      </c>
      <c r="CO130" s="5">
        <f t="shared" si="123"/>
        <v>38.561472638715415</v>
      </c>
      <c r="CP130" s="5"/>
      <c r="CQ130" s="3" t="str">
        <f t="shared" si="124"/>
        <v>decre</v>
      </c>
      <c r="CR130" s="3" t="str">
        <f t="shared" si="125"/>
        <v>decre</v>
      </c>
      <c r="CS130" s="3" t="str">
        <f t="shared" si="126"/>
        <v>decre</v>
      </c>
      <c r="CT130" s="3" t="str">
        <f t="shared" si="127"/>
        <v>decre</v>
      </c>
      <c r="CU130" s="3" t="str">
        <f t="shared" si="128"/>
        <v>decre</v>
      </c>
      <c r="CW130" s="5">
        <f t="shared" si="129"/>
        <v>0</v>
      </c>
      <c r="CX130" s="5">
        <f t="shared" si="130"/>
        <v>0</v>
      </c>
      <c r="CY130" s="5">
        <f t="shared" si="131"/>
        <v>0</v>
      </c>
      <c r="CZ130" s="5">
        <f t="shared" si="132"/>
        <v>0</v>
      </c>
      <c r="DA130" s="5">
        <f t="shared" si="133"/>
        <v>0</v>
      </c>
      <c r="DB130" s="5"/>
      <c r="DC130" s="4">
        <v>0.33403063809015798</v>
      </c>
      <c r="DD130" s="4">
        <v>0.49857091737737802</v>
      </c>
      <c r="DE130" s="4">
        <v>0.41789864906440999</v>
      </c>
      <c r="DF130" s="4">
        <v>0.35847368287078402</v>
      </c>
      <c r="DG130" s="4">
        <v>0.56086680672941902</v>
      </c>
      <c r="DI130" s="13">
        <f t="shared" si="134"/>
        <v>42.170278926583656</v>
      </c>
      <c r="DJ130" s="13">
        <f t="shared" si="135"/>
        <v>42.0842667291897</v>
      </c>
      <c r="DK130" s="13">
        <f t="shared" si="136"/>
        <v>42.306394521130841</v>
      </c>
      <c r="DL130" s="13">
        <f t="shared" si="137"/>
        <v>42.35694704848742</v>
      </c>
      <c r="DM130" s="13">
        <f t="shared" si="138"/>
        <v>42.226355290039251</v>
      </c>
      <c r="DN130" s="13"/>
      <c r="DO130" s="11" t="str">
        <f t="shared" si="139"/>
        <v>incre</v>
      </c>
      <c r="DP130" s="11" t="str">
        <f t="shared" si="140"/>
        <v>decre</v>
      </c>
      <c r="DQ130" s="11" t="str">
        <f t="shared" si="141"/>
        <v>incre</v>
      </c>
      <c r="DR130" s="11" t="str">
        <f t="shared" si="142"/>
        <v>incre</v>
      </c>
      <c r="DS130" s="11" t="str">
        <f t="shared" si="143"/>
        <v>incre</v>
      </c>
      <c r="DU130" s="13"/>
      <c r="DV130" s="13"/>
      <c r="DW130" s="13"/>
      <c r="DX130" s="13"/>
      <c r="DY130" s="13"/>
    </row>
    <row r="131" spans="1:129" x14ac:dyDescent="0.25">
      <c r="A131" s="5">
        <v>42.165864795005945</v>
      </c>
      <c r="B131" s="4">
        <v>5.0266092932895447E-2</v>
      </c>
      <c r="C131" s="4">
        <v>0.35891557835317428</v>
      </c>
      <c r="D131" s="4">
        <v>0.36119418916926871</v>
      </c>
      <c r="E131" s="4">
        <v>0.33549287111202059</v>
      </c>
      <c r="F131" s="4">
        <v>0.13773259053323328</v>
      </c>
      <c r="G131" s="4">
        <v>0.38947193794607188</v>
      </c>
      <c r="I131" s="5">
        <f t="shared" si="73"/>
        <v>42.35646780336527</v>
      </c>
      <c r="J131" s="5">
        <f t="shared" si="74"/>
        <v>41.194462850281269</v>
      </c>
      <c r="K131" s="5">
        <f t="shared" si="75"/>
        <v>41.513500573503663</v>
      </c>
      <c r="L131" s="5">
        <f t="shared" si="76"/>
        <v>40.505573207295768</v>
      </c>
      <c r="M131" s="5">
        <f t="shared" si="77"/>
        <v>40.620795731078481</v>
      </c>
      <c r="O131" s="3" t="str">
        <f t="shared" si="78"/>
        <v>incre</v>
      </c>
      <c r="P131" s="3" t="str">
        <f t="shared" si="79"/>
        <v>decre</v>
      </c>
      <c r="Q131" s="3" t="str">
        <f t="shared" si="80"/>
        <v>decre</v>
      </c>
      <c r="R131" s="3" t="str">
        <f t="shared" si="81"/>
        <v>decre</v>
      </c>
      <c r="S131" s="3" t="str">
        <f t="shared" si="82"/>
        <v>decre</v>
      </c>
      <c r="U131" s="6">
        <f t="shared" si="83"/>
        <v>1</v>
      </c>
      <c r="V131" s="6">
        <f t="shared" si="84"/>
        <v>0</v>
      </c>
      <c r="W131" s="6">
        <f t="shared" si="85"/>
        <v>0</v>
      </c>
      <c r="X131" s="6">
        <f t="shared" si="86"/>
        <v>0</v>
      </c>
      <c r="Y131" s="6">
        <f t="shared" si="87"/>
        <v>0</v>
      </c>
      <c r="AA131" s="4">
        <f t="shared" si="144"/>
        <v>0.3417</v>
      </c>
      <c r="AB131" s="4">
        <f t="shared" si="144"/>
        <v>0.47929999999999995</v>
      </c>
      <c r="AC131" s="4">
        <f t="shared" si="144"/>
        <v>0.42500000000000004</v>
      </c>
      <c r="AD131" s="4">
        <f t="shared" si="144"/>
        <v>0.372</v>
      </c>
      <c r="AE131" s="4">
        <f t="shared" si="144"/>
        <v>0.54259999999999997</v>
      </c>
      <c r="AF131" s="4"/>
      <c r="AG131" s="3">
        <v>0.3417</v>
      </c>
      <c r="AH131" s="3">
        <v>0.50929999999999997</v>
      </c>
      <c r="AI131" s="3">
        <v>0.45500000000000002</v>
      </c>
      <c r="AJ131" s="3">
        <v>0.40200000000000002</v>
      </c>
      <c r="AK131" s="3">
        <v>0.5726</v>
      </c>
      <c r="AM131" s="5">
        <f t="shared" si="88"/>
        <v>42.232687795005944</v>
      </c>
      <c r="AN131" s="5">
        <f t="shared" si="89"/>
        <v>41.965693795005947</v>
      </c>
      <c r="AO131" s="5">
        <f t="shared" si="90"/>
        <v>42.382614795005949</v>
      </c>
      <c r="AP131" s="5">
        <f t="shared" si="91"/>
        <v>42.478104795005947</v>
      </c>
      <c r="AQ131" s="5">
        <f t="shared" si="92"/>
        <v>42.061730795005943</v>
      </c>
      <c r="AR131" s="5"/>
      <c r="AS131" s="3" t="str">
        <f t="shared" si="93"/>
        <v>incre</v>
      </c>
      <c r="AT131" s="3" t="str">
        <f t="shared" si="94"/>
        <v>decre</v>
      </c>
      <c r="AU131" s="3" t="str">
        <f t="shared" si="95"/>
        <v>incre</v>
      </c>
      <c r="AV131" s="3" t="str">
        <f t="shared" si="96"/>
        <v>incre</v>
      </c>
      <c r="AW131" s="3" t="str">
        <f t="shared" si="97"/>
        <v>decre</v>
      </c>
      <c r="AY131" s="5">
        <f t="shared" si="98"/>
        <v>19.060300835932509</v>
      </c>
      <c r="AZ131" s="5">
        <f t="shared" si="99"/>
        <v>0</v>
      </c>
      <c r="BA131" s="5">
        <f t="shared" si="100"/>
        <v>-65.236422150228179</v>
      </c>
      <c r="BB131" s="5">
        <f t="shared" si="101"/>
        <v>-166.02915877101765</v>
      </c>
      <c r="BC131" s="5">
        <f t="shared" si="102"/>
        <v>0</v>
      </c>
      <c r="BE131" s="15">
        <f t="shared" si="103"/>
        <v>0.19060300835932509</v>
      </c>
      <c r="BG131" s="3">
        <v>0.214</v>
      </c>
      <c r="BH131" s="3">
        <v>0.30149999999999999</v>
      </c>
      <c r="BI131" s="3">
        <v>0.33610000000000001</v>
      </c>
      <c r="BJ131" s="3">
        <v>0.34010000000000001</v>
      </c>
      <c r="BK131" s="3">
        <v>0.3619</v>
      </c>
      <c r="BM131" s="5">
        <f t="shared" si="104"/>
        <v>41.314524795005944</v>
      </c>
      <c r="BN131" s="5">
        <f t="shared" si="105"/>
        <v>40.804659795005946</v>
      </c>
      <c r="BO131" s="5">
        <f t="shared" si="106"/>
        <v>41.519395795005948</v>
      </c>
      <c r="BP131" s="5">
        <f t="shared" si="107"/>
        <v>42.209506795005943</v>
      </c>
      <c r="BQ131" s="5">
        <f t="shared" si="108"/>
        <v>40.361343795005943</v>
      </c>
      <c r="BR131" s="5"/>
      <c r="BS131" s="3" t="str">
        <f t="shared" si="109"/>
        <v>decre</v>
      </c>
      <c r="BT131" s="3" t="str">
        <f t="shared" si="110"/>
        <v>decre</v>
      </c>
      <c r="BU131" s="3" t="str">
        <f t="shared" si="111"/>
        <v>decre</v>
      </c>
      <c r="BV131" s="3" t="str">
        <f t="shared" si="112"/>
        <v>incre</v>
      </c>
      <c r="BW131" s="3" t="str">
        <f t="shared" si="113"/>
        <v>decre</v>
      </c>
      <c r="BY131" s="5">
        <f t="shared" si="114"/>
        <v>0</v>
      </c>
      <c r="BZ131" s="5">
        <f t="shared" si="115"/>
        <v>0</v>
      </c>
      <c r="CA131" s="5">
        <f t="shared" si="116"/>
        <v>0</v>
      </c>
      <c r="CB131" s="5">
        <f t="shared" si="117"/>
        <v>-166.02915877101765</v>
      </c>
      <c r="CC131" s="5">
        <f t="shared" si="118"/>
        <v>0</v>
      </c>
      <c r="CE131" s="4">
        <v>0.1787</v>
      </c>
      <c r="CF131" s="4">
        <v>0.18010000000000001</v>
      </c>
      <c r="CG131" s="4">
        <v>0.1797</v>
      </c>
      <c r="CH131" s="4">
        <v>0.18049999999999999</v>
      </c>
      <c r="CI131" s="4">
        <v>0.18049999999999999</v>
      </c>
      <c r="CK131" s="5">
        <f t="shared" si="119"/>
        <v>41.060717795005942</v>
      </c>
      <c r="CL131" s="5">
        <f t="shared" si="120"/>
        <v>40.011917795005949</v>
      </c>
      <c r="CM131" s="5">
        <f t="shared" si="121"/>
        <v>40.000751795005939</v>
      </c>
      <c r="CN131" s="5">
        <f t="shared" si="122"/>
        <v>40.865674795005944</v>
      </c>
      <c r="CO131" s="5">
        <f t="shared" si="123"/>
        <v>38.654369795005941</v>
      </c>
      <c r="CP131" s="5"/>
      <c r="CQ131" s="3" t="str">
        <f t="shared" si="124"/>
        <v>decre</v>
      </c>
      <c r="CR131" s="3" t="str">
        <f t="shared" si="125"/>
        <v>decre</v>
      </c>
      <c r="CS131" s="3" t="str">
        <f t="shared" si="126"/>
        <v>decre</v>
      </c>
      <c r="CT131" s="3" t="str">
        <f t="shared" si="127"/>
        <v>decre</v>
      </c>
      <c r="CU131" s="3" t="str">
        <f t="shared" si="128"/>
        <v>decre</v>
      </c>
      <c r="CW131" s="5">
        <f t="shared" si="129"/>
        <v>0</v>
      </c>
      <c r="CX131" s="5">
        <f t="shared" si="130"/>
        <v>0</v>
      </c>
      <c r="CY131" s="5">
        <f t="shared" si="131"/>
        <v>0</v>
      </c>
      <c r="CZ131" s="5">
        <f t="shared" si="132"/>
        <v>0</v>
      </c>
      <c r="DA131" s="5">
        <f t="shared" si="133"/>
        <v>0</v>
      </c>
      <c r="DB131" s="5"/>
      <c r="DC131" s="4">
        <v>0.33016690232496598</v>
      </c>
      <c r="DD131" s="4">
        <v>0.50018185622226496</v>
      </c>
      <c r="DE131" s="4">
        <v>0.41914696030051202</v>
      </c>
      <c r="DF131" s="4">
        <v>0.36549946926280102</v>
      </c>
      <c r="DG131" s="4">
        <v>0.567224722223029</v>
      </c>
      <c r="DI131" s="13">
        <f t="shared" si="134"/>
        <v>42.149764822722446</v>
      </c>
      <c r="DJ131" s="13">
        <f t="shared" si="135"/>
        <v>42.102052316137339</v>
      </c>
      <c r="DK131" s="13">
        <f t="shared" si="136"/>
        <v>42.325781779523922</v>
      </c>
      <c r="DL131" s="13">
        <f t="shared" si="137"/>
        <v>42.423370326198729</v>
      </c>
      <c r="DM131" s="13">
        <f t="shared" si="138"/>
        <v>42.29344943112465</v>
      </c>
      <c r="DN131" s="13"/>
      <c r="DO131" s="11" t="str">
        <f t="shared" si="139"/>
        <v>decre</v>
      </c>
      <c r="DP131" s="11" t="str">
        <f t="shared" si="140"/>
        <v>decre</v>
      </c>
      <c r="DQ131" s="11" t="str">
        <f t="shared" si="141"/>
        <v>incre</v>
      </c>
      <c r="DR131" s="11" t="str">
        <f t="shared" si="142"/>
        <v>incre</v>
      </c>
      <c r="DS131" s="11" t="str">
        <f t="shared" si="143"/>
        <v>incre</v>
      </c>
      <c r="DU131" s="13"/>
      <c r="DV131" s="13"/>
      <c r="DW131" s="13"/>
      <c r="DX131" s="13"/>
      <c r="DY131" s="13"/>
    </row>
    <row r="132" spans="1:129" x14ac:dyDescent="0.25">
      <c r="A132" s="5">
        <v>29.863564723013159</v>
      </c>
      <c r="B132" s="4">
        <v>8.6775582196361861E-2</v>
      </c>
      <c r="C132" s="4">
        <v>0.36215933138824535</v>
      </c>
      <c r="D132" s="4">
        <v>0.47349726468654102</v>
      </c>
      <c r="E132" s="4">
        <v>0.48432863840619866</v>
      </c>
      <c r="F132" s="4">
        <v>0.4724666671336476</v>
      </c>
      <c r="G132" s="4">
        <v>0.64728337336662944</v>
      </c>
      <c r="I132" s="5">
        <f t="shared" ref="I132:I195" si="145">A132+((C132-0)*(4.8+2.39))/(1-0)+(-2.39)</f>
        <v>30.077490315694639</v>
      </c>
      <c r="J132" s="5">
        <f t="shared" ref="J132:J195" si="146">A132+((D132-0)*(3.2+3.33))/(1-0)+(-3.33)</f>
        <v>29.625501861416275</v>
      </c>
      <c r="K132" s="5">
        <f t="shared" ref="K132:K195" si="147">A132+((E132-0)*(5.8+3.91))/(1-0)+(-3.91)</f>
        <v>30.656395801937347</v>
      </c>
      <c r="L132" s="5">
        <f t="shared" ref="L132:L195" si="148">A132+((F132-0)*(5.6+2.82))/(1-0)+(-2.82)</f>
        <v>31.021734060278469</v>
      </c>
      <c r="M132" s="5">
        <f t="shared" ref="M132:M195" si="149">A132+((G132-0)*(4.2+5.21))/(1-0)+(-5.21)</f>
        <v>30.744501266393144</v>
      </c>
      <c r="O132" s="3" t="str">
        <f t="shared" ref="O132:O195" si="150">IF(I132&gt;A132,"incre","decre")</f>
        <v>incre</v>
      </c>
      <c r="P132" s="3" t="str">
        <f t="shared" ref="P132:P195" si="151">IF(J132&gt;A132,"incre","decre")</f>
        <v>decre</v>
      </c>
      <c r="Q132" s="3" t="str">
        <f t="shared" ref="Q132:Q195" si="152">IF(K132&gt;A132,"incre","decre")</f>
        <v>incre</v>
      </c>
      <c r="R132" s="3" t="str">
        <f t="shared" ref="R132:R195" si="153">IF(L132&gt;A132,"incre","decre")</f>
        <v>incre</v>
      </c>
      <c r="S132" s="3" t="str">
        <f t="shared" ref="S132:S195" si="154">IF(M132&gt;A132,"incre","decre")</f>
        <v>incre</v>
      </c>
      <c r="U132" s="6">
        <f t="shared" ref="U132:U195" si="155">IF(C132&lt;=0.33,0,1)</f>
        <v>1</v>
      </c>
      <c r="V132" s="6">
        <f t="shared" ref="V132:V195" si="156">IF(D132&lt;=0.51,0,1)</f>
        <v>0</v>
      </c>
      <c r="W132" s="6">
        <f t="shared" ref="W132:W195" si="157">IF(E132&lt;=0.4,0,1)</f>
        <v>1</v>
      </c>
      <c r="X132" s="6">
        <f t="shared" ref="X132:X195" si="158">IF(F132&lt;=0.33,0,1)</f>
        <v>1</v>
      </c>
      <c r="Y132" s="6">
        <f t="shared" ref="Y132:Y195" si="159">IF(G132&lt;=0.55,0,1)</f>
        <v>1</v>
      </c>
      <c r="AA132" s="4">
        <f t="shared" si="144"/>
        <v>0.3468</v>
      </c>
      <c r="AB132" s="4">
        <f t="shared" si="144"/>
        <v>0.47760000000000002</v>
      </c>
      <c r="AC132" s="4">
        <f t="shared" si="144"/>
        <v>0.45400000000000001</v>
      </c>
      <c r="AD132" s="4">
        <f t="shared" si="144"/>
        <v>0.39910000000000001</v>
      </c>
      <c r="AE132" s="4">
        <f t="shared" si="144"/>
        <v>0.5696</v>
      </c>
      <c r="AF132" s="4"/>
      <c r="AG132" s="3">
        <v>0.3468</v>
      </c>
      <c r="AH132" s="3">
        <v>0.50760000000000005</v>
      </c>
      <c r="AI132" s="3">
        <v>0.45400000000000001</v>
      </c>
      <c r="AJ132" s="3">
        <v>0.39910000000000001</v>
      </c>
      <c r="AK132" s="3">
        <v>0.5696</v>
      </c>
      <c r="AM132" s="5">
        <f t="shared" ref="AM132:AM195" si="160">A132+((AA132-0)*(4.8+2.39))/(1-0)+(-2.39)</f>
        <v>29.967056723013158</v>
      </c>
      <c r="AN132" s="5">
        <f t="shared" ref="AN132:AN195" si="161">A132+((AB132-0)*(3.2+3.33))/(1-0)+(-3.33)</f>
        <v>29.652292723013161</v>
      </c>
      <c r="AO132" s="5">
        <f t="shared" ref="AO132:AO195" si="162">A132+((AC132-0)*(5.8+3.91))/(1-0)+(-3.91)</f>
        <v>30.361904723013158</v>
      </c>
      <c r="AP132" s="5">
        <f t="shared" ref="AP132:AP195" si="163">A132+((AD132-0)*(5.6+2.82))/(1-0)+(-2.82)</f>
        <v>30.403986723013162</v>
      </c>
      <c r="AQ132" s="5">
        <f t="shared" ref="AQ132:AQ195" si="164">A132+((AE132-0)*(4.2+5.21))/(1-0)+(-5.21)</f>
        <v>30.013500723013159</v>
      </c>
      <c r="AR132" s="5"/>
      <c r="AS132" s="3" t="str">
        <f t="shared" ref="AS132:AS195" si="165">IF(AM132&gt;A132,"incre","decre")</f>
        <v>incre</v>
      </c>
      <c r="AT132" s="3" t="str">
        <f t="shared" ref="AT132:AT195" si="166">IF(AN132&gt;A132,"incre","decre")</f>
        <v>decre</v>
      </c>
      <c r="AU132" s="3" t="str">
        <f t="shared" ref="AU132:AU195" si="167">IF(AO132&gt;A132,"incre","decre")</f>
        <v>incre</v>
      </c>
      <c r="AV132" s="3" t="str">
        <f t="shared" ref="AV132:AV195" si="168">IF(AP132&gt;A132,"incre","decre")</f>
        <v>incre</v>
      </c>
      <c r="AW132" s="3" t="str">
        <f t="shared" ref="AW132:AW195" si="169">IF(AQ132&gt;A132,"incre","decre")</f>
        <v>incre</v>
      </c>
      <c r="AY132" s="5">
        <f t="shared" ref="AY132:AY195" si="170">IF(AM132&gt;A132,(I132-A132)*100,0)</f>
        <v>21.392559268148048</v>
      </c>
      <c r="AZ132" s="5">
        <f t="shared" ref="AZ132:AZ195" si="171">IF(AN132&gt;A132,(J132-A132)*100,0)</f>
        <v>0</v>
      </c>
      <c r="BA132" s="5">
        <f t="shared" ref="BA132:BA195" si="172">IF(AO132&gt;A132,(K132-A132)*100,0)</f>
        <v>79.283107892418769</v>
      </c>
      <c r="BB132" s="5">
        <f t="shared" ref="BB132:BB195" si="173">IF(AP132&gt;A132,(L132-A132)*100,0)</f>
        <v>115.81693372653099</v>
      </c>
      <c r="BC132" s="5">
        <f t="shared" ref="BC132:BC195" si="174">IF(AQ132&gt;A132,(M132-A132)*100,0)</f>
        <v>88.093654337998473</v>
      </c>
      <c r="BE132" s="15">
        <f t="shared" ref="BE132:BE195" si="175">IF(B132&lt;=0.33,I132-A132,M132-A132)</f>
        <v>0.21392559268148048</v>
      </c>
      <c r="BG132" s="3">
        <v>0.217</v>
      </c>
      <c r="BH132" s="3">
        <v>0.30359999999999998</v>
      </c>
      <c r="BI132" s="3">
        <v>0.33810000000000001</v>
      </c>
      <c r="BJ132" s="3">
        <v>0.33429999999999999</v>
      </c>
      <c r="BK132" s="3">
        <v>0.36049999999999999</v>
      </c>
      <c r="BM132" s="5">
        <f t="shared" ref="BM132:BM195" si="176">A132+((BG132-0)*(4.8+2.39))/(1-0)+(-2.39)</f>
        <v>29.033794723013159</v>
      </c>
      <c r="BN132" s="5">
        <f t="shared" ref="BN132:BN195" si="177">A132+((BH132-0)*(3.2+3.33))/(1-0)+(-3.33)</f>
        <v>28.51607272301316</v>
      </c>
      <c r="BO132" s="5">
        <f t="shared" ref="BO132:BO195" si="178">A132+((BI132-0)*(5.8+3.91))/(1-0)+(-3.91)</f>
        <v>29.236515723013159</v>
      </c>
      <c r="BP132" s="5">
        <f t="shared" ref="BP132:BP195" si="179">A132+((BJ132-0)*(5.6+2.82))/(1-0)+(-2.82)</f>
        <v>29.858370723013159</v>
      </c>
      <c r="BQ132" s="5">
        <f t="shared" ref="BQ132:BQ195" si="180">A132+((BK132-0)*(4.2+5.21))/(1-0)+(-5.21)</f>
        <v>28.045869723013155</v>
      </c>
      <c r="BR132" s="5"/>
      <c r="BS132" s="3" t="str">
        <f t="shared" ref="BS132:BS195" si="181">IF(BM132&gt;A132,"incre","decre")</f>
        <v>decre</v>
      </c>
      <c r="BT132" s="3" t="str">
        <f t="shared" ref="BT132:BT195" si="182">IF(BN132&gt;A132,"incre","decre")</f>
        <v>decre</v>
      </c>
      <c r="BU132" s="3" t="str">
        <f t="shared" ref="BU132:BU195" si="183">IF(BO132&gt;A132,"incre","decre")</f>
        <v>decre</v>
      </c>
      <c r="BV132" s="3" t="str">
        <f t="shared" ref="BV132:BV195" si="184">IF(BP132&gt;A132,"incre","decre")</f>
        <v>decre</v>
      </c>
      <c r="BW132" s="3" t="str">
        <f t="shared" ref="BW132:BW195" si="185">IF(BQ132&gt;A132,"incre","decre")</f>
        <v>decre</v>
      </c>
      <c r="BY132" s="5">
        <f t="shared" ref="BY132:BY195" si="186">IF(BM132&gt;A132,(I132-A132)*100,0)</f>
        <v>0</v>
      </c>
      <c r="BZ132" s="5">
        <f t="shared" ref="BZ132:BZ195" si="187">IF(BN132&gt;A132,(J132-A132)*100,0)</f>
        <v>0</v>
      </c>
      <c r="CA132" s="5">
        <f t="shared" ref="CA132:CA195" si="188">IF(BO132&gt;A132,(K132-A132)*100,0)</f>
        <v>0</v>
      </c>
      <c r="CB132" s="5">
        <f t="shared" ref="CB132:CB195" si="189">IF(BP132&gt;A132,(L132-A132)*100,0)</f>
        <v>0</v>
      </c>
      <c r="CC132" s="5">
        <f t="shared" ref="CC132:CC195" si="190">IF(BQ132&gt;A132,(M132-A132)*100,0)</f>
        <v>0</v>
      </c>
      <c r="CE132" s="4">
        <v>0.17530000000000001</v>
      </c>
      <c r="CF132" s="4">
        <v>0.17660000000000001</v>
      </c>
      <c r="CG132" s="4">
        <v>0.17630000000000001</v>
      </c>
      <c r="CH132" s="4">
        <v>0.1769</v>
      </c>
      <c r="CI132" s="4">
        <v>0.17699999999999999</v>
      </c>
      <c r="CK132" s="5">
        <f t="shared" ref="CK132:CK195" si="191">A132+((CE132-0)*(4.8+2.39))/(1-0)+(-2.39)</f>
        <v>28.733971723013159</v>
      </c>
      <c r="CL132" s="5">
        <f t="shared" ref="CL132:CL195" si="192">A132+((CF132-0)*(3.2+3.33))/(1-0)+(-3.33)</f>
        <v>27.68676272301316</v>
      </c>
      <c r="CM132" s="5">
        <f t="shared" ref="CM132:CM195" si="193">A132+((CG132-0)*(5.8+3.91))/(1-0)+(-3.91)</f>
        <v>27.665437723013159</v>
      </c>
      <c r="CN132" s="5">
        <f t="shared" ref="CN132:CN195" si="194">A132+((CH132-0)*(5.6+2.82))/(1-0)+(-2.82)</f>
        <v>28.53306272301316</v>
      </c>
      <c r="CO132" s="5">
        <f t="shared" ref="CO132:CO195" si="195">A132+((CI132-0)*(4.2+5.21))/(1-0)+(-5.21)</f>
        <v>26.319134723013157</v>
      </c>
      <c r="CP132" s="5"/>
      <c r="CQ132" s="3" t="str">
        <f t="shared" ref="CQ132:CQ195" si="196">IF(CK132&gt;A132,"incre","decre")</f>
        <v>decre</v>
      </c>
      <c r="CR132" s="3" t="str">
        <f t="shared" ref="CR132:CR195" si="197">IF(CL132&gt;A132,"incre","decre")</f>
        <v>decre</v>
      </c>
      <c r="CS132" s="3" t="str">
        <f t="shared" ref="CS132:CS195" si="198">IF(CM132&gt;A132,"incre","decre")</f>
        <v>decre</v>
      </c>
      <c r="CT132" s="3" t="str">
        <f t="shared" ref="CT132:CT195" si="199">IF(CN132&gt;A132,"incre","decre")</f>
        <v>decre</v>
      </c>
      <c r="CU132" s="3" t="str">
        <f t="shared" ref="CU132:CU195" si="200">IF(CO132&gt;A132,"incre","decre")</f>
        <v>decre</v>
      </c>
      <c r="CW132" s="5">
        <f t="shared" ref="CW132:CW195" si="201">IF(CK132&gt;A132,(I132-A132)*100,0)</f>
        <v>0</v>
      </c>
      <c r="CX132" s="5">
        <f t="shared" ref="CX132:CX195" si="202">IF(CL132&gt;A132,(J132-A132)*100,0)</f>
        <v>0</v>
      </c>
      <c r="CY132" s="5">
        <f t="shared" ref="CY132:CY195" si="203">IF(CM132&gt;A132,(K132-A132)*100,0)</f>
        <v>0</v>
      </c>
      <c r="CZ132" s="5">
        <f t="shared" ref="CZ132:CZ195" si="204">IF(CN132&gt;A132,(L132-A132)*100,0)</f>
        <v>0</v>
      </c>
      <c r="DA132" s="5">
        <f t="shared" ref="DA132:DA195" si="205">IF(CO132&gt;A132,(M132-A132)*100,0)</f>
        <v>0</v>
      </c>
      <c r="DB132" s="5"/>
      <c r="DC132" s="4">
        <v>0.33207009200687598</v>
      </c>
      <c r="DD132" s="4">
        <v>0.49938834383578201</v>
      </c>
      <c r="DE132" s="4">
        <v>0.418532070150475</v>
      </c>
      <c r="DF132" s="4">
        <v>0.36203872427887901</v>
      </c>
      <c r="DG132" s="4">
        <v>0.56409295548191196</v>
      </c>
      <c r="DI132" s="13">
        <f t="shared" ref="DI132:DI195" si="206">A132+((DC132-0)*(4.8+2.39))/(1-0)+(-2.39)</f>
        <v>29.861148684542599</v>
      </c>
      <c r="DJ132" s="13">
        <f t="shared" ref="DJ132:DJ195" si="207">A132+((DD132-0)*(3.2+3.33))/(1-0)+(-3.33)</f>
        <v>29.79457060826082</v>
      </c>
      <c r="DK132" s="13">
        <f t="shared" ref="DK132:DK195" si="208">A132+((DE132-0)*(5.8+3.91))/(1-0)+(-3.91)</f>
        <v>30.017511124174273</v>
      </c>
      <c r="DL132" s="13">
        <f t="shared" ref="DL132:DL195" si="209">A132+((DF132-0)*(5.6+2.82))/(1-0)+(-2.82)</f>
        <v>30.09193078144132</v>
      </c>
      <c r="DM132" s="13">
        <f t="shared" ref="DM132:DM195" si="210">A132+((DG132-0)*(4.2+5.21))/(1-0)+(-5.21)</f>
        <v>29.961679434097952</v>
      </c>
      <c r="DN132" s="13"/>
      <c r="DO132" s="11" t="str">
        <f t="shared" ref="DO132:DO195" si="211">IF(DI132&gt;A132,"incre","decre")</f>
        <v>decre</v>
      </c>
      <c r="DP132" s="11" t="str">
        <f t="shared" ref="DP132:DP195" si="212">IF(DJ132&gt;A132,"incre","decre")</f>
        <v>decre</v>
      </c>
      <c r="DQ132" s="11" t="str">
        <f t="shared" ref="DQ132:DQ195" si="213">IF(DK132&gt;A132,"incre","decre")</f>
        <v>incre</v>
      </c>
      <c r="DR132" s="11" t="str">
        <f t="shared" ref="DR132:DR195" si="214">IF(DL132&gt;A132,"incre","decre")</f>
        <v>incre</v>
      </c>
      <c r="DS132" s="11" t="str">
        <f t="shared" ref="DS132:DS195" si="215">IF(DM132&gt;A132,"incre","decre")</f>
        <v>incre</v>
      </c>
      <c r="DU132" s="13"/>
      <c r="DV132" s="13"/>
      <c r="DW132" s="13"/>
      <c r="DX132" s="13"/>
      <c r="DY132" s="13"/>
    </row>
    <row r="133" spans="1:129" x14ac:dyDescent="0.25">
      <c r="A133" s="5">
        <v>53.219654868801683</v>
      </c>
      <c r="B133" s="4">
        <v>3.372719397853767E-2</v>
      </c>
      <c r="C133" s="4">
        <v>0.30647033564924225</v>
      </c>
      <c r="D133" s="4">
        <v>0.14083252597514112</v>
      </c>
      <c r="E133" s="4">
        <v>0.16063194364026184</v>
      </c>
      <c r="F133" s="4">
        <v>0.21664566487269316</v>
      </c>
      <c r="G133" s="4">
        <v>0.45562012937122082</v>
      </c>
      <c r="I133" s="5">
        <f t="shared" si="145"/>
        <v>53.033176582119737</v>
      </c>
      <c r="J133" s="5">
        <f t="shared" si="146"/>
        <v>50.809291263419354</v>
      </c>
      <c r="K133" s="5">
        <f t="shared" si="147"/>
        <v>50.869391041548624</v>
      </c>
      <c r="L133" s="5">
        <f t="shared" si="148"/>
        <v>52.223811367029761</v>
      </c>
      <c r="M133" s="5">
        <f t="shared" si="149"/>
        <v>52.297040286184874</v>
      </c>
      <c r="O133" s="3" t="str">
        <f t="shared" si="150"/>
        <v>decre</v>
      </c>
      <c r="P133" s="3" t="str">
        <f t="shared" si="151"/>
        <v>decre</v>
      </c>
      <c r="Q133" s="3" t="str">
        <f t="shared" si="152"/>
        <v>decre</v>
      </c>
      <c r="R133" s="3" t="str">
        <f t="shared" si="153"/>
        <v>decre</v>
      </c>
      <c r="S133" s="3" t="str">
        <f t="shared" si="154"/>
        <v>decre</v>
      </c>
      <c r="U133" s="6">
        <f t="shared" si="155"/>
        <v>0</v>
      </c>
      <c r="V133" s="6">
        <f t="shared" si="156"/>
        <v>0</v>
      </c>
      <c r="W133" s="6">
        <f t="shared" si="157"/>
        <v>0</v>
      </c>
      <c r="X133" s="6">
        <f t="shared" si="158"/>
        <v>0</v>
      </c>
      <c r="Y133" s="6">
        <f t="shared" si="159"/>
        <v>0</v>
      </c>
      <c r="AA133" s="4">
        <f t="shared" si="144"/>
        <v>0.30769999999999997</v>
      </c>
      <c r="AB133" s="4">
        <f t="shared" si="144"/>
        <v>0.47989999999999999</v>
      </c>
      <c r="AC133" s="4">
        <f t="shared" si="144"/>
        <v>0.4254</v>
      </c>
      <c r="AD133" s="4">
        <f t="shared" si="144"/>
        <v>0.37319999999999998</v>
      </c>
      <c r="AE133" s="4">
        <f t="shared" si="144"/>
        <v>0.54369999999999996</v>
      </c>
      <c r="AF133" s="4"/>
      <c r="AG133" s="3">
        <v>0.3377</v>
      </c>
      <c r="AH133" s="3">
        <v>0.50990000000000002</v>
      </c>
      <c r="AI133" s="3">
        <v>0.45540000000000003</v>
      </c>
      <c r="AJ133" s="3">
        <v>0.4032</v>
      </c>
      <c r="AK133" s="3">
        <v>0.57369999999999999</v>
      </c>
      <c r="AM133" s="5">
        <f t="shared" si="160"/>
        <v>53.042017868801679</v>
      </c>
      <c r="AN133" s="5">
        <f t="shared" si="161"/>
        <v>53.023401868801685</v>
      </c>
      <c r="AO133" s="5">
        <f t="shared" si="162"/>
        <v>53.440288868801687</v>
      </c>
      <c r="AP133" s="5">
        <f t="shared" si="163"/>
        <v>53.541998868801684</v>
      </c>
      <c r="AQ133" s="5">
        <f t="shared" si="164"/>
        <v>53.125871868801681</v>
      </c>
      <c r="AR133" s="5"/>
      <c r="AS133" s="3" t="str">
        <f t="shared" si="165"/>
        <v>decre</v>
      </c>
      <c r="AT133" s="3" t="str">
        <f t="shared" si="166"/>
        <v>decre</v>
      </c>
      <c r="AU133" s="3" t="str">
        <f t="shared" si="167"/>
        <v>incre</v>
      </c>
      <c r="AV133" s="3" t="str">
        <f t="shared" si="168"/>
        <v>incre</v>
      </c>
      <c r="AW133" s="3" t="str">
        <f t="shared" si="169"/>
        <v>decre</v>
      </c>
      <c r="AY133" s="5">
        <f t="shared" si="170"/>
        <v>0</v>
      </c>
      <c r="AZ133" s="5">
        <f t="shared" si="171"/>
        <v>0</v>
      </c>
      <c r="BA133" s="5">
        <f t="shared" si="172"/>
        <v>-235.02638272530589</v>
      </c>
      <c r="BB133" s="5">
        <f t="shared" si="173"/>
        <v>-99.584350177192249</v>
      </c>
      <c r="BC133" s="5">
        <f t="shared" si="174"/>
        <v>0</v>
      </c>
      <c r="BE133" s="15">
        <f t="shared" si="175"/>
        <v>-0.18647828668194677</v>
      </c>
      <c r="BG133" s="3">
        <v>0.21310000000000001</v>
      </c>
      <c r="BH133" s="3">
        <v>0.3009</v>
      </c>
      <c r="BI133" s="3">
        <v>0.3352</v>
      </c>
      <c r="BJ133" s="3">
        <v>0.3422</v>
      </c>
      <c r="BK133" s="3">
        <v>0.36259999999999998</v>
      </c>
      <c r="BM133" s="5">
        <f t="shared" si="176"/>
        <v>52.361843868801685</v>
      </c>
      <c r="BN133" s="5">
        <f t="shared" si="177"/>
        <v>51.854531868801686</v>
      </c>
      <c r="BO133" s="5">
        <f t="shared" si="178"/>
        <v>52.564446868801681</v>
      </c>
      <c r="BP133" s="5">
        <f t="shared" si="179"/>
        <v>53.280978868801682</v>
      </c>
      <c r="BQ133" s="5">
        <f t="shared" si="180"/>
        <v>51.421720868801685</v>
      </c>
      <c r="BR133" s="5"/>
      <c r="BS133" s="3" t="str">
        <f t="shared" si="181"/>
        <v>decre</v>
      </c>
      <c r="BT133" s="3" t="str">
        <f t="shared" si="182"/>
        <v>decre</v>
      </c>
      <c r="BU133" s="3" t="str">
        <f t="shared" si="183"/>
        <v>decre</v>
      </c>
      <c r="BV133" s="3" t="str">
        <f t="shared" si="184"/>
        <v>incre</v>
      </c>
      <c r="BW133" s="3" t="str">
        <f t="shared" si="185"/>
        <v>decre</v>
      </c>
      <c r="BY133" s="5">
        <f t="shared" si="186"/>
        <v>0</v>
      </c>
      <c r="BZ133" s="5">
        <f t="shared" si="187"/>
        <v>0</v>
      </c>
      <c r="CA133" s="5">
        <f t="shared" si="188"/>
        <v>0</v>
      </c>
      <c r="CB133" s="5">
        <f t="shared" si="189"/>
        <v>-99.584350177192249</v>
      </c>
      <c r="CC133" s="5">
        <f t="shared" si="190"/>
        <v>0</v>
      </c>
      <c r="CE133" s="4">
        <v>0.17979999999999999</v>
      </c>
      <c r="CF133" s="4">
        <v>0.18129999999999999</v>
      </c>
      <c r="CG133" s="4">
        <v>0.18090000000000001</v>
      </c>
      <c r="CH133" s="4">
        <v>0.18160000000000001</v>
      </c>
      <c r="CI133" s="4">
        <v>0.1817</v>
      </c>
      <c r="CK133" s="5">
        <f t="shared" si="191"/>
        <v>52.122416868801679</v>
      </c>
      <c r="CL133" s="5">
        <f t="shared" si="192"/>
        <v>51.073543868801686</v>
      </c>
      <c r="CM133" s="5">
        <f t="shared" si="193"/>
        <v>51.06619386880169</v>
      </c>
      <c r="CN133" s="5">
        <f t="shared" si="194"/>
        <v>51.928726868801682</v>
      </c>
      <c r="CO133" s="5">
        <f t="shared" si="195"/>
        <v>49.719451868801684</v>
      </c>
      <c r="CP133" s="5"/>
      <c r="CQ133" s="3" t="str">
        <f t="shared" si="196"/>
        <v>decre</v>
      </c>
      <c r="CR133" s="3" t="str">
        <f t="shared" si="197"/>
        <v>decre</v>
      </c>
      <c r="CS133" s="3" t="str">
        <f t="shared" si="198"/>
        <v>decre</v>
      </c>
      <c r="CT133" s="3" t="str">
        <f t="shared" si="199"/>
        <v>decre</v>
      </c>
      <c r="CU133" s="3" t="str">
        <f t="shared" si="200"/>
        <v>decre</v>
      </c>
      <c r="CW133" s="5">
        <f t="shared" si="201"/>
        <v>0</v>
      </c>
      <c r="CX133" s="5">
        <f t="shared" si="202"/>
        <v>0</v>
      </c>
      <c r="CY133" s="5">
        <f t="shared" si="203"/>
        <v>0</v>
      </c>
      <c r="CZ133" s="5">
        <f t="shared" si="204"/>
        <v>0</v>
      </c>
      <c r="DA133" s="5">
        <f t="shared" si="205"/>
        <v>0</v>
      </c>
      <c r="DB133" s="5"/>
      <c r="DC133" s="4">
        <v>0.32930134208606998</v>
      </c>
      <c r="DD133" s="4">
        <v>0.500542741307624</v>
      </c>
      <c r="DE133" s="4">
        <v>0.41942660897148698</v>
      </c>
      <c r="DF133" s="4">
        <v>0.36707339711850201</v>
      </c>
      <c r="DG133" s="4">
        <v>0.56864903257652299</v>
      </c>
      <c r="DI133" s="13">
        <f t="shared" si="206"/>
        <v>53.197331518400524</v>
      </c>
      <c r="DJ133" s="13">
        <f t="shared" si="207"/>
        <v>53.158198969540472</v>
      </c>
      <c r="DK133" s="13">
        <f t="shared" si="208"/>
        <v>53.382287241914824</v>
      </c>
      <c r="DL133" s="13">
        <f t="shared" si="209"/>
        <v>53.490412872539473</v>
      </c>
      <c r="DM133" s="13">
        <f t="shared" si="210"/>
        <v>53.360642265346762</v>
      </c>
      <c r="DN133" s="13"/>
      <c r="DO133" s="11" t="str">
        <f t="shared" si="211"/>
        <v>decre</v>
      </c>
      <c r="DP133" s="11" t="str">
        <f t="shared" si="212"/>
        <v>decre</v>
      </c>
      <c r="DQ133" s="11" t="str">
        <f t="shared" si="213"/>
        <v>incre</v>
      </c>
      <c r="DR133" s="11" t="str">
        <f t="shared" si="214"/>
        <v>incre</v>
      </c>
      <c r="DS133" s="11" t="str">
        <f t="shared" si="215"/>
        <v>incre</v>
      </c>
      <c r="DU133" s="13"/>
      <c r="DV133" s="13"/>
      <c r="DW133" s="13"/>
      <c r="DX133" s="13"/>
      <c r="DY133" s="13"/>
    </row>
    <row r="134" spans="1:129" x14ac:dyDescent="0.25">
      <c r="A134" s="5">
        <v>49.816505264489422</v>
      </c>
      <c r="B134" s="4">
        <v>0.14913601609858471</v>
      </c>
      <c r="C134" s="4">
        <v>0.30173319150827793</v>
      </c>
      <c r="D134" s="4">
        <v>0.15086447627975269</v>
      </c>
      <c r="E134" s="4">
        <v>0.29236926987435097</v>
      </c>
      <c r="F134" s="4">
        <v>0.19776854704300786</v>
      </c>
      <c r="G134" s="4">
        <v>0.42029941190624831</v>
      </c>
      <c r="I134" s="5">
        <f t="shared" si="145"/>
        <v>49.595966911433941</v>
      </c>
      <c r="J134" s="5">
        <f t="shared" si="146"/>
        <v>47.471650294596209</v>
      </c>
      <c r="K134" s="5">
        <f t="shared" si="147"/>
        <v>48.745410874969366</v>
      </c>
      <c r="L134" s="5">
        <f t="shared" si="148"/>
        <v>48.661716430591547</v>
      </c>
      <c r="M134" s="5">
        <f t="shared" si="149"/>
        <v>48.561522730527216</v>
      </c>
      <c r="O134" s="3" t="str">
        <f t="shared" si="150"/>
        <v>decre</v>
      </c>
      <c r="P134" s="3" t="str">
        <f t="shared" si="151"/>
        <v>decre</v>
      </c>
      <c r="Q134" s="3" t="str">
        <f t="shared" si="152"/>
        <v>decre</v>
      </c>
      <c r="R134" s="3" t="str">
        <f t="shared" si="153"/>
        <v>decre</v>
      </c>
      <c r="S134" s="3" t="str">
        <f t="shared" si="154"/>
        <v>decre</v>
      </c>
      <c r="U134" s="6">
        <f t="shared" si="155"/>
        <v>0</v>
      </c>
      <c r="V134" s="6">
        <f t="shared" si="156"/>
        <v>0</v>
      </c>
      <c r="W134" s="6">
        <f t="shared" si="157"/>
        <v>0</v>
      </c>
      <c r="X134" s="6">
        <f t="shared" si="158"/>
        <v>0</v>
      </c>
      <c r="Y134" s="6">
        <f t="shared" si="159"/>
        <v>0</v>
      </c>
      <c r="AA134" s="4">
        <f t="shared" si="144"/>
        <v>0.32040000000000002</v>
      </c>
      <c r="AB134" s="4">
        <f t="shared" si="144"/>
        <v>0.47439999999999993</v>
      </c>
      <c r="AC134" s="4">
        <f t="shared" si="144"/>
        <v>0.42249999999999999</v>
      </c>
      <c r="AD134" s="4">
        <f t="shared" si="144"/>
        <v>0.36260000000000003</v>
      </c>
      <c r="AE134" s="4">
        <f t="shared" si="144"/>
        <v>0.53299999999999992</v>
      </c>
      <c r="AF134" s="4"/>
      <c r="AG134" s="3">
        <v>0.35039999999999999</v>
      </c>
      <c r="AH134" s="3">
        <v>0.50439999999999996</v>
      </c>
      <c r="AI134" s="3">
        <v>0.45250000000000001</v>
      </c>
      <c r="AJ134" s="3">
        <v>0.3926</v>
      </c>
      <c r="AK134" s="3">
        <v>0.56299999999999994</v>
      </c>
      <c r="AM134" s="5">
        <f t="shared" si="160"/>
        <v>49.730181264489424</v>
      </c>
      <c r="AN134" s="5">
        <f t="shared" si="161"/>
        <v>49.58433726448942</v>
      </c>
      <c r="AO134" s="5">
        <f t="shared" si="162"/>
        <v>50.008980264489423</v>
      </c>
      <c r="AP134" s="5">
        <f t="shared" si="163"/>
        <v>50.049597264489421</v>
      </c>
      <c r="AQ134" s="5">
        <f t="shared" si="164"/>
        <v>49.622035264489419</v>
      </c>
      <c r="AR134" s="5"/>
      <c r="AS134" s="3" t="str">
        <f t="shared" si="165"/>
        <v>decre</v>
      </c>
      <c r="AT134" s="3" t="str">
        <f t="shared" si="166"/>
        <v>decre</v>
      </c>
      <c r="AU134" s="3" t="str">
        <f t="shared" si="167"/>
        <v>incre</v>
      </c>
      <c r="AV134" s="3" t="str">
        <f t="shared" si="168"/>
        <v>incre</v>
      </c>
      <c r="AW134" s="3" t="str">
        <f t="shared" si="169"/>
        <v>decre</v>
      </c>
      <c r="AY134" s="5">
        <f t="shared" si="170"/>
        <v>0</v>
      </c>
      <c r="AZ134" s="5">
        <f t="shared" si="171"/>
        <v>0</v>
      </c>
      <c r="BA134" s="5">
        <f t="shared" si="172"/>
        <v>-107.10943895200558</v>
      </c>
      <c r="BB134" s="5">
        <f t="shared" si="173"/>
        <v>-115.47888338978751</v>
      </c>
      <c r="BC134" s="5">
        <f t="shared" si="174"/>
        <v>0</v>
      </c>
      <c r="BE134" s="15">
        <f t="shared" si="175"/>
        <v>-0.2205383530554812</v>
      </c>
      <c r="BG134" s="3">
        <v>0.22470000000000001</v>
      </c>
      <c r="BH134" s="3">
        <v>0.31069999999999998</v>
      </c>
      <c r="BI134" s="3">
        <v>0.3422</v>
      </c>
      <c r="BJ134" s="3">
        <v>0.32</v>
      </c>
      <c r="BK134" s="3">
        <v>0.35799999999999998</v>
      </c>
      <c r="BM134" s="5">
        <f t="shared" si="176"/>
        <v>49.042098264489418</v>
      </c>
      <c r="BN134" s="5">
        <f t="shared" si="177"/>
        <v>48.515376264489426</v>
      </c>
      <c r="BO134" s="5">
        <f t="shared" si="178"/>
        <v>49.229267264489422</v>
      </c>
      <c r="BP134" s="5">
        <f t="shared" si="179"/>
        <v>49.690905264489423</v>
      </c>
      <c r="BQ134" s="5">
        <f t="shared" si="180"/>
        <v>47.975285264489422</v>
      </c>
      <c r="BR134" s="5"/>
      <c r="BS134" s="3" t="str">
        <f t="shared" si="181"/>
        <v>decre</v>
      </c>
      <c r="BT134" s="3" t="str">
        <f t="shared" si="182"/>
        <v>decre</v>
      </c>
      <c r="BU134" s="3" t="str">
        <f t="shared" si="183"/>
        <v>decre</v>
      </c>
      <c r="BV134" s="3" t="str">
        <f t="shared" si="184"/>
        <v>decre</v>
      </c>
      <c r="BW134" s="3" t="str">
        <f t="shared" si="185"/>
        <v>decre</v>
      </c>
      <c r="BY134" s="5">
        <f t="shared" si="186"/>
        <v>0</v>
      </c>
      <c r="BZ134" s="5">
        <f t="shared" si="187"/>
        <v>0</v>
      </c>
      <c r="CA134" s="5">
        <f t="shared" si="188"/>
        <v>0</v>
      </c>
      <c r="CB134" s="5">
        <f t="shared" si="189"/>
        <v>0</v>
      </c>
      <c r="CC134" s="5">
        <f t="shared" si="190"/>
        <v>0</v>
      </c>
      <c r="CE134" s="4">
        <v>0.16520000000000001</v>
      </c>
      <c r="CF134" s="4">
        <v>0.1661</v>
      </c>
      <c r="CG134" s="4">
        <v>0.16589999999999999</v>
      </c>
      <c r="CH134" s="4">
        <v>0.1663</v>
      </c>
      <c r="CI134" s="4">
        <v>0.1663</v>
      </c>
      <c r="CK134" s="5">
        <f t="shared" si="191"/>
        <v>48.614293264489419</v>
      </c>
      <c r="CL134" s="5">
        <f t="shared" si="192"/>
        <v>47.57113826448942</v>
      </c>
      <c r="CM134" s="5">
        <f t="shared" si="193"/>
        <v>47.517394264489425</v>
      </c>
      <c r="CN134" s="5">
        <f t="shared" si="194"/>
        <v>48.396751264489424</v>
      </c>
      <c r="CO134" s="5">
        <f t="shared" si="195"/>
        <v>46.171388264489423</v>
      </c>
      <c r="CP134" s="5"/>
      <c r="CQ134" s="3" t="str">
        <f t="shared" si="196"/>
        <v>decre</v>
      </c>
      <c r="CR134" s="3" t="str">
        <f t="shared" si="197"/>
        <v>decre</v>
      </c>
      <c r="CS134" s="3" t="str">
        <f t="shared" si="198"/>
        <v>decre</v>
      </c>
      <c r="CT134" s="3" t="str">
        <f t="shared" si="199"/>
        <v>decre</v>
      </c>
      <c r="CU134" s="3" t="str">
        <f t="shared" si="200"/>
        <v>decre</v>
      </c>
      <c r="CW134" s="5">
        <f t="shared" si="201"/>
        <v>0</v>
      </c>
      <c r="CX134" s="5">
        <f t="shared" si="202"/>
        <v>0</v>
      </c>
      <c r="CY134" s="5">
        <f t="shared" si="203"/>
        <v>0</v>
      </c>
      <c r="CZ134" s="5">
        <f t="shared" si="204"/>
        <v>0</v>
      </c>
      <c r="DA134" s="5">
        <f t="shared" si="205"/>
        <v>0</v>
      </c>
      <c r="DB134" s="5"/>
      <c r="DC134" s="4">
        <v>0.33531855001188798</v>
      </c>
      <c r="DD134" s="4">
        <v>0.498033937762415</v>
      </c>
      <c r="DE134" s="4">
        <v>0.417482545319042</v>
      </c>
      <c r="DF134" s="4">
        <v>0.35613175407344499</v>
      </c>
      <c r="DG134" s="4">
        <v>0.55874750156488195</v>
      </c>
      <c r="DI134" s="13">
        <f t="shared" si="206"/>
        <v>49.837445639074893</v>
      </c>
      <c r="DJ134" s="13">
        <f t="shared" si="207"/>
        <v>49.738666878077993</v>
      </c>
      <c r="DK134" s="13">
        <f t="shared" si="208"/>
        <v>49.960260779537322</v>
      </c>
      <c r="DL134" s="13">
        <f t="shared" si="209"/>
        <v>49.995134633787828</v>
      </c>
      <c r="DM134" s="13">
        <f t="shared" si="210"/>
        <v>49.864319254214962</v>
      </c>
      <c r="DN134" s="13"/>
      <c r="DO134" s="11" t="str">
        <f t="shared" si="211"/>
        <v>incre</v>
      </c>
      <c r="DP134" s="11" t="str">
        <f t="shared" si="212"/>
        <v>decre</v>
      </c>
      <c r="DQ134" s="11" t="str">
        <f t="shared" si="213"/>
        <v>incre</v>
      </c>
      <c r="DR134" s="11" t="str">
        <f t="shared" si="214"/>
        <v>incre</v>
      </c>
      <c r="DS134" s="11" t="str">
        <f t="shared" si="215"/>
        <v>incre</v>
      </c>
      <c r="DU134" s="13"/>
      <c r="DV134" s="13"/>
      <c r="DW134" s="13"/>
      <c r="DX134" s="13"/>
      <c r="DY134" s="13"/>
    </row>
    <row r="135" spans="1:129" x14ac:dyDescent="0.25">
      <c r="A135" s="5">
        <v>35.642101485665393</v>
      </c>
      <c r="B135" s="4">
        <v>0.14351820278283875</v>
      </c>
      <c r="C135" s="4">
        <v>3.1720898276055183E-2</v>
      </c>
      <c r="D135" s="4">
        <v>0.1545198699099779</v>
      </c>
      <c r="E135" s="4">
        <v>9.5882416304550411E-2</v>
      </c>
      <c r="F135" s="4">
        <v>0.10978084046796172</v>
      </c>
      <c r="G135" s="4">
        <v>0.2632475902405893</v>
      </c>
      <c r="I135" s="5">
        <f t="shared" si="145"/>
        <v>33.480174744270229</v>
      </c>
      <c r="J135" s="5">
        <f t="shared" si="146"/>
        <v>33.321116236177552</v>
      </c>
      <c r="K135" s="5">
        <f t="shared" si="147"/>
        <v>32.663119747982577</v>
      </c>
      <c r="L135" s="5">
        <f t="shared" si="148"/>
        <v>33.746456162405629</v>
      </c>
      <c r="M135" s="5">
        <f t="shared" si="149"/>
        <v>32.90926130982934</v>
      </c>
      <c r="O135" s="3" t="str">
        <f t="shared" si="150"/>
        <v>decre</v>
      </c>
      <c r="P135" s="3" t="str">
        <f t="shared" si="151"/>
        <v>decre</v>
      </c>
      <c r="Q135" s="3" t="str">
        <f t="shared" si="152"/>
        <v>decre</v>
      </c>
      <c r="R135" s="3" t="str">
        <f t="shared" si="153"/>
        <v>decre</v>
      </c>
      <c r="S135" s="3" t="str">
        <f t="shared" si="154"/>
        <v>decre</v>
      </c>
      <c r="U135" s="6">
        <f t="shared" si="155"/>
        <v>0</v>
      </c>
      <c r="V135" s="6">
        <f t="shared" si="156"/>
        <v>0</v>
      </c>
      <c r="W135" s="6">
        <f t="shared" si="157"/>
        <v>0</v>
      </c>
      <c r="X135" s="6">
        <f t="shared" si="158"/>
        <v>0</v>
      </c>
      <c r="Y135" s="6">
        <f t="shared" si="159"/>
        <v>0</v>
      </c>
      <c r="AA135" s="4">
        <f t="shared" si="144"/>
        <v>0.32020000000000004</v>
      </c>
      <c r="AB135" s="4">
        <f t="shared" si="144"/>
        <v>0.47470000000000001</v>
      </c>
      <c r="AC135" s="4">
        <f t="shared" si="144"/>
        <v>0.42269999999999996</v>
      </c>
      <c r="AD135" s="4">
        <f t="shared" si="144"/>
        <v>0.36329999999999996</v>
      </c>
      <c r="AE135" s="4">
        <f t="shared" si="144"/>
        <v>0.53369999999999995</v>
      </c>
      <c r="AF135" s="4"/>
      <c r="AG135" s="3">
        <v>0.35020000000000001</v>
      </c>
      <c r="AH135" s="3">
        <v>0.50470000000000004</v>
      </c>
      <c r="AI135" s="3">
        <v>0.45269999999999999</v>
      </c>
      <c r="AJ135" s="3">
        <v>0.39329999999999998</v>
      </c>
      <c r="AK135" s="3">
        <v>0.56369999999999998</v>
      </c>
      <c r="AM135" s="5">
        <f t="shared" si="160"/>
        <v>35.554339485665395</v>
      </c>
      <c r="AN135" s="5">
        <f t="shared" si="161"/>
        <v>35.411892485665398</v>
      </c>
      <c r="AO135" s="5">
        <f t="shared" si="162"/>
        <v>35.836518485665394</v>
      </c>
      <c r="AP135" s="5">
        <f t="shared" si="163"/>
        <v>35.88108748566539</v>
      </c>
      <c r="AQ135" s="5">
        <f t="shared" si="164"/>
        <v>35.454218485665393</v>
      </c>
      <c r="AR135" s="5"/>
      <c r="AS135" s="3" t="str">
        <f t="shared" si="165"/>
        <v>decre</v>
      </c>
      <c r="AT135" s="3" t="str">
        <f t="shared" si="166"/>
        <v>decre</v>
      </c>
      <c r="AU135" s="3" t="str">
        <f t="shared" si="167"/>
        <v>incre</v>
      </c>
      <c r="AV135" s="3" t="str">
        <f t="shared" si="168"/>
        <v>incre</v>
      </c>
      <c r="AW135" s="3" t="str">
        <f t="shared" si="169"/>
        <v>decre</v>
      </c>
      <c r="AY135" s="5">
        <f t="shared" si="170"/>
        <v>0</v>
      </c>
      <c r="AZ135" s="5">
        <f t="shared" si="171"/>
        <v>0</v>
      </c>
      <c r="BA135" s="5">
        <f t="shared" si="172"/>
        <v>-297.89817376828154</v>
      </c>
      <c r="BB135" s="5">
        <f t="shared" si="173"/>
        <v>-189.56453232597639</v>
      </c>
      <c r="BC135" s="5">
        <f t="shared" si="174"/>
        <v>0</v>
      </c>
      <c r="BE135" s="15">
        <f t="shared" si="175"/>
        <v>-2.1619267413951633</v>
      </c>
      <c r="BG135" s="3">
        <v>0.22389999999999999</v>
      </c>
      <c r="BH135" s="3">
        <v>0.30980000000000002</v>
      </c>
      <c r="BI135" s="3">
        <v>0.34179999999999999</v>
      </c>
      <c r="BJ135" s="3">
        <v>0.32140000000000002</v>
      </c>
      <c r="BK135" s="3">
        <v>0.35830000000000001</v>
      </c>
      <c r="BM135" s="5">
        <f t="shared" si="176"/>
        <v>34.861942485665395</v>
      </c>
      <c r="BN135" s="5">
        <f t="shared" si="177"/>
        <v>34.335095485665391</v>
      </c>
      <c r="BO135" s="5">
        <f t="shared" si="178"/>
        <v>35.050979485665394</v>
      </c>
      <c r="BP135" s="5">
        <f t="shared" si="179"/>
        <v>35.52828948566539</v>
      </c>
      <c r="BQ135" s="5">
        <f t="shared" si="180"/>
        <v>33.803704485665392</v>
      </c>
      <c r="BR135" s="5"/>
      <c r="BS135" s="3" t="str">
        <f t="shared" si="181"/>
        <v>decre</v>
      </c>
      <c r="BT135" s="3" t="str">
        <f t="shared" si="182"/>
        <v>decre</v>
      </c>
      <c r="BU135" s="3" t="str">
        <f t="shared" si="183"/>
        <v>decre</v>
      </c>
      <c r="BV135" s="3" t="str">
        <f t="shared" si="184"/>
        <v>decre</v>
      </c>
      <c r="BW135" s="3" t="str">
        <f t="shared" si="185"/>
        <v>decre</v>
      </c>
      <c r="BY135" s="5">
        <f t="shared" si="186"/>
        <v>0</v>
      </c>
      <c r="BZ135" s="5">
        <f t="shared" si="187"/>
        <v>0</v>
      </c>
      <c r="CA135" s="5">
        <f t="shared" si="188"/>
        <v>0</v>
      </c>
      <c r="CB135" s="5">
        <f t="shared" si="189"/>
        <v>0</v>
      </c>
      <c r="CC135" s="5">
        <f t="shared" si="190"/>
        <v>0</v>
      </c>
      <c r="CE135" s="4">
        <v>0.16639999999999999</v>
      </c>
      <c r="CF135" s="4">
        <v>0.1673</v>
      </c>
      <c r="CG135" s="4">
        <v>0.1671</v>
      </c>
      <c r="CH135" s="4">
        <v>0.16750000000000001</v>
      </c>
      <c r="CI135" s="4">
        <v>0.16750000000000001</v>
      </c>
      <c r="CK135" s="5">
        <f t="shared" si="191"/>
        <v>34.448517485665391</v>
      </c>
      <c r="CL135" s="5">
        <f t="shared" si="192"/>
        <v>33.404570485665396</v>
      </c>
      <c r="CM135" s="5">
        <f t="shared" si="193"/>
        <v>33.354642485665394</v>
      </c>
      <c r="CN135" s="5">
        <f t="shared" si="194"/>
        <v>34.232451485665393</v>
      </c>
      <c r="CO135" s="5">
        <f t="shared" si="195"/>
        <v>32.008276485665391</v>
      </c>
      <c r="CP135" s="5"/>
      <c r="CQ135" s="3" t="str">
        <f t="shared" si="196"/>
        <v>decre</v>
      </c>
      <c r="CR135" s="3" t="str">
        <f t="shared" si="197"/>
        <v>decre</v>
      </c>
      <c r="CS135" s="3" t="str">
        <f t="shared" si="198"/>
        <v>decre</v>
      </c>
      <c r="CT135" s="3" t="str">
        <f t="shared" si="199"/>
        <v>decre</v>
      </c>
      <c r="CU135" s="3" t="str">
        <f t="shared" si="200"/>
        <v>decre</v>
      </c>
      <c r="CW135" s="5">
        <f t="shared" si="201"/>
        <v>0</v>
      </c>
      <c r="CX135" s="5">
        <f t="shared" si="202"/>
        <v>0</v>
      </c>
      <c r="CY135" s="5">
        <f t="shared" si="203"/>
        <v>0</v>
      </c>
      <c r="CZ135" s="5">
        <f t="shared" si="204"/>
        <v>0</v>
      </c>
      <c r="DA135" s="5">
        <f t="shared" si="205"/>
        <v>0</v>
      </c>
      <c r="DB135" s="5"/>
      <c r="DC135" s="4">
        <v>0.33502655378671897</v>
      </c>
      <c r="DD135" s="4">
        <v>0.49815568212856098</v>
      </c>
      <c r="DE135" s="4">
        <v>0.41757688462973303</v>
      </c>
      <c r="DF135" s="4">
        <v>0.35666271768741598</v>
      </c>
      <c r="DG135" s="4">
        <v>0.55922799180461502</v>
      </c>
      <c r="DI135" s="13">
        <f t="shared" si="206"/>
        <v>35.6609424073919</v>
      </c>
      <c r="DJ135" s="13">
        <f t="shared" si="207"/>
        <v>35.5650580899649</v>
      </c>
      <c r="DK135" s="13">
        <f t="shared" si="208"/>
        <v>35.786773035420097</v>
      </c>
      <c r="DL135" s="13">
        <f t="shared" si="209"/>
        <v>35.825201568593435</v>
      </c>
      <c r="DM135" s="13">
        <f t="shared" si="210"/>
        <v>35.694436888546818</v>
      </c>
      <c r="DN135" s="13"/>
      <c r="DO135" s="11" t="str">
        <f t="shared" si="211"/>
        <v>incre</v>
      </c>
      <c r="DP135" s="11" t="str">
        <f t="shared" si="212"/>
        <v>decre</v>
      </c>
      <c r="DQ135" s="11" t="str">
        <f t="shared" si="213"/>
        <v>incre</v>
      </c>
      <c r="DR135" s="11" t="str">
        <f t="shared" si="214"/>
        <v>incre</v>
      </c>
      <c r="DS135" s="11" t="str">
        <f t="shared" si="215"/>
        <v>incre</v>
      </c>
      <c r="DU135" s="13"/>
      <c r="DV135" s="13"/>
      <c r="DW135" s="13"/>
      <c r="DX135" s="13"/>
      <c r="DY135" s="13"/>
    </row>
    <row r="136" spans="1:129" x14ac:dyDescent="0.25">
      <c r="A136" s="5">
        <v>43.524294385362019</v>
      </c>
      <c r="B136" s="4">
        <v>0.28242546688131259</v>
      </c>
      <c r="C136" s="4">
        <v>0.2103965481659727</v>
      </c>
      <c r="D136" s="4">
        <v>0.36089629145729624</v>
      </c>
      <c r="E136" s="4">
        <v>0.38840509184623573</v>
      </c>
      <c r="F136" s="4">
        <v>0.30312939150882884</v>
      </c>
      <c r="G136" s="4">
        <v>0.53309796432462286</v>
      </c>
      <c r="I136" s="5">
        <f t="shared" si="145"/>
        <v>42.647045566675359</v>
      </c>
      <c r="J136" s="5">
        <f t="shared" si="146"/>
        <v>42.550947168578162</v>
      </c>
      <c r="K136" s="5">
        <f t="shared" si="147"/>
        <v>43.385707827188966</v>
      </c>
      <c r="L136" s="5">
        <f t="shared" si="148"/>
        <v>43.256643861866358</v>
      </c>
      <c r="M136" s="5">
        <f t="shared" si="149"/>
        <v>43.330746229656718</v>
      </c>
      <c r="O136" s="3" t="str">
        <f t="shared" si="150"/>
        <v>decre</v>
      </c>
      <c r="P136" s="3" t="str">
        <f t="shared" si="151"/>
        <v>decre</v>
      </c>
      <c r="Q136" s="3" t="str">
        <f t="shared" si="152"/>
        <v>decre</v>
      </c>
      <c r="R136" s="3" t="str">
        <f t="shared" si="153"/>
        <v>decre</v>
      </c>
      <c r="S136" s="3" t="str">
        <f t="shared" si="154"/>
        <v>decre</v>
      </c>
      <c r="U136" s="6">
        <f t="shared" si="155"/>
        <v>0</v>
      </c>
      <c r="V136" s="6">
        <f t="shared" si="156"/>
        <v>0</v>
      </c>
      <c r="W136" s="6">
        <f t="shared" si="157"/>
        <v>0</v>
      </c>
      <c r="X136" s="6">
        <f t="shared" si="158"/>
        <v>0</v>
      </c>
      <c r="Y136" s="6">
        <f t="shared" si="159"/>
        <v>0</v>
      </c>
      <c r="AA136" s="4">
        <f t="shared" si="144"/>
        <v>0.32299999999999995</v>
      </c>
      <c r="AB136" s="4">
        <f t="shared" si="144"/>
        <v>0.4667</v>
      </c>
      <c r="AC136" s="4">
        <f t="shared" si="144"/>
        <v>0.41879999999999995</v>
      </c>
      <c r="AD136" s="4">
        <f t="shared" si="144"/>
        <v>0.34289999999999998</v>
      </c>
      <c r="AE136" s="4">
        <f t="shared" si="144"/>
        <v>0.51539999999999997</v>
      </c>
      <c r="AF136" s="4"/>
      <c r="AG136" s="3">
        <v>0.35299999999999998</v>
      </c>
      <c r="AH136" s="3">
        <v>0.49669999999999997</v>
      </c>
      <c r="AI136" s="3">
        <v>0.44879999999999998</v>
      </c>
      <c r="AJ136" s="3">
        <v>0.37290000000000001</v>
      </c>
      <c r="AK136" s="3">
        <v>0.5454</v>
      </c>
      <c r="AM136" s="5">
        <f t="shared" si="160"/>
        <v>43.456664385362018</v>
      </c>
      <c r="AN136" s="5">
        <f t="shared" si="161"/>
        <v>43.241845385362019</v>
      </c>
      <c r="AO136" s="5">
        <f t="shared" si="162"/>
        <v>43.680842385362013</v>
      </c>
      <c r="AP136" s="5">
        <f t="shared" si="163"/>
        <v>43.591512385362016</v>
      </c>
      <c r="AQ136" s="5">
        <f t="shared" si="164"/>
        <v>43.164208385362016</v>
      </c>
      <c r="AR136" s="5"/>
      <c r="AS136" s="3" t="str">
        <f t="shared" si="165"/>
        <v>decre</v>
      </c>
      <c r="AT136" s="3" t="str">
        <f t="shared" si="166"/>
        <v>decre</v>
      </c>
      <c r="AU136" s="3" t="str">
        <f t="shared" si="167"/>
        <v>incre</v>
      </c>
      <c r="AV136" s="3" t="str">
        <f t="shared" si="168"/>
        <v>incre</v>
      </c>
      <c r="AW136" s="3" t="str">
        <f t="shared" si="169"/>
        <v>decre</v>
      </c>
      <c r="AY136" s="5">
        <f t="shared" si="170"/>
        <v>0</v>
      </c>
      <c r="AZ136" s="5">
        <f t="shared" si="171"/>
        <v>0</v>
      </c>
      <c r="BA136" s="5">
        <f t="shared" si="172"/>
        <v>-13.858655817305277</v>
      </c>
      <c r="BB136" s="5">
        <f t="shared" si="173"/>
        <v>-26.765052349566076</v>
      </c>
      <c r="BC136" s="5">
        <f t="shared" si="174"/>
        <v>0</v>
      </c>
      <c r="BE136" s="15">
        <f t="shared" si="175"/>
        <v>-0.8772488186866596</v>
      </c>
      <c r="BG136" s="3">
        <v>0.245</v>
      </c>
      <c r="BH136" s="3">
        <v>0.34179999999999999</v>
      </c>
      <c r="BI136" s="3">
        <v>0.35049999999999998</v>
      </c>
      <c r="BJ136" s="3">
        <v>0.28760000000000002</v>
      </c>
      <c r="BK136" s="3">
        <v>0.35460000000000003</v>
      </c>
      <c r="BM136" s="5">
        <f t="shared" si="176"/>
        <v>42.895844385362018</v>
      </c>
      <c r="BN136" s="5">
        <f t="shared" si="177"/>
        <v>42.426248385362022</v>
      </c>
      <c r="BO136" s="5">
        <f t="shared" si="178"/>
        <v>43.01764938536202</v>
      </c>
      <c r="BP136" s="5">
        <f t="shared" si="179"/>
        <v>43.125886385362016</v>
      </c>
      <c r="BQ136" s="5">
        <f t="shared" si="180"/>
        <v>41.651080385362022</v>
      </c>
      <c r="BR136" s="5"/>
      <c r="BS136" s="3" t="str">
        <f t="shared" si="181"/>
        <v>decre</v>
      </c>
      <c r="BT136" s="3" t="str">
        <f t="shared" si="182"/>
        <v>decre</v>
      </c>
      <c r="BU136" s="3" t="str">
        <f t="shared" si="183"/>
        <v>decre</v>
      </c>
      <c r="BV136" s="3" t="str">
        <f t="shared" si="184"/>
        <v>decre</v>
      </c>
      <c r="BW136" s="3" t="str">
        <f t="shared" si="185"/>
        <v>decre</v>
      </c>
      <c r="BY136" s="5">
        <f t="shared" si="186"/>
        <v>0</v>
      </c>
      <c r="BZ136" s="5">
        <f t="shared" si="187"/>
        <v>0</v>
      </c>
      <c r="CA136" s="5">
        <f t="shared" si="188"/>
        <v>0</v>
      </c>
      <c r="CB136" s="5">
        <f t="shared" si="189"/>
        <v>0</v>
      </c>
      <c r="CC136" s="5">
        <f t="shared" si="190"/>
        <v>0</v>
      </c>
      <c r="CE136" s="4">
        <v>0.12330000000000001</v>
      </c>
      <c r="CF136" s="4">
        <v>0.1216</v>
      </c>
      <c r="CG136" s="4">
        <v>0.1221</v>
      </c>
      <c r="CH136" s="4">
        <v>0.12130000000000001</v>
      </c>
      <c r="CI136" s="4">
        <v>0.1211</v>
      </c>
      <c r="CK136" s="5">
        <f t="shared" si="191"/>
        <v>42.020821385362019</v>
      </c>
      <c r="CL136" s="5">
        <f t="shared" si="192"/>
        <v>40.988342385362017</v>
      </c>
      <c r="CM136" s="5">
        <f t="shared" si="193"/>
        <v>40.799885385362018</v>
      </c>
      <c r="CN136" s="5">
        <f t="shared" si="194"/>
        <v>41.72564038536202</v>
      </c>
      <c r="CO136" s="5">
        <f t="shared" si="195"/>
        <v>39.453845385362015</v>
      </c>
      <c r="CP136" s="5"/>
      <c r="CQ136" s="3" t="str">
        <f t="shared" si="196"/>
        <v>decre</v>
      </c>
      <c r="CR136" s="3" t="str">
        <f t="shared" si="197"/>
        <v>decre</v>
      </c>
      <c r="CS136" s="3" t="str">
        <f t="shared" si="198"/>
        <v>decre</v>
      </c>
      <c r="CT136" s="3" t="str">
        <f t="shared" si="199"/>
        <v>decre</v>
      </c>
      <c r="CU136" s="3" t="str">
        <f t="shared" si="200"/>
        <v>decre</v>
      </c>
      <c r="CW136" s="5">
        <f t="shared" si="201"/>
        <v>0</v>
      </c>
      <c r="CX136" s="5">
        <f t="shared" si="202"/>
        <v>0</v>
      </c>
      <c r="CY136" s="5">
        <f t="shared" si="203"/>
        <v>0</v>
      </c>
      <c r="CZ136" s="5">
        <f t="shared" si="204"/>
        <v>0</v>
      </c>
      <c r="DA136" s="5">
        <f t="shared" si="205"/>
        <v>0</v>
      </c>
      <c r="DB136" s="5"/>
      <c r="DC136" s="4">
        <v>0.34226910301458802</v>
      </c>
      <c r="DD136" s="4">
        <v>0.49513598704684902</v>
      </c>
      <c r="DE136" s="4">
        <v>0.41523693279849699</v>
      </c>
      <c r="DF136" s="4">
        <v>0.34349292376230001</v>
      </c>
      <c r="DG136" s="4">
        <v>0.54731011782266603</v>
      </c>
      <c r="DI136" s="13">
        <f t="shared" si="206"/>
        <v>43.595209236036908</v>
      </c>
      <c r="DJ136" s="13">
        <f t="shared" si="207"/>
        <v>43.427532380777947</v>
      </c>
      <c r="DK136" s="13">
        <f t="shared" si="208"/>
        <v>43.646245002835428</v>
      </c>
      <c r="DL136" s="13">
        <f t="shared" si="209"/>
        <v>43.596504803440588</v>
      </c>
      <c r="DM136" s="13">
        <f t="shared" si="210"/>
        <v>43.464482594073303</v>
      </c>
      <c r="DN136" s="13"/>
      <c r="DO136" s="11" t="str">
        <f t="shared" si="211"/>
        <v>incre</v>
      </c>
      <c r="DP136" s="11" t="str">
        <f t="shared" si="212"/>
        <v>decre</v>
      </c>
      <c r="DQ136" s="11" t="str">
        <f t="shared" si="213"/>
        <v>incre</v>
      </c>
      <c r="DR136" s="11" t="str">
        <f t="shared" si="214"/>
        <v>incre</v>
      </c>
      <c r="DS136" s="11" t="str">
        <f t="shared" si="215"/>
        <v>decre</v>
      </c>
      <c r="DU136" s="13"/>
      <c r="DV136" s="13"/>
      <c r="DW136" s="13"/>
      <c r="DX136" s="13"/>
      <c r="DY136" s="13"/>
    </row>
    <row r="137" spans="1:129" x14ac:dyDescent="0.25">
      <c r="A137" s="5">
        <v>55.91802276797511</v>
      </c>
      <c r="B137" s="4">
        <v>0.13559861078557472</v>
      </c>
      <c r="C137" s="4">
        <v>0.3352881500431365</v>
      </c>
      <c r="D137" s="4">
        <v>0.49375985071211576</v>
      </c>
      <c r="E137" s="4">
        <v>0.59966644769510613</v>
      </c>
      <c r="F137" s="4">
        <v>0.39037216276313885</v>
      </c>
      <c r="G137" s="4">
        <v>0.57582805722681052</v>
      </c>
      <c r="I137" s="5">
        <f t="shared" si="145"/>
        <v>55.93874456678526</v>
      </c>
      <c r="J137" s="5">
        <f t="shared" si="146"/>
        <v>55.812274593125224</v>
      </c>
      <c r="K137" s="5">
        <f t="shared" si="147"/>
        <v>57.83078397509459</v>
      </c>
      <c r="L137" s="5">
        <f t="shared" si="148"/>
        <v>56.384956378440741</v>
      </c>
      <c r="M137" s="5">
        <f t="shared" si="149"/>
        <v>56.126564786479399</v>
      </c>
      <c r="O137" s="3" t="str">
        <f t="shared" si="150"/>
        <v>incre</v>
      </c>
      <c r="P137" s="3" t="str">
        <f t="shared" si="151"/>
        <v>decre</v>
      </c>
      <c r="Q137" s="3" t="str">
        <f t="shared" si="152"/>
        <v>incre</v>
      </c>
      <c r="R137" s="3" t="str">
        <f t="shared" si="153"/>
        <v>incre</v>
      </c>
      <c r="S137" s="3" t="str">
        <f t="shared" si="154"/>
        <v>incre</v>
      </c>
      <c r="U137" s="6">
        <f t="shared" si="155"/>
        <v>1</v>
      </c>
      <c r="V137" s="6">
        <f t="shared" si="156"/>
        <v>0</v>
      </c>
      <c r="W137" s="6">
        <f t="shared" si="157"/>
        <v>1</v>
      </c>
      <c r="X137" s="6">
        <f t="shared" si="158"/>
        <v>1</v>
      </c>
      <c r="Y137" s="6">
        <f t="shared" si="159"/>
        <v>1</v>
      </c>
      <c r="AA137" s="4">
        <f t="shared" si="144"/>
        <v>0.34989999999999999</v>
      </c>
      <c r="AB137" s="4">
        <f t="shared" si="144"/>
        <v>0.47509999999999997</v>
      </c>
      <c r="AC137" s="4">
        <f t="shared" si="144"/>
        <v>0.45279999999999998</v>
      </c>
      <c r="AD137" s="4">
        <f t="shared" si="144"/>
        <v>0.39419999999999999</v>
      </c>
      <c r="AE137" s="4">
        <f t="shared" si="144"/>
        <v>0.56459999999999999</v>
      </c>
      <c r="AF137" s="4"/>
      <c r="AG137" s="3">
        <v>0.34989999999999999</v>
      </c>
      <c r="AH137" s="3">
        <v>0.50509999999999999</v>
      </c>
      <c r="AI137" s="3">
        <v>0.45279999999999998</v>
      </c>
      <c r="AJ137" s="3">
        <v>0.39419999999999999</v>
      </c>
      <c r="AK137" s="3">
        <v>0.56459999999999999</v>
      </c>
      <c r="AM137" s="5">
        <f t="shared" si="160"/>
        <v>56.043803767975106</v>
      </c>
      <c r="AN137" s="5">
        <f t="shared" si="161"/>
        <v>55.690425767975114</v>
      </c>
      <c r="AO137" s="5">
        <f t="shared" si="162"/>
        <v>56.404710767975104</v>
      </c>
      <c r="AP137" s="5">
        <f t="shared" si="163"/>
        <v>56.41718676797511</v>
      </c>
      <c r="AQ137" s="5">
        <f t="shared" si="164"/>
        <v>56.020908767975108</v>
      </c>
      <c r="AR137" s="5"/>
      <c r="AS137" s="3" t="str">
        <f t="shared" si="165"/>
        <v>incre</v>
      </c>
      <c r="AT137" s="3" t="str">
        <f t="shared" si="166"/>
        <v>decre</v>
      </c>
      <c r="AU137" s="3" t="str">
        <f t="shared" si="167"/>
        <v>incre</v>
      </c>
      <c r="AV137" s="3" t="str">
        <f t="shared" si="168"/>
        <v>incre</v>
      </c>
      <c r="AW137" s="3" t="str">
        <f t="shared" si="169"/>
        <v>incre</v>
      </c>
      <c r="AY137" s="5">
        <f t="shared" si="170"/>
        <v>2.072179881015046</v>
      </c>
      <c r="AZ137" s="5">
        <f t="shared" si="171"/>
        <v>0</v>
      </c>
      <c r="BA137" s="5">
        <f t="shared" si="172"/>
        <v>191.27612071194804</v>
      </c>
      <c r="BB137" s="5">
        <f t="shared" si="173"/>
        <v>46.693361046563098</v>
      </c>
      <c r="BC137" s="5">
        <f t="shared" si="174"/>
        <v>20.854201850428922</v>
      </c>
      <c r="BE137" s="15">
        <f t="shared" si="175"/>
        <v>2.072179881015046E-2</v>
      </c>
      <c r="BG137" s="3">
        <v>0.2228</v>
      </c>
      <c r="BH137" s="3">
        <v>0.30869999999999997</v>
      </c>
      <c r="BI137" s="3">
        <v>0.3412</v>
      </c>
      <c r="BJ137" s="3">
        <v>0.32340000000000002</v>
      </c>
      <c r="BK137" s="3">
        <v>0.35859999999999997</v>
      </c>
      <c r="BM137" s="5">
        <f t="shared" si="176"/>
        <v>55.129954767975107</v>
      </c>
      <c r="BN137" s="5">
        <f t="shared" si="177"/>
        <v>54.603833767975111</v>
      </c>
      <c r="BO137" s="5">
        <f t="shared" si="178"/>
        <v>55.321074767975105</v>
      </c>
      <c r="BP137" s="5">
        <f t="shared" si="179"/>
        <v>55.821050767975109</v>
      </c>
      <c r="BQ137" s="5">
        <f t="shared" si="180"/>
        <v>54.082448767975109</v>
      </c>
      <c r="BR137" s="5"/>
      <c r="BS137" s="3" t="str">
        <f t="shared" si="181"/>
        <v>decre</v>
      </c>
      <c r="BT137" s="3" t="str">
        <f t="shared" si="182"/>
        <v>decre</v>
      </c>
      <c r="BU137" s="3" t="str">
        <f t="shared" si="183"/>
        <v>decre</v>
      </c>
      <c r="BV137" s="3" t="str">
        <f t="shared" si="184"/>
        <v>decre</v>
      </c>
      <c r="BW137" s="3" t="str">
        <f t="shared" si="185"/>
        <v>decre</v>
      </c>
      <c r="BY137" s="5">
        <f t="shared" si="186"/>
        <v>0</v>
      </c>
      <c r="BZ137" s="5">
        <f t="shared" si="187"/>
        <v>0</v>
      </c>
      <c r="CA137" s="5">
        <f t="shared" si="188"/>
        <v>0</v>
      </c>
      <c r="CB137" s="5">
        <f t="shared" si="189"/>
        <v>0</v>
      </c>
      <c r="CC137" s="5">
        <f t="shared" si="190"/>
        <v>0</v>
      </c>
      <c r="CE137" s="4">
        <v>0.16789999999999999</v>
      </c>
      <c r="CF137" s="4">
        <v>0.16889999999999999</v>
      </c>
      <c r="CG137" s="4">
        <v>0.16869999999999999</v>
      </c>
      <c r="CH137" s="4">
        <v>0.16919999999999999</v>
      </c>
      <c r="CI137" s="4">
        <v>0.16919999999999999</v>
      </c>
      <c r="CK137" s="5">
        <f t="shared" si="191"/>
        <v>54.735223767975107</v>
      </c>
      <c r="CL137" s="5">
        <f t="shared" si="192"/>
        <v>53.690939767975109</v>
      </c>
      <c r="CM137" s="5">
        <f t="shared" si="193"/>
        <v>53.646099767975116</v>
      </c>
      <c r="CN137" s="5">
        <f t="shared" si="194"/>
        <v>54.522686767975109</v>
      </c>
      <c r="CO137" s="5">
        <f t="shared" si="195"/>
        <v>52.300194767975107</v>
      </c>
      <c r="CP137" s="5"/>
      <c r="CQ137" s="3" t="str">
        <f t="shared" si="196"/>
        <v>decre</v>
      </c>
      <c r="CR137" s="3" t="str">
        <f t="shared" si="197"/>
        <v>decre</v>
      </c>
      <c r="CS137" s="3" t="str">
        <f t="shared" si="198"/>
        <v>decre</v>
      </c>
      <c r="CT137" s="3" t="str">
        <f t="shared" si="199"/>
        <v>decre</v>
      </c>
      <c r="CU137" s="3" t="str">
        <f t="shared" si="200"/>
        <v>decre</v>
      </c>
      <c r="CW137" s="5">
        <f t="shared" si="201"/>
        <v>0</v>
      </c>
      <c r="CX137" s="5">
        <f t="shared" si="202"/>
        <v>0</v>
      </c>
      <c r="CY137" s="5">
        <f t="shared" si="203"/>
        <v>0</v>
      </c>
      <c r="CZ137" s="5">
        <f t="shared" si="204"/>
        <v>0</v>
      </c>
      <c r="DA137" s="5">
        <f t="shared" si="205"/>
        <v>0</v>
      </c>
      <c r="DB137" s="5"/>
      <c r="DC137" s="4">
        <v>0.334614630540497</v>
      </c>
      <c r="DD137" s="4">
        <v>0.498327428645087</v>
      </c>
      <c r="DE137" s="4">
        <v>0.41770997044302799</v>
      </c>
      <c r="DF137" s="4">
        <v>0.357411755642841</v>
      </c>
      <c r="DG137" s="4">
        <v>0.559905826249953</v>
      </c>
      <c r="DI137" s="13">
        <f t="shared" si="206"/>
        <v>55.933901961561283</v>
      </c>
      <c r="DJ137" s="13">
        <f t="shared" si="207"/>
        <v>55.842100877027534</v>
      </c>
      <c r="DK137" s="13">
        <f t="shared" si="208"/>
        <v>56.063986580976916</v>
      </c>
      <c r="DL137" s="13">
        <f t="shared" si="209"/>
        <v>56.107429750487832</v>
      </c>
      <c r="DM137" s="13">
        <f t="shared" si="210"/>
        <v>55.976736592987166</v>
      </c>
      <c r="DN137" s="13"/>
      <c r="DO137" s="11" t="str">
        <f t="shared" si="211"/>
        <v>incre</v>
      </c>
      <c r="DP137" s="11" t="str">
        <f t="shared" si="212"/>
        <v>decre</v>
      </c>
      <c r="DQ137" s="11" t="str">
        <f t="shared" si="213"/>
        <v>incre</v>
      </c>
      <c r="DR137" s="11" t="str">
        <f t="shared" si="214"/>
        <v>incre</v>
      </c>
      <c r="DS137" s="11" t="str">
        <f t="shared" si="215"/>
        <v>incre</v>
      </c>
      <c r="DU137" s="13"/>
      <c r="DV137" s="13"/>
      <c r="DW137" s="13"/>
      <c r="DX137" s="13"/>
      <c r="DY137" s="13"/>
    </row>
    <row r="138" spans="1:129" x14ac:dyDescent="0.25">
      <c r="A138" s="5">
        <v>36.366298490253115</v>
      </c>
      <c r="B138" s="4">
        <v>1.7575621976168999E-3</v>
      </c>
      <c r="C138" s="4">
        <v>0.29443088944880386</v>
      </c>
      <c r="D138" s="4">
        <v>0.56717680748651045</v>
      </c>
      <c r="E138" s="4">
        <v>0.34786459594840974</v>
      </c>
      <c r="F138" s="4">
        <v>0.52273430395996023</v>
      </c>
      <c r="G138" s="4">
        <v>0.78923132325485634</v>
      </c>
      <c r="I138" s="5">
        <f t="shared" si="145"/>
        <v>36.093256585390016</v>
      </c>
      <c r="J138" s="5">
        <f t="shared" si="146"/>
        <v>36.73996304314003</v>
      </c>
      <c r="K138" s="5">
        <f t="shared" si="147"/>
        <v>35.834063716912169</v>
      </c>
      <c r="L138" s="5">
        <f t="shared" si="148"/>
        <v>37.947721329595979</v>
      </c>
      <c r="M138" s="5">
        <f t="shared" si="149"/>
        <v>38.582965242081315</v>
      </c>
      <c r="O138" s="3" t="str">
        <f t="shared" si="150"/>
        <v>decre</v>
      </c>
      <c r="P138" s="3" t="str">
        <f t="shared" si="151"/>
        <v>incre</v>
      </c>
      <c r="Q138" s="3" t="str">
        <f t="shared" si="152"/>
        <v>decre</v>
      </c>
      <c r="R138" s="3" t="str">
        <f t="shared" si="153"/>
        <v>incre</v>
      </c>
      <c r="S138" s="3" t="str">
        <f t="shared" si="154"/>
        <v>incre</v>
      </c>
      <c r="U138" s="6">
        <f t="shared" si="155"/>
        <v>0</v>
      </c>
      <c r="V138" s="6">
        <f t="shared" si="156"/>
        <v>1</v>
      </c>
      <c r="W138" s="6">
        <f t="shared" si="157"/>
        <v>0</v>
      </c>
      <c r="X138" s="6">
        <f t="shared" si="158"/>
        <v>1</v>
      </c>
      <c r="Y138" s="6">
        <f t="shared" si="159"/>
        <v>1</v>
      </c>
      <c r="AA138" s="4">
        <f t="shared" si="144"/>
        <v>0.30169999999999997</v>
      </c>
      <c r="AB138" s="4">
        <f t="shared" si="144"/>
        <v>0.51100000000000001</v>
      </c>
      <c r="AC138" s="4">
        <f t="shared" si="144"/>
        <v>0.42669999999999997</v>
      </c>
      <c r="AD138" s="4">
        <f t="shared" si="144"/>
        <v>0.40510000000000002</v>
      </c>
      <c r="AE138" s="4">
        <f t="shared" si="144"/>
        <v>0.57550000000000001</v>
      </c>
      <c r="AF138" s="4"/>
      <c r="AG138" s="3">
        <v>0.33169999999999999</v>
      </c>
      <c r="AH138" s="3">
        <v>0.51100000000000001</v>
      </c>
      <c r="AI138" s="3">
        <v>0.45669999999999999</v>
      </c>
      <c r="AJ138" s="3">
        <v>0.40510000000000002</v>
      </c>
      <c r="AK138" s="3">
        <v>0.57550000000000001</v>
      </c>
      <c r="AM138" s="5">
        <f t="shared" si="160"/>
        <v>36.145521490253117</v>
      </c>
      <c r="AN138" s="5">
        <f t="shared" si="161"/>
        <v>36.373128490253116</v>
      </c>
      <c r="AO138" s="5">
        <f t="shared" si="162"/>
        <v>36.59955549025311</v>
      </c>
      <c r="AP138" s="5">
        <f t="shared" si="163"/>
        <v>36.957240490253113</v>
      </c>
      <c r="AQ138" s="5">
        <f t="shared" si="164"/>
        <v>36.571753490253116</v>
      </c>
      <c r="AR138" s="5"/>
      <c r="AS138" s="3" t="str">
        <f t="shared" si="165"/>
        <v>decre</v>
      </c>
      <c r="AT138" s="3" t="str">
        <f t="shared" si="166"/>
        <v>incre</v>
      </c>
      <c r="AU138" s="3" t="str">
        <f t="shared" si="167"/>
        <v>incre</v>
      </c>
      <c r="AV138" s="3" t="str">
        <f t="shared" si="168"/>
        <v>incre</v>
      </c>
      <c r="AW138" s="3" t="str">
        <f t="shared" si="169"/>
        <v>incre</v>
      </c>
      <c r="AY138" s="5">
        <f t="shared" si="170"/>
        <v>0</v>
      </c>
      <c r="AZ138" s="5">
        <f t="shared" si="171"/>
        <v>37.366455288691469</v>
      </c>
      <c r="BA138" s="5">
        <f t="shared" si="172"/>
        <v>-53.223477334094582</v>
      </c>
      <c r="BB138" s="5">
        <f t="shared" si="173"/>
        <v>158.14228393428635</v>
      </c>
      <c r="BC138" s="5">
        <f t="shared" si="174"/>
        <v>221.66667518281997</v>
      </c>
      <c r="BE138" s="15">
        <f t="shared" si="175"/>
        <v>-0.27304190486309921</v>
      </c>
      <c r="BG138" s="3">
        <v>0.21179999999999999</v>
      </c>
      <c r="BH138" s="3">
        <v>0.30030000000000001</v>
      </c>
      <c r="BI138" s="3">
        <v>0.33389999999999997</v>
      </c>
      <c r="BJ138" s="3">
        <v>0.34520000000000001</v>
      </c>
      <c r="BK138" s="3">
        <v>0.36370000000000002</v>
      </c>
      <c r="BM138" s="5">
        <f t="shared" si="176"/>
        <v>35.499140490253112</v>
      </c>
      <c r="BN138" s="5">
        <f t="shared" si="177"/>
        <v>34.997257490253119</v>
      </c>
      <c r="BO138" s="5">
        <f t="shared" si="178"/>
        <v>35.698467490253108</v>
      </c>
      <c r="BP138" s="5">
        <f t="shared" si="179"/>
        <v>36.452882490253117</v>
      </c>
      <c r="BQ138" s="5">
        <f t="shared" si="180"/>
        <v>34.578715490253117</v>
      </c>
      <c r="BR138" s="5"/>
      <c r="BS138" s="3" t="str">
        <f t="shared" si="181"/>
        <v>decre</v>
      </c>
      <c r="BT138" s="3" t="str">
        <f t="shared" si="182"/>
        <v>decre</v>
      </c>
      <c r="BU138" s="3" t="str">
        <f t="shared" si="183"/>
        <v>decre</v>
      </c>
      <c r="BV138" s="3" t="str">
        <f t="shared" si="184"/>
        <v>incre</v>
      </c>
      <c r="BW138" s="3" t="str">
        <f t="shared" si="185"/>
        <v>decre</v>
      </c>
      <c r="BY138" s="5">
        <f t="shared" si="186"/>
        <v>0</v>
      </c>
      <c r="BZ138" s="5">
        <f t="shared" si="187"/>
        <v>0</v>
      </c>
      <c r="CA138" s="5">
        <f t="shared" si="188"/>
        <v>0</v>
      </c>
      <c r="CB138" s="5">
        <f t="shared" si="189"/>
        <v>158.14228393428635</v>
      </c>
      <c r="CC138" s="5">
        <f t="shared" si="190"/>
        <v>0</v>
      </c>
      <c r="CE138" s="4">
        <v>0.18129999999999999</v>
      </c>
      <c r="CF138" s="4">
        <v>0.18290000000000001</v>
      </c>
      <c r="CG138" s="4">
        <v>0.1825</v>
      </c>
      <c r="CH138" s="4">
        <v>0.1832</v>
      </c>
      <c r="CI138" s="4">
        <v>0.18329999999999999</v>
      </c>
      <c r="CK138" s="5">
        <f t="shared" si="191"/>
        <v>35.279845490253116</v>
      </c>
      <c r="CL138" s="5">
        <f t="shared" si="192"/>
        <v>34.230635490253114</v>
      </c>
      <c r="CM138" s="5">
        <f t="shared" si="193"/>
        <v>34.228373490253119</v>
      </c>
      <c r="CN138" s="5">
        <f t="shared" si="194"/>
        <v>35.088842490253114</v>
      </c>
      <c r="CO138" s="5">
        <f t="shared" si="195"/>
        <v>32.881151490253117</v>
      </c>
      <c r="CP138" s="5"/>
      <c r="CQ138" s="3" t="str">
        <f t="shared" si="196"/>
        <v>decre</v>
      </c>
      <c r="CR138" s="3" t="str">
        <f t="shared" si="197"/>
        <v>decre</v>
      </c>
      <c r="CS138" s="3" t="str">
        <f t="shared" si="198"/>
        <v>decre</v>
      </c>
      <c r="CT138" s="3" t="str">
        <f t="shared" si="199"/>
        <v>decre</v>
      </c>
      <c r="CU138" s="3" t="str">
        <f t="shared" si="200"/>
        <v>decre</v>
      </c>
      <c r="CW138" s="5">
        <f t="shared" si="201"/>
        <v>0</v>
      </c>
      <c r="CX138" s="5">
        <f t="shared" si="202"/>
        <v>0</v>
      </c>
      <c r="CY138" s="5">
        <f t="shared" si="203"/>
        <v>0</v>
      </c>
      <c r="CZ138" s="5">
        <f t="shared" si="204"/>
        <v>0</v>
      </c>
      <c r="DA138" s="5">
        <f t="shared" si="205"/>
        <v>0</v>
      </c>
      <c r="DB138" s="5"/>
      <c r="DC138" s="4">
        <v>0.32763800644626501</v>
      </c>
      <c r="DD138" s="4">
        <v>0.50123624939334499</v>
      </c>
      <c r="DE138" s="4">
        <v>0.41996400611631401</v>
      </c>
      <c r="DF138" s="4">
        <v>0.37009799341951899</v>
      </c>
      <c r="DG138" s="4">
        <v>0.57138611090643099</v>
      </c>
      <c r="DI138" s="13">
        <f t="shared" si="206"/>
        <v>36.332015756601763</v>
      </c>
      <c r="DJ138" s="13">
        <f t="shared" si="207"/>
        <v>36.309371198791659</v>
      </c>
      <c r="DK138" s="13">
        <f t="shared" si="208"/>
        <v>36.534148989642532</v>
      </c>
      <c r="DL138" s="13">
        <f t="shared" si="209"/>
        <v>36.662523594845467</v>
      </c>
      <c r="DM138" s="13">
        <f t="shared" si="210"/>
        <v>36.533041793882632</v>
      </c>
      <c r="DN138" s="13"/>
      <c r="DO138" s="11" t="str">
        <f t="shared" si="211"/>
        <v>decre</v>
      </c>
      <c r="DP138" s="11" t="str">
        <f t="shared" si="212"/>
        <v>decre</v>
      </c>
      <c r="DQ138" s="11" t="str">
        <f t="shared" si="213"/>
        <v>incre</v>
      </c>
      <c r="DR138" s="11" t="str">
        <f t="shared" si="214"/>
        <v>incre</v>
      </c>
      <c r="DS138" s="11" t="str">
        <f t="shared" si="215"/>
        <v>incre</v>
      </c>
      <c r="DU138" s="13"/>
      <c r="DV138" s="13"/>
      <c r="DW138" s="13"/>
      <c r="DX138" s="13"/>
      <c r="DY138" s="13"/>
    </row>
    <row r="139" spans="1:129" x14ac:dyDescent="0.25">
      <c r="A139" s="5">
        <v>45.602029994800752</v>
      </c>
      <c r="B139" s="4">
        <v>7.8598995050844792E-2</v>
      </c>
      <c r="C139" s="4">
        <v>0.31686081824765605</v>
      </c>
      <c r="D139" s="4">
        <v>0.24529130692660261</v>
      </c>
      <c r="E139" s="4">
        <v>0.30358210803503288</v>
      </c>
      <c r="F139" s="4">
        <v>0.43665119415108244</v>
      </c>
      <c r="G139" s="4">
        <v>0.57864236028695093</v>
      </c>
      <c r="I139" s="5">
        <f t="shared" si="145"/>
        <v>45.490259278001396</v>
      </c>
      <c r="J139" s="5">
        <f t="shared" si="146"/>
        <v>43.87378222903147</v>
      </c>
      <c r="K139" s="5">
        <f t="shared" si="147"/>
        <v>44.639812263820914</v>
      </c>
      <c r="L139" s="5">
        <f t="shared" si="148"/>
        <v>46.458633049552866</v>
      </c>
      <c r="M139" s="5">
        <f t="shared" si="149"/>
        <v>45.83705460510096</v>
      </c>
      <c r="O139" s="3" t="str">
        <f t="shared" si="150"/>
        <v>decre</v>
      </c>
      <c r="P139" s="3" t="str">
        <f t="shared" si="151"/>
        <v>decre</v>
      </c>
      <c r="Q139" s="3" t="str">
        <f t="shared" si="152"/>
        <v>decre</v>
      </c>
      <c r="R139" s="3" t="str">
        <f t="shared" si="153"/>
        <v>incre</v>
      </c>
      <c r="S139" s="3" t="str">
        <f t="shared" si="154"/>
        <v>incre</v>
      </c>
      <c r="U139" s="6">
        <f t="shared" si="155"/>
        <v>0</v>
      </c>
      <c r="V139" s="6">
        <f t="shared" si="156"/>
        <v>0</v>
      </c>
      <c r="W139" s="6">
        <f t="shared" si="157"/>
        <v>0</v>
      </c>
      <c r="X139" s="6">
        <f t="shared" si="158"/>
        <v>1</v>
      </c>
      <c r="Y139" s="6">
        <f t="shared" si="159"/>
        <v>1</v>
      </c>
      <c r="AA139" s="4">
        <f t="shared" si="144"/>
        <v>0.31589999999999996</v>
      </c>
      <c r="AB139" s="4">
        <f t="shared" si="144"/>
        <v>0.47799999999999998</v>
      </c>
      <c r="AC139" s="4">
        <f t="shared" si="144"/>
        <v>0.42410000000000003</v>
      </c>
      <c r="AD139" s="4">
        <f t="shared" si="144"/>
        <v>0.39979999999999999</v>
      </c>
      <c r="AE139" s="4">
        <f t="shared" si="144"/>
        <v>0.57040000000000002</v>
      </c>
      <c r="AF139" s="4"/>
      <c r="AG139" s="3">
        <v>0.34589999999999999</v>
      </c>
      <c r="AH139" s="3">
        <v>0.50800000000000001</v>
      </c>
      <c r="AI139" s="3">
        <v>0.4541</v>
      </c>
      <c r="AJ139" s="3">
        <v>0.39979999999999999</v>
      </c>
      <c r="AK139" s="3">
        <v>0.57040000000000002</v>
      </c>
      <c r="AM139" s="5">
        <f t="shared" si="160"/>
        <v>45.483350994800752</v>
      </c>
      <c r="AN139" s="5">
        <f t="shared" si="161"/>
        <v>45.39336999480075</v>
      </c>
      <c r="AO139" s="5">
        <f t="shared" si="162"/>
        <v>45.810040994800758</v>
      </c>
      <c r="AP139" s="5">
        <f t="shared" si="163"/>
        <v>46.148345994800749</v>
      </c>
      <c r="AQ139" s="5">
        <f t="shared" si="164"/>
        <v>45.759493994800749</v>
      </c>
      <c r="AR139" s="5"/>
      <c r="AS139" s="3" t="str">
        <f t="shared" si="165"/>
        <v>decre</v>
      </c>
      <c r="AT139" s="3" t="str">
        <f t="shared" si="166"/>
        <v>decre</v>
      </c>
      <c r="AU139" s="3" t="str">
        <f t="shared" si="167"/>
        <v>incre</v>
      </c>
      <c r="AV139" s="3" t="str">
        <f t="shared" si="168"/>
        <v>incre</v>
      </c>
      <c r="AW139" s="3" t="str">
        <f t="shared" si="169"/>
        <v>incre</v>
      </c>
      <c r="AY139" s="5">
        <f t="shared" si="170"/>
        <v>0</v>
      </c>
      <c r="AZ139" s="5">
        <f t="shared" si="171"/>
        <v>0</v>
      </c>
      <c r="BA139" s="5">
        <f t="shared" si="172"/>
        <v>-96.221773097983743</v>
      </c>
      <c r="BB139" s="5">
        <f t="shared" si="173"/>
        <v>85.660305475211374</v>
      </c>
      <c r="BC139" s="5">
        <f t="shared" si="174"/>
        <v>23.502461030020783</v>
      </c>
      <c r="BE139" s="15">
        <f t="shared" si="175"/>
        <v>-0.1117707167993558</v>
      </c>
      <c r="BG139" s="3">
        <v>0.2162</v>
      </c>
      <c r="BH139" s="3">
        <v>0.3029</v>
      </c>
      <c r="BI139" s="3">
        <v>0.33760000000000001</v>
      </c>
      <c r="BJ139" s="3">
        <v>0.3357</v>
      </c>
      <c r="BK139" s="3">
        <v>0.3609</v>
      </c>
      <c r="BM139" s="5">
        <f t="shared" si="176"/>
        <v>44.766507994800754</v>
      </c>
      <c r="BN139" s="5">
        <f t="shared" si="177"/>
        <v>44.249966994800751</v>
      </c>
      <c r="BO139" s="5">
        <f t="shared" si="178"/>
        <v>44.970125994800753</v>
      </c>
      <c r="BP139" s="5">
        <f t="shared" si="179"/>
        <v>45.608623994800752</v>
      </c>
      <c r="BQ139" s="5">
        <f t="shared" si="180"/>
        <v>43.788098994800748</v>
      </c>
      <c r="BR139" s="5"/>
      <c r="BS139" s="3" t="str">
        <f t="shared" si="181"/>
        <v>decre</v>
      </c>
      <c r="BT139" s="3" t="str">
        <f t="shared" si="182"/>
        <v>decre</v>
      </c>
      <c r="BU139" s="3" t="str">
        <f t="shared" si="183"/>
        <v>decre</v>
      </c>
      <c r="BV139" s="3" t="str">
        <f t="shared" si="184"/>
        <v>incre</v>
      </c>
      <c r="BW139" s="3" t="str">
        <f t="shared" si="185"/>
        <v>decre</v>
      </c>
      <c r="BY139" s="5">
        <f t="shared" si="186"/>
        <v>0</v>
      </c>
      <c r="BZ139" s="5">
        <f t="shared" si="187"/>
        <v>0</v>
      </c>
      <c r="CA139" s="5">
        <f t="shared" si="188"/>
        <v>0</v>
      </c>
      <c r="CB139" s="5">
        <f t="shared" si="189"/>
        <v>85.660305475211374</v>
      </c>
      <c r="CC139" s="5">
        <f t="shared" si="190"/>
        <v>0</v>
      </c>
      <c r="CE139" s="4">
        <v>0.1762</v>
      </c>
      <c r="CF139" s="4">
        <v>0.17749999999999999</v>
      </c>
      <c r="CG139" s="4">
        <v>0.1772</v>
      </c>
      <c r="CH139" s="4">
        <v>0.1779</v>
      </c>
      <c r="CI139" s="4">
        <v>0.1779</v>
      </c>
      <c r="CK139" s="5">
        <f t="shared" si="191"/>
        <v>44.47890799480075</v>
      </c>
      <c r="CL139" s="5">
        <f t="shared" si="192"/>
        <v>43.431104994800755</v>
      </c>
      <c r="CM139" s="5">
        <f t="shared" si="193"/>
        <v>43.412641994800751</v>
      </c>
      <c r="CN139" s="5">
        <f t="shared" si="194"/>
        <v>44.27994799480075</v>
      </c>
      <c r="CO139" s="5">
        <f t="shared" si="195"/>
        <v>42.066068994800752</v>
      </c>
      <c r="CP139" s="5"/>
      <c r="CQ139" s="3" t="str">
        <f t="shared" si="196"/>
        <v>decre</v>
      </c>
      <c r="CR139" s="3" t="str">
        <f t="shared" si="197"/>
        <v>decre</v>
      </c>
      <c r="CS139" s="3" t="str">
        <f t="shared" si="198"/>
        <v>decre</v>
      </c>
      <c r="CT139" s="3" t="str">
        <f t="shared" si="199"/>
        <v>decre</v>
      </c>
      <c r="CU139" s="3" t="str">
        <f t="shared" si="200"/>
        <v>decre</v>
      </c>
      <c r="CW139" s="5">
        <f t="shared" si="201"/>
        <v>0</v>
      </c>
      <c r="CX139" s="5">
        <f t="shared" si="202"/>
        <v>0</v>
      </c>
      <c r="CY139" s="5">
        <f t="shared" si="203"/>
        <v>0</v>
      </c>
      <c r="CZ139" s="5">
        <f t="shared" si="204"/>
        <v>0</v>
      </c>
      <c r="DA139" s="5">
        <f t="shared" si="205"/>
        <v>0</v>
      </c>
      <c r="DB139" s="5"/>
      <c r="DC139" s="4">
        <v>0.33164252610573403</v>
      </c>
      <c r="DD139" s="4">
        <v>0.49956661237192301</v>
      </c>
      <c r="DE139" s="4">
        <v>0.41867020985541498</v>
      </c>
      <c r="DF139" s="4">
        <v>0.36281620671362302</v>
      </c>
      <c r="DG139" s="4">
        <v>0.56479653047580702</v>
      </c>
      <c r="DI139" s="13">
        <f t="shared" si="206"/>
        <v>45.596539757500977</v>
      </c>
      <c r="DJ139" s="13">
        <f t="shared" si="207"/>
        <v>45.534199973589409</v>
      </c>
      <c r="DK139" s="13">
        <f t="shared" si="208"/>
        <v>45.75731773249683</v>
      </c>
      <c r="DL139" s="13">
        <f t="shared" si="209"/>
        <v>45.836942455329456</v>
      </c>
      <c r="DM139" s="13">
        <f t="shared" si="210"/>
        <v>45.706765346578095</v>
      </c>
      <c r="DN139" s="13"/>
      <c r="DO139" s="11" t="str">
        <f t="shared" si="211"/>
        <v>decre</v>
      </c>
      <c r="DP139" s="11" t="str">
        <f t="shared" si="212"/>
        <v>decre</v>
      </c>
      <c r="DQ139" s="11" t="str">
        <f t="shared" si="213"/>
        <v>incre</v>
      </c>
      <c r="DR139" s="11" t="str">
        <f t="shared" si="214"/>
        <v>incre</v>
      </c>
      <c r="DS139" s="11" t="str">
        <f t="shared" si="215"/>
        <v>incre</v>
      </c>
      <c r="DU139" s="13"/>
      <c r="DV139" s="13"/>
      <c r="DW139" s="13"/>
      <c r="DX139" s="13"/>
      <c r="DY139" s="13"/>
    </row>
    <row r="140" spans="1:129" x14ac:dyDescent="0.25">
      <c r="A140" s="5">
        <v>46.797612615415225</v>
      </c>
      <c r="B140" s="4">
        <v>7.5014891887236826E-2</v>
      </c>
      <c r="C140" s="4">
        <v>0.19368242889925572</v>
      </c>
      <c r="D140" s="4">
        <v>0.25173715510408196</v>
      </c>
      <c r="E140" s="4">
        <v>0.31063714009595733</v>
      </c>
      <c r="F140" s="4">
        <v>0.2997484030145578</v>
      </c>
      <c r="G140" s="4">
        <v>0.50797193187306566</v>
      </c>
      <c r="I140" s="5">
        <f t="shared" si="145"/>
        <v>45.800189279200872</v>
      </c>
      <c r="J140" s="5">
        <f t="shared" si="146"/>
        <v>45.111456238244884</v>
      </c>
      <c r="K140" s="5">
        <f t="shared" si="147"/>
        <v>45.90389924574697</v>
      </c>
      <c r="L140" s="5">
        <f t="shared" si="148"/>
        <v>46.501494168797798</v>
      </c>
      <c r="M140" s="5">
        <f t="shared" si="149"/>
        <v>46.367628494340771</v>
      </c>
      <c r="O140" s="3" t="str">
        <f t="shared" si="150"/>
        <v>decre</v>
      </c>
      <c r="P140" s="3" t="str">
        <f t="shared" si="151"/>
        <v>decre</v>
      </c>
      <c r="Q140" s="3" t="str">
        <f t="shared" si="152"/>
        <v>decre</v>
      </c>
      <c r="R140" s="3" t="str">
        <f t="shared" si="153"/>
        <v>decre</v>
      </c>
      <c r="S140" s="3" t="str">
        <f t="shared" si="154"/>
        <v>decre</v>
      </c>
      <c r="U140" s="6">
        <f t="shared" si="155"/>
        <v>0</v>
      </c>
      <c r="V140" s="6">
        <f t="shared" si="156"/>
        <v>0</v>
      </c>
      <c r="W140" s="6">
        <f t="shared" si="157"/>
        <v>0</v>
      </c>
      <c r="X140" s="6">
        <f t="shared" si="158"/>
        <v>0</v>
      </c>
      <c r="Y140" s="6">
        <f t="shared" si="159"/>
        <v>0</v>
      </c>
      <c r="AA140" s="4">
        <f t="shared" si="144"/>
        <v>0.3155</v>
      </c>
      <c r="AB140" s="4">
        <f t="shared" si="144"/>
        <v>0.47819999999999996</v>
      </c>
      <c r="AC140" s="4">
        <f t="shared" si="144"/>
        <v>0.42430000000000001</v>
      </c>
      <c r="AD140" s="4">
        <f t="shared" si="144"/>
        <v>0.37009999999999998</v>
      </c>
      <c r="AE140" s="4">
        <f t="shared" si="144"/>
        <v>0.54069999999999996</v>
      </c>
      <c r="AF140" s="4"/>
      <c r="AG140" s="3">
        <v>0.34549999999999997</v>
      </c>
      <c r="AH140" s="3">
        <v>0.50819999999999999</v>
      </c>
      <c r="AI140" s="3">
        <v>0.45429999999999998</v>
      </c>
      <c r="AJ140" s="3">
        <v>0.40010000000000001</v>
      </c>
      <c r="AK140" s="3">
        <v>0.57069999999999999</v>
      </c>
      <c r="AM140" s="5">
        <f t="shared" si="160"/>
        <v>46.676057615415225</v>
      </c>
      <c r="AN140" s="5">
        <f t="shared" si="161"/>
        <v>46.59025861541523</v>
      </c>
      <c r="AO140" s="5">
        <f t="shared" si="162"/>
        <v>47.007565615415231</v>
      </c>
      <c r="AP140" s="5">
        <f t="shared" si="163"/>
        <v>47.093854615415225</v>
      </c>
      <c r="AQ140" s="5">
        <f t="shared" si="164"/>
        <v>46.675599615415223</v>
      </c>
      <c r="AR140" s="5"/>
      <c r="AS140" s="3" t="str">
        <f t="shared" si="165"/>
        <v>decre</v>
      </c>
      <c r="AT140" s="3" t="str">
        <f t="shared" si="166"/>
        <v>decre</v>
      </c>
      <c r="AU140" s="3" t="str">
        <f t="shared" si="167"/>
        <v>incre</v>
      </c>
      <c r="AV140" s="3" t="str">
        <f t="shared" si="168"/>
        <v>incre</v>
      </c>
      <c r="AW140" s="3" t="str">
        <f t="shared" si="169"/>
        <v>decre</v>
      </c>
      <c r="AY140" s="5">
        <f t="shared" si="170"/>
        <v>0</v>
      </c>
      <c r="AZ140" s="5">
        <f t="shared" si="171"/>
        <v>0</v>
      </c>
      <c r="BA140" s="5">
        <f t="shared" si="172"/>
        <v>-89.37133696682551</v>
      </c>
      <c r="BB140" s="5">
        <f t="shared" si="173"/>
        <v>-29.611844661742737</v>
      </c>
      <c r="BC140" s="5">
        <f t="shared" si="174"/>
        <v>0</v>
      </c>
      <c r="BE140" s="15">
        <f t="shared" si="175"/>
        <v>-0.99742333621435364</v>
      </c>
      <c r="BG140" s="3">
        <v>0.21590000000000001</v>
      </c>
      <c r="BH140" s="3">
        <v>0.30280000000000001</v>
      </c>
      <c r="BI140" s="3">
        <v>0.33739999999999998</v>
      </c>
      <c r="BJ140" s="3">
        <v>0.33629999999999999</v>
      </c>
      <c r="BK140" s="3">
        <v>0.3609</v>
      </c>
      <c r="BM140" s="5">
        <f t="shared" si="176"/>
        <v>45.959933615415224</v>
      </c>
      <c r="BN140" s="5">
        <f t="shared" si="177"/>
        <v>45.444896615415225</v>
      </c>
      <c r="BO140" s="5">
        <f t="shared" si="178"/>
        <v>46.163766615415227</v>
      </c>
      <c r="BP140" s="5">
        <f t="shared" si="179"/>
        <v>46.809258615415224</v>
      </c>
      <c r="BQ140" s="5">
        <f t="shared" si="180"/>
        <v>44.983681615415222</v>
      </c>
      <c r="BR140" s="5"/>
      <c r="BS140" s="3" t="str">
        <f t="shared" si="181"/>
        <v>decre</v>
      </c>
      <c r="BT140" s="3" t="str">
        <f t="shared" si="182"/>
        <v>decre</v>
      </c>
      <c r="BU140" s="3" t="str">
        <f t="shared" si="183"/>
        <v>decre</v>
      </c>
      <c r="BV140" s="3" t="str">
        <f t="shared" si="184"/>
        <v>incre</v>
      </c>
      <c r="BW140" s="3" t="str">
        <f t="shared" si="185"/>
        <v>decre</v>
      </c>
      <c r="BY140" s="5">
        <f t="shared" si="186"/>
        <v>0</v>
      </c>
      <c r="BZ140" s="5">
        <f t="shared" si="187"/>
        <v>0</v>
      </c>
      <c r="CA140" s="5">
        <f t="shared" si="188"/>
        <v>0</v>
      </c>
      <c r="CB140" s="5">
        <f t="shared" si="189"/>
        <v>-29.611844661742737</v>
      </c>
      <c r="CC140" s="5">
        <f t="shared" si="190"/>
        <v>0</v>
      </c>
      <c r="CE140" s="4">
        <v>0.17649999999999999</v>
      </c>
      <c r="CF140" s="4">
        <v>0.1779</v>
      </c>
      <c r="CG140" s="4">
        <v>0.17760000000000001</v>
      </c>
      <c r="CH140" s="4">
        <v>0.1782</v>
      </c>
      <c r="CI140" s="4">
        <v>0.17829999999999999</v>
      </c>
      <c r="CK140" s="5">
        <f t="shared" si="191"/>
        <v>45.676647615415227</v>
      </c>
      <c r="CL140" s="5">
        <f t="shared" si="192"/>
        <v>44.629299615415228</v>
      </c>
      <c r="CM140" s="5">
        <f t="shared" si="193"/>
        <v>44.612108615415224</v>
      </c>
      <c r="CN140" s="5">
        <f t="shared" si="194"/>
        <v>45.478056615415227</v>
      </c>
      <c r="CO140" s="5">
        <f t="shared" si="195"/>
        <v>43.265415615415222</v>
      </c>
      <c r="CP140" s="5"/>
      <c r="CQ140" s="3" t="str">
        <f t="shared" si="196"/>
        <v>decre</v>
      </c>
      <c r="CR140" s="3" t="str">
        <f t="shared" si="197"/>
        <v>decre</v>
      </c>
      <c r="CS140" s="3" t="str">
        <f t="shared" si="198"/>
        <v>decre</v>
      </c>
      <c r="CT140" s="3" t="str">
        <f t="shared" si="199"/>
        <v>decre</v>
      </c>
      <c r="CU140" s="3" t="str">
        <f t="shared" si="200"/>
        <v>decre</v>
      </c>
      <c r="CW140" s="5">
        <f t="shared" si="201"/>
        <v>0</v>
      </c>
      <c r="CX140" s="5">
        <f t="shared" si="202"/>
        <v>0</v>
      </c>
      <c r="CY140" s="5">
        <f t="shared" si="203"/>
        <v>0</v>
      </c>
      <c r="CZ140" s="5">
        <f t="shared" si="204"/>
        <v>0</v>
      </c>
      <c r="DA140" s="5">
        <f t="shared" si="205"/>
        <v>0</v>
      </c>
      <c r="DB140" s="5"/>
      <c r="DC140" s="4">
        <v>0.33145481424669698</v>
      </c>
      <c r="DD140" s="4">
        <v>0.499644876607302</v>
      </c>
      <c r="DE140" s="4">
        <v>0.41873085655514403</v>
      </c>
      <c r="DF140" s="4">
        <v>0.363157540465462</v>
      </c>
      <c r="DG140" s="4">
        <v>0.56510541705849204</v>
      </c>
      <c r="DI140" s="13">
        <f t="shared" si="206"/>
        <v>46.790772729848975</v>
      </c>
      <c r="DJ140" s="13">
        <f t="shared" si="207"/>
        <v>46.730293659660909</v>
      </c>
      <c r="DK140" s="13">
        <f t="shared" si="208"/>
        <v>46.953489232565673</v>
      </c>
      <c r="DL140" s="13">
        <f t="shared" si="209"/>
        <v>47.035399106134413</v>
      </c>
      <c r="DM140" s="13">
        <f t="shared" si="210"/>
        <v>46.905254589935637</v>
      </c>
      <c r="DN140" s="13"/>
      <c r="DO140" s="11" t="str">
        <f t="shared" si="211"/>
        <v>decre</v>
      </c>
      <c r="DP140" s="11" t="str">
        <f t="shared" si="212"/>
        <v>decre</v>
      </c>
      <c r="DQ140" s="11" t="str">
        <f t="shared" si="213"/>
        <v>incre</v>
      </c>
      <c r="DR140" s="11" t="str">
        <f t="shared" si="214"/>
        <v>incre</v>
      </c>
      <c r="DS140" s="11" t="str">
        <f t="shared" si="215"/>
        <v>incre</v>
      </c>
      <c r="DU140" s="13"/>
      <c r="DV140" s="13"/>
      <c r="DW140" s="13"/>
      <c r="DX140" s="13"/>
      <c r="DY140" s="13"/>
    </row>
    <row r="141" spans="1:129" x14ac:dyDescent="0.25">
      <c r="A141" s="5">
        <v>42.489411582316173</v>
      </c>
      <c r="B141" s="4">
        <v>0.11288765059431399</v>
      </c>
      <c r="C141" s="4">
        <v>0.43073603102491209</v>
      </c>
      <c r="D141" s="4">
        <v>0.60352863929520018</v>
      </c>
      <c r="E141" s="4">
        <v>0.51213034573422067</v>
      </c>
      <c r="F141" s="4">
        <v>0.43318095707923748</v>
      </c>
      <c r="G141" s="4">
        <v>0.72873192467957137</v>
      </c>
      <c r="I141" s="5">
        <f t="shared" si="145"/>
        <v>43.196403645385288</v>
      </c>
      <c r="J141" s="5">
        <f t="shared" si="146"/>
        <v>43.10045359691383</v>
      </c>
      <c r="K141" s="5">
        <f t="shared" si="147"/>
        <v>43.552197239395454</v>
      </c>
      <c r="L141" s="5">
        <f t="shared" si="148"/>
        <v>43.316795240923355</v>
      </c>
      <c r="M141" s="5">
        <f t="shared" si="149"/>
        <v>44.136778993550941</v>
      </c>
      <c r="O141" s="3" t="str">
        <f t="shared" si="150"/>
        <v>incre</v>
      </c>
      <c r="P141" s="3" t="str">
        <f t="shared" si="151"/>
        <v>incre</v>
      </c>
      <c r="Q141" s="3" t="str">
        <f t="shared" si="152"/>
        <v>incre</v>
      </c>
      <c r="R141" s="3" t="str">
        <f t="shared" si="153"/>
        <v>incre</v>
      </c>
      <c r="S141" s="3" t="str">
        <f t="shared" si="154"/>
        <v>incre</v>
      </c>
      <c r="U141" s="6">
        <f t="shared" si="155"/>
        <v>1</v>
      </c>
      <c r="V141" s="6">
        <f t="shared" si="156"/>
        <v>1</v>
      </c>
      <c r="W141" s="6">
        <f t="shared" si="157"/>
        <v>1</v>
      </c>
      <c r="X141" s="6">
        <f t="shared" si="158"/>
        <v>1</v>
      </c>
      <c r="Y141" s="6">
        <f t="shared" si="159"/>
        <v>1</v>
      </c>
      <c r="AA141" s="4">
        <f t="shared" si="144"/>
        <v>0.34870000000000001</v>
      </c>
      <c r="AB141" s="4">
        <f t="shared" si="144"/>
        <v>0.50639999999999996</v>
      </c>
      <c r="AC141" s="4">
        <f t="shared" si="144"/>
        <v>0.45340000000000003</v>
      </c>
      <c r="AD141" s="4">
        <f t="shared" si="144"/>
        <v>0.3967</v>
      </c>
      <c r="AE141" s="4">
        <f t="shared" si="144"/>
        <v>0.56720000000000004</v>
      </c>
      <c r="AF141" s="4"/>
      <c r="AG141" s="3">
        <v>0.34870000000000001</v>
      </c>
      <c r="AH141" s="3">
        <v>0.50639999999999996</v>
      </c>
      <c r="AI141" s="3">
        <v>0.45340000000000003</v>
      </c>
      <c r="AJ141" s="3">
        <v>0.3967</v>
      </c>
      <c r="AK141" s="3">
        <v>0.56720000000000004</v>
      </c>
      <c r="AM141" s="5">
        <f t="shared" si="160"/>
        <v>42.606564582316174</v>
      </c>
      <c r="AN141" s="5">
        <f t="shared" si="161"/>
        <v>42.466203582316176</v>
      </c>
      <c r="AO141" s="5">
        <f t="shared" si="162"/>
        <v>42.98192558231618</v>
      </c>
      <c r="AP141" s="5">
        <f t="shared" si="163"/>
        <v>43.009625582316175</v>
      </c>
      <c r="AQ141" s="5">
        <f t="shared" si="164"/>
        <v>42.616763582316175</v>
      </c>
      <c r="AR141" s="5"/>
      <c r="AS141" s="3" t="str">
        <f t="shared" si="165"/>
        <v>incre</v>
      </c>
      <c r="AT141" s="3" t="str">
        <f t="shared" si="166"/>
        <v>decre</v>
      </c>
      <c r="AU141" s="3" t="str">
        <f t="shared" si="167"/>
        <v>incre</v>
      </c>
      <c r="AV141" s="3" t="str">
        <f t="shared" si="168"/>
        <v>incre</v>
      </c>
      <c r="AW141" s="3" t="str">
        <f t="shared" si="169"/>
        <v>incre</v>
      </c>
      <c r="AY141" s="5">
        <f t="shared" si="170"/>
        <v>70.699206306911577</v>
      </c>
      <c r="AZ141" s="5">
        <f t="shared" si="171"/>
        <v>0</v>
      </c>
      <c r="BA141" s="5">
        <f t="shared" si="172"/>
        <v>106.27856570792815</v>
      </c>
      <c r="BB141" s="5">
        <f t="shared" si="173"/>
        <v>82.738365860718233</v>
      </c>
      <c r="BC141" s="5">
        <f t="shared" si="174"/>
        <v>164.7367411234768</v>
      </c>
      <c r="BE141" s="15">
        <f t="shared" si="175"/>
        <v>0.70699206306911577</v>
      </c>
      <c r="BG141" s="3">
        <v>0.2198</v>
      </c>
      <c r="BH141" s="3">
        <v>0.30599999999999999</v>
      </c>
      <c r="BI141" s="3">
        <v>0.3397</v>
      </c>
      <c r="BJ141" s="3">
        <v>0.32879999999999998</v>
      </c>
      <c r="BK141" s="3">
        <v>0.35949999999999999</v>
      </c>
      <c r="BM141" s="5">
        <f t="shared" si="176"/>
        <v>41.679773582316173</v>
      </c>
      <c r="BN141" s="5">
        <f t="shared" si="177"/>
        <v>41.157591582316172</v>
      </c>
      <c r="BO141" s="5">
        <f t="shared" si="178"/>
        <v>41.877898582316178</v>
      </c>
      <c r="BP141" s="5">
        <f t="shared" si="179"/>
        <v>42.437907582316171</v>
      </c>
      <c r="BQ141" s="5">
        <f t="shared" si="180"/>
        <v>40.66230658231617</v>
      </c>
      <c r="BR141" s="5"/>
      <c r="BS141" s="3" t="str">
        <f t="shared" si="181"/>
        <v>decre</v>
      </c>
      <c r="BT141" s="3" t="str">
        <f t="shared" si="182"/>
        <v>decre</v>
      </c>
      <c r="BU141" s="3" t="str">
        <f t="shared" si="183"/>
        <v>decre</v>
      </c>
      <c r="BV141" s="3" t="str">
        <f t="shared" si="184"/>
        <v>decre</v>
      </c>
      <c r="BW141" s="3" t="str">
        <f t="shared" si="185"/>
        <v>decre</v>
      </c>
      <c r="BY141" s="5">
        <f t="shared" si="186"/>
        <v>0</v>
      </c>
      <c r="BZ141" s="5">
        <f t="shared" si="187"/>
        <v>0</v>
      </c>
      <c r="CA141" s="5">
        <f t="shared" si="188"/>
        <v>0</v>
      </c>
      <c r="CB141" s="5">
        <f t="shared" si="189"/>
        <v>0</v>
      </c>
      <c r="CC141" s="5">
        <f t="shared" si="190"/>
        <v>0</v>
      </c>
      <c r="CE141" s="4">
        <v>0.17180000000000001</v>
      </c>
      <c r="CF141" s="4">
        <v>0.17299999999999999</v>
      </c>
      <c r="CG141" s="4">
        <v>0.17269999999999999</v>
      </c>
      <c r="CH141" s="4">
        <v>0.17330000000000001</v>
      </c>
      <c r="CI141" s="4">
        <v>0.17330000000000001</v>
      </c>
      <c r="CK141" s="5">
        <f t="shared" si="191"/>
        <v>41.334653582316172</v>
      </c>
      <c r="CL141" s="5">
        <f t="shared" si="192"/>
        <v>40.289101582316171</v>
      </c>
      <c r="CM141" s="5">
        <f t="shared" si="193"/>
        <v>40.256328582316172</v>
      </c>
      <c r="CN141" s="5">
        <f t="shared" si="194"/>
        <v>41.128597582316175</v>
      </c>
      <c r="CO141" s="5">
        <f t="shared" si="195"/>
        <v>38.91016458231617</v>
      </c>
      <c r="CP141" s="5"/>
      <c r="CQ141" s="3" t="str">
        <f t="shared" si="196"/>
        <v>decre</v>
      </c>
      <c r="CR141" s="3" t="str">
        <f t="shared" si="197"/>
        <v>decre</v>
      </c>
      <c r="CS141" s="3" t="str">
        <f t="shared" si="198"/>
        <v>decre</v>
      </c>
      <c r="CT141" s="3" t="str">
        <f t="shared" si="199"/>
        <v>decre</v>
      </c>
      <c r="CU141" s="3" t="str">
        <f t="shared" si="200"/>
        <v>decre</v>
      </c>
      <c r="CW141" s="5">
        <f t="shared" si="201"/>
        <v>0</v>
      </c>
      <c r="CX141" s="5">
        <f t="shared" si="202"/>
        <v>0</v>
      </c>
      <c r="CY141" s="5">
        <f t="shared" si="203"/>
        <v>0</v>
      </c>
      <c r="CZ141" s="5">
        <f t="shared" si="204"/>
        <v>0</v>
      </c>
      <c r="DA141" s="5">
        <f t="shared" si="205"/>
        <v>0</v>
      </c>
      <c r="DB141" s="5"/>
      <c r="DC141" s="4">
        <v>0.33343100298489903</v>
      </c>
      <c r="DD141" s="4">
        <v>0.49882092812928303</v>
      </c>
      <c r="DE141" s="4">
        <v>0.418092381577435</v>
      </c>
      <c r="DF141" s="4">
        <v>0.35956405457804702</v>
      </c>
      <c r="DG141" s="4">
        <v>0.56185352775744202</v>
      </c>
      <c r="DI141" s="13">
        <f t="shared" si="206"/>
        <v>42.496780493777592</v>
      </c>
      <c r="DJ141" s="13">
        <f t="shared" si="207"/>
        <v>42.41671224300039</v>
      </c>
      <c r="DK141" s="13">
        <f t="shared" si="208"/>
        <v>42.639088607433067</v>
      </c>
      <c r="DL141" s="13">
        <f t="shared" si="209"/>
        <v>42.69694092186333</v>
      </c>
      <c r="DM141" s="13">
        <f t="shared" si="210"/>
        <v>42.566453278513698</v>
      </c>
      <c r="DN141" s="13"/>
      <c r="DO141" s="11" t="str">
        <f t="shared" si="211"/>
        <v>incre</v>
      </c>
      <c r="DP141" s="11" t="str">
        <f t="shared" si="212"/>
        <v>decre</v>
      </c>
      <c r="DQ141" s="11" t="str">
        <f t="shared" si="213"/>
        <v>incre</v>
      </c>
      <c r="DR141" s="11" t="str">
        <f t="shared" si="214"/>
        <v>incre</v>
      </c>
      <c r="DS141" s="11" t="str">
        <f t="shared" si="215"/>
        <v>incre</v>
      </c>
      <c r="DU141" s="13"/>
      <c r="DV141" s="13"/>
      <c r="DW141" s="13"/>
      <c r="DX141" s="13"/>
      <c r="DY141" s="13"/>
    </row>
    <row r="142" spans="1:129" x14ac:dyDescent="0.25">
      <c r="A142" s="5">
        <v>40.210248398183538</v>
      </c>
      <c r="B142" s="4">
        <v>0.15752460008511163</v>
      </c>
      <c r="C142" s="4">
        <v>0.35458670894603872</v>
      </c>
      <c r="D142" s="4">
        <v>0.68664694802542003</v>
      </c>
      <c r="E142" s="4">
        <v>0.54617564649248995</v>
      </c>
      <c r="F142" s="4">
        <v>0.56416285068648042</v>
      </c>
      <c r="G142" s="4">
        <v>0.78143504748815673</v>
      </c>
      <c r="I142" s="5">
        <f t="shared" si="145"/>
        <v>40.369726835505553</v>
      </c>
      <c r="J142" s="5">
        <f t="shared" si="146"/>
        <v>41.36405296878953</v>
      </c>
      <c r="K142" s="5">
        <f t="shared" si="147"/>
        <v>41.603613925625609</v>
      </c>
      <c r="L142" s="5">
        <f t="shared" si="148"/>
        <v>42.1404996009637</v>
      </c>
      <c r="M142" s="5">
        <f t="shared" si="149"/>
        <v>42.353552195047094</v>
      </c>
      <c r="O142" s="3" t="str">
        <f t="shared" si="150"/>
        <v>incre</v>
      </c>
      <c r="P142" s="3" t="str">
        <f t="shared" si="151"/>
        <v>incre</v>
      </c>
      <c r="Q142" s="3" t="str">
        <f t="shared" si="152"/>
        <v>incre</v>
      </c>
      <c r="R142" s="3" t="str">
        <f t="shared" si="153"/>
        <v>incre</v>
      </c>
      <c r="S142" s="3" t="str">
        <f t="shared" si="154"/>
        <v>incre</v>
      </c>
      <c r="U142" s="6">
        <f t="shared" si="155"/>
        <v>1</v>
      </c>
      <c r="V142" s="6">
        <f t="shared" si="156"/>
        <v>1</v>
      </c>
      <c r="W142" s="6">
        <f t="shared" si="157"/>
        <v>1</v>
      </c>
      <c r="X142" s="6">
        <f t="shared" si="158"/>
        <v>1</v>
      </c>
      <c r="Y142" s="6">
        <f t="shared" si="159"/>
        <v>1</v>
      </c>
      <c r="AA142" s="4">
        <f t="shared" si="144"/>
        <v>0.35070000000000001</v>
      </c>
      <c r="AB142" s="4">
        <f t="shared" si="144"/>
        <v>0.50390000000000001</v>
      </c>
      <c r="AC142" s="4">
        <f t="shared" si="144"/>
        <v>0.45229999999999998</v>
      </c>
      <c r="AD142" s="4">
        <f t="shared" si="144"/>
        <v>0.39150000000000001</v>
      </c>
      <c r="AE142" s="4">
        <f t="shared" si="144"/>
        <v>0.56189999999999996</v>
      </c>
      <c r="AF142" s="4"/>
      <c r="AG142" s="3">
        <v>0.35070000000000001</v>
      </c>
      <c r="AH142" s="3">
        <v>0.50390000000000001</v>
      </c>
      <c r="AI142" s="3">
        <v>0.45229999999999998</v>
      </c>
      <c r="AJ142" s="3">
        <v>0.39150000000000001</v>
      </c>
      <c r="AK142" s="3">
        <v>0.56189999999999996</v>
      </c>
      <c r="AM142" s="5">
        <f t="shared" si="160"/>
        <v>40.341781398183535</v>
      </c>
      <c r="AN142" s="5">
        <f t="shared" si="161"/>
        <v>40.170715398183539</v>
      </c>
      <c r="AO142" s="5">
        <f t="shared" si="162"/>
        <v>40.692081398183532</v>
      </c>
      <c r="AP142" s="5">
        <f t="shared" si="163"/>
        <v>40.686678398183538</v>
      </c>
      <c r="AQ142" s="5">
        <f t="shared" si="164"/>
        <v>40.287727398183534</v>
      </c>
      <c r="AR142" s="5"/>
      <c r="AS142" s="3" t="str">
        <f t="shared" si="165"/>
        <v>incre</v>
      </c>
      <c r="AT142" s="3" t="str">
        <f t="shared" si="166"/>
        <v>decre</v>
      </c>
      <c r="AU142" s="3" t="str">
        <f t="shared" si="167"/>
        <v>incre</v>
      </c>
      <c r="AV142" s="3" t="str">
        <f t="shared" si="168"/>
        <v>incre</v>
      </c>
      <c r="AW142" s="3" t="str">
        <f t="shared" si="169"/>
        <v>incre</v>
      </c>
      <c r="AY142" s="5">
        <f t="shared" si="170"/>
        <v>15.947843732201505</v>
      </c>
      <c r="AZ142" s="5">
        <f t="shared" si="171"/>
        <v>0</v>
      </c>
      <c r="BA142" s="5">
        <f t="shared" si="172"/>
        <v>139.33655274420715</v>
      </c>
      <c r="BB142" s="5">
        <f t="shared" si="173"/>
        <v>193.02512027801626</v>
      </c>
      <c r="BC142" s="5">
        <f t="shared" si="174"/>
        <v>214.3303796863556</v>
      </c>
      <c r="BE142" s="15">
        <f t="shared" si="175"/>
        <v>0.15947843732201505</v>
      </c>
      <c r="BG142" s="3">
        <v>0.22600000000000001</v>
      </c>
      <c r="BH142" s="3">
        <v>0.31190000000000001</v>
      </c>
      <c r="BI142" s="3">
        <v>0.3427</v>
      </c>
      <c r="BJ142" s="3">
        <v>0.31769999999999998</v>
      </c>
      <c r="BK142" s="3">
        <v>0.35780000000000001</v>
      </c>
      <c r="BM142" s="5">
        <f t="shared" si="176"/>
        <v>39.445188398183539</v>
      </c>
      <c r="BN142" s="5">
        <f t="shared" si="177"/>
        <v>38.916955398183539</v>
      </c>
      <c r="BO142" s="5">
        <f t="shared" si="178"/>
        <v>39.627865398183545</v>
      </c>
      <c r="BP142" s="5">
        <f t="shared" si="179"/>
        <v>40.065282398183534</v>
      </c>
      <c r="BQ142" s="5">
        <f t="shared" si="180"/>
        <v>38.367146398183536</v>
      </c>
      <c r="BR142" s="5"/>
      <c r="BS142" s="3" t="str">
        <f t="shared" si="181"/>
        <v>decre</v>
      </c>
      <c r="BT142" s="3" t="str">
        <f t="shared" si="182"/>
        <v>decre</v>
      </c>
      <c r="BU142" s="3" t="str">
        <f t="shared" si="183"/>
        <v>decre</v>
      </c>
      <c r="BV142" s="3" t="str">
        <f t="shared" si="184"/>
        <v>decre</v>
      </c>
      <c r="BW142" s="3" t="str">
        <f t="shared" si="185"/>
        <v>decre</v>
      </c>
      <c r="BY142" s="5">
        <f t="shared" si="186"/>
        <v>0</v>
      </c>
      <c r="BZ142" s="5">
        <f t="shared" si="187"/>
        <v>0</v>
      </c>
      <c r="CA142" s="5">
        <f t="shared" si="188"/>
        <v>0</v>
      </c>
      <c r="CB142" s="5">
        <f t="shared" si="189"/>
        <v>0</v>
      </c>
      <c r="CC142" s="5">
        <f t="shared" si="190"/>
        <v>0</v>
      </c>
      <c r="CE142" s="4">
        <v>0.1633</v>
      </c>
      <c r="CF142" s="4">
        <v>0.1641</v>
      </c>
      <c r="CG142" s="4">
        <v>0.16389999999999999</v>
      </c>
      <c r="CH142" s="4">
        <v>0.1643</v>
      </c>
      <c r="CI142" s="4">
        <v>0.1643</v>
      </c>
      <c r="CK142" s="5">
        <f t="shared" si="191"/>
        <v>38.994375398183536</v>
      </c>
      <c r="CL142" s="5">
        <f t="shared" si="192"/>
        <v>37.95182139818354</v>
      </c>
      <c r="CM142" s="5">
        <f t="shared" si="193"/>
        <v>37.891717398183545</v>
      </c>
      <c r="CN142" s="5">
        <f t="shared" si="194"/>
        <v>38.773654398183538</v>
      </c>
      <c r="CO142" s="5">
        <f t="shared" si="195"/>
        <v>36.546311398183533</v>
      </c>
      <c r="CP142" s="5"/>
      <c r="CQ142" s="3" t="str">
        <f t="shared" si="196"/>
        <v>decre</v>
      </c>
      <c r="CR142" s="3" t="str">
        <f t="shared" si="197"/>
        <v>decre</v>
      </c>
      <c r="CS142" s="3" t="str">
        <f t="shared" si="198"/>
        <v>decre</v>
      </c>
      <c r="CT142" s="3" t="str">
        <f t="shared" si="199"/>
        <v>decre</v>
      </c>
      <c r="CU142" s="3" t="str">
        <f t="shared" si="200"/>
        <v>decre</v>
      </c>
      <c r="CW142" s="5">
        <f t="shared" si="201"/>
        <v>0</v>
      </c>
      <c r="CX142" s="5">
        <f t="shared" si="202"/>
        <v>0</v>
      </c>
      <c r="CY142" s="5">
        <f t="shared" si="203"/>
        <v>0</v>
      </c>
      <c r="CZ142" s="5">
        <f t="shared" si="204"/>
        <v>0</v>
      </c>
      <c r="DA142" s="5">
        <f t="shared" si="205"/>
        <v>0</v>
      </c>
      <c r="DB142" s="5"/>
      <c r="DC142" s="4">
        <v>0.33575654434964303</v>
      </c>
      <c r="DD142" s="4">
        <v>0.49785132121319697</v>
      </c>
      <c r="DE142" s="4">
        <v>0.41734103635300601</v>
      </c>
      <c r="DF142" s="4">
        <v>0.35533530865248703</v>
      </c>
      <c r="DG142" s="4">
        <v>0.55802676620528302</v>
      </c>
      <c r="DI142" s="13">
        <f t="shared" si="206"/>
        <v>40.234337952057473</v>
      </c>
      <c r="DJ142" s="13">
        <f t="shared" si="207"/>
        <v>40.131217525705715</v>
      </c>
      <c r="DK142" s="13">
        <f t="shared" si="208"/>
        <v>40.352629861171224</v>
      </c>
      <c r="DL142" s="13">
        <f t="shared" si="209"/>
        <v>40.382171697037478</v>
      </c>
      <c r="DM142" s="13">
        <f t="shared" si="210"/>
        <v>40.25128026817525</v>
      </c>
      <c r="DN142" s="13"/>
      <c r="DO142" s="11" t="str">
        <f t="shared" si="211"/>
        <v>incre</v>
      </c>
      <c r="DP142" s="11" t="str">
        <f t="shared" si="212"/>
        <v>decre</v>
      </c>
      <c r="DQ142" s="11" t="str">
        <f t="shared" si="213"/>
        <v>incre</v>
      </c>
      <c r="DR142" s="11" t="str">
        <f t="shared" si="214"/>
        <v>incre</v>
      </c>
      <c r="DS142" s="11" t="str">
        <f t="shared" si="215"/>
        <v>incre</v>
      </c>
      <c r="DU142" s="13"/>
      <c r="DV142" s="13"/>
      <c r="DW142" s="13"/>
      <c r="DX142" s="13"/>
      <c r="DY142" s="13"/>
    </row>
    <row r="143" spans="1:129" x14ac:dyDescent="0.25">
      <c r="A143" s="5">
        <v>55.17937756380924</v>
      </c>
      <c r="B143" s="4">
        <v>0.15058396252407383</v>
      </c>
      <c r="C143" s="4">
        <v>0.32978554194730025</v>
      </c>
      <c r="D143" s="4">
        <v>0.23889168661354221</v>
      </c>
      <c r="E143" s="4">
        <v>0.27169064732861714</v>
      </c>
      <c r="F143" s="4">
        <v>0.33554133955939053</v>
      </c>
      <c r="G143" s="4">
        <v>0.50565816718474577</v>
      </c>
      <c r="I143" s="5">
        <f t="shared" si="145"/>
        <v>55.160535610410328</v>
      </c>
      <c r="J143" s="5">
        <f t="shared" si="146"/>
        <v>53.409340277395671</v>
      </c>
      <c r="K143" s="5">
        <f t="shared" si="147"/>
        <v>53.907493749370119</v>
      </c>
      <c r="L143" s="5">
        <f t="shared" si="148"/>
        <v>55.184635642899309</v>
      </c>
      <c r="M143" s="5">
        <f t="shared" si="149"/>
        <v>54.727620917017695</v>
      </c>
      <c r="O143" s="3" t="str">
        <f t="shared" si="150"/>
        <v>decre</v>
      </c>
      <c r="P143" s="3" t="str">
        <f t="shared" si="151"/>
        <v>decre</v>
      </c>
      <c r="Q143" s="3" t="str">
        <f t="shared" si="152"/>
        <v>decre</v>
      </c>
      <c r="R143" s="3" t="str">
        <f t="shared" si="153"/>
        <v>incre</v>
      </c>
      <c r="S143" s="3" t="str">
        <f t="shared" si="154"/>
        <v>decre</v>
      </c>
      <c r="U143" s="6">
        <f t="shared" si="155"/>
        <v>0</v>
      </c>
      <c r="V143" s="6">
        <f t="shared" si="156"/>
        <v>0</v>
      </c>
      <c r="W143" s="6">
        <f t="shared" si="157"/>
        <v>0</v>
      </c>
      <c r="X143" s="6">
        <f t="shared" si="158"/>
        <v>1</v>
      </c>
      <c r="Y143" s="6">
        <f t="shared" si="159"/>
        <v>0</v>
      </c>
      <c r="AA143" s="4">
        <f t="shared" si="144"/>
        <v>0.32050000000000001</v>
      </c>
      <c r="AB143" s="4">
        <f t="shared" si="144"/>
        <v>0.47429999999999994</v>
      </c>
      <c r="AC143" s="4">
        <f t="shared" si="144"/>
        <v>0.4224</v>
      </c>
      <c r="AD143" s="4">
        <f t="shared" si="144"/>
        <v>0.39250000000000002</v>
      </c>
      <c r="AE143" s="4">
        <f t="shared" si="144"/>
        <v>0.53279999999999994</v>
      </c>
      <c r="AF143" s="4"/>
      <c r="AG143" s="3">
        <v>0.35049999999999998</v>
      </c>
      <c r="AH143" s="3">
        <v>0.50429999999999997</v>
      </c>
      <c r="AI143" s="3">
        <v>0.45240000000000002</v>
      </c>
      <c r="AJ143" s="3">
        <v>0.39250000000000002</v>
      </c>
      <c r="AK143" s="3">
        <v>0.56279999999999997</v>
      </c>
      <c r="AM143" s="5">
        <f t="shared" si="160"/>
        <v>55.093772563809239</v>
      </c>
      <c r="AN143" s="5">
        <f t="shared" si="161"/>
        <v>54.946556563809239</v>
      </c>
      <c r="AO143" s="5">
        <f t="shared" si="162"/>
        <v>55.370881563809235</v>
      </c>
      <c r="AP143" s="5">
        <f t="shared" si="163"/>
        <v>55.664227563809241</v>
      </c>
      <c r="AQ143" s="5">
        <f t="shared" si="164"/>
        <v>54.983025563809242</v>
      </c>
      <c r="AR143" s="5"/>
      <c r="AS143" s="3" t="str">
        <f t="shared" si="165"/>
        <v>decre</v>
      </c>
      <c r="AT143" s="3" t="str">
        <f t="shared" si="166"/>
        <v>decre</v>
      </c>
      <c r="AU143" s="3" t="str">
        <f t="shared" si="167"/>
        <v>incre</v>
      </c>
      <c r="AV143" s="3" t="str">
        <f t="shared" si="168"/>
        <v>incre</v>
      </c>
      <c r="AW143" s="3" t="str">
        <f t="shared" si="169"/>
        <v>decre</v>
      </c>
      <c r="AY143" s="5">
        <f t="shared" si="170"/>
        <v>0</v>
      </c>
      <c r="AZ143" s="5">
        <f t="shared" si="171"/>
        <v>0</v>
      </c>
      <c r="BA143" s="5">
        <f t="shared" si="172"/>
        <v>-127.18838144391214</v>
      </c>
      <c r="BB143" s="5">
        <f t="shared" si="173"/>
        <v>0.52580790900691454</v>
      </c>
      <c r="BC143" s="5">
        <f t="shared" si="174"/>
        <v>0</v>
      </c>
      <c r="BE143" s="15">
        <f t="shared" si="175"/>
        <v>-1.8841953398911926E-2</v>
      </c>
      <c r="BG143" s="3">
        <v>0.22500000000000001</v>
      </c>
      <c r="BH143" s="3">
        <v>0.31090000000000001</v>
      </c>
      <c r="BI143" s="3">
        <v>0.34229999999999999</v>
      </c>
      <c r="BJ143" s="3">
        <v>0.3196</v>
      </c>
      <c r="BK143" s="3">
        <v>0.35799999999999998</v>
      </c>
      <c r="BM143" s="5">
        <f t="shared" si="176"/>
        <v>54.40712756380924</v>
      </c>
      <c r="BN143" s="5">
        <f t="shared" si="177"/>
        <v>53.879554563809243</v>
      </c>
      <c r="BO143" s="5">
        <f t="shared" si="178"/>
        <v>54.593110563809233</v>
      </c>
      <c r="BP143" s="5">
        <f t="shared" si="179"/>
        <v>55.050409563809239</v>
      </c>
      <c r="BQ143" s="5">
        <f t="shared" si="180"/>
        <v>53.33815756380924</v>
      </c>
      <c r="BR143" s="5"/>
      <c r="BS143" s="3" t="str">
        <f t="shared" si="181"/>
        <v>decre</v>
      </c>
      <c r="BT143" s="3" t="str">
        <f t="shared" si="182"/>
        <v>decre</v>
      </c>
      <c r="BU143" s="3" t="str">
        <f t="shared" si="183"/>
        <v>decre</v>
      </c>
      <c r="BV143" s="3" t="str">
        <f t="shared" si="184"/>
        <v>decre</v>
      </c>
      <c r="BW143" s="3" t="str">
        <f t="shared" si="185"/>
        <v>decre</v>
      </c>
      <c r="BY143" s="5">
        <f t="shared" si="186"/>
        <v>0</v>
      </c>
      <c r="BZ143" s="5">
        <f t="shared" si="187"/>
        <v>0</v>
      </c>
      <c r="CA143" s="5">
        <f t="shared" si="188"/>
        <v>0</v>
      </c>
      <c r="CB143" s="5">
        <f t="shared" si="189"/>
        <v>0</v>
      </c>
      <c r="CC143" s="5">
        <f t="shared" si="190"/>
        <v>0</v>
      </c>
      <c r="CE143" s="4">
        <v>0.16489999999999999</v>
      </c>
      <c r="CF143" s="4">
        <v>0.16569999999999999</v>
      </c>
      <c r="CG143" s="4">
        <v>0.16550000000000001</v>
      </c>
      <c r="CH143" s="4">
        <v>0.16589999999999999</v>
      </c>
      <c r="CI143" s="4">
        <v>0.16600000000000001</v>
      </c>
      <c r="CK143" s="5">
        <f t="shared" si="191"/>
        <v>53.97500856380924</v>
      </c>
      <c r="CL143" s="5">
        <f t="shared" si="192"/>
        <v>52.931398563809239</v>
      </c>
      <c r="CM143" s="5">
        <f t="shared" si="193"/>
        <v>52.876382563809244</v>
      </c>
      <c r="CN143" s="5">
        <f t="shared" si="194"/>
        <v>53.756255563809241</v>
      </c>
      <c r="CO143" s="5">
        <f t="shared" si="195"/>
        <v>51.531437563809241</v>
      </c>
      <c r="CP143" s="5"/>
      <c r="CQ143" s="3" t="str">
        <f t="shared" si="196"/>
        <v>decre</v>
      </c>
      <c r="CR143" s="3" t="str">
        <f t="shared" si="197"/>
        <v>decre</v>
      </c>
      <c r="CS143" s="3" t="str">
        <f t="shared" si="198"/>
        <v>decre</v>
      </c>
      <c r="CT143" s="3" t="str">
        <f t="shared" si="199"/>
        <v>decre</v>
      </c>
      <c r="CU143" s="3" t="str">
        <f t="shared" si="200"/>
        <v>decre</v>
      </c>
      <c r="CW143" s="5">
        <f t="shared" si="201"/>
        <v>0</v>
      </c>
      <c r="CX143" s="5">
        <f t="shared" si="202"/>
        <v>0</v>
      </c>
      <c r="CY143" s="5">
        <f t="shared" si="203"/>
        <v>0</v>
      </c>
      <c r="CZ143" s="5">
        <f t="shared" si="204"/>
        <v>0</v>
      </c>
      <c r="DA143" s="5">
        <f t="shared" si="205"/>
        <v>0</v>
      </c>
      <c r="DB143" s="5"/>
      <c r="DC143" s="4">
        <v>0.33539676328648699</v>
      </c>
      <c r="DD143" s="4">
        <v>0.49800132766434102</v>
      </c>
      <c r="DE143" s="4">
        <v>0.41745727586082199</v>
      </c>
      <c r="DF143" s="4">
        <v>0.35598953167684499</v>
      </c>
      <c r="DG143" s="4">
        <v>0.55861879882209597</v>
      </c>
      <c r="DI143" s="13">
        <f t="shared" si="206"/>
        <v>55.200880291839084</v>
      </c>
      <c r="DJ143" s="13">
        <f t="shared" si="207"/>
        <v>55.101326233457385</v>
      </c>
      <c r="DK143" s="13">
        <f t="shared" si="208"/>
        <v>55.322887712417824</v>
      </c>
      <c r="DL143" s="13">
        <f t="shared" si="209"/>
        <v>55.356809420528272</v>
      </c>
      <c r="DM143" s="13">
        <f t="shared" si="210"/>
        <v>55.225980460725161</v>
      </c>
      <c r="DN143" s="13"/>
      <c r="DO143" s="11" t="str">
        <f t="shared" si="211"/>
        <v>incre</v>
      </c>
      <c r="DP143" s="11" t="str">
        <f t="shared" si="212"/>
        <v>decre</v>
      </c>
      <c r="DQ143" s="11" t="str">
        <f t="shared" si="213"/>
        <v>incre</v>
      </c>
      <c r="DR143" s="11" t="str">
        <f t="shared" si="214"/>
        <v>incre</v>
      </c>
      <c r="DS143" s="11" t="str">
        <f t="shared" si="215"/>
        <v>incre</v>
      </c>
      <c r="DU143" s="13"/>
      <c r="DV143" s="13"/>
      <c r="DW143" s="13"/>
      <c r="DX143" s="13"/>
      <c r="DY143" s="13"/>
    </row>
    <row r="144" spans="1:129" x14ac:dyDescent="0.25">
      <c r="A144" s="5">
        <v>42.376045243134328</v>
      </c>
      <c r="B144" s="4">
        <v>9.3856625617740247E-2</v>
      </c>
      <c r="C144" s="4">
        <v>3.1031948488154049E-2</v>
      </c>
      <c r="D144" s="4">
        <v>0.18060463921426284</v>
      </c>
      <c r="E144" s="4">
        <v>0.13392711880809971</v>
      </c>
      <c r="F144" s="4">
        <v>1.503437436095789E-2</v>
      </c>
      <c r="G144" s="4">
        <v>0.27176339064262411</v>
      </c>
      <c r="I144" s="5">
        <f t="shared" si="145"/>
        <v>40.209164952764155</v>
      </c>
      <c r="J144" s="5">
        <f t="shared" si="146"/>
        <v>40.225393537203466</v>
      </c>
      <c r="K144" s="5">
        <f t="shared" si="147"/>
        <v>39.766477566760983</v>
      </c>
      <c r="L144" s="5">
        <f t="shared" si="148"/>
        <v>39.682634675253595</v>
      </c>
      <c r="M144" s="5">
        <f t="shared" si="149"/>
        <v>39.723338749081421</v>
      </c>
      <c r="O144" s="3" t="str">
        <f t="shared" si="150"/>
        <v>decre</v>
      </c>
      <c r="P144" s="3" t="str">
        <f t="shared" si="151"/>
        <v>decre</v>
      </c>
      <c r="Q144" s="3" t="str">
        <f t="shared" si="152"/>
        <v>decre</v>
      </c>
      <c r="R144" s="3" t="str">
        <f t="shared" si="153"/>
        <v>decre</v>
      </c>
      <c r="S144" s="3" t="str">
        <f t="shared" si="154"/>
        <v>decre</v>
      </c>
      <c r="U144" s="6">
        <f t="shared" si="155"/>
        <v>0</v>
      </c>
      <c r="V144" s="6">
        <f t="shared" si="156"/>
        <v>0</v>
      </c>
      <c r="W144" s="6">
        <f t="shared" si="157"/>
        <v>0</v>
      </c>
      <c r="X144" s="6">
        <f t="shared" si="158"/>
        <v>0</v>
      </c>
      <c r="Y144" s="6">
        <f t="shared" si="159"/>
        <v>0</v>
      </c>
      <c r="AA144" s="4">
        <f t="shared" si="144"/>
        <v>0.31730000000000003</v>
      </c>
      <c r="AB144" s="4">
        <f t="shared" si="144"/>
        <v>0.47729999999999995</v>
      </c>
      <c r="AC144" s="4">
        <f t="shared" si="144"/>
        <v>0.42379999999999995</v>
      </c>
      <c r="AD144" s="4">
        <f t="shared" si="144"/>
        <v>0.36850000000000005</v>
      </c>
      <c r="AE144" s="4">
        <f t="shared" si="144"/>
        <v>0.53899999999999992</v>
      </c>
      <c r="AF144" s="4"/>
      <c r="AG144" s="3">
        <v>0.3473</v>
      </c>
      <c r="AH144" s="3">
        <v>0.50729999999999997</v>
      </c>
      <c r="AI144" s="3">
        <v>0.45379999999999998</v>
      </c>
      <c r="AJ144" s="3">
        <v>0.39850000000000002</v>
      </c>
      <c r="AK144" s="3">
        <v>0.56899999999999995</v>
      </c>
      <c r="AM144" s="5">
        <f t="shared" si="160"/>
        <v>42.26743224313433</v>
      </c>
      <c r="AN144" s="5">
        <f t="shared" si="161"/>
        <v>42.162814243134328</v>
      </c>
      <c r="AO144" s="5">
        <f t="shared" si="162"/>
        <v>42.581143243134335</v>
      </c>
      <c r="AP144" s="5">
        <f t="shared" si="163"/>
        <v>42.658815243134327</v>
      </c>
      <c r="AQ144" s="5">
        <f t="shared" si="164"/>
        <v>42.238035243134327</v>
      </c>
      <c r="AR144" s="5"/>
      <c r="AS144" s="3" t="str">
        <f t="shared" si="165"/>
        <v>decre</v>
      </c>
      <c r="AT144" s="3" t="str">
        <f t="shared" si="166"/>
        <v>decre</v>
      </c>
      <c r="AU144" s="3" t="str">
        <f t="shared" si="167"/>
        <v>incre</v>
      </c>
      <c r="AV144" s="3" t="str">
        <f t="shared" si="168"/>
        <v>incre</v>
      </c>
      <c r="AW144" s="3" t="str">
        <f t="shared" si="169"/>
        <v>decre</v>
      </c>
      <c r="AY144" s="5">
        <f t="shared" si="170"/>
        <v>0</v>
      </c>
      <c r="AZ144" s="5">
        <f t="shared" si="171"/>
        <v>0</v>
      </c>
      <c r="BA144" s="5">
        <f t="shared" si="172"/>
        <v>-260.95676763733451</v>
      </c>
      <c r="BB144" s="5">
        <f t="shared" si="173"/>
        <v>-269.34105678807327</v>
      </c>
      <c r="BC144" s="5">
        <f t="shared" si="174"/>
        <v>0</v>
      </c>
      <c r="BE144" s="15">
        <f t="shared" si="175"/>
        <v>-2.1668802903701732</v>
      </c>
      <c r="BG144" s="3">
        <v>0.2177</v>
      </c>
      <c r="BH144" s="3">
        <v>0.30420000000000003</v>
      </c>
      <c r="BI144" s="3">
        <v>0.33850000000000002</v>
      </c>
      <c r="BJ144" s="3">
        <v>0.33279999999999998</v>
      </c>
      <c r="BK144" s="3">
        <v>0.36020000000000002</v>
      </c>
      <c r="BM144" s="5">
        <f t="shared" si="176"/>
        <v>41.551308243134329</v>
      </c>
      <c r="BN144" s="5">
        <f t="shared" si="177"/>
        <v>41.032471243134331</v>
      </c>
      <c r="BO144" s="5">
        <f t="shared" si="178"/>
        <v>41.752880243134328</v>
      </c>
      <c r="BP144" s="5">
        <f t="shared" si="179"/>
        <v>42.358221243134331</v>
      </c>
      <c r="BQ144" s="5">
        <f t="shared" si="180"/>
        <v>40.555527243134328</v>
      </c>
      <c r="BR144" s="5"/>
      <c r="BS144" s="3" t="str">
        <f t="shared" si="181"/>
        <v>decre</v>
      </c>
      <c r="BT144" s="3" t="str">
        <f t="shared" si="182"/>
        <v>decre</v>
      </c>
      <c r="BU144" s="3" t="str">
        <f t="shared" si="183"/>
        <v>decre</v>
      </c>
      <c r="BV144" s="3" t="str">
        <f t="shared" si="184"/>
        <v>decre</v>
      </c>
      <c r="BW144" s="3" t="str">
        <f t="shared" si="185"/>
        <v>decre</v>
      </c>
      <c r="BY144" s="5">
        <f t="shared" si="186"/>
        <v>0</v>
      </c>
      <c r="BZ144" s="5">
        <f t="shared" si="187"/>
        <v>0</v>
      </c>
      <c r="CA144" s="5">
        <f t="shared" si="188"/>
        <v>0</v>
      </c>
      <c r="CB144" s="5">
        <f t="shared" si="189"/>
        <v>0</v>
      </c>
      <c r="CC144" s="5">
        <f t="shared" si="190"/>
        <v>0</v>
      </c>
      <c r="CE144" s="4">
        <v>0.1744</v>
      </c>
      <c r="CF144" s="4">
        <v>0.1757</v>
      </c>
      <c r="CG144" s="4">
        <v>0.1754</v>
      </c>
      <c r="CH144" s="4">
        <v>0.17599999999999999</v>
      </c>
      <c r="CI144" s="4">
        <v>0.17610000000000001</v>
      </c>
      <c r="CK144" s="5">
        <f t="shared" si="191"/>
        <v>41.239981243134331</v>
      </c>
      <c r="CL144" s="5">
        <f t="shared" si="192"/>
        <v>40.193366243134328</v>
      </c>
      <c r="CM144" s="5">
        <f t="shared" si="193"/>
        <v>40.169179243134323</v>
      </c>
      <c r="CN144" s="5">
        <f t="shared" si="194"/>
        <v>41.03796524313433</v>
      </c>
      <c r="CO144" s="5">
        <f t="shared" si="195"/>
        <v>38.823146243134325</v>
      </c>
      <c r="CP144" s="5"/>
      <c r="CQ144" s="3" t="str">
        <f t="shared" si="196"/>
        <v>decre</v>
      </c>
      <c r="CR144" s="3" t="str">
        <f t="shared" si="197"/>
        <v>decre</v>
      </c>
      <c r="CS144" s="3" t="str">
        <f t="shared" si="198"/>
        <v>decre</v>
      </c>
      <c r="CT144" s="3" t="str">
        <f t="shared" si="199"/>
        <v>decre</v>
      </c>
      <c r="CU144" s="3" t="str">
        <f t="shared" si="200"/>
        <v>decre</v>
      </c>
      <c r="CW144" s="5">
        <f t="shared" si="201"/>
        <v>0</v>
      </c>
      <c r="CX144" s="5">
        <f t="shared" si="202"/>
        <v>0</v>
      </c>
      <c r="CY144" s="5">
        <f t="shared" si="203"/>
        <v>0</v>
      </c>
      <c r="CZ144" s="5">
        <f t="shared" si="204"/>
        <v>0</v>
      </c>
      <c r="DA144" s="5">
        <f t="shared" si="205"/>
        <v>0</v>
      </c>
      <c r="DB144" s="5"/>
      <c r="DC144" s="4">
        <v>0.332440301506644</v>
      </c>
      <c r="DD144" s="4">
        <v>0.49923398937156199</v>
      </c>
      <c r="DE144" s="4">
        <v>0.41841246138156402</v>
      </c>
      <c r="DF144" s="4">
        <v>0.36136553826830797</v>
      </c>
      <c r="DG144" s="4">
        <v>0.56348376249939303</v>
      </c>
      <c r="DI144" s="13">
        <f t="shared" si="206"/>
        <v>42.376291010967094</v>
      </c>
      <c r="DJ144" s="13">
        <f t="shared" si="207"/>
        <v>42.30604319373063</v>
      </c>
      <c r="DK144" s="13">
        <f t="shared" si="208"/>
        <v>42.528830243149315</v>
      </c>
      <c r="DL144" s="13">
        <f t="shared" si="209"/>
        <v>42.598743075353482</v>
      </c>
      <c r="DM144" s="13">
        <f t="shared" si="210"/>
        <v>42.468427448253614</v>
      </c>
      <c r="DN144" s="13"/>
      <c r="DO144" s="11" t="str">
        <f t="shared" si="211"/>
        <v>incre</v>
      </c>
      <c r="DP144" s="11" t="str">
        <f t="shared" si="212"/>
        <v>decre</v>
      </c>
      <c r="DQ144" s="11" t="str">
        <f t="shared" si="213"/>
        <v>incre</v>
      </c>
      <c r="DR144" s="11" t="str">
        <f t="shared" si="214"/>
        <v>incre</v>
      </c>
      <c r="DS144" s="11" t="str">
        <f t="shared" si="215"/>
        <v>incre</v>
      </c>
      <c r="DU144" s="13"/>
      <c r="DV144" s="13"/>
      <c r="DW144" s="13"/>
      <c r="DX144" s="13"/>
      <c r="DY144" s="13"/>
    </row>
    <row r="145" spans="1:129" x14ac:dyDescent="0.25">
      <c r="A145" s="5">
        <v>50.119321725830659</v>
      </c>
      <c r="B145" s="4">
        <v>0.19703186172114701</v>
      </c>
      <c r="C145" s="4">
        <v>0.15284876159244479</v>
      </c>
      <c r="D145" s="4">
        <v>0.32671310306941698</v>
      </c>
      <c r="E145" s="4">
        <v>0.31175488505032506</v>
      </c>
      <c r="F145" s="4">
        <v>0.27003328945443394</v>
      </c>
      <c r="G145" s="4">
        <v>0.50370780996047226</v>
      </c>
      <c r="I145" s="5">
        <f t="shared" si="145"/>
        <v>48.828304321680335</v>
      </c>
      <c r="J145" s="5">
        <f t="shared" si="146"/>
        <v>48.922758288873951</v>
      </c>
      <c r="K145" s="5">
        <f t="shared" si="147"/>
        <v>49.236461659669317</v>
      </c>
      <c r="L145" s="5">
        <f t="shared" si="148"/>
        <v>49.573002023036992</v>
      </c>
      <c r="M145" s="5">
        <f t="shared" si="149"/>
        <v>49.649212217558706</v>
      </c>
      <c r="O145" s="3" t="str">
        <f t="shared" si="150"/>
        <v>decre</v>
      </c>
      <c r="P145" s="3" t="str">
        <f t="shared" si="151"/>
        <v>decre</v>
      </c>
      <c r="Q145" s="3" t="str">
        <f t="shared" si="152"/>
        <v>decre</v>
      </c>
      <c r="R145" s="3" t="str">
        <f t="shared" si="153"/>
        <v>decre</v>
      </c>
      <c r="S145" s="3" t="str">
        <f t="shared" si="154"/>
        <v>decre</v>
      </c>
      <c r="U145" s="6">
        <f t="shared" si="155"/>
        <v>0</v>
      </c>
      <c r="V145" s="6">
        <f t="shared" si="156"/>
        <v>0</v>
      </c>
      <c r="W145" s="6">
        <f t="shared" si="157"/>
        <v>0</v>
      </c>
      <c r="X145" s="6">
        <f t="shared" si="158"/>
        <v>0</v>
      </c>
      <c r="Y145" s="6">
        <f t="shared" si="159"/>
        <v>0</v>
      </c>
      <c r="AA145" s="4">
        <f t="shared" si="144"/>
        <v>0.32169999999999999</v>
      </c>
      <c r="AB145" s="4">
        <f t="shared" si="144"/>
        <v>0.47160000000000002</v>
      </c>
      <c r="AC145" s="4">
        <f t="shared" si="144"/>
        <v>0.42130000000000001</v>
      </c>
      <c r="AD145" s="4">
        <f t="shared" si="144"/>
        <v>0.35599999999999998</v>
      </c>
      <c r="AE145" s="4">
        <f t="shared" si="144"/>
        <v>0.52669999999999995</v>
      </c>
      <c r="AF145" s="4"/>
      <c r="AG145" s="3">
        <v>0.35170000000000001</v>
      </c>
      <c r="AH145" s="3">
        <v>0.50160000000000005</v>
      </c>
      <c r="AI145" s="3">
        <v>0.45129999999999998</v>
      </c>
      <c r="AJ145" s="3">
        <v>0.38600000000000001</v>
      </c>
      <c r="AK145" s="3">
        <v>0.55669999999999997</v>
      </c>
      <c r="AM145" s="5">
        <f t="shared" si="160"/>
        <v>50.04234472583066</v>
      </c>
      <c r="AN145" s="5">
        <f t="shared" si="161"/>
        <v>49.868869725830663</v>
      </c>
      <c r="AO145" s="5">
        <f t="shared" si="162"/>
        <v>50.300144725830663</v>
      </c>
      <c r="AP145" s="5">
        <f t="shared" si="163"/>
        <v>50.29684172583066</v>
      </c>
      <c r="AQ145" s="5">
        <f t="shared" si="164"/>
        <v>49.865568725830656</v>
      </c>
      <c r="AR145" s="5"/>
      <c r="AS145" s="3" t="str">
        <f t="shared" si="165"/>
        <v>decre</v>
      </c>
      <c r="AT145" s="3" t="str">
        <f t="shared" si="166"/>
        <v>decre</v>
      </c>
      <c r="AU145" s="3" t="str">
        <f t="shared" si="167"/>
        <v>incre</v>
      </c>
      <c r="AV145" s="3" t="str">
        <f t="shared" si="168"/>
        <v>incre</v>
      </c>
      <c r="AW145" s="3" t="str">
        <f t="shared" si="169"/>
        <v>decre</v>
      </c>
      <c r="AY145" s="5">
        <f t="shared" si="170"/>
        <v>0</v>
      </c>
      <c r="AZ145" s="5">
        <f t="shared" si="171"/>
        <v>0</v>
      </c>
      <c r="BA145" s="5">
        <f t="shared" si="172"/>
        <v>-88.286006616134216</v>
      </c>
      <c r="BB145" s="5">
        <f t="shared" si="173"/>
        <v>-54.631970279366726</v>
      </c>
      <c r="BC145" s="5">
        <f t="shared" si="174"/>
        <v>0</v>
      </c>
      <c r="BE145" s="15">
        <f t="shared" si="175"/>
        <v>-1.291017404150324</v>
      </c>
      <c r="BG145" s="3">
        <v>0.23230000000000001</v>
      </c>
      <c r="BH145" s="3">
        <v>0.31940000000000002</v>
      </c>
      <c r="BI145" s="3">
        <v>0.34549999999999997</v>
      </c>
      <c r="BJ145" s="3">
        <v>0.30690000000000001</v>
      </c>
      <c r="BK145" s="3">
        <v>0.35639999999999999</v>
      </c>
      <c r="BM145" s="5">
        <f t="shared" si="176"/>
        <v>49.399558725830659</v>
      </c>
      <c r="BN145" s="5">
        <f t="shared" si="177"/>
        <v>48.875003725830659</v>
      </c>
      <c r="BO145" s="5">
        <f t="shared" si="178"/>
        <v>49.564126725830661</v>
      </c>
      <c r="BP145" s="5">
        <f t="shared" si="179"/>
        <v>49.883419725830656</v>
      </c>
      <c r="BQ145" s="5">
        <f t="shared" si="180"/>
        <v>48.263045725830658</v>
      </c>
      <c r="BR145" s="5"/>
      <c r="BS145" s="3" t="str">
        <f t="shared" si="181"/>
        <v>decre</v>
      </c>
      <c r="BT145" s="3" t="str">
        <f t="shared" si="182"/>
        <v>decre</v>
      </c>
      <c r="BU145" s="3" t="str">
        <f t="shared" si="183"/>
        <v>decre</v>
      </c>
      <c r="BV145" s="3" t="str">
        <f t="shared" si="184"/>
        <v>decre</v>
      </c>
      <c r="BW145" s="3" t="str">
        <f t="shared" si="185"/>
        <v>decre</v>
      </c>
      <c r="BY145" s="5">
        <f t="shared" si="186"/>
        <v>0</v>
      </c>
      <c r="BZ145" s="5">
        <f t="shared" si="187"/>
        <v>0</v>
      </c>
      <c r="CA145" s="5">
        <f t="shared" si="188"/>
        <v>0</v>
      </c>
      <c r="CB145" s="5">
        <f t="shared" si="189"/>
        <v>0</v>
      </c>
      <c r="CC145" s="5">
        <f t="shared" si="190"/>
        <v>0</v>
      </c>
      <c r="CE145" s="4">
        <v>0.15279999999999999</v>
      </c>
      <c r="CF145" s="4">
        <v>0.153</v>
      </c>
      <c r="CG145" s="4">
        <v>0.153</v>
      </c>
      <c r="CH145" s="4">
        <v>0.15310000000000001</v>
      </c>
      <c r="CI145" s="4">
        <v>0.153</v>
      </c>
      <c r="CK145" s="5">
        <f t="shared" si="191"/>
        <v>48.82795372583066</v>
      </c>
      <c r="CL145" s="5">
        <f t="shared" si="192"/>
        <v>47.788411725830663</v>
      </c>
      <c r="CM145" s="5">
        <f t="shared" si="193"/>
        <v>47.694951725830663</v>
      </c>
      <c r="CN145" s="5">
        <f t="shared" si="194"/>
        <v>48.588423725830658</v>
      </c>
      <c r="CO145" s="5">
        <f t="shared" si="195"/>
        <v>46.349051725830655</v>
      </c>
      <c r="CP145" s="5"/>
      <c r="CQ145" s="3" t="str">
        <f t="shared" si="196"/>
        <v>decre</v>
      </c>
      <c r="CR145" s="3" t="str">
        <f t="shared" si="197"/>
        <v>decre</v>
      </c>
      <c r="CS145" s="3" t="str">
        <f t="shared" si="198"/>
        <v>decre</v>
      </c>
      <c r="CT145" s="3" t="str">
        <f t="shared" si="199"/>
        <v>decre</v>
      </c>
      <c r="CU145" s="3" t="str">
        <f t="shared" si="200"/>
        <v>decre</v>
      </c>
      <c r="CW145" s="5">
        <f t="shared" si="201"/>
        <v>0</v>
      </c>
      <c r="CX145" s="5">
        <f t="shared" si="202"/>
        <v>0</v>
      </c>
      <c r="CY145" s="5">
        <f t="shared" si="203"/>
        <v>0</v>
      </c>
      <c r="CZ145" s="5">
        <f t="shared" si="204"/>
        <v>0</v>
      </c>
      <c r="DA145" s="5">
        <f t="shared" si="205"/>
        <v>0</v>
      </c>
      <c r="DB145" s="5"/>
      <c r="DC145" s="4">
        <v>0.33781616058075098</v>
      </c>
      <c r="DD145" s="4">
        <v>0.496992588630565</v>
      </c>
      <c r="DE145" s="4">
        <v>0.41667560728652803</v>
      </c>
      <c r="DF145" s="4">
        <v>0.35159011887536601</v>
      </c>
      <c r="DG145" s="4">
        <v>0.55463759397859402</v>
      </c>
      <c r="DI145" s="13">
        <f t="shared" si="206"/>
        <v>50.15821992040626</v>
      </c>
      <c r="DJ145" s="13">
        <f t="shared" si="207"/>
        <v>50.034683329588248</v>
      </c>
      <c r="DK145" s="13">
        <f t="shared" si="208"/>
        <v>50.255241872582843</v>
      </c>
      <c r="DL145" s="13">
        <f t="shared" si="209"/>
        <v>50.259710526761239</v>
      </c>
      <c r="DM145" s="13">
        <f t="shared" si="210"/>
        <v>50.128461485169225</v>
      </c>
      <c r="DN145" s="13"/>
      <c r="DO145" s="11" t="str">
        <f t="shared" si="211"/>
        <v>incre</v>
      </c>
      <c r="DP145" s="11" t="str">
        <f t="shared" si="212"/>
        <v>decre</v>
      </c>
      <c r="DQ145" s="11" t="str">
        <f t="shared" si="213"/>
        <v>incre</v>
      </c>
      <c r="DR145" s="11" t="str">
        <f t="shared" si="214"/>
        <v>incre</v>
      </c>
      <c r="DS145" s="11" t="str">
        <f t="shared" si="215"/>
        <v>incre</v>
      </c>
      <c r="DU145" s="13"/>
      <c r="DV145" s="13"/>
      <c r="DW145" s="13"/>
      <c r="DX145" s="13"/>
      <c r="DY145" s="13"/>
    </row>
    <row r="146" spans="1:129" x14ac:dyDescent="0.25">
      <c r="A146" s="5">
        <v>41.589989155107503</v>
      </c>
      <c r="B146" s="4">
        <v>0.21260136996381451</v>
      </c>
      <c r="C146" s="4">
        <v>7.2112089802808754E-2</v>
      </c>
      <c r="D146" s="4">
        <v>0.33877839513495811</v>
      </c>
      <c r="E146" s="4">
        <v>0.26604529583370951</v>
      </c>
      <c r="F146" s="4">
        <v>0.17404046257470954</v>
      </c>
      <c r="G146" s="4">
        <v>0.37293554288516273</v>
      </c>
      <c r="I146" s="5">
        <f t="shared" si="145"/>
        <v>39.718475080789695</v>
      </c>
      <c r="J146" s="5">
        <f t="shared" si="146"/>
        <v>40.472212075338781</v>
      </c>
      <c r="K146" s="5">
        <f t="shared" si="147"/>
        <v>40.26328897765282</v>
      </c>
      <c r="L146" s="5">
        <f t="shared" si="148"/>
        <v>40.23540984998656</v>
      </c>
      <c r="M146" s="5">
        <f t="shared" si="149"/>
        <v>39.889312613656884</v>
      </c>
      <c r="O146" s="3" t="str">
        <f t="shared" si="150"/>
        <v>decre</v>
      </c>
      <c r="P146" s="3" t="str">
        <f t="shared" si="151"/>
        <v>decre</v>
      </c>
      <c r="Q146" s="3" t="str">
        <f t="shared" si="152"/>
        <v>decre</v>
      </c>
      <c r="R146" s="3" t="str">
        <f t="shared" si="153"/>
        <v>decre</v>
      </c>
      <c r="S146" s="3" t="str">
        <f t="shared" si="154"/>
        <v>decre</v>
      </c>
      <c r="U146" s="6">
        <f t="shared" si="155"/>
        <v>0</v>
      </c>
      <c r="V146" s="6">
        <f t="shared" si="156"/>
        <v>0</v>
      </c>
      <c r="W146" s="6">
        <f t="shared" si="157"/>
        <v>0</v>
      </c>
      <c r="X146" s="6">
        <f t="shared" si="158"/>
        <v>0</v>
      </c>
      <c r="Y146" s="6">
        <f t="shared" si="159"/>
        <v>0</v>
      </c>
      <c r="AA146" s="4">
        <f t="shared" si="144"/>
        <v>0.32199999999999995</v>
      </c>
      <c r="AB146" s="4">
        <f t="shared" si="144"/>
        <v>0.47060000000000002</v>
      </c>
      <c r="AC146" s="4">
        <f t="shared" si="144"/>
        <v>0.42090000000000005</v>
      </c>
      <c r="AD146" s="4">
        <f t="shared" si="144"/>
        <v>0.35370000000000001</v>
      </c>
      <c r="AE146" s="4">
        <f t="shared" si="144"/>
        <v>0.52449999999999997</v>
      </c>
      <c r="AF146" s="4"/>
      <c r="AG146" s="3">
        <v>0.35199999999999998</v>
      </c>
      <c r="AH146" s="3">
        <v>0.50060000000000004</v>
      </c>
      <c r="AI146" s="3">
        <v>0.45090000000000002</v>
      </c>
      <c r="AJ146" s="3">
        <v>0.38369999999999999</v>
      </c>
      <c r="AK146" s="3">
        <v>0.55449999999999999</v>
      </c>
      <c r="AM146" s="5">
        <f t="shared" si="160"/>
        <v>41.5151691551075</v>
      </c>
      <c r="AN146" s="5">
        <f t="shared" si="161"/>
        <v>41.333007155107502</v>
      </c>
      <c r="AO146" s="5">
        <f t="shared" si="162"/>
        <v>41.766928155107507</v>
      </c>
      <c r="AP146" s="5">
        <f t="shared" si="163"/>
        <v>41.748143155107506</v>
      </c>
      <c r="AQ146" s="5">
        <f t="shared" si="164"/>
        <v>41.3155341551075</v>
      </c>
      <c r="AR146" s="5"/>
      <c r="AS146" s="3" t="str">
        <f t="shared" si="165"/>
        <v>decre</v>
      </c>
      <c r="AT146" s="3" t="str">
        <f t="shared" si="166"/>
        <v>decre</v>
      </c>
      <c r="AU146" s="3" t="str">
        <f t="shared" si="167"/>
        <v>incre</v>
      </c>
      <c r="AV146" s="3" t="str">
        <f t="shared" si="168"/>
        <v>incre</v>
      </c>
      <c r="AW146" s="3" t="str">
        <f t="shared" si="169"/>
        <v>decre</v>
      </c>
      <c r="AY146" s="5">
        <f t="shared" si="170"/>
        <v>0</v>
      </c>
      <c r="AZ146" s="5">
        <f t="shared" si="171"/>
        <v>0</v>
      </c>
      <c r="BA146" s="5">
        <f t="shared" si="172"/>
        <v>-132.67001774546827</v>
      </c>
      <c r="BB146" s="5">
        <f t="shared" si="173"/>
        <v>-135.45793051209429</v>
      </c>
      <c r="BC146" s="5">
        <f t="shared" si="174"/>
        <v>0</v>
      </c>
      <c r="BE146" s="15">
        <f t="shared" si="175"/>
        <v>-1.8715140743178083</v>
      </c>
      <c r="BG146" s="3">
        <v>0.2349</v>
      </c>
      <c r="BH146" s="3">
        <v>0.32290000000000002</v>
      </c>
      <c r="BI146" s="3">
        <v>0.34649999999999997</v>
      </c>
      <c r="BJ146" s="3">
        <v>0.3029</v>
      </c>
      <c r="BK146" s="3">
        <v>0.35599999999999998</v>
      </c>
      <c r="BM146" s="5">
        <f t="shared" si="176"/>
        <v>40.888920155107499</v>
      </c>
      <c r="BN146" s="5">
        <f t="shared" si="177"/>
        <v>40.368526155107503</v>
      </c>
      <c r="BO146" s="5">
        <f t="shared" si="178"/>
        <v>41.044504155107504</v>
      </c>
      <c r="BP146" s="5">
        <f t="shared" si="179"/>
        <v>41.320407155107503</v>
      </c>
      <c r="BQ146" s="5">
        <f t="shared" si="180"/>
        <v>39.729949155107505</v>
      </c>
      <c r="BR146" s="5"/>
      <c r="BS146" s="3" t="str">
        <f t="shared" si="181"/>
        <v>decre</v>
      </c>
      <c r="BT146" s="3" t="str">
        <f t="shared" si="182"/>
        <v>decre</v>
      </c>
      <c r="BU146" s="3" t="str">
        <f t="shared" si="183"/>
        <v>decre</v>
      </c>
      <c r="BV146" s="3" t="str">
        <f t="shared" si="184"/>
        <v>decre</v>
      </c>
      <c r="BW146" s="3" t="str">
        <f t="shared" si="185"/>
        <v>decre</v>
      </c>
      <c r="BY146" s="5">
        <f t="shared" si="186"/>
        <v>0</v>
      </c>
      <c r="BZ146" s="5">
        <f t="shared" si="187"/>
        <v>0</v>
      </c>
      <c r="CA146" s="5">
        <f t="shared" si="188"/>
        <v>0</v>
      </c>
      <c r="CB146" s="5">
        <f t="shared" si="189"/>
        <v>0</v>
      </c>
      <c r="CC146" s="5">
        <f t="shared" si="190"/>
        <v>0</v>
      </c>
      <c r="CE146" s="4">
        <v>0.1479</v>
      </c>
      <c r="CF146" s="4">
        <v>0.14779999999999999</v>
      </c>
      <c r="CG146" s="4">
        <v>0.1479</v>
      </c>
      <c r="CH146" s="4">
        <v>0.14779999999999999</v>
      </c>
      <c r="CI146" s="4">
        <v>0.14779999999999999</v>
      </c>
      <c r="CK146" s="5">
        <f t="shared" si="191"/>
        <v>40.263390155107501</v>
      </c>
      <c r="CL146" s="5">
        <f t="shared" si="192"/>
        <v>39.225123155107504</v>
      </c>
      <c r="CM146" s="5">
        <f t="shared" si="193"/>
        <v>39.116098155107508</v>
      </c>
      <c r="CN146" s="5">
        <f t="shared" si="194"/>
        <v>40.014465155107501</v>
      </c>
      <c r="CO146" s="5">
        <f t="shared" si="195"/>
        <v>37.770787155107499</v>
      </c>
      <c r="CP146" s="5"/>
      <c r="CQ146" s="3" t="str">
        <f t="shared" si="196"/>
        <v>decre</v>
      </c>
      <c r="CR146" s="3" t="str">
        <f t="shared" si="197"/>
        <v>decre</v>
      </c>
      <c r="CS146" s="3" t="str">
        <f t="shared" si="198"/>
        <v>decre</v>
      </c>
      <c r="CT146" s="3" t="str">
        <f t="shared" si="199"/>
        <v>decre</v>
      </c>
      <c r="CU146" s="3" t="str">
        <f t="shared" si="200"/>
        <v>decre</v>
      </c>
      <c r="CW146" s="5">
        <f t="shared" si="201"/>
        <v>0</v>
      </c>
      <c r="CX146" s="5">
        <f t="shared" si="202"/>
        <v>0</v>
      </c>
      <c r="CY146" s="5">
        <f t="shared" si="203"/>
        <v>0</v>
      </c>
      <c r="CZ146" s="5">
        <f t="shared" si="204"/>
        <v>0</v>
      </c>
      <c r="DA146" s="5">
        <f t="shared" si="205"/>
        <v>0</v>
      </c>
      <c r="DB146" s="5"/>
      <c r="DC146" s="4">
        <v>0.33862957863658</v>
      </c>
      <c r="DD146" s="4">
        <v>0.496653443610589</v>
      </c>
      <c r="DE146" s="4">
        <v>0.416412804921033</v>
      </c>
      <c r="DF146" s="4">
        <v>0.35011100595073102</v>
      </c>
      <c r="DG146" s="4">
        <v>0.55329908545362405</v>
      </c>
      <c r="DI146" s="13">
        <f t="shared" si="206"/>
        <v>41.634735825504514</v>
      </c>
      <c r="DJ146" s="13">
        <f t="shared" si="207"/>
        <v>41.503136141884653</v>
      </c>
      <c r="DK146" s="13">
        <f t="shared" si="208"/>
        <v>41.723357490890734</v>
      </c>
      <c r="DL146" s="13">
        <f t="shared" si="209"/>
        <v>41.717923825212658</v>
      </c>
      <c r="DM146" s="13">
        <f t="shared" si="210"/>
        <v>41.586533549226104</v>
      </c>
      <c r="DN146" s="13"/>
      <c r="DO146" s="11" t="str">
        <f t="shared" si="211"/>
        <v>incre</v>
      </c>
      <c r="DP146" s="11" t="str">
        <f t="shared" si="212"/>
        <v>decre</v>
      </c>
      <c r="DQ146" s="11" t="str">
        <f t="shared" si="213"/>
        <v>incre</v>
      </c>
      <c r="DR146" s="11" t="str">
        <f t="shared" si="214"/>
        <v>incre</v>
      </c>
      <c r="DS146" s="11" t="str">
        <f t="shared" si="215"/>
        <v>decre</v>
      </c>
      <c r="DU146" s="13"/>
      <c r="DV146" s="13"/>
      <c r="DW146" s="13"/>
      <c r="DX146" s="13"/>
      <c r="DY146" s="13"/>
    </row>
    <row r="147" spans="1:129" x14ac:dyDescent="0.25">
      <c r="A147" s="5">
        <v>44.42037000316823</v>
      </c>
      <c r="B147" s="4">
        <v>0.25653934069539791</v>
      </c>
      <c r="C147" s="4">
        <v>0.34912247344397684</v>
      </c>
      <c r="D147" s="4">
        <v>0.32712662880597737</v>
      </c>
      <c r="E147" s="4">
        <v>0.27208322881976388</v>
      </c>
      <c r="F147" s="4">
        <v>0.23462712789939338</v>
      </c>
      <c r="G147" s="4">
        <v>0.46665234902616248</v>
      </c>
      <c r="I147" s="5">
        <f t="shared" si="145"/>
        <v>44.540560587230424</v>
      </c>
      <c r="J147" s="5">
        <f t="shared" si="146"/>
        <v>43.226506889271263</v>
      </c>
      <c r="K147" s="5">
        <f t="shared" si="147"/>
        <v>43.15229815500814</v>
      </c>
      <c r="L147" s="5">
        <f t="shared" si="148"/>
        <v>43.575930420081121</v>
      </c>
      <c r="M147" s="5">
        <f t="shared" si="149"/>
        <v>43.601568607504419</v>
      </c>
      <c r="O147" s="3" t="str">
        <f t="shared" si="150"/>
        <v>incre</v>
      </c>
      <c r="P147" s="3" t="str">
        <f t="shared" si="151"/>
        <v>decre</v>
      </c>
      <c r="Q147" s="3" t="str">
        <f t="shared" si="152"/>
        <v>decre</v>
      </c>
      <c r="R147" s="3" t="str">
        <f t="shared" si="153"/>
        <v>decre</v>
      </c>
      <c r="S147" s="3" t="str">
        <f t="shared" si="154"/>
        <v>decre</v>
      </c>
      <c r="U147" s="6">
        <f t="shared" si="155"/>
        <v>1</v>
      </c>
      <c r="V147" s="6">
        <f t="shared" si="156"/>
        <v>0</v>
      </c>
      <c r="W147" s="6">
        <f t="shared" si="157"/>
        <v>0</v>
      </c>
      <c r="X147" s="6">
        <f t="shared" si="158"/>
        <v>0</v>
      </c>
      <c r="Y147" s="6">
        <f t="shared" si="159"/>
        <v>0</v>
      </c>
      <c r="AA147" s="4">
        <f t="shared" si="144"/>
        <v>0.35270000000000001</v>
      </c>
      <c r="AB147" s="4">
        <f t="shared" si="144"/>
        <v>0.46809999999999996</v>
      </c>
      <c r="AC147" s="4">
        <f t="shared" si="144"/>
        <v>0.41959999999999997</v>
      </c>
      <c r="AD147" s="4">
        <f t="shared" si="144"/>
        <v>0.34670000000000001</v>
      </c>
      <c r="AE147" s="4">
        <f t="shared" si="144"/>
        <v>0.51859999999999995</v>
      </c>
      <c r="AF147" s="4"/>
      <c r="AG147" s="3">
        <v>0.35270000000000001</v>
      </c>
      <c r="AH147" s="3">
        <v>0.49809999999999999</v>
      </c>
      <c r="AI147" s="3">
        <v>0.4496</v>
      </c>
      <c r="AJ147" s="3">
        <v>0.37669999999999998</v>
      </c>
      <c r="AK147" s="3">
        <v>0.54859999999999998</v>
      </c>
      <c r="AM147" s="5">
        <f t="shared" si="160"/>
        <v>44.56628300316823</v>
      </c>
      <c r="AN147" s="5">
        <f t="shared" si="161"/>
        <v>44.147063003168235</v>
      </c>
      <c r="AO147" s="5">
        <f t="shared" si="162"/>
        <v>44.58468600316823</v>
      </c>
      <c r="AP147" s="5">
        <f t="shared" si="163"/>
        <v>44.519584003168227</v>
      </c>
      <c r="AQ147" s="5">
        <f t="shared" si="164"/>
        <v>44.09039600316823</v>
      </c>
      <c r="AR147" s="5"/>
      <c r="AS147" s="3" t="str">
        <f t="shared" si="165"/>
        <v>incre</v>
      </c>
      <c r="AT147" s="3" t="str">
        <f t="shared" si="166"/>
        <v>decre</v>
      </c>
      <c r="AU147" s="3" t="str">
        <f t="shared" si="167"/>
        <v>incre</v>
      </c>
      <c r="AV147" s="3" t="str">
        <f t="shared" si="168"/>
        <v>incre</v>
      </c>
      <c r="AW147" s="3" t="str">
        <f t="shared" si="169"/>
        <v>decre</v>
      </c>
      <c r="AY147" s="5">
        <f t="shared" si="170"/>
        <v>12.01905840621933</v>
      </c>
      <c r="AZ147" s="5">
        <f t="shared" si="171"/>
        <v>0</v>
      </c>
      <c r="BA147" s="5">
        <f t="shared" si="172"/>
        <v>-126.80718481600906</v>
      </c>
      <c r="BB147" s="5">
        <f t="shared" si="173"/>
        <v>-84.443958308710876</v>
      </c>
      <c r="BC147" s="5">
        <f t="shared" si="174"/>
        <v>0</v>
      </c>
      <c r="BE147" s="15">
        <f t="shared" si="175"/>
        <v>0.1201905840621933</v>
      </c>
      <c r="BG147" s="3">
        <v>0.24160000000000001</v>
      </c>
      <c r="BH147" s="3">
        <v>0.33429999999999999</v>
      </c>
      <c r="BI147" s="3">
        <v>0.34910000000000002</v>
      </c>
      <c r="BJ147" s="3">
        <v>0.29239999999999999</v>
      </c>
      <c r="BK147" s="3">
        <v>0.35499999999999998</v>
      </c>
      <c r="BM147" s="5">
        <f t="shared" si="176"/>
        <v>43.767474003168232</v>
      </c>
      <c r="BN147" s="5">
        <f t="shared" si="177"/>
        <v>43.273349003168235</v>
      </c>
      <c r="BO147" s="5">
        <f t="shared" si="178"/>
        <v>43.900131003168227</v>
      </c>
      <c r="BP147" s="5">
        <f t="shared" si="179"/>
        <v>44.062378003168227</v>
      </c>
      <c r="BQ147" s="5">
        <f t="shared" si="180"/>
        <v>42.55092000316823</v>
      </c>
      <c r="BR147" s="5"/>
      <c r="BS147" s="3" t="str">
        <f t="shared" si="181"/>
        <v>decre</v>
      </c>
      <c r="BT147" s="3" t="str">
        <f t="shared" si="182"/>
        <v>decre</v>
      </c>
      <c r="BU147" s="3" t="str">
        <f t="shared" si="183"/>
        <v>decre</v>
      </c>
      <c r="BV147" s="3" t="str">
        <f t="shared" si="184"/>
        <v>decre</v>
      </c>
      <c r="BW147" s="3" t="str">
        <f t="shared" si="185"/>
        <v>decre</v>
      </c>
      <c r="BY147" s="5">
        <f t="shared" si="186"/>
        <v>0</v>
      </c>
      <c r="BZ147" s="5">
        <f t="shared" si="187"/>
        <v>0</v>
      </c>
      <c r="CA147" s="5">
        <f t="shared" si="188"/>
        <v>0</v>
      </c>
      <c r="CB147" s="5">
        <f t="shared" si="189"/>
        <v>0</v>
      </c>
      <c r="CC147" s="5">
        <f t="shared" si="190"/>
        <v>0</v>
      </c>
      <c r="CE147" s="4">
        <v>0.13270000000000001</v>
      </c>
      <c r="CF147" s="4">
        <v>0.13159999999999999</v>
      </c>
      <c r="CG147" s="4">
        <v>0.13189999999999999</v>
      </c>
      <c r="CH147" s="4">
        <v>0.13139999999999999</v>
      </c>
      <c r="CI147" s="4">
        <v>0.1313</v>
      </c>
      <c r="CK147" s="5">
        <f t="shared" si="191"/>
        <v>42.984483003168229</v>
      </c>
      <c r="CL147" s="5">
        <f t="shared" si="192"/>
        <v>41.949718003168229</v>
      </c>
      <c r="CM147" s="5">
        <f t="shared" si="193"/>
        <v>41.791119003168234</v>
      </c>
      <c r="CN147" s="5">
        <f t="shared" si="194"/>
        <v>42.706758003168233</v>
      </c>
      <c r="CO147" s="5">
        <f t="shared" si="195"/>
        <v>40.445903003168226</v>
      </c>
      <c r="CP147" s="5"/>
      <c r="CQ147" s="3" t="str">
        <f t="shared" si="196"/>
        <v>decre</v>
      </c>
      <c r="CR147" s="3" t="str">
        <f t="shared" si="197"/>
        <v>decre</v>
      </c>
      <c r="CS147" s="3" t="str">
        <f t="shared" si="198"/>
        <v>decre</v>
      </c>
      <c r="CT147" s="3" t="str">
        <f t="shared" si="199"/>
        <v>decre</v>
      </c>
      <c r="CU147" s="3" t="str">
        <f t="shared" si="200"/>
        <v>decre</v>
      </c>
      <c r="CW147" s="5">
        <f t="shared" si="201"/>
        <v>0</v>
      </c>
      <c r="CX147" s="5">
        <f t="shared" si="202"/>
        <v>0</v>
      </c>
      <c r="CY147" s="5">
        <f t="shared" si="203"/>
        <v>0</v>
      </c>
      <c r="CZ147" s="5">
        <f t="shared" si="204"/>
        <v>0</v>
      </c>
      <c r="DA147" s="5">
        <f t="shared" si="205"/>
        <v>0</v>
      </c>
      <c r="DB147" s="5"/>
      <c r="DC147" s="4">
        <v>0.340918620473178</v>
      </c>
      <c r="DD147" s="4">
        <v>0.49569905474027098</v>
      </c>
      <c r="DE147" s="4">
        <v>0.41567325211044098</v>
      </c>
      <c r="DF147" s="4">
        <v>0.34594863047691798</v>
      </c>
      <c r="DG147" s="4">
        <v>0.54953238518143099</v>
      </c>
      <c r="DI147" s="13">
        <f t="shared" si="206"/>
        <v>44.481574884370382</v>
      </c>
      <c r="DJ147" s="13">
        <f t="shared" si="207"/>
        <v>44.327284830622204</v>
      </c>
      <c r="DK147" s="13">
        <f t="shared" si="208"/>
        <v>44.546557281160617</v>
      </c>
      <c r="DL147" s="13">
        <f t="shared" si="209"/>
        <v>44.513257471783881</v>
      </c>
      <c r="DM147" s="13">
        <f t="shared" si="210"/>
        <v>44.381469747725497</v>
      </c>
      <c r="DN147" s="13"/>
      <c r="DO147" s="11" t="str">
        <f t="shared" si="211"/>
        <v>incre</v>
      </c>
      <c r="DP147" s="11" t="str">
        <f t="shared" si="212"/>
        <v>decre</v>
      </c>
      <c r="DQ147" s="11" t="str">
        <f t="shared" si="213"/>
        <v>incre</v>
      </c>
      <c r="DR147" s="11" t="str">
        <f t="shared" si="214"/>
        <v>incre</v>
      </c>
      <c r="DS147" s="11" t="str">
        <f t="shared" si="215"/>
        <v>decre</v>
      </c>
      <c r="DU147" s="13"/>
      <c r="DV147" s="13"/>
      <c r="DW147" s="13"/>
      <c r="DX147" s="13"/>
      <c r="DY147" s="13"/>
    </row>
    <row r="148" spans="1:129" x14ac:dyDescent="0.25">
      <c r="A148" s="5">
        <v>35.708356142234649</v>
      </c>
      <c r="B148" s="4">
        <v>0.3032036410279797</v>
      </c>
      <c r="C148" s="4">
        <v>0.10158942055335574</v>
      </c>
      <c r="D148" s="4">
        <v>0.15751065982111612</v>
      </c>
      <c r="E148" s="4">
        <v>5.0070784588362727E-2</v>
      </c>
      <c r="F148" s="4">
        <v>0.32317441177471062</v>
      </c>
      <c r="G148" s="4">
        <v>8.3077063826054509E-2</v>
      </c>
      <c r="I148" s="5">
        <f t="shared" si="145"/>
        <v>34.048784076013277</v>
      </c>
      <c r="J148" s="5">
        <f t="shared" si="146"/>
        <v>33.406900750866541</v>
      </c>
      <c r="K148" s="5">
        <f t="shared" si="147"/>
        <v>32.284543460587656</v>
      </c>
      <c r="L148" s="5">
        <f t="shared" si="148"/>
        <v>35.609484689377716</v>
      </c>
      <c r="M148" s="5">
        <f t="shared" si="149"/>
        <v>31.280111312837825</v>
      </c>
      <c r="O148" s="3" t="str">
        <f t="shared" si="150"/>
        <v>decre</v>
      </c>
      <c r="P148" s="3" t="str">
        <f t="shared" si="151"/>
        <v>decre</v>
      </c>
      <c r="Q148" s="3" t="str">
        <f t="shared" si="152"/>
        <v>decre</v>
      </c>
      <c r="R148" s="3" t="str">
        <f t="shared" si="153"/>
        <v>decre</v>
      </c>
      <c r="S148" s="3" t="str">
        <f t="shared" si="154"/>
        <v>decre</v>
      </c>
      <c r="U148" s="6">
        <f t="shared" si="155"/>
        <v>0</v>
      </c>
      <c r="V148" s="6">
        <f t="shared" si="156"/>
        <v>0</v>
      </c>
      <c r="W148" s="6">
        <f t="shared" si="157"/>
        <v>0</v>
      </c>
      <c r="X148" s="6">
        <f t="shared" si="158"/>
        <v>0</v>
      </c>
      <c r="Y148" s="6">
        <f t="shared" si="159"/>
        <v>0</v>
      </c>
      <c r="AA148" s="4">
        <f t="shared" si="144"/>
        <v>0.32330000000000003</v>
      </c>
      <c r="AB148" s="4">
        <f t="shared" si="144"/>
        <v>0.46579999999999999</v>
      </c>
      <c r="AC148" s="4">
        <f t="shared" si="144"/>
        <v>0.41810000000000003</v>
      </c>
      <c r="AD148" s="4">
        <f t="shared" si="144"/>
        <v>0.34089999999999998</v>
      </c>
      <c r="AE148" s="4">
        <f t="shared" si="144"/>
        <v>0.51300000000000001</v>
      </c>
      <c r="AF148" s="4"/>
      <c r="AG148" s="3">
        <v>0.3533</v>
      </c>
      <c r="AH148" s="3">
        <v>0.49580000000000002</v>
      </c>
      <c r="AI148" s="3">
        <v>0.4481</v>
      </c>
      <c r="AJ148" s="3">
        <v>0.37090000000000001</v>
      </c>
      <c r="AK148" s="3">
        <v>0.54300000000000004</v>
      </c>
      <c r="AM148" s="5">
        <f t="shared" si="160"/>
        <v>35.642883142234652</v>
      </c>
      <c r="AN148" s="5">
        <f t="shared" si="161"/>
        <v>35.420030142234651</v>
      </c>
      <c r="AO148" s="5">
        <f t="shared" si="162"/>
        <v>35.858107142234644</v>
      </c>
      <c r="AP148" s="5">
        <f t="shared" si="163"/>
        <v>35.758734142234651</v>
      </c>
      <c r="AQ148" s="5">
        <f t="shared" si="164"/>
        <v>35.325686142234652</v>
      </c>
      <c r="AR148" s="5"/>
      <c r="AS148" s="3" t="str">
        <f t="shared" si="165"/>
        <v>decre</v>
      </c>
      <c r="AT148" s="3" t="str">
        <f t="shared" si="166"/>
        <v>decre</v>
      </c>
      <c r="AU148" s="3" t="str">
        <f t="shared" si="167"/>
        <v>incre</v>
      </c>
      <c r="AV148" s="3" t="str">
        <f t="shared" si="168"/>
        <v>incre</v>
      </c>
      <c r="AW148" s="3" t="str">
        <f t="shared" si="169"/>
        <v>decre</v>
      </c>
      <c r="AY148" s="5">
        <f t="shared" si="170"/>
        <v>0</v>
      </c>
      <c r="AZ148" s="5">
        <f t="shared" si="171"/>
        <v>0</v>
      </c>
      <c r="BA148" s="5">
        <f t="shared" si="172"/>
        <v>-342.38126816469929</v>
      </c>
      <c r="BB148" s="5">
        <f t="shared" si="173"/>
        <v>-9.8871452856933217</v>
      </c>
      <c r="BC148" s="5">
        <f t="shared" si="174"/>
        <v>0</v>
      </c>
      <c r="BE148" s="15">
        <f t="shared" si="175"/>
        <v>-1.6595720662213722</v>
      </c>
      <c r="BG148" s="3">
        <v>0.2472</v>
      </c>
      <c r="BH148" s="3">
        <v>0.34799999999999998</v>
      </c>
      <c r="BI148" s="3">
        <v>0.3513</v>
      </c>
      <c r="BJ148" s="3">
        <v>0.28460000000000002</v>
      </c>
      <c r="BK148" s="3">
        <v>0.35449999999999998</v>
      </c>
      <c r="BM148" s="5">
        <f t="shared" si="176"/>
        <v>35.095724142234651</v>
      </c>
      <c r="BN148" s="5">
        <f t="shared" si="177"/>
        <v>34.650796142234654</v>
      </c>
      <c r="BO148" s="5">
        <f t="shared" si="178"/>
        <v>35.209479142234656</v>
      </c>
      <c r="BP148" s="5">
        <f t="shared" si="179"/>
        <v>35.28468814223465</v>
      </c>
      <c r="BQ148" s="5">
        <f t="shared" si="180"/>
        <v>33.834201142234647</v>
      </c>
      <c r="BR148" s="5"/>
      <c r="BS148" s="3" t="str">
        <f t="shared" si="181"/>
        <v>decre</v>
      </c>
      <c r="BT148" s="3" t="str">
        <f t="shared" si="182"/>
        <v>decre</v>
      </c>
      <c r="BU148" s="3" t="str">
        <f t="shared" si="183"/>
        <v>decre</v>
      </c>
      <c r="BV148" s="3" t="str">
        <f t="shared" si="184"/>
        <v>decre</v>
      </c>
      <c r="BW148" s="3" t="str">
        <f t="shared" si="185"/>
        <v>decre</v>
      </c>
      <c r="BY148" s="5">
        <f t="shared" si="186"/>
        <v>0</v>
      </c>
      <c r="BZ148" s="5">
        <f t="shared" si="187"/>
        <v>0</v>
      </c>
      <c r="CA148" s="5">
        <f t="shared" si="188"/>
        <v>0</v>
      </c>
      <c r="CB148" s="5">
        <f t="shared" si="189"/>
        <v>0</v>
      </c>
      <c r="CC148" s="5">
        <f t="shared" si="190"/>
        <v>0</v>
      </c>
      <c r="CE148" s="4">
        <v>0.1159</v>
      </c>
      <c r="CF148" s="4">
        <v>0.1138</v>
      </c>
      <c r="CG148" s="4">
        <v>0.1144</v>
      </c>
      <c r="CH148" s="4">
        <v>0.1134</v>
      </c>
      <c r="CI148" s="4">
        <v>0.1132</v>
      </c>
      <c r="CK148" s="5">
        <f t="shared" si="191"/>
        <v>34.151677142234647</v>
      </c>
      <c r="CL148" s="5">
        <f t="shared" si="192"/>
        <v>33.121470142234649</v>
      </c>
      <c r="CM148" s="5">
        <f t="shared" si="193"/>
        <v>32.909180142234646</v>
      </c>
      <c r="CN148" s="5">
        <f t="shared" si="194"/>
        <v>33.843184142234648</v>
      </c>
      <c r="CO148" s="5">
        <f t="shared" si="195"/>
        <v>31.563568142234651</v>
      </c>
      <c r="CP148" s="5"/>
      <c r="CQ148" s="3" t="str">
        <f t="shared" si="196"/>
        <v>decre</v>
      </c>
      <c r="CR148" s="3" t="str">
        <f t="shared" si="197"/>
        <v>decre</v>
      </c>
      <c r="CS148" s="3" t="str">
        <f t="shared" si="198"/>
        <v>decre</v>
      </c>
      <c r="CT148" s="3" t="str">
        <f t="shared" si="199"/>
        <v>decre</v>
      </c>
      <c r="CU148" s="3" t="str">
        <f t="shared" si="200"/>
        <v>decre</v>
      </c>
      <c r="CW148" s="5">
        <f t="shared" si="201"/>
        <v>0</v>
      </c>
      <c r="CX148" s="5">
        <f t="shared" si="202"/>
        <v>0</v>
      </c>
      <c r="CY148" s="5">
        <f t="shared" si="203"/>
        <v>0</v>
      </c>
      <c r="CZ148" s="5">
        <f t="shared" si="204"/>
        <v>0</v>
      </c>
      <c r="DA148" s="5">
        <f t="shared" si="205"/>
        <v>0</v>
      </c>
      <c r="DB148" s="5"/>
      <c r="DC148" s="4">
        <v>0.34335366042236098</v>
      </c>
      <c r="DD148" s="4">
        <v>0.49468379368688098</v>
      </c>
      <c r="DE148" s="4">
        <v>0.41488652964450401</v>
      </c>
      <c r="DF148" s="4">
        <v>0.34152077319612001</v>
      </c>
      <c r="DG148" s="4">
        <v>0.54552543978937196</v>
      </c>
      <c r="DI148" s="13">
        <f t="shared" si="206"/>
        <v>35.787068960671427</v>
      </c>
      <c r="DJ148" s="13">
        <f t="shared" si="207"/>
        <v>35.608641315009983</v>
      </c>
      <c r="DK148" s="13">
        <f t="shared" si="208"/>
        <v>35.826904345082781</v>
      </c>
      <c r="DL148" s="13">
        <f t="shared" si="209"/>
        <v>35.76396105254598</v>
      </c>
      <c r="DM148" s="13">
        <f t="shared" si="210"/>
        <v>35.631750530652639</v>
      </c>
      <c r="DN148" s="13"/>
      <c r="DO148" s="11" t="str">
        <f t="shared" si="211"/>
        <v>incre</v>
      </c>
      <c r="DP148" s="11" t="str">
        <f t="shared" si="212"/>
        <v>decre</v>
      </c>
      <c r="DQ148" s="11" t="str">
        <f t="shared" si="213"/>
        <v>incre</v>
      </c>
      <c r="DR148" s="11" t="str">
        <f t="shared" si="214"/>
        <v>incre</v>
      </c>
      <c r="DS148" s="11" t="str">
        <f t="shared" si="215"/>
        <v>decre</v>
      </c>
      <c r="DU148" s="13"/>
      <c r="DV148" s="13"/>
      <c r="DW148" s="13"/>
      <c r="DX148" s="13"/>
      <c r="DY148" s="13"/>
    </row>
    <row r="149" spans="1:129" x14ac:dyDescent="0.25">
      <c r="A149" s="5">
        <v>53.526801166659546</v>
      </c>
      <c r="B149" s="4">
        <v>0.15890139791016525</v>
      </c>
      <c r="C149" s="4">
        <v>0.31180234027984288</v>
      </c>
      <c r="D149" s="4">
        <v>0.55853515176893076</v>
      </c>
      <c r="E149" s="4">
        <v>0.56533555227765242</v>
      </c>
      <c r="F149" s="4">
        <v>0.48966558520584902</v>
      </c>
      <c r="G149" s="4">
        <v>0.75779412044244121</v>
      </c>
      <c r="I149" s="5">
        <f t="shared" si="145"/>
        <v>53.378659993271611</v>
      </c>
      <c r="J149" s="5">
        <f t="shared" si="146"/>
        <v>53.844035707710667</v>
      </c>
      <c r="K149" s="5">
        <f t="shared" si="147"/>
        <v>55.106209379275555</v>
      </c>
      <c r="L149" s="5">
        <f t="shared" si="148"/>
        <v>54.829785394092795</v>
      </c>
      <c r="M149" s="5">
        <f t="shared" si="149"/>
        <v>55.447643840022913</v>
      </c>
      <c r="O149" s="3" t="str">
        <f t="shared" si="150"/>
        <v>decre</v>
      </c>
      <c r="P149" s="3" t="str">
        <f t="shared" si="151"/>
        <v>incre</v>
      </c>
      <c r="Q149" s="3" t="str">
        <f t="shared" si="152"/>
        <v>incre</v>
      </c>
      <c r="R149" s="3" t="str">
        <f t="shared" si="153"/>
        <v>incre</v>
      </c>
      <c r="S149" s="3" t="str">
        <f t="shared" si="154"/>
        <v>incre</v>
      </c>
      <c r="U149" s="6">
        <f t="shared" si="155"/>
        <v>0</v>
      </c>
      <c r="V149" s="6">
        <f t="shared" si="156"/>
        <v>1</v>
      </c>
      <c r="W149" s="6">
        <f t="shared" si="157"/>
        <v>1</v>
      </c>
      <c r="X149" s="6">
        <f t="shared" si="158"/>
        <v>1</v>
      </c>
      <c r="Y149" s="6">
        <f t="shared" si="159"/>
        <v>1</v>
      </c>
      <c r="AA149" s="4">
        <f t="shared" si="144"/>
        <v>0.32069999999999999</v>
      </c>
      <c r="AB149" s="4">
        <f t="shared" si="144"/>
        <v>0.50380000000000003</v>
      </c>
      <c r="AC149" s="4">
        <f t="shared" si="144"/>
        <v>0.45229999999999998</v>
      </c>
      <c r="AD149" s="4">
        <f t="shared" si="144"/>
        <v>0.39140000000000003</v>
      </c>
      <c r="AE149" s="4">
        <f t="shared" si="144"/>
        <v>0.56179999999999997</v>
      </c>
      <c r="AF149" s="4"/>
      <c r="AG149" s="3">
        <v>0.35070000000000001</v>
      </c>
      <c r="AH149" s="3">
        <v>0.50380000000000003</v>
      </c>
      <c r="AI149" s="3">
        <v>0.45229999999999998</v>
      </c>
      <c r="AJ149" s="3">
        <v>0.39140000000000003</v>
      </c>
      <c r="AK149" s="3">
        <v>0.56179999999999997</v>
      </c>
      <c r="AM149" s="5">
        <f t="shared" si="160"/>
        <v>53.442634166659545</v>
      </c>
      <c r="AN149" s="5">
        <f t="shared" si="161"/>
        <v>53.486615166659547</v>
      </c>
      <c r="AO149" s="5">
        <f t="shared" si="162"/>
        <v>54.008634166659547</v>
      </c>
      <c r="AP149" s="5">
        <f t="shared" si="163"/>
        <v>54.002389166659547</v>
      </c>
      <c r="AQ149" s="5">
        <f t="shared" si="164"/>
        <v>53.603339166659545</v>
      </c>
      <c r="AR149" s="5"/>
      <c r="AS149" s="3" t="str">
        <f t="shared" si="165"/>
        <v>decre</v>
      </c>
      <c r="AT149" s="3" t="str">
        <f t="shared" si="166"/>
        <v>decre</v>
      </c>
      <c r="AU149" s="3" t="str">
        <f t="shared" si="167"/>
        <v>incre</v>
      </c>
      <c r="AV149" s="3" t="str">
        <f t="shared" si="168"/>
        <v>incre</v>
      </c>
      <c r="AW149" s="3" t="str">
        <f t="shared" si="169"/>
        <v>incre</v>
      </c>
      <c r="AY149" s="5">
        <f t="shared" si="170"/>
        <v>0</v>
      </c>
      <c r="AZ149" s="5">
        <f t="shared" si="171"/>
        <v>0</v>
      </c>
      <c r="BA149" s="5">
        <f t="shared" si="172"/>
        <v>157.94082126160092</v>
      </c>
      <c r="BB149" s="5">
        <f t="shared" si="173"/>
        <v>130.29842274332495</v>
      </c>
      <c r="BC149" s="5">
        <f t="shared" si="174"/>
        <v>192.08426733633672</v>
      </c>
      <c r="BE149" s="15">
        <f t="shared" si="175"/>
        <v>-0.14814117338793409</v>
      </c>
      <c r="BG149" s="3">
        <v>0.22620000000000001</v>
      </c>
      <c r="BH149" s="3">
        <v>0.31219999999999998</v>
      </c>
      <c r="BI149" s="3">
        <v>0.34289999999999998</v>
      </c>
      <c r="BJ149" s="3">
        <v>0.31740000000000002</v>
      </c>
      <c r="BK149" s="3">
        <v>0.35770000000000002</v>
      </c>
      <c r="BM149" s="5">
        <f t="shared" si="176"/>
        <v>52.763179166659548</v>
      </c>
      <c r="BN149" s="5">
        <f t="shared" si="177"/>
        <v>52.235467166659546</v>
      </c>
      <c r="BO149" s="5">
        <f t="shared" si="178"/>
        <v>52.946360166659545</v>
      </c>
      <c r="BP149" s="5">
        <f t="shared" si="179"/>
        <v>53.379309166659546</v>
      </c>
      <c r="BQ149" s="5">
        <f t="shared" si="180"/>
        <v>51.682758166659546</v>
      </c>
      <c r="BR149" s="5"/>
      <c r="BS149" s="3" t="str">
        <f t="shared" si="181"/>
        <v>decre</v>
      </c>
      <c r="BT149" s="3" t="str">
        <f t="shared" si="182"/>
        <v>decre</v>
      </c>
      <c r="BU149" s="3" t="str">
        <f t="shared" si="183"/>
        <v>decre</v>
      </c>
      <c r="BV149" s="3" t="str">
        <f t="shared" si="184"/>
        <v>decre</v>
      </c>
      <c r="BW149" s="3" t="str">
        <f t="shared" si="185"/>
        <v>decre</v>
      </c>
      <c r="BY149" s="5">
        <f t="shared" si="186"/>
        <v>0</v>
      </c>
      <c r="BZ149" s="5">
        <f t="shared" si="187"/>
        <v>0</v>
      </c>
      <c r="CA149" s="5">
        <f t="shared" si="188"/>
        <v>0</v>
      </c>
      <c r="CB149" s="5">
        <f t="shared" si="189"/>
        <v>0</v>
      </c>
      <c r="CC149" s="5">
        <f t="shared" si="190"/>
        <v>0</v>
      </c>
      <c r="CE149" s="4">
        <v>0.16300000000000001</v>
      </c>
      <c r="CF149" s="4">
        <v>0.1638</v>
      </c>
      <c r="CG149" s="4">
        <v>0.1636</v>
      </c>
      <c r="CH149" s="4">
        <v>0.16400000000000001</v>
      </c>
      <c r="CI149" s="4">
        <v>0.16400000000000001</v>
      </c>
      <c r="CK149" s="5">
        <f t="shared" si="191"/>
        <v>52.308771166659547</v>
      </c>
      <c r="CL149" s="5">
        <f t="shared" si="192"/>
        <v>51.266415166659549</v>
      </c>
      <c r="CM149" s="5">
        <f t="shared" si="193"/>
        <v>51.205357166659539</v>
      </c>
      <c r="CN149" s="5">
        <f t="shared" si="194"/>
        <v>52.087681166659543</v>
      </c>
      <c r="CO149" s="5">
        <f t="shared" si="195"/>
        <v>49.860041166659542</v>
      </c>
      <c r="CP149" s="5"/>
      <c r="CQ149" s="3" t="str">
        <f t="shared" si="196"/>
        <v>decre</v>
      </c>
      <c r="CR149" s="3" t="str">
        <f t="shared" si="197"/>
        <v>decre</v>
      </c>
      <c r="CS149" s="3" t="str">
        <f t="shared" si="198"/>
        <v>decre</v>
      </c>
      <c r="CT149" s="3" t="str">
        <f t="shared" si="199"/>
        <v>decre</v>
      </c>
      <c r="CU149" s="3" t="str">
        <f t="shared" si="200"/>
        <v>decre</v>
      </c>
      <c r="CW149" s="5">
        <f t="shared" si="201"/>
        <v>0</v>
      </c>
      <c r="CX149" s="5">
        <f t="shared" si="202"/>
        <v>0</v>
      </c>
      <c r="CY149" s="5">
        <f t="shared" si="203"/>
        <v>0</v>
      </c>
      <c r="CZ149" s="5">
        <f t="shared" si="204"/>
        <v>0</v>
      </c>
      <c r="DA149" s="5">
        <f t="shared" si="205"/>
        <v>0</v>
      </c>
      <c r="DB149" s="5"/>
      <c r="DC149" s="4">
        <v>0.33582954340593502</v>
      </c>
      <c r="DD149" s="4">
        <v>0.49782088512166101</v>
      </c>
      <c r="DE149" s="4">
        <v>0.417317451525334</v>
      </c>
      <c r="DF149" s="4">
        <v>0.355202567748995</v>
      </c>
      <c r="DG149" s="4">
        <v>0.55790664364534903</v>
      </c>
      <c r="DI149" s="13">
        <f t="shared" si="206"/>
        <v>53.551415583748216</v>
      </c>
      <c r="DJ149" s="13">
        <f t="shared" si="207"/>
        <v>53.447571546503994</v>
      </c>
      <c r="DK149" s="13">
        <f t="shared" si="208"/>
        <v>53.668953620970541</v>
      </c>
      <c r="DL149" s="13">
        <f t="shared" si="209"/>
        <v>53.697606787106082</v>
      </c>
      <c r="DM149" s="13">
        <f t="shared" si="210"/>
        <v>53.56670268336228</v>
      </c>
      <c r="DN149" s="13"/>
      <c r="DO149" s="11" t="str">
        <f t="shared" si="211"/>
        <v>incre</v>
      </c>
      <c r="DP149" s="11" t="str">
        <f t="shared" si="212"/>
        <v>decre</v>
      </c>
      <c r="DQ149" s="11" t="str">
        <f t="shared" si="213"/>
        <v>incre</v>
      </c>
      <c r="DR149" s="11" t="str">
        <f t="shared" si="214"/>
        <v>incre</v>
      </c>
      <c r="DS149" s="11" t="str">
        <f t="shared" si="215"/>
        <v>incre</v>
      </c>
      <c r="DU149" s="13"/>
      <c r="DV149" s="13"/>
      <c r="DW149" s="13"/>
      <c r="DX149" s="13"/>
      <c r="DY149" s="13"/>
    </row>
    <row r="150" spans="1:129" x14ac:dyDescent="0.25">
      <c r="A150" s="5">
        <v>46.329908203468591</v>
      </c>
      <c r="B150" s="4">
        <v>5.6550984590860873E-2</v>
      </c>
      <c r="C150" s="4">
        <v>0.44032689231480793</v>
      </c>
      <c r="D150" s="4">
        <v>0.52567371861649104</v>
      </c>
      <c r="E150" s="4">
        <v>0.54853833241413608</v>
      </c>
      <c r="F150" s="4">
        <v>0.42477900765150534</v>
      </c>
      <c r="G150" s="4">
        <v>0.54439647651506562</v>
      </c>
      <c r="I150" s="5">
        <f t="shared" si="145"/>
        <v>47.105858559212059</v>
      </c>
      <c r="J150" s="5">
        <f t="shared" si="146"/>
        <v>46.432557586034278</v>
      </c>
      <c r="K150" s="5">
        <f t="shared" si="147"/>
        <v>47.746215411209846</v>
      </c>
      <c r="L150" s="5">
        <f t="shared" si="148"/>
        <v>47.086547447894269</v>
      </c>
      <c r="M150" s="5">
        <f t="shared" si="149"/>
        <v>46.242679047475356</v>
      </c>
      <c r="O150" s="3" t="str">
        <f t="shared" si="150"/>
        <v>incre</v>
      </c>
      <c r="P150" s="3" t="str">
        <f t="shared" si="151"/>
        <v>incre</v>
      </c>
      <c r="Q150" s="3" t="str">
        <f t="shared" si="152"/>
        <v>incre</v>
      </c>
      <c r="R150" s="3" t="str">
        <f t="shared" si="153"/>
        <v>incre</v>
      </c>
      <c r="S150" s="3" t="str">
        <f t="shared" si="154"/>
        <v>decre</v>
      </c>
      <c r="U150" s="6">
        <f t="shared" si="155"/>
        <v>1</v>
      </c>
      <c r="V150" s="6">
        <f t="shared" si="156"/>
        <v>1</v>
      </c>
      <c r="W150" s="6">
        <f t="shared" si="157"/>
        <v>1</v>
      </c>
      <c r="X150" s="6">
        <f t="shared" si="158"/>
        <v>1</v>
      </c>
      <c r="Y150" s="6">
        <f t="shared" si="159"/>
        <v>0</v>
      </c>
      <c r="AA150" s="4">
        <f t="shared" si="144"/>
        <v>0.34289999999999998</v>
      </c>
      <c r="AB150" s="4">
        <f t="shared" si="144"/>
        <v>0.50900000000000001</v>
      </c>
      <c r="AC150" s="4">
        <f t="shared" si="144"/>
        <v>0.45479999999999998</v>
      </c>
      <c r="AD150" s="4">
        <f t="shared" si="144"/>
        <v>0.40150000000000002</v>
      </c>
      <c r="AE150" s="4">
        <f t="shared" si="144"/>
        <v>0.54220000000000002</v>
      </c>
      <c r="AF150" s="4"/>
      <c r="AG150" s="3">
        <v>0.34289999999999998</v>
      </c>
      <c r="AH150" s="3">
        <v>0.50900000000000001</v>
      </c>
      <c r="AI150" s="3">
        <v>0.45479999999999998</v>
      </c>
      <c r="AJ150" s="3">
        <v>0.40150000000000002</v>
      </c>
      <c r="AK150" s="3">
        <v>0.57220000000000004</v>
      </c>
      <c r="AM150" s="5">
        <f t="shared" si="160"/>
        <v>46.405359203468592</v>
      </c>
      <c r="AN150" s="5">
        <f t="shared" si="161"/>
        <v>46.323678203468596</v>
      </c>
      <c r="AO150" s="5">
        <f t="shared" si="162"/>
        <v>46.836016203468589</v>
      </c>
      <c r="AP150" s="5">
        <f t="shared" si="163"/>
        <v>46.890538203468587</v>
      </c>
      <c r="AQ150" s="5">
        <f t="shared" si="164"/>
        <v>46.222010203468592</v>
      </c>
      <c r="AR150" s="5"/>
      <c r="AS150" s="3" t="str">
        <f t="shared" si="165"/>
        <v>incre</v>
      </c>
      <c r="AT150" s="3" t="str">
        <f t="shared" si="166"/>
        <v>decre</v>
      </c>
      <c r="AU150" s="3" t="str">
        <f t="shared" si="167"/>
        <v>incre</v>
      </c>
      <c r="AV150" s="3" t="str">
        <f t="shared" si="168"/>
        <v>incre</v>
      </c>
      <c r="AW150" s="3" t="str">
        <f t="shared" si="169"/>
        <v>decre</v>
      </c>
      <c r="AY150" s="5">
        <f t="shared" si="170"/>
        <v>77.595035574346838</v>
      </c>
      <c r="AZ150" s="5">
        <f t="shared" si="171"/>
        <v>0</v>
      </c>
      <c r="BA150" s="5">
        <f t="shared" si="172"/>
        <v>141.63072077412551</v>
      </c>
      <c r="BB150" s="5">
        <f t="shared" si="173"/>
        <v>75.663924442567776</v>
      </c>
      <c r="BC150" s="5">
        <f t="shared" si="174"/>
        <v>0</v>
      </c>
      <c r="BE150" s="15">
        <f t="shared" si="175"/>
        <v>0.77595035574346838</v>
      </c>
      <c r="BG150" s="3">
        <v>0.2145</v>
      </c>
      <c r="BH150" s="3">
        <v>0.30170000000000002</v>
      </c>
      <c r="BI150" s="3">
        <v>0.33639999999999998</v>
      </c>
      <c r="BJ150" s="3">
        <v>0.3392</v>
      </c>
      <c r="BK150" s="3">
        <v>0.36170000000000002</v>
      </c>
      <c r="BM150" s="5">
        <f t="shared" si="176"/>
        <v>45.482163203468588</v>
      </c>
      <c r="BN150" s="5">
        <f t="shared" si="177"/>
        <v>44.970009203468592</v>
      </c>
      <c r="BO150" s="5">
        <f t="shared" si="178"/>
        <v>45.686352203468587</v>
      </c>
      <c r="BP150" s="5">
        <f t="shared" si="179"/>
        <v>46.365972203468594</v>
      </c>
      <c r="BQ150" s="5">
        <f t="shared" si="180"/>
        <v>44.523505203468588</v>
      </c>
      <c r="BR150" s="5"/>
      <c r="BS150" s="3" t="str">
        <f t="shared" si="181"/>
        <v>decre</v>
      </c>
      <c r="BT150" s="3" t="str">
        <f t="shared" si="182"/>
        <v>decre</v>
      </c>
      <c r="BU150" s="3" t="str">
        <f t="shared" si="183"/>
        <v>decre</v>
      </c>
      <c r="BV150" s="3" t="str">
        <f t="shared" si="184"/>
        <v>incre</v>
      </c>
      <c r="BW150" s="3" t="str">
        <f t="shared" si="185"/>
        <v>decre</v>
      </c>
      <c r="BY150" s="5">
        <f t="shared" si="186"/>
        <v>0</v>
      </c>
      <c r="BZ150" s="5">
        <f t="shared" si="187"/>
        <v>0</v>
      </c>
      <c r="CA150" s="5">
        <f t="shared" si="188"/>
        <v>0</v>
      </c>
      <c r="CB150" s="5">
        <f t="shared" si="189"/>
        <v>75.663924442567776</v>
      </c>
      <c r="CC150" s="5">
        <f t="shared" si="190"/>
        <v>0</v>
      </c>
      <c r="CE150" s="4">
        <v>0.1782</v>
      </c>
      <c r="CF150" s="4">
        <v>0.17960000000000001</v>
      </c>
      <c r="CG150" s="4">
        <v>0.1792</v>
      </c>
      <c r="CH150" s="4">
        <v>0.18</v>
      </c>
      <c r="CI150" s="4">
        <v>0.18</v>
      </c>
      <c r="CK150" s="5">
        <f t="shared" si="191"/>
        <v>45.221166203468592</v>
      </c>
      <c r="CL150" s="5">
        <f t="shared" si="192"/>
        <v>44.17269620346859</v>
      </c>
      <c r="CM150" s="5">
        <f t="shared" si="193"/>
        <v>44.159940203468594</v>
      </c>
      <c r="CN150" s="5">
        <f t="shared" si="194"/>
        <v>45.02550820346859</v>
      </c>
      <c r="CO150" s="5">
        <f t="shared" si="195"/>
        <v>42.813708203468593</v>
      </c>
      <c r="CP150" s="5"/>
      <c r="CQ150" s="3" t="str">
        <f t="shared" si="196"/>
        <v>decre</v>
      </c>
      <c r="CR150" s="3" t="str">
        <f t="shared" si="197"/>
        <v>decre</v>
      </c>
      <c r="CS150" s="3" t="str">
        <f t="shared" si="198"/>
        <v>decre</v>
      </c>
      <c r="CT150" s="3" t="str">
        <f t="shared" si="199"/>
        <v>decre</v>
      </c>
      <c r="CU150" s="3" t="str">
        <f t="shared" si="200"/>
        <v>decre</v>
      </c>
      <c r="CW150" s="5">
        <f t="shared" si="201"/>
        <v>0</v>
      </c>
      <c r="CX150" s="5">
        <f t="shared" si="202"/>
        <v>0</v>
      </c>
      <c r="CY150" s="5">
        <f t="shared" si="203"/>
        <v>0</v>
      </c>
      <c r="CZ150" s="5">
        <f t="shared" si="204"/>
        <v>0</v>
      </c>
      <c r="DA150" s="5">
        <f t="shared" si="205"/>
        <v>0</v>
      </c>
      <c r="DB150" s="5"/>
      <c r="DC150" s="4">
        <v>0.33049539807828199</v>
      </c>
      <c r="DD150" s="4">
        <v>0.500044893810351</v>
      </c>
      <c r="DE150" s="4">
        <v>0.41904082857598501</v>
      </c>
      <c r="DF150" s="4">
        <v>0.36490213519708298</v>
      </c>
      <c r="DG150" s="4">
        <v>0.56668417070332899</v>
      </c>
      <c r="DI150" s="13">
        <f t="shared" si="206"/>
        <v>46.316170115651438</v>
      </c>
      <c r="DJ150" s="13">
        <f t="shared" si="207"/>
        <v>46.265201360050185</v>
      </c>
      <c r="DK150" s="13">
        <f t="shared" si="208"/>
        <v>46.488794648941408</v>
      </c>
      <c r="DL150" s="13">
        <f t="shared" si="209"/>
        <v>46.582384181828026</v>
      </c>
      <c r="DM150" s="13">
        <f t="shared" si="210"/>
        <v>46.452406249786918</v>
      </c>
      <c r="DN150" s="13"/>
      <c r="DO150" s="11" t="str">
        <f t="shared" si="211"/>
        <v>decre</v>
      </c>
      <c r="DP150" s="11" t="str">
        <f t="shared" si="212"/>
        <v>decre</v>
      </c>
      <c r="DQ150" s="11" t="str">
        <f t="shared" si="213"/>
        <v>incre</v>
      </c>
      <c r="DR150" s="11" t="str">
        <f t="shared" si="214"/>
        <v>incre</v>
      </c>
      <c r="DS150" s="11" t="str">
        <f t="shared" si="215"/>
        <v>incre</v>
      </c>
      <c r="DU150" s="13"/>
      <c r="DV150" s="13"/>
      <c r="DW150" s="13"/>
      <c r="DX150" s="13"/>
      <c r="DY150" s="13"/>
    </row>
    <row r="151" spans="1:129" x14ac:dyDescent="0.25">
      <c r="A151" s="5">
        <v>32.764590300681924</v>
      </c>
      <c r="B151" s="4">
        <v>0.1470371879639143</v>
      </c>
      <c r="C151" s="4">
        <v>0.14542369282732387</v>
      </c>
      <c r="D151" s="4">
        <v>0.49424467928089144</v>
      </c>
      <c r="E151" s="4">
        <v>0.31235752941622219</v>
      </c>
      <c r="F151" s="4">
        <v>0.3804622742085193</v>
      </c>
      <c r="G151" s="4">
        <v>0.45301895533696945</v>
      </c>
      <c r="I151" s="5">
        <f t="shared" si="145"/>
        <v>31.420186652110381</v>
      </c>
      <c r="J151" s="5">
        <f t="shared" si="146"/>
        <v>32.662008056386149</v>
      </c>
      <c r="K151" s="5">
        <f t="shared" si="147"/>
        <v>31.887581911313443</v>
      </c>
      <c r="L151" s="5">
        <f t="shared" si="148"/>
        <v>33.148082649517654</v>
      </c>
      <c r="M151" s="5">
        <f t="shared" si="149"/>
        <v>31.817498670402806</v>
      </c>
      <c r="O151" s="3" t="str">
        <f t="shared" si="150"/>
        <v>decre</v>
      </c>
      <c r="P151" s="3" t="str">
        <f t="shared" si="151"/>
        <v>decre</v>
      </c>
      <c r="Q151" s="3" t="str">
        <f t="shared" si="152"/>
        <v>decre</v>
      </c>
      <c r="R151" s="3" t="str">
        <f t="shared" si="153"/>
        <v>incre</v>
      </c>
      <c r="S151" s="3" t="str">
        <f t="shared" si="154"/>
        <v>decre</v>
      </c>
      <c r="U151" s="6">
        <f t="shared" si="155"/>
        <v>0</v>
      </c>
      <c r="V151" s="6">
        <f t="shared" si="156"/>
        <v>0</v>
      </c>
      <c r="W151" s="6">
        <f t="shared" si="157"/>
        <v>0</v>
      </c>
      <c r="X151" s="6">
        <f t="shared" si="158"/>
        <v>1</v>
      </c>
      <c r="Y151" s="6">
        <f t="shared" si="159"/>
        <v>0</v>
      </c>
      <c r="AA151" s="4">
        <f t="shared" si="144"/>
        <v>0.32030000000000003</v>
      </c>
      <c r="AB151" s="4">
        <f t="shared" si="144"/>
        <v>0.47449999999999992</v>
      </c>
      <c r="AC151" s="4">
        <f t="shared" si="144"/>
        <v>0.42259999999999998</v>
      </c>
      <c r="AD151" s="4">
        <f t="shared" si="144"/>
        <v>0.39290000000000003</v>
      </c>
      <c r="AE151" s="4">
        <f t="shared" si="144"/>
        <v>0.53320000000000001</v>
      </c>
      <c r="AF151" s="4"/>
      <c r="AG151" s="3">
        <v>0.3503</v>
      </c>
      <c r="AH151" s="3">
        <v>0.50449999999999995</v>
      </c>
      <c r="AI151" s="3">
        <v>0.4526</v>
      </c>
      <c r="AJ151" s="3">
        <v>0.39290000000000003</v>
      </c>
      <c r="AK151" s="3">
        <v>0.56320000000000003</v>
      </c>
      <c r="AM151" s="5">
        <f t="shared" si="160"/>
        <v>32.677547300681923</v>
      </c>
      <c r="AN151" s="5">
        <f t="shared" si="161"/>
        <v>32.533075300681922</v>
      </c>
      <c r="AO151" s="5">
        <f t="shared" si="162"/>
        <v>32.958036300681925</v>
      </c>
      <c r="AP151" s="5">
        <f t="shared" si="163"/>
        <v>33.252808300681927</v>
      </c>
      <c r="AQ151" s="5">
        <f t="shared" si="164"/>
        <v>32.572002300681923</v>
      </c>
      <c r="AR151" s="5"/>
      <c r="AS151" s="3" t="str">
        <f t="shared" si="165"/>
        <v>decre</v>
      </c>
      <c r="AT151" s="3" t="str">
        <f t="shared" si="166"/>
        <v>decre</v>
      </c>
      <c r="AU151" s="3" t="str">
        <f t="shared" si="167"/>
        <v>incre</v>
      </c>
      <c r="AV151" s="3" t="str">
        <f t="shared" si="168"/>
        <v>incre</v>
      </c>
      <c r="AW151" s="3" t="str">
        <f t="shared" si="169"/>
        <v>decre</v>
      </c>
      <c r="AY151" s="5">
        <f t="shared" si="170"/>
        <v>0</v>
      </c>
      <c r="AZ151" s="5">
        <f t="shared" si="171"/>
        <v>0</v>
      </c>
      <c r="BA151" s="5">
        <f t="shared" si="172"/>
        <v>-87.700838936848058</v>
      </c>
      <c r="BB151" s="5">
        <f t="shared" si="173"/>
        <v>38.349234883573047</v>
      </c>
      <c r="BC151" s="5">
        <f t="shared" si="174"/>
        <v>0</v>
      </c>
      <c r="BE151" s="15">
        <f t="shared" si="175"/>
        <v>-1.3444036485715429</v>
      </c>
      <c r="BG151" s="3">
        <v>0.22439999999999999</v>
      </c>
      <c r="BH151" s="3">
        <v>0.31030000000000002</v>
      </c>
      <c r="BI151" s="3">
        <v>0.34200000000000003</v>
      </c>
      <c r="BJ151" s="3">
        <v>0.32050000000000001</v>
      </c>
      <c r="BK151" s="3">
        <v>0.35809999999999997</v>
      </c>
      <c r="BM151" s="5">
        <f t="shared" si="176"/>
        <v>31.988026300681923</v>
      </c>
      <c r="BN151" s="5">
        <f t="shared" si="177"/>
        <v>31.460849300681929</v>
      </c>
      <c r="BO151" s="5">
        <f t="shared" si="178"/>
        <v>32.175410300681918</v>
      </c>
      <c r="BP151" s="5">
        <f t="shared" si="179"/>
        <v>32.643200300681926</v>
      </c>
      <c r="BQ151" s="5">
        <f t="shared" si="180"/>
        <v>30.924311300681921</v>
      </c>
      <c r="BR151" s="5"/>
      <c r="BS151" s="3" t="str">
        <f t="shared" si="181"/>
        <v>decre</v>
      </c>
      <c r="BT151" s="3" t="str">
        <f t="shared" si="182"/>
        <v>decre</v>
      </c>
      <c r="BU151" s="3" t="str">
        <f t="shared" si="183"/>
        <v>decre</v>
      </c>
      <c r="BV151" s="3" t="str">
        <f t="shared" si="184"/>
        <v>decre</v>
      </c>
      <c r="BW151" s="3" t="str">
        <f t="shared" si="185"/>
        <v>decre</v>
      </c>
      <c r="BY151" s="5">
        <f t="shared" si="186"/>
        <v>0</v>
      </c>
      <c r="BZ151" s="5">
        <f t="shared" si="187"/>
        <v>0</v>
      </c>
      <c r="CA151" s="5">
        <f t="shared" si="188"/>
        <v>0</v>
      </c>
      <c r="CB151" s="5">
        <f t="shared" si="189"/>
        <v>0</v>
      </c>
      <c r="CC151" s="5">
        <f t="shared" si="190"/>
        <v>0</v>
      </c>
      <c r="CE151" s="4">
        <v>0.1656</v>
      </c>
      <c r="CF151" s="4">
        <v>0.16650000000000001</v>
      </c>
      <c r="CG151" s="4">
        <v>0.1663</v>
      </c>
      <c r="CH151" s="4">
        <v>0.1668</v>
      </c>
      <c r="CI151" s="4">
        <v>0.1668</v>
      </c>
      <c r="CK151" s="5">
        <f t="shared" si="191"/>
        <v>31.565254300681922</v>
      </c>
      <c r="CL151" s="5">
        <f t="shared" si="192"/>
        <v>30.521835300681929</v>
      </c>
      <c r="CM151" s="5">
        <f t="shared" si="193"/>
        <v>30.469363300681923</v>
      </c>
      <c r="CN151" s="5">
        <f t="shared" si="194"/>
        <v>31.349046300681927</v>
      </c>
      <c r="CO151" s="5">
        <f t="shared" si="195"/>
        <v>29.124178300681926</v>
      </c>
      <c r="CP151" s="5"/>
      <c r="CQ151" s="3" t="str">
        <f t="shared" si="196"/>
        <v>decre</v>
      </c>
      <c r="CR151" s="3" t="str">
        <f t="shared" si="197"/>
        <v>decre</v>
      </c>
      <c r="CS151" s="3" t="str">
        <f t="shared" si="198"/>
        <v>decre</v>
      </c>
      <c r="CT151" s="3" t="str">
        <f t="shared" si="199"/>
        <v>decre</v>
      </c>
      <c r="CU151" s="3" t="str">
        <f t="shared" si="200"/>
        <v>decre</v>
      </c>
      <c r="CW151" s="5">
        <f t="shared" si="201"/>
        <v>0</v>
      </c>
      <c r="CX151" s="5">
        <f t="shared" si="202"/>
        <v>0</v>
      </c>
      <c r="CY151" s="5">
        <f t="shared" si="203"/>
        <v>0</v>
      </c>
      <c r="CZ151" s="5">
        <f t="shared" si="204"/>
        <v>0</v>
      </c>
      <c r="DA151" s="5">
        <f t="shared" si="205"/>
        <v>0</v>
      </c>
      <c r="DB151" s="5"/>
      <c r="DC151" s="4">
        <v>0.33520905142745</v>
      </c>
      <c r="DD151" s="4">
        <v>0.49807959189972001</v>
      </c>
      <c r="DE151" s="4">
        <v>0.41751792256055098</v>
      </c>
      <c r="DF151" s="4">
        <v>0.35633086542868397</v>
      </c>
      <c r="DG151" s="4">
        <v>0.55892768540478199</v>
      </c>
      <c r="DI151" s="13">
        <f t="shared" si="206"/>
        <v>32.784743380445292</v>
      </c>
      <c r="DJ151" s="13">
        <f t="shared" si="207"/>
        <v>32.687050035787095</v>
      </c>
      <c r="DK151" s="13">
        <f t="shared" si="208"/>
        <v>32.90868932874487</v>
      </c>
      <c r="DL151" s="13">
        <f t="shared" si="209"/>
        <v>32.944896187591446</v>
      </c>
      <c r="DM151" s="13">
        <f t="shared" si="210"/>
        <v>32.814099820340921</v>
      </c>
      <c r="DN151" s="13"/>
      <c r="DO151" s="11" t="str">
        <f t="shared" si="211"/>
        <v>incre</v>
      </c>
      <c r="DP151" s="11" t="str">
        <f t="shared" si="212"/>
        <v>decre</v>
      </c>
      <c r="DQ151" s="11" t="str">
        <f t="shared" si="213"/>
        <v>incre</v>
      </c>
      <c r="DR151" s="11" t="str">
        <f t="shared" si="214"/>
        <v>incre</v>
      </c>
      <c r="DS151" s="11" t="str">
        <f t="shared" si="215"/>
        <v>incre</v>
      </c>
      <c r="DU151" s="13"/>
      <c r="DV151" s="13"/>
      <c r="DW151" s="13"/>
      <c r="DX151" s="13"/>
      <c r="DY151" s="13"/>
    </row>
    <row r="152" spans="1:129" x14ac:dyDescent="0.25">
      <c r="A152" s="5">
        <v>50.475255563327998</v>
      </c>
      <c r="B152" s="4">
        <v>3.4939146577691128E-2</v>
      </c>
      <c r="C152" s="4">
        <v>0.33925798052362466</v>
      </c>
      <c r="D152" s="4">
        <v>0.30237860773878544</v>
      </c>
      <c r="E152" s="4">
        <v>0.25987177634722886</v>
      </c>
      <c r="F152" s="4">
        <v>0.47983616110518384</v>
      </c>
      <c r="G152" s="4">
        <v>0.66146667253357383</v>
      </c>
      <c r="I152" s="5">
        <f t="shared" si="145"/>
        <v>50.524520443292857</v>
      </c>
      <c r="J152" s="5">
        <f t="shared" si="146"/>
        <v>49.119787871862272</v>
      </c>
      <c r="K152" s="5">
        <f t="shared" si="147"/>
        <v>49.088610511659596</v>
      </c>
      <c r="L152" s="5">
        <f t="shared" si="148"/>
        <v>51.695476039833643</v>
      </c>
      <c r="M152" s="5">
        <f t="shared" si="149"/>
        <v>51.48965695186893</v>
      </c>
      <c r="O152" s="3" t="str">
        <f t="shared" si="150"/>
        <v>incre</v>
      </c>
      <c r="P152" s="3" t="str">
        <f t="shared" si="151"/>
        <v>decre</v>
      </c>
      <c r="Q152" s="3" t="str">
        <f t="shared" si="152"/>
        <v>decre</v>
      </c>
      <c r="R152" s="3" t="str">
        <f t="shared" si="153"/>
        <v>incre</v>
      </c>
      <c r="S152" s="3" t="str">
        <f t="shared" si="154"/>
        <v>incre</v>
      </c>
      <c r="U152" s="6">
        <f t="shared" si="155"/>
        <v>1</v>
      </c>
      <c r="V152" s="6">
        <f t="shared" si="156"/>
        <v>0</v>
      </c>
      <c r="W152" s="6">
        <f t="shared" si="157"/>
        <v>0</v>
      </c>
      <c r="X152" s="6">
        <f t="shared" si="158"/>
        <v>1</v>
      </c>
      <c r="Y152" s="6">
        <f t="shared" si="159"/>
        <v>1</v>
      </c>
      <c r="AA152" s="4">
        <f t="shared" si="144"/>
        <v>0.33800000000000002</v>
      </c>
      <c r="AB152" s="4">
        <f t="shared" si="144"/>
        <v>0.47989999999999999</v>
      </c>
      <c r="AC152" s="4">
        <f t="shared" si="144"/>
        <v>0.42530000000000001</v>
      </c>
      <c r="AD152" s="4">
        <f t="shared" si="144"/>
        <v>0.40310000000000001</v>
      </c>
      <c r="AE152" s="4">
        <f t="shared" si="144"/>
        <v>0.57369999999999999</v>
      </c>
      <c r="AF152" s="4"/>
      <c r="AG152" s="3">
        <v>0.33800000000000002</v>
      </c>
      <c r="AH152" s="3">
        <v>0.50990000000000002</v>
      </c>
      <c r="AI152" s="3">
        <v>0.45529999999999998</v>
      </c>
      <c r="AJ152" s="3">
        <v>0.40310000000000001</v>
      </c>
      <c r="AK152" s="3">
        <v>0.57369999999999999</v>
      </c>
      <c r="AM152" s="5">
        <f t="shared" si="160"/>
        <v>50.515475563327996</v>
      </c>
      <c r="AN152" s="5">
        <f t="shared" si="161"/>
        <v>50.279002563328</v>
      </c>
      <c r="AO152" s="5">
        <f t="shared" si="162"/>
        <v>50.694918563328002</v>
      </c>
      <c r="AP152" s="5">
        <f t="shared" si="163"/>
        <v>51.049357563327995</v>
      </c>
      <c r="AQ152" s="5">
        <f t="shared" si="164"/>
        <v>50.663772563327996</v>
      </c>
      <c r="AR152" s="5"/>
      <c r="AS152" s="3" t="str">
        <f t="shared" si="165"/>
        <v>incre</v>
      </c>
      <c r="AT152" s="3" t="str">
        <f t="shared" si="166"/>
        <v>decre</v>
      </c>
      <c r="AU152" s="3" t="str">
        <f t="shared" si="167"/>
        <v>incre</v>
      </c>
      <c r="AV152" s="3" t="str">
        <f t="shared" si="168"/>
        <v>incre</v>
      </c>
      <c r="AW152" s="3" t="str">
        <f t="shared" si="169"/>
        <v>incre</v>
      </c>
      <c r="AY152" s="5">
        <f t="shared" si="170"/>
        <v>4.9264879964859176</v>
      </c>
      <c r="AZ152" s="5">
        <f t="shared" si="171"/>
        <v>0</v>
      </c>
      <c r="BA152" s="5">
        <f t="shared" si="172"/>
        <v>-138.66450516684026</v>
      </c>
      <c r="BB152" s="5">
        <f t="shared" si="173"/>
        <v>122.0220476505645</v>
      </c>
      <c r="BC152" s="5">
        <f t="shared" si="174"/>
        <v>101.44013885409322</v>
      </c>
      <c r="BE152" s="15">
        <f t="shared" si="175"/>
        <v>4.9264879964859176E-2</v>
      </c>
      <c r="BG152" s="3">
        <v>0.2132</v>
      </c>
      <c r="BH152" s="3">
        <v>0.3009</v>
      </c>
      <c r="BI152" s="3">
        <v>0.33529999999999999</v>
      </c>
      <c r="BJ152" s="3">
        <v>0.34210000000000002</v>
      </c>
      <c r="BK152" s="3">
        <v>0.36249999999999999</v>
      </c>
      <c r="BM152" s="5">
        <f t="shared" si="176"/>
        <v>49.618163563327997</v>
      </c>
      <c r="BN152" s="5">
        <f t="shared" si="177"/>
        <v>49.110132563328001</v>
      </c>
      <c r="BO152" s="5">
        <f t="shared" si="178"/>
        <v>49.821018563327996</v>
      </c>
      <c r="BP152" s="5">
        <f t="shared" si="179"/>
        <v>50.535737563327999</v>
      </c>
      <c r="BQ152" s="5">
        <f t="shared" si="180"/>
        <v>48.676380563327996</v>
      </c>
      <c r="BR152" s="5"/>
      <c r="BS152" s="3" t="str">
        <f t="shared" si="181"/>
        <v>decre</v>
      </c>
      <c r="BT152" s="3" t="str">
        <f t="shared" si="182"/>
        <v>decre</v>
      </c>
      <c r="BU152" s="3" t="str">
        <f t="shared" si="183"/>
        <v>decre</v>
      </c>
      <c r="BV152" s="3" t="str">
        <f t="shared" si="184"/>
        <v>incre</v>
      </c>
      <c r="BW152" s="3" t="str">
        <f t="shared" si="185"/>
        <v>decre</v>
      </c>
      <c r="BY152" s="5">
        <f t="shared" si="186"/>
        <v>0</v>
      </c>
      <c r="BZ152" s="5">
        <f t="shared" si="187"/>
        <v>0</v>
      </c>
      <c r="CA152" s="5">
        <f t="shared" si="188"/>
        <v>0</v>
      </c>
      <c r="CB152" s="5">
        <f t="shared" si="189"/>
        <v>122.0220476505645</v>
      </c>
      <c r="CC152" s="5">
        <f t="shared" si="190"/>
        <v>0</v>
      </c>
      <c r="CE152" s="4">
        <v>0.1797</v>
      </c>
      <c r="CF152" s="4">
        <v>0.1812</v>
      </c>
      <c r="CG152" s="4">
        <v>0.18079999999999999</v>
      </c>
      <c r="CH152" s="4">
        <v>0.18149999999999999</v>
      </c>
      <c r="CI152" s="4">
        <v>0.18160000000000001</v>
      </c>
      <c r="CK152" s="5">
        <f t="shared" si="191"/>
        <v>49.377298563327997</v>
      </c>
      <c r="CL152" s="5">
        <f t="shared" si="192"/>
        <v>48.328491563328001</v>
      </c>
      <c r="CM152" s="5">
        <f t="shared" si="193"/>
        <v>48.320823563327991</v>
      </c>
      <c r="CN152" s="5">
        <f t="shared" si="194"/>
        <v>49.183485563327999</v>
      </c>
      <c r="CO152" s="5">
        <f t="shared" si="195"/>
        <v>46.974111563327995</v>
      </c>
      <c r="CP152" s="5"/>
      <c r="CQ152" s="3" t="str">
        <f t="shared" si="196"/>
        <v>decre</v>
      </c>
      <c r="CR152" s="3" t="str">
        <f t="shared" si="197"/>
        <v>decre</v>
      </c>
      <c r="CS152" s="3" t="str">
        <f t="shared" si="198"/>
        <v>decre</v>
      </c>
      <c r="CT152" s="3" t="str">
        <f t="shared" si="199"/>
        <v>decre</v>
      </c>
      <c r="CU152" s="3" t="str">
        <f t="shared" si="200"/>
        <v>decre</v>
      </c>
      <c r="CW152" s="5">
        <f t="shared" si="201"/>
        <v>0</v>
      </c>
      <c r="CX152" s="5">
        <f t="shared" si="202"/>
        <v>0</v>
      </c>
      <c r="CY152" s="5">
        <f t="shared" si="203"/>
        <v>0</v>
      </c>
      <c r="CZ152" s="5">
        <f t="shared" si="204"/>
        <v>0</v>
      </c>
      <c r="DA152" s="5">
        <f t="shared" si="205"/>
        <v>0</v>
      </c>
      <c r="DB152" s="5"/>
      <c r="DC152" s="4">
        <v>0.32936391270574999</v>
      </c>
      <c r="DD152" s="4">
        <v>0.50051665322916405</v>
      </c>
      <c r="DE152" s="4">
        <v>0.41940639340491098</v>
      </c>
      <c r="DF152" s="4">
        <v>0.366959619201222</v>
      </c>
      <c r="DG152" s="4">
        <v>0.56854607038229499</v>
      </c>
      <c r="DI152" s="13">
        <f t="shared" si="206"/>
        <v>50.453382095682343</v>
      </c>
      <c r="DJ152" s="13">
        <f t="shared" si="207"/>
        <v>50.413629308914444</v>
      </c>
      <c r="DK152" s="13">
        <f t="shared" si="208"/>
        <v>50.637691643289685</v>
      </c>
      <c r="DL152" s="13">
        <f t="shared" si="209"/>
        <v>50.745055557002289</v>
      </c>
      <c r="DM152" s="13">
        <f t="shared" si="210"/>
        <v>50.615274085625394</v>
      </c>
      <c r="DN152" s="13"/>
      <c r="DO152" s="11" t="str">
        <f t="shared" si="211"/>
        <v>decre</v>
      </c>
      <c r="DP152" s="11" t="str">
        <f t="shared" si="212"/>
        <v>decre</v>
      </c>
      <c r="DQ152" s="11" t="str">
        <f t="shared" si="213"/>
        <v>incre</v>
      </c>
      <c r="DR152" s="11" t="str">
        <f t="shared" si="214"/>
        <v>incre</v>
      </c>
      <c r="DS152" s="11" t="str">
        <f t="shared" si="215"/>
        <v>incre</v>
      </c>
      <c r="DU152" s="13"/>
      <c r="DV152" s="13"/>
      <c r="DW152" s="13"/>
      <c r="DX152" s="13"/>
      <c r="DY152" s="13"/>
    </row>
    <row r="153" spans="1:129" x14ac:dyDescent="0.25">
      <c r="A153" s="5">
        <v>51.511602269806268</v>
      </c>
      <c r="B153" s="4">
        <v>4.3367982118311742E-2</v>
      </c>
      <c r="C153" s="4">
        <v>0.3820273910922678</v>
      </c>
      <c r="D153" s="4">
        <v>0.52424843438265578</v>
      </c>
      <c r="E153" s="4">
        <v>0.49241236427711499</v>
      </c>
      <c r="F153" s="4">
        <v>0.40841189310751769</v>
      </c>
      <c r="G153" s="4">
        <v>0.5208040683734716</v>
      </c>
      <c r="I153" s="5">
        <f t="shared" si="145"/>
        <v>51.868379211759674</v>
      </c>
      <c r="J153" s="5">
        <f t="shared" si="146"/>
        <v>51.604944546325015</v>
      </c>
      <c r="K153" s="5">
        <f t="shared" si="147"/>
        <v>52.382926326937053</v>
      </c>
      <c r="L153" s="5">
        <f t="shared" si="148"/>
        <v>52.13043040977157</v>
      </c>
      <c r="M153" s="5">
        <f t="shared" si="149"/>
        <v>51.202368553200635</v>
      </c>
      <c r="O153" s="3" t="str">
        <f t="shared" si="150"/>
        <v>incre</v>
      </c>
      <c r="P153" s="3" t="str">
        <f t="shared" si="151"/>
        <v>incre</v>
      </c>
      <c r="Q153" s="3" t="str">
        <f t="shared" si="152"/>
        <v>incre</v>
      </c>
      <c r="R153" s="3" t="str">
        <f t="shared" si="153"/>
        <v>incre</v>
      </c>
      <c r="S153" s="3" t="str">
        <f t="shared" si="154"/>
        <v>decre</v>
      </c>
      <c r="U153" s="6">
        <f t="shared" si="155"/>
        <v>1</v>
      </c>
      <c r="V153" s="6">
        <f t="shared" si="156"/>
        <v>1</v>
      </c>
      <c r="W153" s="6">
        <f t="shared" si="157"/>
        <v>1</v>
      </c>
      <c r="X153" s="6">
        <f t="shared" si="158"/>
        <v>1</v>
      </c>
      <c r="Y153" s="6">
        <f t="shared" si="159"/>
        <v>0</v>
      </c>
      <c r="AA153" s="4">
        <f t="shared" si="144"/>
        <v>0.3402</v>
      </c>
      <c r="AB153" s="4">
        <f t="shared" si="144"/>
        <v>0.50949999999999995</v>
      </c>
      <c r="AC153" s="4">
        <f t="shared" si="144"/>
        <v>0.4551</v>
      </c>
      <c r="AD153" s="4">
        <f t="shared" si="144"/>
        <v>0.40250000000000002</v>
      </c>
      <c r="AE153" s="4">
        <f t="shared" si="144"/>
        <v>0.54320000000000002</v>
      </c>
      <c r="AF153" s="4"/>
      <c r="AG153" s="3">
        <v>0.3402</v>
      </c>
      <c r="AH153" s="3">
        <v>0.50949999999999995</v>
      </c>
      <c r="AI153" s="3">
        <v>0.4551</v>
      </c>
      <c r="AJ153" s="3">
        <v>0.40250000000000002</v>
      </c>
      <c r="AK153" s="3">
        <v>0.57320000000000004</v>
      </c>
      <c r="AM153" s="5">
        <f t="shared" si="160"/>
        <v>51.567640269806269</v>
      </c>
      <c r="AN153" s="5">
        <f t="shared" si="161"/>
        <v>51.508637269806272</v>
      </c>
      <c r="AO153" s="5">
        <f t="shared" si="162"/>
        <v>52.020623269806265</v>
      </c>
      <c r="AP153" s="5">
        <f t="shared" si="163"/>
        <v>52.080652269806265</v>
      </c>
      <c r="AQ153" s="5">
        <f t="shared" si="164"/>
        <v>51.413114269806265</v>
      </c>
      <c r="AR153" s="5"/>
      <c r="AS153" s="3" t="str">
        <f t="shared" si="165"/>
        <v>incre</v>
      </c>
      <c r="AT153" s="3" t="str">
        <f t="shared" si="166"/>
        <v>decre</v>
      </c>
      <c r="AU153" s="3" t="str">
        <f t="shared" si="167"/>
        <v>incre</v>
      </c>
      <c r="AV153" s="3" t="str">
        <f t="shared" si="168"/>
        <v>incre</v>
      </c>
      <c r="AW153" s="3" t="str">
        <f t="shared" si="169"/>
        <v>decre</v>
      </c>
      <c r="AY153" s="5">
        <f t="shared" si="170"/>
        <v>35.677694195340592</v>
      </c>
      <c r="AZ153" s="5">
        <f t="shared" si="171"/>
        <v>0</v>
      </c>
      <c r="BA153" s="5">
        <f t="shared" si="172"/>
        <v>87.132405713078498</v>
      </c>
      <c r="BB153" s="5">
        <f t="shared" si="173"/>
        <v>61.882813996530217</v>
      </c>
      <c r="BC153" s="5">
        <f t="shared" si="174"/>
        <v>0</v>
      </c>
      <c r="BE153" s="15">
        <f t="shared" si="175"/>
        <v>0.35677694195340592</v>
      </c>
      <c r="BG153" s="3">
        <v>0.21360000000000001</v>
      </c>
      <c r="BH153" s="3">
        <v>0.30120000000000002</v>
      </c>
      <c r="BI153" s="3">
        <v>0.3357</v>
      </c>
      <c r="BJ153" s="3">
        <v>0.34110000000000001</v>
      </c>
      <c r="BK153" s="3">
        <v>0.36209999999999998</v>
      </c>
      <c r="BM153" s="5">
        <f t="shared" si="176"/>
        <v>50.657386269806267</v>
      </c>
      <c r="BN153" s="5">
        <f t="shared" si="177"/>
        <v>50.14843826980627</v>
      </c>
      <c r="BO153" s="5">
        <f t="shared" si="178"/>
        <v>50.861249269806265</v>
      </c>
      <c r="BP153" s="5">
        <f t="shared" si="179"/>
        <v>51.563664269806267</v>
      </c>
      <c r="BQ153" s="5">
        <f t="shared" si="180"/>
        <v>49.708963269806269</v>
      </c>
      <c r="BR153" s="5"/>
      <c r="BS153" s="3" t="str">
        <f t="shared" si="181"/>
        <v>decre</v>
      </c>
      <c r="BT153" s="3" t="str">
        <f t="shared" si="182"/>
        <v>decre</v>
      </c>
      <c r="BU153" s="3" t="str">
        <f t="shared" si="183"/>
        <v>decre</v>
      </c>
      <c r="BV153" s="3" t="str">
        <f t="shared" si="184"/>
        <v>incre</v>
      </c>
      <c r="BW153" s="3" t="str">
        <f t="shared" si="185"/>
        <v>decre</v>
      </c>
      <c r="BY153" s="5">
        <f t="shared" si="186"/>
        <v>0</v>
      </c>
      <c r="BZ153" s="5">
        <f t="shared" si="187"/>
        <v>0</v>
      </c>
      <c r="CA153" s="5">
        <f t="shared" si="188"/>
        <v>0</v>
      </c>
      <c r="CB153" s="5">
        <f t="shared" si="189"/>
        <v>61.882813996530217</v>
      </c>
      <c r="CC153" s="5">
        <f t="shared" si="190"/>
        <v>0</v>
      </c>
      <c r="CE153" s="4">
        <v>0.1792</v>
      </c>
      <c r="CF153" s="4">
        <v>0.18060000000000001</v>
      </c>
      <c r="CG153" s="4">
        <v>0.1802</v>
      </c>
      <c r="CH153" s="4">
        <v>0.18099999999999999</v>
      </c>
      <c r="CI153" s="4">
        <v>0.18099999999999999</v>
      </c>
      <c r="CK153" s="5">
        <f t="shared" si="191"/>
        <v>50.41005026980627</v>
      </c>
      <c r="CL153" s="5">
        <f t="shared" si="192"/>
        <v>49.360920269806272</v>
      </c>
      <c r="CM153" s="5">
        <f t="shared" si="193"/>
        <v>49.351344269806262</v>
      </c>
      <c r="CN153" s="5">
        <f t="shared" si="194"/>
        <v>50.215622269806268</v>
      </c>
      <c r="CO153" s="5">
        <f t="shared" si="195"/>
        <v>48.004812269806266</v>
      </c>
      <c r="CP153" s="5"/>
      <c r="CQ153" s="3" t="str">
        <f t="shared" si="196"/>
        <v>decre</v>
      </c>
      <c r="CR153" s="3" t="str">
        <f t="shared" si="197"/>
        <v>decre</v>
      </c>
      <c r="CS153" s="3" t="str">
        <f t="shared" si="198"/>
        <v>decre</v>
      </c>
      <c r="CT153" s="3" t="str">
        <f t="shared" si="199"/>
        <v>decre</v>
      </c>
      <c r="CU153" s="3" t="str">
        <f t="shared" si="200"/>
        <v>decre</v>
      </c>
      <c r="CW153" s="5">
        <f t="shared" si="201"/>
        <v>0</v>
      </c>
      <c r="CX153" s="5">
        <f t="shared" si="202"/>
        <v>0</v>
      </c>
      <c r="CY153" s="5">
        <f t="shared" si="203"/>
        <v>0</v>
      </c>
      <c r="CZ153" s="5">
        <f t="shared" si="204"/>
        <v>0</v>
      </c>
      <c r="DA153" s="5">
        <f t="shared" si="205"/>
        <v>0</v>
      </c>
      <c r="DB153" s="5"/>
      <c r="DC153" s="4">
        <v>0.329807121261811</v>
      </c>
      <c r="DD153" s="4">
        <v>0.50033186267340801</v>
      </c>
      <c r="DE153" s="4">
        <v>0.41926319980832699</v>
      </c>
      <c r="DF153" s="4">
        <v>0.36615369228715799</v>
      </c>
      <c r="DG153" s="4">
        <v>0.56781675483984295</v>
      </c>
      <c r="DI153" s="13">
        <f t="shared" si="206"/>
        <v>51.492915471678685</v>
      </c>
      <c r="DJ153" s="13">
        <f t="shared" si="207"/>
        <v>51.448769333063623</v>
      </c>
      <c r="DK153" s="13">
        <f t="shared" si="208"/>
        <v>51.672647939945122</v>
      </c>
      <c r="DL153" s="13">
        <f t="shared" si="209"/>
        <v>51.774616358864137</v>
      </c>
      <c r="DM153" s="13">
        <f t="shared" si="210"/>
        <v>51.644757932849188</v>
      </c>
      <c r="DN153" s="13"/>
      <c r="DO153" s="11" t="str">
        <f t="shared" si="211"/>
        <v>decre</v>
      </c>
      <c r="DP153" s="11" t="str">
        <f t="shared" si="212"/>
        <v>decre</v>
      </c>
      <c r="DQ153" s="11" t="str">
        <f t="shared" si="213"/>
        <v>incre</v>
      </c>
      <c r="DR153" s="11" t="str">
        <f t="shared" si="214"/>
        <v>incre</v>
      </c>
      <c r="DS153" s="11" t="str">
        <f t="shared" si="215"/>
        <v>incre</v>
      </c>
      <c r="DU153" s="13"/>
      <c r="DV153" s="13"/>
      <c r="DW153" s="13"/>
      <c r="DX153" s="13"/>
      <c r="DY153" s="13"/>
    </row>
    <row r="154" spans="1:129" x14ac:dyDescent="0.25">
      <c r="A154" s="5">
        <v>52.784890333188777</v>
      </c>
      <c r="B154" s="4">
        <v>0.24011736740860237</v>
      </c>
      <c r="C154" s="4">
        <v>8.6967988695457632E-2</v>
      </c>
      <c r="D154" s="4">
        <v>0.12218141897012058</v>
      </c>
      <c r="E154" s="4">
        <v>0.11596084724096761</v>
      </c>
      <c r="F154" s="4">
        <v>9.1032168059325014E-2</v>
      </c>
      <c r="G154" s="4">
        <v>0.2776557352928265</v>
      </c>
      <c r="I154" s="5">
        <f t="shared" si="145"/>
        <v>51.020190171909114</v>
      </c>
      <c r="J154" s="5">
        <f t="shared" si="146"/>
        <v>50.252734999063669</v>
      </c>
      <c r="K154" s="5">
        <f t="shared" si="147"/>
        <v>50.000870159898568</v>
      </c>
      <c r="L154" s="5">
        <f t="shared" si="148"/>
        <v>50.731381188248292</v>
      </c>
      <c r="M154" s="5">
        <f t="shared" si="149"/>
        <v>50.187630802294272</v>
      </c>
      <c r="O154" s="3" t="str">
        <f t="shared" si="150"/>
        <v>decre</v>
      </c>
      <c r="P154" s="3" t="str">
        <f t="shared" si="151"/>
        <v>decre</v>
      </c>
      <c r="Q154" s="3" t="str">
        <f t="shared" si="152"/>
        <v>decre</v>
      </c>
      <c r="R154" s="3" t="str">
        <f t="shared" si="153"/>
        <v>decre</v>
      </c>
      <c r="S154" s="3" t="str">
        <f t="shared" si="154"/>
        <v>decre</v>
      </c>
      <c r="U154" s="6">
        <f t="shared" si="155"/>
        <v>0</v>
      </c>
      <c r="V154" s="6">
        <f t="shared" si="156"/>
        <v>0</v>
      </c>
      <c r="W154" s="6">
        <f t="shared" si="157"/>
        <v>0</v>
      </c>
      <c r="X154" s="6">
        <f t="shared" si="158"/>
        <v>0</v>
      </c>
      <c r="Y154" s="6">
        <f t="shared" si="159"/>
        <v>0</v>
      </c>
      <c r="AA154" s="4">
        <f t="shared" si="144"/>
        <v>0.32250000000000001</v>
      </c>
      <c r="AB154" s="4">
        <f t="shared" si="144"/>
        <v>0.46899999999999997</v>
      </c>
      <c r="AC154" s="4">
        <f t="shared" si="144"/>
        <v>0.42010000000000003</v>
      </c>
      <c r="AD154" s="4">
        <f t="shared" si="144"/>
        <v>0.34930000000000005</v>
      </c>
      <c r="AE154" s="4">
        <f t="shared" si="144"/>
        <v>0.52069999999999994</v>
      </c>
      <c r="AF154" s="4"/>
      <c r="AG154" s="3">
        <v>0.35249999999999998</v>
      </c>
      <c r="AH154" s="3">
        <v>0.499</v>
      </c>
      <c r="AI154" s="3">
        <v>0.4501</v>
      </c>
      <c r="AJ154" s="3">
        <v>0.37930000000000003</v>
      </c>
      <c r="AK154" s="3">
        <v>0.55069999999999997</v>
      </c>
      <c r="AM154" s="5">
        <f t="shared" si="160"/>
        <v>52.713665333188779</v>
      </c>
      <c r="AN154" s="5">
        <f t="shared" si="161"/>
        <v>52.517460333188779</v>
      </c>
      <c r="AO154" s="5">
        <f t="shared" si="162"/>
        <v>52.954061333188776</v>
      </c>
      <c r="AP154" s="5">
        <f t="shared" si="163"/>
        <v>52.905996333188774</v>
      </c>
      <c r="AQ154" s="5">
        <f t="shared" si="164"/>
        <v>52.474677333188772</v>
      </c>
      <c r="AR154" s="5"/>
      <c r="AS154" s="3" t="str">
        <f t="shared" si="165"/>
        <v>decre</v>
      </c>
      <c r="AT154" s="3" t="str">
        <f t="shared" si="166"/>
        <v>decre</v>
      </c>
      <c r="AU154" s="3" t="str">
        <f t="shared" si="167"/>
        <v>incre</v>
      </c>
      <c r="AV154" s="3" t="str">
        <f t="shared" si="168"/>
        <v>incre</v>
      </c>
      <c r="AW154" s="3" t="str">
        <f t="shared" si="169"/>
        <v>decre</v>
      </c>
      <c r="AY154" s="5">
        <f t="shared" si="170"/>
        <v>0</v>
      </c>
      <c r="AZ154" s="5">
        <f t="shared" si="171"/>
        <v>0</v>
      </c>
      <c r="BA154" s="5">
        <f t="shared" si="172"/>
        <v>-278.40201732902085</v>
      </c>
      <c r="BB154" s="5">
        <f t="shared" si="173"/>
        <v>-205.35091449404845</v>
      </c>
      <c r="BC154" s="5">
        <f t="shared" si="174"/>
        <v>0</v>
      </c>
      <c r="BE154" s="15">
        <f t="shared" si="175"/>
        <v>-1.7647001612796629</v>
      </c>
      <c r="BG154" s="3">
        <v>0.2392</v>
      </c>
      <c r="BH154" s="3">
        <v>0.32979999999999998</v>
      </c>
      <c r="BI154" s="3">
        <v>0.34820000000000001</v>
      </c>
      <c r="BJ154" s="3">
        <v>0.29599999999999999</v>
      </c>
      <c r="BK154" s="3">
        <v>0.3553</v>
      </c>
      <c r="BM154" s="5">
        <f t="shared" si="176"/>
        <v>52.114738333188775</v>
      </c>
      <c r="BN154" s="5">
        <f t="shared" si="177"/>
        <v>51.608484333188777</v>
      </c>
      <c r="BO154" s="5">
        <f t="shared" si="178"/>
        <v>52.255912333188775</v>
      </c>
      <c r="BP154" s="5">
        <f t="shared" si="179"/>
        <v>52.457210333188776</v>
      </c>
      <c r="BQ154" s="5">
        <f t="shared" si="180"/>
        <v>50.918263333188776</v>
      </c>
      <c r="BR154" s="5"/>
      <c r="BS154" s="3" t="str">
        <f t="shared" si="181"/>
        <v>decre</v>
      </c>
      <c r="BT154" s="3" t="str">
        <f t="shared" si="182"/>
        <v>decre</v>
      </c>
      <c r="BU154" s="3" t="str">
        <f t="shared" si="183"/>
        <v>decre</v>
      </c>
      <c r="BV154" s="3" t="str">
        <f t="shared" si="184"/>
        <v>decre</v>
      </c>
      <c r="BW154" s="3" t="str">
        <f t="shared" si="185"/>
        <v>decre</v>
      </c>
      <c r="BY154" s="5">
        <f t="shared" si="186"/>
        <v>0</v>
      </c>
      <c r="BZ154" s="5">
        <f t="shared" si="187"/>
        <v>0</v>
      </c>
      <c r="CA154" s="5">
        <f t="shared" si="188"/>
        <v>0</v>
      </c>
      <c r="CB154" s="5">
        <f t="shared" si="189"/>
        <v>0</v>
      </c>
      <c r="CC154" s="5">
        <f t="shared" si="190"/>
        <v>0</v>
      </c>
      <c r="CE154" s="4">
        <v>0.1386</v>
      </c>
      <c r="CF154" s="4">
        <v>0.13789999999999999</v>
      </c>
      <c r="CG154" s="4">
        <v>0.1381</v>
      </c>
      <c r="CH154" s="4">
        <v>0.13780000000000001</v>
      </c>
      <c r="CI154" s="4">
        <v>0.13769999999999999</v>
      </c>
      <c r="CK154" s="5">
        <f t="shared" si="191"/>
        <v>51.391424333188773</v>
      </c>
      <c r="CL154" s="5">
        <f t="shared" si="192"/>
        <v>50.355377333188777</v>
      </c>
      <c r="CM154" s="5">
        <f t="shared" si="193"/>
        <v>50.215841333188777</v>
      </c>
      <c r="CN154" s="5">
        <f t="shared" si="194"/>
        <v>51.12516633318878</v>
      </c>
      <c r="CO154" s="5">
        <f t="shared" si="195"/>
        <v>48.870647333188778</v>
      </c>
      <c r="CP154" s="5"/>
      <c r="CQ154" s="3" t="str">
        <f t="shared" si="196"/>
        <v>decre</v>
      </c>
      <c r="CR154" s="3" t="str">
        <f t="shared" si="197"/>
        <v>decre</v>
      </c>
      <c r="CS154" s="3" t="str">
        <f t="shared" si="198"/>
        <v>decre</v>
      </c>
      <c r="CT154" s="3" t="str">
        <f t="shared" si="199"/>
        <v>decre</v>
      </c>
      <c r="CU154" s="3" t="str">
        <f t="shared" si="200"/>
        <v>decre</v>
      </c>
      <c r="CW154" s="5">
        <f t="shared" si="201"/>
        <v>0</v>
      </c>
      <c r="CX154" s="5">
        <f t="shared" si="202"/>
        <v>0</v>
      </c>
      <c r="CY154" s="5">
        <f t="shared" si="203"/>
        <v>0</v>
      </c>
      <c r="CZ154" s="5">
        <f t="shared" si="204"/>
        <v>0</v>
      </c>
      <c r="DA154" s="5">
        <f t="shared" si="205"/>
        <v>0</v>
      </c>
      <c r="DB154" s="5"/>
      <c r="DC154" s="4">
        <v>0.34006348867089597</v>
      </c>
      <c r="DD154" s="4">
        <v>0.49605559181255399</v>
      </c>
      <c r="DE154" s="4">
        <v>0.41594953152031999</v>
      </c>
      <c r="DF154" s="4">
        <v>0.34750359534640701</v>
      </c>
      <c r="DG154" s="4">
        <v>0.55093953516922001</v>
      </c>
      <c r="DI154" s="13">
        <f t="shared" si="206"/>
        <v>52.839946816732521</v>
      </c>
      <c r="DJ154" s="13">
        <f t="shared" si="207"/>
        <v>52.694133347724758</v>
      </c>
      <c r="DK154" s="13">
        <f t="shared" si="208"/>
        <v>52.913760284251083</v>
      </c>
      <c r="DL154" s="13">
        <f t="shared" si="209"/>
        <v>52.890870606005521</v>
      </c>
      <c r="DM154" s="13">
        <f t="shared" si="210"/>
        <v>52.759231359131135</v>
      </c>
      <c r="DN154" s="13"/>
      <c r="DO154" s="11" t="str">
        <f t="shared" si="211"/>
        <v>incre</v>
      </c>
      <c r="DP154" s="11" t="str">
        <f t="shared" si="212"/>
        <v>decre</v>
      </c>
      <c r="DQ154" s="11" t="str">
        <f t="shared" si="213"/>
        <v>incre</v>
      </c>
      <c r="DR154" s="11" t="str">
        <f t="shared" si="214"/>
        <v>incre</v>
      </c>
      <c r="DS154" s="11" t="str">
        <f t="shared" si="215"/>
        <v>decre</v>
      </c>
      <c r="DU154" s="13"/>
      <c r="DV154" s="13"/>
      <c r="DW154" s="13"/>
      <c r="DX154" s="13"/>
      <c r="DY154" s="13"/>
    </row>
    <row r="155" spans="1:129" x14ac:dyDescent="0.25">
      <c r="A155" s="5">
        <v>42.456943981823365</v>
      </c>
      <c r="B155" s="4">
        <v>5.0471150223901827E-2</v>
      </c>
      <c r="C155" s="4">
        <v>0.19319137984638599</v>
      </c>
      <c r="D155" s="4">
        <v>0.45724209342987288</v>
      </c>
      <c r="E155" s="4">
        <v>0.37405682511147148</v>
      </c>
      <c r="F155" s="4">
        <v>0.40057338788741653</v>
      </c>
      <c r="G155" s="4">
        <v>0.6510895111814109</v>
      </c>
      <c r="I155" s="5">
        <f t="shared" si="145"/>
        <v>41.455990002918881</v>
      </c>
      <c r="J155" s="5">
        <f t="shared" si="146"/>
        <v>42.112734851920436</v>
      </c>
      <c r="K155" s="5">
        <f t="shared" si="147"/>
        <v>42.179035753655754</v>
      </c>
      <c r="L155" s="5">
        <f t="shared" si="148"/>
        <v>43.009771907835415</v>
      </c>
      <c r="M155" s="5">
        <f t="shared" si="149"/>
        <v>43.373696282040441</v>
      </c>
      <c r="O155" s="3" t="str">
        <f t="shared" si="150"/>
        <v>decre</v>
      </c>
      <c r="P155" s="3" t="str">
        <f t="shared" si="151"/>
        <v>decre</v>
      </c>
      <c r="Q155" s="3" t="str">
        <f t="shared" si="152"/>
        <v>decre</v>
      </c>
      <c r="R155" s="3" t="str">
        <f t="shared" si="153"/>
        <v>incre</v>
      </c>
      <c r="S155" s="3" t="str">
        <f t="shared" si="154"/>
        <v>incre</v>
      </c>
      <c r="U155" s="6">
        <f t="shared" si="155"/>
        <v>0</v>
      </c>
      <c r="V155" s="6">
        <f t="shared" si="156"/>
        <v>0</v>
      </c>
      <c r="W155" s="6">
        <f t="shared" si="157"/>
        <v>0</v>
      </c>
      <c r="X155" s="6">
        <f t="shared" si="158"/>
        <v>1</v>
      </c>
      <c r="Y155" s="6">
        <f t="shared" si="159"/>
        <v>1</v>
      </c>
      <c r="AA155" s="4">
        <f t="shared" si="144"/>
        <v>0.31169999999999998</v>
      </c>
      <c r="AB155" s="4">
        <f t="shared" si="144"/>
        <v>0.47919999999999996</v>
      </c>
      <c r="AC155" s="4">
        <f t="shared" si="144"/>
        <v>0.42500000000000004</v>
      </c>
      <c r="AD155" s="4">
        <f t="shared" si="144"/>
        <v>0.40200000000000002</v>
      </c>
      <c r="AE155" s="4">
        <f t="shared" si="144"/>
        <v>0.5726</v>
      </c>
      <c r="AF155" s="4"/>
      <c r="AG155" s="3">
        <v>0.3417</v>
      </c>
      <c r="AH155" s="3">
        <v>0.50919999999999999</v>
      </c>
      <c r="AI155" s="3">
        <v>0.45500000000000002</v>
      </c>
      <c r="AJ155" s="3">
        <v>0.40200000000000002</v>
      </c>
      <c r="AK155" s="3">
        <v>0.5726</v>
      </c>
      <c r="AM155" s="5">
        <f t="shared" si="160"/>
        <v>42.308066981823366</v>
      </c>
      <c r="AN155" s="5">
        <f t="shared" si="161"/>
        <v>42.256119981823367</v>
      </c>
      <c r="AO155" s="5">
        <f t="shared" si="162"/>
        <v>42.673693981823362</v>
      </c>
      <c r="AP155" s="5">
        <f t="shared" si="163"/>
        <v>43.021783981823361</v>
      </c>
      <c r="AQ155" s="5">
        <f t="shared" si="164"/>
        <v>42.635109981823362</v>
      </c>
      <c r="AR155" s="5"/>
      <c r="AS155" s="3" t="str">
        <f t="shared" si="165"/>
        <v>decre</v>
      </c>
      <c r="AT155" s="3" t="str">
        <f t="shared" si="166"/>
        <v>decre</v>
      </c>
      <c r="AU155" s="3" t="str">
        <f t="shared" si="167"/>
        <v>incre</v>
      </c>
      <c r="AV155" s="3" t="str">
        <f t="shared" si="168"/>
        <v>incre</v>
      </c>
      <c r="AW155" s="3" t="str">
        <f t="shared" si="169"/>
        <v>incre</v>
      </c>
      <c r="AY155" s="5">
        <f t="shared" si="170"/>
        <v>0</v>
      </c>
      <c r="AZ155" s="5">
        <f t="shared" si="171"/>
        <v>0</v>
      </c>
      <c r="BA155" s="5">
        <f t="shared" si="172"/>
        <v>-27.790822816761107</v>
      </c>
      <c r="BB155" s="5">
        <f t="shared" si="173"/>
        <v>55.282792601204989</v>
      </c>
      <c r="BC155" s="5">
        <f t="shared" si="174"/>
        <v>91.675230021707677</v>
      </c>
      <c r="BE155" s="15">
        <f t="shared" si="175"/>
        <v>-1.0009539789044837</v>
      </c>
      <c r="BG155" s="3">
        <v>0.214</v>
      </c>
      <c r="BH155" s="3">
        <v>0.30149999999999999</v>
      </c>
      <c r="BI155" s="3">
        <v>0.33610000000000001</v>
      </c>
      <c r="BJ155" s="3">
        <v>0.34010000000000001</v>
      </c>
      <c r="BK155" s="3">
        <v>0.3619</v>
      </c>
      <c r="BM155" s="5">
        <f t="shared" si="176"/>
        <v>41.605603981823364</v>
      </c>
      <c r="BN155" s="5">
        <f t="shared" si="177"/>
        <v>41.095738981823366</v>
      </c>
      <c r="BO155" s="5">
        <f t="shared" si="178"/>
        <v>41.810474981823361</v>
      </c>
      <c r="BP155" s="5">
        <f t="shared" si="179"/>
        <v>42.500585981823363</v>
      </c>
      <c r="BQ155" s="5">
        <f t="shared" si="180"/>
        <v>40.652422981823364</v>
      </c>
      <c r="BR155" s="5"/>
      <c r="BS155" s="3" t="str">
        <f t="shared" si="181"/>
        <v>decre</v>
      </c>
      <c r="BT155" s="3" t="str">
        <f t="shared" si="182"/>
        <v>decre</v>
      </c>
      <c r="BU155" s="3" t="str">
        <f t="shared" si="183"/>
        <v>decre</v>
      </c>
      <c r="BV155" s="3" t="str">
        <f t="shared" si="184"/>
        <v>incre</v>
      </c>
      <c r="BW155" s="3" t="str">
        <f t="shared" si="185"/>
        <v>decre</v>
      </c>
      <c r="BY155" s="5">
        <f t="shared" si="186"/>
        <v>0</v>
      </c>
      <c r="BZ155" s="5">
        <f t="shared" si="187"/>
        <v>0</v>
      </c>
      <c r="CA155" s="5">
        <f t="shared" si="188"/>
        <v>0</v>
      </c>
      <c r="CB155" s="5">
        <f t="shared" si="189"/>
        <v>55.282792601204989</v>
      </c>
      <c r="CC155" s="5">
        <f t="shared" si="190"/>
        <v>0</v>
      </c>
      <c r="CE155" s="4">
        <v>0.1787</v>
      </c>
      <c r="CF155" s="4">
        <v>0.18010000000000001</v>
      </c>
      <c r="CG155" s="4">
        <v>0.1797</v>
      </c>
      <c r="CH155" s="4">
        <v>0.1804</v>
      </c>
      <c r="CI155" s="4">
        <v>0.18049999999999999</v>
      </c>
      <c r="CK155" s="5">
        <f t="shared" si="191"/>
        <v>41.351796981823362</v>
      </c>
      <c r="CL155" s="5">
        <f t="shared" si="192"/>
        <v>40.30299698182337</v>
      </c>
      <c r="CM155" s="5">
        <f t="shared" si="193"/>
        <v>40.291830981823367</v>
      </c>
      <c r="CN155" s="5">
        <f t="shared" si="194"/>
        <v>41.155911981823365</v>
      </c>
      <c r="CO155" s="5">
        <f t="shared" si="195"/>
        <v>38.945448981823361</v>
      </c>
      <c r="CP155" s="5"/>
      <c r="CQ155" s="3" t="str">
        <f t="shared" si="196"/>
        <v>decre</v>
      </c>
      <c r="CR155" s="3" t="str">
        <f t="shared" si="197"/>
        <v>decre</v>
      </c>
      <c r="CS155" s="3" t="str">
        <f t="shared" si="198"/>
        <v>decre</v>
      </c>
      <c r="CT155" s="3" t="str">
        <f t="shared" si="199"/>
        <v>decre</v>
      </c>
      <c r="CU155" s="3" t="str">
        <f t="shared" si="200"/>
        <v>decre</v>
      </c>
      <c r="CW155" s="5">
        <f t="shared" si="201"/>
        <v>0</v>
      </c>
      <c r="CX155" s="5">
        <f t="shared" si="202"/>
        <v>0</v>
      </c>
      <c r="CY155" s="5">
        <f t="shared" si="203"/>
        <v>0</v>
      </c>
      <c r="CZ155" s="5">
        <f t="shared" si="204"/>
        <v>0</v>
      </c>
      <c r="DA155" s="5">
        <f t="shared" si="205"/>
        <v>0</v>
      </c>
      <c r="DB155" s="5"/>
      <c r="DC155" s="4">
        <v>0.33017733076157901</v>
      </c>
      <c r="DD155" s="4">
        <v>0.50017750820918805</v>
      </c>
      <c r="DE155" s="4">
        <v>0.41914359103941601</v>
      </c>
      <c r="DF155" s="4">
        <v>0.36548050627658701</v>
      </c>
      <c r="DG155" s="4">
        <v>0.56720756185732402</v>
      </c>
      <c r="DI155" s="13">
        <f t="shared" si="206"/>
        <v>42.440918989999119</v>
      </c>
      <c r="DJ155" s="13">
        <f t="shared" si="207"/>
        <v>42.393103110429365</v>
      </c>
      <c r="DK155" s="13">
        <f t="shared" si="208"/>
        <v>42.616828250816098</v>
      </c>
      <c r="DL155" s="13">
        <f t="shared" si="209"/>
        <v>42.71428984467223</v>
      </c>
      <c r="DM155" s="13">
        <f t="shared" si="210"/>
        <v>42.584367138900781</v>
      </c>
      <c r="DN155" s="13"/>
      <c r="DO155" s="11" t="str">
        <f t="shared" si="211"/>
        <v>decre</v>
      </c>
      <c r="DP155" s="11" t="str">
        <f t="shared" si="212"/>
        <v>decre</v>
      </c>
      <c r="DQ155" s="11" t="str">
        <f t="shared" si="213"/>
        <v>incre</v>
      </c>
      <c r="DR155" s="11" t="str">
        <f t="shared" si="214"/>
        <v>incre</v>
      </c>
      <c r="DS155" s="11" t="str">
        <f t="shared" si="215"/>
        <v>incre</v>
      </c>
      <c r="DU155" s="13"/>
      <c r="DV155" s="13"/>
      <c r="DW155" s="13"/>
      <c r="DX155" s="13"/>
      <c r="DY155" s="13"/>
    </row>
    <row r="156" spans="1:129" x14ac:dyDescent="0.25">
      <c r="A156" s="5">
        <v>28.598816736099614</v>
      </c>
      <c r="B156" s="4">
        <v>0.16020589987717065</v>
      </c>
      <c r="C156" s="4">
        <v>0.56427310016707155</v>
      </c>
      <c r="D156" s="4">
        <v>0.54809551043947169</v>
      </c>
      <c r="E156" s="4">
        <v>0.60109736351499965</v>
      </c>
      <c r="F156" s="4">
        <v>0.60644683021702206</v>
      </c>
      <c r="G156" s="4">
        <v>0.66843643863697799</v>
      </c>
      <c r="I156" s="5">
        <f t="shared" si="145"/>
        <v>30.265940326300857</v>
      </c>
      <c r="J156" s="5">
        <f t="shared" si="146"/>
        <v>28.847880419269366</v>
      </c>
      <c r="K156" s="5">
        <f t="shared" si="147"/>
        <v>30.52547213583026</v>
      </c>
      <c r="L156" s="5">
        <f t="shared" si="148"/>
        <v>30.885099046526939</v>
      </c>
      <c r="M156" s="5">
        <f t="shared" si="149"/>
        <v>29.678803623673573</v>
      </c>
      <c r="O156" s="3" t="str">
        <f t="shared" si="150"/>
        <v>incre</v>
      </c>
      <c r="P156" s="3" t="str">
        <f t="shared" si="151"/>
        <v>incre</v>
      </c>
      <c r="Q156" s="3" t="str">
        <f t="shared" si="152"/>
        <v>incre</v>
      </c>
      <c r="R156" s="3" t="str">
        <f t="shared" si="153"/>
        <v>incre</v>
      </c>
      <c r="S156" s="3" t="str">
        <f t="shared" si="154"/>
        <v>incre</v>
      </c>
      <c r="U156" s="6">
        <f t="shared" si="155"/>
        <v>1</v>
      </c>
      <c r="V156" s="6">
        <f t="shared" si="156"/>
        <v>1</v>
      </c>
      <c r="W156" s="6">
        <f t="shared" si="157"/>
        <v>1</v>
      </c>
      <c r="X156" s="6">
        <f t="shared" si="158"/>
        <v>1</v>
      </c>
      <c r="Y156" s="6">
        <f t="shared" si="159"/>
        <v>1</v>
      </c>
      <c r="AA156" s="4">
        <f t="shared" si="144"/>
        <v>0.3508</v>
      </c>
      <c r="AB156" s="4">
        <f t="shared" si="144"/>
        <v>0.50370000000000004</v>
      </c>
      <c r="AC156" s="4">
        <f t="shared" si="144"/>
        <v>0.45219999999999999</v>
      </c>
      <c r="AD156" s="4">
        <f t="shared" si="144"/>
        <v>0.39119999999999999</v>
      </c>
      <c r="AE156" s="4">
        <f t="shared" si="144"/>
        <v>0.56159999999999999</v>
      </c>
      <c r="AF156" s="4"/>
      <c r="AG156" s="3">
        <v>0.3508</v>
      </c>
      <c r="AH156" s="3">
        <v>0.50370000000000004</v>
      </c>
      <c r="AI156" s="3">
        <v>0.45219999999999999</v>
      </c>
      <c r="AJ156" s="3">
        <v>0.39119999999999999</v>
      </c>
      <c r="AK156" s="3">
        <v>0.56159999999999999</v>
      </c>
      <c r="AM156" s="5">
        <f t="shared" si="160"/>
        <v>28.731068736099616</v>
      </c>
      <c r="AN156" s="5">
        <f t="shared" si="161"/>
        <v>28.557977736099616</v>
      </c>
      <c r="AO156" s="5">
        <f t="shared" si="162"/>
        <v>29.079678736099613</v>
      </c>
      <c r="AP156" s="5">
        <f t="shared" si="163"/>
        <v>29.072720736099615</v>
      </c>
      <c r="AQ156" s="5">
        <f t="shared" si="164"/>
        <v>28.673472736099612</v>
      </c>
      <c r="AR156" s="5"/>
      <c r="AS156" s="3" t="str">
        <f t="shared" si="165"/>
        <v>incre</v>
      </c>
      <c r="AT156" s="3" t="str">
        <f t="shared" si="166"/>
        <v>decre</v>
      </c>
      <c r="AU156" s="3" t="str">
        <f t="shared" si="167"/>
        <v>incre</v>
      </c>
      <c r="AV156" s="3" t="str">
        <f t="shared" si="168"/>
        <v>incre</v>
      </c>
      <c r="AW156" s="3" t="str">
        <f t="shared" si="169"/>
        <v>incre</v>
      </c>
      <c r="AY156" s="5">
        <f t="shared" si="170"/>
        <v>166.71235902012427</v>
      </c>
      <c r="AZ156" s="5">
        <f t="shared" si="171"/>
        <v>0</v>
      </c>
      <c r="BA156" s="5">
        <f t="shared" si="172"/>
        <v>192.66553997306454</v>
      </c>
      <c r="BB156" s="5">
        <f t="shared" si="173"/>
        <v>228.62823104273247</v>
      </c>
      <c r="BC156" s="5">
        <f t="shared" si="174"/>
        <v>107.99868875739591</v>
      </c>
      <c r="BE156" s="15">
        <f t="shared" si="175"/>
        <v>1.6671235902012427</v>
      </c>
      <c r="BG156" s="3">
        <v>0.22650000000000001</v>
      </c>
      <c r="BH156" s="3">
        <v>0.31240000000000001</v>
      </c>
      <c r="BI156" s="3">
        <v>0.34289999999999998</v>
      </c>
      <c r="BJ156" s="3">
        <v>0.317</v>
      </c>
      <c r="BK156" s="3">
        <v>0.35770000000000002</v>
      </c>
      <c r="BM156" s="5">
        <f t="shared" si="176"/>
        <v>27.837351736099613</v>
      </c>
      <c r="BN156" s="5">
        <f t="shared" si="177"/>
        <v>27.308788736099615</v>
      </c>
      <c r="BO156" s="5">
        <f t="shared" si="178"/>
        <v>28.018375736099614</v>
      </c>
      <c r="BP156" s="5">
        <f t="shared" si="179"/>
        <v>28.447956736099613</v>
      </c>
      <c r="BQ156" s="5">
        <f t="shared" si="180"/>
        <v>26.754773736099615</v>
      </c>
      <c r="BR156" s="5"/>
      <c r="BS156" s="3" t="str">
        <f t="shared" si="181"/>
        <v>decre</v>
      </c>
      <c r="BT156" s="3" t="str">
        <f t="shared" si="182"/>
        <v>decre</v>
      </c>
      <c r="BU156" s="3" t="str">
        <f t="shared" si="183"/>
        <v>decre</v>
      </c>
      <c r="BV156" s="3" t="str">
        <f t="shared" si="184"/>
        <v>decre</v>
      </c>
      <c r="BW156" s="3" t="str">
        <f t="shared" si="185"/>
        <v>decre</v>
      </c>
      <c r="BY156" s="5">
        <f t="shared" si="186"/>
        <v>0</v>
      </c>
      <c r="BZ156" s="5">
        <f t="shared" si="187"/>
        <v>0</v>
      </c>
      <c r="CA156" s="5">
        <f t="shared" si="188"/>
        <v>0</v>
      </c>
      <c r="CB156" s="5">
        <f t="shared" si="189"/>
        <v>0</v>
      </c>
      <c r="CC156" s="5">
        <f t="shared" si="190"/>
        <v>0</v>
      </c>
      <c r="CE156" s="4">
        <v>0.16270000000000001</v>
      </c>
      <c r="CF156" s="4">
        <v>0.16339999999999999</v>
      </c>
      <c r="CG156" s="4">
        <v>0.1633</v>
      </c>
      <c r="CH156" s="4">
        <v>0.1636</v>
      </c>
      <c r="CI156" s="4">
        <v>0.1636</v>
      </c>
      <c r="CK156" s="5">
        <f t="shared" si="191"/>
        <v>27.378629736099615</v>
      </c>
      <c r="CL156" s="5">
        <f t="shared" si="192"/>
        <v>26.335818736099611</v>
      </c>
      <c r="CM156" s="5">
        <f t="shared" si="193"/>
        <v>26.274459736099615</v>
      </c>
      <c r="CN156" s="5">
        <f t="shared" si="194"/>
        <v>27.156328736099614</v>
      </c>
      <c r="CO156" s="5">
        <f t="shared" si="195"/>
        <v>24.928292736099614</v>
      </c>
      <c r="CP156" s="5"/>
      <c r="CQ156" s="3" t="str">
        <f t="shared" si="196"/>
        <v>decre</v>
      </c>
      <c r="CR156" s="3" t="str">
        <f t="shared" si="197"/>
        <v>decre</v>
      </c>
      <c r="CS156" s="3" t="str">
        <f t="shared" si="198"/>
        <v>decre</v>
      </c>
      <c r="CT156" s="3" t="str">
        <f t="shared" si="199"/>
        <v>decre</v>
      </c>
      <c r="CU156" s="3" t="str">
        <f t="shared" si="200"/>
        <v>decre</v>
      </c>
      <c r="CW156" s="5">
        <f t="shared" si="201"/>
        <v>0</v>
      </c>
      <c r="CX156" s="5">
        <f t="shared" si="202"/>
        <v>0</v>
      </c>
      <c r="CY156" s="5">
        <f t="shared" si="203"/>
        <v>0</v>
      </c>
      <c r="CZ156" s="5">
        <f t="shared" si="204"/>
        <v>0</v>
      </c>
      <c r="DA156" s="5">
        <f t="shared" si="205"/>
        <v>0</v>
      </c>
      <c r="DB156" s="5"/>
      <c r="DC156" s="4">
        <v>0.33589732824392099</v>
      </c>
      <c r="DD156" s="4">
        <v>0.497792623036663</v>
      </c>
      <c r="DE156" s="4">
        <v>0.417295551328209</v>
      </c>
      <c r="DF156" s="4">
        <v>0.35507930833860801</v>
      </c>
      <c r="DG156" s="4">
        <v>0.55779510126826803</v>
      </c>
      <c r="DI156" s="13">
        <f t="shared" si="206"/>
        <v>28.623918526173405</v>
      </c>
      <c r="DJ156" s="13">
        <f t="shared" si="207"/>
        <v>28.519402564529024</v>
      </c>
      <c r="DK156" s="13">
        <f t="shared" si="208"/>
        <v>28.740756539496527</v>
      </c>
      <c r="DL156" s="13">
        <f t="shared" si="209"/>
        <v>28.768584512310692</v>
      </c>
      <c r="DM156" s="13">
        <f t="shared" si="210"/>
        <v>28.637668639034018</v>
      </c>
      <c r="DN156" s="13"/>
      <c r="DO156" s="11" t="str">
        <f t="shared" si="211"/>
        <v>incre</v>
      </c>
      <c r="DP156" s="11" t="str">
        <f t="shared" si="212"/>
        <v>decre</v>
      </c>
      <c r="DQ156" s="11" t="str">
        <f t="shared" si="213"/>
        <v>incre</v>
      </c>
      <c r="DR156" s="11" t="str">
        <f t="shared" si="214"/>
        <v>incre</v>
      </c>
      <c r="DS156" s="11" t="str">
        <f t="shared" si="215"/>
        <v>incre</v>
      </c>
      <c r="DU156" s="13"/>
      <c r="DV156" s="13"/>
      <c r="DW156" s="13"/>
      <c r="DX156" s="13"/>
      <c r="DY156" s="13"/>
    </row>
    <row r="157" spans="1:129" x14ac:dyDescent="0.25">
      <c r="A157" s="5">
        <v>33.587676663314689</v>
      </c>
      <c r="B157" s="4">
        <v>4.4419084458753678E-2</v>
      </c>
      <c r="C157" s="4">
        <v>0.25265819637047715</v>
      </c>
      <c r="D157" s="4">
        <v>0.55643755540006379</v>
      </c>
      <c r="E157" s="4">
        <v>0.36601303585599132</v>
      </c>
      <c r="F157" s="4">
        <v>0.26877665036055137</v>
      </c>
      <c r="G157" s="4">
        <v>0.50676549545330107</v>
      </c>
      <c r="I157" s="5">
        <f t="shared" si="145"/>
        <v>33.014289095218416</v>
      </c>
      <c r="J157" s="5">
        <f t="shared" si="146"/>
        <v>33.891213900077105</v>
      </c>
      <c r="K157" s="5">
        <f t="shared" si="147"/>
        <v>33.231663241476369</v>
      </c>
      <c r="L157" s="5">
        <f t="shared" si="148"/>
        <v>33.030776059350529</v>
      </c>
      <c r="M157" s="5">
        <f t="shared" si="149"/>
        <v>33.146339975530253</v>
      </c>
      <c r="O157" s="3" t="str">
        <f t="shared" si="150"/>
        <v>decre</v>
      </c>
      <c r="P157" s="3" t="str">
        <f t="shared" si="151"/>
        <v>incre</v>
      </c>
      <c r="Q157" s="3" t="str">
        <f t="shared" si="152"/>
        <v>decre</v>
      </c>
      <c r="R157" s="3" t="str">
        <f t="shared" si="153"/>
        <v>decre</v>
      </c>
      <c r="S157" s="3" t="str">
        <f t="shared" si="154"/>
        <v>decre</v>
      </c>
      <c r="U157" s="6">
        <f t="shared" si="155"/>
        <v>0</v>
      </c>
      <c r="V157" s="6">
        <f t="shared" si="156"/>
        <v>1</v>
      </c>
      <c r="W157" s="6">
        <f t="shared" si="157"/>
        <v>0</v>
      </c>
      <c r="X157" s="6">
        <f t="shared" si="158"/>
        <v>0</v>
      </c>
      <c r="Y157" s="6">
        <f t="shared" si="159"/>
        <v>0</v>
      </c>
      <c r="AA157" s="4">
        <f t="shared" ref="AA157:AE202" si="216">IF(U157=0,(AG157-0.03),AG157)</f>
        <v>0.31040000000000001</v>
      </c>
      <c r="AB157" s="4">
        <f t="shared" si="216"/>
        <v>0.50939999999999996</v>
      </c>
      <c r="AC157" s="4">
        <f t="shared" si="216"/>
        <v>0.42510000000000003</v>
      </c>
      <c r="AD157" s="4">
        <f t="shared" si="216"/>
        <v>0.37239999999999995</v>
      </c>
      <c r="AE157" s="4">
        <f t="shared" si="216"/>
        <v>0.54310000000000003</v>
      </c>
      <c r="AF157" s="4"/>
      <c r="AG157" s="3">
        <v>0.34039999999999998</v>
      </c>
      <c r="AH157" s="3">
        <v>0.50939999999999996</v>
      </c>
      <c r="AI157" s="3">
        <v>0.4551</v>
      </c>
      <c r="AJ157" s="3">
        <v>0.40239999999999998</v>
      </c>
      <c r="AK157" s="3">
        <v>0.57310000000000005</v>
      </c>
      <c r="AM157" s="5">
        <f t="shared" si="160"/>
        <v>33.429452663314692</v>
      </c>
      <c r="AN157" s="5">
        <f t="shared" si="161"/>
        <v>33.584058663314693</v>
      </c>
      <c r="AO157" s="5">
        <f t="shared" si="162"/>
        <v>33.805397663314693</v>
      </c>
      <c r="AP157" s="5">
        <f t="shared" si="163"/>
        <v>33.903284663314686</v>
      </c>
      <c r="AQ157" s="5">
        <f t="shared" si="164"/>
        <v>33.488247663314688</v>
      </c>
      <c r="AR157" s="5"/>
      <c r="AS157" s="3" t="str">
        <f t="shared" si="165"/>
        <v>decre</v>
      </c>
      <c r="AT157" s="3" t="str">
        <f t="shared" si="166"/>
        <v>decre</v>
      </c>
      <c r="AU157" s="3" t="str">
        <f t="shared" si="167"/>
        <v>incre</v>
      </c>
      <c r="AV157" s="3" t="str">
        <f t="shared" si="168"/>
        <v>incre</v>
      </c>
      <c r="AW157" s="3" t="str">
        <f t="shared" si="169"/>
        <v>decre</v>
      </c>
      <c r="AY157" s="5">
        <f t="shared" si="170"/>
        <v>0</v>
      </c>
      <c r="AZ157" s="5">
        <f t="shared" si="171"/>
        <v>0</v>
      </c>
      <c r="BA157" s="5">
        <f t="shared" si="172"/>
        <v>-35.601342183831974</v>
      </c>
      <c r="BB157" s="5">
        <f t="shared" si="173"/>
        <v>-55.69006039641593</v>
      </c>
      <c r="BC157" s="5">
        <f t="shared" si="174"/>
        <v>0</v>
      </c>
      <c r="BE157" s="15">
        <f t="shared" si="175"/>
        <v>-0.57338756809627256</v>
      </c>
      <c r="BG157" s="3">
        <v>0.2137</v>
      </c>
      <c r="BH157" s="3">
        <v>0.30120000000000002</v>
      </c>
      <c r="BI157" s="3">
        <v>0.33579999999999999</v>
      </c>
      <c r="BJ157" s="3">
        <v>0.34089999999999998</v>
      </c>
      <c r="BK157" s="3">
        <v>0.36220000000000002</v>
      </c>
      <c r="BM157" s="5">
        <f t="shared" si="176"/>
        <v>32.734179663314691</v>
      </c>
      <c r="BN157" s="5">
        <f t="shared" si="177"/>
        <v>32.224512663314691</v>
      </c>
      <c r="BO157" s="5">
        <f t="shared" si="178"/>
        <v>32.938294663314693</v>
      </c>
      <c r="BP157" s="5">
        <f t="shared" si="179"/>
        <v>33.638054663314691</v>
      </c>
      <c r="BQ157" s="5">
        <f t="shared" si="180"/>
        <v>31.785978663314687</v>
      </c>
      <c r="BR157" s="5"/>
      <c r="BS157" s="3" t="str">
        <f t="shared" si="181"/>
        <v>decre</v>
      </c>
      <c r="BT157" s="3" t="str">
        <f t="shared" si="182"/>
        <v>decre</v>
      </c>
      <c r="BU157" s="3" t="str">
        <f t="shared" si="183"/>
        <v>decre</v>
      </c>
      <c r="BV157" s="3" t="str">
        <f t="shared" si="184"/>
        <v>incre</v>
      </c>
      <c r="BW157" s="3" t="str">
        <f t="shared" si="185"/>
        <v>decre</v>
      </c>
      <c r="BY157" s="5">
        <f t="shared" si="186"/>
        <v>0</v>
      </c>
      <c r="BZ157" s="5">
        <f t="shared" si="187"/>
        <v>0</v>
      </c>
      <c r="CA157" s="5">
        <f t="shared" si="188"/>
        <v>0</v>
      </c>
      <c r="CB157" s="5">
        <f t="shared" si="189"/>
        <v>-55.69006039641593</v>
      </c>
      <c r="CC157" s="5">
        <f t="shared" si="190"/>
        <v>0</v>
      </c>
      <c r="CE157" s="4">
        <v>0.17910000000000001</v>
      </c>
      <c r="CF157" s="4">
        <v>0.18060000000000001</v>
      </c>
      <c r="CG157" s="4">
        <v>0.1802</v>
      </c>
      <c r="CH157" s="4">
        <v>0.18090000000000001</v>
      </c>
      <c r="CI157" s="4">
        <v>0.18099999999999999</v>
      </c>
      <c r="CK157" s="5">
        <f t="shared" si="191"/>
        <v>32.485405663314687</v>
      </c>
      <c r="CL157" s="5">
        <f t="shared" si="192"/>
        <v>31.436994663314692</v>
      </c>
      <c r="CM157" s="5">
        <f t="shared" si="193"/>
        <v>31.427418663314686</v>
      </c>
      <c r="CN157" s="5">
        <f t="shared" si="194"/>
        <v>32.29085466331469</v>
      </c>
      <c r="CO157" s="5">
        <f t="shared" si="195"/>
        <v>30.080886663314686</v>
      </c>
      <c r="CP157" s="5"/>
      <c r="CQ157" s="3" t="str">
        <f t="shared" si="196"/>
        <v>decre</v>
      </c>
      <c r="CR157" s="3" t="str">
        <f t="shared" si="197"/>
        <v>decre</v>
      </c>
      <c r="CS157" s="3" t="str">
        <f t="shared" si="198"/>
        <v>decre</v>
      </c>
      <c r="CT157" s="3" t="str">
        <f t="shared" si="199"/>
        <v>decre</v>
      </c>
      <c r="CU157" s="3" t="str">
        <f t="shared" si="200"/>
        <v>decre</v>
      </c>
      <c r="CW157" s="5">
        <f t="shared" si="201"/>
        <v>0</v>
      </c>
      <c r="CX157" s="5">
        <f t="shared" si="202"/>
        <v>0</v>
      </c>
      <c r="CY157" s="5">
        <f t="shared" si="203"/>
        <v>0</v>
      </c>
      <c r="CZ157" s="5">
        <f t="shared" si="204"/>
        <v>0</v>
      </c>
      <c r="DA157" s="5">
        <f t="shared" si="205"/>
        <v>0</v>
      </c>
      <c r="DB157" s="5"/>
      <c r="DC157" s="4">
        <v>0.32985926344487698</v>
      </c>
      <c r="DD157" s="4">
        <v>0.50031012260802499</v>
      </c>
      <c r="DE157" s="4">
        <v>0.419246353502846</v>
      </c>
      <c r="DF157" s="4">
        <v>0.36605887735609199</v>
      </c>
      <c r="DG157" s="4">
        <v>0.56773095301131904</v>
      </c>
      <c r="DI157" s="13">
        <f t="shared" si="206"/>
        <v>33.56936476748335</v>
      </c>
      <c r="DJ157" s="13">
        <f t="shared" si="207"/>
        <v>33.524701763945096</v>
      </c>
      <c r="DK157" s="13">
        <f t="shared" si="208"/>
        <v>33.748558755827318</v>
      </c>
      <c r="DL157" s="13">
        <f t="shared" si="209"/>
        <v>33.849892410652984</v>
      </c>
      <c r="DM157" s="13">
        <f t="shared" si="210"/>
        <v>33.720024931151201</v>
      </c>
      <c r="DN157" s="13"/>
      <c r="DO157" s="11" t="str">
        <f t="shared" si="211"/>
        <v>decre</v>
      </c>
      <c r="DP157" s="11" t="str">
        <f t="shared" si="212"/>
        <v>decre</v>
      </c>
      <c r="DQ157" s="11" t="str">
        <f t="shared" si="213"/>
        <v>incre</v>
      </c>
      <c r="DR157" s="11" t="str">
        <f t="shared" si="214"/>
        <v>incre</v>
      </c>
      <c r="DS157" s="11" t="str">
        <f t="shared" si="215"/>
        <v>incre</v>
      </c>
      <c r="DU157" s="13"/>
      <c r="DV157" s="13"/>
      <c r="DW157" s="13"/>
      <c r="DX157" s="13"/>
      <c r="DY157" s="13"/>
    </row>
    <row r="158" spans="1:129" x14ac:dyDescent="0.25">
      <c r="A158" s="5">
        <v>45.479802447323266</v>
      </c>
      <c r="B158" s="4">
        <v>8.4195187875655692E-2</v>
      </c>
      <c r="C158" s="4">
        <v>0.38168193758966884</v>
      </c>
      <c r="D158" s="4">
        <v>0.3305373698906009</v>
      </c>
      <c r="E158" s="4">
        <v>0.4374680460337721</v>
      </c>
      <c r="F158" s="4">
        <v>0.3414499740571596</v>
      </c>
      <c r="G158" s="4">
        <v>0.49561852027943254</v>
      </c>
      <c r="I158" s="5">
        <f t="shared" si="145"/>
        <v>45.834095578592986</v>
      </c>
      <c r="J158" s="5">
        <f t="shared" si="146"/>
        <v>44.308211472708891</v>
      </c>
      <c r="K158" s="5">
        <f t="shared" si="147"/>
        <v>45.817617174311195</v>
      </c>
      <c r="L158" s="5">
        <f t="shared" si="148"/>
        <v>45.53481122888455</v>
      </c>
      <c r="M158" s="5">
        <f t="shared" si="149"/>
        <v>44.933572723152729</v>
      </c>
      <c r="O158" s="3" t="str">
        <f t="shared" si="150"/>
        <v>incre</v>
      </c>
      <c r="P158" s="3" t="str">
        <f t="shared" si="151"/>
        <v>decre</v>
      </c>
      <c r="Q158" s="3" t="str">
        <f t="shared" si="152"/>
        <v>incre</v>
      </c>
      <c r="R158" s="3" t="str">
        <f t="shared" si="153"/>
        <v>incre</v>
      </c>
      <c r="S158" s="3" t="str">
        <f t="shared" si="154"/>
        <v>decre</v>
      </c>
      <c r="U158" s="6">
        <f t="shared" si="155"/>
        <v>1</v>
      </c>
      <c r="V158" s="6">
        <f t="shared" si="156"/>
        <v>0</v>
      </c>
      <c r="W158" s="6">
        <f t="shared" si="157"/>
        <v>1</v>
      </c>
      <c r="X158" s="6">
        <f t="shared" si="158"/>
        <v>1</v>
      </c>
      <c r="Y158" s="6">
        <f t="shared" si="159"/>
        <v>0</v>
      </c>
      <c r="AA158" s="4">
        <f t="shared" si="216"/>
        <v>0.34649999999999997</v>
      </c>
      <c r="AB158" s="4">
        <f t="shared" si="216"/>
        <v>0.4778</v>
      </c>
      <c r="AC158" s="4">
        <f t="shared" si="216"/>
        <v>0.4541</v>
      </c>
      <c r="AD158" s="4">
        <f t="shared" si="216"/>
        <v>0.39929999999999999</v>
      </c>
      <c r="AE158" s="4">
        <f t="shared" si="216"/>
        <v>0.53999999999999992</v>
      </c>
      <c r="AF158" s="4"/>
      <c r="AG158" s="3">
        <v>0.34649999999999997</v>
      </c>
      <c r="AH158" s="3">
        <v>0.50780000000000003</v>
      </c>
      <c r="AI158" s="3">
        <v>0.4541</v>
      </c>
      <c r="AJ158" s="3">
        <v>0.39929999999999999</v>
      </c>
      <c r="AK158" s="3">
        <v>0.56999999999999995</v>
      </c>
      <c r="AM158" s="5">
        <f t="shared" si="160"/>
        <v>45.581137447323265</v>
      </c>
      <c r="AN158" s="5">
        <f t="shared" si="161"/>
        <v>45.269836447323264</v>
      </c>
      <c r="AO158" s="5">
        <f t="shared" si="162"/>
        <v>45.979113447323272</v>
      </c>
      <c r="AP158" s="5">
        <f t="shared" si="163"/>
        <v>46.021908447323263</v>
      </c>
      <c r="AQ158" s="5">
        <f t="shared" si="164"/>
        <v>45.351202447323267</v>
      </c>
      <c r="AR158" s="5"/>
      <c r="AS158" s="3" t="str">
        <f t="shared" si="165"/>
        <v>incre</v>
      </c>
      <c r="AT158" s="3" t="str">
        <f t="shared" si="166"/>
        <v>decre</v>
      </c>
      <c r="AU158" s="3" t="str">
        <f t="shared" si="167"/>
        <v>incre</v>
      </c>
      <c r="AV158" s="3" t="str">
        <f t="shared" si="168"/>
        <v>incre</v>
      </c>
      <c r="AW158" s="3" t="str">
        <f t="shared" si="169"/>
        <v>decre</v>
      </c>
      <c r="AY158" s="5">
        <f t="shared" si="170"/>
        <v>35.429313126972062</v>
      </c>
      <c r="AZ158" s="5">
        <f t="shared" si="171"/>
        <v>0</v>
      </c>
      <c r="BA158" s="5">
        <f t="shared" si="172"/>
        <v>33.781472698792925</v>
      </c>
      <c r="BB158" s="5">
        <f t="shared" si="173"/>
        <v>5.5008781561284081</v>
      </c>
      <c r="BC158" s="5">
        <f t="shared" si="174"/>
        <v>0</v>
      </c>
      <c r="BE158" s="15">
        <f t="shared" si="175"/>
        <v>0.35429313126972062</v>
      </c>
      <c r="BG158" s="3">
        <v>0.21679999999999999</v>
      </c>
      <c r="BH158" s="3">
        <v>0.30330000000000001</v>
      </c>
      <c r="BI158" s="3">
        <v>0.33789999999999998</v>
      </c>
      <c r="BJ158" s="3">
        <v>0.3347</v>
      </c>
      <c r="BK158" s="3">
        <v>0.36059999999999998</v>
      </c>
      <c r="BM158" s="5">
        <f t="shared" si="176"/>
        <v>44.648594447323262</v>
      </c>
      <c r="BN158" s="5">
        <f t="shared" si="177"/>
        <v>44.130351447323271</v>
      </c>
      <c r="BO158" s="5">
        <f t="shared" si="178"/>
        <v>44.850811447323267</v>
      </c>
      <c r="BP158" s="5">
        <f t="shared" si="179"/>
        <v>45.477976447323265</v>
      </c>
      <c r="BQ158" s="5">
        <f t="shared" si="180"/>
        <v>43.663048447323263</v>
      </c>
      <c r="BR158" s="5"/>
      <c r="BS158" s="3" t="str">
        <f t="shared" si="181"/>
        <v>decre</v>
      </c>
      <c r="BT158" s="3" t="str">
        <f t="shared" si="182"/>
        <v>decre</v>
      </c>
      <c r="BU158" s="3" t="str">
        <f t="shared" si="183"/>
        <v>decre</v>
      </c>
      <c r="BV158" s="3" t="str">
        <f t="shared" si="184"/>
        <v>decre</v>
      </c>
      <c r="BW158" s="3" t="str">
        <f t="shared" si="185"/>
        <v>decre</v>
      </c>
      <c r="BY158" s="5">
        <f t="shared" si="186"/>
        <v>0</v>
      </c>
      <c r="BZ158" s="5">
        <f t="shared" si="187"/>
        <v>0</v>
      </c>
      <c r="CA158" s="5">
        <f t="shared" si="188"/>
        <v>0</v>
      </c>
      <c r="CB158" s="5">
        <f t="shared" si="189"/>
        <v>0</v>
      </c>
      <c r="CC158" s="5">
        <f t="shared" si="190"/>
        <v>0</v>
      </c>
      <c r="CE158" s="4">
        <v>0.17560000000000001</v>
      </c>
      <c r="CF158" s="4">
        <v>0.1769</v>
      </c>
      <c r="CG158" s="4">
        <v>0.17660000000000001</v>
      </c>
      <c r="CH158" s="4">
        <v>0.1772</v>
      </c>
      <c r="CI158" s="4">
        <v>0.17730000000000001</v>
      </c>
      <c r="CK158" s="5">
        <f t="shared" si="191"/>
        <v>44.352366447323263</v>
      </c>
      <c r="CL158" s="5">
        <f t="shared" si="192"/>
        <v>43.30495944732327</v>
      </c>
      <c r="CM158" s="5">
        <f t="shared" si="193"/>
        <v>43.284588447323273</v>
      </c>
      <c r="CN158" s="5">
        <f t="shared" si="194"/>
        <v>44.151826447323266</v>
      </c>
      <c r="CO158" s="5">
        <f t="shared" si="195"/>
        <v>41.938195447323267</v>
      </c>
      <c r="CP158" s="5"/>
      <c r="CQ158" s="3" t="str">
        <f t="shared" si="196"/>
        <v>decre</v>
      </c>
      <c r="CR158" s="3" t="str">
        <f t="shared" si="197"/>
        <v>decre</v>
      </c>
      <c r="CS158" s="3" t="str">
        <f t="shared" si="198"/>
        <v>decre</v>
      </c>
      <c r="CT158" s="3" t="str">
        <f t="shared" si="199"/>
        <v>decre</v>
      </c>
      <c r="CU158" s="3" t="str">
        <f t="shared" si="200"/>
        <v>decre</v>
      </c>
      <c r="CW158" s="5">
        <f t="shared" si="201"/>
        <v>0</v>
      </c>
      <c r="CX158" s="5">
        <f t="shared" si="202"/>
        <v>0</v>
      </c>
      <c r="CY158" s="5">
        <f t="shared" si="203"/>
        <v>0</v>
      </c>
      <c r="CZ158" s="5">
        <f t="shared" si="204"/>
        <v>0</v>
      </c>
      <c r="DA158" s="5">
        <f t="shared" si="205"/>
        <v>0</v>
      </c>
      <c r="DB158" s="5"/>
      <c r="DC158" s="4">
        <v>0.33193452233090398</v>
      </c>
      <c r="DD158" s="4">
        <v>0.49944486800577798</v>
      </c>
      <c r="DE158" s="4">
        <v>0.418575870544724</v>
      </c>
      <c r="DF158" s="4">
        <v>0.36228524309965099</v>
      </c>
      <c r="DG158" s="4">
        <v>0.56431604023607396</v>
      </c>
      <c r="DI158" s="13">
        <f t="shared" si="206"/>
        <v>45.476411662882462</v>
      </c>
      <c r="DJ158" s="13">
        <f t="shared" si="207"/>
        <v>45.411177435401001</v>
      </c>
      <c r="DK158" s="13">
        <f t="shared" si="208"/>
        <v>45.634174150312532</v>
      </c>
      <c r="DL158" s="13">
        <f t="shared" si="209"/>
        <v>45.710244194222327</v>
      </c>
      <c r="DM158" s="13">
        <f t="shared" si="210"/>
        <v>45.580016385944724</v>
      </c>
      <c r="DN158" s="13"/>
      <c r="DO158" s="11" t="str">
        <f t="shared" si="211"/>
        <v>decre</v>
      </c>
      <c r="DP158" s="11" t="str">
        <f t="shared" si="212"/>
        <v>decre</v>
      </c>
      <c r="DQ158" s="11" t="str">
        <f t="shared" si="213"/>
        <v>incre</v>
      </c>
      <c r="DR158" s="11" t="str">
        <f t="shared" si="214"/>
        <v>incre</v>
      </c>
      <c r="DS158" s="11" t="str">
        <f t="shared" si="215"/>
        <v>incre</v>
      </c>
      <c r="DU158" s="13"/>
      <c r="DV158" s="13"/>
      <c r="DW158" s="13"/>
      <c r="DX158" s="13"/>
      <c r="DY158" s="13"/>
    </row>
    <row r="159" spans="1:129" x14ac:dyDescent="0.25">
      <c r="A159" s="5">
        <v>43.734574641831074</v>
      </c>
      <c r="B159" s="4">
        <v>2.4541439895450861E-2</v>
      </c>
      <c r="C159" s="4">
        <v>0.45465825405222482</v>
      </c>
      <c r="D159" s="4">
        <v>0.46219656622728783</v>
      </c>
      <c r="E159" s="4">
        <v>0.43325408306539787</v>
      </c>
      <c r="F159" s="4">
        <v>0.39712538489432875</v>
      </c>
      <c r="G159" s="4">
        <v>0.52313136341103295</v>
      </c>
      <c r="I159" s="5">
        <f t="shared" si="145"/>
        <v>44.613567488466572</v>
      </c>
      <c r="J159" s="5">
        <f t="shared" si="146"/>
        <v>43.422718219295263</v>
      </c>
      <c r="K159" s="5">
        <f t="shared" si="147"/>
        <v>44.03147178839609</v>
      </c>
      <c r="L159" s="5">
        <f t="shared" si="148"/>
        <v>44.258370382641324</v>
      </c>
      <c r="M159" s="5">
        <f t="shared" si="149"/>
        <v>43.44724077152889</v>
      </c>
      <c r="O159" s="3" t="str">
        <f t="shared" si="150"/>
        <v>incre</v>
      </c>
      <c r="P159" s="3" t="str">
        <f t="shared" si="151"/>
        <v>decre</v>
      </c>
      <c r="Q159" s="3" t="str">
        <f t="shared" si="152"/>
        <v>incre</v>
      </c>
      <c r="R159" s="3" t="str">
        <f t="shared" si="153"/>
        <v>incre</v>
      </c>
      <c r="S159" s="3" t="str">
        <f t="shared" si="154"/>
        <v>decre</v>
      </c>
      <c r="U159" s="6">
        <f t="shared" si="155"/>
        <v>1</v>
      </c>
      <c r="V159" s="6">
        <f t="shared" si="156"/>
        <v>0</v>
      </c>
      <c r="W159" s="6">
        <f t="shared" si="157"/>
        <v>1</v>
      </c>
      <c r="X159" s="6">
        <f t="shared" si="158"/>
        <v>1</v>
      </c>
      <c r="Y159" s="6">
        <f t="shared" si="159"/>
        <v>0</v>
      </c>
      <c r="AA159" s="4">
        <f t="shared" si="216"/>
        <v>0.33489999999999998</v>
      </c>
      <c r="AB159" s="4">
        <f t="shared" si="216"/>
        <v>0.48019999999999996</v>
      </c>
      <c r="AC159" s="4">
        <f t="shared" si="216"/>
        <v>0.45569999999999999</v>
      </c>
      <c r="AD159" s="4">
        <f t="shared" si="216"/>
        <v>0.40379999999999999</v>
      </c>
      <c r="AE159" s="4">
        <f t="shared" si="216"/>
        <v>0.54430000000000001</v>
      </c>
      <c r="AF159" s="4"/>
      <c r="AG159" s="3">
        <v>0.33489999999999998</v>
      </c>
      <c r="AH159" s="3">
        <v>0.51019999999999999</v>
      </c>
      <c r="AI159" s="3">
        <v>0.45569999999999999</v>
      </c>
      <c r="AJ159" s="3">
        <v>0.40379999999999999</v>
      </c>
      <c r="AK159" s="3">
        <v>0.57430000000000003</v>
      </c>
      <c r="AM159" s="5">
        <f t="shared" si="160"/>
        <v>43.752505641831071</v>
      </c>
      <c r="AN159" s="5">
        <f t="shared" si="161"/>
        <v>43.540280641831075</v>
      </c>
      <c r="AO159" s="5">
        <f t="shared" si="162"/>
        <v>44.249421641831077</v>
      </c>
      <c r="AP159" s="5">
        <f t="shared" si="163"/>
        <v>44.314570641831075</v>
      </c>
      <c r="AQ159" s="5">
        <f t="shared" si="164"/>
        <v>43.646437641831071</v>
      </c>
      <c r="AR159" s="5"/>
      <c r="AS159" s="3" t="str">
        <f t="shared" si="165"/>
        <v>incre</v>
      </c>
      <c r="AT159" s="3" t="str">
        <f t="shared" si="166"/>
        <v>decre</v>
      </c>
      <c r="AU159" s="3" t="str">
        <f t="shared" si="167"/>
        <v>incre</v>
      </c>
      <c r="AV159" s="3" t="str">
        <f t="shared" si="168"/>
        <v>incre</v>
      </c>
      <c r="AW159" s="3" t="str">
        <f t="shared" si="169"/>
        <v>decre</v>
      </c>
      <c r="AY159" s="5">
        <f t="shared" si="170"/>
        <v>87.899284663549793</v>
      </c>
      <c r="AZ159" s="5">
        <f t="shared" si="171"/>
        <v>0</v>
      </c>
      <c r="BA159" s="5">
        <f t="shared" si="172"/>
        <v>29.689714656501565</v>
      </c>
      <c r="BB159" s="5">
        <f t="shared" si="173"/>
        <v>52.379574081025027</v>
      </c>
      <c r="BC159" s="5">
        <f t="shared" si="174"/>
        <v>0</v>
      </c>
      <c r="BE159" s="15">
        <f t="shared" si="175"/>
        <v>0.87899284663549793</v>
      </c>
      <c r="BG159" s="3">
        <v>0.21260000000000001</v>
      </c>
      <c r="BH159" s="3">
        <v>0.30070000000000002</v>
      </c>
      <c r="BI159" s="3">
        <v>0.33479999999999999</v>
      </c>
      <c r="BJ159" s="3">
        <v>0.34320000000000001</v>
      </c>
      <c r="BK159" s="3">
        <v>0.3629</v>
      </c>
      <c r="BM159" s="5">
        <f t="shared" si="176"/>
        <v>42.873168641831072</v>
      </c>
      <c r="BN159" s="5">
        <f t="shared" si="177"/>
        <v>42.368145641831077</v>
      </c>
      <c r="BO159" s="5">
        <f t="shared" si="178"/>
        <v>43.075482641831073</v>
      </c>
      <c r="BP159" s="5">
        <f t="shared" si="179"/>
        <v>43.804318641831074</v>
      </c>
      <c r="BQ159" s="5">
        <f t="shared" si="180"/>
        <v>41.939463641831075</v>
      </c>
      <c r="BR159" s="5"/>
      <c r="BS159" s="3" t="str">
        <f t="shared" si="181"/>
        <v>decre</v>
      </c>
      <c r="BT159" s="3" t="str">
        <f t="shared" si="182"/>
        <v>decre</v>
      </c>
      <c r="BU159" s="3" t="str">
        <f t="shared" si="183"/>
        <v>decre</v>
      </c>
      <c r="BV159" s="3" t="str">
        <f t="shared" si="184"/>
        <v>incre</v>
      </c>
      <c r="BW159" s="3" t="str">
        <f t="shared" si="185"/>
        <v>decre</v>
      </c>
      <c r="BY159" s="5">
        <f t="shared" si="186"/>
        <v>0</v>
      </c>
      <c r="BZ159" s="5">
        <f t="shared" si="187"/>
        <v>0</v>
      </c>
      <c r="CA159" s="5">
        <f t="shared" si="188"/>
        <v>0</v>
      </c>
      <c r="CB159" s="5">
        <f t="shared" si="189"/>
        <v>52.379574081025027</v>
      </c>
      <c r="CC159" s="5">
        <f t="shared" si="190"/>
        <v>0</v>
      </c>
      <c r="CE159" s="4">
        <v>0.18029999999999999</v>
      </c>
      <c r="CF159" s="4">
        <v>0.18179999999999999</v>
      </c>
      <c r="CG159" s="4">
        <v>0.18140000000000001</v>
      </c>
      <c r="CH159" s="4">
        <v>0.1822</v>
      </c>
      <c r="CI159" s="4">
        <v>0.1822</v>
      </c>
      <c r="CK159" s="5">
        <f t="shared" si="191"/>
        <v>42.640931641831074</v>
      </c>
      <c r="CL159" s="5">
        <f t="shared" si="192"/>
        <v>41.591728641831075</v>
      </c>
      <c r="CM159" s="5">
        <f t="shared" si="193"/>
        <v>41.585968641831073</v>
      </c>
      <c r="CN159" s="5">
        <f t="shared" si="194"/>
        <v>42.448698641831072</v>
      </c>
      <c r="CO159" s="5">
        <f t="shared" si="195"/>
        <v>40.239076641831076</v>
      </c>
      <c r="CP159" s="5"/>
      <c r="CQ159" s="3" t="str">
        <f t="shared" si="196"/>
        <v>decre</v>
      </c>
      <c r="CR159" s="3" t="str">
        <f t="shared" si="197"/>
        <v>decre</v>
      </c>
      <c r="CS159" s="3" t="str">
        <f t="shared" si="198"/>
        <v>decre</v>
      </c>
      <c r="CT159" s="3" t="str">
        <f t="shared" si="199"/>
        <v>decre</v>
      </c>
      <c r="CU159" s="3" t="str">
        <f t="shared" si="200"/>
        <v>decre</v>
      </c>
      <c r="CW159" s="5">
        <f t="shared" si="201"/>
        <v>0</v>
      </c>
      <c r="CX159" s="5">
        <f t="shared" si="202"/>
        <v>0</v>
      </c>
      <c r="CY159" s="5">
        <f t="shared" si="203"/>
        <v>0</v>
      </c>
      <c r="CZ159" s="5">
        <f t="shared" si="204"/>
        <v>0</v>
      </c>
      <c r="DA159" s="5">
        <f t="shared" si="205"/>
        <v>0</v>
      </c>
      <c r="DB159" s="5"/>
      <c r="DC159" s="4">
        <v>0.32882163400186298</v>
      </c>
      <c r="DD159" s="4">
        <v>0.50074274990914902</v>
      </c>
      <c r="DE159" s="4">
        <v>0.419581594981907</v>
      </c>
      <c r="DF159" s="4">
        <v>0.36794569448431302</v>
      </c>
      <c r="DG159" s="4">
        <v>0.56943840939894197</v>
      </c>
      <c r="DI159" s="13">
        <f t="shared" si="206"/>
        <v>43.708802190304468</v>
      </c>
      <c r="DJ159" s="13">
        <f t="shared" si="207"/>
        <v>43.674424798737817</v>
      </c>
      <c r="DK159" s="13">
        <f t="shared" si="208"/>
        <v>43.898711929105389</v>
      </c>
      <c r="DL159" s="13">
        <f t="shared" si="209"/>
        <v>44.01267738938899</v>
      </c>
      <c r="DM159" s="13">
        <f t="shared" si="210"/>
        <v>43.882990074275121</v>
      </c>
      <c r="DN159" s="13"/>
      <c r="DO159" s="11" t="str">
        <f t="shared" si="211"/>
        <v>decre</v>
      </c>
      <c r="DP159" s="11" t="str">
        <f t="shared" si="212"/>
        <v>decre</v>
      </c>
      <c r="DQ159" s="11" t="str">
        <f t="shared" si="213"/>
        <v>incre</v>
      </c>
      <c r="DR159" s="11" t="str">
        <f t="shared" si="214"/>
        <v>incre</v>
      </c>
      <c r="DS159" s="11" t="str">
        <f t="shared" si="215"/>
        <v>incre</v>
      </c>
      <c r="DU159" s="13"/>
      <c r="DV159" s="13"/>
      <c r="DW159" s="13"/>
      <c r="DX159" s="13"/>
      <c r="DY159" s="13"/>
    </row>
    <row r="160" spans="1:129" x14ac:dyDescent="0.25">
      <c r="A160" s="5">
        <v>45.046786332425249</v>
      </c>
      <c r="B160" s="4">
        <v>3.5338958391164431E-2</v>
      </c>
      <c r="C160" s="4">
        <v>0.4903155674465996</v>
      </c>
      <c r="D160" s="4">
        <v>0.55608161853057492</v>
      </c>
      <c r="E160" s="4">
        <v>0.47958328219476387</v>
      </c>
      <c r="F160" s="4">
        <v>0.37010008111726184</v>
      </c>
      <c r="G160" s="4">
        <v>0.56486999417754802</v>
      </c>
      <c r="I160" s="5">
        <f t="shared" si="145"/>
        <v>46.182155262366301</v>
      </c>
      <c r="J160" s="5">
        <f t="shared" si="146"/>
        <v>45.347999301429908</v>
      </c>
      <c r="K160" s="5">
        <f t="shared" si="147"/>
        <v>45.793540002536403</v>
      </c>
      <c r="L160" s="5">
        <f t="shared" si="148"/>
        <v>45.343029015432592</v>
      </c>
      <c r="M160" s="5">
        <f t="shared" si="149"/>
        <v>45.152212977635976</v>
      </c>
      <c r="O160" s="3" t="str">
        <f t="shared" si="150"/>
        <v>incre</v>
      </c>
      <c r="P160" s="3" t="str">
        <f t="shared" si="151"/>
        <v>incre</v>
      </c>
      <c r="Q160" s="3" t="str">
        <f t="shared" si="152"/>
        <v>incre</v>
      </c>
      <c r="R160" s="3" t="str">
        <f t="shared" si="153"/>
        <v>incre</v>
      </c>
      <c r="S160" s="3" t="str">
        <f t="shared" si="154"/>
        <v>incre</v>
      </c>
      <c r="U160" s="6">
        <f t="shared" si="155"/>
        <v>1</v>
      </c>
      <c r="V160" s="6">
        <f t="shared" si="156"/>
        <v>1</v>
      </c>
      <c r="W160" s="6">
        <f t="shared" si="157"/>
        <v>1</v>
      </c>
      <c r="X160" s="6">
        <f t="shared" si="158"/>
        <v>1</v>
      </c>
      <c r="Y160" s="6">
        <f t="shared" si="159"/>
        <v>1</v>
      </c>
      <c r="AA160" s="4">
        <f t="shared" si="216"/>
        <v>0.33810000000000001</v>
      </c>
      <c r="AB160" s="4">
        <f t="shared" si="216"/>
        <v>0.50980000000000003</v>
      </c>
      <c r="AC160" s="4">
        <f t="shared" si="216"/>
        <v>0.45529999999999998</v>
      </c>
      <c r="AD160" s="4">
        <f t="shared" si="216"/>
        <v>0.40310000000000001</v>
      </c>
      <c r="AE160" s="4">
        <f t="shared" si="216"/>
        <v>0.57369999999999999</v>
      </c>
      <c r="AF160" s="4"/>
      <c r="AG160" s="3">
        <v>0.33810000000000001</v>
      </c>
      <c r="AH160" s="3">
        <v>0.50980000000000003</v>
      </c>
      <c r="AI160" s="3">
        <v>0.45529999999999998</v>
      </c>
      <c r="AJ160" s="3">
        <v>0.40310000000000001</v>
      </c>
      <c r="AK160" s="3">
        <v>0.57369999999999999</v>
      </c>
      <c r="AM160" s="5">
        <f t="shared" si="160"/>
        <v>45.087725332425251</v>
      </c>
      <c r="AN160" s="5">
        <f t="shared" si="161"/>
        <v>45.045780332425252</v>
      </c>
      <c r="AO160" s="5">
        <f t="shared" si="162"/>
        <v>45.557749332425246</v>
      </c>
      <c r="AP160" s="5">
        <f t="shared" si="163"/>
        <v>45.620888332425245</v>
      </c>
      <c r="AQ160" s="5">
        <f t="shared" si="164"/>
        <v>45.235303332425246</v>
      </c>
      <c r="AR160" s="5"/>
      <c r="AS160" s="3" t="str">
        <f t="shared" si="165"/>
        <v>incre</v>
      </c>
      <c r="AT160" s="3" t="str">
        <f t="shared" si="166"/>
        <v>decre</v>
      </c>
      <c r="AU160" s="3" t="str">
        <f t="shared" si="167"/>
        <v>incre</v>
      </c>
      <c r="AV160" s="3" t="str">
        <f t="shared" si="168"/>
        <v>incre</v>
      </c>
      <c r="AW160" s="3" t="str">
        <f t="shared" si="169"/>
        <v>incre</v>
      </c>
      <c r="AY160" s="5">
        <f t="shared" si="170"/>
        <v>113.53689299410519</v>
      </c>
      <c r="AZ160" s="5">
        <f t="shared" si="171"/>
        <v>0</v>
      </c>
      <c r="BA160" s="5">
        <f t="shared" si="172"/>
        <v>74.675367011115412</v>
      </c>
      <c r="BB160" s="5">
        <f t="shared" si="173"/>
        <v>29.624268300734258</v>
      </c>
      <c r="BC160" s="5">
        <f t="shared" si="174"/>
        <v>10.542664521072709</v>
      </c>
      <c r="BE160" s="15">
        <f t="shared" si="175"/>
        <v>1.1353689299410519</v>
      </c>
      <c r="BG160" s="3">
        <v>0.2132</v>
      </c>
      <c r="BH160" s="3">
        <v>0.3009</v>
      </c>
      <c r="BI160" s="3">
        <v>0.33529999999999999</v>
      </c>
      <c r="BJ160" s="3">
        <v>0.34200000000000003</v>
      </c>
      <c r="BK160" s="3">
        <v>0.36249999999999999</v>
      </c>
      <c r="BM160" s="5">
        <f t="shared" si="176"/>
        <v>44.189694332425248</v>
      </c>
      <c r="BN160" s="5">
        <f t="shared" si="177"/>
        <v>43.681663332425252</v>
      </c>
      <c r="BO160" s="5">
        <f t="shared" si="178"/>
        <v>44.392549332425247</v>
      </c>
      <c r="BP160" s="5">
        <f t="shared" si="179"/>
        <v>45.106426332425251</v>
      </c>
      <c r="BQ160" s="5">
        <f t="shared" si="180"/>
        <v>43.247911332425247</v>
      </c>
      <c r="BR160" s="5"/>
      <c r="BS160" s="3" t="str">
        <f t="shared" si="181"/>
        <v>decre</v>
      </c>
      <c r="BT160" s="3" t="str">
        <f t="shared" si="182"/>
        <v>decre</v>
      </c>
      <c r="BU160" s="3" t="str">
        <f t="shared" si="183"/>
        <v>decre</v>
      </c>
      <c r="BV160" s="3" t="str">
        <f t="shared" si="184"/>
        <v>incre</v>
      </c>
      <c r="BW160" s="3" t="str">
        <f t="shared" si="185"/>
        <v>decre</v>
      </c>
      <c r="BY160" s="5">
        <f t="shared" si="186"/>
        <v>0</v>
      </c>
      <c r="BZ160" s="5">
        <f t="shared" si="187"/>
        <v>0</v>
      </c>
      <c r="CA160" s="5">
        <f t="shared" si="188"/>
        <v>0</v>
      </c>
      <c r="CB160" s="5">
        <f t="shared" si="189"/>
        <v>29.624268300734258</v>
      </c>
      <c r="CC160" s="5">
        <f t="shared" si="190"/>
        <v>0</v>
      </c>
      <c r="CE160" s="4">
        <v>0.1797</v>
      </c>
      <c r="CF160" s="4">
        <v>0.1812</v>
      </c>
      <c r="CG160" s="4">
        <v>0.18079999999999999</v>
      </c>
      <c r="CH160" s="4">
        <v>0.18149999999999999</v>
      </c>
      <c r="CI160" s="4">
        <v>0.18160000000000001</v>
      </c>
      <c r="CK160" s="5">
        <f t="shared" si="191"/>
        <v>43.948829332425248</v>
      </c>
      <c r="CL160" s="5">
        <f t="shared" si="192"/>
        <v>42.900022332425252</v>
      </c>
      <c r="CM160" s="5">
        <f t="shared" si="193"/>
        <v>42.892354332425242</v>
      </c>
      <c r="CN160" s="5">
        <f t="shared" si="194"/>
        <v>43.755016332425249</v>
      </c>
      <c r="CO160" s="5">
        <f t="shared" si="195"/>
        <v>41.545642332425246</v>
      </c>
      <c r="CP160" s="5"/>
      <c r="CQ160" s="3" t="str">
        <f t="shared" si="196"/>
        <v>decre</v>
      </c>
      <c r="CR160" s="3" t="str">
        <f t="shared" si="197"/>
        <v>decre</v>
      </c>
      <c r="CS160" s="3" t="str">
        <f t="shared" si="198"/>
        <v>decre</v>
      </c>
      <c r="CT160" s="3" t="str">
        <f t="shared" si="199"/>
        <v>decre</v>
      </c>
      <c r="CU160" s="3" t="str">
        <f t="shared" si="200"/>
        <v>decre</v>
      </c>
      <c r="CW160" s="5">
        <f t="shared" si="201"/>
        <v>0</v>
      </c>
      <c r="CX160" s="5">
        <f t="shared" si="202"/>
        <v>0</v>
      </c>
      <c r="CY160" s="5">
        <f t="shared" si="203"/>
        <v>0</v>
      </c>
      <c r="CZ160" s="5">
        <f t="shared" si="204"/>
        <v>0</v>
      </c>
      <c r="DA160" s="5">
        <f t="shared" si="205"/>
        <v>0</v>
      </c>
      <c r="DB160" s="5"/>
      <c r="DC160" s="4">
        <v>0.329384769578976</v>
      </c>
      <c r="DD160" s="4">
        <v>0.500507957203011</v>
      </c>
      <c r="DE160" s="4">
        <v>0.41939965488271902</v>
      </c>
      <c r="DF160" s="4">
        <v>0.36692169322879598</v>
      </c>
      <c r="DG160" s="4">
        <v>0.56851174965088502</v>
      </c>
      <c r="DI160" s="13">
        <f t="shared" si="206"/>
        <v>45.025062825698086</v>
      </c>
      <c r="DJ160" s="13">
        <f t="shared" si="207"/>
        <v>44.985103292960915</v>
      </c>
      <c r="DK160" s="13">
        <f t="shared" si="208"/>
        <v>45.209156981336449</v>
      </c>
      <c r="DL160" s="13">
        <f t="shared" si="209"/>
        <v>45.316266989411709</v>
      </c>
      <c r="DM160" s="13">
        <f t="shared" si="210"/>
        <v>45.186481896640075</v>
      </c>
      <c r="DN160" s="13"/>
      <c r="DO160" s="11" t="str">
        <f t="shared" si="211"/>
        <v>decre</v>
      </c>
      <c r="DP160" s="11" t="str">
        <f t="shared" si="212"/>
        <v>decre</v>
      </c>
      <c r="DQ160" s="11" t="str">
        <f t="shared" si="213"/>
        <v>incre</v>
      </c>
      <c r="DR160" s="11" t="str">
        <f t="shared" si="214"/>
        <v>incre</v>
      </c>
      <c r="DS160" s="11" t="str">
        <f t="shared" si="215"/>
        <v>incre</v>
      </c>
      <c r="DU160" s="13"/>
      <c r="DV160" s="13"/>
      <c r="DW160" s="13"/>
      <c r="DX160" s="13"/>
      <c r="DY160" s="13"/>
    </row>
    <row r="161" spans="1:129" x14ac:dyDescent="0.25">
      <c r="A161" s="5">
        <v>49.705111384371996</v>
      </c>
      <c r="B161" s="4">
        <v>0.12677870144175649</v>
      </c>
      <c r="C161" s="4">
        <v>0.32197428614026846</v>
      </c>
      <c r="D161" s="4">
        <v>0.3186350318529283</v>
      </c>
      <c r="E161" s="4">
        <v>0.40900718291981419</v>
      </c>
      <c r="F161" s="4">
        <v>0.41742880770436686</v>
      </c>
      <c r="G161" s="4">
        <v>0.45919521342636072</v>
      </c>
      <c r="I161" s="5">
        <f t="shared" si="145"/>
        <v>49.630106501720526</v>
      </c>
      <c r="J161" s="5">
        <f t="shared" si="146"/>
        <v>48.45579814237162</v>
      </c>
      <c r="K161" s="5">
        <f t="shared" si="147"/>
        <v>49.766571130523388</v>
      </c>
      <c r="L161" s="5">
        <f t="shared" si="148"/>
        <v>50.399861945242762</v>
      </c>
      <c r="M161" s="5">
        <f t="shared" si="149"/>
        <v>48.816138342714048</v>
      </c>
      <c r="O161" s="3" t="str">
        <f t="shared" si="150"/>
        <v>decre</v>
      </c>
      <c r="P161" s="3" t="str">
        <f t="shared" si="151"/>
        <v>decre</v>
      </c>
      <c r="Q161" s="3" t="str">
        <f t="shared" si="152"/>
        <v>incre</v>
      </c>
      <c r="R161" s="3" t="str">
        <f t="shared" si="153"/>
        <v>incre</v>
      </c>
      <c r="S161" s="3" t="str">
        <f t="shared" si="154"/>
        <v>decre</v>
      </c>
      <c r="U161" s="6">
        <f t="shared" si="155"/>
        <v>0</v>
      </c>
      <c r="V161" s="6">
        <f t="shared" si="156"/>
        <v>0</v>
      </c>
      <c r="W161" s="6">
        <f t="shared" si="157"/>
        <v>1</v>
      </c>
      <c r="X161" s="6">
        <f t="shared" si="158"/>
        <v>1</v>
      </c>
      <c r="Y161" s="6">
        <f t="shared" si="159"/>
        <v>0</v>
      </c>
      <c r="AA161" s="4">
        <f t="shared" si="216"/>
        <v>0.31950000000000001</v>
      </c>
      <c r="AB161" s="4">
        <f t="shared" si="216"/>
        <v>0.47560000000000002</v>
      </c>
      <c r="AC161" s="4">
        <f t="shared" si="216"/>
        <v>0.4531</v>
      </c>
      <c r="AD161" s="4">
        <f t="shared" si="216"/>
        <v>0.3952</v>
      </c>
      <c r="AE161" s="4">
        <f t="shared" si="216"/>
        <v>0.53559999999999997</v>
      </c>
      <c r="AF161" s="4"/>
      <c r="AG161" s="3">
        <v>0.34949999999999998</v>
      </c>
      <c r="AH161" s="3">
        <v>0.50560000000000005</v>
      </c>
      <c r="AI161" s="3">
        <v>0.4531</v>
      </c>
      <c r="AJ161" s="3">
        <v>0.3952</v>
      </c>
      <c r="AK161" s="3">
        <v>0.56559999999999999</v>
      </c>
      <c r="AM161" s="5">
        <f t="shared" si="160"/>
        <v>49.612316384371994</v>
      </c>
      <c r="AN161" s="5">
        <f t="shared" si="161"/>
        <v>49.480779384371999</v>
      </c>
      <c r="AO161" s="5">
        <f t="shared" si="162"/>
        <v>50.194712384371996</v>
      </c>
      <c r="AP161" s="5">
        <f t="shared" si="163"/>
        <v>50.212695384371997</v>
      </c>
      <c r="AQ161" s="5">
        <f t="shared" si="164"/>
        <v>49.535107384371997</v>
      </c>
      <c r="AR161" s="5"/>
      <c r="AS161" s="3" t="str">
        <f t="shared" si="165"/>
        <v>decre</v>
      </c>
      <c r="AT161" s="3" t="str">
        <f t="shared" si="166"/>
        <v>decre</v>
      </c>
      <c r="AU161" s="3" t="str">
        <f t="shared" si="167"/>
        <v>incre</v>
      </c>
      <c r="AV161" s="3" t="str">
        <f t="shared" si="168"/>
        <v>incre</v>
      </c>
      <c r="AW161" s="3" t="str">
        <f t="shared" si="169"/>
        <v>decre</v>
      </c>
      <c r="AY161" s="5">
        <f t="shared" si="170"/>
        <v>0</v>
      </c>
      <c r="AZ161" s="5">
        <f t="shared" si="171"/>
        <v>0</v>
      </c>
      <c r="BA161" s="5">
        <f t="shared" si="172"/>
        <v>6.145974615139238</v>
      </c>
      <c r="BB161" s="5">
        <f t="shared" si="173"/>
        <v>69.475056087076581</v>
      </c>
      <c r="BC161" s="5">
        <f t="shared" si="174"/>
        <v>0</v>
      </c>
      <c r="BE161" s="15">
        <f t="shared" si="175"/>
        <v>-7.5004882651469984E-2</v>
      </c>
      <c r="BG161" s="3">
        <v>0.22159999999999999</v>
      </c>
      <c r="BH161" s="3">
        <v>0.3075</v>
      </c>
      <c r="BI161" s="3">
        <v>0.3407</v>
      </c>
      <c r="BJ161" s="3">
        <v>0.3256</v>
      </c>
      <c r="BK161" s="3">
        <v>0.3589</v>
      </c>
      <c r="BM161" s="5">
        <f t="shared" si="176"/>
        <v>48.908415384371992</v>
      </c>
      <c r="BN161" s="5">
        <f t="shared" si="177"/>
        <v>48.383086384372</v>
      </c>
      <c r="BO161" s="5">
        <f t="shared" si="178"/>
        <v>49.103308384371999</v>
      </c>
      <c r="BP161" s="5">
        <f t="shared" si="179"/>
        <v>49.626663384371994</v>
      </c>
      <c r="BQ161" s="5">
        <f t="shared" si="180"/>
        <v>47.872360384371994</v>
      </c>
      <c r="BR161" s="5"/>
      <c r="BS161" s="3" t="str">
        <f t="shared" si="181"/>
        <v>decre</v>
      </c>
      <c r="BT161" s="3" t="str">
        <f t="shared" si="182"/>
        <v>decre</v>
      </c>
      <c r="BU161" s="3" t="str">
        <f t="shared" si="183"/>
        <v>decre</v>
      </c>
      <c r="BV161" s="3" t="str">
        <f t="shared" si="184"/>
        <v>decre</v>
      </c>
      <c r="BW161" s="3" t="str">
        <f t="shared" si="185"/>
        <v>decre</v>
      </c>
      <c r="BY161" s="5">
        <f t="shared" si="186"/>
        <v>0</v>
      </c>
      <c r="BZ161" s="5">
        <f t="shared" si="187"/>
        <v>0</v>
      </c>
      <c r="CA161" s="5">
        <f t="shared" si="188"/>
        <v>0</v>
      </c>
      <c r="CB161" s="5">
        <f t="shared" si="189"/>
        <v>0</v>
      </c>
      <c r="CC161" s="5">
        <f t="shared" si="190"/>
        <v>0</v>
      </c>
      <c r="CE161" s="4">
        <v>0.16950000000000001</v>
      </c>
      <c r="CF161" s="4">
        <v>0.1706</v>
      </c>
      <c r="CG161" s="4">
        <v>0.17030000000000001</v>
      </c>
      <c r="CH161" s="4">
        <v>0.1709</v>
      </c>
      <c r="CI161" s="4">
        <v>0.1709</v>
      </c>
      <c r="CK161" s="5">
        <f t="shared" si="191"/>
        <v>48.533816384371995</v>
      </c>
      <c r="CL161" s="5">
        <f t="shared" si="192"/>
        <v>47.489129384371999</v>
      </c>
      <c r="CM161" s="5">
        <f t="shared" si="193"/>
        <v>47.448724384371999</v>
      </c>
      <c r="CN161" s="5">
        <f t="shared" si="194"/>
        <v>48.324089384371995</v>
      </c>
      <c r="CO161" s="5">
        <f t="shared" si="195"/>
        <v>46.103280384371992</v>
      </c>
      <c r="CP161" s="5"/>
      <c r="CQ161" s="3" t="str">
        <f t="shared" si="196"/>
        <v>decre</v>
      </c>
      <c r="CR161" s="3" t="str">
        <f t="shared" si="197"/>
        <v>decre</v>
      </c>
      <c r="CS161" s="3" t="str">
        <f t="shared" si="198"/>
        <v>decre</v>
      </c>
      <c r="CT161" s="3" t="str">
        <f t="shared" si="199"/>
        <v>decre</v>
      </c>
      <c r="CU161" s="3" t="str">
        <f t="shared" si="200"/>
        <v>decre</v>
      </c>
      <c r="CW161" s="5">
        <f t="shared" si="201"/>
        <v>0</v>
      </c>
      <c r="CX161" s="5">
        <f t="shared" si="202"/>
        <v>0</v>
      </c>
      <c r="CY161" s="5">
        <f t="shared" si="203"/>
        <v>0</v>
      </c>
      <c r="CZ161" s="5">
        <f t="shared" si="204"/>
        <v>0</v>
      </c>
      <c r="DA161" s="5">
        <f t="shared" si="205"/>
        <v>0</v>
      </c>
      <c r="DB161" s="5"/>
      <c r="DC161" s="4">
        <v>0.33415577932951601</v>
      </c>
      <c r="DD161" s="4">
        <v>0.49851874122045797</v>
      </c>
      <c r="DE161" s="4">
        <v>0.41785821793125599</v>
      </c>
      <c r="DF161" s="4">
        <v>0.35824612703622399</v>
      </c>
      <c r="DG161" s="4">
        <v>0.56066088234096201</v>
      </c>
      <c r="DI161" s="13">
        <f t="shared" si="206"/>
        <v>49.717691437751213</v>
      </c>
      <c r="DJ161" s="13">
        <f t="shared" si="207"/>
        <v>49.630438764541587</v>
      </c>
      <c r="DK161" s="13">
        <f t="shared" si="208"/>
        <v>49.852514680484489</v>
      </c>
      <c r="DL161" s="13">
        <f t="shared" si="209"/>
        <v>49.901543774017</v>
      </c>
      <c r="DM161" s="13">
        <f t="shared" si="210"/>
        <v>49.77093028720045</v>
      </c>
      <c r="DN161" s="13"/>
      <c r="DO161" s="11" t="str">
        <f t="shared" si="211"/>
        <v>incre</v>
      </c>
      <c r="DP161" s="11" t="str">
        <f t="shared" si="212"/>
        <v>decre</v>
      </c>
      <c r="DQ161" s="11" t="str">
        <f t="shared" si="213"/>
        <v>incre</v>
      </c>
      <c r="DR161" s="11" t="str">
        <f t="shared" si="214"/>
        <v>incre</v>
      </c>
      <c r="DS161" s="11" t="str">
        <f t="shared" si="215"/>
        <v>incre</v>
      </c>
      <c r="DU161" s="13"/>
      <c r="DV161" s="13"/>
      <c r="DW161" s="13"/>
      <c r="DX161" s="13"/>
      <c r="DY161" s="13"/>
    </row>
    <row r="162" spans="1:129" x14ac:dyDescent="0.25">
      <c r="A162" s="5">
        <v>46.463894331446568</v>
      </c>
      <c r="B162" s="4">
        <v>0.25611024028527302</v>
      </c>
      <c r="C162" s="4">
        <v>0.5502203231190832</v>
      </c>
      <c r="D162" s="4">
        <v>0.88593992432130075</v>
      </c>
      <c r="E162" s="4">
        <v>0.58268197293138346</v>
      </c>
      <c r="F162" s="4">
        <v>0.64367184049961912</v>
      </c>
      <c r="G162" s="4">
        <v>0.8051583666544293</v>
      </c>
      <c r="I162" s="5">
        <f t="shared" si="145"/>
        <v>48.029978454672772</v>
      </c>
      <c r="J162" s="5">
        <f t="shared" si="146"/>
        <v>48.919082037264666</v>
      </c>
      <c r="K162" s="5">
        <f t="shared" si="147"/>
        <v>48.211736288610297</v>
      </c>
      <c r="L162" s="5">
        <f t="shared" si="148"/>
        <v>49.063611228453361</v>
      </c>
      <c r="M162" s="5">
        <f t="shared" si="149"/>
        <v>48.830434561664745</v>
      </c>
      <c r="O162" s="3" t="str">
        <f t="shared" si="150"/>
        <v>incre</v>
      </c>
      <c r="P162" s="3" t="str">
        <f t="shared" si="151"/>
        <v>incre</v>
      </c>
      <c r="Q162" s="3" t="str">
        <f t="shared" si="152"/>
        <v>incre</v>
      </c>
      <c r="R162" s="3" t="str">
        <f t="shared" si="153"/>
        <v>incre</v>
      </c>
      <c r="S162" s="3" t="str">
        <f t="shared" si="154"/>
        <v>incre</v>
      </c>
      <c r="U162" s="6">
        <f t="shared" si="155"/>
        <v>1</v>
      </c>
      <c r="V162" s="6">
        <f t="shared" si="156"/>
        <v>1</v>
      </c>
      <c r="W162" s="6">
        <f t="shared" si="157"/>
        <v>1</v>
      </c>
      <c r="X162" s="6">
        <f t="shared" si="158"/>
        <v>1</v>
      </c>
      <c r="Y162" s="6">
        <f t="shared" si="159"/>
        <v>1</v>
      </c>
      <c r="AA162" s="4">
        <f t="shared" si="216"/>
        <v>0.35270000000000001</v>
      </c>
      <c r="AB162" s="4">
        <f t="shared" si="216"/>
        <v>0.49809999999999999</v>
      </c>
      <c r="AC162" s="4">
        <f t="shared" si="216"/>
        <v>0.44969999999999999</v>
      </c>
      <c r="AD162" s="4">
        <f t="shared" si="216"/>
        <v>0.37669999999999998</v>
      </c>
      <c r="AE162" s="4">
        <f t="shared" si="216"/>
        <v>0.54859999999999998</v>
      </c>
      <c r="AF162" s="4"/>
      <c r="AG162" s="3">
        <v>0.35270000000000001</v>
      </c>
      <c r="AH162" s="3">
        <v>0.49809999999999999</v>
      </c>
      <c r="AI162" s="3">
        <v>0.44969999999999999</v>
      </c>
      <c r="AJ162" s="3">
        <v>0.37669999999999998</v>
      </c>
      <c r="AK162" s="3">
        <v>0.54859999999999998</v>
      </c>
      <c r="AM162" s="5">
        <f t="shared" si="160"/>
        <v>46.609807331446568</v>
      </c>
      <c r="AN162" s="5">
        <f t="shared" si="161"/>
        <v>46.386487331446567</v>
      </c>
      <c r="AO162" s="5">
        <f t="shared" si="162"/>
        <v>46.920481331446567</v>
      </c>
      <c r="AP162" s="5">
        <f t="shared" si="163"/>
        <v>46.815708331446565</v>
      </c>
      <c r="AQ162" s="5">
        <f t="shared" si="164"/>
        <v>46.416220331446567</v>
      </c>
      <c r="AR162" s="5"/>
      <c r="AS162" s="3" t="str">
        <f t="shared" si="165"/>
        <v>incre</v>
      </c>
      <c r="AT162" s="3" t="str">
        <f t="shared" si="166"/>
        <v>decre</v>
      </c>
      <c r="AU162" s="3" t="str">
        <f t="shared" si="167"/>
        <v>incre</v>
      </c>
      <c r="AV162" s="3" t="str">
        <f t="shared" si="168"/>
        <v>incre</v>
      </c>
      <c r="AW162" s="3" t="str">
        <f t="shared" si="169"/>
        <v>decre</v>
      </c>
      <c r="AY162" s="5">
        <f t="shared" si="170"/>
        <v>156.60841232262044</v>
      </c>
      <c r="AZ162" s="5">
        <f t="shared" si="171"/>
        <v>0</v>
      </c>
      <c r="BA162" s="5">
        <f t="shared" si="172"/>
        <v>174.78419571637289</v>
      </c>
      <c r="BB162" s="5">
        <f t="shared" si="173"/>
        <v>259.97168970067935</v>
      </c>
      <c r="BC162" s="5">
        <f t="shared" si="174"/>
        <v>0</v>
      </c>
      <c r="BE162" s="15">
        <f t="shared" si="175"/>
        <v>1.5660841232262044</v>
      </c>
      <c r="BG162" s="3">
        <v>0.24160000000000001</v>
      </c>
      <c r="BH162" s="3">
        <v>0.33410000000000001</v>
      </c>
      <c r="BI162" s="3">
        <v>0.34920000000000001</v>
      </c>
      <c r="BJ162" s="3">
        <v>0.29249999999999998</v>
      </c>
      <c r="BK162" s="3">
        <v>0.35510000000000003</v>
      </c>
      <c r="BM162" s="5">
        <f t="shared" si="176"/>
        <v>45.810998331446569</v>
      </c>
      <c r="BN162" s="5">
        <f t="shared" si="177"/>
        <v>45.315567331446573</v>
      </c>
      <c r="BO162" s="5">
        <f t="shared" si="178"/>
        <v>45.944626331446571</v>
      </c>
      <c r="BP162" s="5">
        <f t="shared" si="179"/>
        <v>46.106744331446571</v>
      </c>
      <c r="BQ162" s="5">
        <f t="shared" si="180"/>
        <v>44.595385331446565</v>
      </c>
      <c r="BR162" s="5"/>
      <c r="BS162" s="3" t="str">
        <f t="shared" si="181"/>
        <v>decre</v>
      </c>
      <c r="BT162" s="3" t="str">
        <f t="shared" si="182"/>
        <v>decre</v>
      </c>
      <c r="BU162" s="3" t="str">
        <f t="shared" si="183"/>
        <v>decre</v>
      </c>
      <c r="BV162" s="3" t="str">
        <f t="shared" si="184"/>
        <v>decre</v>
      </c>
      <c r="BW162" s="3" t="str">
        <f t="shared" si="185"/>
        <v>decre</v>
      </c>
      <c r="BY162" s="5">
        <f t="shared" si="186"/>
        <v>0</v>
      </c>
      <c r="BZ162" s="5">
        <f t="shared" si="187"/>
        <v>0</v>
      </c>
      <c r="CA162" s="5">
        <f t="shared" si="188"/>
        <v>0</v>
      </c>
      <c r="CB162" s="5">
        <f t="shared" si="189"/>
        <v>0</v>
      </c>
      <c r="CC162" s="5">
        <f t="shared" si="190"/>
        <v>0</v>
      </c>
      <c r="CE162" s="4">
        <v>0.1328</v>
      </c>
      <c r="CF162" s="4">
        <v>0.1318</v>
      </c>
      <c r="CG162" s="4">
        <v>0.1321</v>
      </c>
      <c r="CH162" s="4">
        <v>0.13159999999999999</v>
      </c>
      <c r="CI162" s="4">
        <v>0.13150000000000001</v>
      </c>
      <c r="CK162" s="5">
        <f t="shared" si="191"/>
        <v>45.02872633144657</v>
      </c>
      <c r="CL162" s="5">
        <f t="shared" si="192"/>
        <v>43.994548331446566</v>
      </c>
      <c r="CM162" s="5">
        <f t="shared" si="193"/>
        <v>43.836585331446571</v>
      </c>
      <c r="CN162" s="5">
        <f t="shared" si="194"/>
        <v>44.751966331446567</v>
      </c>
      <c r="CO162" s="5">
        <f t="shared" si="195"/>
        <v>42.491309331446566</v>
      </c>
      <c r="CP162" s="5"/>
      <c r="CQ162" s="3" t="str">
        <f t="shared" si="196"/>
        <v>decre</v>
      </c>
      <c r="CR162" s="3" t="str">
        <f t="shared" si="197"/>
        <v>decre</v>
      </c>
      <c r="CS162" s="3" t="str">
        <f t="shared" si="198"/>
        <v>decre</v>
      </c>
      <c r="CT162" s="3" t="str">
        <f t="shared" si="199"/>
        <v>decre</v>
      </c>
      <c r="CU162" s="3" t="str">
        <f t="shared" si="200"/>
        <v>decre</v>
      </c>
      <c r="CW162" s="5">
        <f t="shared" si="201"/>
        <v>0</v>
      </c>
      <c r="CX162" s="5">
        <f t="shared" si="202"/>
        <v>0</v>
      </c>
      <c r="CY162" s="5">
        <f t="shared" si="203"/>
        <v>0</v>
      </c>
      <c r="CZ162" s="5">
        <f t="shared" si="204"/>
        <v>0</v>
      </c>
      <c r="DA162" s="5">
        <f t="shared" si="205"/>
        <v>0</v>
      </c>
      <c r="DB162" s="5"/>
      <c r="DC162" s="4">
        <v>0.340897763599952</v>
      </c>
      <c r="DD162" s="4">
        <v>0.49570775076642398</v>
      </c>
      <c r="DE162" s="4">
        <v>0.415679990632633</v>
      </c>
      <c r="DF162" s="4">
        <v>0.34598655644934501</v>
      </c>
      <c r="DG162" s="4">
        <v>0.54956670591283996</v>
      </c>
      <c r="DI162" s="13">
        <f t="shared" si="206"/>
        <v>46.52494925173022</v>
      </c>
      <c r="DJ162" s="13">
        <f t="shared" si="207"/>
        <v>46.370865943951316</v>
      </c>
      <c r="DK162" s="13">
        <f t="shared" si="208"/>
        <v>46.590147040489441</v>
      </c>
      <c r="DL162" s="13">
        <f t="shared" si="209"/>
        <v>46.557101136750056</v>
      </c>
      <c r="DM162" s="13">
        <f t="shared" si="210"/>
        <v>46.42531703408639</v>
      </c>
      <c r="DN162" s="13"/>
      <c r="DO162" s="11" t="str">
        <f t="shared" si="211"/>
        <v>incre</v>
      </c>
      <c r="DP162" s="11" t="str">
        <f t="shared" si="212"/>
        <v>decre</v>
      </c>
      <c r="DQ162" s="11" t="str">
        <f t="shared" si="213"/>
        <v>incre</v>
      </c>
      <c r="DR162" s="11" t="str">
        <f t="shared" si="214"/>
        <v>incre</v>
      </c>
      <c r="DS162" s="11" t="str">
        <f t="shared" si="215"/>
        <v>decre</v>
      </c>
      <c r="DU162" s="13"/>
      <c r="DV162" s="13"/>
      <c r="DW162" s="13"/>
      <c r="DX162" s="13"/>
      <c r="DY162" s="13"/>
    </row>
    <row r="163" spans="1:129" x14ac:dyDescent="0.25">
      <c r="A163" s="5">
        <v>44.817477715725978</v>
      </c>
      <c r="B163" s="4">
        <v>8.999495983875401E-2</v>
      </c>
      <c r="C163" s="4">
        <v>0.23455937797015558</v>
      </c>
      <c r="D163" s="4">
        <v>0.34806233266904851</v>
      </c>
      <c r="E163" s="4">
        <v>0.32266603069109745</v>
      </c>
      <c r="F163" s="4">
        <v>0.13491634641499692</v>
      </c>
      <c r="G163" s="4">
        <v>0.30448758538519582</v>
      </c>
      <c r="I163" s="5">
        <f t="shared" si="145"/>
        <v>44.113959643331398</v>
      </c>
      <c r="J163" s="5">
        <f t="shared" si="146"/>
        <v>43.76032474805487</v>
      </c>
      <c r="K163" s="5">
        <f t="shared" si="147"/>
        <v>44.040564873736528</v>
      </c>
      <c r="L163" s="5">
        <f t="shared" si="148"/>
        <v>43.13347335254025</v>
      </c>
      <c r="M163" s="5">
        <f t="shared" si="149"/>
        <v>42.472705894200672</v>
      </c>
      <c r="O163" s="3" t="str">
        <f t="shared" si="150"/>
        <v>decre</v>
      </c>
      <c r="P163" s="3" t="str">
        <f t="shared" si="151"/>
        <v>decre</v>
      </c>
      <c r="Q163" s="3" t="str">
        <f t="shared" si="152"/>
        <v>decre</v>
      </c>
      <c r="R163" s="3" t="str">
        <f t="shared" si="153"/>
        <v>decre</v>
      </c>
      <c r="S163" s="3" t="str">
        <f t="shared" si="154"/>
        <v>decre</v>
      </c>
      <c r="U163" s="6">
        <f t="shared" si="155"/>
        <v>0</v>
      </c>
      <c r="V163" s="6">
        <f t="shared" si="156"/>
        <v>0</v>
      </c>
      <c r="W163" s="6">
        <f t="shared" si="157"/>
        <v>0</v>
      </c>
      <c r="X163" s="6">
        <f t="shared" si="158"/>
        <v>0</v>
      </c>
      <c r="Y163" s="6">
        <f t="shared" si="159"/>
        <v>0</v>
      </c>
      <c r="AA163" s="4">
        <f t="shared" si="216"/>
        <v>0.31699999999999995</v>
      </c>
      <c r="AB163" s="4">
        <f t="shared" si="216"/>
        <v>0.47749999999999992</v>
      </c>
      <c r="AC163" s="4">
        <f t="shared" si="216"/>
        <v>0.42390000000000005</v>
      </c>
      <c r="AD163" s="4">
        <f t="shared" si="216"/>
        <v>0.36880000000000002</v>
      </c>
      <c r="AE163" s="4">
        <f t="shared" si="216"/>
        <v>0.53939999999999999</v>
      </c>
      <c r="AF163" s="4"/>
      <c r="AG163" s="3">
        <v>0.34699999999999998</v>
      </c>
      <c r="AH163" s="3">
        <v>0.50749999999999995</v>
      </c>
      <c r="AI163" s="3">
        <v>0.45390000000000003</v>
      </c>
      <c r="AJ163" s="3">
        <v>0.39879999999999999</v>
      </c>
      <c r="AK163" s="3">
        <v>0.56940000000000002</v>
      </c>
      <c r="AM163" s="5">
        <f t="shared" si="160"/>
        <v>44.706707715725976</v>
      </c>
      <c r="AN163" s="5">
        <f t="shared" si="161"/>
        <v>44.605552715725977</v>
      </c>
      <c r="AO163" s="5">
        <f t="shared" si="162"/>
        <v>45.023546715725985</v>
      </c>
      <c r="AP163" s="5">
        <f t="shared" si="163"/>
        <v>45.102773715725981</v>
      </c>
      <c r="AQ163" s="5">
        <f t="shared" si="164"/>
        <v>44.683231715725974</v>
      </c>
      <c r="AR163" s="5"/>
      <c r="AS163" s="3" t="str">
        <f t="shared" si="165"/>
        <v>decre</v>
      </c>
      <c r="AT163" s="3" t="str">
        <f t="shared" si="166"/>
        <v>decre</v>
      </c>
      <c r="AU163" s="3" t="str">
        <f t="shared" si="167"/>
        <v>incre</v>
      </c>
      <c r="AV163" s="3" t="str">
        <f t="shared" si="168"/>
        <v>incre</v>
      </c>
      <c r="AW163" s="3" t="str">
        <f t="shared" si="169"/>
        <v>decre</v>
      </c>
      <c r="AY163" s="5">
        <f t="shared" si="170"/>
        <v>0</v>
      </c>
      <c r="AZ163" s="5">
        <f t="shared" si="171"/>
        <v>0</v>
      </c>
      <c r="BA163" s="5">
        <f t="shared" si="172"/>
        <v>-77.691284198944999</v>
      </c>
      <c r="BB163" s="5">
        <f t="shared" si="173"/>
        <v>-168.40043631857284</v>
      </c>
      <c r="BC163" s="5">
        <f t="shared" si="174"/>
        <v>0</v>
      </c>
      <c r="BE163" s="15">
        <f t="shared" si="175"/>
        <v>-0.70351807239457997</v>
      </c>
      <c r="BG163" s="3">
        <v>0.21729999999999999</v>
      </c>
      <c r="BH163" s="3">
        <v>0.3039</v>
      </c>
      <c r="BI163" s="3">
        <v>0.33829999999999999</v>
      </c>
      <c r="BJ163" s="3">
        <v>0.33360000000000001</v>
      </c>
      <c r="BK163" s="3">
        <v>0.3604</v>
      </c>
      <c r="BM163" s="5">
        <f t="shared" si="176"/>
        <v>43.989864715725979</v>
      </c>
      <c r="BN163" s="5">
        <f t="shared" si="177"/>
        <v>43.471944715725982</v>
      </c>
      <c r="BO163" s="5">
        <f t="shared" si="178"/>
        <v>44.192370715725986</v>
      </c>
      <c r="BP163" s="5">
        <f t="shared" si="179"/>
        <v>44.806389715725977</v>
      </c>
      <c r="BQ163" s="5">
        <f t="shared" si="180"/>
        <v>42.99884171572598</v>
      </c>
      <c r="BR163" s="5"/>
      <c r="BS163" s="3" t="str">
        <f t="shared" si="181"/>
        <v>decre</v>
      </c>
      <c r="BT163" s="3" t="str">
        <f t="shared" si="182"/>
        <v>decre</v>
      </c>
      <c r="BU163" s="3" t="str">
        <f t="shared" si="183"/>
        <v>decre</v>
      </c>
      <c r="BV163" s="3" t="str">
        <f t="shared" si="184"/>
        <v>decre</v>
      </c>
      <c r="BW163" s="3" t="str">
        <f t="shared" si="185"/>
        <v>decre</v>
      </c>
      <c r="BY163" s="5">
        <f t="shared" si="186"/>
        <v>0</v>
      </c>
      <c r="BZ163" s="5">
        <f t="shared" si="187"/>
        <v>0</v>
      </c>
      <c r="CA163" s="5">
        <f t="shared" si="188"/>
        <v>0</v>
      </c>
      <c r="CB163" s="5">
        <f t="shared" si="189"/>
        <v>0</v>
      </c>
      <c r="CC163" s="5">
        <f t="shared" si="190"/>
        <v>0</v>
      </c>
      <c r="CE163" s="4">
        <v>0.1749</v>
      </c>
      <c r="CF163" s="4">
        <v>0.1762</v>
      </c>
      <c r="CG163" s="4">
        <v>0.1759</v>
      </c>
      <c r="CH163" s="4">
        <v>0.17649999999999999</v>
      </c>
      <c r="CI163" s="4">
        <v>0.17660000000000001</v>
      </c>
      <c r="CK163" s="5">
        <f t="shared" si="191"/>
        <v>43.685008715725978</v>
      </c>
      <c r="CL163" s="5">
        <f t="shared" si="192"/>
        <v>42.638063715725977</v>
      </c>
      <c r="CM163" s="5">
        <f t="shared" si="193"/>
        <v>42.615466715725972</v>
      </c>
      <c r="CN163" s="5">
        <f t="shared" si="194"/>
        <v>43.483607715725981</v>
      </c>
      <c r="CO163" s="5">
        <f t="shared" si="195"/>
        <v>41.269283715725976</v>
      </c>
      <c r="CP163" s="5"/>
      <c r="CQ163" s="3" t="str">
        <f t="shared" si="196"/>
        <v>decre</v>
      </c>
      <c r="CR163" s="3" t="str">
        <f t="shared" si="197"/>
        <v>decre</v>
      </c>
      <c r="CS163" s="3" t="str">
        <f t="shared" si="198"/>
        <v>decre</v>
      </c>
      <c r="CT163" s="3" t="str">
        <f t="shared" si="199"/>
        <v>decre</v>
      </c>
      <c r="CU163" s="3" t="str">
        <f t="shared" si="200"/>
        <v>decre</v>
      </c>
      <c r="CW163" s="5">
        <f t="shared" si="201"/>
        <v>0</v>
      </c>
      <c r="CX163" s="5">
        <f t="shared" si="202"/>
        <v>0</v>
      </c>
      <c r="CY163" s="5">
        <f t="shared" si="203"/>
        <v>0</v>
      </c>
      <c r="CZ163" s="5">
        <f t="shared" si="204"/>
        <v>0</v>
      </c>
      <c r="DA163" s="5">
        <f t="shared" si="205"/>
        <v>0</v>
      </c>
      <c r="DB163" s="5"/>
      <c r="DC163" s="4">
        <v>0.33223694699268702</v>
      </c>
      <c r="DD163" s="4">
        <v>0.49931877562655602</v>
      </c>
      <c r="DE163" s="4">
        <v>0.41847816197293702</v>
      </c>
      <c r="DF163" s="4">
        <v>0.361735316499466</v>
      </c>
      <c r="DG163" s="4">
        <v>0.56381838963063602</v>
      </c>
      <c r="DI163" s="13">
        <f t="shared" si="206"/>
        <v>44.816261364603399</v>
      </c>
      <c r="DJ163" s="13">
        <f t="shared" si="207"/>
        <v>44.74802932056739</v>
      </c>
      <c r="DK163" s="13">
        <f t="shared" si="208"/>
        <v>44.970900668483196</v>
      </c>
      <c r="DL163" s="13">
        <f t="shared" si="209"/>
        <v>45.043289080651483</v>
      </c>
      <c r="DM163" s="13">
        <f t="shared" si="210"/>
        <v>44.913008762150262</v>
      </c>
      <c r="DN163" s="13"/>
      <c r="DO163" s="11" t="str">
        <f t="shared" si="211"/>
        <v>decre</v>
      </c>
      <c r="DP163" s="11" t="str">
        <f t="shared" si="212"/>
        <v>decre</v>
      </c>
      <c r="DQ163" s="11" t="str">
        <f t="shared" si="213"/>
        <v>incre</v>
      </c>
      <c r="DR163" s="11" t="str">
        <f t="shared" si="214"/>
        <v>incre</v>
      </c>
      <c r="DS163" s="11" t="str">
        <f t="shared" si="215"/>
        <v>incre</v>
      </c>
      <c r="DU163" s="13"/>
      <c r="DV163" s="13"/>
      <c r="DW163" s="13"/>
      <c r="DX163" s="13"/>
      <c r="DY163" s="13"/>
    </row>
    <row r="164" spans="1:129" x14ac:dyDescent="0.25">
      <c r="A164" s="5">
        <v>53.063932321975415</v>
      </c>
      <c r="B164" s="4">
        <v>0.22754608725294811</v>
      </c>
      <c r="C164" s="4">
        <v>0.11453233731855403</v>
      </c>
      <c r="D164" s="4">
        <v>0.37830085929508106</v>
      </c>
      <c r="E164" s="4">
        <v>0.1708070665948363</v>
      </c>
      <c r="F164" s="4">
        <v>0.16548657366521877</v>
      </c>
      <c r="G164" s="4">
        <v>0.35917192132657483</v>
      </c>
      <c r="I164" s="5">
        <f t="shared" si="145"/>
        <v>51.497419827295815</v>
      </c>
      <c r="J164" s="5">
        <f t="shared" si="146"/>
        <v>52.204236933172297</v>
      </c>
      <c r="K164" s="5">
        <f t="shared" si="147"/>
        <v>50.812468938611275</v>
      </c>
      <c r="L164" s="5">
        <f t="shared" si="148"/>
        <v>51.637329272236556</v>
      </c>
      <c r="M164" s="5">
        <f t="shared" si="149"/>
        <v>51.233740101658483</v>
      </c>
      <c r="O164" s="3" t="str">
        <f t="shared" si="150"/>
        <v>decre</v>
      </c>
      <c r="P164" s="3" t="str">
        <f t="shared" si="151"/>
        <v>decre</v>
      </c>
      <c r="Q164" s="3" t="str">
        <f t="shared" si="152"/>
        <v>decre</v>
      </c>
      <c r="R164" s="3" t="str">
        <f t="shared" si="153"/>
        <v>decre</v>
      </c>
      <c r="S164" s="3" t="str">
        <f t="shared" si="154"/>
        <v>decre</v>
      </c>
      <c r="U164" s="6">
        <f t="shared" si="155"/>
        <v>0</v>
      </c>
      <c r="V164" s="6">
        <f t="shared" si="156"/>
        <v>0</v>
      </c>
      <c r="W164" s="6">
        <f t="shared" si="157"/>
        <v>0</v>
      </c>
      <c r="X164" s="6">
        <f t="shared" si="158"/>
        <v>0</v>
      </c>
      <c r="Y164" s="6">
        <f t="shared" si="159"/>
        <v>0</v>
      </c>
      <c r="AA164" s="4">
        <f t="shared" si="216"/>
        <v>0.32230000000000003</v>
      </c>
      <c r="AB164" s="4">
        <f t="shared" si="216"/>
        <v>0.4698</v>
      </c>
      <c r="AC164" s="4">
        <f t="shared" si="216"/>
        <v>0.42049999999999998</v>
      </c>
      <c r="AD164" s="4">
        <f t="shared" si="216"/>
        <v>0.35129999999999995</v>
      </c>
      <c r="AE164" s="4">
        <f t="shared" si="216"/>
        <v>0.52239999999999998</v>
      </c>
      <c r="AF164" s="4"/>
      <c r="AG164" s="3">
        <v>0.3523</v>
      </c>
      <c r="AH164" s="3">
        <v>0.49980000000000002</v>
      </c>
      <c r="AI164" s="3">
        <v>0.45050000000000001</v>
      </c>
      <c r="AJ164" s="3">
        <v>0.38129999999999997</v>
      </c>
      <c r="AK164" s="3">
        <v>0.5524</v>
      </c>
      <c r="AM164" s="5">
        <f t="shared" si="160"/>
        <v>52.991269321975416</v>
      </c>
      <c r="AN164" s="5">
        <f t="shared" si="161"/>
        <v>52.801726321975416</v>
      </c>
      <c r="AO164" s="5">
        <f t="shared" si="162"/>
        <v>53.23698732197542</v>
      </c>
      <c r="AP164" s="5">
        <f t="shared" si="163"/>
        <v>53.201878321975414</v>
      </c>
      <c r="AQ164" s="5">
        <f t="shared" si="164"/>
        <v>52.769716321975416</v>
      </c>
      <c r="AR164" s="5"/>
      <c r="AS164" s="3" t="str">
        <f t="shared" si="165"/>
        <v>decre</v>
      </c>
      <c r="AT164" s="3" t="str">
        <f t="shared" si="166"/>
        <v>decre</v>
      </c>
      <c r="AU164" s="3" t="str">
        <f t="shared" si="167"/>
        <v>incre</v>
      </c>
      <c r="AV164" s="3" t="str">
        <f t="shared" si="168"/>
        <v>incre</v>
      </c>
      <c r="AW164" s="3" t="str">
        <f t="shared" si="169"/>
        <v>decre</v>
      </c>
      <c r="AY164" s="5">
        <f t="shared" si="170"/>
        <v>0</v>
      </c>
      <c r="AZ164" s="5">
        <f t="shared" si="171"/>
        <v>0</v>
      </c>
      <c r="BA164" s="5">
        <f t="shared" si="172"/>
        <v>-225.14633833641398</v>
      </c>
      <c r="BB164" s="5">
        <f t="shared" si="173"/>
        <v>-142.66030497388584</v>
      </c>
      <c r="BC164" s="5">
        <f t="shared" si="174"/>
        <v>0</v>
      </c>
      <c r="BE164" s="15">
        <f t="shared" si="175"/>
        <v>-1.5665124946795999</v>
      </c>
      <c r="BG164" s="3">
        <v>0.23730000000000001</v>
      </c>
      <c r="BH164" s="3">
        <v>0.32650000000000001</v>
      </c>
      <c r="BI164" s="3">
        <v>0.34749999999999998</v>
      </c>
      <c r="BJ164" s="3">
        <v>0.29899999999999999</v>
      </c>
      <c r="BK164" s="3">
        <v>0.35560000000000003</v>
      </c>
      <c r="BM164" s="5">
        <f t="shared" si="176"/>
        <v>52.380119321975414</v>
      </c>
      <c r="BN164" s="5">
        <f t="shared" si="177"/>
        <v>51.865977321975414</v>
      </c>
      <c r="BO164" s="5">
        <f t="shared" si="178"/>
        <v>52.528157321975414</v>
      </c>
      <c r="BP164" s="5">
        <f t="shared" si="179"/>
        <v>52.761512321975417</v>
      </c>
      <c r="BQ164" s="5">
        <f t="shared" si="180"/>
        <v>51.200128321975413</v>
      </c>
      <c r="BR164" s="5"/>
      <c r="BS164" s="3" t="str">
        <f t="shared" si="181"/>
        <v>decre</v>
      </c>
      <c r="BT164" s="3" t="str">
        <f t="shared" si="182"/>
        <v>decre</v>
      </c>
      <c r="BU164" s="3" t="str">
        <f t="shared" si="183"/>
        <v>decre</v>
      </c>
      <c r="BV164" s="3" t="str">
        <f t="shared" si="184"/>
        <v>decre</v>
      </c>
      <c r="BW164" s="3" t="str">
        <f t="shared" si="185"/>
        <v>decre</v>
      </c>
      <c r="BY164" s="5">
        <f t="shared" si="186"/>
        <v>0</v>
      </c>
      <c r="BZ164" s="5">
        <f t="shared" si="187"/>
        <v>0</v>
      </c>
      <c r="CA164" s="5">
        <f t="shared" si="188"/>
        <v>0</v>
      </c>
      <c r="CB164" s="5">
        <f t="shared" si="189"/>
        <v>0</v>
      </c>
      <c r="CC164" s="5">
        <f t="shared" si="190"/>
        <v>0</v>
      </c>
      <c r="CE164" s="4">
        <v>0.14299999999999999</v>
      </c>
      <c r="CF164" s="4">
        <v>0.14249999999999999</v>
      </c>
      <c r="CG164" s="4">
        <v>0.14269999999999999</v>
      </c>
      <c r="CH164" s="4">
        <v>0.14249999999999999</v>
      </c>
      <c r="CI164" s="4">
        <v>0.1424</v>
      </c>
      <c r="CK164" s="5">
        <f t="shared" si="191"/>
        <v>51.702102321975417</v>
      </c>
      <c r="CL164" s="5">
        <f t="shared" si="192"/>
        <v>50.664457321975419</v>
      </c>
      <c r="CM164" s="5">
        <f t="shared" si="193"/>
        <v>50.539549321975414</v>
      </c>
      <c r="CN164" s="5">
        <f t="shared" si="194"/>
        <v>51.443782321975412</v>
      </c>
      <c r="CO164" s="5">
        <f t="shared" si="195"/>
        <v>49.193916321975415</v>
      </c>
      <c r="CP164" s="5"/>
      <c r="CQ164" s="3" t="str">
        <f t="shared" si="196"/>
        <v>decre</v>
      </c>
      <c r="CR164" s="3" t="str">
        <f t="shared" si="197"/>
        <v>decre</v>
      </c>
      <c r="CS164" s="3" t="str">
        <f t="shared" si="198"/>
        <v>decre</v>
      </c>
      <c r="CT164" s="3" t="str">
        <f t="shared" si="199"/>
        <v>decre</v>
      </c>
      <c r="CU164" s="3" t="str">
        <f t="shared" si="200"/>
        <v>decre</v>
      </c>
      <c r="CW164" s="5">
        <f t="shared" si="201"/>
        <v>0</v>
      </c>
      <c r="CX164" s="5">
        <f t="shared" si="202"/>
        <v>0</v>
      </c>
      <c r="CY164" s="5">
        <f t="shared" si="203"/>
        <v>0</v>
      </c>
      <c r="CZ164" s="5">
        <f t="shared" si="204"/>
        <v>0</v>
      </c>
      <c r="DA164" s="5">
        <f t="shared" si="205"/>
        <v>0</v>
      </c>
      <c r="DB164" s="5"/>
      <c r="DC164" s="4">
        <v>0.33940649716426402</v>
      </c>
      <c r="DD164" s="4">
        <v>0.49632951663638097</v>
      </c>
      <c r="DE164" s="4">
        <v>0.416161794969374</v>
      </c>
      <c r="DF164" s="4">
        <v>0.348698263477843</v>
      </c>
      <c r="DG164" s="4">
        <v>0.55202063820862002</v>
      </c>
      <c r="DI164" s="13">
        <f t="shared" si="206"/>
        <v>53.114265036586474</v>
      </c>
      <c r="DJ164" s="13">
        <f t="shared" si="207"/>
        <v>52.974964065610983</v>
      </c>
      <c r="DK164" s="13">
        <f t="shared" si="208"/>
        <v>53.194863351128035</v>
      </c>
      <c r="DL164" s="13">
        <f t="shared" si="209"/>
        <v>53.17997170045885</v>
      </c>
      <c r="DM164" s="13">
        <f t="shared" si="210"/>
        <v>53.048446527518529</v>
      </c>
      <c r="DN164" s="13"/>
      <c r="DO164" s="11" t="str">
        <f t="shared" si="211"/>
        <v>incre</v>
      </c>
      <c r="DP164" s="11" t="str">
        <f t="shared" si="212"/>
        <v>decre</v>
      </c>
      <c r="DQ164" s="11" t="str">
        <f t="shared" si="213"/>
        <v>incre</v>
      </c>
      <c r="DR164" s="11" t="str">
        <f t="shared" si="214"/>
        <v>incre</v>
      </c>
      <c r="DS164" s="11" t="str">
        <f t="shared" si="215"/>
        <v>decre</v>
      </c>
      <c r="DU164" s="13"/>
      <c r="DV164" s="13"/>
      <c r="DW164" s="13"/>
      <c r="DX164" s="13"/>
      <c r="DY164" s="13"/>
    </row>
    <row r="165" spans="1:129" x14ac:dyDescent="0.25">
      <c r="A165" s="5">
        <v>38.695471722682512</v>
      </c>
      <c r="B165" s="4">
        <v>5.3721059843607213E-2</v>
      </c>
      <c r="C165" s="4">
        <v>0.60732791243012052</v>
      </c>
      <c r="D165" s="4">
        <v>0.58795153159734814</v>
      </c>
      <c r="E165" s="4">
        <v>0.4979925927468184</v>
      </c>
      <c r="F165" s="4">
        <v>0.53757249217587755</v>
      </c>
      <c r="G165" s="4">
        <v>0.7961057922399899</v>
      </c>
      <c r="I165" s="5">
        <f t="shared" si="145"/>
        <v>40.672159413055077</v>
      </c>
      <c r="J165" s="5">
        <f t="shared" si="146"/>
        <v>39.204795224013196</v>
      </c>
      <c r="K165" s="5">
        <f t="shared" si="147"/>
        <v>39.620979798254126</v>
      </c>
      <c r="L165" s="5">
        <f t="shared" si="148"/>
        <v>40.401832106803404</v>
      </c>
      <c r="M165" s="5">
        <f t="shared" si="149"/>
        <v>40.976827227660813</v>
      </c>
      <c r="O165" s="3" t="str">
        <f t="shared" si="150"/>
        <v>incre</v>
      </c>
      <c r="P165" s="3" t="str">
        <f t="shared" si="151"/>
        <v>incre</v>
      </c>
      <c r="Q165" s="3" t="str">
        <f t="shared" si="152"/>
        <v>incre</v>
      </c>
      <c r="R165" s="3" t="str">
        <f t="shared" si="153"/>
        <v>incre</v>
      </c>
      <c r="S165" s="3" t="str">
        <f t="shared" si="154"/>
        <v>incre</v>
      </c>
      <c r="U165" s="6">
        <f t="shared" si="155"/>
        <v>1</v>
      </c>
      <c r="V165" s="6">
        <f t="shared" si="156"/>
        <v>1</v>
      </c>
      <c r="W165" s="6">
        <f t="shared" si="157"/>
        <v>1</v>
      </c>
      <c r="X165" s="6">
        <f t="shared" si="158"/>
        <v>1</v>
      </c>
      <c r="Y165" s="6">
        <f t="shared" si="159"/>
        <v>1</v>
      </c>
      <c r="AA165" s="4">
        <f t="shared" si="216"/>
        <v>0.34229999999999999</v>
      </c>
      <c r="AB165" s="4">
        <f t="shared" si="216"/>
        <v>0.5091</v>
      </c>
      <c r="AC165" s="4">
        <f t="shared" si="216"/>
        <v>0.45479999999999998</v>
      </c>
      <c r="AD165" s="4">
        <f t="shared" si="216"/>
        <v>0.4017</v>
      </c>
      <c r="AE165" s="4">
        <f t="shared" si="216"/>
        <v>0.57240000000000002</v>
      </c>
      <c r="AF165" s="4"/>
      <c r="AG165" s="3">
        <v>0.34229999999999999</v>
      </c>
      <c r="AH165" s="3">
        <v>0.5091</v>
      </c>
      <c r="AI165" s="3">
        <v>0.45479999999999998</v>
      </c>
      <c r="AJ165" s="3">
        <v>0.4017</v>
      </c>
      <c r="AK165" s="3">
        <v>0.57240000000000002</v>
      </c>
      <c r="AM165" s="5">
        <f t="shared" si="160"/>
        <v>38.766608722682513</v>
      </c>
      <c r="AN165" s="5">
        <f t="shared" si="161"/>
        <v>38.689894722682517</v>
      </c>
      <c r="AO165" s="5">
        <f t="shared" si="162"/>
        <v>39.20157972268251</v>
      </c>
      <c r="AP165" s="5">
        <f t="shared" si="163"/>
        <v>39.257785722682513</v>
      </c>
      <c r="AQ165" s="5">
        <f t="shared" si="164"/>
        <v>38.871755722682515</v>
      </c>
      <c r="AR165" s="5"/>
      <c r="AS165" s="3" t="str">
        <f t="shared" si="165"/>
        <v>incre</v>
      </c>
      <c r="AT165" s="3" t="str">
        <f t="shared" si="166"/>
        <v>decre</v>
      </c>
      <c r="AU165" s="3" t="str">
        <f t="shared" si="167"/>
        <v>incre</v>
      </c>
      <c r="AV165" s="3" t="str">
        <f t="shared" si="168"/>
        <v>incre</v>
      </c>
      <c r="AW165" s="3" t="str">
        <f t="shared" si="169"/>
        <v>incre</v>
      </c>
      <c r="AY165" s="5">
        <f t="shared" si="170"/>
        <v>197.66876903725645</v>
      </c>
      <c r="AZ165" s="5">
        <f t="shared" si="171"/>
        <v>0</v>
      </c>
      <c r="BA165" s="5">
        <f t="shared" si="172"/>
        <v>92.550807557161363</v>
      </c>
      <c r="BB165" s="5">
        <f t="shared" si="173"/>
        <v>170.63603841208916</v>
      </c>
      <c r="BC165" s="5">
        <f t="shared" si="174"/>
        <v>228.13555049783005</v>
      </c>
      <c r="BE165" s="15">
        <f t="shared" si="175"/>
        <v>1.9766876903725645</v>
      </c>
      <c r="BG165" s="3">
        <v>0.21429999999999999</v>
      </c>
      <c r="BH165" s="3">
        <v>0.30159999999999998</v>
      </c>
      <c r="BI165" s="3">
        <v>0.3362</v>
      </c>
      <c r="BJ165" s="3">
        <v>0.33960000000000001</v>
      </c>
      <c r="BK165" s="3">
        <v>0.36180000000000001</v>
      </c>
      <c r="BM165" s="5">
        <f t="shared" si="176"/>
        <v>37.846288722682509</v>
      </c>
      <c r="BN165" s="5">
        <f t="shared" si="177"/>
        <v>37.334919722682514</v>
      </c>
      <c r="BO165" s="5">
        <f t="shared" si="178"/>
        <v>38.049973722682509</v>
      </c>
      <c r="BP165" s="5">
        <f t="shared" si="179"/>
        <v>38.73490372268251</v>
      </c>
      <c r="BQ165" s="5">
        <f t="shared" si="180"/>
        <v>36.890009722682514</v>
      </c>
      <c r="BR165" s="5"/>
      <c r="BS165" s="3" t="str">
        <f t="shared" si="181"/>
        <v>decre</v>
      </c>
      <c r="BT165" s="3" t="str">
        <f t="shared" si="182"/>
        <v>decre</v>
      </c>
      <c r="BU165" s="3" t="str">
        <f t="shared" si="183"/>
        <v>decre</v>
      </c>
      <c r="BV165" s="3" t="str">
        <f t="shared" si="184"/>
        <v>incre</v>
      </c>
      <c r="BW165" s="3" t="str">
        <f t="shared" si="185"/>
        <v>decre</v>
      </c>
      <c r="BY165" s="5">
        <f t="shared" si="186"/>
        <v>0</v>
      </c>
      <c r="BZ165" s="5">
        <f t="shared" si="187"/>
        <v>0</v>
      </c>
      <c r="CA165" s="5">
        <f t="shared" si="188"/>
        <v>0</v>
      </c>
      <c r="CB165" s="5">
        <f t="shared" si="189"/>
        <v>170.63603841208916</v>
      </c>
      <c r="CC165" s="5">
        <f t="shared" si="190"/>
        <v>0</v>
      </c>
      <c r="CE165" s="4">
        <v>0.1784</v>
      </c>
      <c r="CF165" s="4">
        <v>0.1799</v>
      </c>
      <c r="CG165" s="4">
        <v>0.17949999999999999</v>
      </c>
      <c r="CH165" s="4">
        <v>0.1802</v>
      </c>
      <c r="CI165" s="4">
        <v>0.18029999999999999</v>
      </c>
      <c r="CK165" s="5">
        <f t="shared" si="191"/>
        <v>37.588167722682513</v>
      </c>
      <c r="CL165" s="5">
        <f t="shared" si="192"/>
        <v>36.540218722682511</v>
      </c>
      <c r="CM165" s="5">
        <f t="shared" si="193"/>
        <v>36.528416722682508</v>
      </c>
      <c r="CN165" s="5">
        <f t="shared" si="194"/>
        <v>37.392755722682516</v>
      </c>
      <c r="CO165" s="5">
        <f t="shared" si="195"/>
        <v>35.182094722682514</v>
      </c>
      <c r="CP165" s="5"/>
      <c r="CQ165" s="3" t="str">
        <f t="shared" si="196"/>
        <v>decre</v>
      </c>
      <c r="CR165" s="3" t="str">
        <f t="shared" si="197"/>
        <v>decre</v>
      </c>
      <c r="CS165" s="3" t="str">
        <f t="shared" si="198"/>
        <v>decre</v>
      </c>
      <c r="CT165" s="3" t="str">
        <f t="shared" si="199"/>
        <v>decre</v>
      </c>
      <c r="CU165" s="3" t="str">
        <f t="shared" si="200"/>
        <v>decre</v>
      </c>
      <c r="CW165" s="5">
        <f t="shared" si="201"/>
        <v>0</v>
      </c>
      <c r="CX165" s="5">
        <f t="shared" si="202"/>
        <v>0</v>
      </c>
      <c r="CY165" s="5">
        <f t="shared" si="203"/>
        <v>0</v>
      </c>
      <c r="CZ165" s="5">
        <f t="shared" si="204"/>
        <v>0</v>
      </c>
      <c r="DA165" s="5">
        <f t="shared" si="205"/>
        <v>0</v>
      </c>
      <c r="DB165" s="5"/>
      <c r="DC165" s="4">
        <v>0.33034418574739099</v>
      </c>
      <c r="DD165" s="4">
        <v>0.50010793999996195</v>
      </c>
      <c r="DE165" s="4">
        <v>0.41908968286187798</v>
      </c>
      <c r="DF165" s="4">
        <v>0.365177098497175</v>
      </c>
      <c r="DG165" s="4">
        <v>0.56693299600604796</v>
      </c>
      <c r="DI165" s="13">
        <f t="shared" si="206"/>
        <v>38.680646418206251</v>
      </c>
      <c r="DJ165" s="13">
        <f t="shared" si="207"/>
        <v>38.631176570882268</v>
      </c>
      <c r="DK165" s="13">
        <f t="shared" si="208"/>
        <v>38.854832543271343</v>
      </c>
      <c r="DL165" s="13">
        <f t="shared" si="209"/>
        <v>38.950262892028725</v>
      </c>
      <c r="DM165" s="13">
        <f t="shared" si="210"/>
        <v>38.820311215099423</v>
      </c>
      <c r="DN165" s="13"/>
      <c r="DO165" s="11" t="str">
        <f t="shared" si="211"/>
        <v>decre</v>
      </c>
      <c r="DP165" s="11" t="str">
        <f t="shared" si="212"/>
        <v>decre</v>
      </c>
      <c r="DQ165" s="11" t="str">
        <f t="shared" si="213"/>
        <v>incre</v>
      </c>
      <c r="DR165" s="11" t="str">
        <f t="shared" si="214"/>
        <v>incre</v>
      </c>
      <c r="DS165" s="11" t="str">
        <f t="shared" si="215"/>
        <v>incre</v>
      </c>
      <c r="DU165" s="13"/>
      <c r="DV165" s="13"/>
      <c r="DW165" s="13"/>
      <c r="DX165" s="13"/>
      <c r="DY165" s="13"/>
    </row>
    <row r="166" spans="1:129" x14ac:dyDescent="0.25">
      <c r="A166" s="5">
        <v>40.335674960238805</v>
      </c>
      <c r="B166" s="4">
        <v>0.14381459732193347</v>
      </c>
      <c r="C166" s="4">
        <v>0.57228303862577823</v>
      </c>
      <c r="D166" s="4">
        <v>0.48483961561190703</v>
      </c>
      <c r="E166" s="4">
        <v>0.49853964992598954</v>
      </c>
      <c r="F166" s="4">
        <v>0.35815897093205118</v>
      </c>
      <c r="G166" s="4">
        <v>0.59678661126915733</v>
      </c>
      <c r="I166" s="5">
        <f t="shared" si="145"/>
        <v>42.060390007958148</v>
      </c>
      <c r="J166" s="5">
        <f t="shared" si="146"/>
        <v>40.171677650184563</v>
      </c>
      <c r="K166" s="5">
        <f t="shared" si="147"/>
        <v>41.266494961020157</v>
      </c>
      <c r="L166" s="5">
        <f t="shared" si="148"/>
        <v>40.531373495486676</v>
      </c>
      <c r="M166" s="5">
        <f t="shared" si="149"/>
        <v>40.741436972281576</v>
      </c>
      <c r="O166" s="3" t="str">
        <f t="shared" si="150"/>
        <v>incre</v>
      </c>
      <c r="P166" s="3" t="str">
        <f t="shared" si="151"/>
        <v>decre</v>
      </c>
      <c r="Q166" s="3" t="str">
        <f t="shared" si="152"/>
        <v>incre</v>
      </c>
      <c r="R166" s="3" t="str">
        <f t="shared" si="153"/>
        <v>incre</v>
      </c>
      <c r="S166" s="3" t="str">
        <f t="shared" si="154"/>
        <v>incre</v>
      </c>
      <c r="U166" s="6">
        <f t="shared" si="155"/>
        <v>1</v>
      </c>
      <c r="V166" s="6">
        <f t="shared" si="156"/>
        <v>0</v>
      </c>
      <c r="W166" s="6">
        <f t="shared" si="157"/>
        <v>1</v>
      </c>
      <c r="X166" s="6">
        <f t="shared" si="158"/>
        <v>1</v>
      </c>
      <c r="Y166" s="6">
        <f t="shared" si="159"/>
        <v>1</v>
      </c>
      <c r="AA166" s="4">
        <f t="shared" si="216"/>
        <v>0.35020000000000001</v>
      </c>
      <c r="AB166" s="4">
        <f t="shared" si="216"/>
        <v>0.47470000000000001</v>
      </c>
      <c r="AC166" s="4">
        <f t="shared" si="216"/>
        <v>0.45269999999999999</v>
      </c>
      <c r="AD166" s="4">
        <f t="shared" si="216"/>
        <v>0.39329999999999998</v>
      </c>
      <c r="AE166" s="4">
        <f t="shared" si="216"/>
        <v>0.56359999999999999</v>
      </c>
      <c r="AF166" s="4"/>
      <c r="AG166" s="3">
        <v>0.35020000000000001</v>
      </c>
      <c r="AH166" s="3">
        <v>0.50470000000000004</v>
      </c>
      <c r="AI166" s="3">
        <v>0.45269999999999999</v>
      </c>
      <c r="AJ166" s="3">
        <v>0.39329999999999998</v>
      </c>
      <c r="AK166" s="3">
        <v>0.56359999999999999</v>
      </c>
      <c r="AM166" s="5">
        <f t="shared" si="160"/>
        <v>40.463612960238805</v>
      </c>
      <c r="AN166" s="5">
        <f t="shared" si="161"/>
        <v>40.10546596023881</v>
      </c>
      <c r="AO166" s="5">
        <f t="shared" si="162"/>
        <v>40.821391960238799</v>
      </c>
      <c r="AP166" s="5">
        <f t="shared" si="163"/>
        <v>40.827260960238803</v>
      </c>
      <c r="AQ166" s="5">
        <f t="shared" si="164"/>
        <v>40.429150960238807</v>
      </c>
      <c r="AR166" s="5"/>
      <c r="AS166" s="3" t="str">
        <f t="shared" si="165"/>
        <v>incre</v>
      </c>
      <c r="AT166" s="3" t="str">
        <f t="shared" si="166"/>
        <v>decre</v>
      </c>
      <c r="AU166" s="3" t="str">
        <f t="shared" si="167"/>
        <v>incre</v>
      </c>
      <c r="AV166" s="3" t="str">
        <f t="shared" si="168"/>
        <v>incre</v>
      </c>
      <c r="AW166" s="3" t="str">
        <f t="shared" si="169"/>
        <v>incre</v>
      </c>
      <c r="AY166" s="5">
        <f t="shared" si="170"/>
        <v>172.47150477193429</v>
      </c>
      <c r="AZ166" s="5">
        <f t="shared" si="171"/>
        <v>0</v>
      </c>
      <c r="BA166" s="5">
        <f t="shared" si="172"/>
        <v>93.082000078135252</v>
      </c>
      <c r="BB166" s="5">
        <f t="shared" si="173"/>
        <v>19.569853524787106</v>
      </c>
      <c r="BC166" s="5">
        <f t="shared" si="174"/>
        <v>40.57620120427714</v>
      </c>
      <c r="BE166" s="15">
        <f t="shared" si="175"/>
        <v>1.7247150477193429</v>
      </c>
      <c r="BG166" s="3">
        <v>0.224</v>
      </c>
      <c r="BH166" s="3">
        <v>0.30980000000000002</v>
      </c>
      <c r="BI166" s="3">
        <v>0.34179999999999999</v>
      </c>
      <c r="BJ166" s="3">
        <v>0.32129999999999997</v>
      </c>
      <c r="BK166" s="3">
        <v>0.35830000000000001</v>
      </c>
      <c r="BM166" s="5">
        <f t="shared" si="176"/>
        <v>39.556234960238804</v>
      </c>
      <c r="BN166" s="5">
        <f t="shared" si="177"/>
        <v>39.028668960238804</v>
      </c>
      <c r="BO166" s="5">
        <f t="shared" si="178"/>
        <v>39.744552960238806</v>
      </c>
      <c r="BP166" s="5">
        <f t="shared" si="179"/>
        <v>40.221020960238803</v>
      </c>
      <c r="BQ166" s="5">
        <f t="shared" si="180"/>
        <v>38.497277960238804</v>
      </c>
      <c r="BR166" s="5"/>
      <c r="BS166" s="3" t="str">
        <f t="shared" si="181"/>
        <v>decre</v>
      </c>
      <c r="BT166" s="3" t="str">
        <f t="shared" si="182"/>
        <v>decre</v>
      </c>
      <c r="BU166" s="3" t="str">
        <f t="shared" si="183"/>
        <v>decre</v>
      </c>
      <c r="BV166" s="3" t="str">
        <f t="shared" si="184"/>
        <v>decre</v>
      </c>
      <c r="BW166" s="3" t="str">
        <f t="shared" si="185"/>
        <v>decre</v>
      </c>
      <c r="BY166" s="5">
        <f t="shared" si="186"/>
        <v>0</v>
      </c>
      <c r="BZ166" s="5">
        <f t="shared" si="187"/>
        <v>0</v>
      </c>
      <c r="CA166" s="5">
        <f t="shared" si="188"/>
        <v>0</v>
      </c>
      <c r="CB166" s="5">
        <f t="shared" si="189"/>
        <v>0</v>
      </c>
      <c r="CC166" s="5">
        <f t="shared" si="190"/>
        <v>0</v>
      </c>
      <c r="CE166" s="4">
        <v>0.1663</v>
      </c>
      <c r="CF166" s="4">
        <v>0.16719999999999999</v>
      </c>
      <c r="CG166" s="4">
        <v>0.16700000000000001</v>
      </c>
      <c r="CH166" s="4">
        <v>0.16750000000000001</v>
      </c>
      <c r="CI166" s="4">
        <v>0.16750000000000001</v>
      </c>
      <c r="CK166" s="5">
        <f t="shared" si="191"/>
        <v>39.141371960238807</v>
      </c>
      <c r="CL166" s="5">
        <f t="shared" si="192"/>
        <v>38.097490960238808</v>
      </c>
      <c r="CM166" s="5">
        <f t="shared" si="193"/>
        <v>38.0472449602388</v>
      </c>
      <c r="CN166" s="5">
        <f t="shared" si="194"/>
        <v>38.926024960238806</v>
      </c>
      <c r="CO166" s="5">
        <f t="shared" si="195"/>
        <v>36.701849960238803</v>
      </c>
      <c r="CP166" s="5"/>
      <c r="CQ166" s="3" t="str">
        <f t="shared" si="196"/>
        <v>decre</v>
      </c>
      <c r="CR166" s="3" t="str">
        <f t="shared" si="197"/>
        <v>decre</v>
      </c>
      <c r="CS166" s="3" t="str">
        <f t="shared" si="198"/>
        <v>decre</v>
      </c>
      <c r="CT166" s="3" t="str">
        <f t="shared" si="199"/>
        <v>decre</v>
      </c>
      <c r="CU166" s="3" t="str">
        <f t="shared" si="200"/>
        <v>decre</v>
      </c>
      <c r="CW166" s="5">
        <f t="shared" si="201"/>
        <v>0</v>
      </c>
      <c r="CX166" s="5">
        <f t="shared" si="202"/>
        <v>0</v>
      </c>
      <c r="CY166" s="5">
        <f t="shared" si="203"/>
        <v>0</v>
      </c>
      <c r="CZ166" s="5">
        <f t="shared" si="204"/>
        <v>0</v>
      </c>
      <c r="DA166" s="5">
        <f t="shared" si="205"/>
        <v>0</v>
      </c>
      <c r="DB166" s="5"/>
      <c r="DC166" s="4">
        <v>0.33504219644163902</v>
      </c>
      <c r="DD166" s="4">
        <v>0.498149160108946</v>
      </c>
      <c r="DE166" s="4">
        <v>0.41757183073808901</v>
      </c>
      <c r="DF166" s="4">
        <v>0.35663427320809599</v>
      </c>
      <c r="DG166" s="4">
        <v>0.55920225125605805</v>
      </c>
      <c r="DI166" s="13">
        <f t="shared" si="206"/>
        <v>40.354628352654188</v>
      </c>
      <c r="DJ166" s="13">
        <f t="shared" si="207"/>
        <v>40.258588975750222</v>
      </c>
      <c r="DK166" s="13">
        <f t="shared" si="208"/>
        <v>40.480297436705655</v>
      </c>
      <c r="DL166" s="13">
        <f t="shared" si="209"/>
        <v>40.518535540650973</v>
      </c>
      <c r="DM166" s="13">
        <f t="shared" si="210"/>
        <v>40.387768144558308</v>
      </c>
      <c r="DN166" s="13"/>
      <c r="DO166" s="11" t="str">
        <f t="shared" si="211"/>
        <v>incre</v>
      </c>
      <c r="DP166" s="11" t="str">
        <f t="shared" si="212"/>
        <v>decre</v>
      </c>
      <c r="DQ166" s="11" t="str">
        <f t="shared" si="213"/>
        <v>incre</v>
      </c>
      <c r="DR166" s="11" t="str">
        <f t="shared" si="214"/>
        <v>incre</v>
      </c>
      <c r="DS166" s="11" t="str">
        <f t="shared" si="215"/>
        <v>incre</v>
      </c>
      <c r="DU166" s="13"/>
      <c r="DV166" s="13"/>
      <c r="DW166" s="13"/>
      <c r="DX166" s="13"/>
      <c r="DY166" s="13"/>
    </row>
    <row r="167" spans="1:129" x14ac:dyDescent="0.25">
      <c r="A167" s="5">
        <v>34.254702419189321</v>
      </c>
      <c r="B167" s="4">
        <v>0.21354272602814606</v>
      </c>
      <c r="C167" s="4">
        <v>0.61586922433033653</v>
      </c>
      <c r="D167" s="4">
        <v>0.82665936403451346</v>
      </c>
      <c r="E167" s="4">
        <v>0.66685937176854171</v>
      </c>
      <c r="F167" s="4">
        <v>0.70522685898225534</v>
      </c>
      <c r="G167" s="4">
        <v>0.92243997865712535</v>
      </c>
      <c r="I167" s="5">
        <f t="shared" si="145"/>
        <v>36.292802142124444</v>
      </c>
      <c r="J167" s="5">
        <f t="shared" si="146"/>
        <v>36.322788066334695</v>
      </c>
      <c r="K167" s="5">
        <f t="shared" si="147"/>
        <v>36.819906919061864</v>
      </c>
      <c r="L167" s="5">
        <f t="shared" si="148"/>
        <v>37.37271257181991</v>
      </c>
      <c r="M167" s="5">
        <f t="shared" si="149"/>
        <v>37.724862618352873</v>
      </c>
      <c r="O167" s="3" t="str">
        <f t="shared" si="150"/>
        <v>incre</v>
      </c>
      <c r="P167" s="3" t="str">
        <f t="shared" si="151"/>
        <v>incre</v>
      </c>
      <c r="Q167" s="3" t="str">
        <f t="shared" si="152"/>
        <v>incre</v>
      </c>
      <c r="R167" s="3" t="str">
        <f t="shared" si="153"/>
        <v>incre</v>
      </c>
      <c r="S167" s="3" t="str">
        <f t="shared" si="154"/>
        <v>incre</v>
      </c>
      <c r="U167" s="6">
        <f t="shared" si="155"/>
        <v>1</v>
      </c>
      <c r="V167" s="6">
        <f t="shared" si="156"/>
        <v>1</v>
      </c>
      <c r="W167" s="6">
        <f t="shared" si="157"/>
        <v>1</v>
      </c>
      <c r="X167" s="6">
        <f t="shared" si="158"/>
        <v>1</v>
      </c>
      <c r="Y167" s="6">
        <f t="shared" si="159"/>
        <v>1</v>
      </c>
      <c r="AA167" s="4">
        <f t="shared" si="216"/>
        <v>0.35210000000000002</v>
      </c>
      <c r="AB167" s="4">
        <f t="shared" si="216"/>
        <v>0.50049999999999994</v>
      </c>
      <c r="AC167" s="4">
        <f t="shared" si="216"/>
        <v>0.45090000000000002</v>
      </c>
      <c r="AD167" s="4">
        <f t="shared" si="216"/>
        <v>0.38350000000000001</v>
      </c>
      <c r="AE167" s="4">
        <f t="shared" si="216"/>
        <v>0.5544</v>
      </c>
      <c r="AF167" s="4"/>
      <c r="AG167" s="3">
        <v>0.35210000000000002</v>
      </c>
      <c r="AH167" s="3">
        <v>0.50049999999999994</v>
      </c>
      <c r="AI167" s="3">
        <v>0.45090000000000002</v>
      </c>
      <c r="AJ167" s="3">
        <v>0.38350000000000001</v>
      </c>
      <c r="AK167" s="3">
        <v>0.5544</v>
      </c>
      <c r="AM167" s="5">
        <f t="shared" si="160"/>
        <v>34.396301419189321</v>
      </c>
      <c r="AN167" s="5">
        <f t="shared" si="161"/>
        <v>34.192967419189323</v>
      </c>
      <c r="AO167" s="5">
        <f t="shared" si="162"/>
        <v>34.722941419189326</v>
      </c>
      <c r="AP167" s="5">
        <f t="shared" si="163"/>
        <v>34.663772419189321</v>
      </c>
      <c r="AQ167" s="5">
        <f t="shared" si="164"/>
        <v>34.26160641918932</v>
      </c>
      <c r="AR167" s="5"/>
      <c r="AS167" s="3" t="str">
        <f t="shared" si="165"/>
        <v>incre</v>
      </c>
      <c r="AT167" s="3" t="str">
        <f t="shared" si="166"/>
        <v>decre</v>
      </c>
      <c r="AU167" s="3" t="str">
        <f t="shared" si="167"/>
        <v>incre</v>
      </c>
      <c r="AV167" s="3" t="str">
        <f t="shared" si="168"/>
        <v>incre</v>
      </c>
      <c r="AW167" s="3" t="str">
        <f t="shared" si="169"/>
        <v>incre</v>
      </c>
      <c r="AY167" s="5">
        <f t="shared" si="170"/>
        <v>203.80997229351223</v>
      </c>
      <c r="AZ167" s="5">
        <f t="shared" si="171"/>
        <v>0</v>
      </c>
      <c r="BA167" s="5">
        <f t="shared" si="172"/>
        <v>256.52044998725432</v>
      </c>
      <c r="BB167" s="5">
        <f t="shared" si="173"/>
        <v>311.8010152630589</v>
      </c>
      <c r="BC167" s="5">
        <f t="shared" si="174"/>
        <v>347.01601991635516</v>
      </c>
      <c r="BE167" s="15">
        <f t="shared" si="175"/>
        <v>2.0380997229351223</v>
      </c>
      <c r="BG167" s="3">
        <v>0.2351</v>
      </c>
      <c r="BH167" s="3">
        <v>0.32319999999999999</v>
      </c>
      <c r="BI167" s="3">
        <v>0.34660000000000002</v>
      </c>
      <c r="BJ167" s="3">
        <v>0.30259999999999998</v>
      </c>
      <c r="BK167" s="3">
        <v>0.35599999999999998</v>
      </c>
      <c r="BM167" s="5">
        <f t="shared" si="176"/>
        <v>33.555071419189318</v>
      </c>
      <c r="BN167" s="5">
        <f t="shared" si="177"/>
        <v>33.035198419189321</v>
      </c>
      <c r="BO167" s="5">
        <f t="shared" si="178"/>
        <v>33.710188419189322</v>
      </c>
      <c r="BP167" s="5">
        <f t="shared" si="179"/>
        <v>33.982594419189319</v>
      </c>
      <c r="BQ167" s="5">
        <f t="shared" si="180"/>
        <v>32.394662419189324</v>
      </c>
      <c r="BR167" s="5"/>
      <c r="BS167" s="3" t="str">
        <f t="shared" si="181"/>
        <v>decre</v>
      </c>
      <c r="BT167" s="3" t="str">
        <f t="shared" si="182"/>
        <v>decre</v>
      </c>
      <c r="BU167" s="3" t="str">
        <f t="shared" si="183"/>
        <v>decre</v>
      </c>
      <c r="BV167" s="3" t="str">
        <f t="shared" si="184"/>
        <v>decre</v>
      </c>
      <c r="BW167" s="3" t="str">
        <f t="shared" si="185"/>
        <v>decre</v>
      </c>
      <c r="BY167" s="5">
        <f t="shared" si="186"/>
        <v>0</v>
      </c>
      <c r="BZ167" s="5">
        <f t="shared" si="187"/>
        <v>0</v>
      </c>
      <c r="CA167" s="5">
        <f t="shared" si="188"/>
        <v>0</v>
      </c>
      <c r="CB167" s="5">
        <f t="shared" si="189"/>
        <v>0</v>
      </c>
      <c r="CC167" s="5">
        <f t="shared" si="190"/>
        <v>0</v>
      </c>
      <c r="CE167" s="4">
        <v>0.14760000000000001</v>
      </c>
      <c r="CF167" s="4">
        <v>0.14749999999999999</v>
      </c>
      <c r="CG167" s="4">
        <v>0.14760000000000001</v>
      </c>
      <c r="CH167" s="4">
        <v>0.14749999999999999</v>
      </c>
      <c r="CI167" s="4">
        <v>0.14749999999999999</v>
      </c>
      <c r="CK167" s="5">
        <f t="shared" si="191"/>
        <v>32.925946419189323</v>
      </c>
      <c r="CL167" s="5">
        <f t="shared" si="192"/>
        <v>31.887877419189323</v>
      </c>
      <c r="CM167" s="5">
        <f t="shared" si="193"/>
        <v>31.777898419189324</v>
      </c>
      <c r="CN167" s="5">
        <f t="shared" si="194"/>
        <v>32.676652419189324</v>
      </c>
      <c r="CO167" s="5">
        <f t="shared" si="195"/>
        <v>30.432677419189318</v>
      </c>
      <c r="CP167" s="5"/>
      <c r="CQ167" s="3" t="str">
        <f t="shared" si="196"/>
        <v>decre</v>
      </c>
      <c r="CR167" s="3" t="str">
        <f t="shared" si="197"/>
        <v>decre</v>
      </c>
      <c r="CS167" s="3" t="str">
        <f t="shared" si="198"/>
        <v>decre</v>
      </c>
      <c r="CT167" s="3" t="str">
        <f t="shared" si="199"/>
        <v>decre</v>
      </c>
      <c r="CU167" s="3" t="str">
        <f t="shared" si="200"/>
        <v>decre</v>
      </c>
      <c r="CW167" s="5">
        <f t="shared" si="201"/>
        <v>0</v>
      </c>
      <c r="CX167" s="5">
        <f t="shared" si="202"/>
        <v>0</v>
      </c>
      <c r="CY167" s="5">
        <f t="shared" si="203"/>
        <v>0</v>
      </c>
      <c r="CZ167" s="5">
        <f t="shared" si="204"/>
        <v>0</v>
      </c>
      <c r="DA167" s="5">
        <f t="shared" si="205"/>
        <v>0</v>
      </c>
      <c r="DB167" s="5"/>
      <c r="DC167" s="4">
        <v>0.33867650660134002</v>
      </c>
      <c r="DD167" s="4">
        <v>0.49663387755174399</v>
      </c>
      <c r="DE167" s="4">
        <v>0.41639764324610101</v>
      </c>
      <c r="DF167" s="4">
        <v>0.350025672512772</v>
      </c>
      <c r="DG167" s="4">
        <v>0.55322186380795202</v>
      </c>
      <c r="DI167" s="13">
        <f t="shared" si="206"/>
        <v>34.299786501652953</v>
      </c>
      <c r="DJ167" s="13">
        <f t="shared" si="207"/>
        <v>34.167721639602213</v>
      </c>
      <c r="DK167" s="13">
        <f t="shared" si="208"/>
        <v>34.387923535108968</v>
      </c>
      <c r="DL167" s="13">
        <f t="shared" si="209"/>
        <v>34.381918581746859</v>
      </c>
      <c r="DM167" s="13">
        <f t="shared" si="210"/>
        <v>34.250520157622148</v>
      </c>
      <c r="DN167" s="13"/>
      <c r="DO167" s="11" t="str">
        <f t="shared" si="211"/>
        <v>incre</v>
      </c>
      <c r="DP167" s="11" t="str">
        <f t="shared" si="212"/>
        <v>decre</v>
      </c>
      <c r="DQ167" s="11" t="str">
        <f t="shared" si="213"/>
        <v>incre</v>
      </c>
      <c r="DR167" s="11" t="str">
        <f t="shared" si="214"/>
        <v>incre</v>
      </c>
      <c r="DS167" s="11" t="str">
        <f t="shared" si="215"/>
        <v>decre</v>
      </c>
      <c r="DU167" s="13"/>
      <c r="DV167" s="13"/>
      <c r="DW167" s="13"/>
      <c r="DX167" s="13"/>
      <c r="DY167" s="13"/>
    </row>
    <row r="168" spans="1:129" x14ac:dyDescent="0.25">
      <c r="A168" s="5">
        <v>39.153132395966097</v>
      </c>
      <c r="B168" s="4">
        <v>7.0502426341961704E-3</v>
      </c>
      <c r="C168" s="4">
        <v>0.40157366473859152</v>
      </c>
      <c r="D168" s="4">
        <v>0.50098232807646692</v>
      </c>
      <c r="E168" s="4">
        <v>0.4163503813170788</v>
      </c>
      <c r="F168" s="4">
        <v>0.40851879788499201</v>
      </c>
      <c r="G168" s="4">
        <v>0.62641710283016272</v>
      </c>
      <c r="I168" s="5">
        <f t="shared" si="145"/>
        <v>39.650447045436572</v>
      </c>
      <c r="J168" s="5">
        <f t="shared" si="146"/>
        <v>39.094546998305425</v>
      </c>
      <c r="K168" s="5">
        <f t="shared" si="147"/>
        <v>39.285894598554933</v>
      </c>
      <c r="L168" s="5">
        <f t="shared" si="148"/>
        <v>39.772860674157727</v>
      </c>
      <c r="M168" s="5">
        <f t="shared" si="149"/>
        <v>39.837717333597929</v>
      </c>
      <c r="O168" s="3" t="str">
        <f t="shared" si="150"/>
        <v>incre</v>
      </c>
      <c r="P168" s="3" t="str">
        <f t="shared" si="151"/>
        <v>decre</v>
      </c>
      <c r="Q168" s="3" t="str">
        <f t="shared" si="152"/>
        <v>incre</v>
      </c>
      <c r="R168" s="3" t="str">
        <f t="shared" si="153"/>
        <v>incre</v>
      </c>
      <c r="S168" s="3" t="str">
        <f t="shared" si="154"/>
        <v>incre</v>
      </c>
      <c r="U168" s="6">
        <f t="shared" si="155"/>
        <v>1</v>
      </c>
      <c r="V168" s="6">
        <f t="shared" si="156"/>
        <v>0</v>
      </c>
      <c r="W168" s="6">
        <f t="shared" si="157"/>
        <v>1</v>
      </c>
      <c r="X168" s="6">
        <f t="shared" si="158"/>
        <v>1</v>
      </c>
      <c r="Y168" s="6">
        <f t="shared" si="159"/>
        <v>1</v>
      </c>
      <c r="AA168" s="4">
        <f t="shared" si="216"/>
        <v>0.33090000000000003</v>
      </c>
      <c r="AB168" s="4">
        <f t="shared" si="216"/>
        <v>0.48089999999999999</v>
      </c>
      <c r="AC168" s="4">
        <f t="shared" si="216"/>
        <v>0.45639999999999997</v>
      </c>
      <c r="AD168" s="4">
        <f t="shared" si="216"/>
        <v>0.40479999999999999</v>
      </c>
      <c r="AE168" s="4">
        <f t="shared" si="216"/>
        <v>0.57520000000000004</v>
      </c>
      <c r="AF168" s="4"/>
      <c r="AG168" s="3">
        <v>0.33090000000000003</v>
      </c>
      <c r="AH168" s="3">
        <v>0.51090000000000002</v>
      </c>
      <c r="AI168" s="3">
        <v>0.45639999999999997</v>
      </c>
      <c r="AJ168" s="3">
        <v>0.40479999999999999</v>
      </c>
      <c r="AK168" s="3">
        <v>0.57520000000000004</v>
      </c>
      <c r="AM168" s="5">
        <f t="shared" si="160"/>
        <v>39.142303395966096</v>
      </c>
      <c r="AN168" s="5">
        <f t="shared" si="161"/>
        <v>38.963409395966096</v>
      </c>
      <c r="AO168" s="5">
        <f t="shared" si="162"/>
        <v>39.674776395966092</v>
      </c>
      <c r="AP168" s="5">
        <f t="shared" si="163"/>
        <v>39.741548395966099</v>
      </c>
      <c r="AQ168" s="5">
        <f t="shared" si="164"/>
        <v>39.355764395966098</v>
      </c>
      <c r="AR168" s="5"/>
      <c r="AS168" s="3" t="str">
        <f t="shared" si="165"/>
        <v>decre</v>
      </c>
      <c r="AT168" s="3" t="str">
        <f t="shared" si="166"/>
        <v>decre</v>
      </c>
      <c r="AU168" s="3" t="str">
        <f t="shared" si="167"/>
        <v>incre</v>
      </c>
      <c r="AV168" s="3" t="str">
        <f t="shared" si="168"/>
        <v>incre</v>
      </c>
      <c r="AW168" s="3" t="str">
        <f t="shared" si="169"/>
        <v>incre</v>
      </c>
      <c r="AY168" s="5">
        <f t="shared" si="170"/>
        <v>0</v>
      </c>
      <c r="AZ168" s="5">
        <f t="shared" si="171"/>
        <v>0</v>
      </c>
      <c r="BA168" s="5">
        <f t="shared" si="172"/>
        <v>13.276220258883598</v>
      </c>
      <c r="BB168" s="5">
        <f t="shared" si="173"/>
        <v>61.972827819163001</v>
      </c>
      <c r="BC168" s="5">
        <f t="shared" si="174"/>
        <v>68.45849376318327</v>
      </c>
      <c r="BE168" s="15">
        <f t="shared" si="175"/>
        <v>0.49731464947047499</v>
      </c>
      <c r="BG168" s="3">
        <v>0.21199999999999999</v>
      </c>
      <c r="BH168" s="3">
        <v>0.3004</v>
      </c>
      <c r="BI168" s="3">
        <v>0.33410000000000001</v>
      </c>
      <c r="BJ168" s="3">
        <v>0.3448</v>
      </c>
      <c r="BK168" s="3">
        <v>0.36349999999999999</v>
      </c>
      <c r="BM168" s="5">
        <f t="shared" si="176"/>
        <v>38.287412395966093</v>
      </c>
      <c r="BN168" s="5">
        <f t="shared" si="177"/>
        <v>37.784744395966101</v>
      </c>
      <c r="BO168" s="5">
        <f t="shared" si="178"/>
        <v>38.487243395966104</v>
      </c>
      <c r="BP168" s="5">
        <f t="shared" si="179"/>
        <v>39.236348395966097</v>
      </c>
      <c r="BQ168" s="5">
        <f t="shared" si="180"/>
        <v>37.363667395966097</v>
      </c>
      <c r="BR168" s="5"/>
      <c r="BS168" s="3" t="str">
        <f t="shared" si="181"/>
        <v>decre</v>
      </c>
      <c r="BT168" s="3" t="str">
        <f t="shared" si="182"/>
        <v>decre</v>
      </c>
      <c r="BU168" s="3" t="str">
        <f t="shared" si="183"/>
        <v>decre</v>
      </c>
      <c r="BV168" s="3" t="str">
        <f t="shared" si="184"/>
        <v>incre</v>
      </c>
      <c r="BW168" s="3" t="str">
        <f t="shared" si="185"/>
        <v>decre</v>
      </c>
      <c r="BY168" s="5">
        <f t="shared" si="186"/>
        <v>0</v>
      </c>
      <c r="BZ168" s="5">
        <f t="shared" si="187"/>
        <v>0</v>
      </c>
      <c r="CA168" s="5">
        <f t="shared" si="188"/>
        <v>0</v>
      </c>
      <c r="CB168" s="5">
        <f t="shared" si="189"/>
        <v>61.972827819163001</v>
      </c>
      <c r="CC168" s="5">
        <f t="shared" si="190"/>
        <v>0</v>
      </c>
      <c r="CE168" s="4">
        <v>0.18110000000000001</v>
      </c>
      <c r="CF168" s="4">
        <v>0.1827</v>
      </c>
      <c r="CG168" s="4">
        <v>0.1822</v>
      </c>
      <c r="CH168" s="4">
        <v>0.183</v>
      </c>
      <c r="CI168" s="4">
        <v>0.18310000000000001</v>
      </c>
      <c r="CK168" s="5">
        <f t="shared" si="191"/>
        <v>38.065241395966098</v>
      </c>
      <c r="CL168" s="5">
        <f t="shared" si="192"/>
        <v>37.016163395966096</v>
      </c>
      <c r="CM168" s="5">
        <f t="shared" si="193"/>
        <v>37.012294395966094</v>
      </c>
      <c r="CN168" s="5">
        <f t="shared" si="194"/>
        <v>37.873992395966098</v>
      </c>
      <c r="CO168" s="5">
        <f t="shared" si="195"/>
        <v>35.666103395966097</v>
      </c>
      <c r="CP168" s="5"/>
      <c r="CQ168" s="3" t="str">
        <f t="shared" si="196"/>
        <v>decre</v>
      </c>
      <c r="CR168" s="3" t="str">
        <f t="shared" si="197"/>
        <v>decre</v>
      </c>
      <c r="CS168" s="3" t="str">
        <f t="shared" si="198"/>
        <v>decre</v>
      </c>
      <c r="CT168" s="3" t="str">
        <f t="shared" si="199"/>
        <v>decre</v>
      </c>
      <c r="CU168" s="3" t="str">
        <f t="shared" si="200"/>
        <v>decre</v>
      </c>
      <c r="CW168" s="5">
        <f t="shared" si="201"/>
        <v>0</v>
      </c>
      <c r="CX168" s="5">
        <f t="shared" si="202"/>
        <v>0</v>
      </c>
      <c r="CY168" s="5">
        <f t="shared" si="203"/>
        <v>0</v>
      </c>
      <c r="CZ168" s="5">
        <f t="shared" si="204"/>
        <v>0</v>
      </c>
      <c r="DA168" s="5">
        <f t="shared" si="205"/>
        <v>0</v>
      </c>
      <c r="DB168" s="5"/>
      <c r="DC168" s="4">
        <v>0.32791436001651397</v>
      </c>
      <c r="DD168" s="4">
        <v>0.50112102704681405</v>
      </c>
      <c r="DE168" s="4">
        <v>0.419874720697267</v>
      </c>
      <c r="DF168" s="4">
        <v>0.369595474284867</v>
      </c>
      <c r="DG168" s="4">
        <v>0.57093136121525501</v>
      </c>
      <c r="DI168" s="13">
        <f t="shared" si="206"/>
        <v>39.120836644484832</v>
      </c>
      <c r="DJ168" s="13">
        <f t="shared" si="207"/>
        <v>39.095452702581795</v>
      </c>
      <c r="DK168" s="13">
        <f t="shared" si="208"/>
        <v>39.320115933936563</v>
      </c>
      <c r="DL168" s="13">
        <f t="shared" si="209"/>
        <v>39.44512628944468</v>
      </c>
      <c r="DM168" s="13">
        <f t="shared" si="210"/>
        <v>39.315596505001643</v>
      </c>
      <c r="DN168" s="13"/>
      <c r="DO168" s="11" t="str">
        <f t="shared" si="211"/>
        <v>decre</v>
      </c>
      <c r="DP168" s="11" t="str">
        <f t="shared" si="212"/>
        <v>decre</v>
      </c>
      <c r="DQ168" s="11" t="str">
        <f t="shared" si="213"/>
        <v>incre</v>
      </c>
      <c r="DR168" s="11" t="str">
        <f t="shared" si="214"/>
        <v>incre</v>
      </c>
      <c r="DS168" s="11" t="str">
        <f t="shared" si="215"/>
        <v>incre</v>
      </c>
      <c r="DU168" s="13"/>
      <c r="DV168" s="13"/>
      <c r="DW168" s="13"/>
      <c r="DX168" s="13"/>
      <c r="DY168" s="13"/>
    </row>
    <row r="169" spans="1:129" x14ac:dyDescent="0.25">
      <c r="A169" s="5">
        <v>40.22274621737742</v>
      </c>
      <c r="B169" s="4">
        <v>0.12765757090825711</v>
      </c>
      <c r="C169" s="4">
        <v>0.1628608202307513</v>
      </c>
      <c r="D169" s="4">
        <v>0.39536165184375649</v>
      </c>
      <c r="E169" s="4">
        <v>0.36936347418158766</v>
      </c>
      <c r="F169" s="4">
        <v>0.31329253425909875</v>
      </c>
      <c r="G169" s="4">
        <v>0.50958896234889117</v>
      </c>
      <c r="I169" s="5">
        <f t="shared" si="145"/>
        <v>39.003715514836522</v>
      </c>
      <c r="J169" s="5">
        <f t="shared" si="146"/>
        <v>39.474457803917154</v>
      </c>
      <c r="K169" s="5">
        <f t="shared" si="147"/>
        <v>39.899265551680642</v>
      </c>
      <c r="L169" s="5">
        <f t="shared" si="148"/>
        <v>40.040669355839029</v>
      </c>
      <c r="M169" s="5">
        <f t="shared" si="149"/>
        <v>39.807978353080486</v>
      </c>
      <c r="O169" s="3" t="str">
        <f t="shared" si="150"/>
        <v>decre</v>
      </c>
      <c r="P169" s="3" t="str">
        <f t="shared" si="151"/>
        <v>decre</v>
      </c>
      <c r="Q169" s="3" t="str">
        <f t="shared" si="152"/>
        <v>decre</v>
      </c>
      <c r="R169" s="3" t="str">
        <f t="shared" si="153"/>
        <v>decre</v>
      </c>
      <c r="S169" s="3" t="str">
        <f t="shared" si="154"/>
        <v>decre</v>
      </c>
      <c r="U169" s="6">
        <f t="shared" si="155"/>
        <v>0</v>
      </c>
      <c r="V169" s="6">
        <f t="shared" si="156"/>
        <v>0</v>
      </c>
      <c r="W169" s="6">
        <f t="shared" si="157"/>
        <v>0</v>
      </c>
      <c r="X169" s="6">
        <f t="shared" si="158"/>
        <v>0</v>
      </c>
      <c r="Y169" s="6">
        <f t="shared" si="159"/>
        <v>0</v>
      </c>
      <c r="AA169" s="4">
        <f t="shared" si="216"/>
        <v>0.31950000000000001</v>
      </c>
      <c r="AB169" s="4">
        <f t="shared" si="216"/>
        <v>0.47549999999999992</v>
      </c>
      <c r="AC169" s="4">
        <f t="shared" si="216"/>
        <v>0.42300000000000004</v>
      </c>
      <c r="AD169" s="4">
        <f t="shared" si="216"/>
        <v>0.36509999999999998</v>
      </c>
      <c r="AE169" s="4">
        <f t="shared" si="216"/>
        <v>0.53549999999999998</v>
      </c>
      <c r="AF169" s="4"/>
      <c r="AG169" s="3">
        <v>0.34949999999999998</v>
      </c>
      <c r="AH169" s="3">
        <v>0.50549999999999995</v>
      </c>
      <c r="AI169" s="3">
        <v>0.45300000000000001</v>
      </c>
      <c r="AJ169" s="3">
        <v>0.39510000000000001</v>
      </c>
      <c r="AK169" s="3">
        <v>0.5655</v>
      </c>
      <c r="AM169" s="5">
        <f t="shared" si="160"/>
        <v>40.129951217377418</v>
      </c>
      <c r="AN169" s="5">
        <f t="shared" si="161"/>
        <v>39.997761217377423</v>
      </c>
      <c r="AO169" s="5">
        <f t="shared" si="162"/>
        <v>40.420076217377428</v>
      </c>
      <c r="AP169" s="5">
        <f t="shared" si="163"/>
        <v>40.476888217377422</v>
      </c>
      <c r="AQ169" s="5">
        <f t="shared" si="164"/>
        <v>40.051801217377417</v>
      </c>
      <c r="AR169" s="5"/>
      <c r="AS169" s="3" t="str">
        <f t="shared" si="165"/>
        <v>decre</v>
      </c>
      <c r="AT169" s="3" t="str">
        <f t="shared" si="166"/>
        <v>decre</v>
      </c>
      <c r="AU169" s="3" t="str">
        <f t="shared" si="167"/>
        <v>incre</v>
      </c>
      <c r="AV169" s="3" t="str">
        <f t="shared" si="168"/>
        <v>incre</v>
      </c>
      <c r="AW169" s="3" t="str">
        <f t="shared" si="169"/>
        <v>decre</v>
      </c>
      <c r="AY169" s="5">
        <f t="shared" si="170"/>
        <v>0</v>
      </c>
      <c r="AZ169" s="5">
        <f t="shared" si="171"/>
        <v>0</v>
      </c>
      <c r="BA169" s="5">
        <f t="shared" si="172"/>
        <v>-32.348066569677769</v>
      </c>
      <c r="BB169" s="5">
        <f t="shared" si="173"/>
        <v>-18.20768615383912</v>
      </c>
      <c r="BC169" s="5">
        <f>IF(AQ169&gt;A169,(M169-A169)*100,0)</f>
        <v>0</v>
      </c>
      <c r="BE169" s="15">
        <f t="shared" si="175"/>
        <v>-1.2190307025408984</v>
      </c>
      <c r="BG169" s="3">
        <v>0.22170000000000001</v>
      </c>
      <c r="BH169" s="3">
        <v>0.30769999999999997</v>
      </c>
      <c r="BI169" s="3">
        <v>0.3407</v>
      </c>
      <c r="BJ169" s="3">
        <v>0.32529999999999998</v>
      </c>
      <c r="BK169" s="3">
        <v>0.3589</v>
      </c>
      <c r="BM169" s="5">
        <f t="shared" si="176"/>
        <v>39.426769217377419</v>
      </c>
      <c r="BN169" s="5">
        <f t="shared" si="177"/>
        <v>38.902027217377423</v>
      </c>
      <c r="BO169" s="5">
        <f t="shared" si="178"/>
        <v>39.620943217377416</v>
      </c>
      <c r="BP169" s="5">
        <f t="shared" si="179"/>
        <v>40.141772217377422</v>
      </c>
      <c r="BQ169" s="5">
        <f t="shared" si="180"/>
        <v>38.389995217377418</v>
      </c>
      <c r="BR169" s="5"/>
      <c r="BS169" s="3" t="str">
        <f t="shared" si="181"/>
        <v>decre</v>
      </c>
      <c r="BT169" s="3" t="str">
        <f t="shared" si="182"/>
        <v>decre</v>
      </c>
      <c r="BU169" s="3" t="str">
        <f t="shared" si="183"/>
        <v>decre</v>
      </c>
      <c r="BV169" s="3" t="str">
        <f t="shared" si="184"/>
        <v>decre</v>
      </c>
      <c r="BW169" s="3" t="str">
        <f t="shared" si="185"/>
        <v>decre</v>
      </c>
      <c r="BY169" s="5">
        <f t="shared" si="186"/>
        <v>0</v>
      </c>
      <c r="BZ169" s="5">
        <f t="shared" si="187"/>
        <v>0</v>
      </c>
      <c r="CA169" s="5">
        <f t="shared" si="188"/>
        <v>0</v>
      </c>
      <c r="CB169" s="5">
        <f t="shared" si="189"/>
        <v>0</v>
      </c>
      <c r="CC169" s="5">
        <f t="shared" si="190"/>
        <v>0</v>
      </c>
      <c r="CE169" s="4">
        <v>0.1694</v>
      </c>
      <c r="CF169" s="4">
        <v>0.1704</v>
      </c>
      <c r="CG169" s="4">
        <v>0.17019999999999999</v>
      </c>
      <c r="CH169" s="4">
        <v>0.17069999999999999</v>
      </c>
      <c r="CI169" s="4">
        <v>0.17069999999999999</v>
      </c>
      <c r="CK169" s="5">
        <f t="shared" si="191"/>
        <v>39.050732217377416</v>
      </c>
      <c r="CL169" s="5">
        <f t="shared" si="192"/>
        <v>38.005458217377424</v>
      </c>
      <c r="CM169" s="5">
        <f t="shared" si="193"/>
        <v>37.965388217377424</v>
      </c>
      <c r="CN169" s="5">
        <f t="shared" si="194"/>
        <v>38.840040217377421</v>
      </c>
      <c r="CO169" s="5">
        <f t="shared" si="195"/>
        <v>36.619033217377421</v>
      </c>
      <c r="CP169" s="5"/>
      <c r="CQ169" s="3" t="str">
        <f t="shared" si="196"/>
        <v>decre</v>
      </c>
      <c r="CR169" s="3" t="str">
        <f t="shared" si="197"/>
        <v>decre</v>
      </c>
      <c r="CS169" s="3" t="str">
        <f t="shared" si="198"/>
        <v>decre</v>
      </c>
      <c r="CT169" s="3" t="str">
        <f t="shared" si="199"/>
        <v>decre</v>
      </c>
      <c r="CU169" s="3" t="str">
        <f t="shared" si="200"/>
        <v>decre</v>
      </c>
      <c r="CW169" s="5">
        <f t="shared" si="201"/>
        <v>0</v>
      </c>
      <c r="CX169" s="5">
        <f t="shared" si="202"/>
        <v>0</v>
      </c>
      <c r="CY169" s="5">
        <f t="shared" si="203"/>
        <v>0</v>
      </c>
      <c r="CZ169" s="5">
        <f t="shared" si="204"/>
        <v>0</v>
      </c>
      <c r="DA169" s="5">
        <f t="shared" si="205"/>
        <v>0</v>
      </c>
      <c r="DB169" s="5"/>
      <c r="DC169" s="4">
        <v>0.33420270729427598</v>
      </c>
      <c r="DD169" s="4">
        <v>0.49849917516161302</v>
      </c>
      <c r="DE169" s="4">
        <v>0.41784305625632401</v>
      </c>
      <c r="DF169" s="4">
        <v>0.35816079359826503</v>
      </c>
      <c r="DG169" s="4">
        <v>0.56058366069528998</v>
      </c>
      <c r="DI169" s="13">
        <f t="shared" si="206"/>
        <v>40.235663682823265</v>
      </c>
      <c r="DJ169" s="13">
        <f t="shared" si="207"/>
        <v>40.147945831182753</v>
      </c>
      <c r="DK169" s="13">
        <f t="shared" si="208"/>
        <v>40.370002293626328</v>
      </c>
      <c r="DL169" s="13">
        <f t="shared" si="209"/>
        <v>40.418460099474814</v>
      </c>
      <c r="DM169" s="13">
        <f t="shared" si="210"/>
        <v>40.2878384645201</v>
      </c>
      <c r="DN169" s="13"/>
      <c r="DO169" s="11" t="str">
        <f t="shared" si="211"/>
        <v>incre</v>
      </c>
      <c r="DP169" s="11" t="str">
        <f t="shared" si="212"/>
        <v>decre</v>
      </c>
      <c r="DQ169" s="11" t="str">
        <f t="shared" si="213"/>
        <v>incre</v>
      </c>
      <c r="DR169" s="11" t="str">
        <f t="shared" si="214"/>
        <v>incre</v>
      </c>
      <c r="DS169" s="11" t="str">
        <f t="shared" si="215"/>
        <v>incre</v>
      </c>
      <c r="DU169" s="13"/>
      <c r="DV169" s="13"/>
      <c r="DW169" s="13"/>
      <c r="DX169" s="13"/>
      <c r="DY169" s="13"/>
    </row>
    <row r="170" spans="1:129" x14ac:dyDescent="0.25">
      <c r="A170" s="5">
        <v>31.934260902521448</v>
      </c>
      <c r="B170" s="4">
        <v>3.0297932290160472E-2</v>
      </c>
      <c r="C170" s="4">
        <v>0.37747441158946787</v>
      </c>
      <c r="D170" s="4">
        <v>0.38885867773114413</v>
      </c>
      <c r="E170" s="4">
        <v>0.45803352497641175</v>
      </c>
      <c r="F170" s="4">
        <v>0.42508939586004785</v>
      </c>
      <c r="G170" s="4">
        <v>0.64496723995510752</v>
      </c>
      <c r="I170" s="5">
        <f t="shared" si="145"/>
        <v>32.258301921849721</v>
      </c>
      <c r="J170" s="5">
        <f t="shared" si="146"/>
        <v>31.143508068105824</v>
      </c>
      <c r="K170" s="5">
        <f t="shared" si="147"/>
        <v>32.471766430042408</v>
      </c>
      <c r="L170" s="5">
        <f t="shared" si="148"/>
        <v>32.693513615663051</v>
      </c>
      <c r="M170" s="5">
        <f t="shared" si="149"/>
        <v>32.79340263049901</v>
      </c>
      <c r="O170" s="3" t="str">
        <f t="shared" si="150"/>
        <v>incre</v>
      </c>
      <c r="P170" s="3" t="str">
        <f t="shared" si="151"/>
        <v>decre</v>
      </c>
      <c r="Q170" s="3" t="str">
        <f t="shared" si="152"/>
        <v>incre</v>
      </c>
      <c r="R170" s="3" t="str">
        <f t="shared" si="153"/>
        <v>incre</v>
      </c>
      <c r="S170" s="3" t="str">
        <f t="shared" si="154"/>
        <v>incre</v>
      </c>
      <c r="U170" s="6">
        <f t="shared" si="155"/>
        <v>1</v>
      </c>
      <c r="V170" s="6">
        <f t="shared" si="156"/>
        <v>0</v>
      </c>
      <c r="W170" s="6">
        <f t="shared" si="157"/>
        <v>1</v>
      </c>
      <c r="X170" s="6">
        <f t="shared" si="158"/>
        <v>1</v>
      </c>
      <c r="Y170" s="6">
        <f t="shared" si="159"/>
        <v>1</v>
      </c>
      <c r="AA170" s="4">
        <f t="shared" si="216"/>
        <v>0.3367</v>
      </c>
      <c r="AB170" s="4">
        <f t="shared" si="216"/>
        <v>0.48</v>
      </c>
      <c r="AC170" s="4">
        <f t="shared" si="216"/>
        <v>0.45550000000000002</v>
      </c>
      <c r="AD170" s="4">
        <f t="shared" si="216"/>
        <v>0.40339999999999998</v>
      </c>
      <c r="AE170" s="4">
        <f t="shared" si="216"/>
        <v>0.57399999999999995</v>
      </c>
      <c r="AF170" s="4"/>
      <c r="AG170" s="3">
        <v>0.3367</v>
      </c>
      <c r="AH170" s="3">
        <v>0.51</v>
      </c>
      <c r="AI170" s="3">
        <v>0.45550000000000002</v>
      </c>
      <c r="AJ170" s="3">
        <v>0.40339999999999998</v>
      </c>
      <c r="AK170" s="3">
        <v>0.57399999999999995</v>
      </c>
      <c r="AM170" s="5">
        <f t="shared" si="160"/>
        <v>31.965133902521444</v>
      </c>
      <c r="AN170" s="5">
        <f t="shared" si="161"/>
        <v>31.738660902521453</v>
      </c>
      <c r="AO170" s="5">
        <f t="shared" si="162"/>
        <v>32.447165902521448</v>
      </c>
      <c r="AP170" s="5">
        <f t="shared" si="163"/>
        <v>32.510888902521451</v>
      </c>
      <c r="AQ170" s="5">
        <f t="shared" si="164"/>
        <v>32.125600902521448</v>
      </c>
      <c r="AR170" s="5"/>
      <c r="AS170" s="3" t="str">
        <f t="shared" si="165"/>
        <v>incre</v>
      </c>
      <c r="AT170" s="3" t="str">
        <f t="shared" si="166"/>
        <v>decre</v>
      </c>
      <c r="AU170" s="3" t="str">
        <f t="shared" si="167"/>
        <v>incre</v>
      </c>
      <c r="AV170" s="3" t="str">
        <f t="shared" si="168"/>
        <v>incre</v>
      </c>
      <c r="AW170" s="3" t="str">
        <f t="shared" si="169"/>
        <v>incre</v>
      </c>
      <c r="AY170" s="5">
        <f t="shared" si="170"/>
        <v>32.404101932827345</v>
      </c>
      <c r="AZ170" s="5">
        <f t="shared" si="171"/>
        <v>0</v>
      </c>
      <c r="BA170" s="5">
        <f t="shared" si="172"/>
        <v>53.75055275209597</v>
      </c>
      <c r="BB170" s="5">
        <f t="shared" si="173"/>
        <v>75.92527131416027</v>
      </c>
      <c r="BC170" s="5">
        <f t="shared" si="174"/>
        <v>85.914172797756194</v>
      </c>
      <c r="BE170" s="15">
        <f t="shared" si="175"/>
        <v>0.32404101932827345</v>
      </c>
      <c r="BG170" s="3">
        <v>0.21290000000000001</v>
      </c>
      <c r="BH170" s="3">
        <v>0.30080000000000001</v>
      </c>
      <c r="BI170" s="3">
        <v>0.33510000000000001</v>
      </c>
      <c r="BJ170" s="3">
        <v>0.34250000000000003</v>
      </c>
      <c r="BK170" s="3">
        <v>0.36259999999999998</v>
      </c>
      <c r="BM170" s="5">
        <f t="shared" si="176"/>
        <v>31.075011902521446</v>
      </c>
      <c r="BN170" s="5">
        <f t="shared" si="177"/>
        <v>30.568484902521448</v>
      </c>
      <c r="BO170" s="5">
        <f t="shared" si="178"/>
        <v>31.278081902521446</v>
      </c>
      <c r="BP170" s="5">
        <f t="shared" si="179"/>
        <v>31.998110902521447</v>
      </c>
      <c r="BQ170" s="5">
        <f t="shared" si="180"/>
        <v>30.136326902521446</v>
      </c>
      <c r="BR170" s="5"/>
      <c r="BS170" s="3" t="str">
        <f t="shared" si="181"/>
        <v>decre</v>
      </c>
      <c r="BT170" s="3" t="str">
        <f t="shared" si="182"/>
        <v>decre</v>
      </c>
      <c r="BU170" s="3" t="str">
        <f t="shared" si="183"/>
        <v>decre</v>
      </c>
      <c r="BV170" s="3" t="str">
        <f t="shared" si="184"/>
        <v>incre</v>
      </c>
      <c r="BW170" s="3" t="str">
        <f t="shared" si="185"/>
        <v>decre</v>
      </c>
      <c r="BY170" s="5">
        <f t="shared" si="186"/>
        <v>0</v>
      </c>
      <c r="BZ170" s="5">
        <f t="shared" si="187"/>
        <v>0</v>
      </c>
      <c r="CA170" s="5">
        <f t="shared" si="188"/>
        <v>0</v>
      </c>
      <c r="CB170" s="5">
        <f t="shared" si="189"/>
        <v>75.92527131416027</v>
      </c>
      <c r="CC170" s="5">
        <f t="shared" si="190"/>
        <v>0</v>
      </c>
      <c r="CE170" s="4">
        <v>0.18</v>
      </c>
      <c r="CF170" s="4">
        <v>0.18149999999999999</v>
      </c>
      <c r="CG170" s="4">
        <v>0.18110000000000001</v>
      </c>
      <c r="CH170" s="4">
        <v>0.18179999999999999</v>
      </c>
      <c r="CI170" s="4">
        <v>0.18190000000000001</v>
      </c>
      <c r="CK170" s="5">
        <f t="shared" si="191"/>
        <v>30.838460902521447</v>
      </c>
      <c r="CL170" s="5">
        <f t="shared" si="192"/>
        <v>29.789455902521446</v>
      </c>
      <c r="CM170" s="5">
        <f t="shared" si="193"/>
        <v>29.782741902521447</v>
      </c>
      <c r="CN170" s="5">
        <f t="shared" si="194"/>
        <v>30.645016902521448</v>
      </c>
      <c r="CO170" s="5">
        <f t="shared" si="195"/>
        <v>28.435939902521447</v>
      </c>
      <c r="CP170" s="5"/>
      <c r="CQ170" s="3" t="str">
        <f t="shared" si="196"/>
        <v>decre</v>
      </c>
      <c r="CR170" s="3" t="str">
        <f t="shared" si="197"/>
        <v>decre</v>
      </c>
      <c r="CS170" s="3" t="str">
        <f t="shared" si="198"/>
        <v>decre</v>
      </c>
      <c r="CT170" s="3" t="str">
        <f t="shared" si="199"/>
        <v>decre</v>
      </c>
      <c r="CU170" s="3" t="str">
        <f t="shared" si="200"/>
        <v>decre</v>
      </c>
      <c r="CW170" s="5">
        <f t="shared" si="201"/>
        <v>0</v>
      </c>
      <c r="CX170" s="5">
        <f t="shared" si="202"/>
        <v>0</v>
      </c>
      <c r="CY170" s="5">
        <f t="shared" si="203"/>
        <v>0</v>
      </c>
      <c r="CZ170" s="5">
        <f t="shared" si="204"/>
        <v>0</v>
      </c>
      <c r="DA170" s="5">
        <f t="shared" si="205"/>
        <v>0</v>
      </c>
      <c r="DB170" s="5"/>
      <c r="DC170" s="4">
        <v>0.32912405866364602</v>
      </c>
      <c r="DD170" s="4">
        <v>0.50061665752992701</v>
      </c>
      <c r="DE170" s="4">
        <v>0.41948388641012102</v>
      </c>
      <c r="DF170" s="4">
        <v>0.36739576788412798</v>
      </c>
      <c r="DG170" s="4">
        <v>0.56894075879350403</v>
      </c>
      <c r="DI170" s="13">
        <f t="shared" si="206"/>
        <v>31.910662884313062</v>
      </c>
      <c r="DJ170" s="13">
        <f t="shared" si="207"/>
        <v>31.873287676191872</v>
      </c>
      <c r="DK170" s="13">
        <f t="shared" si="208"/>
        <v>32.097449439563718</v>
      </c>
      <c r="DL170" s="13">
        <f t="shared" si="209"/>
        <v>32.207733268105805</v>
      </c>
      <c r="DM170" s="13">
        <f t="shared" si="210"/>
        <v>32.077993442768317</v>
      </c>
      <c r="DN170" s="13"/>
      <c r="DO170" s="11" t="str">
        <f t="shared" si="211"/>
        <v>decre</v>
      </c>
      <c r="DP170" s="11" t="str">
        <f t="shared" si="212"/>
        <v>decre</v>
      </c>
      <c r="DQ170" s="11" t="str">
        <f t="shared" si="213"/>
        <v>incre</v>
      </c>
      <c r="DR170" s="11" t="str">
        <f t="shared" si="214"/>
        <v>incre</v>
      </c>
      <c r="DS170" s="11" t="str">
        <f t="shared" si="215"/>
        <v>incre</v>
      </c>
      <c r="DU170" s="13"/>
      <c r="DV170" s="13"/>
      <c r="DW170" s="13"/>
      <c r="DX170" s="13"/>
      <c r="DY170" s="13"/>
    </row>
    <row r="171" spans="1:129" x14ac:dyDescent="0.25">
      <c r="A171" s="5">
        <v>29.035338308733849</v>
      </c>
      <c r="B171" s="4">
        <v>0.18923066230599306</v>
      </c>
      <c r="C171" s="4">
        <v>0.48859351929022765</v>
      </c>
      <c r="D171" s="4">
        <v>0.48607430200032831</v>
      </c>
      <c r="E171" s="4">
        <v>0.49619443512671879</v>
      </c>
      <c r="F171" s="4">
        <v>0.34709683395946617</v>
      </c>
      <c r="G171" s="4">
        <v>0.60770612067471186</v>
      </c>
      <c r="I171" s="5">
        <f t="shared" si="145"/>
        <v>30.158325712430582</v>
      </c>
      <c r="J171" s="5">
        <f t="shared" si="146"/>
        <v>28.879403500795995</v>
      </c>
      <c r="K171" s="5">
        <f t="shared" si="147"/>
        <v>29.943386273814287</v>
      </c>
      <c r="L171" s="5">
        <f t="shared" si="148"/>
        <v>29.137893650672552</v>
      </c>
      <c r="M171" s="5">
        <f t="shared" si="149"/>
        <v>29.543852904282886</v>
      </c>
      <c r="O171" s="3" t="str">
        <f t="shared" si="150"/>
        <v>incre</v>
      </c>
      <c r="P171" s="3" t="str">
        <f t="shared" si="151"/>
        <v>decre</v>
      </c>
      <c r="Q171" s="3" t="str">
        <f t="shared" si="152"/>
        <v>incre</v>
      </c>
      <c r="R171" s="3" t="str">
        <f t="shared" si="153"/>
        <v>incre</v>
      </c>
      <c r="S171" s="3" t="str">
        <f t="shared" si="154"/>
        <v>incre</v>
      </c>
      <c r="U171" s="6">
        <f t="shared" si="155"/>
        <v>1</v>
      </c>
      <c r="V171" s="6">
        <f t="shared" si="156"/>
        <v>0</v>
      </c>
      <c r="W171" s="6">
        <f t="shared" si="157"/>
        <v>1</v>
      </c>
      <c r="X171" s="6">
        <f t="shared" si="158"/>
        <v>1</v>
      </c>
      <c r="Y171" s="6">
        <f t="shared" si="159"/>
        <v>1</v>
      </c>
      <c r="AA171" s="4">
        <f t="shared" si="216"/>
        <v>0.35160000000000002</v>
      </c>
      <c r="AB171" s="4">
        <f t="shared" si="216"/>
        <v>0.47199999999999998</v>
      </c>
      <c r="AC171" s="4">
        <f t="shared" si="216"/>
        <v>0.4516</v>
      </c>
      <c r="AD171" s="4">
        <f t="shared" si="216"/>
        <v>0.38719999999999999</v>
      </c>
      <c r="AE171" s="4">
        <f t="shared" si="216"/>
        <v>0.55779999999999996</v>
      </c>
      <c r="AF171" s="4"/>
      <c r="AG171" s="3">
        <v>0.35160000000000002</v>
      </c>
      <c r="AH171" s="3">
        <v>0.502</v>
      </c>
      <c r="AI171" s="3">
        <v>0.4516</v>
      </c>
      <c r="AJ171" s="3">
        <v>0.38719999999999999</v>
      </c>
      <c r="AK171" s="3">
        <v>0.55779999999999996</v>
      </c>
      <c r="AM171" s="5">
        <f t="shared" si="160"/>
        <v>29.173342308733847</v>
      </c>
      <c r="AN171" s="5">
        <f t="shared" si="161"/>
        <v>28.787498308733852</v>
      </c>
      <c r="AO171" s="5">
        <f t="shared" si="162"/>
        <v>29.510374308733848</v>
      </c>
      <c r="AP171" s="5">
        <f t="shared" si="163"/>
        <v>29.475562308733849</v>
      </c>
      <c r="AQ171" s="5">
        <f t="shared" si="164"/>
        <v>29.074236308733845</v>
      </c>
      <c r="AR171" s="5"/>
      <c r="AS171" s="3" t="str">
        <f t="shared" si="165"/>
        <v>incre</v>
      </c>
      <c r="AT171" s="3" t="str">
        <f t="shared" si="166"/>
        <v>decre</v>
      </c>
      <c r="AU171" s="3" t="str">
        <f t="shared" si="167"/>
        <v>incre</v>
      </c>
      <c r="AV171" s="3" t="str">
        <f t="shared" si="168"/>
        <v>incre</v>
      </c>
      <c r="AW171" s="3" t="str">
        <f t="shared" si="169"/>
        <v>incre</v>
      </c>
      <c r="AY171" s="5">
        <f t="shared" si="170"/>
        <v>112.29874036967331</v>
      </c>
      <c r="AZ171" s="5">
        <f t="shared" si="171"/>
        <v>0</v>
      </c>
      <c r="BA171" s="5">
        <f t="shared" si="172"/>
        <v>90.80479650804385</v>
      </c>
      <c r="BB171" s="5">
        <f t="shared" si="173"/>
        <v>10.255534193870375</v>
      </c>
      <c r="BC171" s="5">
        <f>IF(AQ171&gt;A171,(M171-A171)*100,0)</f>
        <v>50.851459554903755</v>
      </c>
      <c r="BE171" s="15">
        <f t="shared" si="175"/>
        <v>1.1229874036967331</v>
      </c>
      <c r="BG171" s="3">
        <v>0.2311</v>
      </c>
      <c r="BH171" s="3">
        <v>0.31780000000000003</v>
      </c>
      <c r="BI171" s="3">
        <v>0.34489999999999998</v>
      </c>
      <c r="BJ171" s="3">
        <v>0.30909999999999999</v>
      </c>
      <c r="BK171" s="3">
        <v>0.35659999999999997</v>
      </c>
      <c r="BM171" s="5">
        <f t="shared" si="176"/>
        <v>28.306947308733847</v>
      </c>
      <c r="BN171" s="5">
        <f t="shared" si="177"/>
        <v>27.780572308733852</v>
      </c>
      <c r="BO171" s="5">
        <f t="shared" si="178"/>
        <v>28.474317308733848</v>
      </c>
      <c r="BP171" s="5">
        <f t="shared" si="179"/>
        <v>28.817960308733849</v>
      </c>
      <c r="BQ171" s="5">
        <f t="shared" si="180"/>
        <v>27.180944308733849</v>
      </c>
      <c r="BR171" s="5"/>
      <c r="BS171" s="3" t="str">
        <f t="shared" si="181"/>
        <v>decre</v>
      </c>
      <c r="BT171" s="3" t="str">
        <f t="shared" si="182"/>
        <v>decre</v>
      </c>
      <c r="BU171" s="3" t="str">
        <f t="shared" si="183"/>
        <v>decre</v>
      </c>
      <c r="BV171" s="3" t="str">
        <f t="shared" si="184"/>
        <v>decre</v>
      </c>
      <c r="BW171" s="3" t="str">
        <f t="shared" si="185"/>
        <v>decre</v>
      </c>
      <c r="BY171" s="5">
        <f t="shared" si="186"/>
        <v>0</v>
      </c>
      <c r="BZ171" s="5">
        <f t="shared" si="187"/>
        <v>0</v>
      </c>
      <c r="CA171" s="5">
        <f t="shared" si="188"/>
        <v>0</v>
      </c>
      <c r="CB171" s="5">
        <f t="shared" si="189"/>
        <v>0</v>
      </c>
      <c r="CC171" s="5">
        <f t="shared" si="190"/>
        <v>0</v>
      </c>
      <c r="CE171" s="4">
        <v>0.15509999999999999</v>
      </c>
      <c r="CF171" s="4">
        <v>0.15540000000000001</v>
      </c>
      <c r="CG171" s="4">
        <v>0.15540000000000001</v>
      </c>
      <c r="CH171" s="4">
        <v>0.1555</v>
      </c>
      <c r="CI171" s="4">
        <v>0.1555</v>
      </c>
      <c r="CK171" s="5">
        <f t="shared" si="191"/>
        <v>27.76050730873385</v>
      </c>
      <c r="CL171" s="5">
        <f t="shared" si="192"/>
        <v>26.720100308733848</v>
      </c>
      <c r="CM171" s="5">
        <f t="shared" si="193"/>
        <v>26.634272308733848</v>
      </c>
      <c r="CN171" s="5">
        <f t="shared" si="194"/>
        <v>27.524648308733848</v>
      </c>
      <c r="CO171" s="5">
        <f t="shared" si="195"/>
        <v>25.288593308733848</v>
      </c>
      <c r="CP171" s="5"/>
      <c r="CQ171" s="3" t="str">
        <f t="shared" si="196"/>
        <v>decre</v>
      </c>
      <c r="CR171" s="3" t="str">
        <f t="shared" si="197"/>
        <v>decre</v>
      </c>
      <c r="CS171" s="3" t="str">
        <f t="shared" si="198"/>
        <v>decre</v>
      </c>
      <c r="CT171" s="3" t="str">
        <f t="shared" si="199"/>
        <v>decre</v>
      </c>
      <c r="CU171" s="3" t="str">
        <f t="shared" si="200"/>
        <v>decre</v>
      </c>
      <c r="CW171" s="5">
        <f t="shared" si="201"/>
        <v>0</v>
      </c>
      <c r="CX171" s="5">
        <f t="shared" si="202"/>
        <v>0</v>
      </c>
      <c r="CY171" s="5">
        <f t="shared" si="203"/>
        <v>0</v>
      </c>
      <c r="CZ171" s="5">
        <f t="shared" si="204"/>
        <v>0</v>
      </c>
      <c r="DA171" s="5">
        <f t="shared" si="205"/>
        <v>0</v>
      </c>
      <c r="DB171" s="5"/>
      <c r="DC171" s="4">
        <v>0.33740945155283603</v>
      </c>
      <c r="DD171" s="4">
        <v>0.49716216114055301</v>
      </c>
      <c r="DE171" s="4">
        <v>0.41680700846927599</v>
      </c>
      <c r="DF171" s="4">
        <v>0.352329675337684</v>
      </c>
      <c r="DG171" s="4">
        <v>0.55530684824108001</v>
      </c>
      <c r="DI171" s="13">
        <f t="shared" si="206"/>
        <v>29.071312265398738</v>
      </c>
      <c r="DJ171" s="13">
        <f t="shared" si="207"/>
        <v>28.951807220981664</v>
      </c>
      <c r="DK171" s="13">
        <f t="shared" si="208"/>
        <v>29.17253436097052</v>
      </c>
      <c r="DL171" s="13">
        <f t="shared" si="209"/>
        <v>29.181954175077145</v>
      </c>
      <c r="DM171" s="13">
        <f t="shared" si="210"/>
        <v>29.050775750682412</v>
      </c>
      <c r="DN171" s="13"/>
      <c r="DO171" s="11" t="str">
        <f t="shared" si="211"/>
        <v>incre</v>
      </c>
      <c r="DP171" s="11" t="str">
        <f t="shared" si="212"/>
        <v>decre</v>
      </c>
      <c r="DQ171" s="11" t="str">
        <f t="shared" si="213"/>
        <v>incre</v>
      </c>
      <c r="DR171" s="11" t="str">
        <f t="shared" si="214"/>
        <v>incre</v>
      </c>
      <c r="DS171" s="11" t="str">
        <f t="shared" si="215"/>
        <v>incre</v>
      </c>
      <c r="DU171" s="13"/>
      <c r="DV171" s="13"/>
      <c r="DW171" s="13"/>
      <c r="DX171" s="13"/>
      <c r="DY171" s="13"/>
    </row>
    <row r="172" spans="1:129" x14ac:dyDescent="0.25">
      <c r="A172" s="5">
        <v>39.134282132548293</v>
      </c>
      <c r="B172" s="4">
        <v>4.0546172594264518E-2</v>
      </c>
      <c r="C172" s="4">
        <v>0.39316028250584645</v>
      </c>
      <c r="D172" s="4">
        <v>0.72700705052623127</v>
      </c>
      <c r="E172" s="4">
        <v>0.55097234365324288</v>
      </c>
      <c r="F172" s="4">
        <v>0.65497805795223507</v>
      </c>
      <c r="G172" s="4">
        <v>0.79482314897596984</v>
      </c>
      <c r="I172" s="5">
        <f t="shared" si="145"/>
        <v>39.571104563765331</v>
      </c>
      <c r="J172" s="5">
        <f t="shared" si="146"/>
        <v>40.551638172484587</v>
      </c>
      <c r="K172" s="5">
        <f t="shared" si="147"/>
        <v>40.57422358942128</v>
      </c>
      <c r="L172" s="5">
        <f t="shared" si="148"/>
        <v>41.829197380506109</v>
      </c>
      <c r="M172" s="5">
        <f t="shared" si="149"/>
        <v>41.403567964412169</v>
      </c>
      <c r="O172" s="3" t="str">
        <f t="shared" si="150"/>
        <v>incre</v>
      </c>
      <c r="P172" s="3" t="str">
        <f t="shared" si="151"/>
        <v>incre</v>
      </c>
      <c r="Q172" s="3" t="str">
        <f t="shared" si="152"/>
        <v>incre</v>
      </c>
      <c r="R172" s="3" t="str">
        <f t="shared" si="153"/>
        <v>incre</v>
      </c>
      <c r="S172" s="3" t="str">
        <f t="shared" si="154"/>
        <v>incre</v>
      </c>
      <c r="U172" s="6">
        <f t="shared" si="155"/>
        <v>1</v>
      </c>
      <c r="V172" s="6">
        <f t="shared" si="156"/>
        <v>1</v>
      </c>
      <c r="W172" s="6">
        <f t="shared" si="157"/>
        <v>1</v>
      </c>
      <c r="X172" s="6">
        <f t="shared" si="158"/>
        <v>1</v>
      </c>
      <c r="Y172" s="6">
        <f t="shared" si="159"/>
        <v>1</v>
      </c>
      <c r="AA172" s="4">
        <f t="shared" si="216"/>
        <v>0.33939999999999998</v>
      </c>
      <c r="AB172" s="4">
        <f t="shared" si="216"/>
        <v>0.50960000000000005</v>
      </c>
      <c r="AC172" s="4">
        <f t="shared" si="216"/>
        <v>0.45519999999999999</v>
      </c>
      <c r="AD172" s="4">
        <f t="shared" si="216"/>
        <v>0.4027</v>
      </c>
      <c r="AE172" s="4">
        <f t="shared" si="216"/>
        <v>0.57330000000000003</v>
      </c>
      <c r="AF172" s="4"/>
      <c r="AG172" s="3">
        <v>0.33939999999999998</v>
      </c>
      <c r="AH172" s="3">
        <v>0.50960000000000005</v>
      </c>
      <c r="AI172" s="3">
        <v>0.45519999999999999</v>
      </c>
      <c r="AJ172" s="3">
        <v>0.4027</v>
      </c>
      <c r="AK172" s="3">
        <v>0.57330000000000003</v>
      </c>
      <c r="AM172" s="5">
        <f t="shared" si="160"/>
        <v>39.184568132548293</v>
      </c>
      <c r="AN172" s="5">
        <f t="shared" si="161"/>
        <v>39.131970132548297</v>
      </c>
      <c r="AO172" s="5">
        <f t="shared" si="162"/>
        <v>39.64427413254829</v>
      </c>
      <c r="AP172" s="5">
        <f t="shared" si="163"/>
        <v>39.705016132548295</v>
      </c>
      <c r="AQ172" s="5">
        <f t="shared" si="164"/>
        <v>39.319035132548294</v>
      </c>
      <c r="AR172" s="5"/>
      <c r="AS172" s="3" t="str">
        <f t="shared" si="165"/>
        <v>incre</v>
      </c>
      <c r="AT172" s="3" t="str">
        <f t="shared" si="166"/>
        <v>decre</v>
      </c>
      <c r="AU172" s="3" t="str">
        <f t="shared" si="167"/>
        <v>incre</v>
      </c>
      <c r="AV172" s="3" t="str">
        <f t="shared" si="168"/>
        <v>incre</v>
      </c>
      <c r="AW172" s="3" t="str">
        <f t="shared" si="169"/>
        <v>incre</v>
      </c>
      <c r="AY172" s="5">
        <f t="shared" si="170"/>
        <v>43.682243121703834</v>
      </c>
      <c r="AZ172" s="5">
        <f t="shared" si="171"/>
        <v>0</v>
      </c>
      <c r="BA172" s="5">
        <f t="shared" si="172"/>
        <v>143.99414568729867</v>
      </c>
      <c r="BB172" s="5">
        <f t="shared" si="173"/>
        <v>269.49152479578163</v>
      </c>
      <c r="BC172" s="5">
        <f t="shared" si="174"/>
        <v>226.92858318638756</v>
      </c>
      <c r="BE172" s="15">
        <f t="shared" si="175"/>
        <v>0.43682243121703834</v>
      </c>
      <c r="BG172" s="3">
        <v>0.21340000000000001</v>
      </c>
      <c r="BH172" s="3">
        <v>0.30099999999999999</v>
      </c>
      <c r="BI172" s="3">
        <v>0.33560000000000001</v>
      </c>
      <c r="BJ172" s="3">
        <v>0.34139999999999998</v>
      </c>
      <c r="BK172" s="3">
        <v>0.36230000000000001</v>
      </c>
      <c r="BM172" s="5">
        <f t="shared" si="176"/>
        <v>38.278628132548292</v>
      </c>
      <c r="BN172" s="5">
        <f t="shared" si="177"/>
        <v>37.769812132548296</v>
      </c>
      <c r="BO172" s="5">
        <f t="shared" si="178"/>
        <v>38.482958132548291</v>
      </c>
      <c r="BP172" s="5">
        <f t="shared" si="179"/>
        <v>39.188870132548296</v>
      </c>
      <c r="BQ172" s="5">
        <f t="shared" si="180"/>
        <v>37.333525132548296</v>
      </c>
      <c r="BR172" s="5"/>
      <c r="BS172" s="3" t="str">
        <f t="shared" si="181"/>
        <v>decre</v>
      </c>
      <c r="BT172" s="3" t="str">
        <f t="shared" si="182"/>
        <v>decre</v>
      </c>
      <c r="BU172" s="3" t="str">
        <f t="shared" si="183"/>
        <v>decre</v>
      </c>
      <c r="BV172" s="3" t="str">
        <f t="shared" si="184"/>
        <v>incre</v>
      </c>
      <c r="BW172" s="3" t="str">
        <f t="shared" si="185"/>
        <v>decre</v>
      </c>
      <c r="BY172" s="5">
        <f t="shared" si="186"/>
        <v>0</v>
      </c>
      <c r="BZ172" s="5">
        <f t="shared" si="187"/>
        <v>0</v>
      </c>
      <c r="CA172" s="5">
        <f t="shared" si="188"/>
        <v>0</v>
      </c>
      <c r="CB172" s="5">
        <f t="shared" si="189"/>
        <v>269.49152479578163</v>
      </c>
      <c r="CC172" s="5">
        <f t="shared" si="190"/>
        <v>0</v>
      </c>
      <c r="CE172" s="4">
        <v>0.1794</v>
      </c>
      <c r="CF172" s="4">
        <v>0.18079999999999999</v>
      </c>
      <c r="CG172" s="4">
        <v>0.1804</v>
      </c>
      <c r="CH172" s="4">
        <v>0.1812</v>
      </c>
      <c r="CI172" s="4">
        <v>0.1812</v>
      </c>
      <c r="CK172" s="5">
        <f t="shared" si="191"/>
        <v>38.034168132548295</v>
      </c>
      <c r="CL172" s="5">
        <f t="shared" si="192"/>
        <v>36.984906132548296</v>
      </c>
      <c r="CM172" s="5">
        <f t="shared" si="193"/>
        <v>36.975966132548294</v>
      </c>
      <c r="CN172" s="5">
        <f t="shared" si="194"/>
        <v>37.83998613254829</v>
      </c>
      <c r="CO172" s="5">
        <f t="shared" si="195"/>
        <v>35.629374132548293</v>
      </c>
      <c r="CP172" s="5"/>
      <c r="CQ172" s="3" t="str">
        <f t="shared" si="196"/>
        <v>decre</v>
      </c>
      <c r="CR172" s="3" t="str">
        <f t="shared" si="197"/>
        <v>decre</v>
      </c>
      <c r="CS172" s="3" t="str">
        <f t="shared" si="198"/>
        <v>decre</v>
      </c>
      <c r="CT172" s="3" t="str">
        <f t="shared" si="199"/>
        <v>decre</v>
      </c>
      <c r="CU172" s="3" t="str">
        <f t="shared" si="200"/>
        <v>decre</v>
      </c>
      <c r="CW172" s="5">
        <f t="shared" si="201"/>
        <v>0</v>
      </c>
      <c r="CX172" s="5">
        <f t="shared" si="202"/>
        <v>0</v>
      </c>
      <c r="CY172" s="5">
        <f t="shared" si="203"/>
        <v>0</v>
      </c>
      <c r="CZ172" s="5">
        <f t="shared" si="204"/>
        <v>0</v>
      </c>
      <c r="DA172" s="5">
        <f t="shared" si="205"/>
        <v>0</v>
      </c>
      <c r="DB172" s="5"/>
      <c r="DC172" s="4">
        <v>0.32965590893091901</v>
      </c>
      <c r="DD172" s="4">
        <v>0.50039490886301896</v>
      </c>
      <c r="DE172" s="4">
        <v>0.41931205409422001</v>
      </c>
      <c r="DF172" s="4">
        <v>0.36642865558725102</v>
      </c>
      <c r="DG172" s="4">
        <v>0.56806558014256203</v>
      </c>
      <c r="DI172" s="13">
        <f t="shared" si="206"/>
        <v>39.114508117761602</v>
      </c>
      <c r="DJ172" s="13">
        <f t="shared" si="207"/>
        <v>39.07186088742381</v>
      </c>
      <c r="DK172" s="13">
        <f t="shared" si="208"/>
        <v>39.295802177803168</v>
      </c>
      <c r="DL172" s="13">
        <f t="shared" si="209"/>
        <v>39.399611412592947</v>
      </c>
      <c r="DM172" s="13">
        <f t="shared" si="210"/>
        <v>39.269779241689804</v>
      </c>
      <c r="DN172" s="13"/>
      <c r="DO172" s="11" t="str">
        <f t="shared" si="211"/>
        <v>decre</v>
      </c>
      <c r="DP172" s="11" t="str">
        <f t="shared" si="212"/>
        <v>decre</v>
      </c>
      <c r="DQ172" s="11" t="str">
        <f t="shared" si="213"/>
        <v>incre</v>
      </c>
      <c r="DR172" s="11" t="str">
        <f t="shared" si="214"/>
        <v>incre</v>
      </c>
      <c r="DS172" s="11" t="str">
        <f t="shared" si="215"/>
        <v>incre</v>
      </c>
      <c r="DU172" s="13"/>
      <c r="DV172" s="13"/>
      <c r="DW172" s="13"/>
      <c r="DX172" s="13"/>
      <c r="DY172" s="13"/>
    </row>
    <row r="173" spans="1:129" x14ac:dyDescent="0.25">
      <c r="A173" s="5">
        <v>40.458795520862147</v>
      </c>
      <c r="B173" s="4">
        <v>4.6693764640944012E-2</v>
      </c>
      <c r="C173" s="4">
        <v>0.65694157367231032</v>
      </c>
      <c r="D173" s="4">
        <v>0.54417828855186035</v>
      </c>
      <c r="E173" s="4">
        <v>0.63194899735962484</v>
      </c>
      <c r="F173" s="4">
        <v>0.67626415123441208</v>
      </c>
      <c r="G173" s="4">
        <v>0.7072184902778057</v>
      </c>
      <c r="I173" s="5">
        <f t="shared" si="145"/>
        <v>42.792205435566061</v>
      </c>
      <c r="J173" s="5">
        <f t="shared" si="146"/>
        <v>40.682279745105795</v>
      </c>
      <c r="K173" s="5">
        <f t="shared" si="147"/>
        <v>42.685020285224098</v>
      </c>
      <c r="L173" s="5">
        <f t="shared" si="148"/>
        <v>43.332939674255897</v>
      </c>
      <c r="M173" s="5">
        <f t="shared" si="149"/>
        <v>41.903721514376294</v>
      </c>
      <c r="O173" s="3" t="str">
        <f t="shared" si="150"/>
        <v>incre</v>
      </c>
      <c r="P173" s="3" t="str">
        <f t="shared" si="151"/>
        <v>incre</v>
      </c>
      <c r="Q173" s="3" t="str">
        <f t="shared" si="152"/>
        <v>incre</v>
      </c>
      <c r="R173" s="3" t="str">
        <f t="shared" si="153"/>
        <v>incre</v>
      </c>
      <c r="S173" s="3" t="str">
        <f t="shared" si="154"/>
        <v>incre</v>
      </c>
      <c r="U173" s="6">
        <f t="shared" si="155"/>
        <v>1</v>
      </c>
      <c r="V173" s="6">
        <f t="shared" si="156"/>
        <v>1</v>
      </c>
      <c r="W173" s="6">
        <f t="shared" si="157"/>
        <v>1</v>
      </c>
      <c r="X173" s="6">
        <f t="shared" si="158"/>
        <v>1</v>
      </c>
      <c r="Y173" s="6">
        <f t="shared" si="159"/>
        <v>1</v>
      </c>
      <c r="AA173" s="4">
        <f t="shared" si="216"/>
        <v>0.34089999999999998</v>
      </c>
      <c r="AB173" s="4">
        <f t="shared" si="216"/>
        <v>0.50929999999999997</v>
      </c>
      <c r="AC173" s="4">
        <f t="shared" si="216"/>
        <v>0.45500000000000002</v>
      </c>
      <c r="AD173" s="4">
        <f t="shared" si="216"/>
        <v>0.40229999999999999</v>
      </c>
      <c r="AE173" s="4">
        <f t="shared" si="216"/>
        <v>0.57289999999999996</v>
      </c>
      <c r="AF173" s="4"/>
      <c r="AG173" s="3">
        <v>0.34089999999999998</v>
      </c>
      <c r="AH173" s="3">
        <v>0.50929999999999997</v>
      </c>
      <c r="AI173" s="3">
        <v>0.45500000000000002</v>
      </c>
      <c r="AJ173" s="3">
        <v>0.40229999999999999</v>
      </c>
      <c r="AK173" s="3">
        <v>0.57289999999999996</v>
      </c>
      <c r="AM173" s="5">
        <f t="shared" si="160"/>
        <v>40.519866520862145</v>
      </c>
      <c r="AN173" s="5">
        <f t="shared" si="161"/>
        <v>40.454524520862151</v>
      </c>
      <c r="AO173" s="5">
        <f t="shared" si="162"/>
        <v>40.966845520862151</v>
      </c>
      <c r="AP173" s="5">
        <f t="shared" si="163"/>
        <v>41.026161520862146</v>
      </c>
      <c r="AQ173" s="5">
        <f t="shared" si="164"/>
        <v>40.639784520862143</v>
      </c>
      <c r="AR173" s="5"/>
      <c r="AS173" s="3" t="str">
        <f t="shared" si="165"/>
        <v>incre</v>
      </c>
      <c r="AT173" s="3" t="str">
        <f t="shared" si="166"/>
        <v>decre</v>
      </c>
      <c r="AU173" s="3" t="str">
        <f t="shared" si="167"/>
        <v>incre</v>
      </c>
      <c r="AV173" s="3" t="str">
        <f t="shared" si="168"/>
        <v>incre</v>
      </c>
      <c r="AW173" s="3" t="str">
        <f t="shared" si="169"/>
        <v>incre</v>
      </c>
      <c r="AY173" s="5">
        <f t="shared" si="170"/>
        <v>233.3409914703914</v>
      </c>
      <c r="AZ173" s="5">
        <f t="shared" si="171"/>
        <v>0</v>
      </c>
      <c r="BA173" s="5">
        <f t="shared" si="172"/>
        <v>222.62247643619517</v>
      </c>
      <c r="BB173" s="5">
        <f t="shared" si="173"/>
        <v>287.41441533937507</v>
      </c>
      <c r="BC173" s="5">
        <f t="shared" si="174"/>
        <v>144.4925993514147</v>
      </c>
      <c r="BE173" s="15">
        <f t="shared" si="175"/>
        <v>2.333409914703914</v>
      </c>
      <c r="BG173" s="3">
        <v>0.21379999999999999</v>
      </c>
      <c r="BH173" s="3">
        <v>0.30120000000000002</v>
      </c>
      <c r="BI173" s="3">
        <v>0.33579999999999999</v>
      </c>
      <c r="BJ173" s="3">
        <v>0.34060000000000001</v>
      </c>
      <c r="BK173" s="3">
        <v>0.36199999999999999</v>
      </c>
      <c r="BM173" s="5">
        <f t="shared" si="176"/>
        <v>39.606017520862146</v>
      </c>
      <c r="BN173" s="5">
        <f t="shared" si="177"/>
        <v>39.095631520862149</v>
      </c>
      <c r="BO173" s="5">
        <f t="shared" si="178"/>
        <v>39.809413520862151</v>
      </c>
      <c r="BP173" s="5">
        <f t="shared" si="179"/>
        <v>40.506647520862145</v>
      </c>
      <c r="BQ173" s="5">
        <f t="shared" si="180"/>
        <v>38.655215520862143</v>
      </c>
      <c r="BR173" s="5"/>
      <c r="BS173" s="3" t="str">
        <f t="shared" si="181"/>
        <v>decre</v>
      </c>
      <c r="BT173" s="3" t="str">
        <f t="shared" si="182"/>
        <v>decre</v>
      </c>
      <c r="BU173" s="3" t="str">
        <f t="shared" si="183"/>
        <v>decre</v>
      </c>
      <c r="BV173" s="3" t="str">
        <f t="shared" si="184"/>
        <v>incre</v>
      </c>
      <c r="BW173" s="3" t="str">
        <f t="shared" si="185"/>
        <v>decre</v>
      </c>
      <c r="BY173" s="5">
        <f t="shared" si="186"/>
        <v>0</v>
      </c>
      <c r="BZ173" s="5">
        <f t="shared" si="187"/>
        <v>0</v>
      </c>
      <c r="CA173" s="5">
        <f t="shared" si="188"/>
        <v>0</v>
      </c>
      <c r="CB173" s="5">
        <f t="shared" si="189"/>
        <v>287.41441533937507</v>
      </c>
      <c r="CC173" s="5">
        <f t="shared" si="190"/>
        <v>0</v>
      </c>
      <c r="CE173" s="4">
        <v>0.1789</v>
      </c>
      <c r="CF173" s="4">
        <v>0.1804</v>
      </c>
      <c r="CG173" s="4">
        <v>0.18</v>
      </c>
      <c r="CH173" s="4">
        <v>0.1807</v>
      </c>
      <c r="CI173" s="4">
        <v>0.18079999999999999</v>
      </c>
      <c r="CK173" s="5">
        <f t="shared" si="191"/>
        <v>39.355086520862145</v>
      </c>
      <c r="CL173" s="5">
        <f t="shared" si="192"/>
        <v>38.306807520862151</v>
      </c>
      <c r="CM173" s="5">
        <f t="shared" si="193"/>
        <v>38.296595520862141</v>
      </c>
      <c r="CN173" s="5">
        <f t="shared" si="194"/>
        <v>39.160289520862143</v>
      </c>
      <c r="CO173" s="5">
        <f t="shared" si="195"/>
        <v>36.950123520862142</v>
      </c>
      <c r="CP173" s="5"/>
      <c r="CQ173" s="3" t="str">
        <f t="shared" si="196"/>
        <v>decre</v>
      </c>
      <c r="CR173" s="3" t="str">
        <f t="shared" si="197"/>
        <v>decre</v>
      </c>
      <c r="CS173" s="3" t="str">
        <f t="shared" si="198"/>
        <v>decre</v>
      </c>
      <c r="CT173" s="3" t="str">
        <f t="shared" si="199"/>
        <v>decre</v>
      </c>
      <c r="CU173" s="3" t="str">
        <f t="shared" si="200"/>
        <v>decre</v>
      </c>
      <c r="CW173" s="5">
        <f t="shared" si="201"/>
        <v>0</v>
      </c>
      <c r="CX173" s="5">
        <f t="shared" si="202"/>
        <v>0</v>
      </c>
      <c r="CY173" s="5">
        <f t="shared" si="203"/>
        <v>0</v>
      </c>
      <c r="CZ173" s="5">
        <f t="shared" si="204"/>
        <v>0</v>
      </c>
      <c r="DA173" s="5">
        <f t="shared" si="205"/>
        <v>0</v>
      </c>
      <c r="DB173" s="5"/>
      <c r="DC173" s="4">
        <v>0.329979190465929</v>
      </c>
      <c r="DD173" s="4">
        <v>0.50026012045764401</v>
      </c>
      <c r="DE173" s="4">
        <v>0.41920760700024101</v>
      </c>
      <c r="DF173" s="4">
        <v>0.36584080301464</v>
      </c>
      <c r="DG173" s="4">
        <v>0.56753360880571402</v>
      </c>
      <c r="DI173" s="13">
        <f t="shared" si="206"/>
        <v>40.441345900312172</v>
      </c>
      <c r="DJ173" s="13">
        <f t="shared" si="207"/>
        <v>40.395494107450567</v>
      </c>
      <c r="DK173" s="13">
        <f t="shared" si="208"/>
        <v>40.619301384834486</v>
      </c>
      <c r="DL173" s="13">
        <f t="shared" si="209"/>
        <v>40.719175082245414</v>
      </c>
      <c r="DM173" s="13">
        <f t="shared" si="210"/>
        <v>40.589286779723913</v>
      </c>
      <c r="DN173" s="13"/>
      <c r="DO173" s="11" t="str">
        <f t="shared" si="211"/>
        <v>decre</v>
      </c>
      <c r="DP173" s="11" t="str">
        <f t="shared" si="212"/>
        <v>decre</v>
      </c>
      <c r="DQ173" s="11" t="str">
        <f t="shared" si="213"/>
        <v>incre</v>
      </c>
      <c r="DR173" s="11" t="str">
        <f t="shared" si="214"/>
        <v>incre</v>
      </c>
      <c r="DS173" s="11" t="str">
        <f t="shared" si="215"/>
        <v>incre</v>
      </c>
      <c r="DU173" s="13"/>
      <c r="DV173" s="13"/>
      <c r="DW173" s="13"/>
      <c r="DX173" s="13"/>
      <c r="DY173" s="13"/>
    </row>
    <row r="174" spans="1:129" x14ac:dyDescent="0.25">
      <c r="A174" s="5">
        <v>38.775142900696601</v>
      </c>
      <c r="B174" s="4">
        <v>1.1573850347764319E-2</v>
      </c>
      <c r="C174" s="4">
        <v>0.38375135087490642</v>
      </c>
      <c r="D174" s="4">
        <v>0.46801234378509188</v>
      </c>
      <c r="E174" s="4">
        <v>0.2753680387909106</v>
      </c>
      <c r="F174" s="4">
        <v>0.3810449162147076</v>
      </c>
      <c r="G174" s="4">
        <v>0.624594561670618</v>
      </c>
      <c r="I174" s="5">
        <f t="shared" si="145"/>
        <v>39.144315113487174</v>
      </c>
      <c r="J174" s="5">
        <f t="shared" si="146"/>
        <v>38.501263505613252</v>
      </c>
      <c r="K174" s="5">
        <f t="shared" si="147"/>
        <v>37.538966557356346</v>
      </c>
      <c r="L174" s="5">
        <f t="shared" si="148"/>
        <v>39.163541095224438</v>
      </c>
      <c r="M174" s="5">
        <f t="shared" si="149"/>
        <v>39.442577726017113</v>
      </c>
      <c r="O174" s="3" t="str">
        <f t="shared" si="150"/>
        <v>incre</v>
      </c>
      <c r="P174" s="3" t="str">
        <f t="shared" si="151"/>
        <v>decre</v>
      </c>
      <c r="Q174" s="3" t="str">
        <f t="shared" si="152"/>
        <v>decre</v>
      </c>
      <c r="R174" s="3" t="str">
        <f t="shared" si="153"/>
        <v>incre</v>
      </c>
      <c r="S174" s="3" t="str">
        <f t="shared" si="154"/>
        <v>incre</v>
      </c>
      <c r="U174" s="6">
        <f t="shared" si="155"/>
        <v>1</v>
      </c>
      <c r="V174" s="6">
        <f t="shared" si="156"/>
        <v>0</v>
      </c>
      <c r="W174" s="6">
        <f t="shared" si="157"/>
        <v>0</v>
      </c>
      <c r="X174" s="6">
        <f t="shared" si="158"/>
        <v>1</v>
      </c>
      <c r="Y174" s="6">
        <f t="shared" si="159"/>
        <v>1</v>
      </c>
      <c r="AA174" s="4">
        <f t="shared" si="216"/>
        <v>0.33150000000000002</v>
      </c>
      <c r="AB174" s="4">
        <f t="shared" si="216"/>
        <v>0.48070000000000002</v>
      </c>
      <c r="AC174" s="4">
        <f t="shared" si="216"/>
        <v>0.42610000000000003</v>
      </c>
      <c r="AD174" s="4">
        <f t="shared" si="216"/>
        <v>0.40460000000000002</v>
      </c>
      <c r="AE174" s="4">
        <f t="shared" si="216"/>
        <v>0.57499999999999996</v>
      </c>
      <c r="AF174" s="4"/>
      <c r="AG174" s="3">
        <v>0.33150000000000002</v>
      </c>
      <c r="AH174" s="3">
        <v>0.51070000000000004</v>
      </c>
      <c r="AI174" s="3">
        <v>0.45610000000000001</v>
      </c>
      <c r="AJ174" s="3">
        <v>0.40460000000000002</v>
      </c>
      <c r="AK174" s="3">
        <v>0.57499999999999996</v>
      </c>
      <c r="AM174" s="5">
        <f t="shared" si="160"/>
        <v>38.7686279006966</v>
      </c>
      <c r="AN174" s="5">
        <f t="shared" si="161"/>
        <v>38.5841139006966</v>
      </c>
      <c r="AO174" s="5">
        <f t="shared" si="162"/>
        <v>39.002573900696603</v>
      </c>
      <c r="AP174" s="5">
        <f t="shared" si="163"/>
        <v>39.361874900696598</v>
      </c>
      <c r="AQ174" s="5">
        <f t="shared" si="164"/>
        <v>38.9758929006966</v>
      </c>
      <c r="AR174" s="5"/>
      <c r="AS174" s="3" t="str">
        <f t="shared" si="165"/>
        <v>decre</v>
      </c>
      <c r="AT174" s="3" t="str">
        <f t="shared" si="166"/>
        <v>decre</v>
      </c>
      <c r="AU174" s="3" t="str">
        <f t="shared" si="167"/>
        <v>incre</v>
      </c>
      <c r="AV174" s="3" t="str">
        <f t="shared" si="168"/>
        <v>incre</v>
      </c>
      <c r="AW174" s="3" t="str">
        <f t="shared" si="169"/>
        <v>incre</v>
      </c>
      <c r="AY174" s="5">
        <f t="shared" si="170"/>
        <v>0</v>
      </c>
      <c r="AZ174" s="5">
        <f t="shared" si="171"/>
        <v>0</v>
      </c>
      <c r="BA174" s="5">
        <f t="shared" si="172"/>
        <v>-123.61763433402544</v>
      </c>
      <c r="BB174" s="5">
        <f t="shared" si="173"/>
        <v>38.839819452783786</v>
      </c>
      <c r="BC174" s="5">
        <f t="shared" si="174"/>
        <v>66.743482532051246</v>
      </c>
      <c r="BE174" s="15">
        <f t="shared" si="175"/>
        <v>0.36917221279057344</v>
      </c>
      <c r="BG174" s="3">
        <v>0.2122</v>
      </c>
      <c r="BH174" s="3">
        <v>0.30049999999999999</v>
      </c>
      <c r="BI174" s="3">
        <v>0.3342</v>
      </c>
      <c r="BJ174" s="3">
        <v>0.34439999999999998</v>
      </c>
      <c r="BK174" s="3">
        <v>0.3634</v>
      </c>
      <c r="BM174" s="5">
        <f t="shared" si="176"/>
        <v>37.910860900696598</v>
      </c>
      <c r="BN174" s="5">
        <f t="shared" si="177"/>
        <v>37.407407900696604</v>
      </c>
      <c r="BO174" s="5">
        <f t="shared" si="178"/>
        <v>38.110224900696608</v>
      </c>
      <c r="BP174" s="5">
        <f t="shared" si="179"/>
        <v>38.854990900696599</v>
      </c>
      <c r="BQ174" s="5">
        <f t="shared" si="180"/>
        <v>36.984736900696596</v>
      </c>
      <c r="BR174" s="5"/>
      <c r="BS174" s="3" t="str">
        <f t="shared" si="181"/>
        <v>decre</v>
      </c>
      <c r="BT174" s="3" t="str">
        <f t="shared" si="182"/>
        <v>decre</v>
      </c>
      <c r="BU174" s="3" t="str">
        <f t="shared" si="183"/>
        <v>decre</v>
      </c>
      <c r="BV174" s="3" t="str">
        <f t="shared" si="184"/>
        <v>incre</v>
      </c>
      <c r="BW174" s="3" t="str">
        <f t="shared" si="185"/>
        <v>decre</v>
      </c>
      <c r="BY174" s="5">
        <f t="shared" si="186"/>
        <v>0</v>
      </c>
      <c r="BZ174" s="5">
        <f t="shared" si="187"/>
        <v>0</v>
      </c>
      <c r="CA174" s="5">
        <f t="shared" si="188"/>
        <v>0</v>
      </c>
      <c r="CB174" s="5">
        <f t="shared" si="189"/>
        <v>38.839819452783786</v>
      </c>
      <c r="CC174" s="5">
        <f t="shared" si="190"/>
        <v>0</v>
      </c>
      <c r="CE174" s="4">
        <v>0.18090000000000001</v>
      </c>
      <c r="CF174" s="4">
        <v>0.1825</v>
      </c>
      <c r="CG174" s="4">
        <v>0.182</v>
      </c>
      <c r="CH174" s="4">
        <v>0.18279999999999999</v>
      </c>
      <c r="CI174" s="4">
        <v>0.18290000000000001</v>
      </c>
      <c r="CK174" s="5">
        <f t="shared" si="191"/>
        <v>37.685813900696601</v>
      </c>
      <c r="CL174" s="5">
        <f t="shared" si="192"/>
        <v>36.6368679006966</v>
      </c>
      <c r="CM174" s="5">
        <f t="shared" si="193"/>
        <v>36.632362900696606</v>
      </c>
      <c r="CN174" s="5">
        <f t="shared" si="194"/>
        <v>37.494318900696598</v>
      </c>
      <c r="CO174" s="5">
        <f t="shared" si="195"/>
        <v>35.286231900696599</v>
      </c>
      <c r="CP174" s="5"/>
      <c r="CQ174" s="3" t="str">
        <f t="shared" si="196"/>
        <v>decre</v>
      </c>
      <c r="CR174" s="3" t="str">
        <f t="shared" si="197"/>
        <v>decre</v>
      </c>
      <c r="CS174" s="3" t="str">
        <f t="shared" si="198"/>
        <v>decre</v>
      </c>
      <c r="CT174" s="3" t="str">
        <f t="shared" si="199"/>
        <v>decre</v>
      </c>
      <c r="CU174" s="3" t="str">
        <f t="shared" si="200"/>
        <v>decre</v>
      </c>
      <c r="CW174" s="5">
        <f t="shared" si="201"/>
        <v>0</v>
      </c>
      <c r="CX174" s="5">
        <f t="shared" si="202"/>
        <v>0</v>
      </c>
      <c r="CY174" s="5">
        <f t="shared" si="203"/>
        <v>0</v>
      </c>
      <c r="CZ174" s="5">
        <f t="shared" si="204"/>
        <v>0</v>
      </c>
      <c r="DA174" s="5">
        <f t="shared" si="205"/>
        <v>0</v>
      </c>
      <c r="DB174" s="5"/>
      <c r="DC174" s="4">
        <v>0.32814899984031098</v>
      </c>
      <c r="DD174" s="4">
        <v>0.50102319675259099</v>
      </c>
      <c r="DE174" s="4">
        <v>0.41979891232260502</v>
      </c>
      <c r="DF174" s="4">
        <v>0.369168807095069</v>
      </c>
      <c r="DG174" s="4">
        <v>0.57054525298689795</v>
      </c>
      <c r="DI174" s="13">
        <f t="shared" si="206"/>
        <v>38.744534209548434</v>
      </c>
      <c r="DJ174" s="13">
        <f t="shared" si="207"/>
        <v>38.716824375491022</v>
      </c>
      <c r="DK174" s="13">
        <f t="shared" si="208"/>
        <v>38.941390339349098</v>
      </c>
      <c r="DL174" s="13">
        <f t="shared" si="209"/>
        <v>39.063544256437083</v>
      </c>
      <c r="DM174" s="13">
        <f t="shared" si="210"/>
        <v>38.933973731303311</v>
      </c>
      <c r="DN174" s="13"/>
      <c r="DO174" s="11" t="str">
        <f t="shared" si="211"/>
        <v>decre</v>
      </c>
      <c r="DP174" s="11" t="str">
        <f t="shared" si="212"/>
        <v>decre</v>
      </c>
      <c r="DQ174" s="11" t="str">
        <f t="shared" si="213"/>
        <v>incre</v>
      </c>
      <c r="DR174" s="11" t="str">
        <f t="shared" si="214"/>
        <v>incre</v>
      </c>
      <c r="DS174" s="11" t="str">
        <f t="shared" si="215"/>
        <v>incre</v>
      </c>
      <c r="DU174" s="13"/>
      <c r="DV174" s="13"/>
      <c r="DW174" s="13"/>
      <c r="DX174" s="13"/>
      <c r="DY174" s="13"/>
    </row>
    <row r="175" spans="1:129" x14ac:dyDescent="0.25">
      <c r="A175" s="5">
        <v>44.93591565807975</v>
      </c>
      <c r="B175" s="4">
        <v>0.17883040480540621</v>
      </c>
      <c r="C175" s="4">
        <v>0.41140217176794924</v>
      </c>
      <c r="D175" s="4">
        <v>0.53523596353025171</v>
      </c>
      <c r="E175" s="4">
        <v>0.53685325362545278</v>
      </c>
      <c r="F175" s="4">
        <v>0.37523055402551714</v>
      </c>
      <c r="G175" s="4">
        <v>0.5354128197699648</v>
      </c>
      <c r="I175" s="5">
        <f t="shared" si="145"/>
        <v>45.503897273091304</v>
      </c>
      <c r="J175" s="5">
        <f t="shared" si="146"/>
        <v>45.101006499932296</v>
      </c>
      <c r="K175" s="5">
        <f t="shared" si="147"/>
        <v>46.238760750782902</v>
      </c>
      <c r="L175" s="5">
        <f t="shared" si="148"/>
        <v>45.275356922974602</v>
      </c>
      <c r="M175" s="5">
        <f t="shared" si="149"/>
        <v>44.764150292115119</v>
      </c>
      <c r="O175" s="3" t="str">
        <f t="shared" si="150"/>
        <v>incre</v>
      </c>
      <c r="P175" s="3" t="str">
        <f t="shared" si="151"/>
        <v>incre</v>
      </c>
      <c r="Q175" s="3" t="str">
        <f t="shared" si="152"/>
        <v>incre</v>
      </c>
      <c r="R175" s="3" t="str">
        <f t="shared" si="153"/>
        <v>incre</v>
      </c>
      <c r="S175" s="3" t="str">
        <f t="shared" si="154"/>
        <v>decre</v>
      </c>
      <c r="U175" s="6">
        <f t="shared" si="155"/>
        <v>1</v>
      </c>
      <c r="V175" s="6">
        <f t="shared" si="156"/>
        <v>1</v>
      </c>
      <c r="W175" s="6">
        <f t="shared" si="157"/>
        <v>1</v>
      </c>
      <c r="X175" s="6">
        <f t="shared" si="158"/>
        <v>1</v>
      </c>
      <c r="Y175" s="6">
        <f t="shared" si="159"/>
        <v>0</v>
      </c>
      <c r="AA175" s="4">
        <f t="shared" si="216"/>
        <v>0.35139999999999999</v>
      </c>
      <c r="AB175" s="4">
        <f t="shared" si="216"/>
        <v>0.50260000000000005</v>
      </c>
      <c r="AC175" s="4">
        <f t="shared" si="216"/>
        <v>0.45179999999999998</v>
      </c>
      <c r="AD175" s="4">
        <f t="shared" si="216"/>
        <v>0.38879999999999998</v>
      </c>
      <c r="AE175" s="4">
        <f t="shared" si="216"/>
        <v>0.52910000000000001</v>
      </c>
      <c r="AF175" s="4"/>
      <c r="AG175" s="3">
        <v>0.35139999999999999</v>
      </c>
      <c r="AH175" s="3">
        <v>0.50260000000000005</v>
      </c>
      <c r="AI175" s="3">
        <v>0.45179999999999998</v>
      </c>
      <c r="AJ175" s="3">
        <v>0.38879999999999998</v>
      </c>
      <c r="AK175" s="3">
        <v>0.55910000000000004</v>
      </c>
      <c r="AM175" s="5">
        <f t="shared" si="160"/>
        <v>45.072481658079752</v>
      </c>
      <c r="AN175" s="5">
        <f t="shared" si="161"/>
        <v>44.887893658079754</v>
      </c>
      <c r="AO175" s="5">
        <f t="shared" si="162"/>
        <v>45.412893658079753</v>
      </c>
      <c r="AP175" s="5">
        <f t="shared" si="163"/>
        <v>45.389611658079751</v>
      </c>
      <c r="AQ175" s="5">
        <f t="shared" si="164"/>
        <v>44.704746658079749</v>
      </c>
      <c r="AR175" s="5"/>
      <c r="AS175" s="3" t="str">
        <f t="shared" si="165"/>
        <v>incre</v>
      </c>
      <c r="AT175" s="3" t="str">
        <f t="shared" si="166"/>
        <v>decre</v>
      </c>
      <c r="AU175" s="3" t="str">
        <f t="shared" si="167"/>
        <v>incre</v>
      </c>
      <c r="AV175" s="3" t="str">
        <f t="shared" si="168"/>
        <v>incre</v>
      </c>
      <c r="AW175" s="3" t="str">
        <f t="shared" si="169"/>
        <v>decre</v>
      </c>
      <c r="AY175" s="5">
        <f t="shared" si="170"/>
        <v>56.79816150115542</v>
      </c>
      <c r="AZ175" s="5">
        <f t="shared" si="171"/>
        <v>0</v>
      </c>
      <c r="BA175" s="5">
        <f t="shared" si="172"/>
        <v>130.28450927031514</v>
      </c>
      <c r="BB175" s="5">
        <f t="shared" si="173"/>
        <v>33.944126489485171</v>
      </c>
      <c r="BC175" s="5">
        <f t="shared" si="174"/>
        <v>0</v>
      </c>
      <c r="BE175" s="15">
        <f t="shared" si="175"/>
        <v>0.5679816150115542</v>
      </c>
      <c r="BG175" s="3">
        <v>0.22939999999999999</v>
      </c>
      <c r="BH175" s="3">
        <v>0.31569999999999998</v>
      </c>
      <c r="BI175" s="3">
        <v>0.34420000000000001</v>
      </c>
      <c r="BJ175" s="3">
        <v>0.312</v>
      </c>
      <c r="BK175" s="3">
        <v>0.35699999999999998</v>
      </c>
      <c r="BM175" s="5">
        <f t="shared" si="176"/>
        <v>44.19530165807975</v>
      </c>
      <c r="BN175" s="5">
        <f t="shared" si="177"/>
        <v>43.667436658079751</v>
      </c>
      <c r="BO175" s="5">
        <f t="shared" si="178"/>
        <v>44.368097658079748</v>
      </c>
      <c r="BP175" s="5">
        <f t="shared" si="179"/>
        <v>44.742955658079751</v>
      </c>
      <c r="BQ175" s="5">
        <f t="shared" si="180"/>
        <v>43.085285658079748</v>
      </c>
      <c r="BR175" s="5"/>
      <c r="BS175" s="3" t="str">
        <f t="shared" si="181"/>
        <v>decre</v>
      </c>
      <c r="BT175" s="3" t="str">
        <f t="shared" si="182"/>
        <v>decre</v>
      </c>
      <c r="BU175" s="3" t="str">
        <f t="shared" si="183"/>
        <v>decre</v>
      </c>
      <c r="BV175" s="3" t="str">
        <f t="shared" si="184"/>
        <v>decre</v>
      </c>
      <c r="BW175" s="3" t="str">
        <f t="shared" si="185"/>
        <v>decre</v>
      </c>
      <c r="BY175" s="5">
        <f t="shared" si="186"/>
        <v>0</v>
      </c>
      <c r="BZ175" s="5">
        <f t="shared" si="187"/>
        <v>0</v>
      </c>
      <c r="CA175" s="5">
        <f t="shared" si="188"/>
        <v>0</v>
      </c>
      <c r="CB175" s="5">
        <f t="shared" si="189"/>
        <v>0</v>
      </c>
      <c r="CC175" s="5">
        <f t="shared" si="190"/>
        <v>0</v>
      </c>
      <c r="CE175" s="4">
        <v>0.158</v>
      </c>
      <c r="CF175" s="4">
        <v>0.1585</v>
      </c>
      <c r="CG175" s="4">
        <v>0.15840000000000001</v>
      </c>
      <c r="CH175" s="4">
        <v>0.15859999999999999</v>
      </c>
      <c r="CI175" s="4">
        <v>0.15859999999999999</v>
      </c>
      <c r="CK175" s="5">
        <f t="shared" si="191"/>
        <v>43.681935658079752</v>
      </c>
      <c r="CL175" s="5">
        <f t="shared" si="192"/>
        <v>42.64092065807975</v>
      </c>
      <c r="CM175" s="5">
        <f t="shared" si="193"/>
        <v>42.563979658079745</v>
      </c>
      <c r="CN175" s="5">
        <f t="shared" si="194"/>
        <v>43.451327658079748</v>
      </c>
      <c r="CO175" s="5">
        <f t="shared" si="195"/>
        <v>41.218341658079751</v>
      </c>
      <c r="CP175" s="5"/>
      <c r="CQ175" s="3" t="str">
        <f t="shared" si="196"/>
        <v>decre</v>
      </c>
      <c r="CR175" s="3" t="str">
        <f t="shared" si="197"/>
        <v>decre</v>
      </c>
      <c r="CS175" s="3" t="str">
        <f t="shared" si="198"/>
        <v>decre</v>
      </c>
      <c r="CT175" s="3" t="str">
        <f t="shared" si="199"/>
        <v>decre</v>
      </c>
      <c r="CU175" s="3" t="str">
        <f t="shared" si="200"/>
        <v>decre</v>
      </c>
      <c r="CW175" s="5">
        <f t="shared" si="201"/>
        <v>0</v>
      </c>
      <c r="CX175" s="5">
        <f t="shared" si="202"/>
        <v>0</v>
      </c>
      <c r="CY175" s="5">
        <f t="shared" si="203"/>
        <v>0</v>
      </c>
      <c r="CZ175" s="5">
        <f t="shared" si="204"/>
        <v>0</v>
      </c>
      <c r="DA175" s="5">
        <f t="shared" si="205"/>
        <v>0</v>
      </c>
      <c r="DB175" s="5"/>
      <c r="DC175" s="4">
        <v>0.33686717284894901</v>
      </c>
      <c r="DD175" s="4">
        <v>0.49738825782053703</v>
      </c>
      <c r="DE175" s="4">
        <v>0.41698221004627301</v>
      </c>
      <c r="DF175" s="4">
        <v>0.35331575062077403</v>
      </c>
      <c r="DG175" s="4">
        <v>0.55619918725772699</v>
      </c>
      <c r="DI175" s="13">
        <f t="shared" si="206"/>
        <v>44.967990630863696</v>
      </c>
      <c r="DJ175" s="13">
        <f t="shared" si="207"/>
        <v>44.853860981647856</v>
      </c>
      <c r="DK175" s="13">
        <f t="shared" si="208"/>
        <v>45.07481291762906</v>
      </c>
      <c r="DL175" s="13">
        <f t="shared" si="209"/>
        <v>45.090834278306666</v>
      </c>
      <c r="DM175" s="13">
        <f t="shared" si="210"/>
        <v>44.959750010174957</v>
      </c>
      <c r="DN175" s="13"/>
      <c r="DO175" s="11" t="str">
        <f t="shared" si="211"/>
        <v>incre</v>
      </c>
      <c r="DP175" s="11" t="str">
        <f t="shared" si="212"/>
        <v>decre</v>
      </c>
      <c r="DQ175" s="11" t="str">
        <f t="shared" si="213"/>
        <v>incre</v>
      </c>
      <c r="DR175" s="11" t="str">
        <f t="shared" si="214"/>
        <v>incre</v>
      </c>
      <c r="DS175" s="11" t="str">
        <f t="shared" si="215"/>
        <v>incre</v>
      </c>
      <c r="DU175" s="13"/>
      <c r="DV175" s="13"/>
      <c r="DW175" s="13"/>
      <c r="DX175" s="13"/>
      <c r="DY175" s="13"/>
    </row>
    <row r="176" spans="1:129" x14ac:dyDescent="0.25">
      <c r="A176" s="5">
        <v>40.886066710475298</v>
      </c>
      <c r="B176" s="4">
        <v>4.7683161827452747E-2</v>
      </c>
      <c r="C176" s="4">
        <v>0.43466479392167934</v>
      </c>
      <c r="D176" s="4">
        <v>0.50825958702884111</v>
      </c>
      <c r="E176" s="4">
        <v>0.49068664809503226</v>
      </c>
      <c r="F176" s="4">
        <v>0.41069432937597239</v>
      </c>
      <c r="G176" s="4">
        <v>0.53326333483084731</v>
      </c>
      <c r="I176" s="5">
        <f t="shared" si="145"/>
        <v>41.62130657877217</v>
      </c>
      <c r="J176" s="5">
        <f t="shared" si="146"/>
        <v>40.875001813773629</v>
      </c>
      <c r="K176" s="5">
        <f t="shared" si="147"/>
        <v>41.740634063478055</v>
      </c>
      <c r="L176" s="5">
        <f t="shared" si="148"/>
        <v>41.524112963820983</v>
      </c>
      <c r="M176" s="5">
        <f t="shared" si="149"/>
        <v>40.694074691233574</v>
      </c>
      <c r="O176" s="3" t="str">
        <f t="shared" si="150"/>
        <v>incre</v>
      </c>
      <c r="P176" s="3" t="str">
        <f t="shared" si="151"/>
        <v>decre</v>
      </c>
      <c r="Q176" s="3" t="str">
        <f t="shared" si="152"/>
        <v>incre</v>
      </c>
      <c r="R176" s="3" t="str">
        <f t="shared" si="153"/>
        <v>incre</v>
      </c>
      <c r="S176" s="3" t="str">
        <f t="shared" si="154"/>
        <v>decre</v>
      </c>
      <c r="U176" s="6">
        <f t="shared" si="155"/>
        <v>1</v>
      </c>
      <c r="V176" s="6">
        <f t="shared" si="156"/>
        <v>0</v>
      </c>
      <c r="W176" s="6">
        <f t="shared" si="157"/>
        <v>1</v>
      </c>
      <c r="X176" s="6">
        <f t="shared" si="158"/>
        <v>1</v>
      </c>
      <c r="Y176" s="6">
        <f t="shared" si="159"/>
        <v>0</v>
      </c>
      <c r="AA176" s="4">
        <f t="shared" si="216"/>
        <v>0.34110000000000001</v>
      </c>
      <c r="AB176" s="4">
        <f t="shared" si="216"/>
        <v>0.47929999999999995</v>
      </c>
      <c r="AC176" s="4">
        <f t="shared" si="216"/>
        <v>0.45500000000000002</v>
      </c>
      <c r="AD176" s="4">
        <f t="shared" si="216"/>
        <v>0.4022</v>
      </c>
      <c r="AE176" s="4">
        <f t="shared" si="216"/>
        <v>0.54279999999999995</v>
      </c>
      <c r="AF176" s="4"/>
      <c r="AG176" s="3">
        <v>0.34110000000000001</v>
      </c>
      <c r="AH176" s="3">
        <v>0.50929999999999997</v>
      </c>
      <c r="AI176" s="3">
        <v>0.45500000000000002</v>
      </c>
      <c r="AJ176" s="3">
        <v>0.4022</v>
      </c>
      <c r="AK176" s="3">
        <v>0.57279999999999998</v>
      </c>
      <c r="AM176" s="5">
        <f t="shared" si="160"/>
        <v>40.948575710475296</v>
      </c>
      <c r="AN176" s="5">
        <f t="shared" si="161"/>
        <v>40.6858957104753</v>
      </c>
      <c r="AO176" s="5">
        <f t="shared" si="162"/>
        <v>41.394116710475302</v>
      </c>
      <c r="AP176" s="5">
        <f t="shared" si="163"/>
        <v>41.452590710475299</v>
      </c>
      <c r="AQ176" s="5">
        <f t="shared" si="164"/>
        <v>40.783814710475298</v>
      </c>
      <c r="AR176" s="5"/>
      <c r="AS176" s="3" t="str">
        <f t="shared" si="165"/>
        <v>incre</v>
      </c>
      <c r="AT176" s="3" t="str">
        <f t="shared" si="166"/>
        <v>decre</v>
      </c>
      <c r="AU176" s="3" t="str">
        <f t="shared" si="167"/>
        <v>incre</v>
      </c>
      <c r="AV176" s="3" t="str">
        <f t="shared" si="168"/>
        <v>incre</v>
      </c>
      <c r="AW176" s="3" t="str">
        <f t="shared" si="169"/>
        <v>decre</v>
      </c>
      <c r="AY176" s="5">
        <f t="shared" si="170"/>
        <v>73.52398682968726</v>
      </c>
      <c r="AZ176" s="5">
        <f t="shared" si="171"/>
        <v>0</v>
      </c>
      <c r="BA176" s="5">
        <f t="shared" si="172"/>
        <v>85.45673530027571</v>
      </c>
      <c r="BB176" s="5">
        <f t="shared" si="173"/>
        <v>63.804625334568499</v>
      </c>
      <c r="BC176" s="5">
        <f t="shared" si="174"/>
        <v>0</v>
      </c>
      <c r="BE176" s="15">
        <f t="shared" si="175"/>
        <v>0.7352398682968726</v>
      </c>
      <c r="BG176" s="3">
        <v>0.21390000000000001</v>
      </c>
      <c r="BH176" s="3">
        <v>0.30130000000000001</v>
      </c>
      <c r="BI176" s="3">
        <v>0.33589999999999998</v>
      </c>
      <c r="BJ176" s="3">
        <v>0.34039999999999998</v>
      </c>
      <c r="BK176" s="3">
        <v>0.36209999999999998</v>
      </c>
      <c r="BM176" s="5">
        <f t="shared" si="176"/>
        <v>40.034007710475294</v>
      </c>
      <c r="BN176" s="5">
        <f t="shared" si="177"/>
        <v>39.5235557104753</v>
      </c>
      <c r="BO176" s="5">
        <f t="shared" si="178"/>
        <v>40.237655710475295</v>
      </c>
      <c r="BP176" s="5">
        <f t="shared" si="179"/>
        <v>40.932234710475299</v>
      </c>
      <c r="BQ176" s="5">
        <f t="shared" si="180"/>
        <v>39.083427710475299</v>
      </c>
      <c r="BR176" s="5"/>
      <c r="BS176" s="3" t="str">
        <f t="shared" si="181"/>
        <v>decre</v>
      </c>
      <c r="BT176" s="3" t="str">
        <f t="shared" si="182"/>
        <v>decre</v>
      </c>
      <c r="BU176" s="3" t="str">
        <f t="shared" si="183"/>
        <v>decre</v>
      </c>
      <c r="BV176" s="3" t="str">
        <f t="shared" si="184"/>
        <v>incre</v>
      </c>
      <c r="BW176" s="3" t="str">
        <f t="shared" si="185"/>
        <v>decre</v>
      </c>
      <c r="BY176" s="5">
        <f t="shared" si="186"/>
        <v>0</v>
      </c>
      <c r="BZ176" s="5">
        <f t="shared" si="187"/>
        <v>0</v>
      </c>
      <c r="CA176" s="5">
        <f t="shared" si="188"/>
        <v>0</v>
      </c>
      <c r="CB176" s="5">
        <f t="shared" si="189"/>
        <v>63.804625334568499</v>
      </c>
      <c r="CC176" s="5">
        <f t="shared" si="190"/>
        <v>0</v>
      </c>
      <c r="CE176" s="4">
        <v>0.1789</v>
      </c>
      <c r="CF176" s="4">
        <v>0.18029999999999999</v>
      </c>
      <c r="CG176" s="4">
        <v>0.1799</v>
      </c>
      <c r="CH176" s="4">
        <v>0.1807</v>
      </c>
      <c r="CI176" s="4">
        <v>0.1807</v>
      </c>
      <c r="CK176" s="5">
        <f t="shared" si="191"/>
        <v>39.782357710475296</v>
      </c>
      <c r="CL176" s="5">
        <f t="shared" si="192"/>
        <v>38.733425710475302</v>
      </c>
      <c r="CM176" s="5">
        <f t="shared" si="193"/>
        <v>38.722895710475299</v>
      </c>
      <c r="CN176" s="5">
        <f t="shared" si="194"/>
        <v>39.587560710475294</v>
      </c>
      <c r="CO176" s="5">
        <f t="shared" si="195"/>
        <v>37.376453710475296</v>
      </c>
      <c r="CP176" s="5"/>
      <c r="CQ176" s="3" t="str">
        <f t="shared" si="196"/>
        <v>decre</v>
      </c>
      <c r="CR176" s="3" t="str">
        <f t="shared" si="197"/>
        <v>decre</v>
      </c>
      <c r="CS176" s="3" t="str">
        <f t="shared" si="198"/>
        <v>decre</v>
      </c>
      <c r="CT176" s="3" t="str">
        <f t="shared" si="199"/>
        <v>decre</v>
      </c>
      <c r="CU176" s="3" t="str">
        <f t="shared" si="200"/>
        <v>decre</v>
      </c>
      <c r="CW176" s="5">
        <f t="shared" si="201"/>
        <v>0</v>
      </c>
      <c r="CX176" s="5">
        <f t="shared" si="202"/>
        <v>0</v>
      </c>
      <c r="CY176" s="5">
        <f t="shared" si="203"/>
        <v>0</v>
      </c>
      <c r="CZ176" s="5">
        <f t="shared" si="204"/>
        <v>0</v>
      </c>
      <c r="DA176" s="5">
        <f t="shared" si="205"/>
        <v>0</v>
      </c>
      <c r="DB176" s="5"/>
      <c r="DC176" s="4">
        <v>0.33003133264899498</v>
      </c>
      <c r="DD176" s="4">
        <v>0.50023838039226098</v>
      </c>
      <c r="DE176" s="4">
        <v>0.41919076069476102</v>
      </c>
      <c r="DF176" s="4">
        <v>0.365745988083573</v>
      </c>
      <c r="DG176" s="4">
        <v>0.56744780697719099</v>
      </c>
      <c r="DI176" s="13">
        <f t="shared" si="206"/>
        <v>40.868991992221574</v>
      </c>
      <c r="DJ176" s="13">
        <f t="shared" si="207"/>
        <v>40.822623334436763</v>
      </c>
      <c r="DK176" s="13">
        <f t="shared" si="208"/>
        <v>41.046408996821427</v>
      </c>
      <c r="DL176" s="13">
        <f t="shared" si="209"/>
        <v>41.145647930138985</v>
      </c>
      <c r="DM176" s="13">
        <f t="shared" si="210"/>
        <v>41.015750574130664</v>
      </c>
      <c r="DN176" s="13"/>
      <c r="DO176" s="11" t="str">
        <f t="shared" si="211"/>
        <v>decre</v>
      </c>
      <c r="DP176" s="11" t="str">
        <f t="shared" si="212"/>
        <v>decre</v>
      </c>
      <c r="DQ176" s="11" t="str">
        <f t="shared" si="213"/>
        <v>incre</v>
      </c>
      <c r="DR176" s="11" t="str">
        <f t="shared" si="214"/>
        <v>incre</v>
      </c>
      <c r="DS176" s="11" t="str">
        <f t="shared" si="215"/>
        <v>incre</v>
      </c>
      <c r="DU176" s="13"/>
      <c r="DV176" s="13"/>
      <c r="DW176" s="13"/>
      <c r="DX176" s="13"/>
      <c r="DY176" s="13"/>
    </row>
    <row r="177" spans="1:129" x14ac:dyDescent="0.25">
      <c r="A177" s="5">
        <v>32.628606453107501</v>
      </c>
      <c r="B177" s="4">
        <v>0.36997952578947901</v>
      </c>
      <c r="C177" s="4">
        <v>0.50231716853949693</v>
      </c>
      <c r="D177" s="4">
        <v>0.52359284486276492</v>
      </c>
      <c r="E177" s="4">
        <v>0.5637821477553927</v>
      </c>
      <c r="F177" s="4">
        <v>0.39772055596154748</v>
      </c>
      <c r="G177" s="4">
        <v>0.63132123715609767</v>
      </c>
      <c r="I177" s="5">
        <f t="shared" si="145"/>
        <v>33.850266894906483</v>
      </c>
      <c r="J177" s="5">
        <f t="shared" si="146"/>
        <v>32.717667730061358</v>
      </c>
      <c r="K177" s="5">
        <f t="shared" si="147"/>
        <v>34.19293110781237</v>
      </c>
      <c r="L177" s="5">
        <f t="shared" si="148"/>
        <v>33.157413534303728</v>
      </c>
      <c r="M177" s="5">
        <f t="shared" si="149"/>
        <v>33.359339294746377</v>
      </c>
      <c r="O177" s="3" t="str">
        <f t="shared" si="150"/>
        <v>incre</v>
      </c>
      <c r="P177" s="3" t="str">
        <f t="shared" si="151"/>
        <v>incre</v>
      </c>
      <c r="Q177" s="3" t="str">
        <f t="shared" si="152"/>
        <v>incre</v>
      </c>
      <c r="R177" s="3" t="str">
        <f t="shared" si="153"/>
        <v>incre</v>
      </c>
      <c r="S177" s="3" t="str">
        <f t="shared" si="154"/>
        <v>incre</v>
      </c>
      <c r="U177" s="6">
        <f t="shared" si="155"/>
        <v>1</v>
      </c>
      <c r="V177" s="6">
        <f t="shared" si="156"/>
        <v>1</v>
      </c>
      <c r="W177" s="6">
        <f t="shared" si="157"/>
        <v>1</v>
      </c>
      <c r="X177" s="6">
        <f t="shared" si="158"/>
        <v>1</v>
      </c>
      <c r="Y177" s="6">
        <f t="shared" si="159"/>
        <v>1</v>
      </c>
      <c r="AA177" s="4">
        <f t="shared" si="216"/>
        <v>0.35389999999999999</v>
      </c>
      <c r="AB177" s="4">
        <f t="shared" si="216"/>
        <v>0.49359999999999998</v>
      </c>
      <c r="AC177" s="4">
        <f t="shared" si="216"/>
        <v>0.44529999999999997</v>
      </c>
      <c r="AD177" s="4">
        <f t="shared" si="216"/>
        <v>0.37640000000000001</v>
      </c>
      <c r="AE177" s="4">
        <f t="shared" si="216"/>
        <v>0.53769999999999996</v>
      </c>
      <c r="AF177" s="4"/>
      <c r="AG177" s="3">
        <v>0.35389999999999999</v>
      </c>
      <c r="AH177" s="3">
        <v>0.49359999999999998</v>
      </c>
      <c r="AI177" s="3">
        <v>0.44529999999999997</v>
      </c>
      <c r="AJ177" s="3">
        <v>0.37640000000000001</v>
      </c>
      <c r="AK177" s="3">
        <v>0.53769999999999996</v>
      </c>
      <c r="AM177" s="5">
        <f t="shared" si="160"/>
        <v>32.783147453107503</v>
      </c>
      <c r="AN177" s="5">
        <f t="shared" si="161"/>
        <v>32.521814453107503</v>
      </c>
      <c r="AO177" s="5">
        <f t="shared" si="162"/>
        <v>33.0424694531075</v>
      </c>
      <c r="AP177" s="5">
        <f t="shared" si="163"/>
        <v>32.977894453107503</v>
      </c>
      <c r="AQ177" s="5">
        <f t="shared" si="164"/>
        <v>32.478363453107498</v>
      </c>
      <c r="AR177" s="5"/>
      <c r="AS177" s="3" t="str">
        <f t="shared" si="165"/>
        <v>incre</v>
      </c>
      <c r="AT177" s="3" t="str">
        <f t="shared" si="166"/>
        <v>decre</v>
      </c>
      <c r="AU177" s="3" t="str">
        <f t="shared" si="167"/>
        <v>incre</v>
      </c>
      <c r="AV177" s="3" t="str">
        <f t="shared" si="168"/>
        <v>incre</v>
      </c>
      <c r="AW177" s="3" t="str">
        <f t="shared" si="169"/>
        <v>decre</v>
      </c>
      <c r="AY177" s="5">
        <f t="shared" si="170"/>
        <v>122.16604417989814</v>
      </c>
      <c r="AZ177" s="5">
        <f t="shared" si="171"/>
        <v>0</v>
      </c>
      <c r="BA177" s="5">
        <f t="shared" si="172"/>
        <v>156.4324654704869</v>
      </c>
      <c r="BB177" s="5">
        <f t="shared" si="173"/>
        <v>52.88070811962271</v>
      </c>
      <c r="BC177" s="5">
        <f t="shared" si="174"/>
        <v>0</v>
      </c>
      <c r="BE177" s="15">
        <f t="shared" si="175"/>
        <v>0.73073284163887564</v>
      </c>
      <c r="BG177" s="3">
        <v>0.25169999999999998</v>
      </c>
      <c r="BH177" s="3">
        <v>0.36840000000000001</v>
      </c>
      <c r="BI177" s="3">
        <v>0.35270000000000001</v>
      </c>
      <c r="BJ177" s="3">
        <v>0.27939999999999998</v>
      </c>
      <c r="BK177" s="3">
        <v>0.35499999999999998</v>
      </c>
      <c r="BM177" s="5">
        <f t="shared" si="176"/>
        <v>32.048329453107499</v>
      </c>
      <c r="BN177" s="5">
        <f t="shared" si="177"/>
        <v>31.704258453107506</v>
      </c>
      <c r="BO177" s="5">
        <f t="shared" si="178"/>
        <v>32.143323453107499</v>
      </c>
      <c r="BP177" s="5">
        <f t="shared" si="179"/>
        <v>32.1611544531075</v>
      </c>
      <c r="BQ177" s="5">
        <f t="shared" si="180"/>
        <v>30.759156453107501</v>
      </c>
      <c r="BR177" s="5"/>
      <c r="BS177" s="3" t="str">
        <f t="shared" si="181"/>
        <v>decre</v>
      </c>
      <c r="BT177" s="3" t="str">
        <f t="shared" si="182"/>
        <v>decre</v>
      </c>
      <c r="BU177" s="3" t="str">
        <f t="shared" si="183"/>
        <v>decre</v>
      </c>
      <c r="BV177" s="3" t="str">
        <f t="shared" si="184"/>
        <v>decre</v>
      </c>
      <c r="BW177" s="3" t="str">
        <f t="shared" si="185"/>
        <v>decre</v>
      </c>
      <c r="BY177" s="5">
        <f t="shared" si="186"/>
        <v>0</v>
      </c>
      <c r="BZ177" s="5">
        <f t="shared" si="187"/>
        <v>0</v>
      </c>
      <c r="CA177" s="5">
        <f t="shared" si="188"/>
        <v>0</v>
      </c>
      <c r="CB177" s="5">
        <f t="shared" si="189"/>
        <v>0</v>
      </c>
      <c r="CC177" s="5">
        <f t="shared" si="190"/>
        <v>0</v>
      </c>
      <c r="CE177" s="4">
        <v>9.5699999999999993E-2</v>
      </c>
      <c r="CF177" s="4">
        <v>9.2399999999999996E-2</v>
      </c>
      <c r="CG177" s="4">
        <v>9.3299999999999994E-2</v>
      </c>
      <c r="CH177" s="4">
        <v>9.1700000000000004E-2</v>
      </c>
      <c r="CI177" s="4">
        <v>9.1399999999999995E-2</v>
      </c>
      <c r="CK177" s="5">
        <f t="shared" si="191"/>
        <v>30.9266894531075</v>
      </c>
      <c r="CL177" s="5">
        <f t="shared" si="192"/>
        <v>29.901978453107503</v>
      </c>
      <c r="CM177" s="5">
        <f t="shared" si="193"/>
        <v>29.624549453107502</v>
      </c>
      <c r="CN177" s="5">
        <f t="shared" si="194"/>
        <v>30.580720453107503</v>
      </c>
      <c r="CO177" s="5">
        <f t="shared" si="195"/>
        <v>28.278680453107498</v>
      </c>
      <c r="CP177" s="5"/>
      <c r="CQ177" s="3" t="str">
        <f t="shared" si="196"/>
        <v>decre</v>
      </c>
      <c r="CR177" s="3" t="str">
        <f t="shared" si="197"/>
        <v>decre</v>
      </c>
      <c r="CS177" s="3" t="str">
        <f t="shared" si="198"/>
        <v>decre</v>
      </c>
      <c r="CT177" s="3" t="str">
        <f t="shared" si="199"/>
        <v>decre</v>
      </c>
      <c r="CU177" s="3" t="str">
        <f t="shared" si="200"/>
        <v>decre</v>
      </c>
      <c r="CW177" s="5">
        <f t="shared" si="201"/>
        <v>0</v>
      </c>
      <c r="CX177" s="5">
        <f t="shared" si="202"/>
        <v>0</v>
      </c>
      <c r="CY177" s="5">
        <f t="shared" si="203"/>
        <v>0</v>
      </c>
      <c r="CZ177" s="5">
        <f t="shared" si="204"/>
        <v>0</v>
      </c>
      <c r="DA177" s="5">
        <f t="shared" si="205"/>
        <v>0</v>
      </c>
      <c r="DB177" s="5"/>
      <c r="DC177" s="4">
        <v>0.346836758251171</v>
      </c>
      <c r="DD177" s="4">
        <v>0.49323155731929003</v>
      </c>
      <c r="DE177" s="4">
        <v>0.41376119643840897</v>
      </c>
      <c r="DF177" s="4">
        <v>0.33518713580088699</v>
      </c>
      <c r="DG177" s="4">
        <v>0.53979387764398501</v>
      </c>
      <c r="DI177" s="13">
        <f t="shared" si="206"/>
        <v>32.732362744933418</v>
      </c>
      <c r="DJ177" s="13">
        <f t="shared" si="207"/>
        <v>32.519408522402465</v>
      </c>
      <c r="DK177" s="13">
        <f t="shared" si="208"/>
        <v>32.736227670524457</v>
      </c>
      <c r="DL177" s="13">
        <f t="shared" si="209"/>
        <v>32.630882136550973</v>
      </c>
      <c r="DM177" s="13">
        <f t="shared" si="210"/>
        <v>32.498066841737398</v>
      </c>
      <c r="DN177" s="13"/>
      <c r="DO177" s="11" t="str">
        <f t="shared" si="211"/>
        <v>incre</v>
      </c>
      <c r="DP177" s="11" t="str">
        <f t="shared" si="212"/>
        <v>decre</v>
      </c>
      <c r="DQ177" s="11" t="str">
        <f t="shared" si="213"/>
        <v>incre</v>
      </c>
      <c r="DR177" s="11" t="str">
        <f t="shared" si="214"/>
        <v>incre</v>
      </c>
      <c r="DS177" s="11" t="str">
        <f t="shared" si="215"/>
        <v>decre</v>
      </c>
      <c r="DU177" s="13"/>
      <c r="DV177" s="13"/>
      <c r="DW177" s="13"/>
      <c r="DX177" s="13"/>
      <c r="DY177" s="13"/>
    </row>
    <row r="178" spans="1:129" x14ac:dyDescent="0.25">
      <c r="A178" s="5">
        <v>53.03094595243838</v>
      </c>
      <c r="B178" s="4">
        <v>0.43669229155136813</v>
      </c>
      <c r="C178" s="4">
        <v>0.35291225752341276</v>
      </c>
      <c r="D178" s="4">
        <v>0.48300681014424401</v>
      </c>
      <c r="E178" s="4">
        <v>0.40287759863735312</v>
      </c>
      <c r="F178" s="4">
        <v>0.31623041769482313</v>
      </c>
      <c r="G178" s="4">
        <v>0.59544458577960624</v>
      </c>
      <c r="I178" s="5">
        <f t="shared" si="145"/>
        <v>53.178385084031717</v>
      </c>
      <c r="J178" s="5">
        <f t="shared" si="146"/>
        <v>52.854980422680292</v>
      </c>
      <c r="K178" s="5">
        <f t="shared" si="147"/>
        <v>53.032887435207073</v>
      </c>
      <c r="L178" s="5">
        <f t="shared" si="148"/>
        <v>52.873606069428789</v>
      </c>
      <c r="M178" s="5">
        <f t="shared" si="149"/>
        <v>53.424079504624473</v>
      </c>
      <c r="O178" s="3" t="str">
        <f t="shared" si="150"/>
        <v>incre</v>
      </c>
      <c r="P178" s="3" t="str">
        <f t="shared" si="151"/>
        <v>decre</v>
      </c>
      <c r="Q178" s="3" t="str">
        <f t="shared" si="152"/>
        <v>incre</v>
      </c>
      <c r="R178" s="3" t="str">
        <f t="shared" si="153"/>
        <v>decre</v>
      </c>
      <c r="S178" s="3" t="str">
        <f t="shared" si="154"/>
        <v>incre</v>
      </c>
      <c r="U178" s="6">
        <f t="shared" si="155"/>
        <v>1</v>
      </c>
      <c r="V178" s="6">
        <f t="shared" si="156"/>
        <v>0</v>
      </c>
      <c r="W178" s="6">
        <f t="shared" si="157"/>
        <v>1</v>
      </c>
      <c r="X178" s="6">
        <f t="shared" si="158"/>
        <v>0</v>
      </c>
      <c r="Y178" s="6">
        <f t="shared" si="159"/>
        <v>1</v>
      </c>
      <c r="AA178" s="4">
        <f t="shared" si="216"/>
        <v>0.35299999999999998</v>
      </c>
      <c r="AB178" s="4">
        <f t="shared" si="216"/>
        <v>0.46299999999999997</v>
      </c>
      <c r="AC178" s="4">
        <f t="shared" si="216"/>
        <v>0.44180000000000003</v>
      </c>
      <c r="AD178" s="4">
        <f t="shared" si="216"/>
        <v>0.30469999999999997</v>
      </c>
      <c r="AE178" s="4">
        <f t="shared" si="216"/>
        <v>0.53569999999999995</v>
      </c>
      <c r="AF178" s="4"/>
      <c r="AG178" s="3">
        <v>0.35299999999999998</v>
      </c>
      <c r="AH178" s="3">
        <v>0.49299999999999999</v>
      </c>
      <c r="AI178" s="3">
        <v>0.44180000000000003</v>
      </c>
      <c r="AJ178" s="3">
        <v>0.3347</v>
      </c>
      <c r="AK178" s="3">
        <v>0.53569999999999995</v>
      </c>
      <c r="AM178" s="5">
        <f t="shared" si="160"/>
        <v>53.179015952438377</v>
      </c>
      <c r="AN178" s="5">
        <f t="shared" si="161"/>
        <v>52.724335952438381</v>
      </c>
      <c r="AO178" s="5">
        <f t="shared" si="162"/>
        <v>53.410823952438378</v>
      </c>
      <c r="AP178" s="5">
        <f t="shared" si="163"/>
        <v>52.776519952438377</v>
      </c>
      <c r="AQ178" s="5">
        <f t="shared" si="164"/>
        <v>52.861882952438378</v>
      </c>
      <c r="AR178" s="5"/>
      <c r="AS178" s="3" t="str">
        <f t="shared" si="165"/>
        <v>incre</v>
      </c>
      <c r="AT178" s="3" t="str">
        <f t="shared" si="166"/>
        <v>decre</v>
      </c>
      <c r="AU178" s="3" t="str">
        <f t="shared" si="167"/>
        <v>incre</v>
      </c>
      <c r="AV178" s="3" t="str">
        <f t="shared" si="168"/>
        <v>decre</v>
      </c>
      <c r="AW178" s="3" t="str">
        <f t="shared" si="169"/>
        <v>decre</v>
      </c>
      <c r="AY178" s="5">
        <f t="shared" si="170"/>
        <v>14.743913159333744</v>
      </c>
      <c r="AZ178" s="5">
        <f t="shared" si="171"/>
        <v>0</v>
      </c>
      <c r="BA178" s="5">
        <f t="shared" si="172"/>
        <v>0.19414827686929925</v>
      </c>
      <c r="BB178" s="5">
        <f t="shared" si="173"/>
        <v>0</v>
      </c>
      <c r="BC178" s="5">
        <f t="shared" si="174"/>
        <v>0</v>
      </c>
      <c r="BE178" s="15">
        <f t="shared" si="175"/>
        <v>0.39313355218609303</v>
      </c>
      <c r="BG178" s="3">
        <v>0.25319999999999998</v>
      </c>
      <c r="BH178" s="3">
        <v>0.38640000000000002</v>
      </c>
      <c r="BI178" s="3">
        <v>0.35239999999999999</v>
      </c>
      <c r="BJ178" s="3">
        <v>0.27850000000000003</v>
      </c>
      <c r="BK178" s="3">
        <v>0.35680000000000001</v>
      </c>
      <c r="BM178" s="5">
        <f t="shared" si="176"/>
        <v>52.461453952438376</v>
      </c>
      <c r="BN178" s="5">
        <f t="shared" si="177"/>
        <v>52.224137952438383</v>
      </c>
      <c r="BO178" s="5">
        <f t="shared" si="178"/>
        <v>52.542749952438385</v>
      </c>
      <c r="BP178" s="5">
        <f t="shared" si="179"/>
        <v>52.555915952438376</v>
      </c>
      <c r="BQ178" s="5">
        <f t="shared" si="180"/>
        <v>51.178433952438375</v>
      </c>
      <c r="BR178" s="5"/>
      <c r="BS178" s="3" t="str">
        <f t="shared" si="181"/>
        <v>decre</v>
      </c>
      <c r="BT178" s="3" t="str">
        <f t="shared" si="182"/>
        <v>decre</v>
      </c>
      <c r="BU178" s="3" t="str">
        <f t="shared" si="183"/>
        <v>decre</v>
      </c>
      <c r="BV178" s="3" t="str">
        <f t="shared" si="184"/>
        <v>decre</v>
      </c>
      <c r="BW178" s="3" t="str">
        <f t="shared" si="185"/>
        <v>decre</v>
      </c>
      <c r="BY178" s="5">
        <f t="shared" si="186"/>
        <v>0</v>
      </c>
      <c r="BZ178" s="5">
        <f t="shared" si="187"/>
        <v>0</v>
      </c>
      <c r="CA178" s="5">
        <f t="shared" si="188"/>
        <v>0</v>
      </c>
      <c r="CB178" s="5">
        <f t="shared" si="189"/>
        <v>0</v>
      </c>
      <c r="CC178" s="5">
        <f t="shared" si="190"/>
        <v>0</v>
      </c>
      <c r="CE178" s="4">
        <v>8.2000000000000003E-2</v>
      </c>
      <c r="CF178" s="4">
        <v>7.8E-2</v>
      </c>
      <c r="CG178" s="4">
        <v>7.9100000000000004E-2</v>
      </c>
      <c r="CH178" s="4">
        <v>7.7200000000000005E-2</v>
      </c>
      <c r="CI178" s="4">
        <v>7.6899999999999996E-2</v>
      </c>
      <c r="CK178" s="5">
        <f t="shared" si="191"/>
        <v>51.230525952438377</v>
      </c>
      <c r="CL178" s="5">
        <f t="shared" si="192"/>
        <v>50.210285952438383</v>
      </c>
      <c r="CM178" s="5">
        <f t="shared" si="193"/>
        <v>49.889006952438379</v>
      </c>
      <c r="CN178" s="5">
        <f t="shared" si="194"/>
        <v>50.860969952438381</v>
      </c>
      <c r="CO178" s="5">
        <f t="shared" si="195"/>
        <v>48.544574952438381</v>
      </c>
      <c r="CP178" s="5"/>
      <c r="CQ178" s="3" t="str">
        <f t="shared" si="196"/>
        <v>decre</v>
      </c>
      <c r="CR178" s="3" t="str">
        <f t="shared" si="197"/>
        <v>decre</v>
      </c>
      <c r="CS178" s="3" t="str">
        <f t="shared" si="198"/>
        <v>decre</v>
      </c>
      <c r="CT178" s="3" t="str">
        <f t="shared" si="199"/>
        <v>decre</v>
      </c>
      <c r="CU178" s="3" t="str">
        <f t="shared" si="200"/>
        <v>decre</v>
      </c>
      <c r="CW178" s="5">
        <f t="shared" si="201"/>
        <v>0</v>
      </c>
      <c r="CX178" s="5">
        <f t="shared" si="202"/>
        <v>0</v>
      </c>
      <c r="CY178" s="5">
        <f t="shared" si="203"/>
        <v>0</v>
      </c>
      <c r="CZ178" s="5">
        <f t="shared" si="204"/>
        <v>0</v>
      </c>
      <c r="DA178" s="5">
        <f t="shared" si="205"/>
        <v>0</v>
      </c>
      <c r="DB178" s="5"/>
      <c r="DC178" s="4">
        <v>0.35031464186167399</v>
      </c>
      <c r="DD178" s="4">
        <v>0.49178149495823797</v>
      </c>
      <c r="DE178" s="4">
        <v>0.412637547862862</v>
      </c>
      <c r="DF178" s="4">
        <v>0.32886297989876101</v>
      </c>
      <c r="DG178" s="4">
        <v>0.53407089568145105</v>
      </c>
      <c r="DI178" s="13">
        <f t="shared" si="206"/>
        <v>53.159708227423813</v>
      </c>
      <c r="DJ178" s="13">
        <f t="shared" si="207"/>
        <v>52.912279114515677</v>
      </c>
      <c r="DK178" s="13">
        <f t="shared" si="208"/>
        <v>53.12765654218677</v>
      </c>
      <c r="DL178" s="13">
        <f t="shared" si="209"/>
        <v>52.979972243185948</v>
      </c>
      <c r="DM178" s="13">
        <f t="shared" si="210"/>
        <v>52.846553080800831</v>
      </c>
      <c r="DN178" s="13"/>
      <c r="DO178" s="11" t="str">
        <f t="shared" si="211"/>
        <v>incre</v>
      </c>
      <c r="DP178" s="11" t="str">
        <f t="shared" si="212"/>
        <v>decre</v>
      </c>
      <c r="DQ178" s="11" t="str">
        <f t="shared" si="213"/>
        <v>incre</v>
      </c>
      <c r="DR178" s="11" t="str">
        <f t="shared" si="214"/>
        <v>decre</v>
      </c>
      <c r="DS178" s="11" t="str">
        <f t="shared" si="215"/>
        <v>decre</v>
      </c>
      <c r="DU178" s="13"/>
      <c r="DV178" s="13"/>
      <c r="DW178" s="13"/>
      <c r="DX178" s="13"/>
      <c r="DY178" s="13"/>
    </row>
    <row r="179" spans="1:129" x14ac:dyDescent="0.25">
      <c r="A179" s="5">
        <v>31.743234616748151</v>
      </c>
      <c r="B179" s="4">
        <v>0.11973721462031865</v>
      </c>
      <c r="C179" s="4">
        <v>0.25126200172565338</v>
      </c>
      <c r="D179" s="4">
        <v>0.49830613383606664</v>
      </c>
      <c r="E179" s="4">
        <v>0.55691520337731748</v>
      </c>
      <c r="F179" s="4">
        <v>0.52757833741697846</v>
      </c>
      <c r="G179" s="4">
        <v>0.71409359539841222</v>
      </c>
      <c r="I179" s="5">
        <f t="shared" si="145"/>
        <v>31.159808409155595</v>
      </c>
      <c r="J179" s="5">
        <f t="shared" si="146"/>
        <v>31.667173670697665</v>
      </c>
      <c r="K179" s="5">
        <f t="shared" si="147"/>
        <v>33.240881241541899</v>
      </c>
      <c r="L179" s="5">
        <f t="shared" si="148"/>
        <v>33.365444217799109</v>
      </c>
      <c r="M179" s="5">
        <f t="shared" si="149"/>
        <v>33.252855349447209</v>
      </c>
      <c r="O179" s="3" t="str">
        <f t="shared" si="150"/>
        <v>decre</v>
      </c>
      <c r="P179" s="3" t="str">
        <f t="shared" si="151"/>
        <v>decre</v>
      </c>
      <c r="Q179" s="3" t="str">
        <f t="shared" si="152"/>
        <v>incre</v>
      </c>
      <c r="R179" s="3" t="str">
        <f t="shared" si="153"/>
        <v>incre</v>
      </c>
      <c r="S179" s="3" t="str">
        <f t="shared" si="154"/>
        <v>incre</v>
      </c>
      <c r="U179" s="6">
        <f t="shared" si="155"/>
        <v>0</v>
      </c>
      <c r="V179" s="6">
        <f t="shared" si="156"/>
        <v>0</v>
      </c>
      <c r="W179" s="6">
        <f t="shared" si="157"/>
        <v>1</v>
      </c>
      <c r="X179" s="6">
        <f t="shared" si="158"/>
        <v>1</v>
      </c>
      <c r="Y179" s="6">
        <f t="shared" si="159"/>
        <v>1</v>
      </c>
      <c r="AA179" s="4">
        <f t="shared" si="216"/>
        <v>0.31910000000000005</v>
      </c>
      <c r="AB179" s="4">
        <f t="shared" si="216"/>
        <v>0.47589999999999999</v>
      </c>
      <c r="AC179" s="4">
        <f t="shared" si="216"/>
        <v>0.4531</v>
      </c>
      <c r="AD179" s="4">
        <f t="shared" si="216"/>
        <v>0.39600000000000002</v>
      </c>
      <c r="AE179" s="4">
        <f t="shared" si="216"/>
        <v>0.56640000000000001</v>
      </c>
      <c r="AF179" s="4"/>
      <c r="AG179" s="3">
        <v>0.34910000000000002</v>
      </c>
      <c r="AH179" s="3">
        <v>0.50590000000000002</v>
      </c>
      <c r="AI179" s="3">
        <v>0.4531</v>
      </c>
      <c r="AJ179" s="3">
        <v>0.39600000000000002</v>
      </c>
      <c r="AK179" s="3">
        <v>0.56640000000000001</v>
      </c>
      <c r="AM179" s="5">
        <f t="shared" si="160"/>
        <v>31.647563616748151</v>
      </c>
      <c r="AN179" s="5">
        <f t="shared" si="161"/>
        <v>31.520861616748149</v>
      </c>
      <c r="AO179" s="5">
        <f t="shared" si="162"/>
        <v>32.232835616748147</v>
      </c>
      <c r="AP179" s="5">
        <f t="shared" si="163"/>
        <v>32.257554616748152</v>
      </c>
      <c r="AQ179" s="5">
        <f t="shared" si="164"/>
        <v>31.863058616748148</v>
      </c>
      <c r="AR179" s="5"/>
      <c r="AS179" s="3" t="str">
        <f t="shared" si="165"/>
        <v>decre</v>
      </c>
      <c r="AT179" s="3" t="str">
        <f t="shared" si="166"/>
        <v>decre</v>
      </c>
      <c r="AU179" s="3" t="str">
        <f t="shared" si="167"/>
        <v>incre</v>
      </c>
      <c r="AV179" s="3" t="str">
        <f t="shared" si="168"/>
        <v>incre</v>
      </c>
      <c r="AW179" s="3" t="str">
        <f t="shared" si="169"/>
        <v>incre</v>
      </c>
      <c r="AY179" s="5">
        <f t="shared" si="170"/>
        <v>0</v>
      </c>
      <c r="AZ179" s="5">
        <f t="shared" si="171"/>
        <v>0</v>
      </c>
      <c r="BA179" s="5">
        <f t="shared" si="172"/>
        <v>149.76466247937486</v>
      </c>
      <c r="BB179" s="5">
        <f t="shared" si="173"/>
        <v>162.2209601050958</v>
      </c>
      <c r="BC179" s="5">
        <f t="shared" si="174"/>
        <v>150.96207326990589</v>
      </c>
      <c r="BE179" s="15">
        <f t="shared" si="175"/>
        <v>-0.58342620759255581</v>
      </c>
      <c r="BG179" s="3">
        <v>0.22070000000000001</v>
      </c>
      <c r="BH179" s="3">
        <v>0.30669999999999997</v>
      </c>
      <c r="BI179" s="3">
        <v>0.3402</v>
      </c>
      <c r="BJ179" s="3">
        <v>0.32729999999999998</v>
      </c>
      <c r="BK179" s="3">
        <v>0.35920000000000002</v>
      </c>
      <c r="BM179" s="5">
        <f t="shared" si="176"/>
        <v>30.940067616748152</v>
      </c>
      <c r="BN179" s="5">
        <f t="shared" si="177"/>
        <v>30.415985616748152</v>
      </c>
      <c r="BO179" s="5">
        <f t="shared" si="178"/>
        <v>31.136576616748147</v>
      </c>
      <c r="BP179" s="5">
        <f t="shared" si="179"/>
        <v>31.679100616748151</v>
      </c>
      <c r="BQ179" s="5">
        <f t="shared" si="180"/>
        <v>29.913306616748152</v>
      </c>
      <c r="BR179" s="5"/>
      <c r="BS179" s="3" t="str">
        <f t="shared" si="181"/>
        <v>decre</v>
      </c>
      <c r="BT179" s="3" t="str">
        <f t="shared" si="182"/>
        <v>decre</v>
      </c>
      <c r="BU179" s="3" t="str">
        <f t="shared" si="183"/>
        <v>decre</v>
      </c>
      <c r="BV179" s="3" t="str">
        <f t="shared" si="184"/>
        <v>decre</v>
      </c>
      <c r="BW179" s="3" t="str">
        <f t="shared" si="185"/>
        <v>decre</v>
      </c>
      <c r="BY179" s="5">
        <f t="shared" si="186"/>
        <v>0</v>
      </c>
      <c r="BZ179" s="5">
        <f t="shared" si="187"/>
        <v>0</v>
      </c>
      <c r="CA179" s="5">
        <f t="shared" si="188"/>
        <v>0</v>
      </c>
      <c r="CB179" s="5">
        <f t="shared" si="189"/>
        <v>0</v>
      </c>
      <c r="CC179" s="5">
        <f t="shared" si="190"/>
        <v>0</v>
      </c>
      <c r="CE179" s="4">
        <v>0.17069999999999999</v>
      </c>
      <c r="CF179" s="4">
        <v>0.1719</v>
      </c>
      <c r="CG179" s="4">
        <v>0.1716</v>
      </c>
      <c r="CH179" s="4">
        <v>0.1721</v>
      </c>
      <c r="CI179" s="4">
        <v>0.17219999999999999</v>
      </c>
      <c r="CK179" s="5">
        <f t="shared" si="191"/>
        <v>30.580567616748148</v>
      </c>
      <c r="CL179" s="5">
        <f t="shared" si="192"/>
        <v>29.535741616748155</v>
      </c>
      <c r="CM179" s="5">
        <f t="shared" si="193"/>
        <v>29.499470616748152</v>
      </c>
      <c r="CN179" s="5">
        <f t="shared" si="194"/>
        <v>30.372316616748151</v>
      </c>
      <c r="CO179" s="5">
        <f t="shared" si="195"/>
        <v>28.153636616748152</v>
      </c>
      <c r="CP179" s="5"/>
      <c r="CQ179" s="3" t="str">
        <f t="shared" si="196"/>
        <v>decre</v>
      </c>
      <c r="CR179" s="3" t="str">
        <f t="shared" si="197"/>
        <v>decre</v>
      </c>
      <c r="CS179" s="3" t="str">
        <f t="shared" si="198"/>
        <v>decre</v>
      </c>
      <c r="CT179" s="3" t="str">
        <f t="shared" si="199"/>
        <v>decre</v>
      </c>
      <c r="CU179" s="3" t="str">
        <f t="shared" si="200"/>
        <v>decre</v>
      </c>
      <c r="CW179" s="5">
        <f t="shared" si="201"/>
        <v>0</v>
      </c>
      <c r="CX179" s="5">
        <f t="shared" si="202"/>
        <v>0</v>
      </c>
      <c r="CY179" s="5">
        <f t="shared" si="203"/>
        <v>0</v>
      </c>
      <c r="CZ179" s="5">
        <f t="shared" si="204"/>
        <v>0</v>
      </c>
      <c r="DA179" s="5">
        <f t="shared" si="205"/>
        <v>0</v>
      </c>
      <c r="DB179" s="5"/>
      <c r="DC179" s="4">
        <v>0.333785569829748</v>
      </c>
      <c r="DD179" s="4">
        <v>0.49867309568467799</v>
      </c>
      <c r="DE179" s="4">
        <v>0.41797782670016798</v>
      </c>
      <c r="DF179" s="4">
        <v>0.35891931304679597</v>
      </c>
      <c r="DG179" s="4">
        <v>0.56127007532348006</v>
      </c>
      <c r="DI179" s="13">
        <f t="shared" si="206"/>
        <v>31.753152863824035</v>
      </c>
      <c r="DJ179" s="13">
        <f t="shared" si="207"/>
        <v>31.6695699315691</v>
      </c>
      <c r="DK179" s="13">
        <f t="shared" si="208"/>
        <v>31.891799314006786</v>
      </c>
      <c r="DL179" s="13">
        <f t="shared" si="209"/>
        <v>31.945335232602169</v>
      </c>
      <c r="DM179" s="13">
        <f t="shared" si="210"/>
        <v>31.814786025542098</v>
      </c>
      <c r="DN179" s="13"/>
      <c r="DO179" s="11" t="str">
        <f t="shared" si="211"/>
        <v>incre</v>
      </c>
      <c r="DP179" s="11" t="str">
        <f t="shared" si="212"/>
        <v>decre</v>
      </c>
      <c r="DQ179" s="11" t="str">
        <f t="shared" si="213"/>
        <v>incre</v>
      </c>
      <c r="DR179" s="11" t="str">
        <f t="shared" si="214"/>
        <v>incre</v>
      </c>
      <c r="DS179" s="11" t="str">
        <f t="shared" si="215"/>
        <v>incre</v>
      </c>
      <c r="DU179" s="13"/>
      <c r="DV179" s="13"/>
      <c r="DW179" s="13"/>
      <c r="DX179" s="13"/>
      <c r="DY179" s="13"/>
    </row>
    <row r="180" spans="1:129" x14ac:dyDescent="0.25">
      <c r="A180" s="5">
        <v>51.822352295942302</v>
      </c>
      <c r="B180" s="4">
        <v>7.9815330562893208E-2</v>
      </c>
      <c r="C180" s="4">
        <v>0.49374597103569628</v>
      </c>
      <c r="D180" s="4">
        <v>0.51182762153103056</v>
      </c>
      <c r="E180" s="4">
        <v>0.4435443358604888</v>
      </c>
      <c r="F180" s="4">
        <v>0.33543966235887429</v>
      </c>
      <c r="G180" s="4">
        <v>0.49008615435201536</v>
      </c>
      <c r="I180" s="5">
        <f t="shared" si="145"/>
        <v>52.982385827688958</v>
      </c>
      <c r="J180" s="5">
        <f t="shared" si="146"/>
        <v>51.834586664539934</v>
      </c>
      <c r="K180" s="5">
        <f t="shared" si="147"/>
        <v>52.219167797147648</v>
      </c>
      <c r="L180" s="5">
        <f t="shared" si="148"/>
        <v>51.826754253004026</v>
      </c>
      <c r="M180" s="5">
        <f t="shared" si="149"/>
        <v>51.224063008394765</v>
      </c>
      <c r="O180" s="3" t="str">
        <f t="shared" si="150"/>
        <v>incre</v>
      </c>
      <c r="P180" s="3" t="str">
        <f t="shared" si="151"/>
        <v>incre</v>
      </c>
      <c r="Q180" s="3" t="str">
        <f t="shared" si="152"/>
        <v>incre</v>
      </c>
      <c r="R180" s="3" t="str">
        <f t="shared" si="153"/>
        <v>incre</v>
      </c>
      <c r="S180" s="3" t="str">
        <f t="shared" si="154"/>
        <v>decre</v>
      </c>
      <c r="U180" s="6">
        <f t="shared" si="155"/>
        <v>1</v>
      </c>
      <c r="V180" s="6">
        <f t="shared" si="156"/>
        <v>1</v>
      </c>
      <c r="W180" s="6">
        <f t="shared" si="157"/>
        <v>1</v>
      </c>
      <c r="X180" s="6">
        <f t="shared" si="158"/>
        <v>1</v>
      </c>
      <c r="Y180" s="6">
        <f t="shared" si="159"/>
        <v>0</v>
      </c>
      <c r="AA180" s="4">
        <f t="shared" si="216"/>
        <v>0.34610000000000002</v>
      </c>
      <c r="AB180" s="4">
        <f t="shared" si="216"/>
        <v>0.50800000000000001</v>
      </c>
      <c r="AC180" s="4">
        <f t="shared" si="216"/>
        <v>0.45419999999999999</v>
      </c>
      <c r="AD180" s="4">
        <f t="shared" si="216"/>
        <v>0.3997</v>
      </c>
      <c r="AE180" s="4">
        <f t="shared" si="216"/>
        <v>0.5403</v>
      </c>
      <c r="AF180" s="4"/>
      <c r="AG180" s="3">
        <v>0.34610000000000002</v>
      </c>
      <c r="AH180" s="3">
        <v>0.50800000000000001</v>
      </c>
      <c r="AI180" s="3">
        <v>0.45419999999999999</v>
      </c>
      <c r="AJ180" s="3">
        <v>0.3997</v>
      </c>
      <c r="AK180" s="3">
        <v>0.57030000000000003</v>
      </c>
      <c r="AM180" s="5">
        <f t="shared" si="160"/>
        <v>51.9208112959423</v>
      </c>
      <c r="AN180" s="5">
        <f t="shared" si="161"/>
        <v>51.809592295942302</v>
      </c>
      <c r="AO180" s="5">
        <f t="shared" si="162"/>
        <v>52.322634295942308</v>
      </c>
      <c r="AP180" s="5">
        <f t="shared" si="163"/>
        <v>52.367826295942301</v>
      </c>
      <c r="AQ180" s="5">
        <f t="shared" si="164"/>
        <v>51.696575295942303</v>
      </c>
      <c r="AR180" s="5"/>
      <c r="AS180" s="3" t="str">
        <f t="shared" si="165"/>
        <v>incre</v>
      </c>
      <c r="AT180" s="3" t="str">
        <f t="shared" si="166"/>
        <v>decre</v>
      </c>
      <c r="AU180" s="3" t="str">
        <f t="shared" si="167"/>
        <v>incre</v>
      </c>
      <c r="AV180" s="3" t="str">
        <f t="shared" si="168"/>
        <v>incre</v>
      </c>
      <c r="AW180" s="3" t="str">
        <f t="shared" si="169"/>
        <v>decre</v>
      </c>
      <c r="AY180" s="5">
        <f t="shared" si="170"/>
        <v>116.00335317466559</v>
      </c>
      <c r="AZ180" s="5">
        <f t="shared" si="171"/>
        <v>0</v>
      </c>
      <c r="BA180" s="5">
        <f t="shared" si="172"/>
        <v>39.681550120534581</v>
      </c>
      <c r="BB180" s="5">
        <f t="shared" si="173"/>
        <v>0.44019570617237491</v>
      </c>
      <c r="BC180" s="5">
        <f t="shared" si="174"/>
        <v>0</v>
      </c>
      <c r="BE180" s="15">
        <f t="shared" si="175"/>
        <v>1.1600335317466559</v>
      </c>
      <c r="BG180" s="3">
        <v>0.21629999999999999</v>
      </c>
      <c r="BH180" s="3">
        <v>0.30299999999999999</v>
      </c>
      <c r="BI180" s="3">
        <v>0.3377</v>
      </c>
      <c r="BJ180" s="3">
        <v>0.33550000000000002</v>
      </c>
      <c r="BK180" s="3">
        <v>0.36070000000000002</v>
      </c>
      <c r="BM180" s="5">
        <f t="shared" si="176"/>
        <v>50.987549295942301</v>
      </c>
      <c r="BN180" s="5">
        <f t="shared" si="177"/>
        <v>50.470942295942301</v>
      </c>
      <c r="BO180" s="5">
        <f t="shared" si="178"/>
        <v>51.191419295942296</v>
      </c>
      <c r="BP180" s="5">
        <f t="shared" si="179"/>
        <v>51.827262295942305</v>
      </c>
      <c r="BQ180" s="5">
        <f t="shared" si="180"/>
        <v>50.006539295942304</v>
      </c>
      <c r="BR180" s="5"/>
      <c r="BS180" s="3" t="str">
        <f t="shared" si="181"/>
        <v>decre</v>
      </c>
      <c r="BT180" s="3" t="str">
        <f t="shared" si="182"/>
        <v>decre</v>
      </c>
      <c r="BU180" s="3" t="str">
        <f t="shared" si="183"/>
        <v>decre</v>
      </c>
      <c r="BV180" s="3" t="str">
        <f t="shared" si="184"/>
        <v>incre</v>
      </c>
      <c r="BW180" s="3" t="str">
        <f t="shared" si="185"/>
        <v>decre</v>
      </c>
      <c r="BY180" s="5">
        <f t="shared" si="186"/>
        <v>0</v>
      </c>
      <c r="BZ180" s="5">
        <f t="shared" si="187"/>
        <v>0</v>
      </c>
      <c r="CA180" s="5">
        <f t="shared" si="188"/>
        <v>0</v>
      </c>
      <c r="CB180" s="5">
        <f t="shared" si="189"/>
        <v>0.44019570617237491</v>
      </c>
      <c r="CC180" s="5">
        <f t="shared" si="190"/>
        <v>0</v>
      </c>
      <c r="CE180" s="4">
        <v>0.17599999999999999</v>
      </c>
      <c r="CF180" s="4">
        <v>0.1774</v>
      </c>
      <c r="CG180" s="4">
        <v>0.17710000000000001</v>
      </c>
      <c r="CH180" s="4">
        <v>0.1777</v>
      </c>
      <c r="CI180" s="4">
        <v>0.17780000000000001</v>
      </c>
      <c r="CK180" s="5">
        <f t="shared" si="191"/>
        <v>50.6977922959423</v>
      </c>
      <c r="CL180" s="5">
        <f t="shared" si="192"/>
        <v>49.650774295942306</v>
      </c>
      <c r="CM180" s="5">
        <f t="shared" si="193"/>
        <v>49.631993295942308</v>
      </c>
      <c r="CN180" s="5">
        <f t="shared" si="194"/>
        <v>50.498586295942303</v>
      </c>
      <c r="CO180" s="5">
        <f t="shared" si="195"/>
        <v>48.285450295942304</v>
      </c>
      <c r="CP180" s="5"/>
      <c r="CQ180" s="3" t="str">
        <f t="shared" si="196"/>
        <v>decre</v>
      </c>
      <c r="CR180" s="3" t="str">
        <f t="shared" si="197"/>
        <v>decre</v>
      </c>
      <c r="CS180" s="3" t="str">
        <f t="shared" si="198"/>
        <v>decre</v>
      </c>
      <c r="CT180" s="3" t="str">
        <f t="shared" si="199"/>
        <v>decre</v>
      </c>
      <c r="CU180" s="3" t="str">
        <f t="shared" si="200"/>
        <v>decre</v>
      </c>
      <c r="CW180" s="5">
        <f t="shared" si="201"/>
        <v>0</v>
      </c>
      <c r="CX180" s="5">
        <f t="shared" si="202"/>
        <v>0</v>
      </c>
      <c r="CY180" s="5">
        <f t="shared" si="203"/>
        <v>0</v>
      </c>
      <c r="CZ180" s="5">
        <f t="shared" si="204"/>
        <v>0</v>
      </c>
      <c r="DA180" s="5">
        <f t="shared" si="205"/>
        <v>0</v>
      </c>
      <c r="DB180" s="5"/>
      <c r="DC180" s="4">
        <v>0.33170509672541398</v>
      </c>
      <c r="DD180" s="4">
        <v>0.49954052429346402</v>
      </c>
      <c r="DE180" s="4">
        <v>0.41864999428883798</v>
      </c>
      <c r="DF180" s="4">
        <v>0.36270242879634301</v>
      </c>
      <c r="DG180" s="4">
        <v>0.56469356828157802</v>
      </c>
      <c r="DI180" s="13">
        <f t="shared" si="206"/>
        <v>51.817311941398032</v>
      </c>
      <c r="DJ180" s="13">
        <f t="shared" si="207"/>
        <v>51.754351919578625</v>
      </c>
      <c r="DK180" s="13">
        <f t="shared" si="208"/>
        <v>51.977443740486919</v>
      </c>
      <c r="DL180" s="13">
        <f t="shared" si="209"/>
        <v>52.056306746407508</v>
      </c>
      <c r="DM180" s="13">
        <f t="shared" si="210"/>
        <v>51.926118773471948</v>
      </c>
      <c r="DN180" s="13"/>
      <c r="DO180" s="11" t="str">
        <f t="shared" si="211"/>
        <v>decre</v>
      </c>
      <c r="DP180" s="11" t="str">
        <f t="shared" si="212"/>
        <v>decre</v>
      </c>
      <c r="DQ180" s="11" t="str">
        <f t="shared" si="213"/>
        <v>incre</v>
      </c>
      <c r="DR180" s="11" t="str">
        <f t="shared" si="214"/>
        <v>incre</v>
      </c>
      <c r="DS180" s="11" t="str">
        <f t="shared" si="215"/>
        <v>incre</v>
      </c>
      <c r="DU180" s="13"/>
      <c r="DV180" s="13"/>
      <c r="DW180" s="13"/>
      <c r="DX180" s="13"/>
      <c r="DY180" s="13"/>
    </row>
    <row r="181" spans="1:129" x14ac:dyDescent="0.25">
      <c r="A181" s="5">
        <v>47.878085530424926</v>
      </c>
      <c r="B181" s="4">
        <v>1</v>
      </c>
      <c r="C181" s="4">
        <v>0.48132752454997341</v>
      </c>
      <c r="D181" s="4">
        <v>0.39765084953419794</v>
      </c>
      <c r="E181" s="4">
        <v>0.47705399346588589</v>
      </c>
      <c r="F181" s="4">
        <v>0.60976611559581728</v>
      </c>
      <c r="G181" s="4">
        <v>0.73392028906031026</v>
      </c>
      <c r="I181" s="5">
        <f t="shared" si="145"/>
        <v>48.948830431939236</v>
      </c>
      <c r="J181" s="5">
        <f t="shared" si="146"/>
        <v>47.144745577883242</v>
      </c>
      <c r="K181" s="5">
        <f t="shared" si="147"/>
        <v>48.600279806978676</v>
      </c>
      <c r="L181" s="5">
        <f t="shared" si="148"/>
        <v>50.192316223741706</v>
      </c>
      <c r="M181" s="5">
        <f t="shared" si="149"/>
        <v>49.574275450482446</v>
      </c>
      <c r="O181" s="3" t="str">
        <f t="shared" si="150"/>
        <v>incre</v>
      </c>
      <c r="P181" s="3" t="str">
        <f t="shared" si="151"/>
        <v>decre</v>
      </c>
      <c r="Q181" s="3" t="str">
        <f t="shared" si="152"/>
        <v>incre</v>
      </c>
      <c r="R181" s="3" t="str">
        <f t="shared" si="153"/>
        <v>incre</v>
      </c>
      <c r="S181" s="3" t="str">
        <f t="shared" si="154"/>
        <v>incre</v>
      </c>
      <c r="U181" s="6">
        <f t="shared" si="155"/>
        <v>1</v>
      </c>
      <c r="V181" s="6">
        <f t="shared" si="156"/>
        <v>0</v>
      </c>
      <c r="W181" s="6">
        <f t="shared" si="157"/>
        <v>1</v>
      </c>
      <c r="X181" s="6">
        <f t="shared" si="158"/>
        <v>1</v>
      </c>
      <c r="Y181" s="6">
        <f t="shared" si="159"/>
        <v>1</v>
      </c>
      <c r="AA181" s="4">
        <f t="shared" si="216"/>
        <v>0.41520000000000001</v>
      </c>
      <c r="AB181" s="4">
        <f t="shared" si="216"/>
        <v>0.52159999999999995</v>
      </c>
      <c r="AC181" s="4">
        <f t="shared" si="216"/>
        <v>0.47589999999999999</v>
      </c>
      <c r="AD181" s="4">
        <f t="shared" si="216"/>
        <v>0.3362</v>
      </c>
      <c r="AE181" s="4">
        <f t="shared" si="216"/>
        <v>0.376</v>
      </c>
      <c r="AF181" s="4"/>
      <c r="AG181" s="3">
        <v>0.41520000000000001</v>
      </c>
      <c r="AH181" s="3">
        <v>0.55159999999999998</v>
      </c>
      <c r="AI181" s="3">
        <v>0.47589999999999999</v>
      </c>
      <c r="AJ181" s="3">
        <v>0.3362</v>
      </c>
      <c r="AK181" s="3">
        <v>0.376</v>
      </c>
      <c r="AM181" s="5">
        <f t="shared" si="160"/>
        <v>48.473373530424922</v>
      </c>
      <c r="AN181" s="5">
        <f t="shared" si="161"/>
        <v>47.954133530424926</v>
      </c>
      <c r="AO181" s="5">
        <f t="shared" si="162"/>
        <v>48.589074530424924</v>
      </c>
      <c r="AP181" s="5">
        <f t="shared" si="163"/>
        <v>47.888889530424926</v>
      </c>
      <c r="AQ181" s="5">
        <f t="shared" si="164"/>
        <v>46.206245530424923</v>
      </c>
      <c r="AR181" s="5"/>
      <c r="AS181" s="3" t="str">
        <f t="shared" si="165"/>
        <v>incre</v>
      </c>
      <c r="AT181" s="3" t="str">
        <f t="shared" si="166"/>
        <v>incre</v>
      </c>
      <c r="AU181" s="3" t="str">
        <f t="shared" si="167"/>
        <v>incre</v>
      </c>
      <c r="AV181" s="3" t="str">
        <f t="shared" si="168"/>
        <v>incre</v>
      </c>
      <c r="AW181" s="3" t="str">
        <f t="shared" si="169"/>
        <v>decre</v>
      </c>
      <c r="AY181" s="5">
        <f t="shared" si="170"/>
        <v>107.07449015143098</v>
      </c>
      <c r="AZ181" s="5">
        <f t="shared" si="171"/>
        <v>-73.333995254168372</v>
      </c>
      <c r="BA181" s="5">
        <f t="shared" si="172"/>
        <v>72.219427655375057</v>
      </c>
      <c r="BB181" s="5">
        <f t="shared" si="173"/>
        <v>231.42306933167802</v>
      </c>
      <c r="BC181" s="5">
        <f t="shared" si="174"/>
        <v>0</v>
      </c>
      <c r="BE181" s="15">
        <f t="shared" si="175"/>
        <v>1.6961899200575203</v>
      </c>
      <c r="BG181" s="3">
        <v>0.24</v>
      </c>
      <c r="BH181" s="3">
        <v>0.2</v>
      </c>
      <c r="BI181" s="3">
        <v>0.25719999999999998</v>
      </c>
      <c r="BJ181" s="3">
        <v>0.3</v>
      </c>
      <c r="BK181" s="3">
        <v>0.24</v>
      </c>
      <c r="BM181" s="5">
        <f t="shared" si="176"/>
        <v>47.213685530424925</v>
      </c>
      <c r="BN181" s="5">
        <f t="shared" si="177"/>
        <v>45.854085530424925</v>
      </c>
      <c r="BO181" s="5">
        <f t="shared" si="178"/>
        <v>46.465497530424926</v>
      </c>
      <c r="BP181" s="5">
        <f t="shared" si="179"/>
        <v>47.584085530424922</v>
      </c>
      <c r="BQ181" s="5">
        <f t="shared" si="180"/>
        <v>44.926485530424927</v>
      </c>
      <c r="BR181" s="5"/>
      <c r="BS181" s="3" t="str">
        <f t="shared" si="181"/>
        <v>decre</v>
      </c>
      <c r="BT181" s="3" t="str">
        <f t="shared" si="182"/>
        <v>decre</v>
      </c>
      <c r="BU181" s="3" t="str">
        <f t="shared" si="183"/>
        <v>decre</v>
      </c>
      <c r="BV181" s="3" t="str">
        <f t="shared" si="184"/>
        <v>decre</v>
      </c>
      <c r="BW181" s="3" t="str">
        <f t="shared" si="185"/>
        <v>decre</v>
      </c>
      <c r="BY181" s="5">
        <f t="shared" si="186"/>
        <v>0</v>
      </c>
      <c r="BZ181" s="5">
        <f t="shared" si="187"/>
        <v>0</v>
      </c>
      <c r="CA181" s="5">
        <f t="shared" si="188"/>
        <v>0</v>
      </c>
      <c r="CB181" s="5">
        <f t="shared" si="189"/>
        <v>0</v>
      </c>
      <c r="CC181" s="5">
        <f t="shared" si="190"/>
        <v>0</v>
      </c>
      <c r="CE181" s="4">
        <v>6.0000000000000001E-3</v>
      </c>
      <c r="CF181" s="4">
        <v>5.3E-3</v>
      </c>
      <c r="CG181" s="4">
        <v>5.4000000000000003E-3</v>
      </c>
      <c r="CH181" s="4">
        <v>5.0000000000000001E-3</v>
      </c>
      <c r="CI181" s="4">
        <v>4.7999999999999996E-3</v>
      </c>
      <c r="CK181" s="5">
        <f t="shared" si="191"/>
        <v>45.531225530424926</v>
      </c>
      <c r="CL181" s="5">
        <f t="shared" si="192"/>
        <v>44.582694530424931</v>
      </c>
      <c r="CM181" s="5">
        <f t="shared" si="193"/>
        <v>44.02051953042492</v>
      </c>
      <c r="CN181" s="5">
        <f t="shared" si="194"/>
        <v>45.100185530424923</v>
      </c>
      <c r="CO181" s="5">
        <f t="shared" si="195"/>
        <v>42.713253530424922</v>
      </c>
      <c r="CP181" s="5"/>
      <c r="CQ181" s="3" t="str">
        <f t="shared" si="196"/>
        <v>decre</v>
      </c>
      <c r="CR181" s="3" t="str">
        <f t="shared" si="197"/>
        <v>decre</v>
      </c>
      <c r="CS181" s="3" t="str">
        <f t="shared" si="198"/>
        <v>decre</v>
      </c>
      <c r="CT181" s="3" t="str">
        <f t="shared" si="199"/>
        <v>decre</v>
      </c>
      <c r="CU181" s="3" t="str">
        <f t="shared" si="200"/>
        <v>decre</v>
      </c>
      <c r="CW181" s="5">
        <f t="shared" si="201"/>
        <v>0</v>
      </c>
      <c r="CX181" s="5">
        <f t="shared" si="202"/>
        <v>0</v>
      </c>
      <c r="CY181" s="5">
        <f t="shared" si="203"/>
        <v>0</v>
      </c>
      <c r="CZ181" s="5">
        <f t="shared" si="204"/>
        <v>0</v>
      </c>
      <c r="DA181" s="5">
        <f t="shared" si="205"/>
        <v>0</v>
      </c>
      <c r="DB181" s="5"/>
      <c r="DC181" s="4">
        <v>0.37968633358275999</v>
      </c>
      <c r="DD181" s="4">
        <v>0.47953531612794198</v>
      </c>
      <c r="DE181" s="4">
        <v>0.40314802398572003</v>
      </c>
      <c r="DF181" s="4">
        <v>0.27545372922908401</v>
      </c>
      <c r="DG181" s="4">
        <v>0.48573872567401999</v>
      </c>
      <c r="DI181" s="13">
        <f t="shared" si="206"/>
        <v>48.218030268884966</v>
      </c>
      <c r="DJ181" s="13">
        <f t="shared" si="207"/>
        <v>47.679451144740391</v>
      </c>
      <c r="DK181" s="13">
        <f t="shared" si="208"/>
        <v>47.882652843326269</v>
      </c>
      <c r="DL181" s="13">
        <f t="shared" si="209"/>
        <v>47.377405930533811</v>
      </c>
      <c r="DM181" s="13">
        <f t="shared" si="210"/>
        <v>47.238886939017455</v>
      </c>
      <c r="DN181" s="13"/>
      <c r="DO181" s="11" t="str">
        <f t="shared" si="211"/>
        <v>incre</v>
      </c>
      <c r="DP181" s="11" t="str">
        <f t="shared" si="212"/>
        <v>decre</v>
      </c>
      <c r="DQ181" s="11" t="str">
        <f t="shared" si="213"/>
        <v>incre</v>
      </c>
      <c r="DR181" s="11" t="str">
        <f t="shared" si="214"/>
        <v>decre</v>
      </c>
      <c r="DS181" s="11" t="str">
        <f t="shared" si="215"/>
        <v>decre</v>
      </c>
      <c r="DU181" s="13"/>
      <c r="DV181" s="13"/>
      <c r="DW181" s="13"/>
      <c r="DX181" s="13"/>
      <c r="DY181" s="13"/>
    </row>
    <row r="182" spans="1:129" x14ac:dyDescent="0.25">
      <c r="A182" s="5">
        <v>33.369174455138904</v>
      </c>
      <c r="B182" s="4">
        <v>0.19970659193117285</v>
      </c>
      <c r="C182" s="4">
        <v>0.42748904418727779</v>
      </c>
      <c r="D182" s="4">
        <v>0.59457743065262236</v>
      </c>
      <c r="E182" s="4">
        <v>0.35079469828088838</v>
      </c>
      <c r="F182" s="4">
        <v>0.16554439896188816</v>
      </c>
      <c r="G182" s="4">
        <v>0.2194699438835887</v>
      </c>
      <c r="I182" s="5">
        <f t="shared" si="145"/>
        <v>34.052820682845429</v>
      </c>
      <c r="J182" s="5">
        <f t="shared" si="146"/>
        <v>33.921765077300527</v>
      </c>
      <c r="K182" s="5">
        <f t="shared" si="147"/>
        <v>32.865390975446331</v>
      </c>
      <c r="L182" s="5">
        <f t="shared" si="148"/>
        <v>31.943058294398</v>
      </c>
      <c r="M182" s="5">
        <f t="shared" si="149"/>
        <v>30.224386627083469</v>
      </c>
      <c r="O182" s="3" t="str">
        <f t="shared" si="150"/>
        <v>incre</v>
      </c>
      <c r="P182" s="3" t="str">
        <f t="shared" si="151"/>
        <v>incre</v>
      </c>
      <c r="Q182" s="3" t="str">
        <f t="shared" si="152"/>
        <v>decre</v>
      </c>
      <c r="R182" s="3" t="str">
        <f t="shared" si="153"/>
        <v>decre</v>
      </c>
      <c r="S182" s="3" t="str">
        <f t="shared" si="154"/>
        <v>decre</v>
      </c>
      <c r="U182" s="6">
        <f t="shared" si="155"/>
        <v>1</v>
      </c>
      <c r="V182" s="6">
        <f t="shared" si="156"/>
        <v>1</v>
      </c>
      <c r="W182" s="6">
        <f t="shared" si="157"/>
        <v>0</v>
      </c>
      <c r="X182" s="6">
        <f t="shared" si="158"/>
        <v>0</v>
      </c>
      <c r="Y182" s="6">
        <f t="shared" si="159"/>
        <v>0</v>
      </c>
      <c r="AA182" s="4">
        <f t="shared" si="216"/>
        <v>0.3518</v>
      </c>
      <c r="AB182" s="4">
        <f t="shared" si="216"/>
        <v>0.50139999999999996</v>
      </c>
      <c r="AC182" s="4">
        <f t="shared" si="216"/>
        <v>0.42130000000000001</v>
      </c>
      <c r="AD182" s="4">
        <f t="shared" si="216"/>
        <v>0.35570000000000002</v>
      </c>
      <c r="AE182" s="4">
        <f t="shared" si="216"/>
        <v>0.52629999999999999</v>
      </c>
      <c r="AF182" s="4"/>
      <c r="AG182" s="3">
        <v>0.3518</v>
      </c>
      <c r="AH182" s="3">
        <v>0.50139999999999996</v>
      </c>
      <c r="AI182" s="3">
        <v>0.45129999999999998</v>
      </c>
      <c r="AJ182" s="3">
        <v>0.38569999999999999</v>
      </c>
      <c r="AK182" s="3">
        <v>0.55630000000000002</v>
      </c>
      <c r="AM182" s="5">
        <f t="shared" si="160"/>
        <v>33.508616455138906</v>
      </c>
      <c r="AN182" s="5">
        <f t="shared" si="161"/>
        <v>33.313316455138903</v>
      </c>
      <c r="AO182" s="5">
        <f t="shared" si="162"/>
        <v>33.549997455138907</v>
      </c>
      <c r="AP182" s="5">
        <f t="shared" si="163"/>
        <v>33.544168455138902</v>
      </c>
      <c r="AQ182" s="5">
        <f t="shared" si="164"/>
        <v>33.111657455138904</v>
      </c>
      <c r="AR182" s="5"/>
      <c r="AS182" s="3" t="str">
        <f t="shared" si="165"/>
        <v>incre</v>
      </c>
      <c r="AT182" s="3" t="str">
        <f t="shared" si="166"/>
        <v>decre</v>
      </c>
      <c r="AU182" s="3" t="str">
        <f t="shared" si="167"/>
        <v>incre</v>
      </c>
      <c r="AV182" s="3" t="str">
        <f t="shared" si="168"/>
        <v>incre</v>
      </c>
      <c r="AW182" s="3" t="str">
        <f t="shared" si="169"/>
        <v>decre</v>
      </c>
      <c r="AY182" s="5">
        <f t="shared" si="170"/>
        <v>68.364622770652517</v>
      </c>
      <c r="AZ182" s="5">
        <f t="shared" si="171"/>
        <v>0</v>
      </c>
      <c r="BA182" s="5">
        <f t="shared" si="172"/>
        <v>-50.37834796925722</v>
      </c>
      <c r="BB182" s="5">
        <f t="shared" si="173"/>
        <v>-142.61161607409036</v>
      </c>
      <c r="BC182" s="5">
        <f t="shared" si="174"/>
        <v>0</v>
      </c>
      <c r="BE182" s="15">
        <f t="shared" si="175"/>
        <v>0.68364622770652517</v>
      </c>
      <c r="BG182" s="3">
        <v>0.23280000000000001</v>
      </c>
      <c r="BH182" s="3">
        <v>0.32</v>
      </c>
      <c r="BI182" s="3">
        <v>0.34560000000000002</v>
      </c>
      <c r="BJ182" s="3">
        <v>0.30620000000000003</v>
      </c>
      <c r="BK182" s="3">
        <v>0.35639999999999999</v>
      </c>
      <c r="BM182" s="5">
        <f t="shared" si="176"/>
        <v>32.6530064551389</v>
      </c>
      <c r="BN182" s="5">
        <f t="shared" si="177"/>
        <v>32.128774455138903</v>
      </c>
      <c r="BO182" s="5">
        <f t="shared" si="178"/>
        <v>32.814950455138899</v>
      </c>
      <c r="BP182" s="5">
        <f t="shared" si="179"/>
        <v>33.127378455138903</v>
      </c>
      <c r="BQ182" s="5">
        <f t="shared" si="180"/>
        <v>31.512898455138902</v>
      </c>
      <c r="BR182" s="5"/>
      <c r="BS182" s="3" t="str">
        <f t="shared" si="181"/>
        <v>decre</v>
      </c>
      <c r="BT182" s="3" t="str">
        <f t="shared" si="182"/>
        <v>decre</v>
      </c>
      <c r="BU182" s="3" t="str">
        <f t="shared" si="183"/>
        <v>decre</v>
      </c>
      <c r="BV182" s="3" t="str">
        <f t="shared" si="184"/>
        <v>decre</v>
      </c>
      <c r="BW182" s="3" t="str">
        <f t="shared" si="185"/>
        <v>decre</v>
      </c>
      <c r="BY182" s="5">
        <f t="shared" si="186"/>
        <v>0</v>
      </c>
      <c r="BZ182" s="5">
        <f t="shared" si="187"/>
        <v>0</v>
      </c>
      <c r="CA182" s="5">
        <f t="shared" si="188"/>
        <v>0</v>
      </c>
      <c r="CB182" s="5">
        <f t="shared" si="189"/>
        <v>0</v>
      </c>
      <c r="CC182" s="5">
        <f t="shared" si="190"/>
        <v>0</v>
      </c>
      <c r="CE182" s="4">
        <v>0.152</v>
      </c>
      <c r="CF182" s="4">
        <v>0.15210000000000001</v>
      </c>
      <c r="CG182" s="4">
        <v>0.15210000000000001</v>
      </c>
      <c r="CH182" s="4">
        <v>0.1522</v>
      </c>
      <c r="CI182" s="4">
        <v>0.1522</v>
      </c>
      <c r="CK182" s="5">
        <f t="shared" si="191"/>
        <v>32.072054455138904</v>
      </c>
      <c r="CL182" s="5">
        <f t="shared" si="192"/>
        <v>31.032387455138903</v>
      </c>
      <c r="CM182" s="5">
        <f t="shared" si="193"/>
        <v>30.936065455138905</v>
      </c>
      <c r="CN182" s="5">
        <f t="shared" si="194"/>
        <v>31.830698455138901</v>
      </c>
      <c r="CO182" s="5">
        <f t="shared" si="195"/>
        <v>29.591376455138899</v>
      </c>
      <c r="CP182" s="5"/>
      <c r="CQ182" s="3" t="str">
        <f t="shared" si="196"/>
        <v>decre</v>
      </c>
      <c r="CR182" s="3" t="str">
        <f t="shared" si="197"/>
        <v>decre</v>
      </c>
      <c r="CS182" s="3" t="str">
        <f t="shared" si="198"/>
        <v>decre</v>
      </c>
      <c r="CT182" s="3" t="str">
        <f t="shared" si="199"/>
        <v>decre</v>
      </c>
      <c r="CU182" s="3" t="str">
        <f t="shared" si="200"/>
        <v>decre</v>
      </c>
      <c r="CW182" s="5">
        <f t="shared" si="201"/>
        <v>0</v>
      </c>
      <c r="CX182" s="5">
        <f t="shared" si="202"/>
        <v>0</v>
      </c>
      <c r="CY182" s="5">
        <f t="shared" si="203"/>
        <v>0</v>
      </c>
      <c r="CZ182" s="5">
        <f t="shared" si="204"/>
        <v>0</v>
      </c>
      <c r="DA182" s="5">
        <f t="shared" si="205"/>
        <v>0</v>
      </c>
      <c r="DB182" s="5"/>
      <c r="DC182" s="4">
        <v>0.337956944475029</v>
      </c>
      <c r="DD182" s="4">
        <v>0.49693389045403102</v>
      </c>
      <c r="DE182" s="4">
        <v>0.41663012226173102</v>
      </c>
      <c r="DF182" s="4">
        <v>0.351334118561487</v>
      </c>
      <c r="DG182" s="4">
        <v>0.55440592904158004</v>
      </c>
      <c r="DI182" s="13">
        <f t="shared" si="206"/>
        <v>33.409084885914361</v>
      </c>
      <c r="DJ182" s="13">
        <f t="shared" si="207"/>
        <v>33.284152759803732</v>
      </c>
      <c r="DK182" s="13">
        <f t="shared" si="208"/>
        <v>33.504652942300311</v>
      </c>
      <c r="DL182" s="13">
        <f t="shared" si="209"/>
        <v>33.507407733426625</v>
      </c>
      <c r="DM182" s="13">
        <f t="shared" si="210"/>
        <v>33.376134247420168</v>
      </c>
      <c r="DN182" s="13"/>
      <c r="DO182" s="11" t="str">
        <f t="shared" si="211"/>
        <v>incre</v>
      </c>
      <c r="DP182" s="11" t="str">
        <f t="shared" si="212"/>
        <v>decre</v>
      </c>
      <c r="DQ182" s="11" t="str">
        <f t="shared" si="213"/>
        <v>incre</v>
      </c>
      <c r="DR182" s="11" t="str">
        <f t="shared" si="214"/>
        <v>incre</v>
      </c>
      <c r="DS182" s="11" t="str">
        <f t="shared" si="215"/>
        <v>incre</v>
      </c>
      <c r="DU182" s="13"/>
      <c r="DV182" s="13"/>
      <c r="DW182" s="13"/>
      <c r="DX182" s="13"/>
      <c r="DY182" s="13"/>
    </row>
    <row r="183" spans="1:129" x14ac:dyDescent="0.25">
      <c r="A183" s="5">
        <v>47.327669432603876</v>
      </c>
      <c r="B183" s="4">
        <v>0.2223737723581321</v>
      </c>
      <c r="C183" s="4">
        <v>0.393436730116203</v>
      </c>
      <c r="D183" s="4">
        <v>0.63277818093833449</v>
      </c>
      <c r="E183" s="4">
        <v>0.58999983124645472</v>
      </c>
      <c r="F183" s="4">
        <v>0.57614437034149379</v>
      </c>
      <c r="G183" s="4">
        <v>0.80139649086523046</v>
      </c>
      <c r="I183" s="5">
        <f t="shared" si="145"/>
        <v>47.766479522139377</v>
      </c>
      <c r="J183" s="5">
        <f t="shared" si="146"/>
        <v>48.129710954131205</v>
      </c>
      <c r="K183" s="5">
        <f t="shared" si="147"/>
        <v>49.146567794006955</v>
      </c>
      <c r="L183" s="5">
        <f t="shared" si="148"/>
        <v>49.358805030879253</v>
      </c>
      <c r="M183" s="5">
        <f t="shared" si="149"/>
        <v>49.658810411645696</v>
      </c>
      <c r="O183" s="3" t="str">
        <f t="shared" si="150"/>
        <v>incre</v>
      </c>
      <c r="P183" s="3" t="str">
        <f t="shared" si="151"/>
        <v>incre</v>
      </c>
      <c r="Q183" s="3" t="str">
        <f t="shared" si="152"/>
        <v>incre</v>
      </c>
      <c r="R183" s="3" t="str">
        <f t="shared" si="153"/>
        <v>incre</v>
      </c>
      <c r="S183" s="3" t="str">
        <f t="shared" si="154"/>
        <v>incre</v>
      </c>
      <c r="U183" s="6">
        <f t="shared" si="155"/>
        <v>1</v>
      </c>
      <c r="V183" s="6">
        <f t="shared" si="156"/>
        <v>1</v>
      </c>
      <c r="W183" s="6">
        <f t="shared" si="157"/>
        <v>1</v>
      </c>
      <c r="X183" s="6">
        <f t="shared" si="158"/>
        <v>1</v>
      </c>
      <c r="Y183" s="6">
        <f t="shared" si="159"/>
        <v>1</v>
      </c>
      <c r="AA183" s="4">
        <f t="shared" si="216"/>
        <v>0.35220000000000001</v>
      </c>
      <c r="AB183" s="4">
        <f t="shared" si="216"/>
        <v>0.50009999999999999</v>
      </c>
      <c r="AC183" s="4">
        <f t="shared" si="216"/>
        <v>0.4506</v>
      </c>
      <c r="AD183" s="4">
        <f t="shared" si="216"/>
        <v>0.38219999999999998</v>
      </c>
      <c r="AE183" s="4">
        <f t="shared" si="216"/>
        <v>0.55320000000000003</v>
      </c>
      <c r="AF183" s="4"/>
      <c r="AG183" s="3">
        <v>0.35220000000000001</v>
      </c>
      <c r="AH183" s="3">
        <v>0.50009999999999999</v>
      </c>
      <c r="AI183" s="3">
        <v>0.4506</v>
      </c>
      <c r="AJ183" s="3">
        <v>0.38219999999999998</v>
      </c>
      <c r="AK183" s="3">
        <v>0.55320000000000003</v>
      </c>
      <c r="AM183" s="5">
        <f t="shared" si="160"/>
        <v>47.469987432603872</v>
      </c>
      <c r="AN183" s="5">
        <f t="shared" si="161"/>
        <v>47.263322432603879</v>
      </c>
      <c r="AO183" s="5">
        <f t="shared" si="162"/>
        <v>47.792995432603874</v>
      </c>
      <c r="AP183" s="5">
        <f t="shared" si="163"/>
        <v>47.725793432603879</v>
      </c>
      <c r="AQ183" s="5">
        <f t="shared" si="164"/>
        <v>47.323281432603878</v>
      </c>
      <c r="AR183" s="5"/>
      <c r="AS183" s="3" t="str">
        <f t="shared" si="165"/>
        <v>incre</v>
      </c>
      <c r="AT183" s="3" t="str">
        <f t="shared" si="166"/>
        <v>decre</v>
      </c>
      <c r="AU183" s="3" t="str">
        <f t="shared" si="167"/>
        <v>incre</v>
      </c>
      <c r="AV183" s="3" t="str">
        <f t="shared" si="168"/>
        <v>incre</v>
      </c>
      <c r="AW183" s="3" t="str">
        <f t="shared" si="169"/>
        <v>decre</v>
      </c>
      <c r="AY183" s="5">
        <f t="shared" si="170"/>
        <v>43.881008953550094</v>
      </c>
      <c r="AZ183" s="5">
        <f t="shared" si="171"/>
        <v>0</v>
      </c>
      <c r="BA183" s="5">
        <f t="shared" si="172"/>
        <v>181.88983614030789</v>
      </c>
      <c r="BB183" s="5">
        <f t="shared" si="173"/>
        <v>203.11355982753767</v>
      </c>
      <c r="BC183" s="5">
        <f t="shared" si="174"/>
        <v>0</v>
      </c>
      <c r="BE183" s="15">
        <f t="shared" si="175"/>
        <v>0.43881008953550094</v>
      </c>
      <c r="BG183" s="3">
        <v>0.23649999999999999</v>
      </c>
      <c r="BH183" s="3">
        <v>0.32529999999999998</v>
      </c>
      <c r="BI183" s="3">
        <v>0.34720000000000001</v>
      </c>
      <c r="BJ183" s="3">
        <v>0.3004</v>
      </c>
      <c r="BK183" s="3">
        <v>0.35560000000000003</v>
      </c>
      <c r="BM183" s="5">
        <f t="shared" si="176"/>
        <v>46.638104432603875</v>
      </c>
      <c r="BN183" s="5">
        <f t="shared" si="177"/>
        <v>46.121878432603879</v>
      </c>
      <c r="BO183" s="5">
        <f t="shared" si="178"/>
        <v>46.788981432603876</v>
      </c>
      <c r="BP183" s="5">
        <f t="shared" si="179"/>
        <v>47.037037432603874</v>
      </c>
      <c r="BQ183" s="5">
        <f t="shared" si="180"/>
        <v>45.463865432603875</v>
      </c>
      <c r="BR183" s="5"/>
      <c r="BS183" s="3" t="str">
        <f t="shared" si="181"/>
        <v>decre</v>
      </c>
      <c r="BT183" s="3" t="str">
        <f t="shared" si="182"/>
        <v>decre</v>
      </c>
      <c r="BU183" s="3" t="str">
        <f t="shared" si="183"/>
        <v>decre</v>
      </c>
      <c r="BV183" s="3" t="str">
        <f t="shared" si="184"/>
        <v>decre</v>
      </c>
      <c r="BW183" s="3" t="str">
        <f t="shared" si="185"/>
        <v>decre</v>
      </c>
      <c r="BY183" s="5">
        <f t="shared" si="186"/>
        <v>0</v>
      </c>
      <c r="BZ183" s="5">
        <f t="shared" si="187"/>
        <v>0</v>
      </c>
      <c r="CA183" s="5">
        <f t="shared" si="188"/>
        <v>0</v>
      </c>
      <c r="CB183" s="5">
        <f t="shared" si="189"/>
        <v>0</v>
      </c>
      <c r="CC183" s="5">
        <f t="shared" si="190"/>
        <v>0</v>
      </c>
      <c r="CE183" s="4">
        <v>0.1447</v>
      </c>
      <c r="CF183" s="4">
        <v>0.1444</v>
      </c>
      <c r="CG183" s="4">
        <v>0.14449999999999999</v>
      </c>
      <c r="CH183" s="4">
        <v>0.1444</v>
      </c>
      <c r="CI183" s="4">
        <v>0.14430000000000001</v>
      </c>
      <c r="CK183" s="5">
        <f t="shared" si="191"/>
        <v>45.978062432603878</v>
      </c>
      <c r="CL183" s="5">
        <f t="shared" si="192"/>
        <v>44.940601432603877</v>
      </c>
      <c r="CM183" s="5">
        <f t="shared" si="193"/>
        <v>44.82076443260388</v>
      </c>
      <c r="CN183" s="5">
        <f t="shared" si="194"/>
        <v>45.723517432603877</v>
      </c>
      <c r="CO183" s="5">
        <f t="shared" si="195"/>
        <v>43.475532432603877</v>
      </c>
      <c r="CP183" s="5"/>
      <c r="CQ183" s="3" t="str">
        <f t="shared" si="196"/>
        <v>decre</v>
      </c>
      <c r="CR183" s="3" t="str">
        <f t="shared" si="197"/>
        <v>decre</v>
      </c>
      <c r="CS183" s="3" t="str">
        <f t="shared" si="198"/>
        <v>decre</v>
      </c>
      <c r="CT183" s="3" t="str">
        <f t="shared" si="199"/>
        <v>decre</v>
      </c>
      <c r="CU183" s="3" t="str">
        <f t="shared" si="200"/>
        <v>decre</v>
      </c>
      <c r="CW183" s="5">
        <f t="shared" si="201"/>
        <v>0</v>
      </c>
      <c r="CX183" s="5">
        <f t="shared" si="202"/>
        <v>0</v>
      </c>
      <c r="CY183" s="5">
        <f t="shared" si="203"/>
        <v>0</v>
      </c>
      <c r="CZ183" s="5">
        <f t="shared" si="204"/>
        <v>0</v>
      </c>
      <c r="DA183" s="5">
        <f t="shared" si="205"/>
        <v>0</v>
      </c>
      <c r="DB183" s="5"/>
      <c r="DC183" s="4">
        <v>0.33914057203062697</v>
      </c>
      <c r="DD183" s="4">
        <v>0.496440390969835</v>
      </c>
      <c r="DE183" s="4">
        <v>0.416247711127325</v>
      </c>
      <c r="DF183" s="4">
        <v>0.34918181962628098</v>
      </c>
      <c r="DG183" s="4">
        <v>0.55245822753409102</v>
      </c>
      <c r="DI183" s="13">
        <f t="shared" si="206"/>
        <v>47.376090145504087</v>
      </c>
      <c r="DJ183" s="13">
        <f t="shared" si="207"/>
        <v>47.239425185636904</v>
      </c>
      <c r="DK183" s="13">
        <f t="shared" si="208"/>
        <v>47.459434707650203</v>
      </c>
      <c r="DL183" s="13">
        <f t="shared" si="209"/>
        <v>47.447780353857162</v>
      </c>
      <c r="DM183" s="13">
        <f t="shared" si="210"/>
        <v>47.316301353699671</v>
      </c>
      <c r="DN183" s="13"/>
      <c r="DO183" s="11" t="str">
        <f t="shared" si="211"/>
        <v>incre</v>
      </c>
      <c r="DP183" s="11" t="str">
        <f t="shared" si="212"/>
        <v>decre</v>
      </c>
      <c r="DQ183" s="11" t="str">
        <f t="shared" si="213"/>
        <v>incre</v>
      </c>
      <c r="DR183" s="11" t="str">
        <f t="shared" si="214"/>
        <v>incre</v>
      </c>
      <c r="DS183" s="11" t="str">
        <f t="shared" si="215"/>
        <v>decre</v>
      </c>
      <c r="DU183" s="13"/>
      <c r="DV183" s="13"/>
      <c r="DW183" s="13"/>
      <c r="DX183" s="13"/>
      <c r="DY183" s="13"/>
    </row>
    <row r="184" spans="1:129" x14ac:dyDescent="0.25">
      <c r="A184" s="5">
        <v>44.616448264307188</v>
      </c>
      <c r="B184" s="4">
        <v>4.6786610729338443E-2</v>
      </c>
      <c r="C184" s="4">
        <v>0.39532698748613726</v>
      </c>
      <c r="D184" s="4">
        <v>0.57562597252620706</v>
      </c>
      <c r="E184" s="4">
        <v>0.48835028762678723</v>
      </c>
      <c r="F184" s="4">
        <v>0.54433948265233201</v>
      </c>
      <c r="G184" s="4">
        <v>0.69542276803179248</v>
      </c>
      <c r="I184" s="5">
        <f t="shared" si="145"/>
        <v>45.068849304332517</v>
      </c>
      <c r="J184" s="5">
        <f t="shared" si="146"/>
        <v>45.04528586490332</v>
      </c>
      <c r="K184" s="5">
        <f t="shared" si="147"/>
        <v>45.448329557163291</v>
      </c>
      <c r="L184" s="5">
        <f t="shared" si="148"/>
        <v>46.379786708239827</v>
      </c>
      <c r="M184" s="5">
        <f t="shared" si="149"/>
        <v>45.950376511486354</v>
      </c>
      <c r="O184" s="3" t="str">
        <f t="shared" si="150"/>
        <v>incre</v>
      </c>
      <c r="P184" s="3" t="str">
        <f t="shared" si="151"/>
        <v>incre</v>
      </c>
      <c r="Q184" s="3" t="str">
        <f t="shared" si="152"/>
        <v>incre</v>
      </c>
      <c r="R184" s="3" t="str">
        <f t="shared" si="153"/>
        <v>incre</v>
      </c>
      <c r="S184" s="3" t="str">
        <f t="shared" si="154"/>
        <v>incre</v>
      </c>
      <c r="U184" s="6">
        <f t="shared" si="155"/>
        <v>1</v>
      </c>
      <c r="V184" s="6">
        <f t="shared" si="156"/>
        <v>1</v>
      </c>
      <c r="W184" s="6">
        <f t="shared" si="157"/>
        <v>1</v>
      </c>
      <c r="X184" s="6">
        <f t="shared" si="158"/>
        <v>1</v>
      </c>
      <c r="Y184" s="6">
        <f t="shared" si="159"/>
        <v>1</v>
      </c>
      <c r="AA184" s="4">
        <f t="shared" si="216"/>
        <v>0.34089999999999998</v>
      </c>
      <c r="AB184" s="4">
        <f t="shared" si="216"/>
        <v>0.50929999999999997</v>
      </c>
      <c r="AC184" s="4">
        <f t="shared" si="216"/>
        <v>0.45500000000000002</v>
      </c>
      <c r="AD184" s="4">
        <f t="shared" si="216"/>
        <v>0.4022</v>
      </c>
      <c r="AE184" s="4">
        <f t="shared" si="216"/>
        <v>0.57289999999999996</v>
      </c>
      <c r="AF184" s="4"/>
      <c r="AG184" s="3">
        <v>0.34089999999999998</v>
      </c>
      <c r="AH184" s="3">
        <v>0.50929999999999997</v>
      </c>
      <c r="AI184" s="3">
        <v>0.45500000000000002</v>
      </c>
      <c r="AJ184" s="3">
        <v>0.4022</v>
      </c>
      <c r="AK184" s="3">
        <v>0.57289999999999996</v>
      </c>
      <c r="AM184" s="5">
        <f t="shared" si="160"/>
        <v>44.677519264307186</v>
      </c>
      <c r="AN184" s="5">
        <f t="shared" si="161"/>
        <v>44.612177264307192</v>
      </c>
      <c r="AO184" s="5">
        <f t="shared" si="162"/>
        <v>45.124498264307192</v>
      </c>
      <c r="AP184" s="5">
        <f t="shared" si="163"/>
        <v>45.182972264307189</v>
      </c>
      <c r="AQ184" s="5">
        <f t="shared" si="164"/>
        <v>44.797437264307185</v>
      </c>
      <c r="AR184" s="5"/>
      <c r="AS184" s="3" t="str">
        <f t="shared" si="165"/>
        <v>incre</v>
      </c>
      <c r="AT184" s="3" t="str">
        <f t="shared" si="166"/>
        <v>decre</v>
      </c>
      <c r="AU184" s="3" t="str">
        <f t="shared" si="167"/>
        <v>incre</v>
      </c>
      <c r="AV184" s="3" t="str">
        <f t="shared" si="168"/>
        <v>incre</v>
      </c>
      <c r="AW184" s="3" t="str">
        <f t="shared" si="169"/>
        <v>incre</v>
      </c>
      <c r="AY184" s="5">
        <f t="shared" si="170"/>
        <v>45.240104002532888</v>
      </c>
      <c r="AZ184" s="5">
        <f t="shared" si="171"/>
        <v>0</v>
      </c>
      <c r="BA184" s="5">
        <f t="shared" si="172"/>
        <v>83.188129285610302</v>
      </c>
      <c r="BB184" s="5">
        <f t="shared" si="173"/>
        <v>176.33384439326392</v>
      </c>
      <c r="BC184" s="5">
        <f t="shared" si="174"/>
        <v>133.39282471791662</v>
      </c>
      <c r="BE184" s="15">
        <f t="shared" si="175"/>
        <v>0.45240104002532888</v>
      </c>
      <c r="BG184" s="3">
        <v>0.21379999999999999</v>
      </c>
      <c r="BH184" s="3">
        <v>0.30130000000000001</v>
      </c>
      <c r="BI184" s="3">
        <v>0.33579999999999999</v>
      </c>
      <c r="BJ184" s="3">
        <v>0.34060000000000001</v>
      </c>
      <c r="BK184" s="3">
        <v>0.36199999999999999</v>
      </c>
      <c r="BM184" s="5">
        <f t="shared" si="176"/>
        <v>43.763670264307187</v>
      </c>
      <c r="BN184" s="5">
        <f t="shared" si="177"/>
        <v>43.25393726430719</v>
      </c>
      <c r="BO184" s="5">
        <f t="shared" si="178"/>
        <v>43.967066264307192</v>
      </c>
      <c r="BP184" s="5">
        <f t="shared" si="179"/>
        <v>44.664300264307187</v>
      </c>
      <c r="BQ184" s="5">
        <f t="shared" si="180"/>
        <v>42.812868264307184</v>
      </c>
      <c r="BR184" s="5"/>
      <c r="BS184" s="3" t="str">
        <f t="shared" si="181"/>
        <v>decre</v>
      </c>
      <c r="BT184" s="3" t="str">
        <f t="shared" si="182"/>
        <v>decre</v>
      </c>
      <c r="BU184" s="3" t="str">
        <f t="shared" si="183"/>
        <v>decre</v>
      </c>
      <c r="BV184" s="3" t="str">
        <f t="shared" si="184"/>
        <v>incre</v>
      </c>
      <c r="BW184" s="3" t="str">
        <f t="shared" si="185"/>
        <v>decre</v>
      </c>
      <c r="BY184" s="5">
        <f t="shared" si="186"/>
        <v>0</v>
      </c>
      <c r="BZ184" s="5">
        <f t="shared" si="187"/>
        <v>0</v>
      </c>
      <c r="CA184" s="5">
        <f t="shared" si="188"/>
        <v>0</v>
      </c>
      <c r="CB184" s="5">
        <f t="shared" si="189"/>
        <v>176.33384439326392</v>
      </c>
      <c r="CC184" s="5">
        <f t="shared" si="190"/>
        <v>0</v>
      </c>
      <c r="CE184" s="4">
        <v>0.1789</v>
      </c>
      <c r="CF184" s="4">
        <v>0.1804</v>
      </c>
      <c r="CG184" s="4">
        <v>0.18</v>
      </c>
      <c r="CH184" s="4">
        <v>0.1807</v>
      </c>
      <c r="CI184" s="4">
        <v>0.18079999999999999</v>
      </c>
      <c r="CK184" s="5">
        <f t="shared" si="191"/>
        <v>43.512739264307186</v>
      </c>
      <c r="CL184" s="5">
        <f t="shared" si="192"/>
        <v>42.464460264307192</v>
      </c>
      <c r="CM184" s="5">
        <f t="shared" si="193"/>
        <v>42.454248264307182</v>
      </c>
      <c r="CN184" s="5">
        <f t="shared" si="194"/>
        <v>43.317942264307185</v>
      </c>
      <c r="CO184" s="5">
        <f t="shared" si="195"/>
        <v>41.107776264307184</v>
      </c>
      <c r="CP184" s="5"/>
      <c r="CQ184" s="3" t="str">
        <f t="shared" si="196"/>
        <v>decre</v>
      </c>
      <c r="CR184" s="3" t="str">
        <f t="shared" si="197"/>
        <v>decre</v>
      </c>
      <c r="CS184" s="3" t="str">
        <f t="shared" si="198"/>
        <v>decre</v>
      </c>
      <c r="CT184" s="3" t="str">
        <f t="shared" si="199"/>
        <v>decre</v>
      </c>
      <c r="CU184" s="3" t="str">
        <f t="shared" si="200"/>
        <v>decre</v>
      </c>
      <c r="CW184" s="5">
        <f t="shared" si="201"/>
        <v>0</v>
      </c>
      <c r="CX184" s="5">
        <f t="shared" si="202"/>
        <v>0</v>
      </c>
      <c r="CY184" s="5">
        <f t="shared" si="203"/>
        <v>0</v>
      </c>
      <c r="CZ184" s="5">
        <f t="shared" si="204"/>
        <v>0</v>
      </c>
      <c r="DA184" s="5">
        <f t="shared" si="205"/>
        <v>0</v>
      </c>
      <c r="DB184" s="5"/>
      <c r="DC184" s="4">
        <v>0.32998440468423501</v>
      </c>
      <c r="DD184" s="4">
        <v>0.50025794645110599</v>
      </c>
      <c r="DE184" s="4">
        <v>0.41920592236969301</v>
      </c>
      <c r="DF184" s="4">
        <v>0.36583132152153303</v>
      </c>
      <c r="DG184" s="4">
        <v>0.56752502862286203</v>
      </c>
      <c r="DI184" s="13">
        <f t="shared" si="206"/>
        <v>44.599036133986836</v>
      </c>
      <c r="DJ184" s="13">
        <f t="shared" si="207"/>
        <v>44.553132654632911</v>
      </c>
      <c r="DK184" s="13">
        <f t="shared" si="208"/>
        <v>44.776937770516909</v>
      </c>
      <c r="DL184" s="13">
        <f t="shared" si="209"/>
        <v>44.876747991518492</v>
      </c>
      <c r="DM184" s="13">
        <f t="shared" si="210"/>
        <v>44.746858783648321</v>
      </c>
      <c r="DN184" s="13"/>
      <c r="DO184" s="11" t="str">
        <f t="shared" si="211"/>
        <v>decre</v>
      </c>
      <c r="DP184" s="11" t="str">
        <f t="shared" si="212"/>
        <v>decre</v>
      </c>
      <c r="DQ184" s="11" t="str">
        <f t="shared" si="213"/>
        <v>incre</v>
      </c>
      <c r="DR184" s="11" t="str">
        <f t="shared" si="214"/>
        <v>incre</v>
      </c>
      <c r="DS184" s="11" t="str">
        <f t="shared" si="215"/>
        <v>incre</v>
      </c>
      <c r="DU184" s="13"/>
      <c r="DV184" s="13"/>
      <c r="DW184" s="13"/>
      <c r="DX184" s="13"/>
      <c r="DY184" s="13"/>
    </row>
    <row r="185" spans="1:129" x14ac:dyDescent="0.25">
      <c r="A185" s="5">
        <v>55.614367613103347</v>
      </c>
      <c r="B185" s="4">
        <v>0.71819870213854087</v>
      </c>
      <c r="C185" s="4">
        <v>0.18131797939034996</v>
      </c>
      <c r="D185" s="4">
        <v>0.30952675583665595</v>
      </c>
      <c r="E185" s="4">
        <v>0.16667436608979513</v>
      </c>
      <c r="F185" s="4">
        <v>0.14102112083293586</v>
      </c>
      <c r="G185" s="4">
        <v>0.38206644341241536</v>
      </c>
      <c r="I185" s="5">
        <f t="shared" si="145"/>
        <v>54.52804388491996</v>
      </c>
      <c r="J185" s="5">
        <f t="shared" si="146"/>
        <v>54.305577328716716</v>
      </c>
      <c r="K185" s="5">
        <f t="shared" si="147"/>
        <v>53.322775707835262</v>
      </c>
      <c r="L185" s="5">
        <f t="shared" si="148"/>
        <v>53.981765450516669</v>
      </c>
      <c r="M185" s="5">
        <f t="shared" si="149"/>
        <v>53.999612845614173</v>
      </c>
      <c r="O185" s="3" t="str">
        <f t="shared" si="150"/>
        <v>decre</v>
      </c>
      <c r="P185" s="3" t="str">
        <f t="shared" si="151"/>
        <v>decre</v>
      </c>
      <c r="Q185" s="3" t="str">
        <f t="shared" si="152"/>
        <v>decre</v>
      </c>
      <c r="R185" s="3" t="str">
        <f t="shared" si="153"/>
        <v>decre</v>
      </c>
      <c r="S185" s="3" t="str">
        <f t="shared" si="154"/>
        <v>decre</v>
      </c>
      <c r="U185" s="6">
        <f t="shared" si="155"/>
        <v>0</v>
      </c>
      <c r="V185" s="6">
        <f t="shared" si="156"/>
        <v>0</v>
      </c>
      <c r="W185" s="6">
        <f t="shared" si="157"/>
        <v>0</v>
      </c>
      <c r="X185" s="6">
        <f t="shared" si="158"/>
        <v>0</v>
      </c>
      <c r="Y185" s="6">
        <f t="shared" si="159"/>
        <v>0</v>
      </c>
      <c r="AA185" s="4">
        <f t="shared" si="216"/>
        <v>0.32909999999999995</v>
      </c>
      <c r="AB185" s="4">
        <f t="shared" si="216"/>
        <v>0.48070000000000002</v>
      </c>
      <c r="AC185" s="4">
        <f t="shared" si="216"/>
        <v>0.44299999999999995</v>
      </c>
      <c r="AD185" s="4">
        <f t="shared" si="216"/>
        <v>0.30610000000000004</v>
      </c>
      <c r="AE185" s="4">
        <f t="shared" si="216"/>
        <v>0.50749999999999995</v>
      </c>
      <c r="AF185" s="4"/>
      <c r="AG185" s="3">
        <v>0.35909999999999997</v>
      </c>
      <c r="AH185" s="3">
        <v>0.51070000000000004</v>
      </c>
      <c r="AI185" s="3">
        <v>0.47299999999999998</v>
      </c>
      <c r="AJ185" s="3">
        <v>0.33610000000000001</v>
      </c>
      <c r="AK185" s="3">
        <v>0.53749999999999998</v>
      </c>
      <c r="AM185" s="5">
        <f t="shared" si="160"/>
        <v>55.590596613103344</v>
      </c>
      <c r="AN185" s="5">
        <f t="shared" si="161"/>
        <v>55.423338613103347</v>
      </c>
      <c r="AO185" s="5">
        <f t="shared" si="162"/>
        <v>56.005897613103343</v>
      </c>
      <c r="AP185" s="5">
        <f t="shared" si="163"/>
        <v>55.371729613103348</v>
      </c>
      <c r="AQ185" s="5">
        <f t="shared" si="164"/>
        <v>55.179942613103343</v>
      </c>
      <c r="AR185" s="5"/>
      <c r="AS185" s="3" t="str">
        <f t="shared" si="165"/>
        <v>decre</v>
      </c>
      <c r="AT185" s="3" t="str">
        <f t="shared" si="166"/>
        <v>decre</v>
      </c>
      <c r="AU185" s="3" t="str">
        <f t="shared" si="167"/>
        <v>incre</v>
      </c>
      <c r="AV185" s="3" t="str">
        <f t="shared" si="168"/>
        <v>decre</v>
      </c>
      <c r="AW185" s="3" t="str">
        <f t="shared" si="169"/>
        <v>decre</v>
      </c>
      <c r="AY185" s="5">
        <f t="shared" si="170"/>
        <v>0</v>
      </c>
      <c r="AZ185" s="5">
        <f t="shared" si="171"/>
        <v>0</v>
      </c>
      <c r="BA185" s="5">
        <f t="shared" si="172"/>
        <v>-229.15919052680849</v>
      </c>
      <c r="BB185" s="5">
        <f>IF(AP185&gt;A185,(L185-A185)*100,0)</f>
        <v>0</v>
      </c>
      <c r="BC185" s="5">
        <f t="shared" si="174"/>
        <v>0</v>
      </c>
      <c r="BE185" s="15">
        <f t="shared" si="175"/>
        <v>-1.614754767489174</v>
      </c>
      <c r="BG185" s="3">
        <v>0.2505</v>
      </c>
      <c r="BH185" s="3">
        <v>0.3463</v>
      </c>
      <c r="BI185" s="3">
        <v>0.31459999999999999</v>
      </c>
      <c r="BJ185" s="3">
        <v>0.28460000000000002</v>
      </c>
      <c r="BK185" s="3">
        <v>0.3322</v>
      </c>
      <c r="BM185" s="5">
        <f t="shared" si="176"/>
        <v>55.025462613103343</v>
      </c>
      <c r="BN185" s="5">
        <f t="shared" si="177"/>
        <v>54.545706613103349</v>
      </c>
      <c r="BO185" s="5">
        <f t="shared" si="178"/>
        <v>54.759133613103344</v>
      </c>
      <c r="BP185" s="5">
        <f t="shared" si="179"/>
        <v>55.190699613103348</v>
      </c>
      <c r="BQ185" s="5">
        <f t="shared" si="180"/>
        <v>53.530369613103346</v>
      </c>
      <c r="BR185" s="5"/>
      <c r="BS185" s="3" t="str">
        <f t="shared" si="181"/>
        <v>decre</v>
      </c>
      <c r="BT185" s="3" t="str">
        <f t="shared" si="182"/>
        <v>decre</v>
      </c>
      <c r="BU185" s="3" t="str">
        <f t="shared" si="183"/>
        <v>decre</v>
      </c>
      <c r="BV185" s="3" t="str">
        <f t="shared" si="184"/>
        <v>decre</v>
      </c>
      <c r="BW185" s="3" t="str">
        <f t="shared" si="185"/>
        <v>decre</v>
      </c>
      <c r="BY185" s="5">
        <f t="shared" si="186"/>
        <v>0</v>
      </c>
      <c r="BZ185" s="5">
        <f t="shared" si="187"/>
        <v>0</v>
      </c>
      <c r="CA185" s="5">
        <f t="shared" si="188"/>
        <v>0</v>
      </c>
      <c r="CB185" s="5">
        <f t="shared" si="189"/>
        <v>0</v>
      </c>
      <c r="CC185" s="5">
        <f t="shared" si="190"/>
        <v>0</v>
      </c>
      <c r="CE185" s="4">
        <v>3.8699999999999998E-2</v>
      </c>
      <c r="CF185" s="4">
        <v>3.5799999999999998E-2</v>
      </c>
      <c r="CG185" s="4">
        <v>3.6600000000000001E-2</v>
      </c>
      <c r="CH185" s="4">
        <v>3.5099999999999999E-2</v>
      </c>
      <c r="CI185" s="4">
        <v>3.49E-2</v>
      </c>
      <c r="CK185" s="5">
        <f t="shared" si="191"/>
        <v>53.502620613103346</v>
      </c>
      <c r="CL185" s="5">
        <f t="shared" si="192"/>
        <v>52.518141613103346</v>
      </c>
      <c r="CM185" s="5">
        <f t="shared" si="193"/>
        <v>52.059753613103354</v>
      </c>
      <c r="CN185" s="5">
        <f t="shared" si="194"/>
        <v>53.089909613103345</v>
      </c>
      <c r="CO185" s="5">
        <f t="shared" si="195"/>
        <v>50.732776613103347</v>
      </c>
      <c r="CP185" s="5"/>
      <c r="CQ185" s="3" t="str">
        <f t="shared" si="196"/>
        <v>decre</v>
      </c>
      <c r="CR185" s="3" t="str">
        <f t="shared" si="197"/>
        <v>decre</v>
      </c>
      <c r="CS185" s="3" t="str">
        <f t="shared" si="198"/>
        <v>decre</v>
      </c>
      <c r="CT185" s="3" t="str">
        <f t="shared" si="199"/>
        <v>decre</v>
      </c>
      <c r="CU185" s="3" t="str">
        <f t="shared" si="200"/>
        <v>decre</v>
      </c>
      <c r="CW185" s="5">
        <f t="shared" si="201"/>
        <v>0</v>
      </c>
      <c r="CX185" s="5">
        <f t="shared" si="202"/>
        <v>0</v>
      </c>
      <c r="CY185" s="5">
        <f t="shared" si="203"/>
        <v>0</v>
      </c>
      <c r="CZ185" s="5">
        <f t="shared" si="204"/>
        <v>0</v>
      </c>
      <c r="DA185" s="5">
        <f t="shared" si="205"/>
        <v>0</v>
      </c>
      <c r="DB185" s="5"/>
      <c r="DC185" s="4">
        <v>0.36499266639475703</v>
      </c>
      <c r="DD185" s="4">
        <v>0.485661666552897</v>
      </c>
      <c r="DE185" s="4">
        <v>0.40789531287011299</v>
      </c>
      <c r="DF185" s="4">
        <v>0.302172576803582</v>
      </c>
      <c r="DG185" s="4">
        <v>0.50991768095201395</v>
      </c>
      <c r="DI185" s="13">
        <f t="shared" si="206"/>
        <v>55.84866488448165</v>
      </c>
      <c r="DJ185" s="13">
        <f t="shared" si="207"/>
        <v>55.455738295693763</v>
      </c>
      <c r="DK185" s="13">
        <f t="shared" si="208"/>
        <v>55.665031101072145</v>
      </c>
      <c r="DL185" s="13">
        <f t="shared" si="209"/>
        <v>55.338660709789508</v>
      </c>
      <c r="DM185" s="13">
        <f t="shared" si="210"/>
        <v>55.202692990861799</v>
      </c>
      <c r="DN185" s="13"/>
      <c r="DO185" s="11" t="str">
        <f t="shared" si="211"/>
        <v>incre</v>
      </c>
      <c r="DP185" s="11" t="str">
        <f t="shared" si="212"/>
        <v>decre</v>
      </c>
      <c r="DQ185" s="11" t="str">
        <f t="shared" si="213"/>
        <v>incre</v>
      </c>
      <c r="DR185" s="11" t="str">
        <f t="shared" si="214"/>
        <v>decre</v>
      </c>
      <c r="DS185" s="11" t="str">
        <f t="shared" si="215"/>
        <v>decre</v>
      </c>
      <c r="DU185" s="13"/>
      <c r="DV185" s="13"/>
      <c r="DW185" s="13"/>
      <c r="DX185" s="13"/>
      <c r="DY185" s="13"/>
    </row>
    <row r="186" spans="1:129" x14ac:dyDescent="0.25">
      <c r="A186" s="5">
        <v>45.366436300642476</v>
      </c>
      <c r="B186" s="4">
        <v>0.24534164364152433</v>
      </c>
      <c r="C186" s="4">
        <v>0.42611482228796405</v>
      </c>
      <c r="D186" s="4">
        <v>0.40958679185365116</v>
      </c>
      <c r="E186" s="4">
        <v>0.3880846677882569</v>
      </c>
      <c r="F186" s="4">
        <v>0.16174553537946773</v>
      </c>
      <c r="G186" s="4">
        <v>0.31858268878791063</v>
      </c>
      <c r="I186" s="5">
        <f t="shared" si="145"/>
        <v>46.040201872892936</v>
      </c>
      <c r="J186" s="5">
        <f t="shared" si="146"/>
        <v>44.71103805144682</v>
      </c>
      <c r="K186" s="5">
        <f t="shared" si="147"/>
        <v>45.224738424866445</v>
      </c>
      <c r="L186" s="5">
        <f t="shared" si="148"/>
        <v>43.908333708537597</v>
      </c>
      <c r="M186" s="5">
        <f t="shared" si="149"/>
        <v>43.154299402136715</v>
      </c>
      <c r="O186" s="3" t="str">
        <f t="shared" si="150"/>
        <v>incre</v>
      </c>
      <c r="P186" s="3" t="str">
        <f t="shared" si="151"/>
        <v>decre</v>
      </c>
      <c r="Q186" s="3" t="str">
        <f t="shared" si="152"/>
        <v>decre</v>
      </c>
      <c r="R186" s="3" t="str">
        <f t="shared" si="153"/>
        <v>decre</v>
      </c>
      <c r="S186" s="3" t="str">
        <f t="shared" si="154"/>
        <v>decre</v>
      </c>
      <c r="U186" s="6">
        <f t="shared" si="155"/>
        <v>1</v>
      </c>
      <c r="V186" s="6">
        <f t="shared" si="156"/>
        <v>0</v>
      </c>
      <c r="W186" s="6">
        <f t="shared" si="157"/>
        <v>0</v>
      </c>
      <c r="X186" s="6">
        <f t="shared" si="158"/>
        <v>0</v>
      </c>
      <c r="Y186" s="6">
        <f t="shared" si="159"/>
        <v>0</v>
      </c>
      <c r="AA186" s="4">
        <f t="shared" si="216"/>
        <v>0.35270000000000001</v>
      </c>
      <c r="AB186" s="4">
        <f t="shared" si="216"/>
        <v>0.46879999999999999</v>
      </c>
      <c r="AC186" s="4">
        <f t="shared" si="216"/>
        <v>0.41990000000000005</v>
      </c>
      <c r="AD186" s="4">
        <f t="shared" si="216"/>
        <v>0.34840000000000004</v>
      </c>
      <c r="AE186" s="4">
        <f t="shared" si="216"/>
        <v>0.52</v>
      </c>
      <c r="AF186" s="4"/>
      <c r="AG186" s="3">
        <v>0.35270000000000001</v>
      </c>
      <c r="AH186" s="3">
        <v>0.49880000000000002</v>
      </c>
      <c r="AI186" s="3">
        <v>0.44990000000000002</v>
      </c>
      <c r="AJ186" s="3">
        <v>0.37840000000000001</v>
      </c>
      <c r="AK186" s="3">
        <v>0.55000000000000004</v>
      </c>
      <c r="AM186" s="5">
        <f t="shared" si="160"/>
        <v>45.512349300642477</v>
      </c>
      <c r="AN186" s="5">
        <f t="shared" si="161"/>
        <v>45.097700300642479</v>
      </c>
      <c r="AO186" s="5">
        <f t="shared" si="162"/>
        <v>45.533665300642483</v>
      </c>
      <c r="AP186" s="5">
        <f t="shared" si="163"/>
        <v>45.479964300642479</v>
      </c>
      <c r="AQ186" s="5">
        <f t="shared" si="164"/>
        <v>45.049636300642476</v>
      </c>
      <c r="AR186" s="5"/>
      <c r="AS186" s="3" t="str">
        <f t="shared" si="165"/>
        <v>incre</v>
      </c>
      <c r="AT186" s="3" t="str">
        <f t="shared" si="166"/>
        <v>decre</v>
      </c>
      <c r="AU186" s="3" t="str">
        <f t="shared" si="167"/>
        <v>incre</v>
      </c>
      <c r="AV186" s="3" t="str">
        <f t="shared" si="168"/>
        <v>incre</v>
      </c>
      <c r="AW186" s="3" t="str">
        <f t="shared" si="169"/>
        <v>decre</v>
      </c>
      <c r="AY186" s="5">
        <f t="shared" si="170"/>
        <v>67.376557225045985</v>
      </c>
      <c r="AZ186" s="5">
        <f t="shared" si="171"/>
        <v>0</v>
      </c>
      <c r="BA186" s="5">
        <f t="shared" si="172"/>
        <v>-14.169787577603188</v>
      </c>
      <c r="BB186" s="5">
        <f t="shared" si="173"/>
        <v>-145.81025921048791</v>
      </c>
      <c r="BC186" s="5">
        <f t="shared" si="174"/>
        <v>0</v>
      </c>
      <c r="BE186" s="15">
        <f t="shared" si="175"/>
        <v>0.67376557225045985</v>
      </c>
      <c r="BG186" s="3">
        <v>0.24</v>
      </c>
      <c r="BH186" s="3">
        <v>0.33119999999999999</v>
      </c>
      <c r="BI186" s="3">
        <v>0.34860000000000002</v>
      </c>
      <c r="BJ186" s="3">
        <v>0.2949</v>
      </c>
      <c r="BK186" s="3">
        <v>0.35520000000000002</v>
      </c>
      <c r="BM186" s="5">
        <f t="shared" si="176"/>
        <v>44.702036300642476</v>
      </c>
      <c r="BN186" s="5">
        <f t="shared" si="177"/>
        <v>44.199172300642481</v>
      </c>
      <c r="BO186" s="5">
        <f t="shared" si="178"/>
        <v>44.841342300642481</v>
      </c>
      <c r="BP186" s="5">
        <f t="shared" si="179"/>
        <v>45.029494300642476</v>
      </c>
      <c r="BQ186" s="5">
        <f t="shared" si="180"/>
        <v>43.498868300642478</v>
      </c>
      <c r="BR186" s="5"/>
      <c r="BS186" s="3" t="str">
        <f t="shared" si="181"/>
        <v>decre</v>
      </c>
      <c r="BT186" s="3" t="str">
        <f t="shared" si="182"/>
        <v>decre</v>
      </c>
      <c r="BU186" s="3" t="str">
        <f t="shared" si="183"/>
        <v>decre</v>
      </c>
      <c r="BV186" s="3" t="str">
        <f t="shared" si="184"/>
        <v>decre</v>
      </c>
      <c r="BW186" s="3" t="str">
        <f t="shared" si="185"/>
        <v>decre</v>
      </c>
      <c r="BY186" s="5">
        <f t="shared" si="186"/>
        <v>0</v>
      </c>
      <c r="BZ186" s="5">
        <f t="shared" si="187"/>
        <v>0</v>
      </c>
      <c r="CA186" s="5">
        <f t="shared" si="188"/>
        <v>0</v>
      </c>
      <c r="CB186" s="5">
        <f t="shared" si="189"/>
        <v>0</v>
      </c>
      <c r="CC186" s="5">
        <f t="shared" si="190"/>
        <v>0</v>
      </c>
      <c r="CE186" s="4">
        <v>0.13669999999999999</v>
      </c>
      <c r="CF186" s="4">
        <v>0.13589999999999999</v>
      </c>
      <c r="CG186" s="4">
        <v>0.13619999999999999</v>
      </c>
      <c r="CH186" s="4">
        <v>0.1358</v>
      </c>
      <c r="CI186" s="4">
        <v>0.13569999999999999</v>
      </c>
      <c r="CK186" s="5">
        <f t="shared" si="191"/>
        <v>43.959309300642474</v>
      </c>
      <c r="CL186" s="5">
        <f t="shared" si="192"/>
        <v>42.923863300642481</v>
      </c>
      <c r="CM186" s="5">
        <f t="shared" si="193"/>
        <v>42.77893830064248</v>
      </c>
      <c r="CN186" s="5">
        <f t="shared" si="194"/>
        <v>43.689872300642477</v>
      </c>
      <c r="CO186" s="5">
        <f t="shared" si="195"/>
        <v>41.433373300642472</v>
      </c>
      <c r="CP186" s="5"/>
      <c r="CQ186" s="3" t="str">
        <f t="shared" si="196"/>
        <v>decre</v>
      </c>
      <c r="CR186" s="3" t="str">
        <f t="shared" si="197"/>
        <v>decre</v>
      </c>
      <c r="CS186" s="3" t="str">
        <f t="shared" si="198"/>
        <v>decre</v>
      </c>
      <c r="CT186" s="3" t="str">
        <f t="shared" si="199"/>
        <v>decre</v>
      </c>
      <c r="CU186" s="3" t="str">
        <f t="shared" si="200"/>
        <v>decre</v>
      </c>
      <c r="CW186" s="5">
        <f t="shared" si="201"/>
        <v>0</v>
      </c>
      <c r="CX186" s="5">
        <f t="shared" si="202"/>
        <v>0</v>
      </c>
      <c r="CY186" s="5">
        <f t="shared" si="203"/>
        <v>0</v>
      </c>
      <c r="CZ186" s="5">
        <f t="shared" si="204"/>
        <v>0</v>
      </c>
      <c r="DA186" s="5">
        <f t="shared" si="205"/>
        <v>0</v>
      </c>
      <c r="DB186" s="5"/>
      <c r="DC186" s="4">
        <v>0.34033462802283898</v>
      </c>
      <c r="DD186" s="4">
        <v>0.495942543472562</v>
      </c>
      <c r="DE186" s="4">
        <v>0.41586193073182198</v>
      </c>
      <c r="DF186" s="4">
        <v>0.347010557704861</v>
      </c>
      <c r="DG186" s="4">
        <v>0.55049336566089702</v>
      </c>
      <c r="DI186" s="13">
        <f t="shared" si="206"/>
        <v>45.423442276126686</v>
      </c>
      <c r="DJ186" s="13">
        <f t="shared" si="207"/>
        <v>45.274941109518309</v>
      </c>
      <c r="DK186" s="13">
        <f t="shared" si="208"/>
        <v>45.494455648048472</v>
      </c>
      <c r="DL186" s="13">
        <f t="shared" si="209"/>
        <v>45.468265196517407</v>
      </c>
      <c r="DM186" s="13">
        <f t="shared" si="210"/>
        <v>45.336578871511513</v>
      </c>
      <c r="DN186" s="13"/>
      <c r="DO186" s="11" t="str">
        <f t="shared" si="211"/>
        <v>incre</v>
      </c>
      <c r="DP186" s="11" t="str">
        <f t="shared" si="212"/>
        <v>decre</v>
      </c>
      <c r="DQ186" s="11" t="str">
        <f t="shared" si="213"/>
        <v>incre</v>
      </c>
      <c r="DR186" s="11" t="str">
        <f t="shared" si="214"/>
        <v>incre</v>
      </c>
      <c r="DS186" s="11" t="str">
        <f t="shared" si="215"/>
        <v>decre</v>
      </c>
      <c r="DU186" s="13"/>
      <c r="DV186" s="13"/>
      <c r="DW186" s="13"/>
      <c r="DX186" s="13"/>
      <c r="DY186" s="13"/>
    </row>
    <row r="187" spans="1:129" x14ac:dyDescent="0.25">
      <c r="A187" s="5">
        <v>41.574649459351299</v>
      </c>
      <c r="B187" s="4">
        <v>2.7587110669758899E-2</v>
      </c>
      <c r="C187" s="4">
        <v>1.2111660450879519E-2</v>
      </c>
      <c r="D187" s="4">
        <v>0.37279094464275886</v>
      </c>
      <c r="E187" s="4">
        <v>0.3014716240107479</v>
      </c>
      <c r="F187" s="4">
        <v>0.20296124017047834</v>
      </c>
      <c r="G187" s="4">
        <v>0.47536002942033762</v>
      </c>
      <c r="I187" s="5">
        <f t="shared" si="145"/>
        <v>39.271732297993125</v>
      </c>
      <c r="J187" s="5">
        <f t="shared" si="146"/>
        <v>40.678974327868517</v>
      </c>
      <c r="K187" s="5">
        <f t="shared" si="147"/>
        <v>40.591938928495665</v>
      </c>
      <c r="L187" s="5">
        <f t="shared" si="148"/>
        <v>40.463583101586728</v>
      </c>
      <c r="M187" s="5">
        <f t="shared" si="149"/>
        <v>40.837787336196676</v>
      </c>
      <c r="O187" s="3" t="str">
        <f t="shared" si="150"/>
        <v>decre</v>
      </c>
      <c r="P187" s="3" t="str">
        <f t="shared" si="151"/>
        <v>decre</v>
      </c>
      <c r="Q187" s="3" t="str">
        <f t="shared" si="152"/>
        <v>decre</v>
      </c>
      <c r="R187" s="3" t="str">
        <f t="shared" si="153"/>
        <v>decre</v>
      </c>
      <c r="S187" s="3" t="str">
        <f t="shared" si="154"/>
        <v>decre</v>
      </c>
      <c r="U187" s="6">
        <f t="shared" si="155"/>
        <v>0</v>
      </c>
      <c r="V187" s="6">
        <f t="shared" si="156"/>
        <v>0</v>
      </c>
      <c r="W187" s="6">
        <f t="shared" si="157"/>
        <v>0</v>
      </c>
      <c r="X187" s="6">
        <f t="shared" si="158"/>
        <v>0</v>
      </c>
      <c r="Y187" s="6">
        <f t="shared" si="159"/>
        <v>0</v>
      </c>
      <c r="AA187" s="4">
        <f t="shared" si="216"/>
        <v>0.30600000000000005</v>
      </c>
      <c r="AB187" s="4">
        <f t="shared" si="216"/>
        <v>0.48</v>
      </c>
      <c r="AC187" s="4">
        <f t="shared" si="216"/>
        <v>0.42559999999999998</v>
      </c>
      <c r="AD187" s="4">
        <f t="shared" si="216"/>
        <v>0.37360000000000004</v>
      </c>
      <c r="AE187" s="4">
        <f t="shared" si="216"/>
        <v>0.54410000000000003</v>
      </c>
      <c r="AF187" s="4"/>
      <c r="AG187" s="3">
        <v>0.33600000000000002</v>
      </c>
      <c r="AH187" s="3">
        <v>0.51</v>
      </c>
      <c r="AI187" s="3">
        <v>0.4556</v>
      </c>
      <c r="AJ187" s="3">
        <v>0.40360000000000001</v>
      </c>
      <c r="AK187" s="3">
        <v>0.57410000000000005</v>
      </c>
      <c r="AM187" s="5">
        <f t="shared" si="160"/>
        <v>41.384789459351296</v>
      </c>
      <c r="AN187" s="5">
        <f t="shared" si="161"/>
        <v>41.3790494593513</v>
      </c>
      <c r="AO187" s="5">
        <f t="shared" si="162"/>
        <v>41.797225459351296</v>
      </c>
      <c r="AP187" s="5">
        <f t="shared" si="163"/>
        <v>41.900361459351302</v>
      </c>
      <c r="AQ187" s="5">
        <f t="shared" si="164"/>
        <v>41.484630459351301</v>
      </c>
      <c r="AR187" s="5"/>
      <c r="AS187" s="3" t="str">
        <f t="shared" si="165"/>
        <v>decre</v>
      </c>
      <c r="AT187" s="3" t="str">
        <f t="shared" si="166"/>
        <v>decre</v>
      </c>
      <c r="AU187" s="3" t="str">
        <f t="shared" si="167"/>
        <v>incre</v>
      </c>
      <c r="AV187" s="3" t="str">
        <f t="shared" si="168"/>
        <v>incre</v>
      </c>
      <c r="AW187" s="3" t="str">
        <f t="shared" si="169"/>
        <v>decre</v>
      </c>
      <c r="AY187" s="5">
        <f t="shared" si="170"/>
        <v>0</v>
      </c>
      <c r="AZ187" s="5">
        <f t="shared" si="171"/>
        <v>0</v>
      </c>
      <c r="BA187" s="5">
        <f t="shared" si="172"/>
        <v>-98.271053085563409</v>
      </c>
      <c r="BB187" s="5">
        <f t="shared" si="173"/>
        <v>-111.1066357764571</v>
      </c>
      <c r="BC187" s="5">
        <f t="shared" si="174"/>
        <v>0</v>
      </c>
      <c r="BE187" s="15">
        <f t="shared" si="175"/>
        <v>-2.3029171613581738</v>
      </c>
      <c r="BG187" s="3">
        <v>0.21279999999999999</v>
      </c>
      <c r="BH187" s="3">
        <v>0.30070000000000002</v>
      </c>
      <c r="BI187" s="3">
        <v>0.33489999999999998</v>
      </c>
      <c r="BJ187" s="3">
        <v>0.34289999999999998</v>
      </c>
      <c r="BK187" s="3">
        <v>0.36280000000000001</v>
      </c>
      <c r="BM187" s="5">
        <f t="shared" si="176"/>
        <v>40.714681459351297</v>
      </c>
      <c r="BN187" s="5">
        <f t="shared" si="177"/>
        <v>40.208220459351303</v>
      </c>
      <c r="BO187" s="5">
        <f t="shared" si="178"/>
        <v>40.916528459351298</v>
      </c>
      <c r="BP187" s="5">
        <f t="shared" si="179"/>
        <v>41.641867459351296</v>
      </c>
      <c r="BQ187" s="5">
        <f t="shared" si="180"/>
        <v>39.778597459351296</v>
      </c>
      <c r="BR187" s="5"/>
      <c r="BS187" s="3" t="str">
        <f t="shared" si="181"/>
        <v>decre</v>
      </c>
      <c r="BT187" s="3" t="str">
        <f t="shared" si="182"/>
        <v>decre</v>
      </c>
      <c r="BU187" s="3" t="str">
        <f t="shared" si="183"/>
        <v>decre</v>
      </c>
      <c r="BV187" s="3" t="str">
        <f t="shared" si="184"/>
        <v>incre</v>
      </c>
      <c r="BW187" s="3" t="str">
        <f t="shared" si="185"/>
        <v>decre</v>
      </c>
      <c r="BY187" s="5">
        <f t="shared" si="186"/>
        <v>0</v>
      </c>
      <c r="BZ187" s="5">
        <f t="shared" si="187"/>
        <v>0</v>
      </c>
      <c r="CA187" s="5">
        <f t="shared" si="188"/>
        <v>0</v>
      </c>
      <c r="CB187" s="5">
        <f t="shared" si="189"/>
        <v>-111.1066357764571</v>
      </c>
      <c r="CC187" s="5">
        <f t="shared" si="190"/>
        <v>0</v>
      </c>
      <c r="CE187" s="4">
        <v>0.18010000000000001</v>
      </c>
      <c r="CF187" s="4">
        <v>0.18160000000000001</v>
      </c>
      <c r="CG187" s="4">
        <v>0.1812</v>
      </c>
      <c r="CH187" s="4">
        <v>0.182</v>
      </c>
      <c r="CI187" s="4">
        <v>0.18210000000000001</v>
      </c>
      <c r="CK187" s="5">
        <f t="shared" si="191"/>
        <v>40.479568459351299</v>
      </c>
      <c r="CL187" s="5">
        <f t="shared" si="192"/>
        <v>39.430497459351301</v>
      </c>
      <c r="CM187" s="5">
        <f t="shared" si="193"/>
        <v>39.424101459351306</v>
      </c>
      <c r="CN187" s="5">
        <f t="shared" si="194"/>
        <v>40.2870894593513</v>
      </c>
      <c r="CO187" s="5">
        <f t="shared" si="195"/>
        <v>38.078210459351297</v>
      </c>
      <c r="CP187" s="5"/>
      <c r="CQ187" s="3" t="str">
        <f t="shared" si="196"/>
        <v>decre</v>
      </c>
      <c r="CR187" s="3" t="str">
        <f t="shared" si="197"/>
        <v>decre</v>
      </c>
      <c r="CS187" s="3" t="str">
        <f t="shared" si="198"/>
        <v>decre</v>
      </c>
      <c r="CT187" s="3" t="str">
        <f t="shared" si="199"/>
        <v>decre</v>
      </c>
      <c r="CU187" s="3" t="str">
        <f t="shared" si="200"/>
        <v>decre</v>
      </c>
      <c r="CW187" s="5">
        <f t="shared" si="201"/>
        <v>0</v>
      </c>
      <c r="CX187" s="5">
        <f t="shared" si="202"/>
        <v>0</v>
      </c>
      <c r="CY187" s="5">
        <f t="shared" si="203"/>
        <v>0</v>
      </c>
      <c r="CZ187" s="5">
        <f t="shared" si="204"/>
        <v>0</v>
      </c>
      <c r="DA187" s="5">
        <f t="shared" si="205"/>
        <v>0</v>
      </c>
      <c r="DB187" s="5"/>
      <c r="DC187" s="4">
        <v>0.32898327476936801</v>
      </c>
      <c r="DD187" s="4">
        <v>0.50067535570646104</v>
      </c>
      <c r="DE187" s="4">
        <v>0.41952937143491797</v>
      </c>
      <c r="DF187" s="4">
        <v>0.36765176819800699</v>
      </c>
      <c r="DG187" s="4">
        <v>0.56917242373051802</v>
      </c>
      <c r="DI187" s="13">
        <f t="shared" si="206"/>
        <v>41.550039204943054</v>
      </c>
      <c r="DJ187" s="13">
        <f t="shared" si="207"/>
        <v>41.514059532114494</v>
      </c>
      <c r="DK187" s="13">
        <f t="shared" si="208"/>
        <v>41.738279655984357</v>
      </c>
      <c r="DL187" s="13">
        <f t="shared" si="209"/>
        <v>41.850277347578519</v>
      </c>
      <c r="DM187" s="13">
        <f t="shared" si="210"/>
        <v>41.720561966655474</v>
      </c>
      <c r="DN187" s="13"/>
      <c r="DO187" s="11" t="str">
        <f t="shared" si="211"/>
        <v>decre</v>
      </c>
      <c r="DP187" s="11" t="str">
        <f t="shared" si="212"/>
        <v>decre</v>
      </c>
      <c r="DQ187" s="11" t="str">
        <f t="shared" si="213"/>
        <v>incre</v>
      </c>
      <c r="DR187" s="11" t="str">
        <f t="shared" si="214"/>
        <v>incre</v>
      </c>
      <c r="DS187" s="11" t="str">
        <f t="shared" si="215"/>
        <v>incre</v>
      </c>
      <c r="DU187" s="13"/>
      <c r="DV187" s="13"/>
      <c r="DW187" s="13"/>
      <c r="DX187" s="13"/>
      <c r="DY187" s="13"/>
    </row>
    <row r="188" spans="1:129" x14ac:dyDescent="0.25">
      <c r="A188" s="5">
        <v>45.244174664339035</v>
      </c>
      <c r="B188" s="4">
        <v>0.5541500874082349</v>
      </c>
      <c r="C188" s="4">
        <v>0.31482296053455977</v>
      </c>
      <c r="D188" s="4">
        <v>0.43970436790790801</v>
      </c>
      <c r="E188" s="4">
        <v>0.39558133187705935</v>
      </c>
      <c r="F188" s="4">
        <v>0.25413657035516568</v>
      </c>
      <c r="G188" s="4">
        <v>0.39472965471212074</v>
      </c>
      <c r="I188" s="5">
        <f t="shared" si="145"/>
        <v>45.117751750582521</v>
      </c>
      <c r="J188" s="5">
        <f t="shared" si="146"/>
        <v>44.785444186777674</v>
      </c>
      <c r="K188" s="5">
        <f t="shared" si="147"/>
        <v>45.175269396865275</v>
      </c>
      <c r="L188" s="5">
        <f t="shared" si="148"/>
        <v>44.564004586729531</v>
      </c>
      <c r="M188" s="5">
        <f t="shared" si="149"/>
        <v>43.74858071518009</v>
      </c>
      <c r="O188" s="3" t="str">
        <f t="shared" si="150"/>
        <v>decre</v>
      </c>
      <c r="P188" s="3" t="str">
        <f t="shared" si="151"/>
        <v>decre</v>
      </c>
      <c r="Q188" s="3" t="str">
        <f t="shared" si="152"/>
        <v>decre</v>
      </c>
      <c r="R188" s="3" t="str">
        <f t="shared" si="153"/>
        <v>decre</v>
      </c>
      <c r="S188" s="3" t="str">
        <f t="shared" si="154"/>
        <v>decre</v>
      </c>
      <c r="U188" s="6">
        <f t="shared" si="155"/>
        <v>0</v>
      </c>
      <c r="V188" s="6">
        <f t="shared" si="156"/>
        <v>0</v>
      </c>
      <c r="W188" s="6">
        <f t="shared" si="157"/>
        <v>0</v>
      </c>
      <c r="X188" s="6">
        <f t="shared" si="158"/>
        <v>0</v>
      </c>
      <c r="Y188" s="6">
        <f t="shared" si="159"/>
        <v>0</v>
      </c>
      <c r="AA188" s="4">
        <f t="shared" si="216"/>
        <v>0.32199999999999995</v>
      </c>
      <c r="AB188" s="4">
        <f t="shared" si="216"/>
        <v>0.4647</v>
      </c>
      <c r="AC188" s="4">
        <f t="shared" si="216"/>
        <v>0.43730000000000002</v>
      </c>
      <c r="AD188" s="4">
        <f t="shared" si="216"/>
        <v>0.30589999999999995</v>
      </c>
      <c r="AE188" s="4">
        <f t="shared" si="216"/>
        <v>0.50749999999999995</v>
      </c>
      <c r="AF188" s="4"/>
      <c r="AG188" s="3">
        <v>0.35199999999999998</v>
      </c>
      <c r="AH188" s="3">
        <v>0.49469999999999997</v>
      </c>
      <c r="AI188" s="3">
        <v>0.46729999999999999</v>
      </c>
      <c r="AJ188" s="3">
        <v>0.33589999999999998</v>
      </c>
      <c r="AK188" s="3">
        <v>0.53749999999999998</v>
      </c>
      <c r="AM188" s="5">
        <f t="shared" si="160"/>
        <v>45.169354664339032</v>
      </c>
      <c r="AN188" s="5">
        <f t="shared" si="161"/>
        <v>44.948665664339039</v>
      </c>
      <c r="AO188" s="5">
        <f t="shared" si="162"/>
        <v>45.580357664339033</v>
      </c>
      <c r="AP188" s="5">
        <f t="shared" si="163"/>
        <v>44.999852664339031</v>
      </c>
      <c r="AQ188" s="5">
        <f t="shared" si="164"/>
        <v>44.80974966433903</v>
      </c>
      <c r="AR188" s="5"/>
      <c r="AS188" s="3" t="str">
        <f t="shared" si="165"/>
        <v>decre</v>
      </c>
      <c r="AT188" s="3" t="str">
        <f t="shared" si="166"/>
        <v>decre</v>
      </c>
      <c r="AU188" s="3" t="str">
        <f t="shared" si="167"/>
        <v>incre</v>
      </c>
      <c r="AV188" s="3" t="str">
        <f t="shared" si="168"/>
        <v>decre</v>
      </c>
      <c r="AW188" s="3" t="str">
        <f t="shared" si="169"/>
        <v>decre</v>
      </c>
      <c r="AY188" s="5">
        <f t="shared" si="170"/>
        <v>0</v>
      </c>
      <c r="AZ188" s="5">
        <f t="shared" si="171"/>
        <v>0</v>
      </c>
      <c r="BA188" s="5">
        <f t="shared" si="172"/>
        <v>-6.8905267473759579</v>
      </c>
      <c r="BB188" s="5">
        <f t="shared" si="173"/>
        <v>0</v>
      </c>
      <c r="BC188" s="5">
        <f t="shared" si="174"/>
        <v>0</v>
      </c>
      <c r="BE188" s="15">
        <f t="shared" si="175"/>
        <v>-1.4955939491589447</v>
      </c>
      <c r="BG188" s="3">
        <v>0.25380000000000003</v>
      </c>
      <c r="BH188" s="3">
        <v>0.40689999999999998</v>
      </c>
      <c r="BI188" s="3">
        <v>0.34760000000000002</v>
      </c>
      <c r="BJ188" s="3">
        <v>0.27829999999999999</v>
      </c>
      <c r="BK188" s="3">
        <v>0.3609</v>
      </c>
      <c r="BM188" s="5">
        <f t="shared" si="176"/>
        <v>44.678996664339031</v>
      </c>
      <c r="BN188" s="5">
        <f t="shared" si="177"/>
        <v>44.571231664339038</v>
      </c>
      <c r="BO188" s="5">
        <f t="shared" si="178"/>
        <v>44.709370664339033</v>
      </c>
      <c r="BP188" s="5">
        <f t="shared" si="179"/>
        <v>44.767460664339033</v>
      </c>
      <c r="BQ188" s="5">
        <f t="shared" si="180"/>
        <v>43.430243664339031</v>
      </c>
      <c r="BR188" s="5"/>
      <c r="BS188" s="3" t="str">
        <f t="shared" si="181"/>
        <v>decre</v>
      </c>
      <c r="BT188" s="3" t="str">
        <f t="shared" si="182"/>
        <v>decre</v>
      </c>
      <c r="BU188" s="3" t="str">
        <f t="shared" si="183"/>
        <v>decre</v>
      </c>
      <c r="BV188" s="3" t="str">
        <f t="shared" si="184"/>
        <v>decre</v>
      </c>
      <c r="BW188" s="3" t="str">
        <f t="shared" si="185"/>
        <v>decre</v>
      </c>
      <c r="BY188" s="5">
        <f t="shared" si="186"/>
        <v>0</v>
      </c>
      <c r="BZ188" s="5">
        <f t="shared" si="187"/>
        <v>0</v>
      </c>
      <c r="CA188" s="5">
        <f t="shared" si="188"/>
        <v>0</v>
      </c>
      <c r="CB188" s="5">
        <f t="shared" si="189"/>
        <v>0</v>
      </c>
      <c r="CC188" s="5">
        <f t="shared" si="190"/>
        <v>0</v>
      </c>
      <c r="CE188" s="4">
        <v>6.6799999999999998E-2</v>
      </c>
      <c r="CF188" s="4">
        <v>6.2600000000000003E-2</v>
      </c>
      <c r="CG188" s="4">
        <v>6.3799999999999996E-2</v>
      </c>
      <c r="CH188" s="4">
        <v>6.1699999999999998E-2</v>
      </c>
      <c r="CI188" s="4">
        <v>6.1400000000000003E-2</v>
      </c>
      <c r="CK188" s="5">
        <f t="shared" si="191"/>
        <v>43.334466664339033</v>
      </c>
      <c r="CL188" s="5">
        <f t="shared" si="192"/>
        <v>42.322952664339034</v>
      </c>
      <c r="CM188" s="5">
        <f t="shared" si="193"/>
        <v>41.953672664339038</v>
      </c>
      <c r="CN188" s="5">
        <f t="shared" si="194"/>
        <v>42.943688664339035</v>
      </c>
      <c r="CO188" s="5">
        <f t="shared" si="195"/>
        <v>40.611948664339032</v>
      </c>
      <c r="CP188" s="5"/>
      <c r="CQ188" s="3" t="str">
        <f t="shared" si="196"/>
        <v>decre</v>
      </c>
      <c r="CR188" s="3" t="str">
        <f t="shared" si="197"/>
        <v>decre</v>
      </c>
      <c r="CS188" s="3" t="str">
        <f t="shared" si="198"/>
        <v>decre</v>
      </c>
      <c r="CT188" s="3" t="str">
        <f t="shared" si="199"/>
        <v>decre</v>
      </c>
      <c r="CU188" s="3" t="str">
        <f t="shared" si="200"/>
        <v>decre</v>
      </c>
      <c r="CW188" s="5">
        <f t="shared" si="201"/>
        <v>0</v>
      </c>
      <c r="CX188" s="5">
        <f t="shared" si="202"/>
        <v>0</v>
      </c>
      <c r="CY188" s="5">
        <f t="shared" si="203"/>
        <v>0</v>
      </c>
      <c r="CZ188" s="5">
        <f t="shared" si="204"/>
        <v>0</v>
      </c>
      <c r="DA188" s="5">
        <f t="shared" si="205"/>
        <v>0</v>
      </c>
      <c r="DB188" s="5"/>
      <c r="DC188" s="4">
        <v>0.35644134837193098</v>
      </c>
      <c r="DD188" s="4">
        <v>0.48922703727572397</v>
      </c>
      <c r="DE188" s="4">
        <v>0.41065810696890798</v>
      </c>
      <c r="DF188" s="4">
        <v>0.31772222549846502</v>
      </c>
      <c r="DG188" s="4">
        <v>0.52398918082990997</v>
      </c>
      <c r="DI188" s="13">
        <f t="shared" si="206"/>
        <v>45.416987959133216</v>
      </c>
      <c r="DJ188" s="13">
        <f t="shared" si="207"/>
        <v>45.108827217749514</v>
      </c>
      <c r="DK188" s="13">
        <f t="shared" si="208"/>
        <v>45.321664883007131</v>
      </c>
      <c r="DL188" s="13">
        <f t="shared" si="209"/>
        <v>45.09939580303611</v>
      </c>
      <c r="DM188" s="13">
        <f t="shared" si="210"/>
        <v>44.964912855948484</v>
      </c>
      <c r="DN188" s="13"/>
      <c r="DO188" s="11" t="str">
        <f t="shared" si="211"/>
        <v>incre</v>
      </c>
      <c r="DP188" s="11" t="str">
        <f t="shared" si="212"/>
        <v>decre</v>
      </c>
      <c r="DQ188" s="11" t="str">
        <f t="shared" si="213"/>
        <v>incre</v>
      </c>
      <c r="DR188" s="11" t="str">
        <f t="shared" si="214"/>
        <v>decre</v>
      </c>
      <c r="DS188" s="11" t="str">
        <f t="shared" si="215"/>
        <v>decre</v>
      </c>
      <c r="DU188" s="13"/>
      <c r="DV188" s="13"/>
      <c r="DW188" s="13"/>
      <c r="DX188" s="13"/>
      <c r="DY188" s="13"/>
    </row>
    <row r="189" spans="1:129" x14ac:dyDescent="0.25">
      <c r="A189" s="5">
        <v>53.119264102511757</v>
      </c>
      <c r="B189" s="4">
        <v>0.1192780457507841</v>
      </c>
      <c r="C189" s="4">
        <v>0.39170750661048909</v>
      </c>
      <c r="D189" s="4">
        <v>0.8533850999045125</v>
      </c>
      <c r="E189" s="4">
        <v>0.60915286275155711</v>
      </c>
      <c r="F189" s="4">
        <v>0.59384898489265825</v>
      </c>
      <c r="G189" s="4">
        <v>0.89689180609508323</v>
      </c>
      <c r="I189" s="5">
        <f t="shared" si="145"/>
        <v>53.545641075041175</v>
      </c>
      <c r="J189" s="5">
        <f t="shared" si="146"/>
        <v>55.361868804888225</v>
      </c>
      <c r="K189" s="5">
        <f t="shared" si="147"/>
        <v>55.124138399829377</v>
      </c>
      <c r="L189" s="5">
        <f t="shared" si="148"/>
        <v>55.299472555307936</v>
      </c>
      <c r="M189" s="5">
        <f t="shared" si="149"/>
        <v>56.349015997866488</v>
      </c>
      <c r="O189" s="3" t="str">
        <f t="shared" si="150"/>
        <v>incre</v>
      </c>
      <c r="P189" s="3" t="str">
        <f t="shared" si="151"/>
        <v>incre</v>
      </c>
      <c r="Q189" s="3" t="str">
        <f t="shared" si="152"/>
        <v>incre</v>
      </c>
      <c r="R189" s="3" t="str">
        <f t="shared" si="153"/>
        <v>incre</v>
      </c>
      <c r="S189" s="3" t="str">
        <f t="shared" si="154"/>
        <v>incre</v>
      </c>
      <c r="U189" s="6">
        <f t="shared" si="155"/>
        <v>1</v>
      </c>
      <c r="V189" s="6">
        <f t="shared" si="156"/>
        <v>1</v>
      </c>
      <c r="W189" s="6">
        <f t="shared" si="157"/>
        <v>1</v>
      </c>
      <c r="X189" s="6">
        <f t="shared" si="158"/>
        <v>1</v>
      </c>
      <c r="Y189" s="6">
        <f t="shared" si="159"/>
        <v>1</v>
      </c>
      <c r="AA189" s="4">
        <f t="shared" si="216"/>
        <v>0.34910000000000002</v>
      </c>
      <c r="AB189" s="4">
        <f t="shared" si="216"/>
        <v>0.50600000000000001</v>
      </c>
      <c r="AC189" s="4">
        <f t="shared" si="216"/>
        <v>0.45319999999999999</v>
      </c>
      <c r="AD189" s="4">
        <f t="shared" si="216"/>
        <v>0.39600000000000002</v>
      </c>
      <c r="AE189" s="4">
        <f t="shared" si="216"/>
        <v>0.56640000000000001</v>
      </c>
      <c r="AF189" s="4"/>
      <c r="AG189" s="3">
        <v>0.34910000000000002</v>
      </c>
      <c r="AH189" s="3">
        <v>0.50600000000000001</v>
      </c>
      <c r="AI189" s="3">
        <v>0.45319999999999999</v>
      </c>
      <c r="AJ189" s="3">
        <v>0.39600000000000002</v>
      </c>
      <c r="AK189" s="3">
        <v>0.56640000000000001</v>
      </c>
      <c r="AM189" s="5">
        <f t="shared" si="160"/>
        <v>53.239293102511759</v>
      </c>
      <c r="AN189" s="5">
        <f t="shared" si="161"/>
        <v>53.093444102511761</v>
      </c>
      <c r="AO189" s="5">
        <f t="shared" si="162"/>
        <v>53.609836102511764</v>
      </c>
      <c r="AP189" s="5">
        <f t="shared" si="163"/>
        <v>53.633584102511755</v>
      </c>
      <c r="AQ189" s="5">
        <f t="shared" si="164"/>
        <v>53.239088102511758</v>
      </c>
      <c r="AR189" s="5"/>
      <c r="AS189" s="3" t="str">
        <f t="shared" si="165"/>
        <v>incre</v>
      </c>
      <c r="AT189" s="3" t="str">
        <f t="shared" si="166"/>
        <v>decre</v>
      </c>
      <c r="AU189" s="3" t="str">
        <f t="shared" si="167"/>
        <v>incre</v>
      </c>
      <c r="AV189" s="3" t="str">
        <f t="shared" si="168"/>
        <v>incre</v>
      </c>
      <c r="AW189" s="3" t="str">
        <f t="shared" si="169"/>
        <v>incre</v>
      </c>
      <c r="AY189" s="5">
        <f t="shared" si="170"/>
        <v>42.63769725294182</v>
      </c>
      <c r="AZ189" s="5">
        <f t="shared" si="171"/>
        <v>0</v>
      </c>
      <c r="BA189" s="5">
        <f t="shared" si="172"/>
        <v>200.48742973176203</v>
      </c>
      <c r="BB189" s="5">
        <f t="shared" si="173"/>
        <v>218.02084527961796</v>
      </c>
      <c r="BC189" s="5">
        <f t="shared" si="174"/>
        <v>322.97518953547308</v>
      </c>
      <c r="BE189" s="15">
        <f t="shared" si="175"/>
        <v>0.4263769725294182</v>
      </c>
      <c r="BG189" s="3">
        <v>0.22059999999999999</v>
      </c>
      <c r="BH189" s="3">
        <v>0.30659999999999998</v>
      </c>
      <c r="BI189" s="3">
        <v>0.34010000000000001</v>
      </c>
      <c r="BJ189" s="3">
        <v>0.32740000000000002</v>
      </c>
      <c r="BK189" s="3">
        <v>0.35920000000000002</v>
      </c>
      <c r="BM189" s="5">
        <f t="shared" si="176"/>
        <v>52.315378102511758</v>
      </c>
      <c r="BN189" s="5">
        <f t="shared" si="177"/>
        <v>51.791362102511755</v>
      </c>
      <c r="BO189" s="5">
        <f t="shared" si="178"/>
        <v>52.511635102511761</v>
      </c>
      <c r="BP189" s="5">
        <f t="shared" si="179"/>
        <v>53.05597210251176</v>
      </c>
      <c r="BQ189" s="5">
        <f t="shared" si="180"/>
        <v>51.289336102511754</v>
      </c>
      <c r="BR189" s="5"/>
      <c r="BS189" s="3" t="str">
        <f t="shared" si="181"/>
        <v>decre</v>
      </c>
      <c r="BT189" s="3" t="str">
        <f t="shared" si="182"/>
        <v>decre</v>
      </c>
      <c r="BU189" s="3" t="str">
        <f t="shared" si="183"/>
        <v>decre</v>
      </c>
      <c r="BV189" s="3" t="str">
        <f t="shared" si="184"/>
        <v>decre</v>
      </c>
      <c r="BW189" s="3" t="str">
        <f t="shared" si="185"/>
        <v>decre</v>
      </c>
      <c r="BY189" s="5">
        <f t="shared" si="186"/>
        <v>0</v>
      </c>
      <c r="BZ189" s="5">
        <f t="shared" si="187"/>
        <v>0</v>
      </c>
      <c r="CA189" s="5">
        <f t="shared" si="188"/>
        <v>0</v>
      </c>
      <c r="CB189" s="5">
        <f t="shared" si="189"/>
        <v>0</v>
      </c>
      <c r="CC189" s="5">
        <f t="shared" si="190"/>
        <v>0</v>
      </c>
      <c r="CE189" s="4">
        <v>0.17080000000000001</v>
      </c>
      <c r="CF189" s="4">
        <v>0.1719</v>
      </c>
      <c r="CG189" s="4">
        <v>0.17169999999999999</v>
      </c>
      <c r="CH189" s="4">
        <v>0.17219999999999999</v>
      </c>
      <c r="CI189" s="4">
        <v>0.17230000000000001</v>
      </c>
      <c r="CK189" s="5">
        <f t="shared" si="191"/>
        <v>51.957316102511754</v>
      </c>
      <c r="CL189" s="5">
        <f t="shared" si="192"/>
        <v>50.911771102511757</v>
      </c>
      <c r="CM189" s="5">
        <f t="shared" si="193"/>
        <v>50.876471102511758</v>
      </c>
      <c r="CN189" s="5">
        <f t="shared" si="194"/>
        <v>51.749188102511759</v>
      </c>
      <c r="CO189" s="5">
        <f t="shared" si="195"/>
        <v>49.530607102511759</v>
      </c>
      <c r="CP189" s="5"/>
      <c r="CQ189" s="3" t="str">
        <f t="shared" si="196"/>
        <v>decre</v>
      </c>
      <c r="CR189" s="3" t="str">
        <f t="shared" si="197"/>
        <v>decre</v>
      </c>
      <c r="CS189" s="3" t="str">
        <f t="shared" si="198"/>
        <v>decre</v>
      </c>
      <c r="CT189" s="3" t="str">
        <f t="shared" si="199"/>
        <v>decre</v>
      </c>
      <c r="CU189" s="3" t="str">
        <f t="shared" si="200"/>
        <v>decre</v>
      </c>
      <c r="CW189" s="5">
        <f t="shared" si="201"/>
        <v>0</v>
      </c>
      <c r="CX189" s="5">
        <f t="shared" si="202"/>
        <v>0</v>
      </c>
      <c r="CY189" s="5">
        <f t="shared" si="203"/>
        <v>0</v>
      </c>
      <c r="CZ189" s="5">
        <f t="shared" si="204"/>
        <v>0</v>
      </c>
      <c r="DA189" s="5">
        <f t="shared" si="205"/>
        <v>0</v>
      </c>
      <c r="DB189" s="5"/>
      <c r="DC189" s="4">
        <v>0.33376471295652099</v>
      </c>
      <c r="DD189" s="4">
        <v>0.49868179171083099</v>
      </c>
      <c r="DE189" s="4">
        <v>0.41798456522235999</v>
      </c>
      <c r="DF189" s="4">
        <v>0.358957239019222</v>
      </c>
      <c r="DG189" s="4">
        <v>0.56130439605489002</v>
      </c>
      <c r="DI189" s="13">
        <f t="shared" si="206"/>
        <v>53.129032388669145</v>
      </c>
      <c r="DJ189" s="13">
        <f t="shared" si="207"/>
        <v>53.045656202383483</v>
      </c>
      <c r="DK189" s="13">
        <f t="shared" si="208"/>
        <v>53.267894230820872</v>
      </c>
      <c r="DL189" s="13">
        <f t="shared" si="209"/>
        <v>53.321684055053602</v>
      </c>
      <c r="DM189" s="13">
        <f t="shared" si="210"/>
        <v>53.191138469388271</v>
      </c>
      <c r="DN189" s="13"/>
      <c r="DO189" s="11" t="str">
        <f t="shared" si="211"/>
        <v>incre</v>
      </c>
      <c r="DP189" s="11" t="str">
        <f t="shared" si="212"/>
        <v>decre</v>
      </c>
      <c r="DQ189" s="11" t="str">
        <f t="shared" si="213"/>
        <v>incre</v>
      </c>
      <c r="DR189" s="11" t="str">
        <f t="shared" si="214"/>
        <v>incre</v>
      </c>
      <c r="DS189" s="11" t="str">
        <f t="shared" si="215"/>
        <v>incre</v>
      </c>
      <c r="DU189" s="13"/>
      <c r="DV189" s="13"/>
      <c r="DW189" s="13"/>
      <c r="DX189" s="13"/>
      <c r="DY189" s="13"/>
    </row>
    <row r="190" spans="1:129" x14ac:dyDescent="0.25">
      <c r="A190" s="5">
        <v>33.727221930652476</v>
      </c>
      <c r="B190" s="4">
        <v>6.9117934220467345E-2</v>
      </c>
      <c r="C190" s="4">
        <v>0.24043596218552665</v>
      </c>
      <c r="D190" s="4">
        <v>0.5556300936638402</v>
      </c>
      <c r="E190" s="4">
        <v>0.37824126711651668</v>
      </c>
      <c r="F190" s="4">
        <v>0.38294756490096266</v>
      </c>
      <c r="G190" s="4">
        <v>0.64391887559125593</v>
      </c>
      <c r="I190" s="5">
        <f t="shared" si="145"/>
        <v>33.065956498766411</v>
      </c>
      <c r="J190" s="5">
        <f t="shared" si="146"/>
        <v>34.025486442277355</v>
      </c>
      <c r="K190" s="5">
        <f t="shared" si="147"/>
        <v>33.489944634353847</v>
      </c>
      <c r="L190" s="5">
        <f t="shared" si="148"/>
        <v>34.131640427118583</v>
      </c>
      <c r="M190" s="5">
        <f t="shared" si="149"/>
        <v>34.576498549966196</v>
      </c>
      <c r="O190" s="3" t="str">
        <f t="shared" si="150"/>
        <v>decre</v>
      </c>
      <c r="P190" s="3" t="str">
        <f t="shared" si="151"/>
        <v>incre</v>
      </c>
      <c r="Q190" s="3" t="str">
        <f t="shared" si="152"/>
        <v>decre</v>
      </c>
      <c r="R190" s="3" t="str">
        <f t="shared" si="153"/>
        <v>incre</v>
      </c>
      <c r="S190" s="3" t="str">
        <f t="shared" si="154"/>
        <v>incre</v>
      </c>
      <c r="U190" s="6">
        <f t="shared" si="155"/>
        <v>0</v>
      </c>
      <c r="V190" s="6">
        <f t="shared" si="156"/>
        <v>1</v>
      </c>
      <c r="W190" s="6">
        <f t="shared" si="157"/>
        <v>0</v>
      </c>
      <c r="X190" s="6">
        <f t="shared" si="158"/>
        <v>1</v>
      </c>
      <c r="Y190" s="6">
        <f t="shared" si="159"/>
        <v>1</v>
      </c>
      <c r="AA190" s="4">
        <f t="shared" si="216"/>
        <v>0.31479999999999997</v>
      </c>
      <c r="AB190" s="4">
        <f t="shared" si="216"/>
        <v>0.50839999999999996</v>
      </c>
      <c r="AC190" s="4">
        <f t="shared" si="216"/>
        <v>0.4244</v>
      </c>
      <c r="AD190" s="4">
        <f t="shared" si="216"/>
        <v>0.40060000000000001</v>
      </c>
      <c r="AE190" s="4">
        <f t="shared" si="216"/>
        <v>0.57120000000000004</v>
      </c>
      <c r="AF190" s="4"/>
      <c r="AG190" s="3">
        <v>0.3448</v>
      </c>
      <c r="AH190" s="3">
        <v>0.50839999999999996</v>
      </c>
      <c r="AI190" s="3">
        <v>0.45440000000000003</v>
      </c>
      <c r="AJ190" s="3">
        <v>0.40060000000000001</v>
      </c>
      <c r="AK190" s="3">
        <v>0.57120000000000004</v>
      </c>
      <c r="AM190" s="5">
        <f t="shared" si="160"/>
        <v>33.600633930652478</v>
      </c>
      <c r="AN190" s="5">
        <f t="shared" si="161"/>
        <v>33.717073930652475</v>
      </c>
      <c r="AO190" s="5">
        <f t="shared" si="162"/>
        <v>33.938145930652482</v>
      </c>
      <c r="AP190" s="5">
        <f t="shared" si="163"/>
        <v>34.280273930652477</v>
      </c>
      <c r="AQ190" s="5">
        <f t="shared" si="164"/>
        <v>33.892213930652474</v>
      </c>
      <c r="AR190" s="5"/>
      <c r="AS190" s="3" t="str">
        <f t="shared" si="165"/>
        <v>decre</v>
      </c>
      <c r="AT190" s="3" t="str">
        <f t="shared" si="166"/>
        <v>decre</v>
      </c>
      <c r="AU190" s="3" t="str">
        <f t="shared" si="167"/>
        <v>incre</v>
      </c>
      <c r="AV190" s="3" t="str">
        <f t="shared" si="168"/>
        <v>incre</v>
      </c>
      <c r="AW190" s="3" t="str">
        <f t="shared" si="169"/>
        <v>incre</v>
      </c>
      <c r="AY190" s="5">
        <f t="shared" si="170"/>
        <v>0</v>
      </c>
      <c r="AZ190" s="5">
        <f t="shared" si="171"/>
        <v>0</v>
      </c>
      <c r="BA190" s="5">
        <f t="shared" si="172"/>
        <v>-23.727729629862893</v>
      </c>
      <c r="BB190" s="5">
        <f t="shared" si="173"/>
        <v>40.441849646610706</v>
      </c>
      <c r="BC190" s="5">
        <f t="shared" si="174"/>
        <v>84.927661931372</v>
      </c>
      <c r="BE190" s="15">
        <f t="shared" si="175"/>
        <v>-0.6612654318860649</v>
      </c>
      <c r="BG190" s="3">
        <v>0.21540000000000001</v>
      </c>
      <c r="BH190" s="3">
        <v>0.3024</v>
      </c>
      <c r="BI190" s="3">
        <v>0.33710000000000001</v>
      </c>
      <c r="BJ190" s="3">
        <v>0.33729999999999999</v>
      </c>
      <c r="BK190" s="3">
        <v>0.36120000000000002</v>
      </c>
      <c r="BM190" s="5">
        <f t="shared" si="176"/>
        <v>32.885947930652478</v>
      </c>
      <c r="BN190" s="5">
        <f t="shared" si="177"/>
        <v>32.371893930652476</v>
      </c>
      <c r="BO190" s="5">
        <f t="shared" si="178"/>
        <v>33.090462930652478</v>
      </c>
      <c r="BP190" s="5">
        <f t="shared" si="179"/>
        <v>33.747287930652476</v>
      </c>
      <c r="BQ190" s="5">
        <f t="shared" si="180"/>
        <v>31.916113930652479</v>
      </c>
      <c r="BR190" s="5"/>
      <c r="BS190" s="3" t="str">
        <f t="shared" si="181"/>
        <v>decre</v>
      </c>
      <c r="BT190" s="3" t="str">
        <f t="shared" si="182"/>
        <v>decre</v>
      </c>
      <c r="BU190" s="3" t="str">
        <f t="shared" si="183"/>
        <v>decre</v>
      </c>
      <c r="BV190" s="3" t="str">
        <f t="shared" si="184"/>
        <v>incre</v>
      </c>
      <c r="BW190" s="3" t="str">
        <f t="shared" si="185"/>
        <v>decre</v>
      </c>
      <c r="BY190" s="5">
        <f t="shared" si="186"/>
        <v>0</v>
      </c>
      <c r="BZ190" s="5">
        <f t="shared" si="187"/>
        <v>0</v>
      </c>
      <c r="CA190" s="5">
        <f t="shared" si="188"/>
        <v>0</v>
      </c>
      <c r="CB190" s="5">
        <f t="shared" si="189"/>
        <v>40.441849646610706</v>
      </c>
      <c r="CC190" s="5">
        <f t="shared" si="190"/>
        <v>0</v>
      </c>
      <c r="CE190" s="4">
        <v>0.17710000000000001</v>
      </c>
      <c r="CF190" s="4">
        <v>0.17849999999999999</v>
      </c>
      <c r="CG190" s="4">
        <v>0.17810000000000001</v>
      </c>
      <c r="CH190" s="4">
        <v>0.17879999999999999</v>
      </c>
      <c r="CI190" s="4">
        <v>0.1789</v>
      </c>
      <c r="CK190" s="5">
        <f t="shared" si="191"/>
        <v>32.610570930652479</v>
      </c>
      <c r="CL190" s="5">
        <f t="shared" si="192"/>
        <v>31.562826930652477</v>
      </c>
      <c r="CM190" s="5">
        <f t="shared" si="193"/>
        <v>31.546572930652477</v>
      </c>
      <c r="CN190" s="5">
        <f t="shared" si="194"/>
        <v>32.412717930652477</v>
      </c>
      <c r="CO190" s="5">
        <f t="shared" si="195"/>
        <v>30.200670930652478</v>
      </c>
      <c r="CP190" s="5"/>
      <c r="CQ190" s="3" t="str">
        <f t="shared" si="196"/>
        <v>decre</v>
      </c>
      <c r="CR190" s="3" t="str">
        <f t="shared" si="197"/>
        <v>decre</v>
      </c>
      <c r="CS190" s="3" t="str">
        <f t="shared" si="198"/>
        <v>decre</v>
      </c>
      <c r="CT190" s="3" t="str">
        <f t="shared" si="199"/>
        <v>decre</v>
      </c>
      <c r="CU190" s="3" t="str">
        <f t="shared" si="200"/>
        <v>decre</v>
      </c>
      <c r="CW190" s="5">
        <f t="shared" si="201"/>
        <v>0</v>
      </c>
      <c r="CX190" s="5">
        <f t="shared" si="202"/>
        <v>0</v>
      </c>
      <c r="CY190" s="5">
        <f t="shared" si="203"/>
        <v>0</v>
      </c>
      <c r="CZ190" s="5">
        <f t="shared" si="204"/>
        <v>0</v>
      </c>
      <c r="DA190" s="5">
        <f t="shared" si="205"/>
        <v>0</v>
      </c>
      <c r="DB190" s="5"/>
      <c r="DC190" s="4">
        <v>0.33114717536660698</v>
      </c>
      <c r="DD190" s="4">
        <v>0.49977314299306302</v>
      </c>
      <c r="DE190" s="4">
        <v>0.41883024975747901</v>
      </c>
      <c r="DF190" s="4">
        <v>0.36371694855875297</v>
      </c>
      <c r="DG190" s="4">
        <v>0.56561164784678197</v>
      </c>
      <c r="DI190" s="13">
        <f t="shared" si="206"/>
        <v>33.718170121538378</v>
      </c>
      <c r="DJ190" s="13">
        <f t="shared" si="207"/>
        <v>33.660740554397179</v>
      </c>
      <c r="DK190" s="13">
        <f t="shared" si="208"/>
        <v>33.884063655797604</v>
      </c>
      <c r="DL190" s="13">
        <f t="shared" si="209"/>
        <v>33.969718637517175</v>
      </c>
      <c r="DM190" s="13">
        <f t="shared" si="210"/>
        <v>33.839627536890696</v>
      </c>
      <c r="DN190" s="13"/>
      <c r="DO190" s="11" t="str">
        <f t="shared" si="211"/>
        <v>decre</v>
      </c>
      <c r="DP190" s="11" t="str">
        <f t="shared" si="212"/>
        <v>decre</v>
      </c>
      <c r="DQ190" s="11" t="str">
        <f t="shared" si="213"/>
        <v>incre</v>
      </c>
      <c r="DR190" s="11" t="str">
        <f t="shared" si="214"/>
        <v>incre</v>
      </c>
      <c r="DS190" s="11" t="str">
        <f t="shared" si="215"/>
        <v>incre</v>
      </c>
      <c r="DU190" s="13"/>
      <c r="DV190" s="13"/>
      <c r="DW190" s="13"/>
      <c r="DX190" s="13"/>
      <c r="DY190" s="13"/>
    </row>
    <row r="191" spans="1:129" x14ac:dyDescent="0.25">
      <c r="A191" s="5">
        <v>40.787507369760348</v>
      </c>
      <c r="B191" s="4">
        <v>3.787886545007229E-2</v>
      </c>
      <c r="C191" s="4">
        <v>0.43052485186511097</v>
      </c>
      <c r="D191" s="4">
        <v>0.78528229397469351</v>
      </c>
      <c r="E191" s="4">
        <v>0.55800165438683724</v>
      </c>
      <c r="F191" s="4">
        <v>0.6043870588608965</v>
      </c>
      <c r="G191" s="4">
        <v>0.69797383548825342</v>
      </c>
      <c r="I191" s="5">
        <f t="shared" si="145"/>
        <v>41.492981054670494</v>
      </c>
      <c r="J191" s="5">
        <f t="shared" si="146"/>
        <v>42.585400749415101</v>
      </c>
      <c r="K191" s="5">
        <f t="shared" si="147"/>
        <v>42.295703433856545</v>
      </c>
      <c r="L191" s="5">
        <f t="shared" si="148"/>
        <v>43.056446405369094</v>
      </c>
      <c r="M191" s="5">
        <f t="shared" si="149"/>
        <v>42.145441161704809</v>
      </c>
      <c r="O191" s="3" t="str">
        <f t="shared" si="150"/>
        <v>incre</v>
      </c>
      <c r="P191" s="3" t="str">
        <f t="shared" si="151"/>
        <v>incre</v>
      </c>
      <c r="Q191" s="3" t="str">
        <f t="shared" si="152"/>
        <v>incre</v>
      </c>
      <c r="R191" s="3" t="str">
        <f t="shared" si="153"/>
        <v>incre</v>
      </c>
      <c r="S191" s="3" t="str">
        <f t="shared" si="154"/>
        <v>incre</v>
      </c>
      <c r="U191" s="6">
        <f t="shared" si="155"/>
        <v>1</v>
      </c>
      <c r="V191" s="6">
        <f t="shared" si="156"/>
        <v>1</v>
      </c>
      <c r="W191" s="6">
        <f t="shared" si="157"/>
        <v>1</v>
      </c>
      <c r="X191" s="6">
        <f t="shared" si="158"/>
        <v>1</v>
      </c>
      <c r="Y191" s="6">
        <f t="shared" si="159"/>
        <v>1</v>
      </c>
      <c r="AA191" s="4">
        <f t="shared" si="216"/>
        <v>0.33879999999999999</v>
      </c>
      <c r="AB191" s="4">
        <f t="shared" si="216"/>
        <v>0.50970000000000004</v>
      </c>
      <c r="AC191" s="4">
        <f t="shared" si="216"/>
        <v>0.45519999999999999</v>
      </c>
      <c r="AD191" s="4">
        <f t="shared" si="216"/>
        <v>0.40300000000000002</v>
      </c>
      <c r="AE191" s="4">
        <f t="shared" si="216"/>
        <v>0.57350000000000001</v>
      </c>
      <c r="AF191" s="4"/>
      <c r="AG191" s="3">
        <v>0.33879999999999999</v>
      </c>
      <c r="AH191" s="3">
        <v>0.50970000000000004</v>
      </c>
      <c r="AI191" s="3">
        <v>0.45519999999999999</v>
      </c>
      <c r="AJ191" s="3">
        <v>0.40300000000000002</v>
      </c>
      <c r="AK191" s="3">
        <v>0.57350000000000001</v>
      </c>
      <c r="AM191" s="5">
        <f t="shared" si="160"/>
        <v>40.833479369760347</v>
      </c>
      <c r="AN191" s="5">
        <f t="shared" si="161"/>
        <v>40.785848369760352</v>
      </c>
      <c r="AO191" s="5">
        <f t="shared" si="162"/>
        <v>41.297499369760345</v>
      </c>
      <c r="AP191" s="5">
        <f t="shared" si="163"/>
        <v>41.360767369760346</v>
      </c>
      <c r="AQ191" s="5">
        <f t="shared" si="164"/>
        <v>40.974142369760351</v>
      </c>
      <c r="AR191" s="5"/>
      <c r="AS191" s="3" t="str">
        <f t="shared" si="165"/>
        <v>incre</v>
      </c>
      <c r="AT191" s="3" t="str">
        <f t="shared" si="166"/>
        <v>decre</v>
      </c>
      <c r="AU191" s="3" t="str">
        <f t="shared" si="167"/>
        <v>incre</v>
      </c>
      <c r="AV191" s="3" t="str">
        <f t="shared" si="168"/>
        <v>incre</v>
      </c>
      <c r="AW191" s="3" t="str">
        <f t="shared" si="169"/>
        <v>incre</v>
      </c>
      <c r="AY191" s="5">
        <f t="shared" si="170"/>
        <v>70.547368491014595</v>
      </c>
      <c r="AZ191" s="5">
        <f t="shared" si="171"/>
        <v>0</v>
      </c>
      <c r="BA191" s="5">
        <f t="shared" si="172"/>
        <v>150.81960640961967</v>
      </c>
      <c r="BB191" s="5">
        <f t="shared" si="173"/>
        <v>226.89390356087458</v>
      </c>
      <c r="BC191" s="5">
        <f t="shared" si="174"/>
        <v>135.79337919444612</v>
      </c>
      <c r="BE191" s="15">
        <f t="shared" si="175"/>
        <v>0.70547368491014595</v>
      </c>
      <c r="BG191" s="3">
        <v>0.21340000000000001</v>
      </c>
      <c r="BH191" s="3">
        <v>0.30099999999999999</v>
      </c>
      <c r="BI191" s="3">
        <v>0.33539999999999998</v>
      </c>
      <c r="BJ191" s="3">
        <v>0.34160000000000001</v>
      </c>
      <c r="BK191" s="3">
        <v>0.3624</v>
      </c>
      <c r="BM191" s="5">
        <f t="shared" si="176"/>
        <v>39.931853369760347</v>
      </c>
      <c r="BN191" s="5">
        <f t="shared" si="177"/>
        <v>39.423037369760351</v>
      </c>
      <c r="BO191" s="5">
        <f t="shared" si="178"/>
        <v>40.134241369760346</v>
      </c>
      <c r="BP191" s="5">
        <f t="shared" si="179"/>
        <v>40.843779369760348</v>
      </c>
      <c r="BQ191" s="5">
        <f t="shared" si="180"/>
        <v>38.987691369760348</v>
      </c>
      <c r="BR191" s="5"/>
      <c r="BS191" s="3" t="str">
        <f t="shared" si="181"/>
        <v>decre</v>
      </c>
      <c r="BT191" s="3" t="str">
        <f t="shared" si="182"/>
        <v>decre</v>
      </c>
      <c r="BU191" s="3" t="str">
        <f t="shared" si="183"/>
        <v>decre</v>
      </c>
      <c r="BV191" s="3" t="str">
        <f t="shared" si="184"/>
        <v>incre</v>
      </c>
      <c r="BW191" s="3" t="str">
        <f t="shared" si="185"/>
        <v>decre</v>
      </c>
      <c r="BY191" s="5">
        <f t="shared" si="186"/>
        <v>0</v>
      </c>
      <c r="BZ191" s="5">
        <f t="shared" si="187"/>
        <v>0</v>
      </c>
      <c r="CA191" s="5">
        <f t="shared" si="188"/>
        <v>0</v>
      </c>
      <c r="CB191" s="5">
        <f t="shared" si="189"/>
        <v>226.89390356087458</v>
      </c>
      <c r="CC191" s="5">
        <f t="shared" si="190"/>
        <v>0</v>
      </c>
      <c r="CE191" s="4">
        <v>0.17949999999999999</v>
      </c>
      <c r="CF191" s="4">
        <v>0.18099999999999999</v>
      </c>
      <c r="CG191" s="4">
        <v>0.18060000000000001</v>
      </c>
      <c r="CH191" s="4">
        <v>0.18129999999999999</v>
      </c>
      <c r="CI191" s="4">
        <v>0.18140000000000001</v>
      </c>
      <c r="CK191" s="5">
        <f t="shared" si="191"/>
        <v>39.688112369760347</v>
      </c>
      <c r="CL191" s="5">
        <f t="shared" si="192"/>
        <v>38.639437369760351</v>
      </c>
      <c r="CM191" s="5">
        <f t="shared" si="193"/>
        <v>38.631133369760349</v>
      </c>
      <c r="CN191" s="5">
        <f t="shared" si="194"/>
        <v>39.494053369760351</v>
      </c>
      <c r="CO191" s="5">
        <f t="shared" si="195"/>
        <v>37.28448136976035</v>
      </c>
      <c r="CP191" s="5"/>
      <c r="CQ191" s="3" t="str">
        <f t="shared" si="196"/>
        <v>decre</v>
      </c>
      <c r="CR191" s="3" t="str">
        <f t="shared" si="197"/>
        <v>decre</v>
      </c>
      <c r="CS191" s="3" t="str">
        <f t="shared" si="198"/>
        <v>decre</v>
      </c>
      <c r="CT191" s="3" t="str">
        <f t="shared" si="199"/>
        <v>decre</v>
      </c>
      <c r="CU191" s="3" t="str">
        <f t="shared" si="200"/>
        <v>decre</v>
      </c>
      <c r="CW191" s="5">
        <f t="shared" si="201"/>
        <v>0</v>
      </c>
      <c r="CX191" s="5">
        <f t="shared" si="202"/>
        <v>0</v>
      </c>
      <c r="CY191" s="5">
        <f t="shared" si="203"/>
        <v>0</v>
      </c>
      <c r="CZ191" s="5">
        <f t="shared" si="204"/>
        <v>0</v>
      </c>
      <c r="DA191" s="5">
        <f t="shared" si="205"/>
        <v>0</v>
      </c>
      <c r="DB191" s="5"/>
      <c r="DC191" s="4">
        <v>0.329520339254948</v>
      </c>
      <c r="DD191" s="4">
        <v>0.50045143303301498</v>
      </c>
      <c r="DE191" s="4">
        <v>0.41935585448846902</v>
      </c>
      <c r="DF191" s="4">
        <v>0.366675174408023</v>
      </c>
      <c r="DG191" s="4">
        <v>0.56828866489672303</v>
      </c>
      <c r="DI191" s="13">
        <f t="shared" si="206"/>
        <v>40.766758609003425</v>
      </c>
      <c r="DJ191" s="13">
        <f t="shared" si="207"/>
        <v>40.725455227465936</v>
      </c>
      <c r="DK191" s="13">
        <f t="shared" si="208"/>
        <v>40.949452716843382</v>
      </c>
      <c r="DL191" s="13">
        <f t="shared" si="209"/>
        <v>41.054912338275905</v>
      </c>
      <c r="DM191" s="13">
        <f t="shared" si="210"/>
        <v>40.925103706438513</v>
      </c>
      <c r="DN191" s="13"/>
      <c r="DO191" s="11" t="str">
        <f t="shared" si="211"/>
        <v>decre</v>
      </c>
      <c r="DP191" s="11" t="str">
        <f t="shared" si="212"/>
        <v>decre</v>
      </c>
      <c r="DQ191" s="11" t="str">
        <f t="shared" si="213"/>
        <v>incre</v>
      </c>
      <c r="DR191" s="11" t="str">
        <f t="shared" si="214"/>
        <v>incre</v>
      </c>
      <c r="DS191" s="11" t="str">
        <f t="shared" si="215"/>
        <v>incre</v>
      </c>
      <c r="DU191" s="13"/>
      <c r="DV191" s="13"/>
      <c r="DW191" s="13"/>
      <c r="DX191" s="13"/>
      <c r="DY191" s="13"/>
    </row>
    <row r="192" spans="1:129" x14ac:dyDescent="0.25">
      <c r="A192" s="5">
        <v>37.088737607765012</v>
      </c>
      <c r="B192" s="4">
        <v>7.1816845964603582E-2</v>
      </c>
      <c r="C192" s="4">
        <v>0.44263552714802257</v>
      </c>
      <c r="D192" s="4">
        <v>0.39336386441178334</v>
      </c>
      <c r="E192" s="4">
        <v>0.48175681666833137</v>
      </c>
      <c r="F192" s="4">
        <v>0.41857886491340346</v>
      </c>
      <c r="G192" s="4">
        <v>0.52282155849656287</v>
      </c>
      <c r="I192" s="5">
        <f t="shared" si="145"/>
        <v>37.88128704795929</v>
      </c>
      <c r="J192" s="5">
        <f t="shared" si="146"/>
        <v>36.327403642373959</v>
      </c>
      <c r="K192" s="5">
        <f t="shared" si="147"/>
        <v>37.856596297614516</v>
      </c>
      <c r="L192" s="5">
        <f t="shared" si="148"/>
        <v>37.793171650335871</v>
      </c>
      <c r="M192" s="5">
        <f t="shared" si="149"/>
        <v>36.798488473217667</v>
      </c>
      <c r="O192" s="3" t="str">
        <f t="shared" si="150"/>
        <v>incre</v>
      </c>
      <c r="P192" s="3" t="str">
        <f t="shared" si="151"/>
        <v>decre</v>
      </c>
      <c r="Q192" s="3" t="str">
        <f t="shared" si="152"/>
        <v>incre</v>
      </c>
      <c r="R192" s="3" t="str">
        <f t="shared" si="153"/>
        <v>incre</v>
      </c>
      <c r="S192" s="3" t="str">
        <f t="shared" si="154"/>
        <v>decre</v>
      </c>
      <c r="U192" s="6">
        <f t="shared" si="155"/>
        <v>1</v>
      </c>
      <c r="V192" s="6">
        <f t="shared" si="156"/>
        <v>0</v>
      </c>
      <c r="W192" s="6">
        <f t="shared" si="157"/>
        <v>1</v>
      </c>
      <c r="X192" s="6">
        <f t="shared" si="158"/>
        <v>1</v>
      </c>
      <c r="Y192" s="6">
        <f t="shared" si="159"/>
        <v>0</v>
      </c>
      <c r="AA192" s="4">
        <f t="shared" si="216"/>
        <v>0.34520000000000001</v>
      </c>
      <c r="AB192" s="4">
        <f t="shared" si="216"/>
        <v>0.47819999999999996</v>
      </c>
      <c r="AC192" s="4">
        <f t="shared" si="216"/>
        <v>0.45440000000000003</v>
      </c>
      <c r="AD192" s="4">
        <f t="shared" si="216"/>
        <v>0.40029999999999999</v>
      </c>
      <c r="AE192" s="4">
        <f t="shared" si="216"/>
        <v>0.54099999999999993</v>
      </c>
      <c r="AF192" s="4"/>
      <c r="AG192" s="3">
        <v>0.34520000000000001</v>
      </c>
      <c r="AH192" s="3">
        <v>0.50819999999999999</v>
      </c>
      <c r="AI192" s="3">
        <v>0.45440000000000003</v>
      </c>
      <c r="AJ192" s="3">
        <v>0.40029999999999999</v>
      </c>
      <c r="AK192" s="3">
        <v>0.57099999999999995</v>
      </c>
      <c r="AM192" s="5">
        <f t="shared" si="160"/>
        <v>37.180725607765012</v>
      </c>
      <c r="AN192" s="5">
        <f t="shared" si="161"/>
        <v>36.881383607765017</v>
      </c>
      <c r="AO192" s="5">
        <f t="shared" si="162"/>
        <v>37.59096160776501</v>
      </c>
      <c r="AP192" s="5">
        <f t="shared" si="163"/>
        <v>37.63926360776501</v>
      </c>
      <c r="AQ192" s="5">
        <f t="shared" si="164"/>
        <v>36.969547607765008</v>
      </c>
      <c r="AR192" s="5"/>
      <c r="AS192" s="3" t="str">
        <f t="shared" si="165"/>
        <v>incre</v>
      </c>
      <c r="AT192" s="3" t="str">
        <f t="shared" si="166"/>
        <v>decre</v>
      </c>
      <c r="AU192" s="3" t="str">
        <f t="shared" si="167"/>
        <v>incre</v>
      </c>
      <c r="AV192" s="3" t="str">
        <f t="shared" si="168"/>
        <v>incre</v>
      </c>
      <c r="AW192" s="3" t="str">
        <f t="shared" si="169"/>
        <v>decre</v>
      </c>
      <c r="AY192" s="5">
        <f t="shared" si="170"/>
        <v>79.254944019427853</v>
      </c>
      <c r="AZ192" s="5">
        <f t="shared" si="171"/>
        <v>0</v>
      </c>
      <c r="BA192" s="5">
        <f t="shared" si="172"/>
        <v>76.785868984950412</v>
      </c>
      <c r="BB192" s="5">
        <f t="shared" si="173"/>
        <v>70.443404257085973</v>
      </c>
      <c r="BC192" s="5">
        <f t="shared" si="174"/>
        <v>0</v>
      </c>
      <c r="BE192" s="15">
        <f t="shared" si="175"/>
        <v>0.79254944019427853</v>
      </c>
      <c r="BG192" s="3">
        <v>0.2157</v>
      </c>
      <c r="BH192" s="3">
        <v>0.30259999999999998</v>
      </c>
      <c r="BI192" s="3">
        <v>0.3372</v>
      </c>
      <c r="BJ192" s="3">
        <v>0.33689999999999998</v>
      </c>
      <c r="BK192" s="3">
        <v>0.36120000000000002</v>
      </c>
      <c r="BM192" s="5">
        <f t="shared" si="176"/>
        <v>36.24962060776501</v>
      </c>
      <c r="BN192" s="5">
        <f t="shared" si="177"/>
        <v>35.734715607765011</v>
      </c>
      <c r="BO192" s="5">
        <f t="shared" si="178"/>
        <v>36.452949607765007</v>
      </c>
      <c r="BP192" s="5">
        <f t="shared" si="179"/>
        <v>37.10543560776501</v>
      </c>
      <c r="BQ192" s="5">
        <f t="shared" si="180"/>
        <v>35.277629607765014</v>
      </c>
      <c r="BR192" s="5"/>
      <c r="BS192" s="3" t="str">
        <f t="shared" si="181"/>
        <v>decre</v>
      </c>
      <c r="BT192" s="3" t="str">
        <f t="shared" si="182"/>
        <v>decre</v>
      </c>
      <c r="BU192" s="3" t="str">
        <f t="shared" si="183"/>
        <v>decre</v>
      </c>
      <c r="BV192" s="3" t="str">
        <f t="shared" si="184"/>
        <v>incre</v>
      </c>
      <c r="BW192" s="3" t="str">
        <f t="shared" si="185"/>
        <v>decre</v>
      </c>
      <c r="BY192" s="5">
        <f t="shared" si="186"/>
        <v>0</v>
      </c>
      <c r="BZ192" s="5">
        <f t="shared" si="187"/>
        <v>0</v>
      </c>
      <c r="CA192" s="5">
        <f t="shared" si="188"/>
        <v>0</v>
      </c>
      <c r="CB192" s="5">
        <f t="shared" si="189"/>
        <v>70.443404257085973</v>
      </c>
      <c r="CC192" s="5">
        <f t="shared" si="190"/>
        <v>0</v>
      </c>
      <c r="CE192" s="4">
        <v>0.17680000000000001</v>
      </c>
      <c r="CF192" s="4">
        <v>0.1782</v>
      </c>
      <c r="CG192" s="4">
        <v>0.1779</v>
      </c>
      <c r="CH192" s="4">
        <v>0.17860000000000001</v>
      </c>
      <c r="CI192" s="4">
        <v>0.17860000000000001</v>
      </c>
      <c r="CK192" s="5">
        <f t="shared" si="191"/>
        <v>35.96992960776501</v>
      </c>
      <c r="CL192" s="5">
        <f t="shared" si="192"/>
        <v>34.922383607765013</v>
      </c>
      <c r="CM192" s="5">
        <f t="shared" si="193"/>
        <v>34.90614660776501</v>
      </c>
      <c r="CN192" s="5">
        <f t="shared" si="194"/>
        <v>35.772549607765015</v>
      </c>
      <c r="CO192" s="5">
        <f t="shared" si="195"/>
        <v>33.559363607765015</v>
      </c>
      <c r="CP192" s="5"/>
      <c r="CQ192" s="3" t="str">
        <f t="shared" si="196"/>
        <v>decre</v>
      </c>
      <c r="CR192" s="3" t="str">
        <f t="shared" si="197"/>
        <v>decre</v>
      </c>
      <c r="CS192" s="3" t="str">
        <f t="shared" si="198"/>
        <v>decre</v>
      </c>
      <c r="CT192" s="3" t="str">
        <f t="shared" si="199"/>
        <v>decre</v>
      </c>
      <c r="CU192" s="3" t="str">
        <f t="shared" si="200"/>
        <v>decre</v>
      </c>
      <c r="CW192" s="5">
        <f t="shared" si="201"/>
        <v>0</v>
      </c>
      <c r="CX192" s="5">
        <f t="shared" si="202"/>
        <v>0</v>
      </c>
      <c r="CY192" s="5">
        <f t="shared" si="203"/>
        <v>0</v>
      </c>
      <c r="CZ192" s="5">
        <f t="shared" si="204"/>
        <v>0</v>
      </c>
      <c r="DA192" s="5">
        <f t="shared" si="205"/>
        <v>0</v>
      </c>
      <c r="DB192" s="5"/>
      <c r="DC192" s="4">
        <v>0.331287959260886</v>
      </c>
      <c r="DD192" s="4">
        <v>0.49971444481652799</v>
      </c>
      <c r="DE192" s="4">
        <v>0.418784764732682</v>
      </c>
      <c r="DF192" s="4">
        <v>0.36346094824487402</v>
      </c>
      <c r="DG192" s="4">
        <v>0.56537998290976799</v>
      </c>
      <c r="DI192" s="13">
        <f t="shared" si="206"/>
        <v>37.080698034850784</v>
      </c>
      <c r="DJ192" s="13">
        <f t="shared" si="207"/>
        <v>37.02187293241694</v>
      </c>
      <c r="DK192" s="13">
        <f t="shared" si="208"/>
        <v>37.245137673319348</v>
      </c>
      <c r="DL192" s="13">
        <f t="shared" si="209"/>
        <v>37.329078791986852</v>
      </c>
      <c r="DM192" s="13">
        <f t="shared" si="210"/>
        <v>37.198963246945929</v>
      </c>
      <c r="DN192" s="13"/>
      <c r="DO192" s="11" t="str">
        <f t="shared" si="211"/>
        <v>decre</v>
      </c>
      <c r="DP192" s="11" t="str">
        <f t="shared" si="212"/>
        <v>decre</v>
      </c>
      <c r="DQ192" s="11" t="str">
        <f t="shared" si="213"/>
        <v>incre</v>
      </c>
      <c r="DR192" s="11" t="str">
        <f t="shared" si="214"/>
        <v>incre</v>
      </c>
      <c r="DS192" s="11" t="str">
        <f t="shared" si="215"/>
        <v>incre</v>
      </c>
      <c r="DU192" s="13"/>
      <c r="DV192" s="13"/>
      <c r="DW192" s="13"/>
      <c r="DX192" s="13"/>
      <c r="DY192" s="13"/>
    </row>
    <row r="193" spans="1:129" x14ac:dyDescent="0.25">
      <c r="A193" s="5">
        <v>34.511651788039636</v>
      </c>
      <c r="B193" s="4">
        <v>0.11853342036957845</v>
      </c>
      <c r="C193" s="4">
        <v>0.55293463085321015</v>
      </c>
      <c r="D193" s="4">
        <v>0.79333202548744675</v>
      </c>
      <c r="E193" s="4">
        <v>0.60432367647527563</v>
      </c>
      <c r="F193" s="4">
        <v>0.56385669117836379</v>
      </c>
      <c r="G193" s="4">
        <v>0.67486810566846867</v>
      </c>
      <c r="I193" s="5">
        <f t="shared" si="145"/>
        <v>36.097251783874214</v>
      </c>
      <c r="J193" s="5">
        <f t="shared" si="146"/>
        <v>36.362109914472668</v>
      </c>
      <c r="K193" s="5">
        <f t="shared" si="147"/>
        <v>36.469634686614569</v>
      </c>
      <c r="L193" s="5">
        <f t="shared" si="148"/>
        <v>36.439325127761457</v>
      </c>
      <c r="M193" s="5">
        <f t="shared" si="149"/>
        <v>35.652160662379927</v>
      </c>
      <c r="O193" s="3" t="str">
        <f t="shared" si="150"/>
        <v>incre</v>
      </c>
      <c r="P193" s="3" t="str">
        <f t="shared" si="151"/>
        <v>incre</v>
      </c>
      <c r="Q193" s="3" t="str">
        <f t="shared" si="152"/>
        <v>incre</v>
      </c>
      <c r="R193" s="3" t="str">
        <f t="shared" si="153"/>
        <v>incre</v>
      </c>
      <c r="S193" s="3" t="str">
        <f t="shared" si="154"/>
        <v>incre</v>
      </c>
      <c r="U193" s="6">
        <f t="shared" si="155"/>
        <v>1</v>
      </c>
      <c r="V193" s="6">
        <f t="shared" si="156"/>
        <v>1</v>
      </c>
      <c r="W193" s="6">
        <f t="shared" si="157"/>
        <v>1</v>
      </c>
      <c r="X193" s="6">
        <f t="shared" si="158"/>
        <v>1</v>
      </c>
      <c r="Y193" s="6">
        <f t="shared" si="159"/>
        <v>1</v>
      </c>
      <c r="AA193" s="4">
        <f t="shared" si="216"/>
        <v>0.34910000000000002</v>
      </c>
      <c r="AB193" s="4">
        <f t="shared" si="216"/>
        <v>0.50600000000000001</v>
      </c>
      <c r="AC193" s="4">
        <f t="shared" si="216"/>
        <v>0.45329999999999998</v>
      </c>
      <c r="AD193" s="4">
        <f t="shared" si="216"/>
        <v>0.39610000000000001</v>
      </c>
      <c r="AE193" s="4">
        <f t="shared" si="216"/>
        <v>0.56659999999999999</v>
      </c>
      <c r="AF193" s="4"/>
      <c r="AG193" s="3">
        <v>0.34910000000000002</v>
      </c>
      <c r="AH193" s="3">
        <v>0.50600000000000001</v>
      </c>
      <c r="AI193" s="3">
        <v>0.45329999999999998</v>
      </c>
      <c r="AJ193" s="3">
        <v>0.39610000000000001</v>
      </c>
      <c r="AK193" s="3">
        <v>0.56659999999999999</v>
      </c>
      <c r="AM193" s="5">
        <f t="shared" si="160"/>
        <v>34.631680788039638</v>
      </c>
      <c r="AN193" s="5">
        <f t="shared" si="161"/>
        <v>34.48583178803964</v>
      </c>
      <c r="AO193" s="5">
        <f t="shared" si="162"/>
        <v>35.003194788039636</v>
      </c>
      <c r="AP193" s="5">
        <f t="shared" si="163"/>
        <v>35.026813788039632</v>
      </c>
      <c r="AQ193" s="5">
        <f t="shared" si="164"/>
        <v>34.633357788039632</v>
      </c>
      <c r="AR193" s="5"/>
      <c r="AS193" s="3" t="str">
        <f t="shared" si="165"/>
        <v>incre</v>
      </c>
      <c r="AT193" s="3" t="str">
        <f t="shared" si="166"/>
        <v>decre</v>
      </c>
      <c r="AU193" s="3" t="str">
        <f t="shared" si="167"/>
        <v>incre</v>
      </c>
      <c r="AV193" s="3" t="str">
        <f t="shared" si="168"/>
        <v>incre</v>
      </c>
      <c r="AW193" s="3" t="str">
        <f t="shared" si="169"/>
        <v>incre</v>
      </c>
      <c r="AY193" s="5">
        <f t="shared" si="170"/>
        <v>158.55999958345777</v>
      </c>
      <c r="AZ193" s="5">
        <f t="shared" si="171"/>
        <v>0</v>
      </c>
      <c r="BA193" s="5">
        <f t="shared" si="172"/>
        <v>195.7982898574933</v>
      </c>
      <c r="BB193" s="5">
        <f t="shared" si="173"/>
        <v>192.76733397218209</v>
      </c>
      <c r="BC193" s="5">
        <f t="shared" si="174"/>
        <v>114.05088743402914</v>
      </c>
      <c r="BE193" s="15">
        <f t="shared" si="175"/>
        <v>1.5855999958345777</v>
      </c>
      <c r="BG193" s="3">
        <v>0.22059999999999999</v>
      </c>
      <c r="BH193" s="3">
        <v>0.30659999999999998</v>
      </c>
      <c r="BI193" s="3">
        <v>0.34010000000000001</v>
      </c>
      <c r="BJ193" s="3">
        <v>0.32750000000000001</v>
      </c>
      <c r="BK193" s="3">
        <v>0.35930000000000001</v>
      </c>
      <c r="BM193" s="5">
        <f t="shared" si="176"/>
        <v>33.707765788039637</v>
      </c>
      <c r="BN193" s="5">
        <f t="shared" si="177"/>
        <v>33.183749788039634</v>
      </c>
      <c r="BO193" s="5">
        <f t="shared" si="178"/>
        <v>33.90402278803964</v>
      </c>
      <c r="BP193" s="5">
        <f t="shared" si="179"/>
        <v>34.449201788039638</v>
      </c>
      <c r="BQ193" s="5">
        <f t="shared" si="180"/>
        <v>32.682664788039638</v>
      </c>
      <c r="BR193" s="5"/>
      <c r="BS193" s="3" t="str">
        <f t="shared" si="181"/>
        <v>decre</v>
      </c>
      <c r="BT193" s="3" t="str">
        <f t="shared" si="182"/>
        <v>decre</v>
      </c>
      <c r="BU193" s="3" t="str">
        <f t="shared" si="183"/>
        <v>decre</v>
      </c>
      <c r="BV193" s="3" t="str">
        <f t="shared" si="184"/>
        <v>decre</v>
      </c>
      <c r="BW193" s="3" t="str">
        <f t="shared" si="185"/>
        <v>decre</v>
      </c>
      <c r="BY193" s="5">
        <f t="shared" si="186"/>
        <v>0</v>
      </c>
      <c r="BZ193" s="5">
        <f t="shared" si="187"/>
        <v>0</v>
      </c>
      <c r="CA193" s="5">
        <f t="shared" si="188"/>
        <v>0</v>
      </c>
      <c r="CB193" s="5">
        <f t="shared" si="189"/>
        <v>0</v>
      </c>
      <c r="CC193" s="5">
        <f t="shared" si="190"/>
        <v>0</v>
      </c>
      <c r="CE193" s="4">
        <v>0.1709</v>
      </c>
      <c r="CF193" s="4">
        <v>0.1721</v>
      </c>
      <c r="CG193" s="4">
        <v>0.17180000000000001</v>
      </c>
      <c r="CH193" s="4">
        <v>0.1724</v>
      </c>
      <c r="CI193" s="4">
        <v>0.1724</v>
      </c>
      <c r="CK193" s="5">
        <f t="shared" si="191"/>
        <v>33.350422788039637</v>
      </c>
      <c r="CL193" s="5">
        <f t="shared" si="192"/>
        <v>32.305464788039636</v>
      </c>
      <c r="CM193" s="5">
        <f t="shared" si="193"/>
        <v>32.26982978803963</v>
      </c>
      <c r="CN193" s="5">
        <f t="shared" si="194"/>
        <v>33.143259788039636</v>
      </c>
      <c r="CO193" s="5">
        <f t="shared" si="195"/>
        <v>30.923935788039635</v>
      </c>
      <c r="CP193" s="5"/>
      <c r="CQ193" s="3" t="str">
        <f t="shared" si="196"/>
        <v>decre</v>
      </c>
      <c r="CR193" s="3" t="str">
        <f t="shared" si="197"/>
        <v>decre</v>
      </c>
      <c r="CS193" s="3" t="str">
        <f t="shared" si="198"/>
        <v>decre</v>
      </c>
      <c r="CT193" s="3" t="str">
        <f t="shared" si="199"/>
        <v>decre</v>
      </c>
      <c r="CU193" s="3" t="str">
        <f t="shared" si="200"/>
        <v>decre</v>
      </c>
      <c r="CW193" s="5">
        <f t="shared" si="201"/>
        <v>0</v>
      </c>
      <c r="CX193" s="5">
        <f t="shared" si="202"/>
        <v>0</v>
      </c>
      <c r="CY193" s="5">
        <f t="shared" si="203"/>
        <v>0</v>
      </c>
      <c r="CZ193" s="5">
        <f t="shared" si="204"/>
        <v>0</v>
      </c>
      <c r="DA193" s="5">
        <f t="shared" si="205"/>
        <v>0</v>
      </c>
      <c r="DB193" s="5"/>
      <c r="DC193" s="4">
        <v>0.33372299921006798</v>
      </c>
      <c r="DD193" s="4">
        <v>0.49869918376313799</v>
      </c>
      <c r="DE193" s="4">
        <v>0.41799804226674397</v>
      </c>
      <c r="DF193" s="4">
        <v>0.35903309096407499</v>
      </c>
      <c r="DG193" s="4">
        <v>0.56137303751770895</v>
      </c>
      <c r="DI193" s="13">
        <f t="shared" si="206"/>
        <v>34.521120152360027</v>
      </c>
      <c r="DJ193" s="13">
        <f t="shared" si="207"/>
        <v>34.438157458012931</v>
      </c>
      <c r="DK193" s="13">
        <f t="shared" si="208"/>
        <v>34.660412778449725</v>
      </c>
      <c r="DL193" s="13">
        <f t="shared" si="209"/>
        <v>34.71471041395715</v>
      </c>
      <c r="DM193" s="13">
        <f t="shared" si="210"/>
        <v>34.584172071081277</v>
      </c>
      <c r="DN193" s="13"/>
      <c r="DO193" s="11" t="str">
        <f t="shared" si="211"/>
        <v>incre</v>
      </c>
      <c r="DP193" s="11" t="str">
        <f t="shared" si="212"/>
        <v>decre</v>
      </c>
      <c r="DQ193" s="11" t="str">
        <f t="shared" si="213"/>
        <v>incre</v>
      </c>
      <c r="DR193" s="11" t="str">
        <f t="shared" si="214"/>
        <v>incre</v>
      </c>
      <c r="DS193" s="11" t="str">
        <f t="shared" si="215"/>
        <v>incre</v>
      </c>
      <c r="DU193" s="13"/>
      <c r="DV193" s="13"/>
      <c r="DW193" s="13"/>
      <c r="DX193" s="13"/>
      <c r="DY193" s="13"/>
    </row>
    <row r="194" spans="1:129" x14ac:dyDescent="0.25">
      <c r="A194" s="5">
        <v>43.471531140565673</v>
      </c>
      <c r="B194" s="4">
        <v>5.7461038525090449E-2</v>
      </c>
      <c r="C194" s="4">
        <v>0.17221692185431117</v>
      </c>
      <c r="D194" s="4">
        <v>0.48550673943867456</v>
      </c>
      <c r="E194" s="4">
        <v>0.33965277422945339</v>
      </c>
      <c r="F194" s="4">
        <v>0.46098115627452141</v>
      </c>
      <c r="G194" s="4">
        <v>0.64003857352543647</v>
      </c>
      <c r="I194" s="5">
        <f t="shared" si="145"/>
        <v>42.319770808698173</v>
      </c>
      <c r="J194" s="5">
        <f t="shared" si="146"/>
        <v>43.311890149100222</v>
      </c>
      <c r="K194" s="5">
        <f t="shared" si="147"/>
        <v>42.859559578333673</v>
      </c>
      <c r="L194" s="5">
        <f t="shared" si="148"/>
        <v>44.532992476397141</v>
      </c>
      <c r="M194" s="5">
        <f t="shared" si="149"/>
        <v>44.284294117440034</v>
      </c>
      <c r="O194" s="3" t="str">
        <f t="shared" si="150"/>
        <v>decre</v>
      </c>
      <c r="P194" s="3" t="str">
        <f t="shared" si="151"/>
        <v>decre</v>
      </c>
      <c r="Q194" s="3" t="str">
        <f t="shared" si="152"/>
        <v>decre</v>
      </c>
      <c r="R194" s="3" t="str">
        <f t="shared" si="153"/>
        <v>incre</v>
      </c>
      <c r="S194" s="3" t="str">
        <f t="shared" si="154"/>
        <v>incre</v>
      </c>
      <c r="U194" s="6">
        <f t="shared" si="155"/>
        <v>0</v>
      </c>
      <c r="V194" s="6">
        <f t="shared" si="156"/>
        <v>0</v>
      </c>
      <c r="W194" s="6">
        <f t="shared" si="157"/>
        <v>0</v>
      </c>
      <c r="X194" s="6">
        <f t="shared" si="158"/>
        <v>1</v>
      </c>
      <c r="Y194" s="6">
        <f t="shared" si="159"/>
        <v>1</v>
      </c>
      <c r="AA194" s="4">
        <f t="shared" si="216"/>
        <v>0.31300000000000006</v>
      </c>
      <c r="AB194" s="4">
        <f t="shared" si="216"/>
        <v>0.47889999999999999</v>
      </c>
      <c r="AC194" s="4">
        <f t="shared" si="216"/>
        <v>0.42469999999999997</v>
      </c>
      <c r="AD194" s="4">
        <f t="shared" si="216"/>
        <v>0.40150000000000002</v>
      </c>
      <c r="AE194" s="4">
        <f t="shared" si="216"/>
        <v>0.57210000000000005</v>
      </c>
      <c r="AF194" s="4"/>
      <c r="AG194" s="3">
        <v>0.34300000000000003</v>
      </c>
      <c r="AH194" s="3">
        <v>0.50890000000000002</v>
      </c>
      <c r="AI194" s="3">
        <v>0.45469999999999999</v>
      </c>
      <c r="AJ194" s="3">
        <v>0.40150000000000002</v>
      </c>
      <c r="AK194" s="3">
        <v>0.57210000000000005</v>
      </c>
      <c r="AM194" s="5">
        <f t="shared" si="160"/>
        <v>43.332001140565673</v>
      </c>
      <c r="AN194" s="5">
        <f t="shared" si="161"/>
        <v>43.268748140565677</v>
      </c>
      <c r="AO194" s="5">
        <f t="shared" si="162"/>
        <v>43.685368140565672</v>
      </c>
      <c r="AP194" s="5">
        <f t="shared" si="163"/>
        <v>44.03216114056567</v>
      </c>
      <c r="AQ194" s="5">
        <f t="shared" si="164"/>
        <v>43.64499214056567</v>
      </c>
      <c r="AR194" s="5"/>
      <c r="AS194" s="3" t="str">
        <f t="shared" si="165"/>
        <v>decre</v>
      </c>
      <c r="AT194" s="3" t="str">
        <f t="shared" si="166"/>
        <v>decre</v>
      </c>
      <c r="AU194" s="3" t="str">
        <f t="shared" si="167"/>
        <v>incre</v>
      </c>
      <c r="AV194" s="3" t="str">
        <f t="shared" si="168"/>
        <v>incre</v>
      </c>
      <c r="AW194" s="3" t="str">
        <f t="shared" si="169"/>
        <v>incre</v>
      </c>
      <c r="AY194" s="5">
        <f t="shared" si="170"/>
        <v>0</v>
      </c>
      <c r="AZ194" s="5">
        <f t="shared" si="171"/>
        <v>0</v>
      </c>
      <c r="BA194" s="5">
        <f t="shared" si="172"/>
        <v>-61.197156223200011</v>
      </c>
      <c r="BB194" s="5">
        <f t="shared" si="173"/>
        <v>106.14613358314671</v>
      </c>
      <c r="BC194" s="5">
        <f t="shared" si="174"/>
        <v>81.276297687436028</v>
      </c>
      <c r="BE194" s="15">
        <f t="shared" si="175"/>
        <v>-1.1517603318675</v>
      </c>
      <c r="BG194" s="3">
        <v>0.2145</v>
      </c>
      <c r="BH194" s="3">
        <v>0.30180000000000001</v>
      </c>
      <c r="BI194" s="3">
        <v>0.33639999999999998</v>
      </c>
      <c r="BJ194" s="3">
        <v>0.33910000000000001</v>
      </c>
      <c r="BK194" s="3">
        <v>0.36170000000000002</v>
      </c>
      <c r="BM194" s="5">
        <f t="shared" si="176"/>
        <v>42.62378614056567</v>
      </c>
      <c r="BN194" s="5">
        <f t="shared" si="177"/>
        <v>42.112285140565675</v>
      </c>
      <c r="BO194" s="5">
        <f t="shared" si="178"/>
        <v>42.82797514056567</v>
      </c>
      <c r="BP194" s="5">
        <f t="shared" si="179"/>
        <v>43.506753140565671</v>
      </c>
      <c r="BQ194" s="5">
        <f t="shared" si="180"/>
        <v>41.66512814056567</v>
      </c>
      <c r="BR194" s="5"/>
      <c r="BS194" s="3" t="str">
        <f t="shared" si="181"/>
        <v>decre</v>
      </c>
      <c r="BT194" s="3" t="str">
        <f t="shared" si="182"/>
        <v>decre</v>
      </c>
      <c r="BU194" s="3" t="str">
        <f t="shared" si="183"/>
        <v>decre</v>
      </c>
      <c r="BV194" s="3" t="str">
        <f t="shared" si="184"/>
        <v>incre</v>
      </c>
      <c r="BW194" s="3" t="str">
        <f t="shared" si="185"/>
        <v>decre</v>
      </c>
      <c r="BY194" s="5">
        <f t="shared" si="186"/>
        <v>0</v>
      </c>
      <c r="BZ194" s="5">
        <f t="shared" si="187"/>
        <v>0</v>
      </c>
      <c r="CA194" s="5">
        <f t="shared" si="188"/>
        <v>0</v>
      </c>
      <c r="CB194" s="5">
        <f t="shared" si="189"/>
        <v>106.14613358314671</v>
      </c>
      <c r="CC194" s="5">
        <f t="shared" si="190"/>
        <v>0</v>
      </c>
      <c r="CE194" s="4">
        <v>0.17810000000000001</v>
      </c>
      <c r="CF194" s="4">
        <v>0.17960000000000001</v>
      </c>
      <c r="CG194" s="4">
        <v>0.1792</v>
      </c>
      <c r="CH194" s="4">
        <v>0.1799</v>
      </c>
      <c r="CI194" s="4">
        <v>0.18</v>
      </c>
      <c r="CK194" s="5">
        <f t="shared" si="191"/>
        <v>42.36207014056567</v>
      </c>
      <c r="CL194" s="5">
        <f t="shared" si="192"/>
        <v>41.314319140565672</v>
      </c>
      <c r="CM194" s="5">
        <f t="shared" si="193"/>
        <v>41.301563140565676</v>
      </c>
      <c r="CN194" s="5">
        <f t="shared" si="194"/>
        <v>42.166289140565674</v>
      </c>
      <c r="CO194" s="5">
        <f t="shared" si="195"/>
        <v>39.955331140565676</v>
      </c>
      <c r="CP194" s="5"/>
      <c r="CQ194" s="3" t="str">
        <f t="shared" si="196"/>
        <v>decre</v>
      </c>
      <c r="CR194" s="3" t="str">
        <f t="shared" si="197"/>
        <v>decre</v>
      </c>
      <c r="CS194" s="3" t="str">
        <f t="shared" si="198"/>
        <v>decre</v>
      </c>
      <c r="CT194" s="3" t="str">
        <f t="shared" si="199"/>
        <v>decre</v>
      </c>
      <c r="CU194" s="3" t="str">
        <f t="shared" si="200"/>
        <v>decre</v>
      </c>
      <c r="CW194" s="5">
        <f t="shared" si="201"/>
        <v>0</v>
      </c>
      <c r="CX194" s="5">
        <f t="shared" si="202"/>
        <v>0</v>
      </c>
      <c r="CY194" s="5">
        <f t="shared" si="203"/>
        <v>0</v>
      </c>
      <c r="CZ194" s="5">
        <f t="shared" si="204"/>
        <v>0</v>
      </c>
      <c r="DA194" s="5">
        <f t="shared" si="205"/>
        <v>0</v>
      </c>
      <c r="DB194" s="5"/>
      <c r="DC194" s="4">
        <v>0.33054232604304201</v>
      </c>
      <c r="DD194" s="4">
        <v>0.50002532775150699</v>
      </c>
      <c r="DE194" s="4">
        <v>0.41902566690105197</v>
      </c>
      <c r="DF194" s="4">
        <v>0.36481680175912301</v>
      </c>
      <c r="DG194" s="4">
        <v>0.56660694905765796</v>
      </c>
      <c r="DI194" s="13">
        <f t="shared" si="206"/>
        <v>43.458130464815142</v>
      </c>
      <c r="DJ194" s="13">
        <f t="shared" si="207"/>
        <v>43.406696530783016</v>
      </c>
      <c r="DK194" s="13">
        <f t="shared" si="208"/>
        <v>43.630270366174884</v>
      </c>
      <c r="DL194" s="13">
        <f t="shared" si="209"/>
        <v>43.723288611377491</v>
      </c>
      <c r="DM194" s="13">
        <f t="shared" si="210"/>
        <v>43.593302531198233</v>
      </c>
      <c r="DN194" s="13"/>
      <c r="DO194" s="11" t="str">
        <f t="shared" si="211"/>
        <v>decre</v>
      </c>
      <c r="DP194" s="11" t="str">
        <f t="shared" si="212"/>
        <v>decre</v>
      </c>
      <c r="DQ194" s="11" t="str">
        <f t="shared" si="213"/>
        <v>incre</v>
      </c>
      <c r="DR194" s="11" t="str">
        <f t="shared" si="214"/>
        <v>incre</v>
      </c>
      <c r="DS194" s="11" t="str">
        <f t="shared" si="215"/>
        <v>incre</v>
      </c>
      <c r="DU194" s="13"/>
      <c r="DV194" s="13"/>
      <c r="DW194" s="13"/>
      <c r="DX194" s="13"/>
      <c r="DY194" s="13"/>
    </row>
    <row r="195" spans="1:129" x14ac:dyDescent="0.25">
      <c r="A195" s="5">
        <v>39.813485126750273</v>
      </c>
      <c r="B195" s="4">
        <v>0.27495499738784918</v>
      </c>
      <c r="C195" s="4">
        <v>0.29399491943578426</v>
      </c>
      <c r="D195" s="4">
        <v>0.38724241170109108</v>
      </c>
      <c r="E195" s="4">
        <v>0.47152764893909116</v>
      </c>
      <c r="F195" s="4">
        <v>0.31223025454155318</v>
      </c>
      <c r="G195" s="4">
        <v>0.48672631367030217</v>
      </c>
      <c r="I195" s="5">
        <f t="shared" si="145"/>
        <v>39.537308597493563</v>
      </c>
      <c r="J195" s="5">
        <f t="shared" si="146"/>
        <v>39.012178075158403</v>
      </c>
      <c r="K195" s="5">
        <f t="shared" si="147"/>
        <v>40.482018597948851</v>
      </c>
      <c r="L195" s="5">
        <f t="shared" si="148"/>
        <v>39.622463869990149</v>
      </c>
      <c r="M195" s="5">
        <f t="shared" si="149"/>
        <v>39.183579738387813</v>
      </c>
      <c r="O195" s="3" t="str">
        <f t="shared" si="150"/>
        <v>decre</v>
      </c>
      <c r="P195" s="3" t="str">
        <f t="shared" si="151"/>
        <v>decre</v>
      </c>
      <c r="Q195" s="3" t="str">
        <f t="shared" si="152"/>
        <v>incre</v>
      </c>
      <c r="R195" s="3" t="str">
        <f t="shared" si="153"/>
        <v>decre</v>
      </c>
      <c r="S195" s="3" t="str">
        <f t="shared" si="154"/>
        <v>decre</v>
      </c>
      <c r="U195" s="6">
        <f t="shared" si="155"/>
        <v>0</v>
      </c>
      <c r="V195" s="6">
        <f t="shared" si="156"/>
        <v>0</v>
      </c>
      <c r="W195" s="6">
        <f t="shared" si="157"/>
        <v>1</v>
      </c>
      <c r="X195" s="6">
        <f t="shared" si="158"/>
        <v>0</v>
      </c>
      <c r="Y195" s="6">
        <f t="shared" si="159"/>
        <v>0</v>
      </c>
      <c r="AA195" s="4">
        <f t="shared" si="216"/>
        <v>0.32299999999999995</v>
      </c>
      <c r="AB195" s="4">
        <f t="shared" si="216"/>
        <v>0.46719999999999995</v>
      </c>
      <c r="AC195" s="4">
        <f t="shared" si="216"/>
        <v>0.4491</v>
      </c>
      <c r="AD195" s="4">
        <f t="shared" si="216"/>
        <v>0.34389999999999998</v>
      </c>
      <c r="AE195" s="4">
        <f t="shared" si="216"/>
        <v>0.51629999999999998</v>
      </c>
      <c r="AF195" s="4"/>
      <c r="AG195" s="3">
        <v>0.35299999999999998</v>
      </c>
      <c r="AH195" s="3">
        <v>0.49719999999999998</v>
      </c>
      <c r="AI195" s="3">
        <v>0.4491</v>
      </c>
      <c r="AJ195" s="3">
        <v>0.37390000000000001</v>
      </c>
      <c r="AK195" s="3">
        <v>0.54630000000000001</v>
      </c>
      <c r="AM195" s="5">
        <f t="shared" si="160"/>
        <v>39.745855126750271</v>
      </c>
      <c r="AN195" s="5">
        <f t="shared" si="161"/>
        <v>39.534301126750272</v>
      </c>
      <c r="AO195" s="5">
        <f t="shared" si="162"/>
        <v>40.26424612675028</v>
      </c>
      <c r="AP195" s="5">
        <f t="shared" si="163"/>
        <v>39.88912312675027</v>
      </c>
      <c r="AQ195" s="5">
        <f t="shared" si="164"/>
        <v>39.461868126750268</v>
      </c>
      <c r="AR195" s="5"/>
      <c r="AS195" s="3" t="str">
        <f t="shared" si="165"/>
        <v>decre</v>
      </c>
      <c r="AT195" s="3" t="str">
        <f t="shared" si="166"/>
        <v>decre</v>
      </c>
      <c r="AU195" s="3" t="str">
        <f t="shared" si="167"/>
        <v>incre</v>
      </c>
      <c r="AV195" s="3" t="str">
        <f t="shared" si="168"/>
        <v>incre</v>
      </c>
      <c r="AW195" s="3" t="str">
        <f t="shared" si="169"/>
        <v>decre</v>
      </c>
      <c r="AY195" s="5">
        <f t="shared" si="170"/>
        <v>0</v>
      </c>
      <c r="AZ195" s="5">
        <f t="shared" si="171"/>
        <v>0</v>
      </c>
      <c r="BA195" s="5">
        <f t="shared" si="172"/>
        <v>66.853347119857887</v>
      </c>
      <c r="BB195" s="5">
        <f t="shared" si="173"/>
        <v>-19.102125676012349</v>
      </c>
      <c r="BC195" s="5">
        <f t="shared" si="174"/>
        <v>0</v>
      </c>
      <c r="BE195" s="15">
        <f t="shared" si="175"/>
        <v>-0.2761765292567091</v>
      </c>
      <c r="BG195" s="3">
        <v>0.24410000000000001</v>
      </c>
      <c r="BH195" s="3">
        <v>0.33950000000000002</v>
      </c>
      <c r="BI195" s="3">
        <v>0.35010000000000002</v>
      </c>
      <c r="BJ195" s="3">
        <v>0.28889999999999999</v>
      </c>
      <c r="BK195" s="3">
        <v>0.35470000000000002</v>
      </c>
      <c r="BM195" s="5">
        <f t="shared" si="176"/>
        <v>39.178564126750274</v>
      </c>
      <c r="BN195" s="5">
        <f t="shared" si="177"/>
        <v>38.700420126750274</v>
      </c>
      <c r="BO195" s="5">
        <f t="shared" si="178"/>
        <v>39.302956126750274</v>
      </c>
      <c r="BP195" s="5">
        <f t="shared" si="179"/>
        <v>39.426023126750273</v>
      </c>
      <c r="BQ195" s="5">
        <f t="shared" si="180"/>
        <v>37.941212126750273</v>
      </c>
      <c r="BR195" s="5"/>
      <c r="BS195" s="3" t="str">
        <f t="shared" si="181"/>
        <v>decre</v>
      </c>
      <c r="BT195" s="3" t="str">
        <f t="shared" si="182"/>
        <v>decre</v>
      </c>
      <c r="BU195" s="3" t="str">
        <f t="shared" si="183"/>
        <v>decre</v>
      </c>
      <c r="BV195" s="3" t="str">
        <f t="shared" si="184"/>
        <v>decre</v>
      </c>
      <c r="BW195" s="3" t="str">
        <f t="shared" si="185"/>
        <v>decre</v>
      </c>
      <c r="BY195" s="5">
        <f t="shared" si="186"/>
        <v>0</v>
      </c>
      <c r="BZ195" s="5">
        <f t="shared" si="187"/>
        <v>0</v>
      </c>
      <c r="CA195" s="5">
        <f t="shared" si="188"/>
        <v>0</v>
      </c>
      <c r="CB195" s="5">
        <f t="shared" si="189"/>
        <v>0</v>
      </c>
      <c r="CC195" s="5">
        <f t="shared" si="190"/>
        <v>0</v>
      </c>
      <c r="CE195" s="4">
        <v>0.126</v>
      </c>
      <c r="CF195" s="4">
        <v>0.1245</v>
      </c>
      <c r="CG195" s="4">
        <v>0.1249</v>
      </c>
      <c r="CH195" s="4">
        <v>0.1242</v>
      </c>
      <c r="CI195" s="4">
        <v>0.124</v>
      </c>
      <c r="CK195" s="5">
        <f t="shared" si="191"/>
        <v>38.329425126750273</v>
      </c>
      <c r="CL195" s="5">
        <f t="shared" si="192"/>
        <v>37.296470126750272</v>
      </c>
      <c r="CM195" s="5">
        <f t="shared" si="193"/>
        <v>37.116264126750266</v>
      </c>
      <c r="CN195" s="5">
        <f t="shared" si="194"/>
        <v>38.039249126750271</v>
      </c>
      <c r="CO195" s="5">
        <f t="shared" si="195"/>
        <v>35.770325126750272</v>
      </c>
      <c r="CP195" s="5"/>
      <c r="CQ195" s="3" t="str">
        <f t="shared" si="196"/>
        <v>decre</v>
      </c>
      <c r="CR195" s="3" t="str">
        <f t="shared" si="197"/>
        <v>decre</v>
      </c>
      <c r="CS195" s="3" t="str">
        <f t="shared" si="198"/>
        <v>decre</v>
      </c>
      <c r="CT195" s="3" t="str">
        <f t="shared" si="199"/>
        <v>decre</v>
      </c>
      <c r="CU195" s="3" t="str">
        <f t="shared" si="200"/>
        <v>decre</v>
      </c>
      <c r="CW195" s="5">
        <f t="shared" si="201"/>
        <v>0</v>
      </c>
      <c r="CX195" s="5">
        <f t="shared" si="202"/>
        <v>0</v>
      </c>
      <c r="CY195" s="5">
        <f t="shared" si="203"/>
        <v>0</v>
      </c>
      <c r="CZ195" s="5">
        <f t="shared" si="204"/>
        <v>0</v>
      </c>
      <c r="DA195" s="5">
        <f t="shared" si="205"/>
        <v>0</v>
      </c>
      <c r="DB195" s="5"/>
      <c r="DC195" s="4">
        <v>0.34188325085990001</v>
      </c>
      <c r="DD195" s="4">
        <v>0.49529686353068397</v>
      </c>
      <c r="DE195" s="4">
        <v>0.41536159545905199</v>
      </c>
      <c r="DF195" s="4">
        <v>0.34419455425219098</v>
      </c>
      <c r="DG195" s="4">
        <v>0.54794505135374105</v>
      </c>
      <c r="DI195" s="13">
        <f t="shared" si="206"/>
        <v>39.881625700432956</v>
      </c>
      <c r="DJ195" s="13">
        <f t="shared" si="207"/>
        <v>39.717773645605639</v>
      </c>
      <c r="DK195" s="13">
        <f t="shared" si="208"/>
        <v>39.936646218657671</v>
      </c>
      <c r="DL195" s="13">
        <f t="shared" si="209"/>
        <v>39.89160327355372</v>
      </c>
      <c r="DM195" s="13">
        <f t="shared" si="210"/>
        <v>39.759648059988976</v>
      </c>
      <c r="DN195" s="13"/>
      <c r="DO195" s="11" t="str">
        <f t="shared" si="211"/>
        <v>incre</v>
      </c>
      <c r="DP195" s="11" t="str">
        <f t="shared" si="212"/>
        <v>decre</v>
      </c>
      <c r="DQ195" s="11" t="str">
        <f t="shared" si="213"/>
        <v>incre</v>
      </c>
      <c r="DR195" s="11" t="str">
        <f t="shared" si="214"/>
        <v>incre</v>
      </c>
      <c r="DS195" s="11" t="str">
        <f t="shared" si="215"/>
        <v>decre</v>
      </c>
      <c r="DU195" s="13"/>
      <c r="DV195" s="13"/>
      <c r="DW195" s="13"/>
      <c r="DX195" s="13"/>
      <c r="DY195" s="13"/>
    </row>
    <row r="196" spans="1:129" x14ac:dyDescent="0.25">
      <c r="A196" s="5">
        <v>20.857992771558962</v>
      </c>
      <c r="B196" s="4">
        <v>7.0479951333795421E-2</v>
      </c>
      <c r="C196" s="4">
        <v>0.39765290144557719</v>
      </c>
      <c r="D196" s="4">
        <v>0.61362186400102958</v>
      </c>
      <c r="E196" s="4">
        <v>0.49903775871157863</v>
      </c>
      <c r="F196" s="4">
        <v>0.50770212980108198</v>
      </c>
      <c r="G196" s="4">
        <v>0.71332636801744409</v>
      </c>
      <c r="I196" s="5">
        <f t="shared" ref="I196:I202" si="217">A196+((C196-0)*(4.8+2.39))/(1-0)+(-2.39)</f>
        <v>21.327117132952662</v>
      </c>
      <c r="J196" s="5">
        <f t="shared" ref="J196:J202" si="218">A196+((D196-0)*(3.2+3.33))/(1-0)+(-3.33)</f>
        <v>21.534943543485689</v>
      </c>
      <c r="K196" s="5">
        <f t="shared" ref="K196:K202" si="219">A196+((E196-0)*(5.8+3.91))/(1-0)+(-3.91)</f>
        <v>21.793649408648392</v>
      </c>
      <c r="L196" s="5">
        <f t="shared" ref="L196:L202" si="220">A196+((F196-0)*(5.6+2.82))/(1-0)+(-2.82)</f>
        <v>22.312844704484071</v>
      </c>
      <c r="M196" s="5">
        <f t="shared" ref="M196:M202" si="221">A196+((G196-0)*(4.2+5.21))/(1-0)+(-5.21)</f>
        <v>22.36039389460311</v>
      </c>
      <c r="O196" s="3" t="str">
        <f t="shared" ref="O196:O202" si="222">IF(I196&gt;A196,"incre","decre")</f>
        <v>incre</v>
      </c>
      <c r="P196" s="3" t="str">
        <f t="shared" ref="P196:P202" si="223">IF(J196&gt;A196,"incre","decre")</f>
        <v>incre</v>
      </c>
      <c r="Q196" s="3" t="str">
        <f t="shared" ref="Q196:Q202" si="224">IF(K196&gt;A196,"incre","decre")</f>
        <v>incre</v>
      </c>
      <c r="R196" s="3" t="str">
        <f t="shared" ref="R196:R202" si="225">IF(L196&gt;A196,"incre","decre")</f>
        <v>incre</v>
      </c>
      <c r="S196" s="3" t="str">
        <f t="shared" ref="S196:S202" si="226">IF(M196&gt;A196,"incre","decre")</f>
        <v>incre</v>
      </c>
      <c r="U196" s="6">
        <f t="shared" ref="U196:U202" si="227">IF(C196&lt;=0.33,0,1)</f>
        <v>1</v>
      </c>
      <c r="V196" s="6">
        <f t="shared" ref="V196:V202" si="228">IF(D196&lt;=0.51,0,1)</f>
        <v>1</v>
      </c>
      <c r="W196" s="6">
        <f t="shared" ref="W196:W202" si="229">IF(E196&lt;=0.4,0,1)</f>
        <v>1</v>
      </c>
      <c r="X196" s="6">
        <f t="shared" ref="X196:X202" si="230">IF(F196&lt;=0.33,0,1)</f>
        <v>1</v>
      </c>
      <c r="Y196" s="6">
        <f t="shared" ref="Y196:Y202" si="231">IF(G196&lt;=0.55,0,1)</f>
        <v>1</v>
      </c>
      <c r="AA196" s="4">
        <f t="shared" si="216"/>
        <v>0.34489999999999998</v>
      </c>
      <c r="AB196" s="4">
        <f t="shared" si="216"/>
        <v>0.50829999999999997</v>
      </c>
      <c r="AC196" s="4">
        <f t="shared" si="216"/>
        <v>0.45440000000000003</v>
      </c>
      <c r="AD196" s="4">
        <f t="shared" si="216"/>
        <v>0.40039999999999998</v>
      </c>
      <c r="AE196" s="4">
        <f t="shared" si="216"/>
        <v>0.57110000000000005</v>
      </c>
      <c r="AF196" s="4"/>
      <c r="AG196" s="3">
        <v>0.34489999999999998</v>
      </c>
      <c r="AH196" s="3">
        <v>0.50829999999999997</v>
      </c>
      <c r="AI196" s="3">
        <v>0.45440000000000003</v>
      </c>
      <c r="AJ196" s="3">
        <v>0.40039999999999998</v>
      </c>
      <c r="AK196" s="3">
        <v>0.57110000000000005</v>
      </c>
      <c r="AM196" s="5">
        <f t="shared" ref="AM196:AM202" si="232">A196+((AA196-0)*(4.8+2.39))/(1-0)+(-2.39)</f>
        <v>20.947823771558962</v>
      </c>
      <c r="AN196" s="5">
        <f t="shared" ref="AN196:AN202" si="233">A196+((AB196-0)*(3.2+3.33))/(1-0)+(-3.33)</f>
        <v>20.847191771558961</v>
      </c>
      <c r="AO196" s="5">
        <f t="shared" ref="AO196:AO202" si="234">A196+((AC196-0)*(5.8+3.91))/(1-0)+(-3.91)</f>
        <v>21.360216771558964</v>
      </c>
      <c r="AP196" s="5">
        <f t="shared" ref="AP196:AP202" si="235">A196+((AD196-0)*(5.6+2.82))/(1-0)+(-2.82)</f>
        <v>21.409360771558962</v>
      </c>
      <c r="AQ196" s="5">
        <f t="shared" ref="AQ196:AQ202" si="236">A196+((AE196-0)*(4.2+5.21))/(1-0)+(-5.21)</f>
        <v>21.022043771558963</v>
      </c>
      <c r="AR196" s="5"/>
      <c r="AS196" s="3" t="str">
        <f t="shared" ref="AS196:AS202" si="237">IF(AM196&gt;A196,"incre","decre")</f>
        <v>incre</v>
      </c>
      <c r="AT196" s="3" t="str">
        <f t="shared" ref="AT196:AT202" si="238">IF(AN196&gt;A196,"incre","decre")</f>
        <v>decre</v>
      </c>
      <c r="AU196" s="3" t="str">
        <f t="shared" ref="AU196:AU202" si="239">IF(AO196&gt;A196,"incre","decre")</f>
        <v>incre</v>
      </c>
      <c r="AV196" s="3" t="str">
        <f t="shared" ref="AV196:AV202" si="240">IF(AP196&gt;A196,"incre","decre")</f>
        <v>incre</v>
      </c>
      <c r="AW196" s="3" t="str">
        <f t="shared" ref="AW196:AW202" si="241">IF(AQ196&gt;A196,"incre","decre")</f>
        <v>incre</v>
      </c>
      <c r="AY196" s="5">
        <f t="shared" ref="AY196:AY202" si="242">IF(AM196&gt;A196,(I196-A196)*100,0)</f>
        <v>46.912436139369973</v>
      </c>
      <c r="AZ196" s="5">
        <f t="shared" ref="AZ196:AZ202" si="243">IF(AN196&gt;A196,(J196-A196)*100,0)</f>
        <v>0</v>
      </c>
      <c r="BA196" s="5">
        <f t="shared" ref="BA196:BA202" si="244">IF(AO196&gt;A196,(K196-A196)*100,0)</f>
        <v>93.565663708942992</v>
      </c>
      <c r="BB196" s="5">
        <f t="shared" ref="BB196:BB202" si="245">IF(AP196&gt;A196,(L196-A196)*100,0)</f>
        <v>145.48519329251093</v>
      </c>
      <c r="BC196" s="5">
        <f t="shared" ref="BC196:BC202" si="246">IF(AQ196&gt;A196,(M196-A196)*100,0)</f>
        <v>150.24011230441482</v>
      </c>
      <c r="BE196" s="15">
        <f t="shared" ref="BE196:BE202" si="247">IF(B196&lt;=0.33,I196-A196,M196-A196)</f>
        <v>0.46912436139369973</v>
      </c>
      <c r="BG196" s="3">
        <v>0.2155</v>
      </c>
      <c r="BH196" s="3">
        <v>0.30249999999999999</v>
      </c>
      <c r="BI196" s="3">
        <v>0.3372</v>
      </c>
      <c r="BJ196" s="3">
        <v>0.33700000000000002</v>
      </c>
      <c r="BK196" s="3">
        <v>0.36109999999999998</v>
      </c>
      <c r="BM196" s="5">
        <f t="shared" ref="BM196:BM202" si="248">A196+((BG196-0)*(4.8+2.39))/(1-0)+(-2.39)</f>
        <v>20.01743777155896</v>
      </c>
      <c r="BN196" s="5">
        <f t="shared" ref="BN196:BN202" si="249">A196+((BH196-0)*(3.2+3.33))/(1-0)+(-3.33)</f>
        <v>19.503317771558962</v>
      </c>
      <c r="BO196" s="5">
        <f t="shared" ref="BO196:BO202" si="250">A196+((BI196-0)*(5.8+3.91))/(1-0)+(-3.91)</f>
        <v>20.22220477155896</v>
      </c>
      <c r="BP196" s="5">
        <f t="shared" ref="BP196:BP202" si="251">A196+((BJ196-0)*(5.6+2.82))/(1-0)+(-2.82)</f>
        <v>20.875532771558962</v>
      </c>
      <c r="BQ196" s="5">
        <f t="shared" ref="BQ196:BQ202" si="252">A196+((BK196-0)*(4.2+5.21))/(1-0)+(-5.21)</f>
        <v>19.04594377155896</v>
      </c>
      <c r="BR196" s="5"/>
      <c r="BS196" s="3" t="str">
        <f t="shared" ref="BS196:BS202" si="253">IF(BM196&gt;A196,"incre","decre")</f>
        <v>decre</v>
      </c>
      <c r="BT196" s="3" t="str">
        <f t="shared" ref="BT196:BT202" si="254">IF(BN196&gt;A196,"incre","decre")</f>
        <v>decre</v>
      </c>
      <c r="BU196" s="3" t="str">
        <f t="shared" ref="BU196:BU202" si="255">IF(BO196&gt;A196,"incre","decre")</f>
        <v>decre</v>
      </c>
      <c r="BV196" s="3" t="str">
        <f t="shared" ref="BV196:BV202" si="256">IF(BP196&gt;A196,"incre","decre")</f>
        <v>incre</v>
      </c>
      <c r="BW196" s="3" t="str">
        <f t="shared" ref="BW196:BW202" si="257">IF(BQ196&gt;A196,"incre","decre")</f>
        <v>decre</v>
      </c>
      <c r="BY196" s="5">
        <f t="shared" ref="BY196:BY202" si="258">IF(BM196&gt;A196,(I196-A196)*100,0)</f>
        <v>0</v>
      </c>
      <c r="BZ196" s="5">
        <f t="shared" ref="BZ196:BZ202" si="259">IF(BN196&gt;A196,(J196-A196)*100,0)</f>
        <v>0</v>
      </c>
      <c r="CA196" s="5">
        <f t="shared" ref="CA196:CA202" si="260">IF(BO196&gt;A196,(K196-A196)*100,0)</f>
        <v>0</v>
      </c>
      <c r="CB196" s="5">
        <f t="shared" ref="CB196:CB202" si="261">IF(BP196&gt;A196,(L196-A196)*100,0)</f>
        <v>145.48519329251093</v>
      </c>
      <c r="CC196" s="5">
        <f t="shared" ref="CC196:CC202" si="262">IF(BQ196&gt;A196,(M196-A196)*100,0)</f>
        <v>0</v>
      </c>
      <c r="CE196" s="4">
        <v>0.17699999999999999</v>
      </c>
      <c r="CF196" s="4">
        <v>0.1784</v>
      </c>
      <c r="CG196" s="4">
        <v>0.17799999999999999</v>
      </c>
      <c r="CH196" s="4">
        <v>0.1787</v>
      </c>
      <c r="CI196" s="4">
        <v>0.17879999999999999</v>
      </c>
      <c r="CK196" s="5">
        <f t="shared" ref="CK196:CK202" si="263">A196+((CE196-0)*(4.8+2.39))/(1-0)+(-2.39)</f>
        <v>19.740622771558961</v>
      </c>
      <c r="CL196" s="5">
        <f t="shared" ref="CL196:CL202" si="264">A196+((CF196-0)*(3.2+3.33))/(1-0)+(-3.33)</f>
        <v>18.692944771558963</v>
      </c>
      <c r="CM196" s="5">
        <f t="shared" ref="CM196:CM202" si="265">A196+((CG196-0)*(5.8+3.91))/(1-0)+(-3.91)</f>
        <v>18.676372771558963</v>
      </c>
      <c r="CN196" s="5">
        <f t="shared" ref="CN196:CN202" si="266">A196+((CH196-0)*(5.6+2.82))/(1-0)+(-2.82)</f>
        <v>19.54264677155896</v>
      </c>
      <c r="CO196" s="5">
        <f t="shared" ref="CO196:CO202" si="267">A196+((CI196-0)*(4.2+5.21))/(1-0)+(-5.21)</f>
        <v>17.33050077155896</v>
      </c>
      <c r="CP196" s="5"/>
      <c r="CQ196" s="3" t="str">
        <f t="shared" ref="CQ196:CQ202" si="268">IF(CK196&gt;A196,"incre","decre")</f>
        <v>decre</v>
      </c>
      <c r="CR196" s="3" t="str">
        <f t="shared" ref="CR196:CR202" si="269">IF(CL196&gt;A196,"incre","decre")</f>
        <v>decre</v>
      </c>
      <c r="CS196" s="3" t="str">
        <f t="shared" ref="CS196:CS202" si="270">IF(CM196&gt;A196,"incre","decre")</f>
        <v>decre</v>
      </c>
      <c r="CT196" s="3" t="str">
        <f t="shared" ref="CT196:CT202" si="271">IF(CN196&gt;A196,"incre","decre")</f>
        <v>decre</v>
      </c>
      <c r="CU196" s="3" t="str">
        <f t="shared" ref="CU196:CU202" si="272">IF(CO196&gt;A196,"incre","decre")</f>
        <v>decre</v>
      </c>
      <c r="CW196" s="5">
        <f t="shared" ref="CW196:CW202" si="273">IF(CK196&gt;A196,(I196-A196)*100,0)</f>
        <v>0</v>
      </c>
      <c r="CX196" s="5">
        <f t="shared" ref="CX196:CX202" si="274">IF(CL196&gt;A196,(J196-A196)*100,0)</f>
        <v>0</v>
      </c>
      <c r="CY196" s="5">
        <f t="shared" ref="CY196:CY202" si="275">IF(CM196&gt;A196,(K196-A196)*100,0)</f>
        <v>0</v>
      </c>
      <c r="CZ196" s="5">
        <f t="shared" ref="CZ196:CZ202" si="276">IF(CN196&gt;A196,(L196-A196)*100,0)</f>
        <v>0</v>
      </c>
      <c r="DA196" s="5">
        <f t="shared" ref="DA196:DA202" si="277">IF(CO196&gt;A196,(M196-A196)*100,0)</f>
        <v>0</v>
      </c>
      <c r="DB196" s="5"/>
      <c r="DC196" s="4">
        <v>0.33122017442290003</v>
      </c>
      <c r="DD196" s="4">
        <v>0.499742706901526</v>
      </c>
      <c r="DE196" s="4">
        <v>0.41880666492980601</v>
      </c>
      <c r="DF196" s="4">
        <v>0.36358420765526001</v>
      </c>
      <c r="DG196" s="4">
        <v>0.56549152528684898</v>
      </c>
      <c r="DI196" s="13">
        <f t="shared" ref="DI196:DI202" si="278">A196+((DC196-0)*(4.8+2.39))/(1-0)+(-2.39)</f>
        <v>20.849465825659614</v>
      </c>
      <c r="DJ196" s="13">
        <f t="shared" ref="DJ196:DJ202" si="279">A196+((DD196-0)*(3.2+3.33))/(1-0)+(-3.33)</f>
        <v>20.791312647625929</v>
      </c>
      <c r="DK196" s="13">
        <f t="shared" ref="DK196:DK202" si="280">A196+((DE196-0)*(5.8+3.91))/(1-0)+(-3.91)</f>
        <v>21.014605488027378</v>
      </c>
      <c r="DL196" s="13">
        <f t="shared" ref="DL196:DL202" si="281">A196+((DF196-0)*(5.6+2.82))/(1-0)+(-2.82)</f>
        <v>21.09937180001625</v>
      </c>
      <c r="DM196" s="13">
        <f t="shared" ref="DM196:DM202" si="282">A196+((DG196-0)*(4.2+5.21))/(1-0)+(-5.21)</f>
        <v>20.96926802450821</v>
      </c>
      <c r="DN196" s="13"/>
      <c r="DO196" s="11" t="str">
        <f t="shared" ref="DO196:DO202" si="283">IF(DI196&gt;A196,"incre","decre")</f>
        <v>decre</v>
      </c>
      <c r="DP196" s="11" t="str">
        <f t="shared" ref="DP196:DP202" si="284">IF(DJ196&gt;A196,"incre","decre")</f>
        <v>decre</v>
      </c>
      <c r="DQ196" s="11" t="str">
        <f t="shared" ref="DQ196:DQ202" si="285">IF(DK196&gt;A196,"incre","decre")</f>
        <v>incre</v>
      </c>
      <c r="DR196" s="11" t="str">
        <f t="shared" ref="DR196:DR202" si="286">IF(DL196&gt;A196,"incre","decre")</f>
        <v>incre</v>
      </c>
      <c r="DS196" s="11" t="str">
        <f t="shared" ref="DS196:DS202" si="287">IF(DM196&gt;A196,"incre","decre")</f>
        <v>incre</v>
      </c>
      <c r="DU196" s="13"/>
      <c r="DV196" s="13"/>
      <c r="DW196" s="13"/>
      <c r="DX196" s="13"/>
      <c r="DY196" s="13"/>
    </row>
    <row r="197" spans="1:129" x14ac:dyDescent="0.25">
      <c r="A197" s="5">
        <v>46.330082517469378</v>
      </c>
      <c r="B197" s="4">
        <v>0.15908128810489369</v>
      </c>
      <c r="C197" s="4">
        <v>0.27750309227266962</v>
      </c>
      <c r="D197" s="4">
        <v>0.40716498726783529</v>
      </c>
      <c r="E197" s="4">
        <v>0.28526181747235002</v>
      </c>
      <c r="F197" s="4">
        <v>0.30564643869646579</v>
      </c>
      <c r="G197" s="4">
        <v>0.47336060401594693</v>
      </c>
      <c r="I197" s="5">
        <f t="shared" si="217"/>
        <v>45.935329750909872</v>
      </c>
      <c r="J197" s="5">
        <f t="shared" si="218"/>
        <v>45.658869884328347</v>
      </c>
      <c r="K197" s="5">
        <f t="shared" si="219"/>
        <v>45.189974765125896</v>
      </c>
      <c r="L197" s="5">
        <f t="shared" si="220"/>
        <v>46.08362553129362</v>
      </c>
      <c r="M197" s="5">
        <f t="shared" si="221"/>
        <v>45.574405801259438</v>
      </c>
      <c r="O197" s="3" t="str">
        <f t="shared" si="222"/>
        <v>decre</v>
      </c>
      <c r="P197" s="3" t="str">
        <f t="shared" si="223"/>
        <v>decre</v>
      </c>
      <c r="Q197" s="3" t="str">
        <f t="shared" si="224"/>
        <v>decre</v>
      </c>
      <c r="R197" s="3" t="str">
        <f t="shared" si="225"/>
        <v>decre</v>
      </c>
      <c r="S197" s="3" t="str">
        <f t="shared" si="226"/>
        <v>decre</v>
      </c>
      <c r="U197" s="6">
        <f t="shared" si="227"/>
        <v>0</v>
      </c>
      <c r="V197" s="6">
        <f t="shared" si="228"/>
        <v>0</v>
      </c>
      <c r="W197" s="6">
        <f t="shared" si="229"/>
        <v>0</v>
      </c>
      <c r="X197" s="6">
        <f t="shared" si="230"/>
        <v>0</v>
      </c>
      <c r="Y197" s="6">
        <f t="shared" si="231"/>
        <v>0</v>
      </c>
      <c r="AA197" s="4">
        <f t="shared" si="216"/>
        <v>0.32069999999999999</v>
      </c>
      <c r="AB197" s="4">
        <f t="shared" si="216"/>
        <v>0.4738</v>
      </c>
      <c r="AC197" s="4">
        <f t="shared" si="216"/>
        <v>0.42220000000000002</v>
      </c>
      <c r="AD197" s="4">
        <f t="shared" si="216"/>
        <v>0.36140000000000005</v>
      </c>
      <c r="AE197" s="4">
        <f t="shared" si="216"/>
        <v>0.53179999999999994</v>
      </c>
      <c r="AF197" s="4"/>
      <c r="AG197" s="3">
        <v>0.35070000000000001</v>
      </c>
      <c r="AH197" s="3">
        <v>0.50380000000000003</v>
      </c>
      <c r="AI197" s="3">
        <v>0.45219999999999999</v>
      </c>
      <c r="AJ197" s="3">
        <v>0.39140000000000003</v>
      </c>
      <c r="AK197" s="3">
        <v>0.56179999999999997</v>
      </c>
      <c r="AM197" s="5">
        <f t="shared" si="232"/>
        <v>46.245915517469378</v>
      </c>
      <c r="AN197" s="5">
        <f t="shared" si="233"/>
        <v>46.093996517469378</v>
      </c>
      <c r="AO197" s="5">
        <f t="shared" si="234"/>
        <v>46.519644517469374</v>
      </c>
      <c r="AP197" s="5">
        <f t="shared" si="235"/>
        <v>46.553070517469379</v>
      </c>
      <c r="AQ197" s="5">
        <f t="shared" si="236"/>
        <v>46.124320517469378</v>
      </c>
      <c r="AR197" s="5"/>
      <c r="AS197" s="3" t="str">
        <f t="shared" si="237"/>
        <v>decre</v>
      </c>
      <c r="AT197" s="3" t="str">
        <f t="shared" si="238"/>
        <v>decre</v>
      </c>
      <c r="AU197" s="3" t="str">
        <f t="shared" si="239"/>
        <v>incre</v>
      </c>
      <c r="AV197" s="3" t="str">
        <f t="shared" si="240"/>
        <v>incre</v>
      </c>
      <c r="AW197" s="3" t="str">
        <f t="shared" si="241"/>
        <v>decre</v>
      </c>
      <c r="AY197" s="5">
        <f t="shared" si="242"/>
        <v>0</v>
      </c>
      <c r="AZ197" s="5">
        <f t="shared" si="243"/>
        <v>0</v>
      </c>
      <c r="BA197" s="5">
        <f t="shared" si="244"/>
        <v>-114.01077523434822</v>
      </c>
      <c r="BB197" s="5">
        <f t="shared" si="245"/>
        <v>-24.645698617575817</v>
      </c>
      <c r="BC197" s="5">
        <f t="shared" si="246"/>
        <v>0</v>
      </c>
      <c r="BE197" s="15">
        <f t="shared" si="247"/>
        <v>-0.39475276655950609</v>
      </c>
      <c r="BG197" s="3">
        <v>0.22620000000000001</v>
      </c>
      <c r="BH197" s="3">
        <v>0.31219999999999998</v>
      </c>
      <c r="BI197" s="3">
        <v>0.34289999999999998</v>
      </c>
      <c r="BJ197" s="3">
        <v>0.31730000000000003</v>
      </c>
      <c r="BK197" s="3">
        <v>0.35770000000000002</v>
      </c>
      <c r="BM197" s="5">
        <f t="shared" si="248"/>
        <v>45.56646051746938</v>
      </c>
      <c r="BN197" s="5">
        <f t="shared" si="249"/>
        <v>45.038748517469379</v>
      </c>
      <c r="BO197" s="5">
        <f t="shared" si="250"/>
        <v>45.749641517469385</v>
      </c>
      <c r="BP197" s="5">
        <f t="shared" si="251"/>
        <v>46.18174851746938</v>
      </c>
      <c r="BQ197" s="5">
        <f t="shared" si="252"/>
        <v>44.486039517469379</v>
      </c>
      <c r="BR197" s="5"/>
      <c r="BS197" s="3" t="str">
        <f t="shared" si="253"/>
        <v>decre</v>
      </c>
      <c r="BT197" s="3" t="str">
        <f t="shared" si="254"/>
        <v>decre</v>
      </c>
      <c r="BU197" s="3" t="str">
        <f t="shared" si="255"/>
        <v>decre</v>
      </c>
      <c r="BV197" s="3" t="str">
        <f t="shared" si="256"/>
        <v>decre</v>
      </c>
      <c r="BW197" s="3" t="str">
        <f t="shared" si="257"/>
        <v>decre</v>
      </c>
      <c r="BY197" s="5">
        <f t="shared" si="258"/>
        <v>0</v>
      </c>
      <c r="BZ197" s="5">
        <f t="shared" si="259"/>
        <v>0</v>
      </c>
      <c r="CA197" s="5">
        <f t="shared" si="260"/>
        <v>0</v>
      </c>
      <c r="CB197" s="5">
        <f t="shared" si="261"/>
        <v>0</v>
      </c>
      <c r="CC197" s="5">
        <f t="shared" si="262"/>
        <v>0</v>
      </c>
      <c r="CE197" s="4">
        <v>0.16289999999999999</v>
      </c>
      <c r="CF197" s="4">
        <v>0.16370000000000001</v>
      </c>
      <c r="CG197" s="4">
        <v>0.16350000000000001</v>
      </c>
      <c r="CH197" s="4">
        <v>0.16389999999999999</v>
      </c>
      <c r="CI197" s="4">
        <v>0.16389999999999999</v>
      </c>
      <c r="CK197" s="5">
        <f t="shared" si="263"/>
        <v>45.111333517469376</v>
      </c>
      <c r="CL197" s="5">
        <f t="shared" si="264"/>
        <v>44.069043517469382</v>
      </c>
      <c r="CM197" s="5">
        <f t="shared" si="265"/>
        <v>44.007667517469372</v>
      </c>
      <c r="CN197" s="5">
        <f t="shared" si="266"/>
        <v>44.890120517469377</v>
      </c>
      <c r="CO197" s="5">
        <f t="shared" si="267"/>
        <v>42.662381517469377</v>
      </c>
      <c r="CP197" s="5"/>
      <c r="CQ197" s="3" t="str">
        <f t="shared" si="268"/>
        <v>decre</v>
      </c>
      <c r="CR197" s="3" t="str">
        <f t="shared" si="269"/>
        <v>decre</v>
      </c>
      <c r="CS197" s="3" t="str">
        <f t="shared" si="270"/>
        <v>decre</v>
      </c>
      <c r="CT197" s="3" t="str">
        <f t="shared" si="271"/>
        <v>decre</v>
      </c>
      <c r="CU197" s="3" t="str">
        <f t="shared" si="272"/>
        <v>decre</v>
      </c>
      <c r="CW197" s="5">
        <f t="shared" si="273"/>
        <v>0</v>
      </c>
      <c r="CX197" s="5">
        <f t="shared" si="274"/>
        <v>0</v>
      </c>
      <c r="CY197" s="5">
        <f t="shared" si="275"/>
        <v>0</v>
      </c>
      <c r="CZ197" s="5">
        <f t="shared" si="276"/>
        <v>0</v>
      </c>
      <c r="DA197" s="5">
        <f t="shared" si="277"/>
        <v>0</v>
      </c>
      <c r="DB197" s="5"/>
      <c r="DC197" s="4">
        <v>0.33583997184254899</v>
      </c>
      <c r="DD197" s="4">
        <v>0.49781653710858398</v>
      </c>
      <c r="DE197" s="4">
        <v>0.417314082264238</v>
      </c>
      <c r="DF197" s="4">
        <v>0.35518360476278099</v>
      </c>
      <c r="DG197" s="4">
        <v>0.55788948327964405</v>
      </c>
      <c r="DI197" s="13">
        <f t="shared" si="278"/>
        <v>46.354771915017302</v>
      </c>
      <c r="DJ197" s="13">
        <f t="shared" si="279"/>
        <v>46.250824504788433</v>
      </c>
      <c r="DK197" s="13">
        <f t="shared" si="280"/>
        <v>46.47220225625513</v>
      </c>
      <c r="DL197" s="13">
        <f t="shared" si="281"/>
        <v>46.500728469571996</v>
      </c>
      <c r="DM197" s="13">
        <f t="shared" si="282"/>
        <v>46.369822555130831</v>
      </c>
      <c r="DN197" s="13"/>
      <c r="DO197" s="11" t="str">
        <f t="shared" si="283"/>
        <v>incre</v>
      </c>
      <c r="DP197" s="11" t="str">
        <f t="shared" si="284"/>
        <v>decre</v>
      </c>
      <c r="DQ197" s="11" t="str">
        <f t="shared" si="285"/>
        <v>incre</v>
      </c>
      <c r="DR197" s="11" t="str">
        <f t="shared" si="286"/>
        <v>incre</v>
      </c>
      <c r="DS197" s="11" t="str">
        <f t="shared" si="287"/>
        <v>incre</v>
      </c>
      <c r="DU197" s="13"/>
      <c r="DV197" s="13"/>
      <c r="DW197" s="13"/>
      <c r="DX197" s="13"/>
      <c r="DY197" s="13"/>
    </row>
    <row r="198" spans="1:129" x14ac:dyDescent="0.25">
      <c r="A198" s="5">
        <v>50.028735511135579</v>
      </c>
      <c r="B198" s="4">
        <v>4.3022519317405541E-2</v>
      </c>
      <c r="C198" s="4">
        <v>0.11713259944953244</v>
      </c>
      <c r="D198" s="4">
        <v>0.30683211596486648</v>
      </c>
      <c r="E198" s="4">
        <v>0.17655992296168685</v>
      </c>
      <c r="F198" s="4">
        <v>1.7789122577031521E-2</v>
      </c>
      <c r="G198" s="4">
        <v>0.26279156064993425</v>
      </c>
      <c r="I198" s="5">
        <f t="shared" si="217"/>
        <v>48.480918901177716</v>
      </c>
      <c r="J198" s="5">
        <f t="shared" si="218"/>
        <v>48.702349228386161</v>
      </c>
      <c r="K198" s="5">
        <f t="shared" si="219"/>
        <v>47.833132363093554</v>
      </c>
      <c r="L198" s="5">
        <f t="shared" si="220"/>
        <v>47.358519923234184</v>
      </c>
      <c r="M198" s="5">
        <f t="shared" si="221"/>
        <v>47.291604096851458</v>
      </c>
      <c r="O198" s="3" t="str">
        <f t="shared" si="222"/>
        <v>decre</v>
      </c>
      <c r="P198" s="3" t="str">
        <f t="shared" si="223"/>
        <v>decre</v>
      </c>
      <c r="Q198" s="3" t="str">
        <f t="shared" si="224"/>
        <v>decre</v>
      </c>
      <c r="R198" s="3" t="str">
        <f t="shared" si="225"/>
        <v>decre</v>
      </c>
      <c r="S198" s="3" t="str">
        <f t="shared" si="226"/>
        <v>decre</v>
      </c>
      <c r="U198" s="6">
        <f t="shared" si="227"/>
        <v>0</v>
      </c>
      <c r="V198" s="6">
        <f t="shared" si="228"/>
        <v>0</v>
      </c>
      <c r="W198" s="6">
        <f t="shared" si="229"/>
        <v>0</v>
      </c>
      <c r="X198" s="6">
        <f t="shared" si="230"/>
        <v>0</v>
      </c>
      <c r="Y198" s="6">
        <f t="shared" si="231"/>
        <v>0</v>
      </c>
      <c r="AA198" s="4">
        <f t="shared" si="216"/>
        <v>0.31010000000000004</v>
      </c>
      <c r="AB198" s="4">
        <f t="shared" si="216"/>
        <v>0.47949999999999993</v>
      </c>
      <c r="AC198" s="4">
        <f t="shared" si="216"/>
        <v>0.42510000000000003</v>
      </c>
      <c r="AD198" s="4">
        <f t="shared" si="216"/>
        <v>0.37250000000000005</v>
      </c>
      <c r="AE198" s="4">
        <f t="shared" si="216"/>
        <v>0.54320000000000002</v>
      </c>
      <c r="AF198" s="4"/>
      <c r="AG198" s="3">
        <v>0.34010000000000001</v>
      </c>
      <c r="AH198" s="3">
        <v>0.50949999999999995</v>
      </c>
      <c r="AI198" s="3">
        <v>0.4551</v>
      </c>
      <c r="AJ198" s="3">
        <v>0.40250000000000002</v>
      </c>
      <c r="AK198" s="3">
        <v>0.57320000000000004</v>
      </c>
      <c r="AM198" s="5">
        <f t="shared" si="232"/>
        <v>49.868354511135578</v>
      </c>
      <c r="AN198" s="5">
        <f t="shared" si="233"/>
        <v>49.829870511135582</v>
      </c>
      <c r="AO198" s="5">
        <f t="shared" si="234"/>
        <v>50.246456511135577</v>
      </c>
      <c r="AP198" s="5">
        <f t="shared" si="235"/>
        <v>50.345185511135583</v>
      </c>
      <c r="AQ198" s="5">
        <f t="shared" si="236"/>
        <v>49.930247511135576</v>
      </c>
      <c r="AR198" s="5"/>
      <c r="AS198" s="3" t="str">
        <f t="shared" si="237"/>
        <v>decre</v>
      </c>
      <c r="AT198" s="3" t="str">
        <f t="shared" si="238"/>
        <v>decre</v>
      </c>
      <c r="AU198" s="3" t="str">
        <f t="shared" si="239"/>
        <v>incre</v>
      </c>
      <c r="AV198" s="3" t="str">
        <f t="shared" si="240"/>
        <v>incre</v>
      </c>
      <c r="AW198" s="3" t="str">
        <f t="shared" si="241"/>
        <v>decre</v>
      </c>
      <c r="AY198" s="5">
        <f t="shared" si="242"/>
        <v>0</v>
      </c>
      <c r="AZ198" s="5">
        <f t="shared" si="243"/>
        <v>0</v>
      </c>
      <c r="BA198" s="5">
        <f t="shared" si="244"/>
        <v>-219.56031480420251</v>
      </c>
      <c r="BB198" s="5">
        <f t="shared" si="245"/>
        <v>-267.02155879013958</v>
      </c>
      <c r="BC198" s="5">
        <f t="shared" si="246"/>
        <v>0</v>
      </c>
      <c r="BE198" s="15">
        <f t="shared" si="247"/>
        <v>-1.547816609957863</v>
      </c>
      <c r="BG198" s="3">
        <v>0.21360000000000001</v>
      </c>
      <c r="BH198" s="3">
        <v>0.30120000000000002</v>
      </c>
      <c r="BI198" s="3">
        <v>0.33560000000000001</v>
      </c>
      <c r="BJ198" s="3">
        <v>0.34110000000000001</v>
      </c>
      <c r="BK198" s="3">
        <v>0.36220000000000002</v>
      </c>
      <c r="BM198" s="5">
        <f t="shared" si="248"/>
        <v>49.174519511135578</v>
      </c>
      <c r="BN198" s="5">
        <f t="shared" si="249"/>
        <v>48.665571511135582</v>
      </c>
      <c r="BO198" s="5">
        <f t="shared" si="250"/>
        <v>49.377411511135577</v>
      </c>
      <c r="BP198" s="5">
        <f t="shared" si="251"/>
        <v>50.080797511135579</v>
      </c>
      <c r="BQ198" s="5">
        <f t="shared" si="252"/>
        <v>48.227037511135578</v>
      </c>
      <c r="BR198" s="5"/>
      <c r="BS198" s="3" t="str">
        <f t="shared" si="253"/>
        <v>decre</v>
      </c>
      <c r="BT198" s="3" t="str">
        <f t="shared" si="254"/>
        <v>decre</v>
      </c>
      <c r="BU198" s="3" t="str">
        <f t="shared" si="255"/>
        <v>decre</v>
      </c>
      <c r="BV198" s="3" t="str">
        <f t="shared" si="256"/>
        <v>incre</v>
      </c>
      <c r="BW198" s="3" t="str">
        <f t="shared" si="257"/>
        <v>decre</v>
      </c>
      <c r="BY198" s="5">
        <f t="shared" si="258"/>
        <v>0</v>
      </c>
      <c r="BZ198" s="5">
        <f t="shared" si="259"/>
        <v>0</v>
      </c>
      <c r="CA198" s="5">
        <f t="shared" si="260"/>
        <v>0</v>
      </c>
      <c r="CB198" s="5">
        <f t="shared" si="261"/>
        <v>-267.02155879013958</v>
      </c>
      <c r="CC198" s="5">
        <f t="shared" si="262"/>
        <v>0</v>
      </c>
      <c r="CE198" s="4">
        <v>0.1792</v>
      </c>
      <c r="CF198" s="4">
        <v>0.1807</v>
      </c>
      <c r="CG198" s="4">
        <v>0.18029999999999999</v>
      </c>
      <c r="CH198" s="4">
        <v>0.18099999999999999</v>
      </c>
      <c r="CI198" s="4">
        <v>0.18110000000000001</v>
      </c>
      <c r="CK198" s="5">
        <f t="shared" si="263"/>
        <v>48.927183511135581</v>
      </c>
      <c r="CL198" s="5">
        <f t="shared" si="264"/>
        <v>47.878706511135583</v>
      </c>
      <c r="CM198" s="5">
        <f t="shared" si="265"/>
        <v>47.869448511135573</v>
      </c>
      <c r="CN198" s="5">
        <f t="shared" si="266"/>
        <v>48.732755511135579</v>
      </c>
      <c r="CO198" s="5">
        <f t="shared" si="267"/>
        <v>46.522886511135582</v>
      </c>
      <c r="CP198" s="5"/>
      <c r="CQ198" s="3" t="str">
        <f t="shared" si="268"/>
        <v>decre</v>
      </c>
      <c r="CR198" s="3" t="str">
        <f t="shared" si="269"/>
        <v>decre</v>
      </c>
      <c r="CS198" s="3" t="str">
        <f t="shared" si="270"/>
        <v>decre</v>
      </c>
      <c r="CT198" s="3" t="str">
        <f t="shared" si="271"/>
        <v>decre</v>
      </c>
      <c r="CU198" s="3" t="str">
        <f t="shared" si="272"/>
        <v>decre</v>
      </c>
      <c r="CW198" s="5">
        <f t="shared" si="273"/>
        <v>0</v>
      </c>
      <c r="CX198" s="5">
        <f t="shared" si="274"/>
        <v>0</v>
      </c>
      <c r="CY198" s="5">
        <f t="shared" si="275"/>
        <v>0</v>
      </c>
      <c r="CZ198" s="5">
        <f t="shared" si="276"/>
        <v>0</v>
      </c>
      <c r="DA198" s="5">
        <f t="shared" si="277"/>
        <v>0</v>
      </c>
      <c r="DB198" s="5"/>
      <c r="DC198" s="4">
        <v>0.32978626438858399</v>
      </c>
      <c r="DD198" s="4">
        <v>0.50034055869956096</v>
      </c>
      <c r="DE198" s="4">
        <v>0.41926993833051901</v>
      </c>
      <c r="DF198" s="4">
        <v>0.36619161825958502</v>
      </c>
      <c r="DG198" s="4">
        <v>0.56785107557125203</v>
      </c>
      <c r="DI198" s="13">
        <f t="shared" si="278"/>
        <v>50.009898752089498</v>
      </c>
      <c r="DJ198" s="13">
        <f t="shared" si="279"/>
        <v>49.965959359443715</v>
      </c>
      <c r="DK198" s="13">
        <f t="shared" si="280"/>
        <v>50.189846612324914</v>
      </c>
      <c r="DL198" s="13">
        <f t="shared" si="281"/>
        <v>50.292068936881286</v>
      </c>
      <c r="DM198" s="13">
        <f t="shared" si="282"/>
        <v>50.162214132261063</v>
      </c>
      <c r="DN198" s="13"/>
      <c r="DO198" s="11" t="str">
        <f t="shared" si="283"/>
        <v>decre</v>
      </c>
      <c r="DP198" s="11" t="str">
        <f t="shared" si="284"/>
        <v>decre</v>
      </c>
      <c r="DQ198" s="11" t="str">
        <f t="shared" si="285"/>
        <v>incre</v>
      </c>
      <c r="DR198" s="11" t="str">
        <f t="shared" si="286"/>
        <v>incre</v>
      </c>
      <c r="DS198" s="11" t="str">
        <f t="shared" si="287"/>
        <v>incre</v>
      </c>
      <c r="DU198" s="13"/>
      <c r="DV198" s="13"/>
      <c r="DW198" s="13"/>
      <c r="DX198" s="13"/>
      <c r="DY198" s="13"/>
    </row>
    <row r="199" spans="1:129" x14ac:dyDescent="0.25">
      <c r="A199" s="5">
        <v>34.916428556017891</v>
      </c>
      <c r="B199" s="4">
        <v>0.13119046681644536</v>
      </c>
      <c r="C199" s="4">
        <v>0.36052282273786385</v>
      </c>
      <c r="D199" s="4">
        <v>0.50403622933586678</v>
      </c>
      <c r="E199" s="4">
        <v>0.53757366941265394</v>
      </c>
      <c r="F199" s="4">
        <v>0.3740507821072146</v>
      </c>
      <c r="G199" s="4">
        <v>0.57080028180037679</v>
      </c>
      <c r="I199" s="5">
        <f t="shared" si="217"/>
        <v>35.118587651503134</v>
      </c>
      <c r="J199" s="5">
        <f t="shared" si="218"/>
        <v>34.877785133581099</v>
      </c>
      <c r="K199" s="5">
        <f t="shared" si="219"/>
        <v>36.226268886014765</v>
      </c>
      <c r="L199" s="5">
        <f t="shared" si="220"/>
        <v>35.245936141360637</v>
      </c>
      <c r="M199" s="5">
        <f t="shared" si="221"/>
        <v>35.077659207759439</v>
      </c>
      <c r="O199" s="3" t="str">
        <f t="shared" si="222"/>
        <v>incre</v>
      </c>
      <c r="P199" s="3" t="str">
        <f t="shared" si="223"/>
        <v>decre</v>
      </c>
      <c r="Q199" s="3" t="str">
        <f t="shared" si="224"/>
        <v>incre</v>
      </c>
      <c r="R199" s="3" t="str">
        <f t="shared" si="225"/>
        <v>incre</v>
      </c>
      <c r="S199" s="3" t="str">
        <f t="shared" si="226"/>
        <v>incre</v>
      </c>
      <c r="U199" s="6">
        <f t="shared" si="227"/>
        <v>1</v>
      </c>
      <c r="V199" s="6">
        <f t="shared" si="228"/>
        <v>0</v>
      </c>
      <c r="W199" s="6">
        <f t="shared" si="229"/>
        <v>1</v>
      </c>
      <c r="X199" s="6">
        <f t="shared" si="230"/>
        <v>1</v>
      </c>
      <c r="Y199" s="6">
        <f t="shared" si="231"/>
        <v>1</v>
      </c>
      <c r="AA199" s="4">
        <f t="shared" si="216"/>
        <v>0.34970000000000001</v>
      </c>
      <c r="AB199" s="4">
        <f t="shared" si="216"/>
        <v>0.47529999999999994</v>
      </c>
      <c r="AC199" s="4">
        <f t="shared" si="216"/>
        <v>0.45290000000000002</v>
      </c>
      <c r="AD199" s="4">
        <f t="shared" si="216"/>
        <v>0.3947</v>
      </c>
      <c r="AE199" s="4">
        <f t="shared" si="216"/>
        <v>0.56510000000000005</v>
      </c>
      <c r="AF199" s="4"/>
      <c r="AG199" s="3">
        <v>0.34970000000000001</v>
      </c>
      <c r="AH199" s="3">
        <v>0.50529999999999997</v>
      </c>
      <c r="AI199" s="3">
        <v>0.45290000000000002</v>
      </c>
      <c r="AJ199" s="3">
        <v>0.3947</v>
      </c>
      <c r="AK199" s="3">
        <v>0.56510000000000005</v>
      </c>
      <c r="AM199" s="5">
        <f t="shared" si="232"/>
        <v>35.040771556017887</v>
      </c>
      <c r="AN199" s="5">
        <f t="shared" si="233"/>
        <v>34.690137556017895</v>
      </c>
      <c r="AO199" s="5">
        <f t="shared" si="234"/>
        <v>35.404087556017899</v>
      </c>
      <c r="AP199" s="5">
        <f t="shared" si="235"/>
        <v>35.419802556017892</v>
      </c>
      <c r="AQ199" s="5">
        <f t="shared" si="236"/>
        <v>35.02401955601789</v>
      </c>
      <c r="AR199" s="5"/>
      <c r="AS199" s="3" t="str">
        <f t="shared" si="237"/>
        <v>incre</v>
      </c>
      <c r="AT199" s="3" t="str">
        <f t="shared" si="238"/>
        <v>decre</v>
      </c>
      <c r="AU199" s="3" t="str">
        <f t="shared" si="239"/>
        <v>incre</v>
      </c>
      <c r="AV199" s="3" t="str">
        <f t="shared" si="240"/>
        <v>incre</v>
      </c>
      <c r="AW199" s="3" t="str">
        <f t="shared" si="241"/>
        <v>incre</v>
      </c>
      <c r="AY199" s="5">
        <f t="shared" si="242"/>
        <v>20.21590954852428</v>
      </c>
      <c r="AZ199" s="5">
        <f t="shared" si="243"/>
        <v>0</v>
      </c>
      <c r="BA199" s="5">
        <f t="shared" si="244"/>
        <v>130.98403299968737</v>
      </c>
      <c r="BB199" s="5">
        <f t="shared" si="245"/>
        <v>32.950758534274627</v>
      </c>
      <c r="BC199" s="5">
        <f t="shared" si="246"/>
        <v>16.12306517415476</v>
      </c>
      <c r="BE199" s="15">
        <f t="shared" si="247"/>
        <v>0.2021590954852428</v>
      </c>
      <c r="BG199" s="3">
        <v>0.22209999999999999</v>
      </c>
      <c r="BH199" s="3">
        <v>0.30809999999999998</v>
      </c>
      <c r="BI199" s="3">
        <v>0.34100000000000003</v>
      </c>
      <c r="BJ199" s="3">
        <v>0.32450000000000001</v>
      </c>
      <c r="BK199" s="3">
        <v>0.35870000000000002</v>
      </c>
      <c r="BM199" s="5">
        <f t="shared" si="248"/>
        <v>34.123327556017891</v>
      </c>
      <c r="BN199" s="5">
        <f t="shared" si="249"/>
        <v>33.598321556017893</v>
      </c>
      <c r="BO199" s="5">
        <f t="shared" si="250"/>
        <v>34.317538556017894</v>
      </c>
      <c r="BP199" s="5">
        <f t="shared" si="251"/>
        <v>34.82871855601789</v>
      </c>
      <c r="BQ199" s="5">
        <f t="shared" si="252"/>
        <v>33.081795556017887</v>
      </c>
      <c r="BR199" s="5"/>
      <c r="BS199" s="3" t="str">
        <f t="shared" si="253"/>
        <v>decre</v>
      </c>
      <c r="BT199" s="3" t="str">
        <f t="shared" si="254"/>
        <v>decre</v>
      </c>
      <c r="BU199" s="3" t="str">
        <f t="shared" si="255"/>
        <v>decre</v>
      </c>
      <c r="BV199" s="3" t="str">
        <f t="shared" si="256"/>
        <v>decre</v>
      </c>
      <c r="BW199" s="3" t="str">
        <f t="shared" si="257"/>
        <v>decre</v>
      </c>
      <c r="BY199" s="5">
        <f t="shared" si="258"/>
        <v>0</v>
      </c>
      <c r="BZ199" s="5">
        <f t="shared" si="259"/>
        <v>0</v>
      </c>
      <c r="CA199" s="5">
        <f t="shared" si="260"/>
        <v>0</v>
      </c>
      <c r="CB199" s="5">
        <f t="shared" si="261"/>
        <v>0</v>
      </c>
      <c r="CC199" s="5">
        <f t="shared" si="262"/>
        <v>0</v>
      </c>
      <c r="CE199" s="4">
        <v>0.16869999999999999</v>
      </c>
      <c r="CF199" s="4">
        <v>0.16980000000000001</v>
      </c>
      <c r="CG199" s="4">
        <v>0.16950000000000001</v>
      </c>
      <c r="CH199" s="4">
        <v>0.17</v>
      </c>
      <c r="CI199" s="4">
        <v>0.1701</v>
      </c>
      <c r="CK199" s="5">
        <f t="shared" si="263"/>
        <v>33.739381556017889</v>
      </c>
      <c r="CL199" s="5">
        <f t="shared" si="264"/>
        <v>32.695222556017896</v>
      </c>
      <c r="CM199" s="5">
        <f t="shared" si="265"/>
        <v>32.652273556017889</v>
      </c>
      <c r="CN199" s="5">
        <f t="shared" si="266"/>
        <v>33.527828556017887</v>
      </c>
      <c r="CO199" s="5">
        <f t="shared" si="267"/>
        <v>31.307069556017893</v>
      </c>
      <c r="CP199" s="5"/>
      <c r="CQ199" s="3" t="str">
        <f t="shared" si="268"/>
        <v>decre</v>
      </c>
      <c r="CR199" s="3" t="str">
        <f t="shared" si="269"/>
        <v>decre</v>
      </c>
      <c r="CS199" s="3" t="str">
        <f t="shared" si="270"/>
        <v>decre</v>
      </c>
      <c r="CT199" s="3" t="str">
        <f t="shared" si="271"/>
        <v>decre</v>
      </c>
      <c r="CU199" s="3" t="str">
        <f t="shared" si="272"/>
        <v>decre</v>
      </c>
      <c r="CW199" s="5">
        <f t="shared" si="273"/>
        <v>0</v>
      </c>
      <c r="CX199" s="5">
        <f t="shared" si="274"/>
        <v>0</v>
      </c>
      <c r="CY199" s="5">
        <f t="shared" si="275"/>
        <v>0</v>
      </c>
      <c r="CZ199" s="5">
        <f t="shared" si="276"/>
        <v>0</v>
      </c>
      <c r="DA199" s="5">
        <f t="shared" si="277"/>
        <v>0</v>
      </c>
      <c r="DB199" s="5"/>
      <c r="DC199" s="4">
        <v>0.33438520493500701</v>
      </c>
      <c r="DD199" s="4">
        <v>0.49842308493277299</v>
      </c>
      <c r="DE199" s="4">
        <v>0.41778409418714202</v>
      </c>
      <c r="DF199" s="4">
        <v>0.35782894133953302</v>
      </c>
      <c r="DG199" s="4">
        <v>0.56028335429545695</v>
      </c>
      <c r="DI199" s="13">
        <f t="shared" si="278"/>
        <v>34.93065817950059</v>
      </c>
      <c r="DJ199" s="13">
        <f t="shared" si="279"/>
        <v>34.841131300628902</v>
      </c>
      <c r="DK199" s="13">
        <f t="shared" si="280"/>
        <v>35.063112110575034</v>
      </c>
      <c r="DL199" s="13">
        <f t="shared" si="281"/>
        <v>35.109348242096758</v>
      </c>
      <c r="DM199" s="13">
        <f t="shared" si="282"/>
        <v>34.978694919938143</v>
      </c>
      <c r="DN199" s="13"/>
      <c r="DO199" s="11" t="str">
        <f t="shared" si="283"/>
        <v>incre</v>
      </c>
      <c r="DP199" s="11" t="str">
        <f t="shared" si="284"/>
        <v>decre</v>
      </c>
      <c r="DQ199" s="11" t="str">
        <f t="shared" si="285"/>
        <v>incre</v>
      </c>
      <c r="DR199" s="11" t="str">
        <f t="shared" si="286"/>
        <v>incre</v>
      </c>
      <c r="DS199" s="11" t="str">
        <f t="shared" si="287"/>
        <v>incre</v>
      </c>
      <c r="DU199" s="13"/>
      <c r="DV199" s="13"/>
      <c r="DW199" s="13"/>
      <c r="DX199" s="13"/>
      <c r="DY199" s="13"/>
    </row>
    <row r="200" spans="1:129" x14ac:dyDescent="0.25">
      <c r="A200" s="5">
        <v>51.575333965343503</v>
      </c>
      <c r="B200" s="4">
        <v>0.21984855818423163</v>
      </c>
      <c r="C200" s="4">
        <v>0.28146230094264463</v>
      </c>
      <c r="D200" s="4">
        <v>0.53906447244128175</v>
      </c>
      <c r="E200" s="4">
        <v>0.42909302737527166</v>
      </c>
      <c r="F200" s="4">
        <v>0.24417951914590058</v>
      </c>
      <c r="G200" s="4">
        <v>0.51703763851917484</v>
      </c>
      <c r="I200" s="5">
        <f t="shared" si="217"/>
        <v>51.209047909121118</v>
      </c>
      <c r="J200" s="5">
        <f t="shared" si="218"/>
        <v>51.765424970385077</v>
      </c>
      <c r="K200" s="5">
        <f t="shared" si="219"/>
        <v>51.831827261157386</v>
      </c>
      <c r="L200" s="5">
        <f t="shared" si="220"/>
        <v>50.811325516551989</v>
      </c>
      <c r="M200" s="5">
        <f t="shared" si="221"/>
        <v>51.230658143808938</v>
      </c>
      <c r="O200" s="3" t="str">
        <f t="shared" si="222"/>
        <v>decre</v>
      </c>
      <c r="P200" s="3" t="str">
        <f t="shared" si="223"/>
        <v>incre</v>
      </c>
      <c r="Q200" s="3" t="str">
        <f t="shared" si="224"/>
        <v>incre</v>
      </c>
      <c r="R200" s="3" t="str">
        <f t="shared" si="225"/>
        <v>decre</v>
      </c>
      <c r="S200" s="3" t="str">
        <f t="shared" si="226"/>
        <v>decre</v>
      </c>
      <c r="U200" s="6">
        <f t="shared" si="227"/>
        <v>0</v>
      </c>
      <c r="V200" s="6">
        <f t="shared" si="228"/>
        <v>1</v>
      </c>
      <c r="W200" s="6">
        <f t="shared" si="229"/>
        <v>1</v>
      </c>
      <c r="X200" s="6">
        <f t="shared" si="230"/>
        <v>0</v>
      </c>
      <c r="Y200" s="6">
        <f t="shared" si="231"/>
        <v>0</v>
      </c>
      <c r="AA200" s="4">
        <f t="shared" si="216"/>
        <v>0.32220000000000004</v>
      </c>
      <c r="AB200" s="4">
        <f t="shared" si="216"/>
        <v>0.50019999999999998</v>
      </c>
      <c r="AC200" s="4">
        <f t="shared" si="216"/>
        <v>0.45069999999999999</v>
      </c>
      <c r="AD200" s="4">
        <f t="shared" si="216"/>
        <v>0.35260000000000002</v>
      </c>
      <c r="AE200" s="4">
        <f t="shared" si="216"/>
        <v>0.52349999999999997</v>
      </c>
      <c r="AF200" s="4"/>
      <c r="AG200" s="3">
        <v>0.35220000000000001</v>
      </c>
      <c r="AH200" s="3">
        <v>0.50019999999999998</v>
      </c>
      <c r="AI200" s="3">
        <v>0.45069999999999999</v>
      </c>
      <c r="AJ200" s="3">
        <v>0.3826</v>
      </c>
      <c r="AK200" s="3">
        <v>0.55349999999999999</v>
      </c>
      <c r="AM200" s="5">
        <f t="shared" si="232"/>
        <v>51.501951965343501</v>
      </c>
      <c r="AN200" s="5">
        <f t="shared" si="233"/>
        <v>51.511639965343505</v>
      </c>
      <c r="AO200" s="5">
        <f t="shared" si="234"/>
        <v>52.041630965343501</v>
      </c>
      <c r="AP200" s="5">
        <f t="shared" si="235"/>
        <v>51.7242259653435</v>
      </c>
      <c r="AQ200" s="5">
        <f t="shared" si="236"/>
        <v>51.291468965343505</v>
      </c>
      <c r="AR200" s="5"/>
      <c r="AS200" s="3" t="str">
        <f t="shared" si="237"/>
        <v>decre</v>
      </c>
      <c r="AT200" s="3" t="str">
        <f t="shared" si="238"/>
        <v>decre</v>
      </c>
      <c r="AU200" s="3" t="str">
        <f t="shared" si="239"/>
        <v>incre</v>
      </c>
      <c r="AV200" s="3" t="str">
        <f t="shared" si="240"/>
        <v>incre</v>
      </c>
      <c r="AW200" s="3" t="str">
        <f t="shared" si="241"/>
        <v>decre</v>
      </c>
      <c r="AY200" s="5">
        <f t="shared" si="242"/>
        <v>0</v>
      </c>
      <c r="AZ200" s="5">
        <f t="shared" si="243"/>
        <v>0</v>
      </c>
      <c r="BA200" s="5">
        <f t="shared" si="244"/>
        <v>25.649329581388258</v>
      </c>
      <c r="BB200" s="5">
        <f t="shared" si="245"/>
        <v>-76.400844879151464</v>
      </c>
      <c r="BC200" s="5">
        <f t="shared" si="246"/>
        <v>0</v>
      </c>
      <c r="BE200" s="15">
        <f t="shared" si="247"/>
        <v>-0.36628605622238553</v>
      </c>
      <c r="BG200" s="3">
        <v>0.2361</v>
      </c>
      <c r="BH200" s="3">
        <v>0.32469999999999999</v>
      </c>
      <c r="BI200" s="3">
        <v>0.34699999999999998</v>
      </c>
      <c r="BJ200" s="3">
        <v>0.30099999999999999</v>
      </c>
      <c r="BK200" s="3">
        <v>0.35580000000000001</v>
      </c>
      <c r="BM200" s="5">
        <f t="shared" si="248"/>
        <v>50.882892965343501</v>
      </c>
      <c r="BN200" s="5">
        <f t="shared" si="249"/>
        <v>50.365624965343507</v>
      </c>
      <c r="BO200" s="5">
        <f t="shared" si="250"/>
        <v>51.03470396534351</v>
      </c>
      <c r="BP200" s="5">
        <f t="shared" si="251"/>
        <v>51.2897539653435</v>
      </c>
      <c r="BQ200" s="5">
        <f t="shared" si="252"/>
        <v>49.713411965343504</v>
      </c>
      <c r="BR200" s="5"/>
      <c r="BS200" s="3" t="str">
        <f t="shared" si="253"/>
        <v>decre</v>
      </c>
      <c r="BT200" s="3" t="str">
        <f t="shared" si="254"/>
        <v>decre</v>
      </c>
      <c r="BU200" s="3" t="str">
        <f t="shared" si="255"/>
        <v>decre</v>
      </c>
      <c r="BV200" s="3" t="str">
        <f t="shared" si="256"/>
        <v>decre</v>
      </c>
      <c r="BW200" s="3" t="str">
        <f t="shared" si="257"/>
        <v>decre</v>
      </c>
      <c r="BY200" s="5">
        <f t="shared" si="258"/>
        <v>0</v>
      </c>
      <c r="BZ200" s="5">
        <f t="shared" si="259"/>
        <v>0</v>
      </c>
      <c r="CA200" s="5">
        <f t="shared" si="260"/>
        <v>0</v>
      </c>
      <c r="CB200" s="5">
        <f t="shared" si="261"/>
        <v>0</v>
      </c>
      <c r="CC200" s="5">
        <f t="shared" si="262"/>
        <v>0</v>
      </c>
      <c r="CE200" s="4">
        <v>0.14560000000000001</v>
      </c>
      <c r="CF200" s="4">
        <v>0.14530000000000001</v>
      </c>
      <c r="CG200" s="4">
        <v>0.1454</v>
      </c>
      <c r="CH200" s="4">
        <v>0.14530000000000001</v>
      </c>
      <c r="CI200" s="4">
        <v>0.1452</v>
      </c>
      <c r="CK200" s="5">
        <f t="shared" si="263"/>
        <v>50.232197965343502</v>
      </c>
      <c r="CL200" s="5">
        <f t="shared" si="264"/>
        <v>49.194142965343502</v>
      </c>
      <c r="CM200" s="5">
        <f t="shared" si="265"/>
        <v>49.077167965343506</v>
      </c>
      <c r="CN200" s="5">
        <f t="shared" si="266"/>
        <v>49.978759965343507</v>
      </c>
      <c r="CO200" s="5">
        <f t="shared" si="267"/>
        <v>47.731665965343502</v>
      </c>
      <c r="CP200" s="5"/>
      <c r="CQ200" s="3" t="str">
        <f t="shared" si="268"/>
        <v>decre</v>
      </c>
      <c r="CR200" s="3" t="str">
        <f t="shared" si="269"/>
        <v>decre</v>
      </c>
      <c r="CS200" s="3" t="str">
        <f t="shared" si="270"/>
        <v>decre</v>
      </c>
      <c r="CT200" s="3" t="str">
        <f t="shared" si="271"/>
        <v>decre</v>
      </c>
      <c r="CU200" s="3" t="str">
        <f t="shared" si="272"/>
        <v>decre</v>
      </c>
      <c r="CW200" s="5">
        <f t="shared" si="273"/>
        <v>0</v>
      </c>
      <c r="CX200" s="5">
        <f t="shared" si="274"/>
        <v>0</v>
      </c>
      <c r="CY200" s="5">
        <f t="shared" si="275"/>
        <v>0</v>
      </c>
      <c r="CZ200" s="5">
        <f t="shared" si="276"/>
        <v>0</v>
      </c>
      <c r="DA200" s="5">
        <f t="shared" si="277"/>
        <v>0</v>
      </c>
      <c r="DB200" s="5"/>
      <c r="DC200" s="4">
        <v>0.33900500235465603</v>
      </c>
      <c r="DD200" s="4">
        <v>0.49649691513983102</v>
      </c>
      <c r="DE200" s="4">
        <v>0.41629151152157401</v>
      </c>
      <c r="DF200" s="4">
        <v>0.34942833844705401</v>
      </c>
      <c r="DG200" s="4">
        <v>0.55268131228825301</v>
      </c>
      <c r="DI200" s="13">
        <f t="shared" si="278"/>
        <v>51.622779932273481</v>
      </c>
      <c r="DJ200" s="13">
        <f t="shared" si="279"/>
        <v>51.487458821206602</v>
      </c>
      <c r="DK200" s="13">
        <f t="shared" si="280"/>
        <v>51.707524542217982</v>
      </c>
      <c r="DL200" s="13">
        <f t="shared" si="281"/>
        <v>51.697520575067699</v>
      </c>
      <c r="DM200" s="13">
        <f t="shared" si="282"/>
        <v>51.566065113975966</v>
      </c>
      <c r="DN200" s="13"/>
      <c r="DO200" s="11" t="str">
        <f t="shared" si="283"/>
        <v>incre</v>
      </c>
      <c r="DP200" s="11" t="str">
        <f t="shared" si="284"/>
        <v>decre</v>
      </c>
      <c r="DQ200" s="11" t="str">
        <f t="shared" si="285"/>
        <v>incre</v>
      </c>
      <c r="DR200" s="11" t="str">
        <f t="shared" si="286"/>
        <v>incre</v>
      </c>
      <c r="DS200" s="11" t="str">
        <f t="shared" si="287"/>
        <v>decre</v>
      </c>
      <c r="DU200" s="13"/>
      <c r="DV200" s="13"/>
      <c r="DW200" s="13"/>
      <c r="DX200" s="13"/>
      <c r="DY200" s="13"/>
    </row>
    <row r="201" spans="1:129" x14ac:dyDescent="0.25">
      <c r="A201" s="5">
        <v>47.644835478921614</v>
      </c>
      <c r="B201" s="4">
        <v>0.12297673008945886</v>
      </c>
      <c r="C201" s="4">
        <v>0.48099968750458721</v>
      </c>
      <c r="D201" s="4">
        <v>0.53477439779907177</v>
      </c>
      <c r="E201" s="4">
        <v>0.423616593070058</v>
      </c>
      <c r="F201" s="4">
        <v>0.47522148115585089</v>
      </c>
      <c r="G201" s="4">
        <v>0.58973861227612012</v>
      </c>
      <c r="I201" s="5">
        <f t="shared" si="217"/>
        <v>48.713223232079592</v>
      </c>
      <c r="J201" s="5">
        <f t="shared" si="218"/>
        <v>47.806912296549555</v>
      </c>
      <c r="K201" s="5">
        <f t="shared" si="219"/>
        <v>47.848152597631881</v>
      </c>
      <c r="L201" s="5">
        <f t="shared" si="220"/>
        <v>48.826200350253878</v>
      </c>
      <c r="M201" s="5">
        <f t="shared" si="221"/>
        <v>47.984275820439905</v>
      </c>
      <c r="O201" s="3" t="str">
        <f t="shared" si="222"/>
        <v>incre</v>
      </c>
      <c r="P201" s="3" t="str">
        <f t="shared" si="223"/>
        <v>incre</v>
      </c>
      <c r="Q201" s="3" t="str">
        <f t="shared" si="224"/>
        <v>incre</v>
      </c>
      <c r="R201" s="3" t="str">
        <f t="shared" si="225"/>
        <v>incre</v>
      </c>
      <c r="S201" s="3" t="str">
        <f t="shared" si="226"/>
        <v>incre</v>
      </c>
      <c r="U201" s="6">
        <f t="shared" si="227"/>
        <v>1</v>
      </c>
      <c r="V201" s="6">
        <f t="shared" si="228"/>
        <v>1</v>
      </c>
      <c r="W201" s="6">
        <f t="shared" si="229"/>
        <v>1</v>
      </c>
      <c r="X201" s="6">
        <f t="shared" si="230"/>
        <v>1</v>
      </c>
      <c r="Y201" s="6">
        <f t="shared" si="231"/>
        <v>1</v>
      </c>
      <c r="AA201" s="4">
        <f t="shared" si="216"/>
        <v>0.3493</v>
      </c>
      <c r="AB201" s="4">
        <f t="shared" si="216"/>
        <v>0.50580000000000003</v>
      </c>
      <c r="AC201" s="4">
        <f t="shared" si="216"/>
        <v>0.45319999999999999</v>
      </c>
      <c r="AD201" s="4">
        <f t="shared" si="216"/>
        <v>0.39560000000000001</v>
      </c>
      <c r="AE201" s="4">
        <f t="shared" si="216"/>
        <v>0.56610000000000005</v>
      </c>
      <c r="AF201" s="4"/>
      <c r="AG201" s="3">
        <v>0.3493</v>
      </c>
      <c r="AH201" s="3">
        <v>0.50580000000000003</v>
      </c>
      <c r="AI201" s="3">
        <v>0.45319999999999999</v>
      </c>
      <c r="AJ201" s="3">
        <v>0.39560000000000001</v>
      </c>
      <c r="AK201" s="3">
        <v>0.56610000000000005</v>
      </c>
      <c r="AM201" s="5">
        <f t="shared" si="232"/>
        <v>47.766302478921617</v>
      </c>
      <c r="AN201" s="5">
        <f t="shared" si="233"/>
        <v>47.617709478921618</v>
      </c>
      <c r="AO201" s="5">
        <f t="shared" si="234"/>
        <v>48.135407478921621</v>
      </c>
      <c r="AP201" s="5">
        <f t="shared" si="235"/>
        <v>48.155787478921617</v>
      </c>
      <c r="AQ201" s="5">
        <f t="shared" si="236"/>
        <v>47.761836478921616</v>
      </c>
      <c r="AR201" s="5"/>
      <c r="AS201" s="3" t="str">
        <f t="shared" si="237"/>
        <v>incre</v>
      </c>
      <c r="AT201" s="3" t="str">
        <f t="shared" si="238"/>
        <v>decre</v>
      </c>
      <c r="AU201" s="3" t="str">
        <f t="shared" si="239"/>
        <v>incre</v>
      </c>
      <c r="AV201" s="3" t="str">
        <f t="shared" si="240"/>
        <v>incre</v>
      </c>
      <c r="AW201" s="3" t="str">
        <f t="shared" si="241"/>
        <v>incre</v>
      </c>
      <c r="AY201" s="5">
        <f t="shared" si="242"/>
        <v>106.83877531579782</v>
      </c>
      <c r="AZ201" s="5">
        <f t="shared" si="243"/>
        <v>0</v>
      </c>
      <c r="BA201" s="5">
        <f t="shared" si="244"/>
        <v>20.33171187102667</v>
      </c>
      <c r="BB201" s="5">
        <f t="shared" si="245"/>
        <v>118.13648713322635</v>
      </c>
      <c r="BC201" s="5">
        <f t="shared" si="246"/>
        <v>33.944034151829072</v>
      </c>
      <c r="BE201" s="15">
        <f t="shared" si="247"/>
        <v>1.0683877531579782</v>
      </c>
      <c r="BG201" s="3">
        <v>0.22109999999999999</v>
      </c>
      <c r="BH201" s="3">
        <v>0.30709999999999998</v>
      </c>
      <c r="BI201" s="3">
        <v>0.34039999999999998</v>
      </c>
      <c r="BJ201" s="3">
        <v>0.32650000000000001</v>
      </c>
      <c r="BK201" s="3">
        <v>0.35899999999999999</v>
      </c>
      <c r="BM201" s="5">
        <f t="shared" si="248"/>
        <v>46.844544478921613</v>
      </c>
      <c r="BN201" s="5">
        <f t="shared" si="249"/>
        <v>46.320198478921618</v>
      </c>
      <c r="BO201" s="5">
        <f t="shared" si="250"/>
        <v>47.040119478921611</v>
      </c>
      <c r="BP201" s="5">
        <f t="shared" si="251"/>
        <v>47.573965478921615</v>
      </c>
      <c r="BQ201" s="5">
        <f t="shared" si="252"/>
        <v>45.81302547892161</v>
      </c>
      <c r="BR201" s="5"/>
      <c r="BS201" s="3" t="str">
        <f t="shared" si="253"/>
        <v>decre</v>
      </c>
      <c r="BT201" s="3" t="str">
        <f t="shared" si="254"/>
        <v>decre</v>
      </c>
      <c r="BU201" s="3" t="str">
        <f t="shared" si="255"/>
        <v>decre</v>
      </c>
      <c r="BV201" s="3" t="str">
        <f t="shared" si="256"/>
        <v>decre</v>
      </c>
      <c r="BW201" s="3" t="str">
        <f t="shared" si="257"/>
        <v>decre</v>
      </c>
      <c r="BY201" s="5">
        <f t="shared" si="258"/>
        <v>0</v>
      </c>
      <c r="BZ201" s="5">
        <f t="shared" si="259"/>
        <v>0</v>
      </c>
      <c r="CA201" s="5">
        <f t="shared" si="260"/>
        <v>0</v>
      </c>
      <c r="CB201" s="5">
        <f t="shared" si="261"/>
        <v>0</v>
      </c>
      <c r="CC201" s="5">
        <f t="shared" si="262"/>
        <v>0</v>
      </c>
      <c r="CE201" s="4">
        <v>0.17019999999999999</v>
      </c>
      <c r="CF201" s="4">
        <v>0.17130000000000001</v>
      </c>
      <c r="CG201" s="4">
        <v>0.17100000000000001</v>
      </c>
      <c r="CH201" s="4">
        <v>0.1716</v>
      </c>
      <c r="CI201" s="4">
        <v>0.1716</v>
      </c>
      <c r="CK201" s="5">
        <f t="shared" si="263"/>
        <v>46.478573478921611</v>
      </c>
      <c r="CL201" s="5">
        <f t="shared" si="264"/>
        <v>45.433424478921616</v>
      </c>
      <c r="CM201" s="5">
        <f t="shared" si="265"/>
        <v>45.395245478921609</v>
      </c>
      <c r="CN201" s="5">
        <f t="shared" si="266"/>
        <v>46.26970747892161</v>
      </c>
      <c r="CO201" s="5">
        <f t="shared" si="267"/>
        <v>44.049591478921613</v>
      </c>
      <c r="CP201" s="5"/>
      <c r="CQ201" s="3" t="str">
        <f t="shared" si="268"/>
        <v>decre</v>
      </c>
      <c r="CR201" s="3" t="str">
        <f t="shared" si="269"/>
        <v>decre</v>
      </c>
      <c r="CS201" s="3" t="str">
        <f t="shared" si="270"/>
        <v>decre</v>
      </c>
      <c r="CT201" s="3" t="str">
        <f t="shared" si="271"/>
        <v>decre</v>
      </c>
      <c r="CU201" s="3" t="str">
        <f t="shared" si="272"/>
        <v>decre</v>
      </c>
      <c r="CW201" s="5">
        <f t="shared" si="273"/>
        <v>0</v>
      </c>
      <c r="CX201" s="5">
        <f t="shared" si="274"/>
        <v>0</v>
      </c>
      <c r="CY201" s="5">
        <f t="shared" si="275"/>
        <v>0</v>
      </c>
      <c r="CZ201" s="5">
        <f t="shared" si="276"/>
        <v>0</v>
      </c>
      <c r="DA201" s="5">
        <f t="shared" si="277"/>
        <v>0</v>
      </c>
      <c r="DB201" s="5"/>
      <c r="DC201" s="4">
        <v>0.33395763903386499</v>
      </c>
      <c r="DD201" s="4">
        <v>0.49860135346891399</v>
      </c>
      <c r="DE201" s="4">
        <v>0.417922233892082</v>
      </c>
      <c r="DF201" s="4">
        <v>0.35860642377427698</v>
      </c>
      <c r="DG201" s="4">
        <v>0.56098692928935201</v>
      </c>
      <c r="DI201" s="13">
        <f t="shared" si="278"/>
        <v>47.655990903575102</v>
      </c>
      <c r="DJ201" s="13">
        <f t="shared" si="279"/>
        <v>47.570702317073625</v>
      </c>
      <c r="DK201" s="13">
        <f t="shared" si="280"/>
        <v>47.792860370013727</v>
      </c>
      <c r="DL201" s="13">
        <f t="shared" si="281"/>
        <v>47.844301567101027</v>
      </c>
      <c r="DM201" s="13">
        <f t="shared" si="282"/>
        <v>47.713722483534418</v>
      </c>
      <c r="DN201" s="13"/>
      <c r="DO201" s="11" t="str">
        <f t="shared" si="283"/>
        <v>incre</v>
      </c>
      <c r="DP201" s="11" t="str">
        <f t="shared" si="284"/>
        <v>decre</v>
      </c>
      <c r="DQ201" s="11" t="str">
        <f t="shared" si="285"/>
        <v>incre</v>
      </c>
      <c r="DR201" s="11" t="str">
        <f t="shared" si="286"/>
        <v>incre</v>
      </c>
      <c r="DS201" s="11" t="str">
        <f t="shared" si="287"/>
        <v>incre</v>
      </c>
      <c r="DU201" s="13"/>
      <c r="DV201" s="13"/>
      <c r="DW201" s="13"/>
      <c r="DX201" s="13"/>
      <c r="DY201" s="13"/>
    </row>
    <row r="202" spans="1:129" x14ac:dyDescent="0.25">
      <c r="A202" s="5">
        <v>43.353556809585591</v>
      </c>
      <c r="B202" s="4">
        <v>0.13424046056633512</v>
      </c>
      <c r="C202" s="4">
        <v>0.13420190873765761</v>
      </c>
      <c r="D202" s="4">
        <v>0.39005466788625076</v>
      </c>
      <c r="E202" s="4">
        <v>0.24944324740960089</v>
      </c>
      <c r="F202" s="4">
        <v>0.16534016654585904</v>
      </c>
      <c r="G202" s="4">
        <v>0.42141267950940636</v>
      </c>
      <c r="I202" s="5">
        <f t="shared" si="217"/>
        <v>41.928468533409351</v>
      </c>
      <c r="J202" s="5">
        <f t="shared" si="218"/>
        <v>42.57061379088281</v>
      </c>
      <c r="K202" s="5">
        <f t="shared" si="219"/>
        <v>41.865650741932811</v>
      </c>
      <c r="L202" s="5">
        <f t="shared" si="220"/>
        <v>41.925721011901722</v>
      </c>
      <c r="M202" s="5">
        <f t="shared" si="221"/>
        <v>42.109050123769102</v>
      </c>
      <c r="O202" s="3" t="str">
        <f t="shared" si="222"/>
        <v>decre</v>
      </c>
      <c r="P202" s="3" t="str">
        <f t="shared" si="223"/>
        <v>decre</v>
      </c>
      <c r="Q202" s="3" t="str">
        <f t="shared" si="224"/>
        <v>decre</v>
      </c>
      <c r="R202" s="3" t="str">
        <f t="shared" si="225"/>
        <v>decre</v>
      </c>
      <c r="S202" s="3" t="str">
        <f t="shared" si="226"/>
        <v>decre</v>
      </c>
      <c r="U202" s="6">
        <f t="shared" si="227"/>
        <v>0</v>
      </c>
      <c r="V202" s="6">
        <f t="shared" si="228"/>
        <v>0</v>
      </c>
      <c r="W202" s="6">
        <f t="shared" si="229"/>
        <v>0</v>
      </c>
      <c r="X202" s="6">
        <f t="shared" si="230"/>
        <v>0</v>
      </c>
      <c r="Y202" s="6">
        <f t="shared" si="231"/>
        <v>0</v>
      </c>
      <c r="AA202" s="4">
        <f t="shared" si="216"/>
        <v>0.31979999999999997</v>
      </c>
      <c r="AB202" s="4">
        <f t="shared" si="216"/>
        <v>0.47509999999999997</v>
      </c>
      <c r="AC202" s="4">
        <f t="shared" si="216"/>
        <v>0.42290000000000005</v>
      </c>
      <c r="AD202" s="4">
        <f t="shared" si="216"/>
        <v>0.36439999999999995</v>
      </c>
      <c r="AE202" s="4">
        <f t="shared" si="216"/>
        <v>0.53469999999999995</v>
      </c>
      <c r="AF202" s="4"/>
      <c r="AG202" s="3">
        <v>0.3498</v>
      </c>
      <c r="AH202" s="3">
        <v>0.50509999999999999</v>
      </c>
      <c r="AI202" s="3">
        <v>0.45290000000000002</v>
      </c>
      <c r="AJ202" s="3">
        <v>0.39439999999999997</v>
      </c>
      <c r="AK202" s="3">
        <v>0.56469999999999998</v>
      </c>
      <c r="AM202" s="5">
        <f t="shared" si="232"/>
        <v>43.262918809585592</v>
      </c>
      <c r="AN202" s="5">
        <f t="shared" si="233"/>
        <v>43.125959809585595</v>
      </c>
      <c r="AO202" s="5">
        <f t="shared" si="234"/>
        <v>43.549915809585599</v>
      </c>
      <c r="AP202" s="5">
        <f t="shared" si="235"/>
        <v>43.601804809585587</v>
      </c>
      <c r="AQ202" s="5">
        <f t="shared" si="236"/>
        <v>43.175083809585587</v>
      </c>
      <c r="AR202" s="5"/>
      <c r="AS202" s="3" t="str">
        <f t="shared" si="237"/>
        <v>decre</v>
      </c>
      <c r="AT202" s="3" t="str">
        <f t="shared" si="238"/>
        <v>decre</v>
      </c>
      <c r="AU202" s="3" t="str">
        <f t="shared" si="239"/>
        <v>incre</v>
      </c>
      <c r="AV202" s="3" t="str">
        <f t="shared" si="240"/>
        <v>incre</v>
      </c>
      <c r="AW202" s="3" t="str">
        <f t="shared" si="241"/>
        <v>decre</v>
      </c>
      <c r="AY202" s="5">
        <f t="shared" si="242"/>
        <v>0</v>
      </c>
      <c r="AZ202" s="5">
        <f t="shared" si="243"/>
        <v>0</v>
      </c>
      <c r="BA202" s="5">
        <f t="shared" si="244"/>
        <v>-148.790606765278</v>
      </c>
      <c r="BB202" s="5">
        <f t="shared" si="245"/>
        <v>-142.78357976838691</v>
      </c>
      <c r="BC202" s="5">
        <f t="shared" si="246"/>
        <v>0</v>
      </c>
      <c r="BE202" s="15">
        <f t="shared" si="247"/>
        <v>-1.4250882761762398</v>
      </c>
      <c r="BG202" s="3">
        <v>0.22259999999999999</v>
      </c>
      <c r="BH202" s="3">
        <v>0.3085</v>
      </c>
      <c r="BI202" s="3">
        <v>0.3412</v>
      </c>
      <c r="BJ202" s="3">
        <v>0.32379999999999998</v>
      </c>
      <c r="BK202" s="3">
        <v>0.35870000000000002</v>
      </c>
      <c r="BM202" s="5">
        <f t="shared" si="248"/>
        <v>42.564050809585588</v>
      </c>
      <c r="BN202" s="5">
        <f t="shared" si="249"/>
        <v>42.038061809585592</v>
      </c>
      <c r="BO202" s="5">
        <f t="shared" si="250"/>
        <v>42.756608809585586</v>
      </c>
      <c r="BP202" s="5">
        <f t="shared" si="251"/>
        <v>43.259952809585592</v>
      </c>
      <c r="BQ202" s="5">
        <f t="shared" si="252"/>
        <v>41.518923809585587</v>
      </c>
      <c r="BR202" s="5"/>
      <c r="BS202" s="3" t="str">
        <f t="shared" si="253"/>
        <v>decre</v>
      </c>
      <c r="BT202" s="3" t="str">
        <f t="shared" si="254"/>
        <v>decre</v>
      </c>
      <c r="BU202" s="3" t="str">
        <f t="shared" si="255"/>
        <v>decre</v>
      </c>
      <c r="BV202" s="3" t="str">
        <f t="shared" si="256"/>
        <v>decre</v>
      </c>
      <c r="BW202" s="3" t="str">
        <f t="shared" si="257"/>
        <v>decre</v>
      </c>
      <c r="BY202" s="5">
        <f t="shared" si="258"/>
        <v>0</v>
      </c>
      <c r="BZ202" s="5">
        <f t="shared" si="259"/>
        <v>0</v>
      </c>
      <c r="CA202" s="5">
        <f t="shared" si="260"/>
        <v>0</v>
      </c>
      <c r="CB202" s="5">
        <f t="shared" si="261"/>
        <v>0</v>
      </c>
      <c r="CC202" s="5">
        <f t="shared" si="262"/>
        <v>0</v>
      </c>
      <c r="CE202" s="4">
        <v>0.16819999999999999</v>
      </c>
      <c r="CF202" s="4">
        <v>0.16919999999999999</v>
      </c>
      <c r="CG202" s="4">
        <v>0.16900000000000001</v>
      </c>
      <c r="CH202" s="4">
        <v>0.16950000000000001</v>
      </c>
      <c r="CI202" s="4">
        <v>0.16950000000000001</v>
      </c>
      <c r="CK202" s="5">
        <f t="shared" si="263"/>
        <v>42.172914809585592</v>
      </c>
      <c r="CL202" s="5">
        <f t="shared" si="264"/>
        <v>41.12843280958559</v>
      </c>
      <c r="CM202" s="5">
        <f t="shared" si="265"/>
        <v>41.084546809585589</v>
      </c>
      <c r="CN202" s="5">
        <f t="shared" si="266"/>
        <v>41.960746809585594</v>
      </c>
      <c r="CO202" s="5">
        <f t="shared" si="267"/>
        <v>39.738551809585587</v>
      </c>
      <c r="CP202" s="5"/>
      <c r="CQ202" s="3" t="str">
        <f t="shared" si="268"/>
        <v>decre</v>
      </c>
      <c r="CR202" s="3" t="str">
        <f t="shared" si="269"/>
        <v>decre</v>
      </c>
      <c r="CS202" s="3" t="str">
        <f t="shared" si="270"/>
        <v>decre</v>
      </c>
      <c r="CT202" s="3" t="str">
        <f t="shared" si="271"/>
        <v>decre</v>
      </c>
      <c r="CU202" s="3" t="str">
        <f t="shared" si="272"/>
        <v>decre</v>
      </c>
      <c r="CW202" s="5">
        <f t="shared" si="273"/>
        <v>0</v>
      </c>
      <c r="CX202" s="5">
        <f t="shared" si="274"/>
        <v>0</v>
      </c>
      <c r="CY202" s="5">
        <f t="shared" si="275"/>
        <v>0</v>
      </c>
      <c r="CZ202" s="5">
        <f t="shared" si="276"/>
        <v>0</v>
      </c>
      <c r="DA202" s="5">
        <f t="shared" si="277"/>
        <v>0</v>
      </c>
      <c r="DB202" s="5"/>
      <c r="DC202" s="4">
        <v>0.33454163148420502</v>
      </c>
      <c r="DD202" s="4">
        <v>0.49835786473662302</v>
      </c>
      <c r="DE202" s="4">
        <v>0.417733555270701</v>
      </c>
      <c r="DF202" s="4">
        <v>0.35754449654633302</v>
      </c>
      <c r="DG202" s="4">
        <v>0.56002594880988599</v>
      </c>
      <c r="DI202" s="13">
        <f t="shared" si="278"/>
        <v>43.368911139957021</v>
      </c>
      <c r="DJ202" s="13">
        <f t="shared" si="279"/>
        <v>43.277833666315743</v>
      </c>
      <c r="DK202" s="13">
        <f t="shared" si="280"/>
        <v>43.499749631264095</v>
      </c>
      <c r="DL202" s="13">
        <f t="shared" si="281"/>
        <v>43.544081470505716</v>
      </c>
      <c r="DM202" s="13">
        <f t="shared" si="282"/>
        <v>43.413400987886618</v>
      </c>
      <c r="DN202" s="13"/>
      <c r="DO202" s="11" t="str">
        <f t="shared" si="283"/>
        <v>incre</v>
      </c>
      <c r="DP202" s="11" t="str">
        <f t="shared" si="284"/>
        <v>decre</v>
      </c>
      <c r="DQ202" s="11" t="str">
        <f t="shared" si="285"/>
        <v>incre</v>
      </c>
      <c r="DR202" s="11" t="str">
        <f t="shared" si="286"/>
        <v>incre</v>
      </c>
      <c r="DS202" s="11" t="str">
        <f t="shared" si="287"/>
        <v>incre</v>
      </c>
      <c r="DU202" s="13"/>
      <c r="DV202" s="13"/>
      <c r="DW202" s="13"/>
      <c r="DX202" s="13"/>
      <c r="DY202" s="13"/>
    </row>
    <row r="206" spans="1:129" ht="17.25" x14ac:dyDescent="0.25">
      <c r="AS206" s="1" t="s">
        <v>15</v>
      </c>
      <c r="AT206" s="27" t="s">
        <v>43</v>
      </c>
      <c r="AU206" s="28"/>
      <c r="AX206" s="16" t="s">
        <v>25</v>
      </c>
      <c r="AY206" s="15">
        <f>SUMIF(AY3:AY202,"&gt;0",AY3:AY202)/COUNTIF(AY3:AY202,"&gt;0")</f>
        <v>84.570751670409777</v>
      </c>
      <c r="AZ206" s="15">
        <f t="shared" ref="AZ206:BC206" si="288">SUMIF(AZ3:AZ202,"&gt;0",AZ3:AZ202)/COUNTIF(AZ3:AZ202,"&gt;0")</f>
        <v>83.395813791859183</v>
      </c>
      <c r="BA206" s="15">
        <f t="shared" si="288"/>
        <v>112.37913786724515</v>
      </c>
      <c r="BB206" s="15">
        <f t="shared" si="288"/>
        <v>123.3276335763852</v>
      </c>
      <c r="BC206" s="15">
        <f t="shared" si="288"/>
        <v>138.84230505172422</v>
      </c>
      <c r="BE206" s="15">
        <f>SUMIF(BE3:BE202,"&gt;0",BE3:BE202)/(COUNTIF(BE3:BE202,"&gt;0")-50)</f>
        <v>1.5129696680243214</v>
      </c>
      <c r="BS206" s="1" t="s">
        <v>15</v>
      </c>
      <c r="BT206" s="27" t="s">
        <v>43</v>
      </c>
      <c r="BU206" s="28"/>
      <c r="BX206" s="2" t="s">
        <v>25</v>
      </c>
      <c r="BY206" s="5">
        <f>SUMIF(BY3:BY202,"&gt;0",BY3:BY202)</f>
        <v>0</v>
      </c>
      <c r="BZ206" s="5">
        <f t="shared" ref="BZ206:CC206" si="289">SUMIF(BZ3:BZ202,"&gt;0",BZ3:BZ202)</f>
        <v>0</v>
      </c>
      <c r="CA206" s="5">
        <f t="shared" si="289"/>
        <v>0</v>
      </c>
      <c r="CB206" s="5">
        <f t="shared" si="289"/>
        <v>6207.1865814663151</v>
      </c>
      <c r="CC206" s="5">
        <f t="shared" si="289"/>
        <v>0</v>
      </c>
      <c r="CQ206" s="1" t="s">
        <v>15</v>
      </c>
      <c r="CR206" s="27" t="s">
        <v>43</v>
      </c>
      <c r="CS206" s="28"/>
      <c r="CV206" s="2" t="s">
        <v>25</v>
      </c>
      <c r="CW206" s="5">
        <f>SUMIF(CW3:CW202,"&gt;0",CW3:CW202)</f>
        <v>0</v>
      </c>
      <c r="CX206" s="5">
        <f t="shared" ref="CX206:DA206" si="290">SUMIF(CX3:CX202,"&gt;0",CX3:CX202)</f>
        <v>0</v>
      </c>
      <c r="CY206" s="5">
        <f t="shared" si="290"/>
        <v>0</v>
      </c>
      <c r="CZ206" s="5">
        <f t="shared" si="290"/>
        <v>0</v>
      </c>
      <c r="DA206" s="5">
        <f t="shared" si="290"/>
        <v>0</v>
      </c>
      <c r="DB206" s="5"/>
      <c r="DO206" s="1" t="s">
        <v>15</v>
      </c>
      <c r="DP206" s="27" t="s">
        <v>43</v>
      </c>
      <c r="DQ206" s="28"/>
      <c r="DT206" s="10" t="s">
        <v>25</v>
      </c>
      <c r="DU206" s="13">
        <f>SUMIF(DU3:DU202,"&gt;0",DU3:DU202)</f>
        <v>0</v>
      </c>
      <c r="DV206" s="13">
        <f t="shared" ref="DV206:DY206" si="291">SUMIF(DV3:DV202,"&gt;0",DV3:DV202)</f>
        <v>0</v>
      </c>
      <c r="DW206" s="13">
        <f t="shared" si="291"/>
        <v>0</v>
      </c>
      <c r="DX206" s="13">
        <f t="shared" si="291"/>
        <v>0</v>
      </c>
      <c r="DY206" s="13">
        <f t="shared" si="291"/>
        <v>0</v>
      </c>
    </row>
    <row r="207" spans="1:129" x14ac:dyDescent="0.25">
      <c r="AS207" s="2" t="s">
        <v>44</v>
      </c>
      <c r="AT207" s="3" t="s">
        <v>41</v>
      </c>
      <c r="AU207" s="3" t="s">
        <v>42</v>
      </c>
      <c r="AV207" s="5" t="s">
        <v>45</v>
      </c>
      <c r="AW207" s="5">
        <f>SUM(AT208,AU209)/SUM(AT208:AU209)*100</f>
        <v>92</v>
      </c>
      <c r="AX207" s="16" t="s">
        <v>26</v>
      </c>
      <c r="AY207" s="15">
        <f>SUMIF(AY3:AY202,"&lt;0",AY3:AY202)/COUNTIF(AY3:AY202,"&lt;0")</f>
        <v>-1.5863476640696206</v>
      </c>
      <c r="AZ207" s="15">
        <f t="shared" ref="AZ207:BC207" si="292">SUMIF(AZ3:AZ202,"&lt;0",AZ3:AZ202)/COUNTIF(AZ3:AZ202,"&lt;0")</f>
        <v>-73.333995254168372</v>
      </c>
      <c r="BA207" s="15">
        <f t="shared" si="292"/>
        <v>-108.94616522212402</v>
      </c>
      <c r="BB207" s="15">
        <f t="shared" si="292"/>
        <v>-109.7921364366092</v>
      </c>
      <c r="BC207" s="15" t="e">
        <f t="shared" si="292"/>
        <v>#DIV/0!</v>
      </c>
      <c r="BE207" s="15">
        <f>SUMIF(BE3:BE202,"&lt;0",BE3:BE202)/COUNTIF(BE3:BE202,"&lt;0")</f>
        <v>-0.84134299204645346</v>
      </c>
      <c r="BS207" s="2" t="s">
        <v>44</v>
      </c>
      <c r="BT207" s="3" t="s">
        <v>41</v>
      </c>
      <c r="BU207" s="3" t="s">
        <v>42</v>
      </c>
      <c r="BV207" s="5" t="s">
        <v>45</v>
      </c>
      <c r="BW207" s="5">
        <f>SUM(BT208,BU209)/SUM(BT208:BU209)*100</f>
        <v>44.5</v>
      </c>
      <c r="BX207" s="2" t="s">
        <v>26</v>
      </c>
      <c r="BY207" s="5">
        <f>SUMIF(BY3:BY202,"&lt;0",BY3:BY202)</f>
        <v>0</v>
      </c>
      <c r="BZ207" s="5">
        <f t="shared" ref="BZ207:CC207" si="293">SUMIF(BZ3:BZ202,"&lt;0",BZ3:BZ202)</f>
        <v>0</v>
      </c>
      <c r="CA207" s="5">
        <f t="shared" si="293"/>
        <v>0</v>
      </c>
      <c r="CB207" s="5">
        <f t="shared" si="293"/>
        <v>-2951.8126380202002</v>
      </c>
      <c r="CC207" s="5">
        <f t="shared" si="293"/>
        <v>0</v>
      </c>
      <c r="CQ207" s="2" t="s">
        <v>44</v>
      </c>
      <c r="CR207" s="3" t="s">
        <v>41</v>
      </c>
      <c r="CS207" s="3" t="s">
        <v>42</v>
      </c>
      <c r="CT207" s="5" t="s">
        <v>45</v>
      </c>
      <c r="CU207" s="5">
        <f>SUM(CR208,CS209)/SUM(CR208:CS209)*100</f>
        <v>44.5</v>
      </c>
      <c r="CV207" s="2" t="s">
        <v>26</v>
      </c>
      <c r="CW207" s="5">
        <f>SUMIF(CW3:CW202,"&lt;0",CW3:CW202)</f>
        <v>0</v>
      </c>
      <c r="CX207" s="5">
        <f t="shared" ref="CX207:DA207" si="294">SUMIF(CX3:CX202,"&lt;0",CX3:CX202)</f>
        <v>0</v>
      </c>
      <c r="CY207" s="5">
        <f t="shared" si="294"/>
        <v>0</v>
      </c>
      <c r="CZ207" s="5">
        <f t="shared" si="294"/>
        <v>0</v>
      </c>
      <c r="DA207" s="5">
        <f t="shared" si="294"/>
        <v>0</v>
      </c>
      <c r="DB207" s="5"/>
      <c r="DO207" s="10" t="s">
        <v>44</v>
      </c>
      <c r="DP207" s="11" t="s">
        <v>41</v>
      </c>
      <c r="DQ207" s="11" t="s">
        <v>42</v>
      </c>
      <c r="DR207" s="13" t="s">
        <v>45</v>
      </c>
      <c r="DS207" s="13">
        <f>SUM(DP208,DQ209)/SUM(DP208:DQ209)*100</f>
        <v>44.5</v>
      </c>
      <c r="DT207" s="10" t="s">
        <v>26</v>
      </c>
      <c r="DU207" s="13">
        <f>SUMIF(DU3:DU202,"&lt;0",DU3:DU202)</f>
        <v>0</v>
      </c>
      <c r="DV207" s="13">
        <f t="shared" ref="DV207:DY207" si="295">SUMIF(DV3:DV202,"&lt;0",DV3:DV202)</f>
        <v>0</v>
      </c>
      <c r="DW207" s="13">
        <f t="shared" si="295"/>
        <v>0</v>
      </c>
      <c r="DX207" s="13">
        <f t="shared" si="295"/>
        <v>0</v>
      </c>
      <c r="DY207" s="13">
        <f t="shared" si="295"/>
        <v>0</v>
      </c>
    </row>
    <row r="208" spans="1:129" x14ac:dyDescent="0.25">
      <c r="AS208" s="3" t="s">
        <v>41</v>
      </c>
      <c r="AT208" s="3">
        <f>COUNTIFS(AS3:AS202, "incre",O3:O202,"incre")</f>
        <v>96</v>
      </c>
      <c r="AU208" s="3">
        <f>COUNTIFS(AS3:AS202, "incre",O3:O202,"decre")</f>
        <v>1</v>
      </c>
      <c r="AV208" s="5" t="s">
        <v>46</v>
      </c>
      <c r="AW208" s="5">
        <f>AU208/(AU208+AU209)*100</f>
        <v>1.1235955056179776</v>
      </c>
      <c r="BS208" s="3" t="s">
        <v>41</v>
      </c>
      <c r="BT208" s="3">
        <f>COUNTIFS(BS3:BS202, "incre",O3:O202,"incre")</f>
        <v>0</v>
      </c>
      <c r="BU208" s="3">
        <f>COUNTIFS(BS3:BS202, "incre",O3:O202,"decre")</f>
        <v>0</v>
      </c>
      <c r="BV208" s="5" t="s">
        <v>46</v>
      </c>
      <c r="BW208" s="5">
        <f>BU208/(BU208+BU209)*100</f>
        <v>0</v>
      </c>
      <c r="BY208" s="5"/>
      <c r="BZ208" s="5"/>
      <c r="CA208" s="5"/>
      <c r="CB208" s="5"/>
      <c r="CC208" s="5"/>
      <c r="CQ208" s="3" t="s">
        <v>41</v>
      </c>
      <c r="CR208" s="3">
        <f>COUNTIFS(CQ3:CQ202, "incre",O3:O202,"incre")</f>
        <v>0</v>
      </c>
      <c r="CS208" s="3">
        <f>COUNTIFS(CQ3:CQ202, "incre",O3:O202,"decre")</f>
        <v>0</v>
      </c>
      <c r="CT208" s="5" t="s">
        <v>46</v>
      </c>
      <c r="CU208" s="5">
        <f>CS208/(CS208+CS209)*100</f>
        <v>0</v>
      </c>
      <c r="CW208" s="5"/>
      <c r="CX208" s="5"/>
      <c r="CY208" s="5"/>
      <c r="CZ208" s="5"/>
      <c r="DA208" s="5"/>
      <c r="DB208" s="5"/>
      <c r="DO208" s="11" t="s">
        <v>41</v>
      </c>
      <c r="DP208" s="11">
        <f>COUNTIFS(DO3:DO202, "incre",O3:O202,"incre")</f>
        <v>56</v>
      </c>
      <c r="DQ208" s="11">
        <f>COUNTIFS(DO3:DO202, "incre",O3:O202,"decre")</f>
        <v>56</v>
      </c>
      <c r="DR208" s="13" t="s">
        <v>46</v>
      </c>
      <c r="DS208" s="13">
        <f>DQ208/(DQ208+DQ209)*100</f>
        <v>62.921348314606739</v>
      </c>
      <c r="DU208" s="13"/>
      <c r="DV208" s="13"/>
      <c r="DW208" s="13"/>
      <c r="DX208" s="13"/>
      <c r="DY208" s="13"/>
    </row>
    <row r="209" spans="45:129" x14ac:dyDescent="0.25">
      <c r="AS209" s="3" t="s">
        <v>42</v>
      </c>
      <c r="AT209" s="3">
        <f>COUNTIFS(AS3:AS202, "decre",O3:O202,"incre")</f>
        <v>15</v>
      </c>
      <c r="AU209" s="3">
        <f>COUNTIFS(AS3:AS202, "decre",O3:O202,"decre")</f>
        <v>88</v>
      </c>
      <c r="AV209" s="5" t="s">
        <v>47</v>
      </c>
      <c r="AW209" s="5">
        <f>AT209/(AT209+AT208)*100</f>
        <v>13.513513513513514</v>
      </c>
      <c r="AX209" s="3" t="s">
        <v>27</v>
      </c>
      <c r="AY209" s="5">
        <f>AY206/ABS(AY207)</f>
        <v>53.311612319238861</v>
      </c>
      <c r="AZ209" s="5">
        <f t="shared" ref="AZ209:BC209" si="296">AZ206/ABS(AZ207)</f>
        <v>1.137205377980806</v>
      </c>
      <c r="BA209" s="5">
        <f t="shared" si="296"/>
        <v>1.0315107249357685</v>
      </c>
      <c r="BB209" s="5">
        <f t="shared" si="296"/>
        <v>1.1232829379141465</v>
      </c>
      <c r="BC209" s="5" t="e">
        <f t="shared" si="296"/>
        <v>#DIV/0!</v>
      </c>
      <c r="BE209" s="15">
        <f>BE206/-BE207</f>
        <v>1.7982792776870067</v>
      </c>
      <c r="BS209" s="3" t="s">
        <v>42</v>
      </c>
      <c r="BT209" s="3">
        <f>COUNTIFS(BS3:BS202, "decre",O3:O202,"incre")</f>
        <v>111</v>
      </c>
      <c r="BU209" s="3">
        <f>COUNTIFS(BS3:BS202, "decre",O3:O202,"decre")</f>
        <v>89</v>
      </c>
      <c r="BV209" s="5" t="s">
        <v>47</v>
      </c>
      <c r="BW209" s="5">
        <f>BT209/(BT209+BT208)*100</f>
        <v>100</v>
      </c>
      <c r="BX209" s="3" t="s">
        <v>27</v>
      </c>
      <c r="BY209" s="5" t="e">
        <f>BY206/-BY207</f>
        <v>#DIV/0!</v>
      </c>
      <c r="BZ209" s="5" t="e">
        <f t="shared" ref="BZ209:CC209" si="297">BZ206/-BZ207</f>
        <v>#DIV/0!</v>
      </c>
      <c r="CA209" s="5" t="e">
        <f t="shared" si="297"/>
        <v>#DIV/0!</v>
      </c>
      <c r="CB209" s="5">
        <f t="shared" si="297"/>
        <v>2.1028389476743738</v>
      </c>
      <c r="CC209" s="5" t="e">
        <f t="shared" si="297"/>
        <v>#DIV/0!</v>
      </c>
      <c r="CQ209" s="3" t="s">
        <v>42</v>
      </c>
      <c r="CR209" s="3">
        <f>COUNTIFS(CQ3:CQ202, "decre",O3:O202,"incre")</f>
        <v>111</v>
      </c>
      <c r="CS209" s="3">
        <f>COUNTIFS(CQ3:CQ202, "decre",O3:O202,"decre")</f>
        <v>89</v>
      </c>
      <c r="CT209" s="5" t="s">
        <v>47</v>
      </c>
      <c r="CU209" s="5">
        <f>CR209/(CR209+CR208)*100</f>
        <v>100</v>
      </c>
      <c r="CV209" s="3" t="s">
        <v>27</v>
      </c>
      <c r="CW209" s="5" t="e">
        <f>CW206/-CW207</f>
        <v>#DIV/0!</v>
      </c>
      <c r="CX209" s="5" t="e">
        <f t="shared" ref="CX209:DA209" si="298">CX206/-CX207</f>
        <v>#DIV/0!</v>
      </c>
      <c r="CY209" s="5" t="e">
        <f t="shared" si="298"/>
        <v>#DIV/0!</v>
      </c>
      <c r="CZ209" s="5" t="e">
        <f t="shared" si="298"/>
        <v>#DIV/0!</v>
      </c>
      <c r="DA209" s="5" t="e">
        <f t="shared" si="298"/>
        <v>#DIV/0!</v>
      </c>
      <c r="DB209" s="5"/>
      <c r="DO209" s="11" t="s">
        <v>42</v>
      </c>
      <c r="DP209" s="11">
        <f>COUNTIFS(DO3:DO202, "decre",O3:O202,"incre")</f>
        <v>55</v>
      </c>
      <c r="DQ209" s="11">
        <f>COUNTIFS(DO3:DO202, "decre",O3:O202,"decre")</f>
        <v>33</v>
      </c>
      <c r="DR209" s="13" t="s">
        <v>47</v>
      </c>
      <c r="DS209" s="13">
        <f>DP209/(DP209+DP208)*100</f>
        <v>49.549549549549546</v>
      </c>
      <c r="DT209" s="11" t="s">
        <v>27</v>
      </c>
      <c r="DU209" s="13" t="e">
        <f>DU206/-DU207</f>
        <v>#DIV/0!</v>
      </c>
      <c r="DV209" s="13" t="e">
        <f t="shared" ref="DV209:DY209" si="299">DV206/-DV207</f>
        <v>#DIV/0!</v>
      </c>
      <c r="DW209" s="13" t="e">
        <f t="shared" si="299"/>
        <v>#DIV/0!</v>
      </c>
      <c r="DX209" s="13" t="e">
        <f t="shared" si="299"/>
        <v>#DIV/0!</v>
      </c>
      <c r="DY209" s="13" t="e">
        <f t="shared" si="299"/>
        <v>#DIV/0!</v>
      </c>
    </row>
    <row r="210" spans="45:129" x14ac:dyDescent="0.25">
      <c r="AV210" s="5"/>
      <c r="AW210" s="5"/>
      <c r="BV210" s="5"/>
      <c r="BW210" s="5"/>
      <c r="CT210" s="5"/>
      <c r="CU210" s="5"/>
      <c r="DR210" s="13"/>
      <c r="DS210" s="13"/>
    </row>
    <row r="211" spans="45:129" ht="17.25" x14ac:dyDescent="0.25">
      <c r="AS211" s="1" t="s">
        <v>8</v>
      </c>
      <c r="AT211" s="27" t="s">
        <v>43</v>
      </c>
      <c r="AU211" s="28"/>
      <c r="AV211" s="5"/>
      <c r="AW211" s="5"/>
      <c r="BS211" s="1" t="s">
        <v>8</v>
      </c>
      <c r="BT211" s="27" t="s">
        <v>43</v>
      </c>
      <c r="BU211" s="28"/>
      <c r="BV211" s="5"/>
      <c r="BW211" s="5"/>
      <c r="CQ211" s="1" t="s">
        <v>8</v>
      </c>
      <c r="CR211" s="27" t="s">
        <v>43</v>
      </c>
      <c r="CS211" s="28"/>
      <c r="CT211" s="5"/>
      <c r="CU211" s="5"/>
      <c r="DO211" s="1" t="s">
        <v>8</v>
      </c>
      <c r="DP211" s="27" t="s">
        <v>43</v>
      </c>
      <c r="DQ211" s="28"/>
      <c r="DR211" s="13"/>
      <c r="DS211" s="13"/>
    </row>
    <row r="212" spans="45:129" x14ac:dyDescent="0.25">
      <c r="AS212" s="2" t="s">
        <v>44</v>
      </c>
      <c r="AT212" s="3" t="s">
        <v>41</v>
      </c>
      <c r="AU212" s="3" t="s">
        <v>42</v>
      </c>
      <c r="AV212" s="5" t="s">
        <v>45</v>
      </c>
      <c r="AW212" s="5">
        <f>SUM(AT213,AU214)/SUM(AT213:AU214)*100</f>
        <v>66.5</v>
      </c>
      <c r="BS212" s="2" t="s">
        <v>44</v>
      </c>
      <c r="BT212" s="3" t="s">
        <v>41</v>
      </c>
      <c r="BU212" s="3" t="s">
        <v>42</v>
      </c>
      <c r="BV212" s="5" t="s">
        <v>45</v>
      </c>
      <c r="BW212" s="5">
        <f>SUM(BT213,BU214)/SUM(BT213:BU214)*100</f>
        <v>59</v>
      </c>
      <c r="CQ212" s="2" t="s">
        <v>44</v>
      </c>
      <c r="CR212" s="3" t="s">
        <v>41</v>
      </c>
      <c r="CS212" s="3" t="s">
        <v>42</v>
      </c>
      <c r="CT212" s="5" t="s">
        <v>45</v>
      </c>
      <c r="CU212" s="5">
        <f>SUM(CR213,CS214)/SUM(CR213:CS214)*100</f>
        <v>59</v>
      </c>
      <c r="DO212" s="10" t="s">
        <v>44</v>
      </c>
      <c r="DP212" s="11" t="s">
        <v>41</v>
      </c>
      <c r="DQ212" s="11" t="s">
        <v>42</v>
      </c>
      <c r="DR212" s="13" t="s">
        <v>45</v>
      </c>
      <c r="DS212" s="13">
        <f>SUM(DP213,DQ214)/SUM(DP213:DQ214)*100</f>
        <v>59</v>
      </c>
      <c r="DU212" s="21"/>
      <c r="DV212" s="21"/>
      <c r="DW212" s="21"/>
      <c r="DX212" s="21"/>
      <c r="DY212" s="21"/>
    </row>
    <row r="213" spans="45:129" x14ac:dyDescent="0.25">
      <c r="AS213" s="3" t="s">
        <v>41</v>
      </c>
      <c r="AT213" s="3">
        <f>COUNTIFS(AT3:AT202, "incre",P3:P202,"incre")</f>
        <v>16</v>
      </c>
      <c r="AU213" s="3">
        <f>COUNTIFS(AT3:AT202, "incre",P3:P202,"decre")</f>
        <v>1</v>
      </c>
      <c r="AV213" s="5" t="s">
        <v>46</v>
      </c>
      <c r="AW213" s="5">
        <f>AU213/(AU213+AU214)*100</f>
        <v>0.84745762711864403</v>
      </c>
      <c r="BS213" s="3" t="s">
        <v>41</v>
      </c>
      <c r="BT213" s="3">
        <f>COUNTIFS(BT3:BT202, "incre",P3:P202,"incre")</f>
        <v>0</v>
      </c>
      <c r="BU213" s="3">
        <f>COUNTIFS(BT3:BT202, "incre",P3:P202,"decre")</f>
        <v>0</v>
      </c>
      <c r="BV213" s="5" t="s">
        <v>46</v>
      </c>
      <c r="BW213" s="5">
        <f>BU213/(BU213+BU214)*100</f>
        <v>0</v>
      </c>
      <c r="CQ213" s="3" t="s">
        <v>41</v>
      </c>
      <c r="CR213" s="3">
        <f>COUNTIFS(CR3:CR202, "incre",P3:P202,"incre")</f>
        <v>0</v>
      </c>
      <c r="CS213" s="3">
        <f>COUNTIFS(CR3:CR202, "incre",P3:P202,"decre")</f>
        <v>0</v>
      </c>
      <c r="CT213" s="5" t="s">
        <v>46</v>
      </c>
      <c r="CU213" s="5">
        <f>CS213/(CS213+CS214)*100</f>
        <v>0</v>
      </c>
      <c r="DO213" s="11" t="s">
        <v>41</v>
      </c>
      <c r="DP213" s="11">
        <f>COUNTIFS(DP3:DP202, "incre",P3:P202,"incre")</f>
        <v>0</v>
      </c>
      <c r="DQ213" s="11">
        <f>COUNTIFS(DP3:DP202, "incre",P3:P202,"decre")</f>
        <v>0</v>
      </c>
      <c r="DR213" s="13" t="s">
        <v>46</v>
      </c>
      <c r="DS213" s="13">
        <f>DQ213/(DQ213+DQ214)*100</f>
        <v>0</v>
      </c>
      <c r="DU213" s="21"/>
      <c r="DV213" s="21"/>
      <c r="DW213" s="21"/>
      <c r="DX213" s="21"/>
      <c r="DY213" s="21"/>
    </row>
    <row r="214" spans="45:129" x14ac:dyDescent="0.25">
      <c r="AS214" s="3" t="s">
        <v>42</v>
      </c>
      <c r="AT214" s="3">
        <f>COUNTIFS(AT3:AT202, "decre",P3:P202,"incre")</f>
        <v>66</v>
      </c>
      <c r="AU214" s="3">
        <f>COUNTIFS(AT3:AT202, "decre",P3:P202,"decre")</f>
        <v>117</v>
      </c>
      <c r="AV214" s="5" t="s">
        <v>47</v>
      </c>
      <c r="AW214" s="5">
        <f>AT214/(AT214+AT213)*100</f>
        <v>80.487804878048792</v>
      </c>
      <c r="BS214" s="3" t="s">
        <v>42</v>
      </c>
      <c r="BT214" s="3">
        <f>COUNTIFS(BT3:BT202, "decre",P3:P202,"incre")</f>
        <v>82</v>
      </c>
      <c r="BU214" s="3">
        <f>COUNTIFS(BT3:BT202, "decre",P3:P202,"decre")</f>
        <v>118</v>
      </c>
      <c r="BV214" s="5" t="s">
        <v>47</v>
      </c>
      <c r="BW214" s="5">
        <f>BT214/(BT214+BT213)*100</f>
        <v>100</v>
      </c>
      <c r="CQ214" s="3" t="s">
        <v>42</v>
      </c>
      <c r="CR214" s="3">
        <f>COUNTIFS(CR3:CR202, "decre",P3:P202,"incre")</f>
        <v>82</v>
      </c>
      <c r="CS214" s="3">
        <f>COUNTIFS(CR3:CR202, "decre",P3:P202,"decre")</f>
        <v>118</v>
      </c>
      <c r="CT214" s="5" t="s">
        <v>47</v>
      </c>
      <c r="CU214" s="5">
        <f>CR214/(CR214+CR213)*100</f>
        <v>100</v>
      </c>
      <c r="DO214" s="11" t="s">
        <v>42</v>
      </c>
      <c r="DP214" s="11">
        <f>COUNTIFS(DP3:DP202, "decre",P3:P202,"incre")</f>
        <v>82</v>
      </c>
      <c r="DQ214" s="11">
        <f>COUNTIFS(DP3:DP202, "decre",P3:P202,"decre")</f>
        <v>118</v>
      </c>
      <c r="DR214" s="13" t="s">
        <v>47</v>
      </c>
      <c r="DS214" s="13">
        <f>DP214/(DP214+DP213)*100</f>
        <v>100</v>
      </c>
      <c r="DU214" s="13"/>
      <c r="DV214" s="13"/>
      <c r="DW214" s="13"/>
      <c r="DX214" s="13"/>
      <c r="DY214" s="13"/>
    </row>
    <row r="215" spans="45:129" x14ac:dyDescent="0.25">
      <c r="AV215" s="5"/>
      <c r="AW215" s="5"/>
      <c r="BV215" s="5"/>
      <c r="BW215" s="5"/>
      <c r="CT215" s="5"/>
      <c r="CU215" s="5"/>
      <c r="DR215" s="13"/>
      <c r="DS215" s="13"/>
      <c r="DU215" s="13"/>
      <c r="DV215" s="13"/>
      <c r="DW215" s="13"/>
      <c r="DX215" s="13"/>
      <c r="DY215" s="13"/>
    </row>
    <row r="216" spans="45:129" ht="17.25" x14ac:dyDescent="0.25">
      <c r="AS216" s="1" t="s">
        <v>9</v>
      </c>
      <c r="AT216" s="27" t="s">
        <v>43</v>
      </c>
      <c r="AU216" s="28"/>
      <c r="AV216" s="5"/>
      <c r="AW216" s="5"/>
      <c r="BS216" s="1" t="s">
        <v>9</v>
      </c>
      <c r="BT216" s="27" t="s">
        <v>43</v>
      </c>
      <c r="BU216" s="28"/>
      <c r="BV216" s="5"/>
      <c r="BW216" s="5"/>
      <c r="CQ216" s="1" t="s">
        <v>9</v>
      </c>
      <c r="CR216" s="27" t="s">
        <v>43</v>
      </c>
      <c r="CS216" s="28"/>
      <c r="CT216" s="5"/>
      <c r="CU216" s="5"/>
      <c r="DO216" s="1" t="s">
        <v>9</v>
      </c>
      <c r="DP216" s="27" t="s">
        <v>43</v>
      </c>
      <c r="DQ216" s="28"/>
      <c r="DR216" s="13"/>
      <c r="DS216" s="13"/>
      <c r="DU216" s="13"/>
      <c r="DV216" s="13"/>
      <c r="DW216" s="13"/>
      <c r="DX216" s="13"/>
      <c r="DY216" s="13"/>
    </row>
    <row r="217" spans="45:129" x14ac:dyDescent="0.25">
      <c r="AS217" s="2" t="s">
        <v>44</v>
      </c>
      <c r="AT217" s="3" t="s">
        <v>41</v>
      </c>
      <c r="AU217" s="3" t="s">
        <v>42</v>
      </c>
      <c r="AV217" s="5" t="s">
        <v>45</v>
      </c>
      <c r="AW217" s="5">
        <f>SUM(AT218,AU219)/SUM(AT218:AU219)*100</f>
        <v>50.5</v>
      </c>
      <c r="BS217" s="2" t="s">
        <v>44</v>
      </c>
      <c r="BT217" s="3" t="s">
        <v>41</v>
      </c>
      <c r="BU217" s="3" t="s">
        <v>42</v>
      </c>
      <c r="BV217" s="5" t="s">
        <v>45</v>
      </c>
      <c r="BW217" s="5">
        <f>SUM(BT218,BU219)/SUM(BT218:BU219)*100</f>
        <v>49.5</v>
      </c>
      <c r="CQ217" s="2" t="s">
        <v>44</v>
      </c>
      <c r="CR217" s="3" t="s">
        <v>41</v>
      </c>
      <c r="CS217" s="3" t="s">
        <v>42</v>
      </c>
      <c r="CT217" s="5" t="s">
        <v>45</v>
      </c>
      <c r="CU217" s="5">
        <f>SUM(CR218,CS219)/SUM(CR218:CS219)*100</f>
        <v>49.5</v>
      </c>
      <c r="DO217" s="10" t="s">
        <v>44</v>
      </c>
      <c r="DP217" s="11" t="s">
        <v>41</v>
      </c>
      <c r="DQ217" s="11" t="s">
        <v>42</v>
      </c>
      <c r="DR217" s="13" t="s">
        <v>45</v>
      </c>
      <c r="DS217" s="13">
        <f>SUM(DP218,DQ219)/SUM(DP218:DQ219)*100</f>
        <v>50.5</v>
      </c>
      <c r="DU217" s="13"/>
      <c r="DV217" s="13"/>
      <c r="DW217" s="13"/>
      <c r="DX217" s="13"/>
      <c r="DY217" s="13"/>
    </row>
    <row r="218" spans="45:129" x14ac:dyDescent="0.25">
      <c r="AS218" s="3" t="s">
        <v>41</v>
      </c>
      <c r="AT218" s="3">
        <f>COUNTIFS(AU3:AU202, "incre",Q3:Q202,"incre")</f>
        <v>101</v>
      </c>
      <c r="AU218" s="3">
        <f>COUNTIFS(AU3:AU202, "incre",Q3:Q202,"decre")</f>
        <v>99</v>
      </c>
      <c r="AV218" s="5" t="s">
        <v>46</v>
      </c>
      <c r="AW218" s="5">
        <f>AU218/(AU218+AU219)*100</f>
        <v>100</v>
      </c>
      <c r="BS218" s="3" t="s">
        <v>41</v>
      </c>
      <c r="BT218" s="3">
        <f>COUNTIFS(BU3:BU202, "incre",Q3:Q202,"incre")</f>
        <v>0</v>
      </c>
      <c r="BU218" s="3">
        <f>COUNTIFS(BU3:BU202, "incre",Q3:Q202,"decre")</f>
        <v>0</v>
      </c>
      <c r="BV218" s="5" t="s">
        <v>46</v>
      </c>
      <c r="BW218" s="5">
        <f>BU218/(BU218+BU219)*100</f>
        <v>0</v>
      </c>
      <c r="CQ218" s="3" t="s">
        <v>41</v>
      </c>
      <c r="CR218" s="3">
        <f>COUNTIFS(CS3:CS202, "incre",Q3:Q202,"incre")</f>
        <v>0</v>
      </c>
      <c r="CS218" s="3">
        <f>COUNTIFS(CS3:CS202, "incre",Q3:Q202,"decre")</f>
        <v>0</v>
      </c>
      <c r="CT218" s="5" t="s">
        <v>46</v>
      </c>
      <c r="CU218" s="5">
        <f>CS218/(CS218+CS219)*100</f>
        <v>0</v>
      </c>
      <c r="DO218" s="11" t="s">
        <v>41</v>
      </c>
      <c r="DP218" s="11">
        <f>COUNTIFS(DQ3:DQ202, "incre",Q3:Q202,"incre")</f>
        <v>101</v>
      </c>
      <c r="DQ218" s="11">
        <f>COUNTIFS(DQ3:DQ202, "incre",Q3:Q202,"decre")</f>
        <v>99</v>
      </c>
      <c r="DR218" s="13" t="s">
        <v>46</v>
      </c>
      <c r="DS218" s="13">
        <f>DQ218/(DQ218+DQ219)*100</f>
        <v>100</v>
      </c>
      <c r="DU218" s="13"/>
      <c r="DV218" s="13"/>
      <c r="DW218" s="13"/>
      <c r="DX218" s="13"/>
      <c r="DY218" s="13"/>
    </row>
    <row r="219" spans="45:129" x14ac:dyDescent="0.25">
      <c r="AS219" s="3" t="s">
        <v>42</v>
      </c>
      <c r="AT219" s="3">
        <f>COUNTIFS(AU3:AU202, "decre",Q3:Q202,"incre")</f>
        <v>0</v>
      </c>
      <c r="AU219" s="3">
        <f>COUNTIFS(AU3:AU202, "decre",Q3:Q202,"decre")</f>
        <v>0</v>
      </c>
      <c r="AV219" s="5" t="s">
        <v>47</v>
      </c>
      <c r="AW219" s="5">
        <f>AT219/(AT219+AT218)*100</f>
        <v>0</v>
      </c>
      <c r="BS219" s="3" t="s">
        <v>42</v>
      </c>
      <c r="BT219" s="3">
        <f>COUNTIFS(BU3:BU202, "decre",Q3:Q202,"incre")</f>
        <v>101</v>
      </c>
      <c r="BU219" s="3">
        <f>COUNTIFS(BU3:BU202, "decre",Q3:Q202,"decre")</f>
        <v>99</v>
      </c>
      <c r="BV219" s="5" t="s">
        <v>47</v>
      </c>
      <c r="BW219" s="5">
        <f>BT219/(BT219+BT218)*100</f>
        <v>100</v>
      </c>
      <c r="CQ219" s="3" t="s">
        <v>42</v>
      </c>
      <c r="CR219" s="3">
        <f>COUNTIFS(CS3:CS202, "decre",Q3:Q202,"incre")</f>
        <v>101</v>
      </c>
      <c r="CS219" s="3">
        <f>COUNTIFS(CS3:CS202, "decre",Q3:Q202,"decre")</f>
        <v>99</v>
      </c>
      <c r="CT219" s="5" t="s">
        <v>47</v>
      </c>
      <c r="CU219" s="5">
        <f>CR219/(CR219+CR218)*100</f>
        <v>100</v>
      </c>
      <c r="DO219" s="11" t="s">
        <v>42</v>
      </c>
      <c r="DP219" s="11">
        <f>COUNTIFS(DQ3:DQ202, "decre",Q3:Q202,"incre")</f>
        <v>0</v>
      </c>
      <c r="DQ219" s="11">
        <f>COUNTIFS(DQ3:DQ202, "decre",Q3:Q202,"decre")</f>
        <v>0</v>
      </c>
      <c r="DR219" s="13" t="s">
        <v>47</v>
      </c>
      <c r="DS219" s="13">
        <f>DP219/(DP219+DP218)*100</f>
        <v>0</v>
      </c>
    </row>
    <row r="220" spans="45:129" x14ac:dyDescent="0.25">
      <c r="AV220" s="5"/>
      <c r="AW220" s="5"/>
      <c r="BV220" s="5"/>
      <c r="BW220" s="5"/>
      <c r="CT220" s="5"/>
      <c r="CU220" s="5"/>
      <c r="DR220" s="13"/>
      <c r="DS220" s="13"/>
    </row>
    <row r="221" spans="45:129" ht="17.25" x14ac:dyDescent="0.25">
      <c r="AS221" s="1" t="s">
        <v>10</v>
      </c>
      <c r="AT221" s="27" t="s">
        <v>43</v>
      </c>
      <c r="AU221" s="28"/>
      <c r="AV221" s="5"/>
      <c r="AW221" s="5"/>
      <c r="BS221" s="1" t="s">
        <v>10</v>
      </c>
      <c r="BT221" s="27" t="s">
        <v>43</v>
      </c>
      <c r="BU221" s="28"/>
      <c r="BV221" s="5"/>
      <c r="BW221" s="5"/>
      <c r="CQ221" s="1" t="s">
        <v>10</v>
      </c>
      <c r="CR221" s="27" t="s">
        <v>43</v>
      </c>
      <c r="CS221" s="28"/>
      <c r="CT221" s="5"/>
      <c r="CU221" s="5"/>
      <c r="DO221" s="1" t="s">
        <v>10</v>
      </c>
      <c r="DP221" s="27" t="s">
        <v>43</v>
      </c>
      <c r="DQ221" s="28"/>
      <c r="DR221" s="13"/>
      <c r="DS221" s="13"/>
    </row>
    <row r="222" spans="45:129" x14ac:dyDescent="0.25">
      <c r="AS222" s="2" t="s">
        <v>44</v>
      </c>
      <c r="AT222" s="3" t="s">
        <v>41</v>
      </c>
      <c r="AU222" s="3" t="s">
        <v>42</v>
      </c>
      <c r="AV222" s="5" t="s">
        <v>45</v>
      </c>
      <c r="AW222" s="5">
        <f>SUM(AT223,AU224)/SUM(AT223:AU224)*100</f>
        <v>59</v>
      </c>
      <c r="BS222" s="2" t="s">
        <v>44</v>
      </c>
      <c r="BT222" s="3" t="s">
        <v>41</v>
      </c>
      <c r="BU222" s="3" t="s">
        <v>42</v>
      </c>
      <c r="BV222" s="5" t="s">
        <v>45</v>
      </c>
      <c r="BW222" s="5">
        <f>SUM(BT223,BU224)/SUM(BT223:BU224)*100</f>
        <v>57.999999999999993</v>
      </c>
      <c r="CQ222" s="2" t="s">
        <v>44</v>
      </c>
      <c r="CR222" s="3" t="s">
        <v>41</v>
      </c>
      <c r="CS222" s="3" t="s">
        <v>42</v>
      </c>
      <c r="CT222" s="5" t="s">
        <v>45</v>
      </c>
      <c r="CU222" s="5">
        <f>SUM(CR223,CS224)/SUM(CR223:CS224)*100</f>
        <v>42</v>
      </c>
      <c r="DO222" s="10" t="s">
        <v>44</v>
      </c>
      <c r="DP222" s="11" t="s">
        <v>41</v>
      </c>
      <c r="DQ222" s="11" t="s">
        <v>42</v>
      </c>
      <c r="DR222" s="13" t="s">
        <v>45</v>
      </c>
      <c r="DS222" s="13">
        <f>SUM(DP223,DQ224)/SUM(DP223:DQ224)*100</f>
        <v>56.000000000000007</v>
      </c>
    </row>
    <row r="223" spans="45:129" x14ac:dyDescent="0.25">
      <c r="AS223" s="3" t="s">
        <v>41</v>
      </c>
      <c r="AT223" s="3">
        <f>COUNTIFS(AV3:AV202, "incre",R3:R202,"incre")</f>
        <v>113</v>
      </c>
      <c r="AU223" s="3">
        <f>COUNTIFS(AV3:AV202, "incre",R3:R202,"decre")</f>
        <v>79</v>
      </c>
      <c r="AV223" s="5" t="s">
        <v>46</v>
      </c>
      <c r="AW223" s="5">
        <f>AU223/(AU223+AU224)*100</f>
        <v>94.047619047619051</v>
      </c>
      <c r="BS223" s="3" t="s">
        <v>41</v>
      </c>
      <c r="BT223" s="3">
        <f>COUNTIFS(BV3:BV202, "incre",R3:R202,"incre")</f>
        <v>55</v>
      </c>
      <c r="BU223" s="3">
        <f>COUNTIFS(BV3:BV202, "incre",R3:R202,"decre")</f>
        <v>23</v>
      </c>
      <c r="BV223" s="5" t="s">
        <v>46</v>
      </c>
      <c r="BW223" s="5">
        <f>BU223/(BU223+BU224)*100</f>
        <v>27.380952380952383</v>
      </c>
      <c r="CQ223" s="3" t="s">
        <v>41</v>
      </c>
      <c r="CR223" s="3">
        <f>COUNTIFS(CT3:CT202, "incre",R3:R202,"incre")</f>
        <v>0</v>
      </c>
      <c r="CS223" s="3">
        <f>COUNTIFS(CT3:CT202, "incre",R3:R202,"decre")</f>
        <v>0</v>
      </c>
      <c r="CT223" s="5" t="s">
        <v>46</v>
      </c>
      <c r="CU223" s="5">
        <f>CS223/(CS223+CS224)*100</f>
        <v>0</v>
      </c>
      <c r="DO223" s="11" t="s">
        <v>41</v>
      </c>
      <c r="DP223" s="11">
        <f>COUNTIFS(DR3:DR202, "incre",R3:R202,"incre")</f>
        <v>107</v>
      </c>
      <c r="DQ223" s="11">
        <f>COUNTIFS(DR3:DR202, "incre",R3:R202,"decre")</f>
        <v>79</v>
      </c>
      <c r="DR223" s="13" t="s">
        <v>46</v>
      </c>
      <c r="DS223" s="13">
        <f>DQ223/(DQ223+DQ224)*100</f>
        <v>94.047619047619051</v>
      </c>
    </row>
    <row r="224" spans="45:129" x14ac:dyDescent="0.25">
      <c r="AS224" s="3" t="s">
        <v>42</v>
      </c>
      <c r="AT224" s="3">
        <f>COUNTIFS(AV3:AV202, "decre",R3:R202,"incre")</f>
        <v>3</v>
      </c>
      <c r="AU224" s="3">
        <f>COUNTIFS(AV3:AV202, "decre",R3:R202,"decre")</f>
        <v>5</v>
      </c>
      <c r="AV224" s="5" t="s">
        <v>47</v>
      </c>
      <c r="AW224" s="5">
        <f>AT224/(AT224+AT223)*100</f>
        <v>2.5862068965517242</v>
      </c>
      <c r="BS224" s="3" t="s">
        <v>42</v>
      </c>
      <c r="BT224" s="3">
        <f>COUNTIFS(BV3:BV202, "decre",R3:R202,"incre")</f>
        <v>61</v>
      </c>
      <c r="BU224" s="3">
        <f>COUNTIFS(BV3:BV202, "decre",R3:R202,"decre")</f>
        <v>61</v>
      </c>
      <c r="BV224" s="5" t="s">
        <v>47</v>
      </c>
      <c r="BW224" s="5">
        <f>BT224/(BT224+BT223)*100</f>
        <v>52.586206896551722</v>
      </c>
      <c r="CQ224" s="3" t="s">
        <v>42</v>
      </c>
      <c r="CR224" s="3">
        <f>COUNTIFS(CT3:CT202, "decre",R3:R202,"incre")</f>
        <v>116</v>
      </c>
      <c r="CS224" s="3">
        <f>COUNTIFS(CT3:CT202, "decre",R3:R202,"decre")</f>
        <v>84</v>
      </c>
      <c r="CT224" s="5" t="s">
        <v>47</v>
      </c>
      <c r="CU224" s="5">
        <f>CR224/(CR224+CR223)*100</f>
        <v>100</v>
      </c>
      <c r="DO224" s="11" t="s">
        <v>42</v>
      </c>
      <c r="DP224" s="11">
        <f>COUNTIFS(DR3:DR202, "decre",R3:R202,"incre")</f>
        <v>9</v>
      </c>
      <c r="DQ224" s="11">
        <f>COUNTIFS(DR3:DR202, "decre",R3:R202,"decre")</f>
        <v>5</v>
      </c>
      <c r="DR224" s="13" t="s">
        <v>47</v>
      </c>
      <c r="DS224" s="13">
        <f>DP224/(DP224+DP223)*100</f>
        <v>7.7586206896551726</v>
      </c>
    </row>
    <row r="225" spans="45:123" x14ac:dyDescent="0.25">
      <c r="AV225" s="5"/>
      <c r="AW225" s="5"/>
      <c r="BV225" s="5"/>
      <c r="BW225" s="5"/>
      <c r="CT225" s="5"/>
      <c r="CU225" s="5"/>
      <c r="DR225" s="13"/>
      <c r="DS225" s="13"/>
    </row>
    <row r="226" spans="45:123" ht="17.25" x14ac:dyDescent="0.25">
      <c r="AS226" s="1" t="s">
        <v>11</v>
      </c>
      <c r="AT226" s="27" t="s">
        <v>43</v>
      </c>
      <c r="AU226" s="28"/>
      <c r="AV226" s="5"/>
      <c r="AW226" s="5"/>
      <c r="BS226" s="1" t="s">
        <v>11</v>
      </c>
      <c r="BT226" s="27" t="s">
        <v>43</v>
      </c>
      <c r="BU226" s="28"/>
      <c r="BV226" s="5"/>
      <c r="BW226" s="5"/>
      <c r="CQ226" s="1" t="s">
        <v>11</v>
      </c>
      <c r="CR226" s="27" t="s">
        <v>43</v>
      </c>
      <c r="CS226" s="28"/>
      <c r="CT226" s="5"/>
      <c r="CU226" s="5"/>
      <c r="DO226" s="1" t="s">
        <v>11</v>
      </c>
      <c r="DP226" s="27" t="s">
        <v>43</v>
      </c>
      <c r="DQ226" s="28"/>
      <c r="DR226" s="13"/>
      <c r="DS226" s="13"/>
    </row>
    <row r="227" spans="45:123" x14ac:dyDescent="0.25">
      <c r="AS227" s="2" t="s">
        <v>44</v>
      </c>
      <c r="AT227" s="3" t="s">
        <v>41</v>
      </c>
      <c r="AU227" s="3" t="s">
        <v>42</v>
      </c>
      <c r="AV227" s="5" t="s">
        <v>45</v>
      </c>
      <c r="AW227" s="5">
        <f>SUM(AT228,AU229)/SUM(AT228:AU229)*100</f>
        <v>90.5</v>
      </c>
      <c r="BS227" s="2" t="s">
        <v>44</v>
      </c>
      <c r="BT227" s="3" t="s">
        <v>41</v>
      </c>
      <c r="BU227" s="3" t="s">
        <v>42</v>
      </c>
      <c r="BV227" s="5" t="s">
        <v>45</v>
      </c>
      <c r="BW227" s="5">
        <f>SUM(BT228,BU229)/SUM(BT228:BU229)*100</f>
        <v>51</v>
      </c>
      <c r="CQ227" s="2" t="s">
        <v>44</v>
      </c>
      <c r="CR227" s="3" t="s">
        <v>41</v>
      </c>
      <c r="CS227" s="3" t="s">
        <v>42</v>
      </c>
      <c r="CT227" s="5" t="s">
        <v>45</v>
      </c>
      <c r="CU227" s="5">
        <f>SUM(CR228,CS229)/SUM(CR228:CS229)*100</f>
        <v>51</v>
      </c>
      <c r="DO227" s="10" t="s">
        <v>44</v>
      </c>
      <c r="DP227" s="11" t="s">
        <v>41</v>
      </c>
      <c r="DQ227" s="11" t="s">
        <v>42</v>
      </c>
      <c r="DR227" s="13" t="s">
        <v>45</v>
      </c>
      <c r="DS227" s="13">
        <f>SUM(DP228,DQ229)/SUM(DP228:DQ229)*100</f>
        <v>50.5</v>
      </c>
    </row>
    <row r="228" spans="45:123" x14ac:dyDescent="0.25">
      <c r="AS228" s="3" t="s">
        <v>41</v>
      </c>
      <c r="AT228" s="3">
        <f>COUNTIFS(AW3:AW202, "incre",S3:S202,"incre")</f>
        <v>79</v>
      </c>
      <c r="AU228" s="3">
        <f>COUNTIFS(AW3:AW202, "incre",S3:S202,"decre")</f>
        <v>0</v>
      </c>
      <c r="AV228" s="5" t="s">
        <v>46</v>
      </c>
      <c r="AW228" s="5">
        <f>AU228/(AU228+AU229)*100</f>
        <v>0</v>
      </c>
      <c r="BS228" s="3" t="s">
        <v>41</v>
      </c>
      <c r="BT228" s="3">
        <f>COUNTIFS(BW3:BW202, "incre",S3:S202,"incre")</f>
        <v>0</v>
      </c>
      <c r="BU228" s="3">
        <f>COUNTIFS(BW3:BW202, "incre",S3:S202,"decre")</f>
        <v>0</v>
      </c>
      <c r="BV228" s="5" t="s">
        <v>46</v>
      </c>
      <c r="BW228" s="5">
        <f>BU228/(BU228+BU229)*100</f>
        <v>0</v>
      </c>
      <c r="CQ228" s="3" t="s">
        <v>41</v>
      </c>
      <c r="CR228" s="3">
        <f>COUNTIFS(CU3:CU202, "incre",S3:S202,"incre")</f>
        <v>0</v>
      </c>
      <c r="CS228" s="3">
        <f>COUNTIFS(CU3:CU202, "incre",S3:S202,"decre")</f>
        <v>0</v>
      </c>
      <c r="CT228" s="5" t="s">
        <v>46</v>
      </c>
      <c r="CU228" s="5">
        <f>CS228/(CS228+CS229)*100</f>
        <v>0</v>
      </c>
      <c r="DO228" s="11" t="s">
        <v>41</v>
      </c>
      <c r="DP228" s="11">
        <f>COUNTIFS(DS3:DS202, "incre",S3:S202,"incre")</f>
        <v>76</v>
      </c>
      <c r="DQ228" s="11">
        <f>COUNTIFS(DS3:DS202, "incre",S3:S202,"decre")</f>
        <v>77</v>
      </c>
      <c r="DR228" s="13" t="s">
        <v>46</v>
      </c>
      <c r="DS228" s="13">
        <f>DQ228/(DQ228+DQ229)*100</f>
        <v>75.490196078431367</v>
      </c>
    </row>
    <row r="229" spans="45:123" x14ac:dyDescent="0.25">
      <c r="AS229" s="3" t="s">
        <v>42</v>
      </c>
      <c r="AT229" s="3">
        <f>COUNTIFS(AW3:AW202, "decre",S3:S202,"incre")</f>
        <v>19</v>
      </c>
      <c r="AU229" s="3">
        <f>COUNTIFS(AW3:AW202, "decre",S3:S202,"decre")</f>
        <v>102</v>
      </c>
      <c r="AV229" s="5" t="s">
        <v>47</v>
      </c>
      <c r="AW229" s="5">
        <f>AT229/(AT229+AT228)*100</f>
        <v>19.387755102040817</v>
      </c>
      <c r="BS229" s="3" t="s">
        <v>42</v>
      </c>
      <c r="BT229" s="3">
        <f>COUNTIFS(BW3:BW202, "decre",S3:S202,"incre")</f>
        <v>98</v>
      </c>
      <c r="BU229" s="3">
        <f>COUNTIFS(BW3:BW202, "decre",S3:S202,"decre")</f>
        <v>102</v>
      </c>
      <c r="BV229" s="5" t="s">
        <v>47</v>
      </c>
      <c r="BW229" s="5">
        <f>BT229/(BT229+BT228)*100</f>
        <v>100</v>
      </c>
      <c r="CQ229" s="3" t="s">
        <v>42</v>
      </c>
      <c r="CR229" s="3">
        <f>COUNTIFS(CU3:CU202, "decre",S3:S202,"incre")</f>
        <v>98</v>
      </c>
      <c r="CS229" s="3">
        <f>COUNTIFS(CU3:CU202, "decre",S3:S202,"decre")</f>
        <v>102</v>
      </c>
      <c r="CT229" s="5" t="s">
        <v>47</v>
      </c>
      <c r="CU229" s="5">
        <f>CR229/(CR229+CR228)*100</f>
        <v>100</v>
      </c>
      <c r="DO229" s="11" t="s">
        <v>42</v>
      </c>
      <c r="DP229" s="11">
        <f>COUNTIFS(DS3:DS202, "decre",S3:S202,"incre")</f>
        <v>22</v>
      </c>
      <c r="DQ229" s="11">
        <f>COUNTIFS(DS3:DS202, "decre",S3:S202,"decre")</f>
        <v>25</v>
      </c>
      <c r="DR229" s="13" t="s">
        <v>47</v>
      </c>
      <c r="DS229" s="13">
        <f>DP229/(DP229+DP228)*100</f>
        <v>22.448979591836736</v>
      </c>
    </row>
  </sheetData>
  <mergeCells count="49">
    <mergeCell ref="AM1:AQ1"/>
    <mergeCell ref="AS1:AW1"/>
    <mergeCell ref="AY1:BC1"/>
    <mergeCell ref="BG1:BK1"/>
    <mergeCell ref="AG1:AK1"/>
    <mergeCell ref="A1:G1"/>
    <mergeCell ref="I1:M1"/>
    <mergeCell ref="O1:S1"/>
    <mergeCell ref="U1:Y1"/>
    <mergeCell ref="AA1:AE1"/>
    <mergeCell ref="AT206:AU206"/>
    <mergeCell ref="BT206:BU206"/>
    <mergeCell ref="CR206:CS206"/>
    <mergeCell ref="EA4:EE4"/>
    <mergeCell ref="EA7:EE7"/>
    <mergeCell ref="EA10:EE10"/>
    <mergeCell ref="EA13:EE13"/>
    <mergeCell ref="EA18:EE18"/>
    <mergeCell ref="DP206:DQ206"/>
    <mergeCell ref="DP226:DQ226"/>
    <mergeCell ref="BM1:BQ1"/>
    <mergeCell ref="EA21:EE21"/>
    <mergeCell ref="EA24:EE24"/>
    <mergeCell ref="EA27:EE27"/>
    <mergeCell ref="DU1:DY1"/>
    <mergeCell ref="DC1:DG1"/>
    <mergeCell ref="DI1:DM1"/>
    <mergeCell ref="CW1:DA1"/>
    <mergeCell ref="BS1:BW1"/>
    <mergeCell ref="BY1:CC1"/>
    <mergeCell ref="CE1:CI1"/>
    <mergeCell ref="CK1:CO1"/>
    <mergeCell ref="CQ1:CU1"/>
    <mergeCell ref="DO1:DS1"/>
    <mergeCell ref="DP211:DQ211"/>
    <mergeCell ref="AT226:AU226"/>
    <mergeCell ref="BT226:BU226"/>
    <mergeCell ref="CR226:CS226"/>
    <mergeCell ref="AT216:AU216"/>
    <mergeCell ref="BT216:BU216"/>
    <mergeCell ref="CR216:CS216"/>
    <mergeCell ref="AT221:AU221"/>
    <mergeCell ref="BT221:BU221"/>
    <mergeCell ref="CR221:CS221"/>
    <mergeCell ref="AT211:AU211"/>
    <mergeCell ref="BT211:BU211"/>
    <mergeCell ref="CR211:CS211"/>
    <mergeCell ref="DP216:DQ216"/>
    <mergeCell ref="DP221:DQ221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87A4E3-5CC9-43B0-95A4-03A36CC60858}">
  <dimension ref="A1:EN229"/>
  <sheetViews>
    <sheetView topLeftCell="AN212" workbookViewId="0">
      <selection activeCell="BE206" sqref="BE206"/>
    </sheetView>
  </sheetViews>
  <sheetFormatPr defaultRowHeight="15" x14ac:dyDescent="0.25"/>
  <cols>
    <col min="1" max="1" width="9.140625" style="3"/>
    <col min="2" max="2" width="10.42578125" style="3" customWidth="1"/>
    <col min="3" max="8" width="9.140625" style="3"/>
    <col min="9" max="13" width="9.140625" style="5"/>
    <col min="14" max="20" width="9.140625" style="3"/>
    <col min="21" max="25" width="9.140625" style="6"/>
    <col min="26" max="50" width="9.140625" style="3"/>
    <col min="51" max="52" width="9.140625" style="5"/>
    <col min="53" max="53" width="9.7109375" style="5" customWidth="1"/>
    <col min="54" max="55" width="9.140625" style="5"/>
    <col min="56" max="57" width="9.140625" style="15"/>
    <col min="58" max="106" width="9.140625" style="3"/>
    <col min="107" max="111" width="9.140625" style="4"/>
    <col min="112" max="112" width="9.140625" style="12"/>
    <col min="113" max="129" width="9.140625" style="11"/>
    <col min="130" max="130" width="9.140625" style="3"/>
    <col min="131" max="135" width="9.140625" style="4"/>
    <col min="136" max="138" width="9.140625" style="3"/>
    <col min="139" max="139" width="17.140625" style="3" customWidth="1"/>
    <col min="140" max="16384" width="9.140625" style="3"/>
  </cols>
  <sheetData>
    <row r="1" spans="1:144" x14ac:dyDescent="0.25">
      <c r="A1" s="28" t="s">
        <v>0</v>
      </c>
      <c r="B1" s="28"/>
      <c r="C1" s="28"/>
      <c r="D1" s="28"/>
      <c r="E1" s="28"/>
      <c r="F1" s="28"/>
      <c r="G1" s="28"/>
      <c r="I1" s="30" t="s">
        <v>13</v>
      </c>
      <c r="J1" s="30"/>
      <c r="K1" s="30"/>
      <c r="L1" s="30"/>
      <c r="M1" s="30"/>
      <c r="O1" s="28" t="s">
        <v>14</v>
      </c>
      <c r="P1" s="28"/>
      <c r="Q1" s="28"/>
      <c r="R1" s="28"/>
      <c r="S1" s="28"/>
      <c r="U1" s="31" t="s">
        <v>28</v>
      </c>
      <c r="V1" s="31"/>
      <c r="W1" s="31"/>
      <c r="X1" s="31"/>
      <c r="Y1" s="31"/>
      <c r="AA1" s="28" t="s">
        <v>24</v>
      </c>
      <c r="AB1" s="28"/>
      <c r="AC1" s="28"/>
      <c r="AD1" s="28"/>
      <c r="AE1" s="28"/>
      <c r="AG1" s="28" t="s">
        <v>16</v>
      </c>
      <c r="AH1" s="28"/>
      <c r="AI1" s="28"/>
      <c r="AJ1" s="28"/>
      <c r="AK1" s="28"/>
      <c r="AM1" s="28" t="s">
        <v>17</v>
      </c>
      <c r="AN1" s="28"/>
      <c r="AO1" s="28"/>
      <c r="AP1" s="28"/>
      <c r="AQ1" s="28"/>
      <c r="AS1" s="28" t="s">
        <v>40</v>
      </c>
      <c r="AT1" s="28"/>
      <c r="AU1" s="28"/>
      <c r="AV1" s="28"/>
      <c r="AW1" s="28"/>
      <c r="AY1" s="28" t="s">
        <v>18</v>
      </c>
      <c r="AZ1" s="28"/>
      <c r="BA1" s="28"/>
      <c r="BB1" s="28"/>
      <c r="BC1" s="28"/>
      <c r="BD1" s="14"/>
      <c r="BE1" s="23" t="s">
        <v>18</v>
      </c>
      <c r="BG1" s="28" t="s">
        <v>29</v>
      </c>
      <c r="BH1" s="28"/>
      <c r="BI1" s="28"/>
      <c r="BJ1" s="28"/>
      <c r="BK1" s="28"/>
      <c r="BM1" s="28" t="s">
        <v>30</v>
      </c>
      <c r="BN1" s="28"/>
      <c r="BO1" s="28"/>
      <c r="BP1" s="28"/>
      <c r="BQ1" s="28"/>
      <c r="BS1" s="28" t="s">
        <v>31</v>
      </c>
      <c r="BT1" s="28"/>
      <c r="BU1" s="28"/>
      <c r="BV1" s="28"/>
      <c r="BW1" s="28"/>
      <c r="BY1" s="28" t="s">
        <v>32</v>
      </c>
      <c r="BZ1" s="28"/>
      <c r="CA1" s="28"/>
      <c r="CB1" s="28"/>
      <c r="CC1" s="28"/>
      <c r="CE1" s="28" t="s">
        <v>34</v>
      </c>
      <c r="CF1" s="28"/>
      <c r="CG1" s="28"/>
      <c r="CH1" s="28"/>
      <c r="CI1" s="28"/>
      <c r="CK1" s="28" t="s">
        <v>33</v>
      </c>
      <c r="CL1" s="28"/>
      <c r="CM1" s="28"/>
      <c r="CN1" s="28"/>
      <c r="CO1" s="28"/>
      <c r="CQ1" s="28" t="s">
        <v>35</v>
      </c>
      <c r="CR1" s="28"/>
      <c r="CS1" s="28"/>
      <c r="CT1" s="28"/>
      <c r="CU1" s="28"/>
      <c r="CW1" s="28" t="s">
        <v>36</v>
      </c>
      <c r="CX1" s="28"/>
      <c r="CY1" s="28"/>
      <c r="CZ1" s="28"/>
      <c r="DA1" s="28"/>
      <c r="DC1" s="29" t="s">
        <v>49</v>
      </c>
      <c r="DD1" s="29"/>
      <c r="DE1" s="29"/>
      <c r="DF1" s="29"/>
      <c r="DG1" s="29"/>
      <c r="DI1" s="28" t="s">
        <v>73</v>
      </c>
      <c r="DJ1" s="28"/>
      <c r="DK1" s="28"/>
      <c r="DL1" s="28"/>
      <c r="DM1" s="28"/>
      <c r="DO1" s="28" t="s">
        <v>74</v>
      </c>
      <c r="DP1" s="28"/>
      <c r="DQ1" s="28"/>
      <c r="DR1" s="28"/>
      <c r="DS1" s="28"/>
      <c r="DU1" s="28" t="s">
        <v>75</v>
      </c>
      <c r="DV1" s="28"/>
      <c r="DW1" s="28"/>
      <c r="DX1" s="28"/>
      <c r="DY1" s="28"/>
    </row>
    <row r="2" spans="1:144" x14ac:dyDescent="0.25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I2" s="5" t="s">
        <v>12</v>
      </c>
      <c r="J2" s="5" t="s">
        <v>8</v>
      </c>
      <c r="K2" s="5" t="s">
        <v>9</v>
      </c>
      <c r="L2" s="5" t="s">
        <v>10</v>
      </c>
      <c r="M2" s="5" t="s">
        <v>11</v>
      </c>
      <c r="O2" s="5" t="s">
        <v>12</v>
      </c>
      <c r="P2" s="5" t="s">
        <v>8</v>
      </c>
      <c r="Q2" s="5" t="s">
        <v>9</v>
      </c>
      <c r="R2" s="5" t="s">
        <v>10</v>
      </c>
      <c r="S2" s="5" t="s">
        <v>11</v>
      </c>
      <c r="T2" s="5"/>
      <c r="U2" s="6" t="s">
        <v>19</v>
      </c>
      <c r="V2" s="6" t="s">
        <v>20</v>
      </c>
      <c r="W2" s="6" t="s">
        <v>21</v>
      </c>
      <c r="X2" s="6" t="s">
        <v>22</v>
      </c>
      <c r="Y2" s="6" t="s">
        <v>23</v>
      </c>
      <c r="AA2" s="4" t="s">
        <v>15</v>
      </c>
      <c r="AB2" s="4" t="s">
        <v>8</v>
      </c>
      <c r="AC2" s="4" t="s">
        <v>9</v>
      </c>
      <c r="AD2" s="4" t="s">
        <v>10</v>
      </c>
      <c r="AE2" s="4" t="s">
        <v>11</v>
      </c>
      <c r="AF2" s="4"/>
      <c r="AG2" s="4" t="s">
        <v>15</v>
      </c>
      <c r="AH2" s="4" t="s">
        <v>8</v>
      </c>
      <c r="AI2" s="4" t="s">
        <v>9</v>
      </c>
      <c r="AJ2" s="4" t="s">
        <v>10</v>
      </c>
      <c r="AK2" s="4" t="s">
        <v>11</v>
      </c>
      <c r="AM2" s="5" t="s">
        <v>12</v>
      </c>
      <c r="AN2" s="5" t="s">
        <v>8</v>
      </c>
      <c r="AO2" s="5" t="s">
        <v>9</v>
      </c>
      <c r="AP2" s="5" t="s">
        <v>10</v>
      </c>
      <c r="AQ2" s="5" t="s">
        <v>11</v>
      </c>
      <c r="AR2" s="5"/>
      <c r="AS2" s="5" t="s">
        <v>12</v>
      </c>
      <c r="AT2" s="5" t="s">
        <v>8</v>
      </c>
      <c r="AU2" s="5" t="s">
        <v>9</v>
      </c>
      <c r="AV2" s="5" t="s">
        <v>10</v>
      </c>
      <c r="AW2" s="5" t="s">
        <v>11</v>
      </c>
      <c r="AY2" s="5" t="s">
        <v>12</v>
      </c>
      <c r="AZ2" s="5" t="s">
        <v>8</v>
      </c>
      <c r="BA2" s="5" t="s">
        <v>9</v>
      </c>
      <c r="BB2" s="5" t="s">
        <v>10</v>
      </c>
      <c r="BC2" s="5" t="s">
        <v>11</v>
      </c>
      <c r="BG2" s="4" t="s">
        <v>15</v>
      </c>
      <c r="BH2" s="4" t="s">
        <v>8</v>
      </c>
      <c r="BI2" s="4" t="s">
        <v>9</v>
      </c>
      <c r="BJ2" s="4" t="s">
        <v>10</v>
      </c>
      <c r="BK2" s="4" t="s">
        <v>11</v>
      </c>
      <c r="BM2" s="5" t="s">
        <v>12</v>
      </c>
      <c r="BN2" s="5" t="s">
        <v>8</v>
      </c>
      <c r="BO2" s="5" t="s">
        <v>9</v>
      </c>
      <c r="BP2" s="5" t="s">
        <v>10</v>
      </c>
      <c r="BQ2" s="5" t="s">
        <v>11</v>
      </c>
      <c r="BR2" s="5"/>
      <c r="BS2" s="5" t="s">
        <v>12</v>
      </c>
      <c r="BT2" s="5" t="s">
        <v>8</v>
      </c>
      <c r="BU2" s="5" t="s">
        <v>9</v>
      </c>
      <c r="BV2" s="5" t="s">
        <v>10</v>
      </c>
      <c r="BW2" s="5" t="s">
        <v>11</v>
      </c>
      <c r="BY2" s="5" t="s">
        <v>12</v>
      </c>
      <c r="BZ2" s="5" t="s">
        <v>8</v>
      </c>
      <c r="CA2" s="5" t="s">
        <v>9</v>
      </c>
      <c r="CB2" s="5" t="s">
        <v>10</v>
      </c>
      <c r="CC2" s="5" t="s">
        <v>11</v>
      </c>
      <c r="CE2" s="4" t="s">
        <v>15</v>
      </c>
      <c r="CF2" s="4" t="s">
        <v>8</v>
      </c>
      <c r="CG2" s="4" t="s">
        <v>9</v>
      </c>
      <c r="CH2" s="4" t="s">
        <v>10</v>
      </c>
      <c r="CI2" s="4" t="s">
        <v>11</v>
      </c>
      <c r="CK2" s="5" t="s">
        <v>12</v>
      </c>
      <c r="CL2" s="5" t="s">
        <v>8</v>
      </c>
      <c r="CM2" s="5" t="s">
        <v>9</v>
      </c>
      <c r="CN2" s="5" t="s">
        <v>10</v>
      </c>
      <c r="CO2" s="5" t="s">
        <v>11</v>
      </c>
      <c r="CP2" s="5"/>
      <c r="CQ2" s="5" t="s">
        <v>12</v>
      </c>
      <c r="CR2" s="5" t="s">
        <v>8</v>
      </c>
      <c r="CS2" s="5" t="s">
        <v>9</v>
      </c>
      <c r="CT2" s="5" t="s">
        <v>10</v>
      </c>
      <c r="CU2" s="5" t="s">
        <v>11</v>
      </c>
      <c r="CW2" s="5" t="s">
        <v>12</v>
      </c>
      <c r="CX2" s="5" t="s">
        <v>8</v>
      </c>
      <c r="CY2" s="5" t="s">
        <v>9</v>
      </c>
      <c r="CZ2" s="5" t="s">
        <v>10</v>
      </c>
      <c r="DA2" s="5" t="s">
        <v>11</v>
      </c>
      <c r="DB2" s="5"/>
      <c r="DC2" s="4" t="s">
        <v>15</v>
      </c>
      <c r="DD2" s="4" t="s">
        <v>8</v>
      </c>
      <c r="DE2" s="4" t="s">
        <v>9</v>
      </c>
      <c r="DF2" s="4" t="s">
        <v>10</v>
      </c>
      <c r="DG2" s="4" t="s">
        <v>11</v>
      </c>
      <c r="DI2" s="13" t="s">
        <v>12</v>
      </c>
      <c r="DJ2" s="13" t="s">
        <v>8</v>
      </c>
      <c r="DK2" s="13" t="s">
        <v>9</v>
      </c>
      <c r="DL2" s="13" t="s">
        <v>10</v>
      </c>
      <c r="DM2" s="13" t="s">
        <v>11</v>
      </c>
      <c r="DN2" s="13"/>
      <c r="DO2" s="13" t="s">
        <v>12</v>
      </c>
      <c r="DP2" s="13" t="s">
        <v>8</v>
      </c>
      <c r="DQ2" s="13" t="s">
        <v>9</v>
      </c>
      <c r="DR2" s="13" t="s">
        <v>10</v>
      </c>
      <c r="DS2" s="13" t="s">
        <v>11</v>
      </c>
      <c r="DU2" s="13" t="s">
        <v>12</v>
      </c>
      <c r="DV2" s="13" t="s">
        <v>8</v>
      </c>
      <c r="DW2" s="13" t="s">
        <v>9</v>
      </c>
      <c r="DX2" s="13" t="s">
        <v>10</v>
      </c>
      <c r="DY2" s="13" t="s">
        <v>11</v>
      </c>
      <c r="EA2" s="4" t="s">
        <v>15</v>
      </c>
      <c r="EB2" s="4" t="s">
        <v>8</v>
      </c>
      <c r="EC2" s="4" t="s">
        <v>9</v>
      </c>
      <c r="ED2" s="4" t="s">
        <v>10</v>
      </c>
      <c r="EE2" s="4" t="s">
        <v>11</v>
      </c>
    </row>
    <row r="3" spans="1:144" x14ac:dyDescent="0.25">
      <c r="A3" s="5">
        <v>38.327185747568755</v>
      </c>
      <c r="B3" s="4">
        <v>7.6379060134308965E-2</v>
      </c>
      <c r="C3" s="4">
        <v>0.32120780975822671</v>
      </c>
      <c r="D3" s="4">
        <v>0.57898970243465819</v>
      </c>
      <c r="E3" s="4">
        <v>0.44370018751131018</v>
      </c>
      <c r="F3" s="4">
        <v>0.49942121244109117</v>
      </c>
      <c r="G3" s="4">
        <v>0.71362902680781048</v>
      </c>
      <c r="I3" s="5">
        <f>A3+((C3-0)*(4.8+2.39))/(1-0)+(-2.39)</f>
        <v>38.246669899730406</v>
      </c>
      <c r="J3" s="5">
        <f>A3+((D3-0)*(3.2+3.33))/(1-0)+(-3.33)</f>
        <v>38.777988504467075</v>
      </c>
      <c r="K3" s="5">
        <f>A3+((E3-0)*(5.8+3.91))/(1-0)+(-3.91)</f>
        <v>38.725514568303581</v>
      </c>
      <c r="L3" s="5">
        <f>A3+((F3-0)*(5.6+2.82))/(1-0)+(-2.82)</f>
        <v>39.712312356322741</v>
      </c>
      <c r="M3" s="5">
        <f>A3+((G3-0)*(4.2+5.21))/(1-0)+(-5.21)</f>
        <v>39.832434889830253</v>
      </c>
      <c r="O3" s="3" t="str">
        <f>IF(I3&gt;A3,"incre","decre")</f>
        <v>decre</v>
      </c>
      <c r="P3" s="3" t="str">
        <f>IF(J3&gt;A3,"incre","decre")</f>
        <v>incre</v>
      </c>
      <c r="Q3" s="3" t="str">
        <f>IF(K3&gt;A3,"incre","decre")</f>
        <v>incre</v>
      </c>
      <c r="R3" s="3" t="str">
        <f>IF(L3&gt;A3,"incre","decre")</f>
        <v>incre</v>
      </c>
      <c r="S3" s="3" t="str">
        <f>IF(M3&gt;A3,"incre","decre")</f>
        <v>incre</v>
      </c>
      <c r="U3" s="6">
        <f>IF(C3&lt;=0.33,0,1)</f>
        <v>0</v>
      </c>
      <c r="V3" s="6">
        <f>IF(D3&lt;=0.51,0,1)</f>
        <v>1</v>
      </c>
      <c r="W3" s="6">
        <f>IF(E3&lt;=0.4,0,1)</f>
        <v>1</v>
      </c>
      <c r="X3" s="6">
        <f>IF(F3&lt;=0.33,0,1)</f>
        <v>1</v>
      </c>
      <c r="Y3" s="6">
        <f>IF(G3&lt;=0.55,0,1)</f>
        <v>1</v>
      </c>
      <c r="AA3" s="4">
        <f>IF(U3=0,(AG3-0.03),AG3)</f>
        <v>0.30840000000000001</v>
      </c>
      <c r="AB3" s="4">
        <f>IF(V3=0,(AH3-0.03),AH3)</f>
        <v>0.49320000000000003</v>
      </c>
      <c r="AC3" s="4">
        <f>IF(W3=0,(AI3-0.03),AI3)</f>
        <v>0.49709999999999999</v>
      </c>
      <c r="AD3" s="4">
        <f>IF(X3=0,(AJ3-0.03),AJ3)</f>
        <v>0.36009999999999998</v>
      </c>
      <c r="AE3" s="4">
        <f>IF(Y3=0,(AK3-0.03),AK3)</f>
        <v>0.55110000000000003</v>
      </c>
      <c r="AF3" s="4"/>
      <c r="AG3" s="4">
        <v>0.33839999999999998</v>
      </c>
      <c r="AH3" s="4">
        <v>0.49320000000000003</v>
      </c>
      <c r="AI3" s="3">
        <v>0.49709999999999999</v>
      </c>
      <c r="AJ3" s="4">
        <v>0.36009999999999998</v>
      </c>
      <c r="AK3" s="4">
        <v>0.55110000000000003</v>
      </c>
      <c r="AM3" s="5">
        <f>A3+((AA3-0)*(4.8+2.39))/(1-0)+(-2.39)</f>
        <v>38.154581747568756</v>
      </c>
      <c r="AN3" s="5">
        <f>A3+((AB3-0)*(3.2+3.33))/(1-0)+(-3.33)</f>
        <v>38.217781747568758</v>
      </c>
      <c r="AO3" s="5">
        <f>A3+((AC3-0)*(5.8+3.91))/(1-0)+(-3.91)</f>
        <v>39.244026747568753</v>
      </c>
      <c r="AP3" s="5">
        <f>A3+((AD3-0)*(5.6+2.82))/(1-0)+(-2.82)</f>
        <v>38.539227747568752</v>
      </c>
      <c r="AQ3" s="5">
        <f>A3+((AE3-0)*(4.2+5.21))/(1-0)+(-5.21)</f>
        <v>38.303036747568754</v>
      </c>
      <c r="AR3" s="5"/>
      <c r="AS3" s="3" t="str">
        <f>IF(AM3&gt;A3,"incre","decre")</f>
        <v>decre</v>
      </c>
      <c r="AT3" s="3" t="str">
        <f>IF(AN3&gt;A3,"incre","decre")</f>
        <v>decre</v>
      </c>
      <c r="AU3" s="3" t="str">
        <f>IF(AO3&gt;A3,"incre","decre")</f>
        <v>incre</v>
      </c>
      <c r="AV3" s="3" t="str">
        <f>IF(AP3&gt;A3,"incre","decre")</f>
        <v>incre</v>
      </c>
      <c r="AW3" s="3" t="str">
        <f>IF(AQ3&gt;A3,"incre","decre")</f>
        <v>decre</v>
      </c>
      <c r="AY3" s="5">
        <f>IF(AM3&gt;A3,(I3-A3)*100,0)</f>
        <v>0</v>
      </c>
      <c r="AZ3" s="5">
        <f>IF(AN3&gt;A3,(J3-A3)*100,0)</f>
        <v>0</v>
      </c>
      <c r="BA3" s="5">
        <f>IF(AO3&gt;A3,(K3-A3)*100,0)</f>
        <v>39.832882073482523</v>
      </c>
      <c r="BB3" s="5">
        <f>IF(AP3&gt;A3,(L3-A3)*100,0)</f>
        <v>138.51266087539855</v>
      </c>
      <c r="BC3" s="5">
        <f>IF(AQ3&gt;A3,(M3-A3)*100,0)</f>
        <v>0</v>
      </c>
      <c r="BE3" s="15">
        <f>IF(B3&lt;=0.33,I3-A3,M3-A3)</f>
        <v>-8.0515847838348975E-2</v>
      </c>
      <c r="BG3" s="3">
        <v>0.21379999999999999</v>
      </c>
      <c r="BH3" s="3">
        <v>0.28260000000000002</v>
      </c>
      <c r="BI3" s="3">
        <v>0.3231</v>
      </c>
      <c r="BJ3" s="3">
        <v>0.34449999999999997</v>
      </c>
      <c r="BK3" s="3">
        <v>0.3427</v>
      </c>
      <c r="BM3" s="5">
        <f>A3+((BG3-0)*(4.8+2.39))/(1-0)+(-2.39)</f>
        <v>37.474407747568755</v>
      </c>
      <c r="BN3" s="5">
        <f>A3+((BH3-0)*(3.2+3.33))/(1-0)+(-3.33)</f>
        <v>36.842563747568761</v>
      </c>
      <c r="BO3" s="5">
        <f>A3+((BI3-0)*(5.8+3.91))/(1-0)+(-3.91)</f>
        <v>37.55448674756876</v>
      </c>
      <c r="BP3" s="5">
        <f>A3+((BJ3-0)*(5.6+2.82))/(1-0)+(-2.82)</f>
        <v>38.407875747568752</v>
      </c>
      <c r="BQ3" s="5">
        <f>A3+((BK3-0)*(4.2+5.21))/(1-0)+(-5.21)</f>
        <v>36.341992747568753</v>
      </c>
      <c r="BR3" s="5"/>
      <c r="BS3" s="3" t="str">
        <f>IF(BM3&gt;A3,"incre","decre")</f>
        <v>decre</v>
      </c>
      <c r="BT3" s="3" t="str">
        <f>IF(BN3&gt;A3,"incre","decre")</f>
        <v>decre</v>
      </c>
      <c r="BU3" s="3" t="str">
        <f>IF(BO3&gt;A3,"incre","decre")</f>
        <v>decre</v>
      </c>
      <c r="BV3" s="3" t="str">
        <f>IF(BP3&gt;A3,"incre","decre")</f>
        <v>incre</v>
      </c>
      <c r="BW3" s="3" t="str">
        <f>IF(BQ3&gt;A3,"incre","decre")</f>
        <v>decre</v>
      </c>
      <c r="BY3" s="5">
        <f>IF(BM3&gt;A3,(I3-A3)*100,0)</f>
        <v>0</v>
      </c>
      <c r="BZ3" s="5">
        <f>IF(BN3&gt;A3,(J3-A3)*100,0)</f>
        <v>0</v>
      </c>
      <c r="CA3" s="5">
        <f>IF(BO3&gt;A3,(K3-A3)*100,0)</f>
        <v>0</v>
      </c>
      <c r="CB3" s="5">
        <f>IF(BP3&gt;A3,(L3-A3)*100,0)</f>
        <v>138.51266087539855</v>
      </c>
      <c r="CC3" s="5">
        <f>IF(BQ3&gt;A3,(M3-A3)*100,0)</f>
        <v>0</v>
      </c>
      <c r="CE3" s="4">
        <v>0.17649999999999999</v>
      </c>
      <c r="CF3" s="4">
        <v>0.1777</v>
      </c>
      <c r="CG3" s="4">
        <v>0.17730000000000001</v>
      </c>
      <c r="CH3" s="4">
        <v>0.1779</v>
      </c>
      <c r="CI3" s="4">
        <v>0.17810000000000001</v>
      </c>
      <c r="CK3" s="5">
        <f>A3+((CE3-0)*(4.8+2.39))/(1-0)+(-2.39)</f>
        <v>37.206220747568757</v>
      </c>
      <c r="CL3" s="5">
        <f>A3+((CF3-0)*(3.2+3.33))/(1-0)+(-3.33)</f>
        <v>36.157566747568758</v>
      </c>
      <c r="CM3" s="5">
        <f>A3+((CG3-0)*(5.8+3.91))/(1-0)+(-3.91)</f>
        <v>36.138768747568761</v>
      </c>
      <c r="CN3" s="5">
        <f>A3+((CH3-0)*(5.6+2.82))/(1-0)+(-2.82)</f>
        <v>37.005103747568754</v>
      </c>
      <c r="CO3" s="5">
        <f>A3+((CI3-0)*(4.2+5.21))/(1-0)+(-5.21)</f>
        <v>34.793106747568757</v>
      </c>
      <c r="CP3" s="5"/>
      <c r="CQ3" s="3" t="str">
        <f>IF(CK3&gt;A3,"incre","decre")</f>
        <v>decre</v>
      </c>
      <c r="CR3" s="3" t="str">
        <f>IF(CL3&gt;A3,"incre","decre")</f>
        <v>decre</v>
      </c>
      <c r="CS3" s="3" t="str">
        <f>IF(CM3&gt;A3,"incre","decre")</f>
        <v>decre</v>
      </c>
      <c r="CT3" s="3" t="str">
        <f>IF(CN3&gt;A3,"incre","decre")</f>
        <v>decre</v>
      </c>
      <c r="CU3" s="3" t="str">
        <f>IF(CO3&gt;A3,"incre","decre")</f>
        <v>decre</v>
      </c>
      <c r="CW3" s="5">
        <f>IF(CK3&gt;A3,(I3-A3)*100,0)</f>
        <v>0</v>
      </c>
      <c r="CX3" s="5">
        <f>IF(CL3&gt;A3,(J3-A3)*100,0)</f>
        <v>0</v>
      </c>
      <c r="CY3" s="5">
        <f>IF(CM3&gt;A3,(K3-A3)*100,0)</f>
        <v>0</v>
      </c>
      <c r="CZ3" s="5">
        <f>IF(CN3&gt;A3,(L3-A3)*100,0)</f>
        <v>0</v>
      </c>
      <c r="DA3" s="5">
        <f>IF(CO3&gt;A3,(M3-A3)*100,0)</f>
        <v>0</v>
      </c>
      <c r="DB3" s="5"/>
      <c r="DC3" s="4">
        <v>0.33250499856681798</v>
      </c>
      <c r="DD3" s="4">
        <v>0.48826877737011098</v>
      </c>
      <c r="DE3" s="4">
        <v>0.40720441061166202</v>
      </c>
      <c r="DF3" s="4">
        <v>0.36216335426462898</v>
      </c>
      <c r="DG3" s="4">
        <v>0.55532911254404105</v>
      </c>
      <c r="DI3" s="13">
        <f>A3+((DC3-0)*(4.8+2.39))/(1-0)+(-2.39)</f>
        <v>38.327896687264179</v>
      </c>
      <c r="DJ3" s="13">
        <f>A3+((DD3-0)*(3.2+3.33))/(1-0)+(-3.33)</f>
        <v>38.185580863795579</v>
      </c>
      <c r="DK3" s="13">
        <f>A3+((DE3-0)*(5.8+3.91))/(1-0)+(-3.91)</f>
        <v>38.371140574607992</v>
      </c>
      <c r="DL3" s="13">
        <f>A3+((DF3-0)*(5.6+2.82))/(1-0)+(-2.82)</f>
        <v>38.556601190476933</v>
      </c>
      <c r="DM3" s="13">
        <f>A3+((DG3-0)*(4.2+5.21))/(1-0)+(-5.21)</f>
        <v>38.342832696608177</v>
      </c>
      <c r="DN3" s="13"/>
      <c r="DO3" s="11" t="str">
        <f>IF(DI3&gt;A3,"incre","decre")</f>
        <v>incre</v>
      </c>
      <c r="DP3" s="11" t="str">
        <f>IF(DJ3&gt;A3,"incre","decre")</f>
        <v>decre</v>
      </c>
      <c r="DQ3" s="11" t="str">
        <f>IF(DK3&gt;A3,"incre","decre")</f>
        <v>incre</v>
      </c>
      <c r="DR3" s="11" t="str">
        <f>IF(DL3&gt;A3,"incre","decre")</f>
        <v>incre</v>
      </c>
      <c r="DS3" s="11" t="str">
        <f>IF(DM3&gt;A3,"incre","decre")</f>
        <v>incre</v>
      </c>
      <c r="DU3" s="13"/>
      <c r="DV3" s="13"/>
      <c r="DW3" s="13"/>
      <c r="DX3" s="13"/>
      <c r="DY3" s="13"/>
    </row>
    <row r="4" spans="1:144" x14ac:dyDescent="0.25">
      <c r="A4" s="5">
        <v>43.463146914208636</v>
      </c>
      <c r="B4" s="4">
        <v>1.5271539861137599E-3</v>
      </c>
      <c r="C4" s="4">
        <v>8.2909935081539321E-2</v>
      </c>
      <c r="D4" s="4">
        <v>0.38565771677744221</v>
      </c>
      <c r="E4" s="4">
        <v>0.33543863430713294</v>
      </c>
      <c r="F4" s="4">
        <v>0.30627358138175576</v>
      </c>
      <c r="G4" s="4">
        <v>0.54554002406462798</v>
      </c>
      <c r="I4" s="5">
        <f t="shared" ref="I4:I67" si="0">A4+((C4-0)*(4.8+2.39))/(1-0)+(-2.39)</f>
        <v>41.669269347444903</v>
      </c>
      <c r="J4" s="5">
        <f t="shared" ref="J4:J67" si="1">A4+((D4-0)*(3.2+3.33))/(1-0)+(-3.33)</f>
        <v>42.651491804765335</v>
      </c>
      <c r="K4" s="5">
        <f t="shared" ref="K4:K67" si="2">A4+((E4-0)*(5.8+3.91))/(1-0)+(-3.91)</f>
        <v>42.810256053330903</v>
      </c>
      <c r="L4" s="5">
        <f t="shared" ref="L4:L67" si="3">A4+((F4-0)*(5.6+2.82))/(1-0)+(-2.82)</f>
        <v>43.221970469443022</v>
      </c>
      <c r="M4" s="5">
        <f t="shared" ref="M4:M67" si="4">A4+((G4-0)*(4.2+5.21))/(1-0)+(-5.21)</f>
        <v>43.386678540656781</v>
      </c>
      <c r="O4" s="3" t="str">
        <f t="shared" ref="O4:O67" si="5">IF(I4&gt;A4,"incre","decre")</f>
        <v>decre</v>
      </c>
      <c r="P4" s="3" t="str">
        <f t="shared" ref="P4:P67" si="6">IF(J4&gt;A4,"incre","decre")</f>
        <v>decre</v>
      </c>
      <c r="Q4" s="3" t="str">
        <f t="shared" ref="Q4:Q67" si="7">IF(K4&gt;A4,"incre","decre")</f>
        <v>decre</v>
      </c>
      <c r="R4" s="3" t="str">
        <f t="shared" ref="R4:R67" si="8">IF(L4&gt;A4,"incre","decre")</f>
        <v>decre</v>
      </c>
      <c r="S4" s="3" t="str">
        <f t="shared" ref="S4:S67" si="9">IF(M4&gt;A4,"incre","decre")</f>
        <v>decre</v>
      </c>
      <c r="U4" s="6">
        <f t="shared" ref="U4:U67" si="10">IF(C4&lt;=0.33,0,1)</f>
        <v>0</v>
      </c>
      <c r="V4" s="6">
        <f t="shared" ref="V4:V67" si="11">IF(D4&lt;=0.51,0,1)</f>
        <v>0</v>
      </c>
      <c r="W4" s="6">
        <f t="shared" ref="W4:W67" si="12">IF(E4&lt;=0.4,0,1)</f>
        <v>0</v>
      </c>
      <c r="X4" s="6">
        <f t="shared" ref="X4:X67" si="13">IF(F4&lt;=0.33,0,1)</f>
        <v>0</v>
      </c>
      <c r="Y4" s="6">
        <f t="shared" ref="Y4:Y67" si="14">IF(G4&lt;=0.55,0,1)</f>
        <v>0</v>
      </c>
      <c r="AA4" s="4">
        <f t="shared" ref="AA4:AE54" si="15">IF(U4=0,(AG4-0.03),AG4)</f>
        <v>0.29910000000000003</v>
      </c>
      <c r="AB4" s="4">
        <f t="shared" si="15"/>
        <v>0.46660000000000001</v>
      </c>
      <c r="AC4" s="4">
        <f t="shared" si="15"/>
        <v>0.42879999999999996</v>
      </c>
      <c r="AD4" s="4">
        <f t="shared" si="15"/>
        <v>0.33650000000000002</v>
      </c>
      <c r="AE4" s="4">
        <f t="shared" si="15"/>
        <v>0.5323</v>
      </c>
      <c r="AF4" s="4"/>
      <c r="AG4" s="4">
        <v>0.3291</v>
      </c>
      <c r="AH4" s="4">
        <v>0.49659999999999999</v>
      </c>
      <c r="AI4" s="3">
        <v>0.45879999999999999</v>
      </c>
      <c r="AJ4" s="4">
        <v>0.36649999999999999</v>
      </c>
      <c r="AK4" s="4">
        <v>0.56230000000000002</v>
      </c>
      <c r="AM4" s="5">
        <f t="shared" ref="AM4:AM67" si="16">A4+((AA4-0)*(4.8+2.39))/(1-0)+(-2.39)</f>
        <v>43.223675914208634</v>
      </c>
      <c r="AN4" s="5">
        <f t="shared" ref="AN4:AN67" si="17">A4+((AB4-0)*(3.2+3.33))/(1-0)+(-3.33)</f>
        <v>43.180044914208636</v>
      </c>
      <c r="AO4" s="5">
        <f t="shared" ref="AO4:AO67" si="18">A4+((AC4-0)*(5.8+3.91))/(1-0)+(-3.91)</f>
        <v>43.716794914208634</v>
      </c>
      <c r="AP4" s="5">
        <f t="shared" ref="AP4:AP67" si="19">A4+((AD4-0)*(5.6+2.82))/(1-0)+(-2.82)</f>
        <v>43.476476914208639</v>
      </c>
      <c r="AQ4" s="5">
        <f t="shared" ref="AQ4:AQ67" si="20">A4+((AE4-0)*(4.2+5.21))/(1-0)+(-5.21)</f>
        <v>43.262089914208637</v>
      </c>
      <c r="AR4" s="5"/>
      <c r="AS4" s="3" t="str">
        <f t="shared" ref="AS4:AS67" si="21">IF(AM4&gt;A4,"incre","decre")</f>
        <v>decre</v>
      </c>
      <c r="AT4" s="3" t="str">
        <f t="shared" ref="AT4:AT67" si="22">IF(AN4&gt;A4,"incre","decre")</f>
        <v>decre</v>
      </c>
      <c r="AU4" s="3" t="str">
        <f t="shared" ref="AU4:AU67" si="23">IF(AO4&gt;A4,"incre","decre")</f>
        <v>incre</v>
      </c>
      <c r="AV4" s="3" t="str">
        <f t="shared" ref="AV4:AV67" si="24">IF(AP4&gt;A4,"incre","decre")</f>
        <v>incre</v>
      </c>
      <c r="AW4" s="3" t="str">
        <f t="shared" ref="AW4:AW67" si="25">IF(AQ4&gt;A4,"incre","decre")</f>
        <v>decre</v>
      </c>
      <c r="AY4" s="5">
        <f t="shared" ref="AY4:AY67" si="26">IF(AM4&gt;A4,(I4-A4)*100,0)</f>
        <v>0</v>
      </c>
      <c r="AZ4" s="5">
        <f t="shared" ref="AZ4:AZ67" si="27">IF(AN4&gt;A4,(J4-A4)*100,0)</f>
        <v>0</v>
      </c>
      <c r="BA4" s="5">
        <f t="shared" ref="BA4:BA67" si="28">IF(AO4&gt;A4,(K4-A4)*100,0)</f>
        <v>-65.289086087773285</v>
      </c>
      <c r="BB4" s="5">
        <f t="shared" ref="BB4:BB67" si="29">IF(AP4&gt;A4,(L4-A4)*100,0)</f>
        <v>-24.117644476561395</v>
      </c>
      <c r="BC4" s="5">
        <f t="shared" ref="BC4:BC67" si="30">IF(AQ4&gt;A4,(M4-A4)*100,0)</f>
        <v>0</v>
      </c>
      <c r="BE4" s="15">
        <f t="shared" ref="BE4:BE67" si="31">IF(B4&lt;=0.33,I4-A4,M4-A4)</f>
        <v>-1.793877566763733</v>
      </c>
      <c r="BG4" s="3">
        <v>0.20979999999999999</v>
      </c>
      <c r="BH4" s="3">
        <v>0.28070000000000001</v>
      </c>
      <c r="BI4" s="3">
        <v>0.31440000000000001</v>
      </c>
      <c r="BJ4" s="3">
        <v>0.34599999999999997</v>
      </c>
      <c r="BK4" s="3">
        <v>0.34949999999999998</v>
      </c>
      <c r="BM4" s="5">
        <f t="shared" ref="BM4:BM67" si="32">A4+((BG4-0)*(4.8+2.39))/(1-0)+(-2.39)</f>
        <v>42.581608914208637</v>
      </c>
      <c r="BN4" s="5">
        <f t="shared" ref="BN4:BN67" si="33">A4+((BH4-0)*(3.2+3.33))/(1-0)+(-3.33)</f>
        <v>41.966117914208638</v>
      </c>
      <c r="BO4" s="5">
        <f t="shared" ref="BO4:BO67" si="34">A4+((BI4-0)*(5.8+3.91))/(1-0)+(-3.91)</f>
        <v>42.60597091420864</v>
      </c>
      <c r="BP4" s="5">
        <f t="shared" ref="BP4:BP67" si="35">A4+((BJ4-0)*(5.6+2.82))/(1-0)+(-2.82)</f>
        <v>43.556466914208634</v>
      </c>
      <c r="BQ4" s="5">
        <f t="shared" ref="BQ4:BQ67" si="36">A4+((BK4-0)*(4.2+5.21))/(1-0)+(-5.21)</f>
        <v>41.541941914208635</v>
      </c>
      <c r="BR4" s="5"/>
      <c r="BS4" s="3" t="str">
        <f t="shared" ref="BS4:BS67" si="37">IF(BM4&gt;A4,"incre","decre")</f>
        <v>decre</v>
      </c>
      <c r="BT4" s="3" t="str">
        <f t="shared" ref="BT4:BT67" si="38">IF(BN4&gt;A4,"incre","decre")</f>
        <v>decre</v>
      </c>
      <c r="BU4" s="3" t="str">
        <f t="shared" ref="BU4:BU67" si="39">IF(BO4&gt;A4,"incre","decre")</f>
        <v>decre</v>
      </c>
      <c r="BV4" s="3" t="str">
        <f t="shared" ref="BV4:BV67" si="40">IF(BP4&gt;A4,"incre","decre")</f>
        <v>incre</v>
      </c>
      <c r="BW4" s="3" t="str">
        <f t="shared" ref="BW4:BW67" si="41">IF(BQ4&gt;A4,"incre","decre")</f>
        <v>decre</v>
      </c>
      <c r="BY4" s="5">
        <f t="shared" ref="BY4:BY67" si="42">IF(BM4&gt;A4,(I4-A4)*100,0)</f>
        <v>0</v>
      </c>
      <c r="BZ4" s="5">
        <f t="shared" ref="BZ4:BZ67" si="43">IF(BN4&gt;A4,(J4-A4)*100,0)</f>
        <v>0</v>
      </c>
      <c r="CA4" s="5">
        <f t="shared" ref="CA4:CA67" si="44">IF(BO4&gt;A4,(K4-A4)*100,0)</f>
        <v>0</v>
      </c>
      <c r="CB4" s="5">
        <f t="shared" ref="CB4:CB67" si="45">IF(BP4&gt;A4,(L4-A4)*100,0)</f>
        <v>-24.117644476561395</v>
      </c>
      <c r="CC4" s="5">
        <f t="shared" ref="CC4:CC67" si="46">IF(BQ4&gt;A4,(M4-A4)*100,0)</f>
        <v>0</v>
      </c>
      <c r="CE4" s="4">
        <v>0.18140000000000001</v>
      </c>
      <c r="CF4" s="4">
        <v>0.1827</v>
      </c>
      <c r="CG4" s="4">
        <v>0.1822</v>
      </c>
      <c r="CH4" s="4">
        <v>0.18290000000000001</v>
      </c>
      <c r="CI4" s="4">
        <v>0.18310000000000001</v>
      </c>
      <c r="CK4" s="5">
        <f t="shared" ref="CK4:CK67" si="47">A4+((CE4-0)*(4.8+2.39))/(1-0)+(-2.39)</f>
        <v>42.377412914208634</v>
      </c>
      <c r="CL4" s="5">
        <f t="shared" ref="CL4:CL67" si="48">A4+((CF4-0)*(3.2+3.33))/(1-0)+(-3.33)</f>
        <v>41.326177914208635</v>
      </c>
      <c r="CM4" s="5">
        <f t="shared" ref="CM4:CM67" si="49">A4+((CG4-0)*(5.8+3.91))/(1-0)+(-3.91)</f>
        <v>41.322308914208634</v>
      </c>
      <c r="CN4" s="5">
        <f t="shared" ref="CN4:CN67" si="50">A4+((CH4-0)*(5.6+2.82))/(1-0)+(-2.82)</f>
        <v>42.183164914208639</v>
      </c>
      <c r="CO4" s="5">
        <f t="shared" ref="CO4:CO67" si="51">A4+((CI4-0)*(4.2+5.21))/(1-0)+(-5.21)</f>
        <v>39.976117914208636</v>
      </c>
      <c r="CP4" s="5"/>
      <c r="CQ4" s="3" t="str">
        <f t="shared" ref="CQ4:CQ67" si="52">IF(CK4&gt;A4,"incre","decre")</f>
        <v>decre</v>
      </c>
      <c r="CR4" s="3" t="str">
        <f t="shared" ref="CR4:CR67" si="53">IF(CL4&gt;A4,"incre","decre")</f>
        <v>decre</v>
      </c>
      <c r="CS4" s="3" t="str">
        <f t="shared" ref="CS4:CS67" si="54">IF(CM4&gt;A4,"incre","decre")</f>
        <v>decre</v>
      </c>
      <c r="CT4" s="3" t="str">
        <f t="shared" ref="CT4:CT67" si="55">IF(CN4&gt;A4,"incre","decre")</f>
        <v>decre</v>
      </c>
      <c r="CU4" s="3" t="str">
        <f t="shared" ref="CU4:CU67" si="56">IF(CO4&gt;A4,"incre","decre")</f>
        <v>decre</v>
      </c>
      <c r="CW4" s="5">
        <f t="shared" ref="CW4:CW67" si="57">IF(CK4&gt;A4,(I4-A4)*100,0)</f>
        <v>0</v>
      </c>
      <c r="CX4" s="5">
        <f t="shared" ref="CX4:CX67" si="58">IF(CL4&gt;A4,(J4-A4)*100,0)</f>
        <v>0</v>
      </c>
      <c r="CY4" s="5">
        <f t="shared" ref="CY4:CY67" si="59">IF(CM4&gt;A4,(K4-A4)*100,0)</f>
        <v>0</v>
      </c>
      <c r="CZ4" s="5">
        <f t="shared" ref="CZ4:CZ67" si="60">IF(CN4&gt;A4,(L4-A4)*100,0)</f>
        <v>0</v>
      </c>
      <c r="DA4" s="5">
        <f t="shared" ref="DA4:DA67" si="61">IF(CO4&gt;A4,(M4-A4)*100,0)</f>
        <v>0</v>
      </c>
      <c r="DB4" s="5"/>
      <c r="DC4" s="4">
        <v>0.32917517578580702</v>
      </c>
      <c r="DD4" s="4">
        <v>0.49023241045240801</v>
      </c>
      <c r="DE4" s="4">
        <v>0.40561542157083202</v>
      </c>
      <c r="DF4" s="4">
        <v>0.36987342677602503</v>
      </c>
      <c r="DG4" s="4">
        <v>0.55642899473728702</v>
      </c>
      <c r="DI4" s="13">
        <f t="shared" ref="DI4:DI67" si="62">A4+((DC4-0)*(4.8+2.39))/(1-0)+(-2.39)</f>
        <v>43.439916428108589</v>
      </c>
      <c r="DJ4" s="13">
        <f t="shared" ref="DJ4:DJ67" si="63">A4+((DD4-0)*(3.2+3.33))/(1-0)+(-3.33)</f>
        <v>43.334364554462866</v>
      </c>
      <c r="DK4" s="13">
        <f t="shared" ref="DK4:DK67" si="64">A4+((DE4-0)*(5.8+3.91))/(1-0)+(-3.91)</f>
        <v>43.491672657661411</v>
      </c>
      <c r="DL4" s="13">
        <f t="shared" ref="DL4:DL67" si="65">A4+((DF4-0)*(5.6+2.82))/(1-0)+(-2.82)</f>
        <v>43.757481167662768</v>
      </c>
      <c r="DM4" s="13">
        <f t="shared" ref="DM4:DM67" si="66">A4+((DG4-0)*(4.2+5.21))/(1-0)+(-5.21)</f>
        <v>43.489143754686502</v>
      </c>
      <c r="DN4" s="13"/>
      <c r="DO4" s="11" t="str">
        <f t="shared" ref="DO4:DO67" si="67">IF(DI4&gt;A4,"incre","decre")</f>
        <v>decre</v>
      </c>
      <c r="DP4" s="11" t="str">
        <f t="shared" ref="DP4:DP67" si="68">IF(DJ4&gt;A4,"incre","decre")</f>
        <v>decre</v>
      </c>
      <c r="DQ4" s="11" t="str">
        <f t="shared" ref="DQ4:DQ67" si="69">IF(DK4&gt;A4,"incre","decre")</f>
        <v>incre</v>
      </c>
      <c r="DR4" s="11" t="str">
        <f t="shared" ref="DR4:DR67" si="70">IF(DL4&gt;A4,"incre","decre")</f>
        <v>incre</v>
      </c>
      <c r="DS4" s="11" t="str">
        <f t="shared" ref="DS4:DS67" si="71">IF(DM4&gt;A4,"incre","decre")</f>
        <v>incre</v>
      </c>
      <c r="DU4" s="13"/>
      <c r="DV4" s="13"/>
      <c r="DW4" s="13"/>
      <c r="DX4" s="13"/>
      <c r="DY4" s="13"/>
      <c r="EA4" s="29" t="s">
        <v>37</v>
      </c>
      <c r="EB4" s="29"/>
      <c r="EC4" s="29"/>
      <c r="ED4" s="29"/>
      <c r="EE4" s="29"/>
      <c r="EJ4" s="3" t="s">
        <v>15</v>
      </c>
      <c r="EK4" s="3" t="s">
        <v>8</v>
      </c>
      <c r="EL4" s="3" t="s">
        <v>9</v>
      </c>
      <c r="EM4" s="3" t="s">
        <v>10</v>
      </c>
      <c r="EN4" s="3" t="s">
        <v>11</v>
      </c>
    </row>
    <row r="5" spans="1:144" x14ac:dyDescent="0.25">
      <c r="A5" s="5">
        <v>35.585785024679069</v>
      </c>
      <c r="B5" s="4">
        <v>1.8319732756936831E-2</v>
      </c>
      <c r="C5" s="4">
        <v>0.26108744065897094</v>
      </c>
      <c r="D5" s="4">
        <v>0.60446698181563263</v>
      </c>
      <c r="E5" s="4">
        <v>0.34710438150798006</v>
      </c>
      <c r="F5" s="4">
        <v>0.20223250299375589</v>
      </c>
      <c r="G5" s="4">
        <v>0.44525956211093365</v>
      </c>
      <c r="I5" s="5">
        <f t="shared" si="0"/>
        <v>35.073003723017067</v>
      </c>
      <c r="J5" s="5">
        <f t="shared" si="1"/>
        <v>36.202954415935153</v>
      </c>
      <c r="K5" s="5">
        <f t="shared" si="2"/>
        <v>35.046168569121562</v>
      </c>
      <c r="L5" s="5">
        <f t="shared" si="3"/>
        <v>34.46858269988649</v>
      </c>
      <c r="M5" s="5">
        <f t="shared" si="4"/>
        <v>34.565677504142954</v>
      </c>
      <c r="O5" s="3" t="str">
        <f t="shared" si="5"/>
        <v>decre</v>
      </c>
      <c r="P5" s="3" t="str">
        <f t="shared" si="6"/>
        <v>incre</v>
      </c>
      <c r="Q5" s="3" t="str">
        <f t="shared" si="7"/>
        <v>decre</v>
      </c>
      <c r="R5" s="3" t="str">
        <f t="shared" si="8"/>
        <v>decre</v>
      </c>
      <c r="S5" s="3" t="str">
        <f t="shared" si="9"/>
        <v>decre</v>
      </c>
      <c r="U5" s="6">
        <f t="shared" si="10"/>
        <v>0</v>
      </c>
      <c r="V5" s="6">
        <f t="shared" si="11"/>
        <v>1</v>
      </c>
      <c r="W5" s="6">
        <f t="shared" si="12"/>
        <v>0</v>
      </c>
      <c r="X5" s="6">
        <f t="shared" si="13"/>
        <v>0</v>
      </c>
      <c r="Y5" s="6">
        <f t="shared" si="14"/>
        <v>0</v>
      </c>
      <c r="AA5" s="4">
        <f t="shared" si="15"/>
        <v>0.29769999999999996</v>
      </c>
      <c r="AB5" s="4">
        <f t="shared" si="15"/>
        <v>0.49590000000000001</v>
      </c>
      <c r="AC5" s="4">
        <f t="shared" si="15"/>
        <v>0.44179999999999997</v>
      </c>
      <c r="AD5" s="4">
        <f t="shared" si="15"/>
        <v>0.33499999999999996</v>
      </c>
      <c r="AE5" s="4">
        <f t="shared" si="15"/>
        <v>0.52759999999999996</v>
      </c>
      <c r="AF5" s="4"/>
      <c r="AG5" s="4">
        <v>0.32769999999999999</v>
      </c>
      <c r="AH5" s="4">
        <v>0.49590000000000001</v>
      </c>
      <c r="AI5" s="3">
        <v>0.4718</v>
      </c>
      <c r="AJ5" s="4">
        <v>0.36499999999999999</v>
      </c>
      <c r="AK5" s="4">
        <v>0.55759999999999998</v>
      </c>
      <c r="AM5" s="5">
        <f t="shared" si="16"/>
        <v>35.336248024679065</v>
      </c>
      <c r="AN5" s="5">
        <f t="shared" si="17"/>
        <v>35.494012024679073</v>
      </c>
      <c r="AO5" s="5">
        <f t="shared" si="18"/>
        <v>35.965663024679074</v>
      </c>
      <c r="AP5" s="5">
        <f t="shared" si="19"/>
        <v>35.586485024679071</v>
      </c>
      <c r="AQ5" s="5">
        <f t="shared" si="20"/>
        <v>35.340501024679064</v>
      </c>
      <c r="AR5" s="5"/>
      <c r="AS5" s="3" t="str">
        <f t="shared" si="21"/>
        <v>decre</v>
      </c>
      <c r="AT5" s="3" t="str">
        <f t="shared" si="22"/>
        <v>decre</v>
      </c>
      <c r="AU5" s="3" t="str">
        <f t="shared" si="23"/>
        <v>incre</v>
      </c>
      <c r="AV5" s="3" t="str">
        <f t="shared" si="24"/>
        <v>incre</v>
      </c>
      <c r="AW5" s="3" t="str">
        <f t="shared" si="25"/>
        <v>decre</v>
      </c>
      <c r="AY5" s="5">
        <f t="shared" si="26"/>
        <v>0</v>
      </c>
      <c r="AZ5" s="5">
        <f t="shared" si="27"/>
        <v>0</v>
      </c>
      <c r="BA5" s="5">
        <f t="shared" si="28"/>
        <v>-53.961645555750692</v>
      </c>
      <c r="BB5" s="5">
        <f t="shared" si="29"/>
        <v>-111.72023247925793</v>
      </c>
      <c r="BC5" s="5">
        <f t="shared" si="30"/>
        <v>0</v>
      </c>
      <c r="BE5" s="15">
        <f t="shared" si="31"/>
        <v>-0.51278130166200242</v>
      </c>
      <c r="BG5" s="3">
        <v>0.21029999999999999</v>
      </c>
      <c r="BH5" s="3">
        <v>0.28079999999999999</v>
      </c>
      <c r="BI5" s="3">
        <v>0.31590000000000001</v>
      </c>
      <c r="BJ5" s="3">
        <v>0.34570000000000001</v>
      </c>
      <c r="BK5" s="3">
        <v>0.34810000000000002</v>
      </c>
      <c r="BM5" s="5">
        <f t="shared" si="32"/>
        <v>34.707842024679067</v>
      </c>
      <c r="BN5" s="5">
        <f t="shared" si="33"/>
        <v>34.089409024679071</v>
      </c>
      <c r="BO5" s="5">
        <f t="shared" si="34"/>
        <v>34.743174024679064</v>
      </c>
      <c r="BP5" s="5">
        <f t="shared" si="35"/>
        <v>35.676579024679071</v>
      </c>
      <c r="BQ5" s="5">
        <f t="shared" si="36"/>
        <v>33.651406024679069</v>
      </c>
      <c r="BR5" s="5"/>
      <c r="BS5" s="3" t="str">
        <f t="shared" si="37"/>
        <v>decre</v>
      </c>
      <c r="BT5" s="3" t="str">
        <f t="shared" si="38"/>
        <v>decre</v>
      </c>
      <c r="BU5" s="3" t="str">
        <f t="shared" si="39"/>
        <v>decre</v>
      </c>
      <c r="BV5" s="3" t="str">
        <f t="shared" si="40"/>
        <v>incre</v>
      </c>
      <c r="BW5" s="3" t="str">
        <f t="shared" si="41"/>
        <v>decre</v>
      </c>
      <c r="BY5" s="5">
        <f t="shared" si="42"/>
        <v>0</v>
      </c>
      <c r="BZ5" s="5">
        <f t="shared" si="43"/>
        <v>0</v>
      </c>
      <c r="CA5" s="5">
        <f t="shared" si="44"/>
        <v>0</v>
      </c>
      <c r="CB5" s="5">
        <f t="shared" si="45"/>
        <v>-111.72023247925793</v>
      </c>
      <c r="CC5" s="5">
        <f t="shared" si="46"/>
        <v>0</v>
      </c>
      <c r="CE5" s="4">
        <v>0.1807</v>
      </c>
      <c r="CF5" s="4">
        <v>0.182</v>
      </c>
      <c r="CG5" s="4">
        <v>0.18149999999999999</v>
      </c>
      <c r="CH5" s="4">
        <v>0.18210000000000001</v>
      </c>
      <c r="CI5" s="4">
        <v>0.18240000000000001</v>
      </c>
      <c r="CK5" s="5">
        <f t="shared" si="47"/>
        <v>34.495018024679069</v>
      </c>
      <c r="CL5" s="5">
        <f t="shared" si="48"/>
        <v>33.44424502467907</v>
      </c>
      <c r="CM5" s="5">
        <f t="shared" si="49"/>
        <v>33.438150024679075</v>
      </c>
      <c r="CN5" s="5">
        <f t="shared" si="50"/>
        <v>34.299067024679069</v>
      </c>
      <c r="CO5" s="5">
        <f t="shared" si="51"/>
        <v>32.092169024679066</v>
      </c>
      <c r="CP5" s="5"/>
      <c r="CQ5" s="3" t="str">
        <f t="shared" si="52"/>
        <v>decre</v>
      </c>
      <c r="CR5" s="3" t="str">
        <f t="shared" si="53"/>
        <v>decre</v>
      </c>
      <c r="CS5" s="3" t="str">
        <f t="shared" si="54"/>
        <v>decre</v>
      </c>
      <c r="CT5" s="3" t="str">
        <f t="shared" si="55"/>
        <v>decre</v>
      </c>
      <c r="CU5" s="3" t="str">
        <f t="shared" si="56"/>
        <v>decre</v>
      </c>
      <c r="CW5" s="5">
        <f t="shared" si="57"/>
        <v>0</v>
      </c>
      <c r="CX5" s="5">
        <f t="shared" si="58"/>
        <v>0</v>
      </c>
      <c r="CY5" s="5">
        <f t="shared" si="59"/>
        <v>0</v>
      </c>
      <c r="CZ5" s="5">
        <f t="shared" si="60"/>
        <v>0</v>
      </c>
      <c r="DA5" s="5">
        <f t="shared" si="61"/>
        <v>0</v>
      </c>
      <c r="DB5" s="5"/>
      <c r="DC5" s="4">
        <v>0.32992205192360402</v>
      </c>
      <c r="DD5" s="4">
        <v>0.48979196938722003</v>
      </c>
      <c r="DE5" s="4">
        <v>0.40597183032765399</v>
      </c>
      <c r="DF5" s="4">
        <v>0.36814406471739403</v>
      </c>
      <c r="DG5" s="4">
        <v>0.55618229218926896</v>
      </c>
      <c r="DI5" s="13">
        <f t="shared" si="62"/>
        <v>35.56792457800978</v>
      </c>
      <c r="DJ5" s="13">
        <f t="shared" si="63"/>
        <v>35.454126584777619</v>
      </c>
      <c r="DK5" s="13">
        <f t="shared" si="64"/>
        <v>35.617771497160589</v>
      </c>
      <c r="DL5" s="13">
        <f t="shared" si="65"/>
        <v>35.865558049599528</v>
      </c>
      <c r="DM5" s="13">
        <f t="shared" si="66"/>
        <v>35.60946039418009</v>
      </c>
      <c r="DN5" s="13"/>
      <c r="DO5" s="11" t="str">
        <f t="shared" si="67"/>
        <v>decre</v>
      </c>
      <c r="DP5" s="11" t="str">
        <f t="shared" si="68"/>
        <v>decre</v>
      </c>
      <c r="DQ5" s="11" t="str">
        <f t="shared" si="69"/>
        <v>incre</v>
      </c>
      <c r="DR5" s="11" t="str">
        <f t="shared" si="70"/>
        <v>incre</v>
      </c>
      <c r="DS5" s="11" t="str">
        <f t="shared" si="71"/>
        <v>incre</v>
      </c>
      <c r="DU5" s="13"/>
      <c r="DV5" s="13"/>
      <c r="DW5" s="13"/>
      <c r="DX5" s="13"/>
      <c r="DY5" s="13"/>
      <c r="EA5" s="4">
        <f>SQRT(SUMXMY2(AA3:AA202,C3:C202)/200)</f>
        <v>0.12706396888964333</v>
      </c>
      <c r="EB5" s="4">
        <f>SQRT(SUMXMY2(AB3:AB202,D3:D202)/200)</f>
        <v>0.15919442308187903</v>
      </c>
      <c r="EC5" s="4">
        <f>SQRT(SUMXMY2(AC3:AC202,E3:E202)/200)</f>
        <v>0.13284322671431731</v>
      </c>
      <c r="ED5" s="4">
        <f>SQRT(SUMXMY2(AD3:AD202,F3:F202)/200)</f>
        <v>0.16185681084974807</v>
      </c>
      <c r="EE5" s="4">
        <f>SQRT(SUMXMY2(AE3:AE202,G3:G202)/200)</f>
        <v>0.15780984388129102</v>
      </c>
      <c r="EI5" s="3" t="s">
        <v>50</v>
      </c>
    </row>
    <row r="6" spans="1:144" x14ac:dyDescent="0.25">
      <c r="A6" s="5">
        <v>46.986825927712793</v>
      </c>
      <c r="B6" s="4">
        <v>1.2034239204946201E-3</v>
      </c>
      <c r="C6" s="4">
        <v>0.3451331048978582</v>
      </c>
      <c r="D6" s="4">
        <v>0.47805234462381313</v>
      </c>
      <c r="E6" s="4">
        <v>0.51707969482767047</v>
      </c>
      <c r="F6" s="4">
        <v>0.46566283717349777</v>
      </c>
      <c r="G6" s="4">
        <v>0.72991911766260342</v>
      </c>
      <c r="I6" s="5">
        <f t="shared" si="0"/>
        <v>47.078332951928395</v>
      </c>
      <c r="J6" s="5">
        <f t="shared" si="1"/>
        <v>46.778507738106292</v>
      </c>
      <c r="K6" s="5">
        <f t="shared" si="2"/>
        <v>48.097669764489481</v>
      </c>
      <c r="L6" s="5">
        <f t="shared" si="3"/>
        <v>48.087707016713644</v>
      </c>
      <c r="M6" s="5">
        <f t="shared" si="4"/>
        <v>48.645364824917891</v>
      </c>
      <c r="O6" s="3" t="str">
        <f t="shared" si="5"/>
        <v>incre</v>
      </c>
      <c r="P6" s="3" t="str">
        <f t="shared" si="6"/>
        <v>decre</v>
      </c>
      <c r="Q6" s="3" t="str">
        <f t="shared" si="7"/>
        <v>incre</v>
      </c>
      <c r="R6" s="3" t="str">
        <f t="shared" si="8"/>
        <v>incre</v>
      </c>
      <c r="S6" s="3" t="str">
        <f t="shared" si="9"/>
        <v>incre</v>
      </c>
      <c r="U6" s="6">
        <f t="shared" si="10"/>
        <v>1</v>
      </c>
      <c r="V6" s="6">
        <f t="shared" si="11"/>
        <v>0</v>
      </c>
      <c r="W6" s="6">
        <f t="shared" si="12"/>
        <v>1</v>
      </c>
      <c r="X6" s="6">
        <f t="shared" si="13"/>
        <v>1</v>
      </c>
      <c r="Y6" s="6">
        <f t="shared" si="14"/>
        <v>1</v>
      </c>
      <c r="AA6" s="4">
        <f t="shared" si="15"/>
        <v>0.32919999999999999</v>
      </c>
      <c r="AB6" s="4">
        <f t="shared" si="15"/>
        <v>0.46660000000000001</v>
      </c>
      <c r="AC6" s="4">
        <f t="shared" si="15"/>
        <v>0.45850000000000002</v>
      </c>
      <c r="AD6" s="4">
        <f t="shared" si="15"/>
        <v>0.36659999999999998</v>
      </c>
      <c r="AE6" s="4">
        <f t="shared" si="15"/>
        <v>0.56240000000000001</v>
      </c>
      <c r="AF6" s="4"/>
      <c r="AG6" s="4">
        <v>0.32919999999999999</v>
      </c>
      <c r="AH6" s="4">
        <v>0.49659999999999999</v>
      </c>
      <c r="AI6" s="3">
        <v>0.45850000000000002</v>
      </c>
      <c r="AJ6" s="4">
        <v>0.36659999999999998</v>
      </c>
      <c r="AK6" s="4">
        <v>0.56240000000000001</v>
      </c>
      <c r="AM6" s="5">
        <f t="shared" si="16"/>
        <v>46.963773927712793</v>
      </c>
      <c r="AN6" s="5">
        <f t="shared" si="17"/>
        <v>46.703723927712794</v>
      </c>
      <c r="AO6" s="5">
        <f t="shared" si="18"/>
        <v>47.528860927712799</v>
      </c>
      <c r="AP6" s="5">
        <f t="shared" si="19"/>
        <v>47.253597927712796</v>
      </c>
      <c r="AQ6" s="5">
        <f t="shared" si="20"/>
        <v>47.069009927712791</v>
      </c>
      <c r="AR6" s="5"/>
      <c r="AS6" s="3" t="str">
        <f t="shared" si="21"/>
        <v>decre</v>
      </c>
      <c r="AT6" s="3" t="str">
        <f t="shared" si="22"/>
        <v>decre</v>
      </c>
      <c r="AU6" s="3" t="str">
        <f t="shared" si="23"/>
        <v>incre</v>
      </c>
      <c r="AV6" s="3" t="str">
        <f t="shared" si="24"/>
        <v>incre</v>
      </c>
      <c r="AW6" s="3" t="str">
        <f t="shared" si="25"/>
        <v>incre</v>
      </c>
      <c r="AY6" s="5">
        <f t="shared" si="26"/>
        <v>0</v>
      </c>
      <c r="AZ6" s="5">
        <f t="shared" si="27"/>
        <v>0</v>
      </c>
      <c r="BA6" s="5">
        <f t="shared" si="28"/>
        <v>111.0843836776688</v>
      </c>
      <c r="BB6" s="5">
        <f t="shared" si="29"/>
        <v>110.08810890008505</v>
      </c>
      <c r="BC6" s="5">
        <f t="shared" si="30"/>
        <v>165.85388972050978</v>
      </c>
      <c r="BE6" s="15">
        <f t="shared" si="31"/>
        <v>9.1507024215601973E-2</v>
      </c>
      <c r="BG6" s="3">
        <v>0.20979999999999999</v>
      </c>
      <c r="BH6" s="3">
        <v>0.28070000000000001</v>
      </c>
      <c r="BI6" s="3">
        <v>0.31440000000000001</v>
      </c>
      <c r="BJ6" s="3">
        <v>0.34610000000000002</v>
      </c>
      <c r="BK6" s="3">
        <v>0.34949999999999998</v>
      </c>
      <c r="BM6" s="5">
        <f t="shared" si="32"/>
        <v>46.105287927712794</v>
      </c>
      <c r="BN6" s="5">
        <f t="shared" si="33"/>
        <v>45.489796927712796</v>
      </c>
      <c r="BO6" s="5">
        <f t="shared" si="34"/>
        <v>46.129649927712791</v>
      </c>
      <c r="BP6" s="5">
        <f t="shared" si="35"/>
        <v>47.080987927712791</v>
      </c>
      <c r="BQ6" s="5">
        <f t="shared" si="36"/>
        <v>45.065620927712793</v>
      </c>
      <c r="BR6" s="5"/>
      <c r="BS6" s="3" t="str">
        <f t="shared" si="37"/>
        <v>decre</v>
      </c>
      <c r="BT6" s="3" t="str">
        <f t="shared" si="38"/>
        <v>decre</v>
      </c>
      <c r="BU6" s="3" t="str">
        <f t="shared" si="39"/>
        <v>decre</v>
      </c>
      <c r="BV6" s="3" t="str">
        <f t="shared" si="40"/>
        <v>incre</v>
      </c>
      <c r="BW6" s="3" t="str">
        <f t="shared" si="41"/>
        <v>decre</v>
      </c>
      <c r="BY6" s="5">
        <f t="shared" si="42"/>
        <v>0</v>
      </c>
      <c r="BZ6" s="5">
        <f t="shared" si="43"/>
        <v>0</v>
      </c>
      <c r="CA6" s="5">
        <f t="shared" si="44"/>
        <v>0</v>
      </c>
      <c r="CB6" s="5">
        <f t="shared" si="45"/>
        <v>110.08810890008505</v>
      </c>
      <c r="CC6" s="5">
        <f t="shared" si="46"/>
        <v>0</v>
      </c>
      <c r="CE6" s="4">
        <v>0.18140000000000001</v>
      </c>
      <c r="CF6" s="4">
        <v>0.18279999999999999</v>
      </c>
      <c r="CG6" s="4">
        <v>0.1822</v>
      </c>
      <c r="CH6" s="4">
        <v>0.18290000000000001</v>
      </c>
      <c r="CI6" s="4">
        <v>0.18310000000000001</v>
      </c>
      <c r="CK6" s="5">
        <f t="shared" si="47"/>
        <v>45.901091927712791</v>
      </c>
      <c r="CL6" s="5">
        <f t="shared" si="48"/>
        <v>44.850509927712793</v>
      </c>
      <c r="CM6" s="5">
        <f t="shared" si="49"/>
        <v>44.845987927712798</v>
      </c>
      <c r="CN6" s="5">
        <f t="shared" si="50"/>
        <v>45.706843927712796</v>
      </c>
      <c r="CO6" s="5">
        <f t="shared" si="51"/>
        <v>43.499796927712794</v>
      </c>
      <c r="CP6" s="5"/>
      <c r="CQ6" s="3" t="str">
        <f t="shared" si="52"/>
        <v>decre</v>
      </c>
      <c r="CR6" s="3" t="str">
        <f t="shared" si="53"/>
        <v>decre</v>
      </c>
      <c r="CS6" s="3" t="str">
        <f t="shared" si="54"/>
        <v>decre</v>
      </c>
      <c r="CT6" s="3" t="str">
        <f t="shared" si="55"/>
        <v>decre</v>
      </c>
      <c r="CU6" s="3" t="str">
        <f t="shared" si="56"/>
        <v>decre</v>
      </c>
      <c r="CW6" s="5">
        <f t="shared" si="57"/>
        <v>0</v>
      </c>
      <c r="CX6" s="5">
        <f t="shared" si="58"/>
        <v>0</v>
      </c>
      <c r="CY6" s="5">
        <f t="shared" si="59"/>
        <v>0</v>
      </c>
      <c r="CZ6" s="5">
        <f t="shared" si="60"/>
        <v>0</v>
      </c>
      <c r="DA6" s="5">
        <f t="shared" si="61"/>
        <v>0</v>
      </c>
      <c r="DB6" s="5"/>
      <c r="DC6" s="4">
        <v>0.32916183871191801</v>
      </c>
      <c r="DD6" s="4">
        <v>0.49024027547143001</v>
      </c>
      <c r="DE6" s="4">
        <v>0.40560905712874601</v>
      </c>
      <c r="DF6" s="4">
        <v>0.369904308241358</v>
      </c>
      <c r="DG6" s="4">
        <v>0.55643340013993003</v>
      </c>
      <c r="DI6" s="13">
        <f t="shared" si="62"/>
        <v>46.96349954805148</v>
      </c>
      <c r="DJ6" s="13">
        <f t="shared" si="63"/>
        <v>46.858094926541234</v>
      </c>
      <c r="DK6" s="13">
        <f t="shared" si="64"/>
        <v>47.015289872432916</v>
      </c>
      <c r="DL6" s="13">
        <f t="shared" si="65"/>
        <v>47.281420203105029</v>
      </c>
      <c r="DM6" s="13">
        <f t="shared" si="66"/>
        <v>47.012864223029531</v>
      </c>
      <c r="DN6" s="13"/>
      <c r="DO6" s="11" t="str">
        <f t="shared" si="67"/>
        <v>decre</v>
      </c>
      <c r="DP6" s="11" t="str">
        <f t="shared" si="68"/>
        <v>decre</v>
      </c>
      <c r="DQ6" s="11" t="str">
        <f t="shared" si="69"/>
        <v>incre</v>
      </c>
      <c r="DR6" s="11" t="str">
        <f t="shared" si="70"/>
        <v>incre</v>
      </c>
      <c r="DS6" s="11" t="str">
        <f t="shared" si="71"/>
        <v>incre</v>
      </c>
      <c r="DU6" s="13"/>
      <c r="DV6" s="13"/>
      <c r="DW6" s="13"/>
      <c r="DX6" s="13"/>
      <c r="DY6" s="13"/>
      <c r="EI6" s="3" t="s">
        <v>51</v>
      </c>
    </row>
    <row r="7" spans="1:144" x14ac:dyDescent="0.25">
      <c r="A7" s="5">
        <v>41.530037981175987</v>
      </c>
      <c r="B7" s="4">
        <v>2.3449027257132951E-2</v>
      </c>
      <c r="C7" s="4">
        <v>0.42577813622823563</v>
      </c>
      <c r="D7" s="4">
        <v>0.54809549141466929</v>
      </c>
      <c r="E7" s="4">
        <v>0.50126570320676855</v>
      </c>
      <c r="F7" s="4">
        <v>0.46639979042297586</v>
      </c>
      <c r="G7" s="4">
        <v>0.67829087729346549</v>
      </c>
      <c r="I7" s="5">
        <f t="shared" si="0"/>
        <v>42.201382780656999</v>
      </c>
      <c r="J7" s="5">
        <f t="shared" si="1"/>
        <v>41.779101540113778</v>
      </c>
      <c r="K7" s="5">
        <f t="shared" si="2"/>
        <v>42.487327959313717</v>
      </c>
      <c r="L7" s="5">
        <f t="shared" si="3"/>
        <v>42.637124216537444</v>
      </c>
      <c r="M7" s="5">
        <f t="shared" si="4"/>
        <v>42.702755136507498</v>
      </c>
      <c r="O7" s="3" t="str">
        <f t="shared" si="5"/>
        <v>incre</v>
      </c>
      <c r="P7" s="3" t="str">
        <f t="shared" si="6"/>
        <v>incre</v>
      </c>
      <c r="Q7" s="3" t="str">
        <f t="shared" si="7"/>
        <v>incre</v>
      </c>
      <c r="R7" s="3" t="str">
        <f t="shared" si="8"/>
        <v>incre</v>
      </c>
      <c r="S7" s="3" t="str">
        <f t="shared" si="9"/>
        <v>incre</v>
      </c>
      <c r="U7" s="6">
        <f t="shared" si="10"/>
        <v>1</v>
      </c>
      <c r="V7" s="6">
        <f t="shared" si="11"/>
        <v>1</v>
      </c>
      <c r="W7" s="6">
        <f t="shared" si="12"/>
        <v>1</v>
      </c>
      <c r="X7" s="6">
        <f t="shared" si="13"/>
        <v>1</v>
      </c>
      <c r="Y7" s="6">
        <f t="shared" si="14"/>
        <v>1</v>
      </c>
      <c r="AA7" s="4">
        <f t="shared" si="15"/>
        <v>0.32819999999999999</v>
      </c>
      <c r="AB7" s="4">
        <f t="shared" si="15"/>
        <v>0.49569999999999997</v>
      </c>
      <c r="AC7" s="4">
        <f t="shared" si="15"/>
        <v>0.47539999999999999</v>
      </c>
      <c r="AD7" s="4">
        <f t="shared" si="15"/>
        <v>0.36459999999999998</v>
      </c>
      <c r="AE7" s="4">
        <f t="shared" si="15"/>
        <v>0.55669999999999997</v>
      </c>
      <c r="AF7" s="4"/>
      <c r="AG7" s="4">
        <v>0.32819999999999999</v>
      </c>
      <c r="AH7" s="4">
        <v>0.49569999999999997</v>
      </c>
      <c r="AI7" s="3">
        <v>0.47539999999999999</v>
      </c>
      <c r="AJ7" s="4">
        <v>0.36459999999999998</v>
      </c>
      <c r="AK7" s="4">
        <v>0.55669999999999997</v>
      </c>
      <c r="AM7" s="5">
        <f t="shared" si="16"/>
        <v>41.499795981175986</v>
      </c>
      <c r="AN7" s="5">
        <f t="shared" si="17"/>
        <v>41.436958981175991</v>
      </c>
      <c r="AO7" s="5">
        <f t="shared" si="18"/>
        <v>42.236171981175985</v>
      </c>
      <c r="AP7" s="5">
        <f t="shared" si="19"/>
        <v>41.779969981175988</v>
      </c>
      <c r="AQ7" s="5">
        <f t="shared" si="20"/>
        <v>41.558584981175983</v>
      </c>
      <c r="AR7" s="5"/>
      <c r="AS7" s="3" t="str">
        <f t="shared" si="21"/>
        <v>decre</v>
      </c>
      <c r="AT7" s="3" t="str">
        <f t="shared" si="22"/>
        <v>decre</v>
      </c>
      <c r="AU7" s="3" t="str">
        <f t="shared" si="23"/>
        <v>incre</v>
      </c>
      <c r="AV7" s="3" t="str">
        <f t="shared" si="24"/>
        <v>incre</v>
      </c>
      <c r="AW7" s="3" t="str">
        <f t="shared" si="25"/>
        <v>incre</v>
      </c>
      <c r="AY7" s="5">
        <f t="shared" si="26"/>
        <v>0</v>
      </c>
      <c r="AZ7" s="5">
        <f t="shared" si="27"/>
        <v>0</v>
      </c>
      <c r="BA7" s="5">
        <f t="shared" si="28"/>
        <v>95.72899781377302</v>
      </c>
      <c r="BB7" s="5">
        <f t="shared" si="29"/>
        <v>110.70862353614572</v>
      </c>
      <c r="BC7" s="5">
        <f t="shared" si="30"/>
        <v>117.27171553315117</v>
      </c>
      <c r="BE7" s="15">
        <f t="shared" si="31"/>
        <v>0.67134479948101244</v>
      </c>
      <c r="BG7" s="3">
        <v>0.21049999999999999</v>
      </c>
      <c r="BH7" s="3">
        <v>0.28079999999999999</v>
      </c>
      <c r="BI7" s="3">
        <v>0.31630000000000003</v>
      </c>
      <c r="BJ7" s="3">
        <v>0.34560000000000002</v>
      </c>
      <c r="BK7" s="3">
        <v>0.3478</v>
      </c>
      <c r="BM7" s="5">
        <f t="shared" si="32"/>
        <v>40.653532981175985</v>
      </c>
      <c r="BN7" s="5">
        <f t="shared" si="33"/>
        <v>40.033661981175989</v>
      </c>
      <c r="BO7" s="5">
        <f t="shared" si="34"/>
        <v>40.691310981175988</v>
      </c>
      <c r="BP7" s="5">
        <f t="shared" si="35"/>
        <v>41.619989981175983</v>
      </c>
      <c r="BQ7" s="5">
        <f t="shared" si="36"/>
        <v>39.592835981175988</v>
      </c>
      <c r="BR7" s="5"/>
      <c r="BS7" s="3" t="str">
        <f t="shared" si="37"/>
        <v>decre</v>
      </c>
      <c r="BT7" s="3" t="str">
        <f t="shared" si="38"/>
        <v>decre</v>
      </c>
      <c r="BU7" s="3" t="str">
        <f t="shared" si="39"/>
        <v>decre</v>
      </c>
      <c r="BV7" s="3" t="str">
        <f t="shared" si="40"/>
        <v>incre</v>
      </c>
      <c r="BW7" s="3" t="str">
        <f t="shared" si="41"/>
        <v>decre</v>
      </c>
      <c r="BY7" s="5">
        <f t="shared" si="42"/>
        <v>0</v>
      </c>
      <c r="BZ7" s="5">
        <f t="shared" si="43"/>
        <v>0</v>
      </c>
      <c r="CA7" s="5">
        <f t="shared" si="44"/>
        <v>0</v>
      </c>
      <c r="CB7" s="5">
        <f t="shared" si="45"/>
        <v>110.70862353614572</v>
      </c>
      <c r="CC7" s="5">
        <f t="shared" si="46"/>
        <v>0</v>
      </c>
      <c r="CE7" s="4">
        <v>0.1804</v>
      </c>
      <c r="CF7" s="4">
        <v>0.1817</v>
      </c>
      <c r="CG7" s="4">
        <v>0.1812</v>
      </c>
      <c r="CH7" s="4">
        <v>0.18190000000000001</v>
      </c>
      <c r="CI7" s="4">
        <v>0.18210000000000001</v>
      </c>
      <c r="CK7" s="5">
        <f t="shared" si="47"/>
        <v>40.437113981175983</v>
      </c>
      <c r="CL7" s="5">
        <f t="shared" si="48"/>
        <v>39.386538981175988</v>
      </c>
      <c r="CM7" s="5">
        <f t="shared" si="49"/>
        <v>39.379489981175993</v>
      </c>
      <c r="CN7" s="5">
        <f t="shared" si="50"/>
        <v>40.241635981175989</v>
      </c>
      <c r="CO7" s="5">
        <f t="shared" si="51"/>
        <v>38.033598981175984</v>
      </c>
      <c r="CP7" s="5"/>
      <c r="CQ7" s="3" t="str">
        <f t="shared" si="52"/>
        <v>decre</v>
      </c>
      <c r="CR7" s="3" t="str">
        <f t="shared" si="53"/>
        <v>decre</v>
      </c>
      <c r="CS7" s="3" t="str">
        <f t="shared" si="54"/>
        <v>decre</v>
      </c>
      <c r="CT7" s="3" t="str">
        <f t="shared" si="55"/>
        <v>decre</v>
      </c>
      <c r="CU7" s="3" t="str">
        <f t="shared" si="56"/>
        <v>decre</v>
      </c>
      <c r="CW7" s="5">
        <f t="shared" si="57"/>
        <v>0</v>
      </c>
      <c r="CX7" s="5">
        <f t="shared" si="58"/>
        <v>0</v>
      </c>
      <c r="CY7" s="5">
        <f t="shared" si="59"/>
        <v>0</v>
      </c>
      <c r="CZ7" s="5">
        <f t="shared" si="60"/>
        <v>0</v>
      </c>
      <c r="DA7" s="5">
        <f t="shared" si="61"/>
        <v>0</v>
      </c>
      <c r="DB7" s="5"/>
      <c r="DC7" s="4">
        <v>0.33014878217972099</v>
      </c>
      <c r="DD7" s="4">
        <v>0.48965826406385898</v>
      </c>
      <c r="DE7" s="4">
        <v>0.40608002584311698</v>
      </c>
      <c r="DF7" s="4">
        <v>0.36761907980673802</v>
      </c>
      <c r="DG7" s="4">
        <v>0.55610740034433503</v>
      </c>
      <c r="DI7" s="13">
        <f t="shared" si="62"/>
        <v>41.513807725048181</v>
      </c>
      <c r="DJ7" s="13">
        <f t="shared" si="63"/>
        <v>41.397506445512988</v>
      </c>
      <c r="DK7" s="13">
        <f t="shared" si="64"/>
        <v>41.56307503211265</v>
      </c>
      <c r="DL7" s="13">
        <f t="shared" si="65"/>
        <v>41.805390633148718</v>
      </c>
      <c r="DM7" s="13">
        <f t="shared" si="66"/>
        <v>41.553008618416179</v>
      </c>
      <c r="DN7" s="13"/>
      <c r="DO7" s="11" t="str">
        <f t="shared" si="67"/>
        <v>decre</v>
      </c>
      <c r="DP7" s="11" t="str">
        <f t="shared" si="68"/>
        <v>decre</v>
      </c>
      <c r="DQ7" s="11" t="str">
        <f t="shared" si="69"/>
        <v>incre</v>
      </c>
      <c r="DR7" s="11" t="str">
        <f t="shared" si="70"/>
        <v>incre</v>
      </c>
      <c r="DS7" s="11" t="str">
        <f t="shared" si="71"/>
        <v>incre</v>
      </c>
      <c r="DU7" s="13"/>
      <c r="DV7" s="13"/>
      <c r="DW7" s="13"/>
      <c r="DX7" s="13"/>
      <c r="DY7" s="13"/>
      <c r="EA7" s="29" t="s">
        <v>38</v>
      </c>
      <c r="EB7" s="29"/>
      <c r="EC7" s="29"/>
      <c r="ED7" s="29"/>
      <c r="EE7" s="29"/>
      <c r="EI7" s="3" t="s">
        <v>52</v>
      </c>
    </row>
    <row r="8" spans="1:144" x14ac:dyDescent="0.25">
      <c r="A8" s="5">
        <v>33.357029308745133</v>
      </c>
      <c r="B8" s="4">
        <v>9.3886390699035194E-3</v>
      </c>
      <c r="C8" s="4">
        <v>0.22633845541806913</v>
      </c>
      <c r="D8" s="4">
        <v>0.31908619691933043</v>
      </c>
      <c r="E8" s="4">
        <v>0.27184066288049002</v>
      </c>
      <c r="F8" s="4">
        <v>0.19018560522439487</v>
      </c>
      <c r="G8" s="4">
        <v>0.40194672934420395</v>
      </c>
      <c r="I8" s="5">
        <f t="shared" si="0"/>
        <v>32.594402803201049</v>
      </c>
      <c r="J8" s="5">
        <f t="shared" si="1"/>
        <v>32.110662174628359</v>
      </c>
      <c r="K8" s="5">
        <f t="shared" si="2"/>
        <v>32.086602145314686</v>
      </c>
      <c r="L8" s="5">
        <f t="shared" si="3"/>
        <v>32.138392104734535</v>
      </c>
      <c r="M8" s="5">
        <f t="shared" si="4"/>
        <v>31.929348031874092</v>
      </c>
      <c r="O8" s="3" t="str">
        <f t="shared" si="5"/>
        <v>decre</v>
      </c>
      <c r="P8" s="3" t="str">
        <f t="shared" si="6"/>
        <v>decre</v>
      </c>
      <c r="Q8" s="3" t="str">
        <f t="shared" si="7"/>
        <v>decre</v>
      </c>
      <c r="R8" s="3" t="str">
        <f t="shared" si="8"/>
        <v>decre</v>
      </c>
      <c r="S8" s="3" t="str">
        <f t="shared" si="9"/>
        <v>decre</v>
      </c>
      <c r="U8" s="6">
        <f t="shared" si="10"/>
        <v>0</v>
      </c>
      <c r="V8" s="6">
        <f t="shared" si="11"/>
        <v>0</v>
      </c>
      <c r="W8" s="6">
        <f t="shared" si="12"/>
        <v>0</v>
      </c>
      <c r="X8" s="6">
        <f t="shared" si="13"/>
        <v>0</v>
      </c>
      <c r="Y8" s="6">
        <f t="shared" si="14"/>
        <v>0</v>
      </c>
      <c r="AA8" s="4">
        <f t="shared" si="15"/>
        <v>0.29779999999999995</v>
      </c>
      <c r="AB8" s="4">
        <f t="shared" si="15"/>
        <v>0.46630000000000005</v>
      </c>
      <c r="AC8" s="4">
        <f t="shared" si="15"/>
        <v>0.43510000000000004</v>
      </c>
      <c r="AD8" s="4">
        <f t="shared" si="15"/>
        <v>0.33579999999999999</v>
      </c>
      <c r="AE8" s="4">
        <f t="shared" si="15"/>
        <v>0.52959999999999996</v>
      </c>
      <c r="AF8" s="4"/>
      <c r="AG8" s="4">
        <v>0.32779999999999998</v>
      </c>
      <c r="AH8" s="4">
        <v>0.49630000000000002</v>
      </c>
      <c r="AI8" s="3">
        <v>0.46510000000000001</v>
      </c>
      <c r="AJ8" s="4">
        <v>0.36580000000000001</v>
      </c>
      <c r="AK8" s="4">
        <v>0.55959999999999999</v>
      </c>
      <c r="AM8" s="5">
        <f t="shared" si="16"/>
        <v>33.108211308745133</v>
      </c>
      <c r="AN8" s="5">
        <f t="shared" si="17"/>
        <v>33.071968308745134</v>
      </c>
      <c r="AO8" s="5">
        <f t="shared" si="18"/>
        <v>33.671850308745135</v>
      </c>
      <c r="AP8" s="5">
        <f t="shared" si="19"/>
        <v>33.364465308745132</v>
      </c>
      <c r="AQ8" s="5">
        <f t="shared" si="20"/>
        <v>33.130565308745133</v>
      </c>
      <c r="AR8" s="5"/>
      <c r="AS8" s="3" t="str">
        <f t="shared" si="21"/>
        <v>decre</v>
      </c>
      <c r="AT8" s="3" t="str">
        <f t="shared" si="22"/>
        <v>decre</v>
      </c>
      <c r="AU8" s="3" t="str">
        <f t="shared" si="23"/>
        <v>incre</v>
      </c>
      <c r="AV8" s="3" t="str">
        <f t="shared" si="24"/>
        <v>incre</v>
      </c>
      <c r="AW8" s="3" t="str">
        <f t="shared" si="25"/>
        <v>decre</v>
      </c>
      <c r="AY8" s="5">
        <f t="shared" si="26"/>
        <v>0</v>
      </c>
      <c r="AZ8" s="5">
        <f t="shared" si="27"/>
        <v>0</v>
      </c>
      <c r="BA8" s="5">
        <f t="shared" si="28"/>
        <v>-127.04271634304476</v>
      </c>
      <c r="BB8" s="5">
        <f t="shared" si="29"/>
        <v>-121.86372040105979</v>
      </c>
      <c r="BC8" s="5">
        <f t="shared" si="30"/>
        <v>0</v>
      </c>
      <c r="BE8" s="15">
        <f t="shared" si="31"/>
        <v>-0.76262650554408395</v>
      </c>
      <c r="BG8" s="3">
        <v>0.21010000000000001</v>
      </c>
      <c r="BH8" s="3">
        <v>0.28070000000000001</v>
      </c>
      <c r="BI8" s="3">
        <v>0.31509999999999999</v>
      </c>
      <c r="BJ8" s="3">
        <v>0.34599999999999997</v>
      </c>
      <c r="BK8" s="3">
        <v>0.3488</v>
      </c>
      <c r="BM8" s="5">
        <f t="shared" si="32"/>
        <v>32.477648308745131</v>
      </c>
      <c r="BN8" s="5">
        <f t="shared" si="33"/>
        <v>31.860000308745136</v>
      </c>
      <c r="BO8" s="5">
        <f t="shared" si="34"/>
        <v>32.506650308745137</v>
      </c>
      <c r="BP8" s="5">
        <f t="shared" si="35"/>
        <v>33.450349308745132</v>
      </c>
      <c r="BQ8" s="5">
        <f t="shared" si="36"/>
        <v>31.42923730874513</v>
      </c>
      <c r="BR8" s="5"/>
      <c r="BS8" s="3" t="str">
        <f t="shared" si="37"/>
        <v>decre</v>
      </c>
      <c r="BT8" s="3" t="str">
        <f t="shared" si="38"/>
        <v>decre</v>
      </c>
      <c r="BU8" s="3" t="str">
        <f t="shared" si="39"/>
        <v>decre</v>
      </c>
      <c r="BV8" s="3" t="str">
        <f t="shared" si="40"/>
        <v>incre</v>
      </c>
      <c r="BW8" s="3" t="str">
        <f t="shared" si="41"/>
        <v>decre</v>
      </c>
      <c r="BY8" s="5">
        <f t="shared" si="42"/>
        <v>0</v>
      </c>
      <c r="BZ8" s="5">
        <f t="shared" si="43"/>
        <v>0</v>
      </c>
      <c r="CA8" s="5">
        <f t="shared" si="44"/>
        <v>0</v>
      </c>
      <c r="CB8" s="5">
        <f t="shared" si="45"/>
        <v>-121.86372040105979</v>
      </c>
      <c r="CC8" s="5">
        <f t="shared" si="46"/>
        <v>0</v>
      </c>
      <c r="CE8" s="4">
        <v>0.18110000000000001</v>
      </c>
      <c r="CF8" s="4">
        <v>0.18240000000000001</v>
      </c>
      <c r="CG8" s="4">
        <v>0.18190000000000001</v>
      </c>
      <c r="CH8" s="4">
        <v>0.18260000000000001</v>
      </c>
      <c r="CI8" s="4">
        <v>0.18279999999999999</v>
      </c>
      <c r="CK8" s="5">
        <f t="shared" si="47"/>
        <v>32.269138308745134</v>
      </c>
      <c r="CL8" s="5">
        <f t="shared" si="48"/>
        <v>31.218101308745133</v>
      </c>
      <c r="CM8" s="5">
        <f t="shared" si="49"/>
        <v>31.213278308745135</v>
      </c>
      <c r="CN8" s="5">
        <f t="shared" si="50"/>
        <v>32.074521308745133</v>
      </c>
      <c r="CO8" s="5">
        <f t="shared" si="51"/>
        <v>29.867177308745134</v>
      </c>
      <c r="CP8" s="5"/>
      <c r="CQ8" s="3" t="str">
        <f t="shared" si="52"/>
        <v>decre</v>
      </c>
      <c r="CR8" s="3" t="str">
        <f t="shared" si="53"/>
        <v>decre</v>
      </c>
      <c r="CS8" s="3" t="str">
        <f t="shared" si="54"/>
        <v>decre</v>
      </c>
      <c r="CT8" s="3" t="str">
        <f t="shared" si="55"/>
        <v>decre</v>
      </c>
      <c r="CU8" s="3" t="str">
        <f t="shared" si="56"/>
        <v>decre</v>
      </c>
      <c r="CW8" s="5">
        <f t="shared" si="57"/>
        <v>0</v>
      </c>
      <c r="CX8" s="5">
        <f t="shared" si="58"/>
        <v>0</v>
      </c>
      <c r="CY8" s="5">
        <f t="shared" si="59"/>
        <v>0</v>
      </c>
      <c r="CZ8" s="5">
        <f t="shared" si="60"/>
        <v>0</v>
      </c>
      <c r="DA8" s="5">
        <f t="shared" si="61"/>
        <v>0</v>
      </c>
      <c r="DB8" s="5"/>
      <c r="DC8" s="4">
        <v>0.32952638539822299</v>
      </c>
      <c r="DD8" s="4">
        <v>0.49002529828484997</v>
      </c>
      <c r="DE8" s="4">
        <v>0.40578301854576598</v>
      </c>
      <c r="DF8" s="4">
        <v>0.36906021485559698</v>
      </c>
      <c r="DG8" s="4">
        <v>0.55631298580101696</v>
      </c>
      <c r="DI8" s="13">
        <f t="shared" si="62"/>
        <v>33.336324019758358</v>
      </c>
      <c r="DJ8" s="13">
        <f t="shared" si="63"/>
        <v>33.226894506545207</v>
      </c>
      <c r="DK8" s="13">
        <f t="shared" si="64"/>
        <v>33.387182418824523</v>
      </c>
      <c r="DL8" s="13">
        <f t="shared" si="65"/>
        <v>33.644516317829257</v>
      </c>
      <c r="DM8" s="13">
        <f t="shared" si="66"/>
        <v>33.381934505132705</v>
      </c>
      <c r="DN8" s="13"/>
      <c r="DO8" s="11" t="str">
        <f t="shared" si="67"/>
        <v>decre</v>
      </c>
      <c r="DP8" s="11" t="str">
        <f t="shared" si="68"/>
        <v>decre</v>
      </c>
      <c r="DQ8" s="11" t="str">
        <f t="shared" si="69"/>
        <v>incre</v>
      </c>
      <c r="DR8" s="11" t="str">
        <f t="shared" si="70"/>
        <v>incre</v>
      </c>
      <c r="DS8" s="11" t="str">
        <f t="shared" si="71"/>
        <v>incre</v>
      </c>
      <c r="DU8" s="13"/>
      <c r="DV8" s="13"/>
      <c r="DW8" s="13"/>
      <c r="DX8" s="13"/>
      <c r="DY8" s="13"/>
      <c r="EA8" s="4">
        <f>SQRT(SUMXMY2(BG3:BG202,C3:C202)/200)</f>
        <v>0.19288081463613074</v>
      </c>
      <c r="EB8" s="4">
        <f>SQRT(SUMXMY2(BH3:BH202,D3:D202)/200)</f>
        <v>0.28703400447987021</v>
      </c>
      <c r="EC8" s="4">
        <f>SQRT(SUMXMY2(BI3:BI202,E3:E202)/200)</f>
        <v>0.17216928221961803</v>
      </c>
      <c r="ED8" s="4">
        <f>SQRT(SUMXMY2(BJ3:BJ202,F3:F202)/200)</f>
        <v>0.17342729714874883</v>
      </c>
      <c r="EE8" s="4">
        <f>SQRT(SUMXMY2(BK3:BK202,G3:G202)/200)</f>
        <v>0.29722678784731343</v>
      </c>
      <c r="EI8" s="3" t="s">
        <v>53</v>
      </c>
    </row>
    <row r="9" spans="1:144" x14ac:dyDescent="0.25">
      <c r="A9" s="5">
        <v>37.583459030205312</v>
      </c>
      <c r="B9" s="4">
        <v>2.2230131237489729E-2</v>
      </c>
      <c r="C9" s="4">
        <v>0.2148426108141871</v>
      </c>
      <c r="D9" s="4">
        <v>0.32894696698541548</v>
      </c>
      <c r="E9" s="4">
        <v>0.29458134733507246</v>
      </c>
      <c r="F9" s="4">
        <v>0.36630814365402453</v>
      </c>
      <c r="G9" s="4">
        <v>0.52248889457935233</v>
      </c>
      <c r="I9" s="5">
        <f t="shared" si="0"/>
        <v>36.738177401959319</v>
      </c>
      <c r="J9" s="5">
        <f t="shared" si="1"/>
        <v>36.401482724620074</v>
      </c>
      <c r="K9" s="5">
        <f t="shared" si="2"/>
        <v>36.533843912828871</v>
      </c>
      <c r="L9" s="5">
        <f t="shared" si="3"/>
        <v>37.847773599772196</v>
      </c>
      <c r="M9" s="5">
        <f t="shared" si="4"/>
        <v>37.290079528197019</v>
      </c>
      <c r="O9" s="3" t="str">
        <f t="shared" si="5"/>
        <v>decre</v>
      </c>
      <c r="P9" s="3" t="str">
        <f t="shared" si="6"/>
        <v>decre</v>
      </c>
      <c r="Q9" s="3" t="str">
        <f t="shared" si="7"/>
        <v>decre</v>
      </c>
      <c r="R9" s="3" t="str">
        <f t="shared" si="8"/>
        <v>incre</v>
      </c>
      <c r="S9" s="3" t="str">
        <f t="shared" si="9"/>
        <v>decre</v>
      </c>
      <c r="U9" s="6">
        <f t="shared" si="10"/>
        <v>0</v>
      </c>
      <c r="V9" s="6">
        <f t="shared" si="11"/>
        <v>0</v>
      </c>
      <c r="W9" s="6">
        <f t="shared" si="12"/>
        <v>0</v>
      </c>
      <c r="X9" s="6">
        <f t="shared" si="13"/>
        <v>1</v>
      </c>
      <c r="Y9" s="6">
        <f t="shared" si="14"/>
        <v>0</v>
      </c>
      <c r="AA9" s="4">
        <f t="shared" si="15"/>
        <v>0.29810000000000003</v>
      </c>
      <c r="AB9" s="4">
        <f t="shared" si="15"/>
        <v>0.4657</v>
      </c>
      <c r="AC9" s="4">
        <f t="shared" si="15"/>
        <v>0.44450000000000001</v>
      </c>
      <c r="AD9" s="4">
        <f t="shared" si="15"/>
        <v>0.36470000000000002</v>
      </c>
      <c r="AE9" s="4">
        <f t="shared" si="15"/>
        <v>0.52689999999999992</v>
      </c>
      <c r="AF9" s="4"/>
      <c r="AG9" s="4">
        <v>0.3281</v>
      </c>
      <c r="AH9" s="4">
        <v>0.49569999999999997</v>
      </c>
      <c r="AI9" s="3">
        <v>0.47449999999999998</v>
      </c>
      <c r="AJ9" s="4">
        <v>0.36470000000000002</v>
      </c>
      <c r="AK9" s="4">
        <v>0.55689999999999995</v>
      </c>
      <c r="AM9" s="5">
        <f t="shared" si="16"/>
        <v>37.336798030205308</v>
      </c>
      <c r="AN9" s="5">
        <f t="shared" si="17"/>
        <v>37.294480030205314</v>
      </c>
      <c r="AO9" s="5">
        <f t="shared" si="18"/>
        <v>37.989554030205312</v>
      </c>
      <c r="AP9" s="5">
        <f t="shared" si="19"/>
        <v>37.834233030205311</v>
      </c>
      <c r="AQ9" s="5">
        <f t="shared" si="20"/>
        <v>37.33158803020531</v>
      </c>
      <c r="AR9" s="5"/>
      <c r="AS9" s="3" t="str">
        <f t="shared" si="21"/>
        <v>decre</v>
      </c>
      <c r="AT9" s="3" t="str">
        <f t="shared" si="22"/>
        <v>decre</v>
      </c>
      <c r="AU9" s="3" t="str">
        <f t="shared" si="23"/>
        <v>incre</v>
      </c>
      <c r="AV9" s="3" t="str">
        <f t="shared" si="24"/>
        <v>incre</v>
      </c>
      <c r="AW9" s="3" t="str">
        <f t="shared" si="25"/>
        <v>decre</v>
      </c>
      <c r="AY9" s="5">
        <f t="shared" si="26"/>
        <v>0</v>
      </c>
      <c r="AZ9" s="5">
        <f t="shared" si="27"/>
        <v>0</v>
      </c>
      <c r="BA9" s="5">
        <f t="shared" si="28"/>
        <v>-104.96151173764403</v>
      </c>
      <c r="BB9" s="5">
        <f t="shared" si="29"/>
        <v>26.431456956688493</v>
      </c>
      <c r="BC9" s="5">
        <f t="shared" si="30"/>
        <v>0</v>
      </c>
      <c r="BE9" s="15">
        <f t="shared" si="31"/>
        <v>-0.84528162824599207</v>
      </c>
      <c r="BG9" s="3">
        <v>0.21049999999999999</v>
      </c>
      <c r="BH9" s="3">
        <v>0.28079999999999999</v>
      </c>
      <c r="BI9" s="3">
        <v>0.31619999999999998</v>
      </c>
      <c r="BJ9" s="3">
        <v>0.34570000000000001</v>
      </c>
      <c r="BK9" s="3">
        <v>0.34789999999999999</v>
      </c>
      <c r="BM9" s="5">
        <f t="shared" si="32"/>
        <v>36.70695403020531</v>
      </c>
      <c r="BN9" s="5">
        <f t="shared" si="33"/>
        <v>36.087083030205314</v>
      </c>
      <c r="BO9" s="5">
        <f t="shared" si="34"/>
        <v>36.743761030205306</v>
      </c>
      <c r="BP9" s="5">
        <f t="shared" si="35"/>
        <v>37.674253030205314</v>
      </c>
      <c r="BQ9" s="5">
        <f t="shared" si="36"/>
        <v>35.64719803020531</v>
      </c>
      <c r="BR9" s="5"/>
      <c r="BS9" s="3" t="str">
        <f t="shared" si="37"/>
        <v>decre</v>
      </c>
      <c r="BT9" s="3" t="str">
        <f t="shared" si="38"/>
        <v>decre</v>
      </c>
      <c r="BU9" s="3" t="str">
        <f t="shared" si="39"/>
        <v>decre</v>
      </c>
      <c r="BV9" s="3" t="str">
        <f t="shared" si="40"/>
        <v>incre</v>
      </c>
      <c r="BW9" s="3" t="str">
        <f t="shared" si="41"/>
        <v>decre</v>
      </c>
      <c r="BY9" s="5">
        <f t="shared" si="42"/>
        <v>0</v>
      </c>
      <c r="BZ9" s="5">
        <f t="shared" si="43"/>
        <v>0</v>
      </c>
      <c r="CA9" s="5">
        <f t="shared" si="44"/>
        <v>0</v>
      </c>
      <c r="CB9" s="5">
        <f t="shared" si="45"/>
        <v>26.431456956688493</v>
      </c>
      <c r="CC9" s="5">
        <f t="shared" si="46"/>
        <v>0</v>
      </c>
      <c r="CE9" s="4">
        <v>0.18049999999999999</v>
      </c>
      <c r="CF9" s="4">
        <v>0.18179999999999999</v>
      </c>
      <c r="CG9" s="4">
        <v>0.18129999999999999</v>
      </c>
      <c r="CH9" s="4">
        <v>0.18190000000000001</v>
      </c>
      <c r="CI9" s="4">
        <v>0.1822</v>
      </c>
      <c r="CK9" s="5">
        <f t="shared" si="47"/>
        <v>36.491254030205312</v>
      </c>
      <c r="CL9" s="5">
        <f t="shared" si="48"/>
        <v>35.440613030205313</v>
      </c>
      <c r="CM9" s="5">
        <f t="shared" si="49"/>
        <v>35.433882030205311</v>
      </c>
      <c r="CN9" s="5">
        <f t="shared" si="50"/>
        <v>36.295057030205314</v>
      </c>
      <c r="CO9" s="5">
        <f t="shared" si="51"/>
        <v>34.087961030205314</v>
      </c>
      <c r="CP9" s="5"/>
      <c r="CQ9" s="3" t="str">
        <f t="shared" si="52"/>
        <v>decre</v>
      </c>
      <c r="CR9" s="3" t="str">
        <f t="shared" si="53"/>
        <v>decre</v>
      </c>
      <c r="CS9" s="3" t="str">
        <f t="shared" si="54"/>
        <v>decre</v>
      </c>
      <c r="CT9" s="3" t="str">
        <f t="shared" si="55"/>
        <v>decre</v>
      </c>
      <c r="CU9" s="3" t="str">
        <f t="shared" si="56"/>
        <v>decre</v>
      </c>
      <c r="CW9" s="5">
        <f t="shared" si="57"/>
        <v>0</v>
      </c>
      <c r="CX9" s="5">
        <f t="shared" si="58"/>
        <v>0</v>
      </c>
      <c r="CY9" s="5">
        <f t="shared" si="59"/>
        <v>0</v>
      </c>
      <c r="CZ9" s="5">
        <f t="shared" si="60"/>
        <v>0</v>
      </c>
      <c r="DA9" s="5">
        <f t="shared" si="61"/>
        <v>0</v>
      </c>
      <c r="DB9" s="5"/>
      <c r="DC9" s="4">
        <v>0.33009543388416401</v>
      </c>
      <c r="DD9" s="4">
        <v>0.48968972413994399</v>
      </c>
      <c r="DE9" s="4">
        <v>0.40605456807477303</v>
      </c>
      <c r="DF9" s="4">
        <v>0.36774260566806899</v>
      </c>
      <c r="DG9" s="4">
        <v>0.55612502195490798</v>
      </c>
      <c r="DI9" s="13">
        <f t="shared" si="62"/>
        <v>37.56684519983245</v>
      </c>
      <c r="DJ9" s="13">
        <f t="shared" si="63"/>
        <v>37.451132928839151</v>
      </c>
      <c r="DK9" s="13">
        <f t="shared" si="64"/>
        <v>37.616248886211352</v>
      </c>
      <c r="DL9" s="13">
        <f t="shared" si="65"/>
        <v>37.859851769930451</v>
      </c>
      <c r="DM9" s="13">
        <f t="shared" si="66"/>
        <v>37.606595486800991</v>
      </c>
      <c r="DN9" s="13"/>
      <c r="DO9" s="11" t="str">
        <f t="shared" si="67"/>
        <v>decre</v>
      </c>
      <c r="DP9" s="11" t="str">
        <f t="shared" si="68"/>
        <v>decre</v>
      </c>
      <c r="DQ9" s="11" t="str">
        <f t="shared" si="69"/>
        <v>incre</v>
      </c>
      <c r="DR9" s="11" t="str">
        <f t="shared" si="70"/>
        <v>incre</v>
      </c>
      <c r="DS9" s="11" t="str">
        <f t="shared" si="71"/>
        <v>incre</v>
      </c>
      <c r="DU9" s="13"/>
      <c r="DV9" s="13"/>
      <c r="DW9" s="13"/>
      <c r="DX9" s="13"/>
      <c r="DY9" s="13"/>
    </row>
    <row r="10" spans="1:144" x14ac:dyDescent="0.25">
      <c r="A10" s="5">
        <v>39.20744904633635</v>
      </c>
      <c r="B10" s="4">
        <v>4.4364252407636869E-2</v>
      </c>
      <c r="C10" s="4">
        <v>0.24135988000345368</v>
      </c>
      <c r="D10" s="4">
        <v>0.25468051432739802</v>
      </c>
      <c r="E10" s="4">
        <v>0.15269772274119109</v>
      </c>
      <c r="F10" s="4">
        <v>0.11002454403318596</v>
      </c>
      <c r="G10" s="4">
        <v>0.23615355161068285</v>
      </c>
      <c r="I10" s="5">
        <f t="shared" si="0"/>
        <v>38.552826583561185</v>
      </c>
      <c r="J10" s="5">
        <f t="shared" si="1"/>
        <v>37.540512804894263</v>
      </c>
      <c r="K10" s="5">
        <f t="shared" si="2"/>
        <v>36.780143934153315</v>
      </c>
      <c r="L10" s="5">
        <f t="shared" si="3"/>
        <v>37.313855707095776</v>
      </c>
      <c r="M10" s="5">
        <f t="shared" si="4"/>
        <v>36.219653966992873</v>
      </c>
      <c r="O10" s="3" t="str">
        <f t="shared" si="5"/>
        <v>decre</v>
      </c>
      <c r="P10" s="3" t="str">
        <f t="shared" si="6"/>
        <v>decre</v>
      </c>
      <c r="Q10" s="3" t="str">
        <f t="shared" si="7"/>
        <v>decre</v>
      </c>
      <c r="R10" s="3" t="str">
        <f t="shared" si="8"/>
        <v>decre</v>
      </c>
      <c r="S10" s="3" t="str">
        <f t="shared" si="9"/>
        <v>decre</v>
      </c>
      <c r="U10" s="6">
        <f t="shared" si="10"/>
        <v>0</v>
      </c>
      <c r="V10" s="6">
        <f t="shared" si="11"/>
        <v>0</v>
      </c>
      <c r="W10" s="6">
        <f t="shared" si="12"/>
        <v>0</v>
      </c>
      <c r="X10" s="6">
        <f t="shared" si="13"/>
        <v>0</v>
      </c>
      <c r="Y10" s="6">
        <f t="shared" si="14"/>
        <v>0</v>
      </c>
      <c r="AA10" s="4">
        <f t="shared" si="15"/>
        <v>0.30249999999999999</v>
      </c>
      <c r="AB10" s="4">
        <f t="shared" si="15"/>
        <v>0.4647</v>
      </c>
      <c r="AC10" s="4">
        <f t="shared" si="15"/>
        <v>0.45730000000000004</v>
      </c>
      <c r="AD10" s="4">
        <f t="shared" si="15"/>
        <v>0.33279999999999998</v>
      </c>
      <c r="AE10" s="4">
        <f t="shared" si="15"/>
        <v>0.52400000000000002</v>
      </c>
      <c r="AF10" s="4"/>
      <c r="AG10" s="4">
        <v>0.33250000000000002</v>
      </c>
      <c r="AH10" s="4">
        <v>0.49469999999999997</v>
      </c>
      <c r="AI10" s="3">
        <v>0.48730000000000001</v>
      </c>
      <c r="AJ10" s="4">
        <v>0.36280000000000001</v>
      </c>
      <c r="AK10" s="4">
        <v>0.55400000000000005</v>
      </c>
      <c r="AM10" s="5">
        <f t="shared" si="16"/>
        <v>38.992424046336353</v>
      </c>
      <c r="AN10" s="5">
        <f t="shared" si="17"/>
        <v>38.911940046336355</v>
      </c>
      <c r="AO10" s="5">
        <f t="shared" si="18"/>
        <v>39.737832046336351</v>
      </c>
      <c r="AP10" s="5">
        <f t="shared" si="19"/>
        <v>39.189625046336353</v>
      </c>
      <c r="AQ10" s="5">
        <f t="shared" si="20"/>
        <v>38.928289046336353</v>
      </c>
      <c r="AR10" s="5"/>
      <c r="AS10" s="3" t="str">
        <f t="shared" si="21"/>
        <v>decre</v>
      </c>
      <c r="AT10" s="3" t="str">
        <f t="shared" si="22"/>
        <v>decre</v>
      </c>
      <c r="AU10" s="3" t="str">
        <f t="shared" si="23"/>
        <v>incre</v>
      </c>
      <c r="AV10" s="3" t="str">
        <f t="shared" si="24"/>
        <v>decre</v>
      </c>
      <c r="AW10" s="3" t="str">
        <f t="shared" si="25"/>
        <v>decre</v>
      </c>
      <c r="AY10" s="5">
        <f t="shared" si="26"/>
        <v>0</v>
      </c>
      <c r="AZ10" s="5">
        <f t="shared" si="27"/>
        <v>0</v>
      </c>
      <c r="BA10" s="5">
        <f t="shared" si="28"/>
        <v>-242.73051121830349</v>
      </c>
      <c r="BB10" s="5">
        <f t="shared" si="29"/>
        <v>0</v>
      </c>
      <c r="BC10" s="5">
        <f t="shared" si="30"/>
        <v>0</v>
      </c>
      <c r="BE10" s="15">
        <f t="shared" si="31"/>
        <v>-0.65462246277516556</v>
      </c>
      <c r="BG10" s="3">
        <v>0.21160000000000001</v>
      </c>
      <c r="BH10" s="3">
        <v>0.28120000000000001</v>
      </c>
      <c r="BI10" s="3">
        <v>0.31869999999999998</v>
      </c>
      <c r="BJ10" s="3">
        <v>0.3453</v>
      </c>
      <c r="BK10" s="3">
        <v>0.3458</v>
      </c>
      <c r="BM10" s="5">
        <f t="shared" si="32"/>
        <v>38.338853046336347</v>
      </c>
      <c r="BN10" s="5">
        <f t="shared" si="33"/>
        <v>37.713685046336352</v>
      </c>
      <c r="BO10" s="5">
        <f t="shared" si="34"/>
        <v>38.392026046336355</v>
      </c>
      <c r="BP10" s="5">
        <f t="shared" si="35"/>
        <v>39.294875046336351</v>
      </c>
      <c r="BQ10" s="5">
        <f t="shared" si="36"/>
        <v>37.251427046336353</v>
      </c>
      <c r="BR10" s="5"/>
      <c r="BS10" s="3" t="str">
        <f t="shared" si="37"/>
        <v>decre</v>
      </c>
      <c r="BT10" s="3" t="str">
        <f t="shared" si="38"/>
        <v>decre</v>
      </c>
      <c r="BU10" s="3" t="str">
        <f t="shared" si="39"/>
        <v>decre</v>
      </c>
      <c r="BV10" s="3" t="str">
        <f t="shared" si="40"/>
        <v>incre</v>
      </c>
      <c r="BW10" s="3" t="str">
        <f t="shared" si="41"/>
        <v>decre</v>
      </c>
      <c r="BY10" s="5">
        <f t="shared" si="42"/>
        <v>0</v>
      </c>
      <c r="BZ10" s="5">
        <f t="shared" si="43"/>
        <v>0</v>
      </c>
      <c r="CA10" s="5">
        <f t="shared" si="44"/>
        <v>0</v>
      </c>
      <c r="CB10" s="5">
        <f t="shared" si="45"/>
        <v>-189.35933392405744</v>
      </c>
      <c r="CC10" s="5">
        <f t="shared" si="46"/>
        <v>0</v>
      </c>
      <c r="CE10" s="4">
        <v>0.1792</v>
      </c>
      <c r="CF10" s="4">
        <v>0.18049999999999999</v>
      </c>
      <c r="CG10" s="4">
        <v>0.18</v>
      </c>
      <c r="CH10" s="4">
        <v>0.18060000000000001</v>
      </c>
      <c r="CI10" s="4">
        <v>0.18079999999999999</v>
      </c>
      <c r="CK10" s="5">
        <f t="shared" si="47"/>
        <v>38.105897046336352</v>
      </c>
      <c r="CL10" s="5">
        <f t="shared" si="48"/>
        <v>37.056114046336354</v>
      </c>
      <c r="CM10" s="5">
        <f t="shared" si="49"/>
        <v>37.045249046336352</v>
      </c>
      <c r="CN10" s="5">
        <f t="shared" si="50"/>
        <v>37.908101046336348</v>
      </c>
      <c r="CO10" s="5">
        <f t="shared" si="51"/>
        <v>35.698777046336346</v>
      </c>
      <c r="CP10" s="5"/>
      <c r="CQ10" s="3" t="str">
        <f t="shared" si="52"/>
        <v>decre</v>
      </c>
      <c r="CR10" s="3" t="str">
        <f t="shared" si="53"/>
        <v>decre</v>
      </c>
      <c r="CS10" s="3" t="str">
        <f t="shared" si="54"/>
        <v>decre</v>
      </c>
      <c r="CT10" s="3" t="str">
        <f t="shared" si="55"/>
        <v>decre</v>
      </c>
      <c r="CU10" s="3" t="str">
        <f t="shared" si="56"/>
        <v>decre</v>
      </c>
      <c r="CW10" s="5">
        <f t="shared" si="57"/>
        <v>0</v>
      </c>
      <c r="CX10" s="5">
        <f t="shared" si="58"/>
        <v>0</v>
      </c>
      <c r="CY10" s="5">
        <f t="shared" si="59"/>
        <v>0</v>
      </c>
      <c r="CZ10" s="5">
        <f t="shared" si="60"/>
        <v>0</v>
      </c>
      <c r="DA10" s="5">
        <f t="shared" si="61"/>
        <v>0</v>
      </c>
      <c r="DB10" s="5"/>
      <c r="DC10" s="4">
        <v>0.33108237735196699</v>
      </c>
      <c r="DD10" s="4">
        <v>0.48910771273237402</v>
      </c>
      <c r="DE10" s="4">
        <v>0.40652553678914399</v>
      </c>
      <c r="DF10" s="4">
        <v>0.36545737723344901</v>
      </c>
      <c r="DG10" s="4">
        <v>0.55579902215931298</v>
      </c>
      <c r="DI10" s="13">
        <f t="shared" si="62"/>
        <v>39.197931339496989</v>
      </c>
      <c r="DJ10" s="13">
        <f t="shared" si="63"/>
        <v>39.071322410478757</v>
      </c>
      <c r="DK10" s="13">
        <f t="shared" si="64"/>
        <v>39.244812008558938</v>
      </c>
      <c r="DL10" s="13">
        <f t="shared" si="65"/>
        <v>39.464600162641993</v>
      </c>
      <c r="DM10" s="13">
        <f t="shared" si="66"/>
        <v>39.227517844855484</v>
      </c>
      <c r="DN10" s="13"/>
      <c r="DO10" s="11" t="str">
        <f t="shared" si="67"/>
        <v>decre</v>
      </c>
      <c r="DP10" s="11" t="str">
        <f t="shared" si="68"/>
        <v>decre</v>
      </c>
      <c r="DQ10" s="11" t="str">
        <f t="shared" si="69"/>
        <v>incre</v>
      </c>
      <c r="DR10" s="11" t="str">
        <f t="shared" si="70"/>
        <v>incre</v>
      </c>
      <c r="DS10" s="11" t="str">
        <f t="shared" si="71"/>
        <v>incre</v>
      </c>
      <c r="DU10" s="13"/>
      <c r="DV10" s="13"/>
      <c r="DW10" s="13"/>
      <c r="DX10" s="13"/>
      <c r="DY10" s="13"/>
      <c r="EA10" s="29" t="s">
        <v>39</v>
      </c>
      <c r="EB10" s="29"/>
      <c r="EC10" s="29"/>
      <c r="ED10" s="29"/>
      <c r="EE10" s="29"/>
    </row>
    <row r="11" spans="1:144" x14ac:dyDescent="0.25">
      <c r="A11" s="5">
        <v>51.329025402033352</v>
      </c>
      <c r="B11" s="4">
        <v>5.8838059989242901E-2</v>
      </c>
      <c r="C11" s="4">
        <v>0.40956479888281494</v>
      </c>
      <c r="D11" s="4">
        <v>0.60607879693388877</v>
      </c>
      <c r="E11" s="4">
        <v>0.4827787719171307</v>
      </c>
      <c r="F11" s="4">
        <v>0.41424217702199262</v>
      </c>
      <c r="G11" s="4">
        <v>0.59597922982994578</v>
      </c>
      <c r="I11" s="5">
        <f t="shared" si="0"/>
        <v>51.883796306000789</v>
      </c>
      <c r="J11" s="5">
        <f t="shared" si="1"/>
        <v>51.956719946011646</v>
      </c>
      <c r="K11" s="5">
        <f t="shared" si="2"/>
        <v>52.106807277348693</v>
      </c>
      <c r="L11" s="5">
        <f t="shared" si="3"/>
        <v>51.99694453255853</v>
      </c>
      <c r="M11" s="5">
        <f t="shared" si="4"/>
        <v>51.727189954733142</v>
      </c>
      <c r="O11" s="3" t="str">
        <f t="shared" si="5"/>
        <v>incre</v>
      </c>
      <c r="P11" s="3" t="str">
        <f t="shared" si="6"/>
        <v>incre</v>
      </c>
      <c r="Q11" s="3" t="str">
        <f t="shared" si="7"/>
        <v>incre</v>
      </c>
      <c r="R11" s="3" t="str">
        <f t="shared" si="8"/>
        <v>incre</v>
      </c>
      <c r="S11" s="3" t="str">
        <f t="shared" si="9"/>
        <v>incre</v>
      </c>
      <c r="U11" s="6">
        <f t="shared" si="10"/>
        <v>1</v>
      </c>
      <c r="V11" s="6">
        <f t="shared" si="11"/>
        <v>1</v>
      </c>
      <c r="W11" s="6">
        <f t="shared" si="12"/>
        <v>1</v>
      </c>
      <c r="X11" s="6">
        <f t="shared" si="13"/>
        <v>1</v>
      </c>
      <c r="Y11" s="6">
        <f t="shared" si="14"/>
        <v>1</v>
      </c>
      <c r="AA11" s="4">
        <f t="shared" si="15"/>
        <v>0.33539999999999998</v>
      </c>
      <c r="AB11" s="4">
        <f t="shared" si="15"/>
        <v>0.49399999999999999</v>
      </c>
      <c r="AC11" s="4">
        <f t="shared" si="15"/>
        <v>0.49280000000000002</v>
      </c>
      <c r="AD11" s="4">
        <f t="shared" si="15"/>
        <v>0.36159999999999998</v>
      </c>
      <c r="AE11" s="4">
        <f t="shared" si="15"/>
        <v>0.55259999999999998</v>
      </c>
      <c r="AF11" s="4"/>
      <c r="AG11" s="4">
        <v>0.33539999999999998</v>
      </c>
      <c r="AH11" s="4">
        <v>0.49399999999999999</v>
      </c>
      <c r="AI11" s="3">
        <v>0.49280000000000002</v>
      </c>
      <c r="AJ11" s="4">
        <v>0.36159999999999998</v>
      </c>
      <c r="AK11" s="4">
        <v>0.55259999999999998</v>
      </c>
      <c r="AM11" s="5">
        <f t="shared" si="16"/>
        <v>51.350551402033354</v>
      </c>
      <c r="AN11" s="5">
        <f t="shared" si="17"/>
        <v>51.224845402033353</v>
      </c>
      <c r="AO11" s="5">
        <f t="shared" si="18"/>
        <v>52.204113402033357</v>
      </c>
      <c r="AP11" s="5">
        <f t="shared" si="19"/>
        <v>51.55369740203335</v>
      </c>
      <c r="AQ11" s="5">
        <f t="shared" si="20"/>
        <v>51.318991402033355</v>
      </c>
      <c r="AR11" s="5"/>
      <c r="AS11" s="3" t="str">
        <f t="shared" si="21"/>
        <v>incre</v>
      </c>
      <c r="AT11" s="3" t="str">
        <f t="shared" si="22"/>
        <v>decre</v>
      </c>
      <c r="AU11" s="3" t="str">
        <f t="shared" si="23"/>
        <v>incre</v>
      </c>
      <c r="AV11" s="3" t="str">
        <f t="shared" si="24"/>
        <v>incre</v>
      </c>
      <c r="AW11" s="3" t="str">
        <f t="shared" si="25"/>
        <v>decre</v>
      </c>
      <c r="AY11" s="5">
        <f t="shared" si="26"/>
        <v>55.477090396743733</v>
      </c>
      <c r="AZ11" s="5">
        <f t="shared" si="27"/>
        <v>0</v>
      </c>
      <c r="BA11" s="5">
        <f t="shared" si="28"/>
        <v>77.778187531534115</v>
      </c>
      <c r="BB11" s="5">
        <f t="shared" si="29"/>
        <v>66.791913052517771</v>
      </c>
      <c r="BC11" s="5">
        <f t="shared" si="30"/>
        <v>0</v>
      </c>
      <c r="BE11" s="15">
        <f t="shared" si="31"/>
        <v>0.55477090396743733</v>
      </c>
      <c r="BG11" s="3">
        <v>0.21249999999999999</v>
      </c>
      <c r="BH11" s="3">
        <v>0.28160000000000002</v>
      </c>
      <c r="BI11" s="3">
        <v>0.32050000000000001</v>
      </c>
      <c r="BJ11" s="3">
        <v>0.34499999999999997</v>
      </c>
      <c r="BK11" s="3">
        <v>0.34449999999999997</v>
      </c>
      <c r="BM11" s="5">
        <f t="shared" si="32"/>
        <v>50.466900402033353</v>
      </c>
      <c r="BN11" s="5">
        <f t="shared" si="33"/>
        <v>49.837873402033352</v>
      </c>
      <c r="BO11" s="5">
        <f t="shared" si="34"/>
        <v>50.531080402033353</v>
      </c>
      <c r="BP11" s="5">
        <f t="shared" si="35"/>
        <v>51.41392540203335</v>
      </c>
      <c r="BQ11" s="5">
        <f t="shared" si="36"/>
        <v>49.360770402033353</v>
      </c>
      <c r="BR11" s="5"/>
      <c r="BS11" s="3" t="str">
        <f t="shared" si="37"/>
        <v>decre</v>
      </c>
      <c r="BT11" s="3" t="str">
        <f t="shared" si="38"/>
        <v>decre</v>
      </c>
      <c r="BU11" s="3" t="str">
        <f t="shared" si="39"/>
        <v>decre</v>
      </c>
      <c r="BV11" s="3" t="str">
        <f t="shared" si="40"/>
        <v>incre</v>
      </c>
      <c r="BW11" s="3" t="str">
        <f t="shared" si="41"/>
        <v>decre</v>
      </c>
      <c r="BY11" s="5">
        <f t="shared" si="42"/>
        <v>0</v>
      </c>
      <c r="BZ11" s="5">
        <f t="shared" si="43"/>
        <v>0</v>
      </c>
      <c r="CA11" s="5">
        <f t="shared" si="44"/>
        <v>0</v>
      </c>
      <c r="CB11" s="5">
        <f t="shared" si="45"/>
        <v>66.791913052517771</v>
      </c>
      <c r="CC11" s="5">
        <f t="shared" si="46"/>
        <v>0</v>
      </c>
      <c r="CE11" s="4">
        <v>0.17810000000000001</v>
      </c>
      <c r="CF11" s="4">
        <v>0.1794</v>
      </c>
      <c r="CG11" s="4">
        <v>0.1789</v>
      </c>
      <c r="CH11" s="4">
        <v>0.17949999999999999</v>
      </c>
      <c r="CI11" s="4">
        <v>0.1797</v>
      </c>
      <c r="CK11" s="5">
        <f t="shared" si="47"/>
        <v>50.219564402033349</v>
      </c>
      <c r="CL11" s="5">
        <f t="shared" si="48"/>
        <v>49.170507402033351</v>
      </c>
      <c r="CM11" s="5">
        <f t="shared" si="49"/>
        <v>49.156144402033348</v>
      </c>
      <c r="CN11" s="5">
        <f t="shared" si="50"/>
        <v>50.02041540203335</v>
      </c>
      <c r="CO11" s="5">
        <f t="shared" si="51"/>
        <v>47.810002402033348</v>
      </c>
      <c r="CP11" s="5"/>
      <c r="CQ11" s="3" t="str">
        <f t="shared" si="52"/>
        <v>decre</v>
      </c>
      <c r="CR11" s="3" t="str">
        <f t="shared" si="53"/>
        <v>decre</v>
      </c>
      <c r="CS11" s="3" t="str">
        <f t="shared" si="54"/>
        <v>decre</v>
      </c>
      <c r="CT11" s="3" t="str">
        <f t="shared" si="55"/>
        <v>decre</v>
      </c>
      <c r="CU11" s="3" t="str">
        <f t="shared" si="56"/>
        <v>decre</v>
      </c>
      <c r="CW11" s="5">
        <f t="shared" si="57"/>
        <v>0</v>
      </c>
      <c r="CX11" s="5">
        <f t="shared" si="58"/>
        <v>0</v>
      </c>
      <c r="CY11" s="5">
        <f t="shared" si="59"/>
        <v>0</v>
      </c>
      <c r="CZ11" s="5">
        <f t="shared" si="60"/>
        <v>0</v>
      </c>
      <c r="DA11" s="5">
        <f t="shared" si="61"/>
        <v>0</v>
      </c>
      <c r="DB11" s="5"/>
      <c r="DC11" s="4">
        <v>0.33172255689864999</v>
      </c>
      <c r="DD11" s="4">
        <v>0.48873019181935601</v>
      </c>
      <c r="DE11" s="4">
        <v>0.40683103000927701</v>
      </c>
      <c r="DF11" s="4">
        <v>0.36397506689747999</v>
      </c>
      <c r="DG11" s="4">
        <v>0.55558756283244104</v>
      </c>
      <c r="DI11" s="13">
        <f t="shared" si="62"/>
        <v>51.324110586134644</v>
      </c>
      <c r="DJ11" s="13">
        <f t="shared" si="63"/>
        <v>51.190433554613747</v>
      </c>
      <c r="DK11" s="13">
        <f t="shared" si="64"/>
        <v>51.369354703423426</v>
      </c>
      <c r="DL11" s="13">
        <f t="shared" si="65"/>
        <v>51.573695465310131</v>
      </c>
      <c r="DM11" s="13">
        <f t="shared" si="66"/>
        <v>51.347104368286622</v>
      </c>
      <c r="DN11" s="13"/>
      <c r="DO11" s="11" t="str">
        <f t="shared" si="67"/>
        <v>decre</v>
      </c>
      <c r="DP11" s="11" t="str">
        <f t="shared" si="68"/>
        <v>decre</v>
      </c>
      <c r="DQ11" s="11" t="str">
        <f t="shared" si="69"/>
        <v>incre</v>
      </c>
      <c r="DR11" s="11" t="str">
        <f t="shared" si="70"/>
        <v>incre</v>
      </c>
      <c r="DS11" s="11" t="str">
        <f t="shared" si="71"/>
        <v>incre</v>
      </c>
      <c r="DU11" s="13"/>
      <c r="DV11" s="13"/>
      <c r="DW11" s="13"/>
      <c r="DX11" s="13"/>
      <c r="DY11" s="13"/>
      <c r="EA11" s="4">
        <f>SQRT(SUMXMY2(CE3:CE202,C3:C202)/200)</f>
        <v>0.24048636150456934</v>
      </c>
      <c r="EB11" s="4">
        <f>SQRT(SUMXMY2(CF3:CF202,D3:D202)/200)</f>
        <v>0.40143139562627422</v>
      </c>
      <c r="EC11" s="4">
        <f>SQRT(SUMXMY2(CG3:CG202,E3:E202)/200)</f>
        <v>0.30688346660756621</v>
      </c>
      <c r="ED11" s="4">
        <f>SQRT(SUMXMY2(CH3:CH202,F3:F202)/200)</f>
        <v>0.27731077806758214</v>
      </c>
      <c r="EE11" s="4">
        <f>SQRT(SUMXMY2(CI3:CI202,G3:G202)/200)</f>
        <v>0.45369807932348394</v>
      </c>
    </row>
    <row r="12" spans="1:144" x14ac:dyDescent="0.25">
      <c r="A12" s="5">
        <v>49.406988585009536</v>
      </c>
      <c r="B12" s="4">
        <v>5.0468258809986122E-2</v>
      </c>
      <c r="C12" s="4">
        <v>0.18687092607003847</v>
      </c>
      <c r="D12" s="4">
        <v>0.63184462543894648</v>
      </c>
      <c r="E12" s="4">
        <v>0.48183546373099895</v>
      </c>
      <c r="F12" s="4">
        <v>0.34256765518593785</v>
      </c>
      <c r="G12" s="4">
        <v>0.55097786403093696</v>
      </c>
      <c r="I12" s="5">
        <f t="shared" si="0"/>
        <v>48.360590543453114</v>
      </c>
      <c r="J12" s="5">
        <f t="shared" si="1"/>
        <v>50.20293398912586</v>
      </c>
      <c r="K12" s="5">
        <f t="shared" si="2"/>
        <v>50.175610937837533</v>
      </c>
      <c r="L12" s="5">
        <f t="shared" si="3"/>
        <v>49.471408241675135</v>
      </c>
      <c r="M12" s="5">
        <f t="shared" si="4"/>
        <v>49.38169028554065</v>
      </c>
      <c r="O12" s="3" t="str">
        <f t="shared" si="5"/>
        <v>decre</v>
      </c>
      <c r="P12" s="3" t="str">
        <f t="shared" si="6"/>
        <v>incre</v>
      </c>
      <c r="Q12" s="3" t="str">
        <f t="shared" si="7"/>
        <v>incre</v>
      </c>
      <c r="R12" s="3" t="str">
        <f t="shared" si="8"/>
        <v>incre</v>
      </c>
      <c r="S12" s="3" t="str">
        <f t="shared" si="9"/>
        <v>decre</v>
      </c>
      <c r="U12" s="6">
        <f t="shared" si="10"/>
        <v>0</v>
      </c>
      <c r="V12" s="6">
        <f t="shared" si="11"/>
        <v>1</v>
      </c>
      <c r="W12" s="6">
        <f t="shared" si="12"/>
        <v>1</v>
      </c>
      <c r="X12" s="6">
        <f t="shared" si="13"/>
        <v>1</v>
      </c>
      <c r="Y12" s="6">
        <f t="shared" si="14"/>
        <v>1</v>
      </c>
      <c r="AA12" s="4">
        <f t="shared" si="15"/>
        <v>0.30369999999999997</v>
      </c>
      <c r="AB12" s="4">
        <f t="shared" si="15"/>
        <v>0.49440000000000001</v>
      </c>
      <c r="AC12" s="4">
        <f t="shared" si="15"/>
        <v>0.48980000000000001</v>
      </c>
      <c r="AD12" s="4">
        <f t="shared" si="15"/>
        <v>0.36230000000000001</v>
      </c>
      <c r="AE12" s="4">
        <f t="shared" si="15"/>
        <v>0.5534</v>
      </c>
      <c r="AF12" s="4"/>
      <c r="AG12" s="4">
        <v>0.3337</v>
      </c>
      <c r="AH12" s="4">
        <v>0.49440000000000001</v>
      </c>
      <c r="AI12" s="3">
        <v>0.48980000000000001</v>
      </c>
      <c r="AJ12" s="4">
        <v>0.36230000000000001</v>
      </c>
      <c r="AK12" s="4">
        <v>0.5534</v>
      </c>
      <c r="AM12" s="5">
        <f t="shared" si="16"/>
        <v>49.200591585009533</v>
      </c>
      <c r="AN12" s="5">
        <f t="shared" si="17"/>
        <v>49.305420585009536</v>
      </c>
      <c r="AO12" s="5">
        <f t="shared" si="18"/>
        <v>50.252946585009539</v>
      </c>
      <c r="AP12" s="5">
        <f t="shared" si="19"/>
        <v>49.637554585009532</v>
      </c>
      <c r="AQ12" s="5">
        <f t="shared" si="20"/>
        <v>49.404482585009539</v>
      </c>
      <c r="AR12" s="5"/>
      <c r="AS12" s="3" t="str">
        <f t="shared" si="21"/>
        <v>decre</v>
      </c>
      <c r="AT12" s="3" t="str">
        <f t="shared" si="22"/>
        <v>decre</v>
      </c>
      <c r="AU12" s="3" t="str">
        <f t="shared" si="23"/>
        <v>incre</v>
      </c>
      <c r="AV12" s="3" t="str">
        <f t="shared" si="24"/>
        <v>incre</v>
      </c>
      <c r="AW12" s="3" t="str">
        <f t="shared" si="25"/>
        <v>decre</v>
      </c>
      <c r="AY12" s="5">
        <f t="shared" si="26"/>
        <v>0</v>
      </c>
      <c r="AZ12" s="5">
        <f t="shared" si="27"/>
        <v>0</v>
      </c>
      <c r="BA12" s="5">
        <f t="shared" si="28"/>
        <v>76.862235282799674</v>
      </c>
      <c r="BB12" s="5">
        <f t="shared" si="29"/>
        <v>6.4419656665599234</v>
      </c>
      <c r="BC12" s="5">
        <f t="shared" si="30"/>
        <v>0</v>
      </c>
      <c r="BE12" s="15">
        <f t="shared" si="31"/>
        <v>-1.0463980415564222</v>
      </c>
      <c r="BG12" s="3">
        <v>0.21190000000000001</v>
      </c>
      <c r="BH12" s="3">
        <v>0.28139999999999998</v>
      </c>
      <c r="BI12" s="3">
        <v>0.31940000000000002</v>
      </c>
      <c r="BJ12" s="3">
        <v>0.34510000000000002</v>
      </c>
      <c r="BK12" s="3">
        <v>0.3453</v>
      </c>
      <c r="BM12" s="5">
        <f t="shared" si="32"/>
        <v>48.540549585009536</v>
      </c>
      <c r="BN12" s="5">
        <f t="shared" si="33"/>
        <v>47.914530585009537</v>
      </c>
      <c r="BO12" s="5">
        <f t="shared" si="34"/>
        <v>48.598362585009539</v>
      </c>
      <c r="BP12" s="5">
        <f t="shared" si="35"/>
        <v>49.492730585009532</v>
      </c>
      <c r="BQ12" s="5">
        <f t="shared" si="36"/>
        <v>47.446261585009537</v>
      </c>
      <c r="BR12" s="5"/>
      <c r="BS12" s="3" t="str">
        <f t="shared" si="37"/>
        <v>decre</v>
      </c>
      <c r="BT12" s="3" t="str">
        <f t="shared" si="38"/>
        <v>decre</v>
      </c>
      <c r="BU12" s="3" t="str">
        <f t="shared" si="39"/>
        <v>decre</v>
      </c>
      <c r="BV12" s="3" t="str">
        <f t="shared" si="40"/>
        <v>incre</v>
      </c>
      <c r="BW12" s="3" t="str">
        <f t="shared" si="41"/>
        <v>decre</v>
      </c>
      <c r="BY12" s="5">
        <f t="shared" si="42"/>
        <v>0</v>
      </c>
      <c r="BZ12" s="5">
        <f t="shared" si="43"/>
        <v>0</v>
      </c>
      <c r="CA12" s="5">
        <f t="shared" si="44"/>
        <v>0</v>
      </c>
      <c r="CB12" s="5">
        <f t="shared" si="45"/>
        <v>6.4419656665599234</v>
      </c>
      <c r="CC12" s="5">
        <f t="shared" si="46"/>
        <v>0</v>
      </c>
      <c r="CE12" s="4">
        <v>0.1787</v>
      </c>
      <c r="CF12" s="4">
        <v>0.18</v>
      </c>
      <c r="CG12" s="4">
        <v>0.17949999999999999</v>
      </c>
      <c r="CH12" s="4">
        <v>0.1802</v>
      </c>
      <c r="CI12" s="4">
        <v>0.1804</v>
      </c>
      <c r="CK12" s="5">
        <f t="shared" si="47"/>
        <v>48.301841585009534</v>
      </c>
      <c r="CL12" s="5">
        <f t="shared" si="48"/>
        <v>47.252388585009541</v>
      </c>
      <c r="CM12" s="5">
        <f t="shared" si="49"/>
        <v>47.239933585009538</v>
      </c>
      <c r="CN12" s="5">
        <f t="shared" si="50"/>
        <v>48.104272585009532</v>
      </c>
      <c r="CO12" s="5">
        <f t="shared" si="51"/>
        <v>45.894552585009535</v>
      </c>
      <c r="CP12" s="5"/>
      <c r="CQ12" s="3" t="str">
        <f t="shared" si="52"/>
        <v>decre</v>
      </c>
      <c r="CR12" s="3" t="str">
        <f t="shared" si="53"/>
        <v>decre</v>
      </c>
      <c r="CS12" s="3" t="str">
        <f t="shared" si="54"/>
        <v>decre</v>
      </c>
      <c r="CT12" s="3" t="str">
        <f t="shared" si="55"/>
        <v>decre</v>
      </c>
      <c r="CU12" s="3" t="str">
        <f t="shared" si="56"/>
        <v>decre</v>
      </c>
      <c r="CW12" s="5">
        <f t="shared" si="57"/>
        <v>0</v>
      </c>
      <c r="CX12" s="5">
        <f t="shared" si="58"/>
        <v>0</v>
      </c>
      <c r="CY12" s="5">
        <f t="shared" si="59"/>
        <v>0</v>
      </c>
      <c r="CZ12" s="5">
        <f t="shared" si="60"/>
        <v>0</v>
      </c>
      <c r="DA12" s="5">
        <f t="shared" si="61"/>
        <v>0</v>
      </c>
      <c r="DB12" s="5"/>
      <c r="DC12" s="4">
        <v>0.33135356452104803</v>
      </c>
      <c r="DD12" s="4">
        <v>0.48894779067894301</v>
      </c>
      <c r="DE12" s="4">
        <v>0.40665494711156203</v>
      </c>
      <c r="DF12" s="4">
        <v>0.36482945410501799</v>
      </c>
      <c r="DG12" s="4">
        <v>0.55570944563890201</v>
      </c>
      <c r="DI12" s="13">
        <f t="shared" si="62"/>
        <v>49.399420713915873</v>
      </c>
      <c r="DJ12" s="13">
        <f t="shared" si="63"/>
        <v>49.269817658143033</v>
      </c>
      <c r="DK12" s="13">
        <f t="shared" si="64"/>
        <v>49.445608121462797</v>
      </c>
      <c r="DL12" s="13">
        <f t="shared" si="65"/>
        <v>49.658852588573787</v>
      </c>
      <c r="DM12" s="13">
        <f t="shared" si="66"/>
        <v>49.426214468471606</v>
      </c>
      <c r="DN12" s="13"/>
      <c r="DO12" s="11" t="str">
        <f t="shared" si="67"/>
        <v>decre</v>
      </c>
      <c r="DP12" s="11" t="str">
        <f t="shared" si="68"/>
        <v>decre</v>
      </c>
      <c r="DQ12" s="11" t="str">
        <f t="shared" si="69"/>
        <v>incre</v>
      </c>
      <c r="DR12" s="11" t="str">
        <f t="shared" si="70"/>
        <v>incre</v>
      </c>
      <c r="DS12" s="11" t="str">
        <f t="shared" si="71"/>
        <v>incre</v>
      </c>
      <c r="DU12" s="13"/>
      <c r="DV12" s="13"/>
      <c r="DW12" s="13"/>
      <c r="DX12" s="13"/>
      <c r="DY12" s="13"/>
    </row>
    <row r="13" spans="1:144" x14ac:dyDescent="0.25">
      <c r="A13" s="5">
        <v>42.885162467276317</v>
      </c>
      <c r="B13" s="4">
        <v>3.4349425266103337E-2</v>
      </c>
      <c r="C13" s="4">
        <v>0.16763379973261158</v>
      </c>
      <c r="D13" s="4">
        <v>0.12049630098260855</v>
      </c>
      <c r="E13" s="4">
        <v>9.757290781896083E-2</v>
      </c>
      <c r="F13" s="4">
        <v>0.23001416024733709</v>
      </c>
      <c r="G13" s="4">
        <v>0.40751156955108175</v>
      </c>
      <c r="I13" s="5">
        <f t="shared" si="0"/>
        <v>41.700449487353794</v>
      </c>
      <c r="J13" s="5">
        <f t="shared" si="1"/>
        <v>40.342003312692754</v>
      </c>
      <c r="K13" s="5">
        <f t="shared" si="2"/>
        <v>39.922595402198425</v>
      </c>
      <c r="L13" s="5">
        <f t="shared" si="3"/>
        <v>42.001881696558897</v>
      </c>
      <c r="M13" s="5">
        <f t="shared" si="4"/>
        <v>41.509846336751998</v>
      </c>
      <c r="O13" s="3" t="str">
        <f t="shared" si="5"/>
        <v>decre</v>
      </c>
      <c r="P13" s="3" t="str">
        <f t="shared" si="6"/>
        <v>decre</v>
      </c>
      <c r="Q13" s="3" t="str">
        <f t="shared" si="7"/>
        <v>decre</v>
      </c>
      <c r="R13" s="3" t="str">
        <f t="shared" si="8"/>
        <v>decre</v>
      </c>
      <c r="S13" s="3" t="str">
        <f t="shared" si="9"/>
        <v>decre</v>
      </c>
      <c r="U13" s="6">
        <f t="shared" si="10"/>
        <v>0</v>
      </c>
      <c r="V13" s="6">
        <f t="shared" si="11"/>
        <v>0</v>
      </c>
      <c r="W13" s="6">
        <f t="shared" si="12"/>
        <v>0</v>
      </c>
      <c r="X13" s="6">
        <f t="shared" si="13"/>
        <v>0</v>
      </c>
      <c r="Y13" s="6">
        <f t="shared" si="14"/>
        <v>0</v>
      </c>
      <c r="AA13" s="4">
        <f t="shared" si="15"/>
        <v>0.30020000000000002</v>
      </c>
      <c r="AB13" s="4">
        <f t="shared" si="15"/>
        <v>0.46519999999999995</v>
      </c>
      <c r="AC13" s="4">
        <f t="shared" si="15"/>
        <v>0.45209999999999995</v>
      </c>
      <c r="AD13" s="4">
        <f t="shared" si="15"/>
        <v>0.3337</v>
      </c>
      <c r="AE13" s="4">
        <f t="shared" si="15"/>
        <v>0.5252</v>
      </c>
      <c r="AF13" s="4"/>
      <c r="AG13" s="4">
        <v>0.33019999999999999</v>
      </c>
      <c r="AH13" s="4">
        <v>0.49519999999999997</v>
      </c>
      <c r="AI13" s="3">
        <v>0.48209999999999997</v>
      </c>
      <c r="AJ13" s="4">
        <v>0.36370000000000002</v>
      </c>
      <c r="AK13" s="4">
        <v>0.55520000000000003</v>
      </c>
      <c r="AM13" s="5">
        <f t="shared" si="16"/>
        <v>42.653600467276313</v>
      </c>
      <c r="AN13" s="5">
        <f t="shared" si="17"/>
        <v>42.59291846727632</v>
      </c>
      <c r="AO13" s="5">
        <f t="shared" si="18"/>
        <v>43.365053467276311</v>
      </c>
      <c r="AP13" s="5">
        <f t="shared" si="19"/>
        <v>42.874916467276314</v>
      </c>
      <c r="AQ13" s="5">
        <f t="shared" si="20"/>
        <v>42.617294467276317</v>
      </c>
      <c r="AR13" s="5"/>
      <c r="AS13" s="3" t="str">
        <f t="shared" si="21"/>
        <v>decre</v>
      </c>
      <c r="AT13" s="3" t="str">
        <f t="shared" si="22"/>
        <v>decre</v>
      </c>
      <c r="AU13" s="3" t="str">
        <f t="shared" si="23"/>
        <v>incre</v>
      </c>
      <c r="AV13" s="3" t="str">
        <f t="shared" si="24"/>
        <v>decre</v>
      </c>
      <c r="AW13" s="3" t="str">
        <f t="shared" si="25"/>
        <v>decre</v>
      </c>
      <c r="AY13" s="5">
        <f t="shared" si="26"/>
        <v>0</v>
      </c>
      <c r="AZ13" s="5">
        <f t="shared" si="27"/>
        <v>0</v>
      </c>
      <c r="BA13" s="5">
        <f t="shared" si="28"/>
        <v>-296.25670650778915</v>
      </c>
      <c r="BB13" s="5">
        <f t="shared" si="29"/>
        <v>0</v>
      </c>
      <c r="BC13" s="5">
        <f t="shared" si="30"/>
        <v>0</v>
      </c>
      <c r="BE13" s="15">
        <f t="shared" si="31"/>
        <v>-1.1847129799225229</v>
      </c>
      <c r="BG13" s="3">
        <v>0.21110000000000001</v>
      </c>
      <c r="BH13" s="3">
        <v>0.28089999999999998</v>
      </c>
      <c r="BI13" s="3">
        <v>0.3175</v>
      </c>
      <c r="BJ13" s="3">
        <v>0.34549999999999997</v>
      </c>
      <c r="BK13" s="3">
        <v>0.3468</v>
      </c>
      <c r="BM13" s="5">
        <f t="shared" si="32"/>
        <v>42.012971467276316</v>
      </c>
      <c r="BN13" s="5">
        <f t="shared" si="33"/>
        <v>41.389439467276318</v>
      </c>
      <c r="BO13" s="5">
        <f t="shared" si="34"/>
        <v>42.058087467276323</v>
      </c>
      <c r="BP13" s="5">
        <f t="shared" si="35"/>
        <v>42.974272467276315</v>
      </c>
      <c r="BQ13" s="5">
        <f t="shared" si="36"/>
        <v>40.938550467276315</v>
      </c>
      <c r="BR13" s="5"/>
      <c r="BS13" s="3" t="str">
        <f t="shared" si="37"/>
        <v>decre</v>
      </c>
      <c r="BT13" s="3" t="str">
        <f t="shared" si="38"/>
        <v>decre</v>
      </c>
      <c r="BU13" s="3" t="str">
        <f t="shared" si="39"/>
        <v>decre</v>
      </c>
      <c r="BV13" s="3" t="str">
        <f t="shared" si="40"/>
        <v>incre</v>
      </c>
      <c r="BW13" s="3" t="str">
        <f t="shared" si="41"/>
        <v>decre</v>
      </c>
      <c r="BY13" s="5">
        <f t="shared" si="42"/>
        <v>0</v>
      </c>
      <c r="BZ13" s="5">
        <f t="shared" si="43"/>
        <v>0</v>
      </c>
      <c r="CA13" s="5">
        <f t="shared" si="44"/>
        <v>0</v>
      </c>
      <c r="CB13" s="5">
        <f t="shared" si="45"/>
        <v>-88.328077071741973</v>
      </c>
      <c r="CC13" s="5">
        <f t="shared" si="46"/>
        <v>0</v>
      </c>
      <c r="CE13" s="4">
        <v>0.17979999999999999</v>
      </c>
      <c r="CF13" s="4">
        <v>0.18110000000000001</v>
      </c>
      <c r="CG13" s="4">
        <v>0.18060000000000001</v>
      </c>
      <c r="CH13" s="4">
        <v>0.18129999999999999</v>
      </c>
      <c r="CI13" s="4">
        <v>0.18149999999999999</v>
      </c>
      <c r="CK13" s="5">
        <f t="shared" si="47"/>
        <v>41.787924467276312</v>
      </c>
      <c r="CL13" s="5">
        <f t="shared" si="48"/>
        <v>40.737745467276319</v>
      </c>
      <c r="CM13" s="5">
        <f t="shared" si="49"/>
        <v>40.728788467276317</v>
      </c>
      <c r="CN13" s="5">
        <f t="shared" si="50"/>
        <v>41.59170846727632</v>
      </c>
      <c r="CO13" s="5">
        <f t="shared" si="51"/>
        <v>39.383077467276316</v>
      </c>
      <c r="CP13" s="5"/>
      <c r="CQ13" s="3" t="str">
        <f t="shared" si="52"/>
        <v>decre</v>
      </c>
      <c r="CR13" s="3" t="str">
        <f t="shared" si="53"/>
        <v>decre</v>
      </c>
      <c r="CS13" s="3" t="str">
        <f t="shared" si="54"/>
        <v>decre</v>
      </c>
      <c r="CT13" s="3" t="str">
        <f t="shared" si="55"/>
        <v>decre</v>
      </c>
      <c r="CU13" s="3" t="str">
        <f t="shared" si="56"/>
        <v>decre</v>
      </c>
      <c r="CW13" s="5">
        <f t="shared" si="57"/>
        <v>0</v>
      </c>
      <c r="CX13" s="5">
        <f t="shared" si="58"/>
        <v>0</v>
      </c>
      <c r="CY13" s="5">
        <f t="shared" si="59"/>
        <v>0</v>
      </c>
      <c r="CZ13" s="5">
        <f t="shared" si="60"/>
        <v>0</v>
      </c>
      <c r="DA13" s="5">
        <f t="shared" si="61"/>
        <v>0</v>
      </c>
      <c r="DB13" s="5"/>
      <c r="DC13" s="4">
        <v>0.33063336253102898</v>
      </c>
      <c r="DD13" s="4">
        <v>0.48937250170608898</v>
      </c>
      <c r="DE13" s="4">
        <v>0.40631126723891198</v>
      </c>
      <c r="DF13" s="4">
        <v>0.36649705323298298</v>
      </c>
      <c r="DG13" s="4">
        <v>0.55594733738163304</v>
      </c>
      <c r="DI13" s="13">
        <f t="shared" si="62"/>
        <v>42.872416343874413</v>
      </c>
      <c r="DJ13" s="13">
        <f t="shared" si="63"/>
        <v>42.750764903417078</v>
      </c>
      <c r="DK13" s="13">
        <f t="shared" si="64"/>
        <v>42.920444872166158</v>
      </c>
      <c r="DL13" s="13">
        <f t="shared" si="65"/>
        <v>43.151067655498032</v>
      </c>
      <c r="DM13" s="13">
        <f t="shared" si="66"/>
        <v>42.906626912037481</v>
      </c>
      <c r="DN13" s="13"/>
      <c r="DO13" s="11" t="str">
        <f t="shared" si="67"/>
        <v>decre</v>
      </c>
      <c r="DP13" s="11" t="str">
        <f t="shared" si="68"/>
        <v>decre</v>
      </c>
      <c r="DQ13" s="11" t="str">
        <f t="shared" si="69"/>
        <v>incre</v>
      </c>
      <c r="DR13" s="11" t="str">
        <f t="shared" si="70"/>
        <v>incre</v>
      </c>
      <c r="DS13" s="11" t="str">
        <f t="shared" si="71"/>
        <v>incre</v>
      </c>
      <c r="DU13" s="13"/>
      <c r="DV13" s="13"/>
      <c r="DW13" s="13"/>
      <c r="DX13" s="13"/>
      <c r="DY13" s="13"/>
      <c r="EA13" s="29" t="s">
        <v>48</v>
      </c>
      <c r="EB13" s="29"/>
      <c r="EC13" s="29"/>
      <c r="ED13" s="29"/>
      <c r="EE13" s="29"/>
    </row>
    <row r="14" spans="1:144" x14ac:dyDescent="0.25">
      <c r="A14" s="5">
        <v>37.293159019285575</v>
      </c>
      <c r="B14" s="4">
        <v>3.0455037942073389E-2</v>
      </c>
      <c r="C14" s="4">
        <v>0.52733904524645081</v>
      </c>
      <c r="D14" s="4">
        <v>0.4303756185536835</v>
      </c>
      <c r="E14" s="4">
        <v>0.49586109665350719</v>
      </c>
      <c r="F14" s="4">
        <v>0.47258198837277904</v>
      </c>
      <c r="G14" s="4">
        <v>0.57579252831921268</v>
      </c>
      <c r="I14" s="5">
        <f t="shared" si="0"/>
        <v>38.694726754607558</v>
      </c>
      <c r="J14" s="5">
        <f t="shared" si="1"/>
        <v>36.773511808441128</v>
      </c>
      <c r="K14" s="5">
        <f t="shared" si="2"/>
        <v>38.197970267791135</v>
      </c>
      <c r="L14" s="5">
        <f t="shared" si="3"/>
        <v>38.452299361384377</v>
      </c>
      <c r="M14" s="5">
        <f t="shared" si="4"/>
        <v>37.501366710769368</v>
      </c>
      <c r="O14" s="3" t="str">
        <f t="shared" si="5"/>
        <v>incre</v>
      </c>
      <c r="P14" s="3" t="str">
        <f t="shared" si="6"/>
        <v>decre</v>
      </c>
      <c r="Q14" s="3" t="str">
        <f t="shared" si="7"/>
        <v>incre</v>
      </c>
      <c r="R14" s="3" t="str">
        <f t="shared" si="8"/>
        <v>incre</v>
      </c>
      <c r="S14" s="3" t="str">
        <f t="shared" si="9"/>
        <v>incre</v>
      </c>
      <c r="U14" s="6">
        <f t="shared" si="10"/>
        <v>1</v>
      </c>
      <c r="V14" s="6">
        <f t="shared" si="11"/>
        <v>0</v>
      </c>
      <c r="W14" s="6">
        <f t="shared" si="12"/>
        <v>1</v>
      </c>
      <c r="X14" s="6">
        <f t="shared" si="13"/>
        <v>1</v>
      </c>
      <c r="Y14" s="6">
        <f t="shared" si="14"/>
        <v>1</v>
      </c>
      <c r="AA14" s="4">
        <f t="shared" si="15"/>
        <v>0.32940000000000003</v>
      </c>
      <c r="AB14" s="4">
        <f t="shared" si="15"/>
        <v>0.46530000000000005</v>
      </c>
      <c r="AC14" s="4">
        <f t="shared" si="15"/>
        <v>0.47989999999999999</v>
      </c>
      <c r="AD14" s="4">
        <f t="shared" si="15"/>
        <v>0.36399999999999999</v>
      </c>
      <c r="AE14" s="4">
        <f t="shared" si="15"/>
        <v>0.55579999999999996</v>
      </c>
      <c r="AF14" s="4"/>
      <c r="AG14" s="4">
        <v>0.32940000000000003</v>
      </c>
      <c r="AH14" s="4">
        <v>0.49530000000000002</v>
      </c>
      <c r="AI14" s="3">
        <v>0.47989999999999999</v>
      </c>
      <c r="AJ14" s="4">
        <v>0.36399999999999999</v>
      </c>
      <c r="AK14" s="4">
        <v>0.55579999999999996</v>
      </c>
      <c r="AM14" s="5">
        <f t="shared" si="16"/>
        <v>37.271545019285576</v>
      </c>
      <c r="AN14" s="5">
        <f t="shared" si="17"/>
        <v>37.001568019285578</v>
      </c>
      <c r="AO14" s="5">
        <f t="shared" si="18"/>
        <v>38.042988019285573</v>
      </c>
      <c r="AP14" s="5">
        <f t="shared" si="19"/>
        <v>37.538039019285577</v>
      </c>
      <c r="AQ14" s="5">
        <f t="shared" si="20"/>
        <v>37.313237019285573</v>
      </c>
      <c r="AR14" s="5"/>
      <c r="AS14" s="3" t="str">
        <f t="shared" si="21"/>
        <v>decre</v>
      </c>
      <c r="AT14" s="3" t="str">
        <f t="shared" si="22"/>
        <v>decre</v>
      </c>
      <c r="AU14" s="3" t="str">
        <f t="shared" si="23"/>
        <v>incre</v>
      </c>
      <c r="AV14" s="3" t="str">
        <f t="shared" si="24"/>
        <v>incre</v>
      </c>
      <c r="AW14" s="3" t="str">
        <f t="shared" si="25"/>
        <v>incre</v>
      </c>
      <c r="AY14" s="5">
        <f t="shared" si="26"/>
        <v>0</v>
      </c>
      <c r="AZ14" s="5">
        <f t="shared" si="27"/>
        <v>0</v>
      </c>
      <c r="BA14" s="5">
        <f t="shared" si="28"/>
        <v>90.481124850555972</v>
      </c>
      <c r="BB14" s="5">
        <f t="shared" si="29"/>
        <v>115.91403420988016</v>
      </c>
      <c r="BC14" s="5">
        <f t="shared" si="30"/>
        <v>20.82076914837927</v>
      </c>
      <c r="BE14" s="15">
        <f t="shared" si="31"/>
        <v>1.4015677353219829</v>
      </c>
      <c r="BG14" s="3">
        <v>0.2109</v>
      </c>
      <c r="BH14" s="3">
        <v>0.28089999999999998</v>
      </c>
      <c r="BI14" s="3">
        <v>0.31709999999999999</v>
      </c>
      <c r="BJ14" s="3">
        <v>0.34549999999999997</v>
      </c>
      <c r="BK14" s="3">
        <v>0.34710000000000002</v>
      </c>
      <c r="BM14" s="5">
        <f t="shared" si="32"/>
        <v>36.419530019285574</v>
      </c>
      <c r="BN14" s="5">
        <f t="shared" si="33"/>
        <v>35.797436019285577</v>
      </c>
      <c r="BO14" s="5">
        <f t="shared" si="34"/>
        <v>36.462200019285575</v>
      </c>
      <c r="BP14" s="5">
        <f t="shared" si="35"/>
        <v>37.382269019285573</v>
      </c>
      <c r="BQ14" s="5">
        <f t="shared" si="36"/>
        <v>35.349370019285573</v>
      </c>
      <c r="BR14" s="5"/>
      <c r="BS14" s="3" t="str">
        <f t="shared" si="37"/>
        <v>decre</v>
      </c>
      <c r="BT14" s="3" t="str">
        <f t="shared" si="38"/>
        <v>decre</v>
      </c>
      <c r="BU14" s="3" t="str">
        <f t="shared" si="39"/>
        <v>decre</v>
      </c>
      <c r="BV14" s="3" t="str">
        <f t="shared" si="40"/>
        <v>incre</v>
      </c>
      <c r="BW14" s="3" t="str">
        <f t="shared" si="41"/>
        <v>decre</v>
      </c>
      <c r="BY14" s="5">
        <f t="shared" si="42"/>
        <v>0</v>
      </c>
      <c r="BZ14" s="5">
        <f t="shared" si="43"/>
        <v>0</v>
      </c>
      <c r="CA14" s="5">
        <f t="shared" si="44"/>
        <v>0</v>
      </c>
      <c r="CB14" s="5">
        <f t="shared" si="45"/>
        <v>115.91403420988016</v>
      </c>
      <c r="CC14" s="5">
        <f t="shared" si="46"/>
        <v>0</v>
      </c>
      <c r="CE14" s="4">
        <v>0.18</v>
      </c>
      <c r="CF14" s="4">
        <v>0.18129999999999999</v>
      </c>
      <c r="CG14" s="4">
        <v>0.18079999999999999</v>
      </c>
      <c r="CH14" s="4">
        <v>0.18149999999999999</v>
      </c>
      <c r="CI14" s="4">
        <v>0.1817</v>
      </c>
      <c r="CK14" s="5">
        <f t="shared" si="47"/>
        <v>36.197359019285571</v>
      </c>
      <c r="CL14" s="5">
        <f t="shared" si="48"/>
        <v>35.147048019285577</v>
      </c>
      <c r="CM14" s="5">
        <f t="shared" si="49"/>
        <v>35.138727019285568</v>
      </c>
      <c r="CN14" s="5">
        <f t="shared" si="50"/>
        <v>36.001389019285575</v>
      </c>
      <c r="CO14" s="5">
        <f t="shared" si="51"/>
        <v>33.792956019285576</v>
      </c>
      <c r="CP14" s="5"/>
      <c r="CQ14" s="3" t="str">
        <f t="shared" si="52"/>
        <v>decre</v>
      </c>
      <c r="CR14" s="3" t="str">
        <f t="shared" si="53"/>
        <v>decre</v>
      </c>
      <c r="CS14" s="3" t="str">
        <f t="shared" si="54"/>
        <v>decre</v>
      </c>
      <c r="CT14" s="3" t="str">
        <f t="shared" si="55"/>
        <v>decre</v>
      </c>
      <c r="CU14" s="3" t="str">
        <f t="shared" si="56"/>
        <v>decre</v>
      </c>
      <c r="CW14" s="5">
        <f t="shared" si="57"/>
        <v>0</v>
      </c>
      <c r="CX14" s="5">
        <f t="shared" si="58"/>
        <v>0</v>
      </c>
      <c r="CY14" s="5">
        <f t="shared" si="59"/>
        <v>0</v>
      </c>
      <c r="CZ14" s="5">
        <f t="shared" si="60"/>
        <v>0</v>
      </c>
      <c r="DA14" s="5">
        <f t="shared" si="61"/>
        <v>0</v>
      </c>
      <c r="DB14" s="5"/>
      <c r="DC14" s="4">
        <v>0.33046442626176598</v>
      </c>
      <c r="DD14" s="4">
        <v>0.489472125280357</v>
      </c>
      <c r="DE14" s="4">
        <v>0.40623065097248801</v>
      </c>
      <c r="DF14" s="4">
        <v>0.36688821846053099</v>
      </c>
      <c r="DG14" s="4">
        <v>0.55600313914844701</v>
      </c>
      <c r="DI14" s="13">
        <f t="shared" si="62"/>
        <v>37.279198244107675</v>
      </c>
      <c r="DJ14" s="13">
        <f t="shared" si="63"/>
        <v>37.159411997366306</v>
      </c>
      <c r="DK14" s="13">
        <f t="shared" si="64"/>
        <v>37.327658640228435</v>
      </c>
      <c r="DL14" s="13">
        <f t="shared" si="65"/>
        <v>37.562357818723243</v>
      </c>
      <c r="DM14" s="13">
        <f t="shared" si="66"/>
        <v>37.315148558672462</v>
      </c>
      <c r="DN14" s="13"/>
      <c r="DO14" s="11" t="str">
        <f t="shared" si="67"/>
        <v>decre</v>
      </c>
      <c r="DP14" s="11" t="str">
        <f t="shared" si="68"/>
        <v>decre</v>
      </c>
      <c r="DQ14" s="11" t="str">
        <f t="shared" si="69"/>
        <v>incre</v>
      </c>
      <c r="DR14" s="11" t="str">
        <f t="shared" si="70"/>
        <v>incre</v>
      </c>
      <c r="DS14" s="11" t="str">
        <f t="shared" si="71"/>
        <v>incre</v>
      </c>
      <c r="DU14" s="13"/>
      <c r="DV14" s="13"/>
      <c r="DW14" s="13"/>
      <c r="DX14" s="13"/>
      <c r="DY14" s="13"/>
      <c r="EA14" s="4">
        <f>SQRT(SUMXMY2(DC3:DC202,C3:C202)/200)</f>
        <v>0.13602017203470146</v>
      </c>
      <c r="EB14" s="4">
        <f>SQRT(SUMXMY2(DD3:DD202,D3:D202)/200)</f>
        <v>0.16745412529845646</v>
      </c>
      <c r="EC14" s="4">
        <f>SQRT(SUMXMY2(DE3:DE202,E3:E202)/200)</f>
        <v>0.1386646119748888</v>
      </c>
      <c r="ED14" s="4">
        <f>SQRT(SUMXMY2(DF3:DF202,F3:F202)/200)</f>
        <v>0.16972553811272098</v>
      </c>
      <c r="EE14" s="4">
        <f>SQRT(SUMXMY2(DG3:DG202,G3:G202)/200)</f>
        <v>0.165138577957993</v>
      </c>
    </row>
    <row r="15" spans="1:144" x14ac:dyDescent="0.25">
      <c r="A15" s="5">
        <v>34.943989322918178</v>
      </c>
      <c r="B15" s="4">
        <v>0.12429607808399752</v>
      </c>
      <c r="C15" s="4">
        <v>0.33561032999916596</v>
      </c>
      <c r="D15" s="4">
        <v>0.6499529203248261</v>
      </c>
      <c r="E15" s="4">
        <v>0.39583536475242603</v>
      </c>
      <c r="F15" s="4">
        <v>0.34734682670793621</v>
      </c>
      <c r="G15" s="4">
        <v>0.47952370251204873</v>
      </c>
      <c r="I15" s="5">
        <f t="shared" si="0"/>
        <v>34.96702759561218</v>
      </c>
      <c r="J15" s="5">
        <f t="shared" si="1"/>
        <v>35.858181892639294</v>
      </c>
      <c r="K15" s="5">
        <f t="shared" si="2"/>
        <v>34.877550714664238</v>
      </c>
      <c r="L15" s="5">
        <f t="shared" si="3"/>
        <v>35.048649603798999</v>
      </c>
      <c r="M15" s="5">
        <f t="shared" si="4"/>
        <v>34.246307363556554</v>
      </c>
      <c r="O15" s="3" t="str">
        <f t="shared" si="5"/>
        <v>incre</v>
      </c>
      <c r="P15" s="3" t="str">
        <f t="shared" si="6"/>
        <v>incre</v>
      </c>
      <c r="Q15" s="3" t="str">
        <f t="shared" si="7"/>
        <v>decre</v>
      </c>
      <c r="R15" s="3" t="str">
        <f t="shared" si="8"/>
        <v>incre</v>
      </c>
      <c r="S15" s="3" t="str">
        <f t="shared" si="9"/>
        <v>decre</v>
      </c>
      <c r="U15" s="6">
        <f t="shared" si="10"/>
        <v>1</v>
      </c>
      <c r="V15" s="6">
        <f t="shared" si="11"/>
        <v>1</v>
      </c>
      <c r="W15" s="6">
        <f t="shared" si="12"/>
        <v>0</v>
      </c>
      <c r="X15" s="6">
        <f t="shared" si="13"/>
        <v>1</v>
      </c>
      <c r="Y15" s="6">
        <f t="shared" si="14"/>
        <v>0</v>
      </c>
      <c r="AA15" s="4">
        <f t="shared" si="15"/>
        <v>0.34339999999999998</v>
      </c>
      <c r="AB15" s="4">
        <f t="shared" si="15"/>
        <v>0.49099999999999999</v>
      </c>
      <c r="AC15" s="4">
        <f t="shared" si="15"/>
        <v>0.47119999999999995</v>
      </c>
      <c r="AD15" s="4">
        <f t="shared" si="15"/>
        <v>0.35549999999999998</v>
      </c>
      <c r="AE15" s="4">
        <f t="shared" si="15"/>
        <v>0.51819999999999999</v>
      </c>
      <c r="AF15" s="4"/>
      <c r="AG15" s="4">
        <v>0.34339999999999998</v>
      </c>
      <c r="AH15" s="4">
        <v>0.49099999999999999</v>
      </c>
      <c r="AI15" s="3">
        <v>0.50119999999999998</v>
      </c>
      <c r="AJ15" s="4">
        <v>0.35549999999999998</v>
      </c>
      <c r="AK15" s="4">
        <v>0.54820000000000002</v>
      </c>
      <c r="AM15" s="5">
        <f t="shared" si="16"/>
        <v>35.023035322918176</v>
      </c>
      <c r="AN15" s="5">
        <f t="shared" si="17"/>
        <v>34.820219322918177</v>
      </c>
      <c r="AO15" s="5">
        <f t="shared" si="18"/>
        <v>35.609341322918183</v>
      </c>
      <c r="AP15" s="5">
        <f t="shared" si="19"/>
        <v>35.117299322918178</v>
      </c>
      <c r="AQ15" s="5">
        <f t="shared" si="20"/>
        <v>34.610251322918174</v>
      </c>
      <c r="AR15" s="5"/>
      <c r="AS15" s="3" t="str">
        <f t="shared" si="21"/>
        <v>incre</v>
      </c>
      <c r="AT15" s="3" t="str">
        <f t="shared" si="22"/>
        <v>decre</v>
      </c>
      <c r="AU15" s="3" t="str">
        <f t="shared" si="23"/>
        <v>incre</v>
      </c>
      <c r="AV15" s="3" t="str">
        <f t="shared" si="24"/>
        <v>incre</v>
      </c>
      <c r="AW15" s="3" t="str">
        <f t="shared" si="25"/>
        <v>decre</v>
      </c>
      <c r="AY15" s="5">
        <f t="shared" si="26"/>
        <v>2.303827269400216</v>
      </c>
      <c r="AZ15" s="5">
        <f t="shared" si="27"/>
        <v>0</v>
      </c>
      <c r="BA15" s="5">
        <f t="shared" si="28"/>
        <v>-6.6438608253939435</v>
      </c>
      <c r="BB15" s="5">
        <f t="shared" si="29"/>
        <v>10.466028088082169</v>
      </c>
      <c r="BC15" s="5">
        <f t="shared" si="30"/>
        <v>0</v>
      </c>
      <c r="BE15" s="15">
        <f t="shared" si="31"/>
        <v>2.303827269400216E-2</v>
      </c>
      <c r="BG15" s="3">
        <v>0.21879999999999999</v>
      </c>
      <c r="BH15" s="3">
        <v>0.2868</v>
      </c>
      <c r="BI15" s="3">
        <v>0.3322</v>
      </c>
      <c r="BJ15" s="3">
        <v>0.34320000000000001</v>
      </c>
      <c r="BK15" s="3">
        <v>0.3372</v>
      </c>
      <c r="BM15" s="5">
        <f t="shared" si="32"/>
        <v>34.127161322918177</v>
      </c>
      <c r="BN15" s="5">
        <f t="shared" si="33"/>
        <v>33.486793322918182</v>
      </c>
      <c r="BO15" s="5">
        <f t="shared" si="34"/>
        <v>34.259651322918174</v>
      </c>
      <c r="BP15" s="5">
        <f t="shared" si="35"/>
        <v>35.013733322918178</v>
      </c>
      <c r="BQ15" s="5">
        <f t="shared" si="36"/>
        <v>32.907041322918175</v>
      </c>
      <c r="BR15" s="5"/>
      <c r="BS15" s="3" t="str">
        <f t="shared" si="37"/>
        <v>decre</v>
      </c>
      <c r="BT15" s="3" t="str">
        <f t="shared" si="38"/>
        <v>decre</v>
      </c>
      <c r="BU15" s="3" t="str">
        <f t="shared" si="39"/>
        <v>decre</v>
      </c>
      <c r="BV15" s="3" t="str">
        <f t="shared" si="40"/>
        <v>incre</v>
      </c>
      <c r="BW15" s="3" t="str">
        <f t="shared" si="41"/>
        <v>decre</v>
      </c>
      <c r="BY15" s="5">
        <f t="shared" si="42"/>
        <v>0</v>
      </c>
      <c r="BZ15" s="5">
        <f t="shared" si="43"/>
        <v>0</v>
      </c>
      <c r="CA15" s="5">
        <f t="shared" si="44"/>
        <v>0</v>
      </c>
      <c r="CB15" s="5">
        <f t="shared" si="45"/>
        <v>10.466028088082169</v>
      </c>
      <c r="CC15" s="5">
        <f t="shared" si="46"/>
        <v>0</v>
      </c>
      <c r="CE15" s="4">
        <v>0.1704</v>
      </c>
      <c r="CF15" s="4">
        <v>0.1714</v>
      </c>
      <c r="CG15" s="4">
        <v>0.17100000000000001</v>
      </c>
      <c r="CH15" s="4">
        <v>0.17150000000000001</v>
      </c>
      <c r="CI15" s="4">
        <v>0.1716</v>
      </c>
      <c r="CK15" s="5">
        <f t="shared" si="47"/>
        <v>33.779165322918175</v>
      </c>
      <c r="CL15" s="5">
        <f t="shared" si="48"/>
        <v>32.733231322918179</v>
      </c>
      <c r="CM15" s="5">
        <f t="shared" si="49"/>
        <v>32.694399322918173</v>
      </c>
      <c r="CN15" s="5">
        <f t="shared" si="50"/>
        <v>33.568019322918175</v>
      </c>
      <c r="CO15" s="5">
        <f t="shared" si="51"/>
        <v>31.348745322918177</v>
      </c>
      <c r="CP15" s="5"/>
      <c r="CQ15" s="3" t="str">
        <f t="shared" si="52"/>
        <v>decre</v>
      </c>
      <c r="CR15" s="3" t="str">
        <f t="shared" si="53"/>
        <v>decre</v>
      </c>
      <c r="CS15" s="3" t="str">
        <f t="shared" si="54"/>
        <v>decre</v>
      </c>
      <c r="CT15" s="3" t="str">
        <f t="shared" si="55"/>
        <v>decre</v>
      </c>
      <c r="CU15" s="3" t="str">
        <f t="shared" si="56"/>
        <v>decre</v>
      </c>
      <c r="CW15" s="5">
        <f t="shared" si="57"/>
        <v>0</v>
      </c>
      <c r="CX15" s="5">
        <f t="shared" si="58"/>
        <v>0</v>
      </c>
      <c r="CY15" s="5">
        <f t="shared" si="59"/>
        <v>0</v>
      </c>
      <c r="CZ15" s="5">
        <f t="shared" si="60"/>
        <v>0</v>
      </c>
      <c r="DA15" s="5">
        <f t="shared" si="61"/>
        <v>0</v>
      </c>
      <c r="DB15" s="5"/>
      <c r="DC15" s="4">
        <v>0.334634484697799</v>
      </c>
      <c r="DD15" s="4">
        <v>0.48701299599972298</v>
      </c>
      <c r="DE15" s="4">
        <v>0.40822059986474202</v>
      </c>
      <c r="DF15" s="4">
        <v>0.35723261363317499</v>
      </c>
      <c r="DG15" s="4">
        <v>0.55462571658868098</v>
      </c>
      <c r="DI15" s="13">
        <f t="shared" si="62"/>
        <v>34.960011267895354</v>
      </c>
      <c r="DJ15" s="13">
        <f t="shared" si="63"/>
        <v>34.794184186796372</v>
      </c>
      <c r="DK15" s="13">
        <f t="shared" si="64"/>
        <v>34.997811347604824</v>
      </c>
      <c r="DL15" s="13">
        <f t="shared" si="65"/>
        <v>35.131887929709514</v>
      </c>
      <c r="DM15" s="13">
        <f t="shared" si="66"/>
        <v>34.953017316017664</v>
      </c>
      <c r="DN15" s="13"/>
      <c r="DO15" s="11" t="str">
        <f t="shared" si="67"/>
        <v>incre</v>
      </c>
      <c r="DP15" s="11" t="str">
        <f t="shared" si="68"/>
        <v>decre</v>
      </c>
      <c r="DQ15" s="11" t="str">
        <f t="shared" si="69"/>
        <v>incre</v>
      </c>
      <c r="DR15" s="11" t="str">
        <f t="shared" si="70"/>
        <v>incre</v>
      </c>
      <c r="DS15" s="11" t="str">
        <f t="shared" si="71"/>
        <v>incre</v>
      </c>
      <c r="DU15" s="13"/>
      <c r="DV15" s="13"/>
      <c r="DW15" s="13"/>
      <c r="DX15" s="13"/>
      <c r="DY15" s="13"/>
      <c r="EA15" s="3"/>
      <c r="EB15" s="3"/>
      <c r="EC15" s="3"/>
      <c r="ED15" s="3"/>
      <c r="EE15" s="3"/>
    </row>
    <row r="16" spans="1:144" x14ac:dyDescent="0.25">
      <c r="A16" s="5">
        <v>29.387994427127417</v>
      </c>
      <c r="B16" s="4">
        <v>1.515639541897534E-2</v>
      </c>
      <c r="C16" s="4">
        <v>0.61793726543574978</v>
      </c>
      <c r="D16" s="4">
        <v>0.86369204151066914</v>
      </c>
      <c r="E16" s="4">
        <v>0.69562460951417338</v>
      </c>
      <c r="F16" s="4">
        <v>0.70097865946897608</v>
      </c>
      <c r="G16" s="4">
        <v>0.80147287166164927</v>
      </c>
      <c r="I16" s="5">
        <f t="shared" si="0"/>
        <v>31.440963365610457</v>
      </c>
      <c r="J16" s="5">
        <f t="shared" si="1"/>
        <v>31.697903458192087</v>
      </c>
      <c r="K16" s="5">
        <f t="shared" si="2"/>
        <v>32.232509385510042</v>
      </c>
      <c r="L16" s="5">
        <f t="shared" si="3"/>
        <v>32.470234739856195</v>
      </c>
      <c r="M16" s="5">
        <f t="shared" si="4"/>
        <v>31.719854149463536</v>
      </c>
      <c r="O16" s="3" t="str">
        <f t="shared" si="5"/>
        <v>incre</v>
      </c>
      <c r="P16" s="3" t="str">
        <f t="shared" si="6"/>
        <v>incre</v>
      </c>
      <c r="Q16" s="3" t="str">
        <f t="shared" si="7"/>
        <v>incre</v>
      </c>
      <c r="R16" s="3" t="str">
        <f t="shared" si="8"/>
        <v>incre</v>
      </c>
      <c r="S16" s="3" t="str">
        <f t="shared" si="9"/>
        <v>incre</v>
      </c>
      <c r="U16" s="6">
        <f t="shared" si="10"/>
        <v>1</v>
      </c>
      <c r="V16" s="6">
        <f t="shared" si="11"/>
        <v>1</v>
      </c>
      <c r="W16" s="6">
        <f t="shared" si="12"/>
        <v>1</v>
      </c>
      <c r="X16" s="6">
        <f t="shared" si="13"/>
        <v>1</v>
      </c>
      <c r="Y16" s="6">
        <f t="shared" si="14"/>
        <v>1</v>
      </c>
      <c r="AA16" s="4">
        <f t="shared" si="15"/>
        <v>0.3276</v>
      </c>
      <c r="AB16" s="4">
        <f t="shared" si="15"/>
        <v>0.49609999999999999</v>
      </c>
      <c r="AC16" s="4">
        <f t="shared" si="15"/>
        <v>0.46960000000000002</v>
      </c>
      <c r="AD16" s="4">
        <f t="shared" si="15"/>
        <v>0.36530000000000001</v>
      </c>
      <c r="AE16" s="4">
        <f t="shared" si="15"/>
        <v>0.55820000000000003</v>
      </c>
      <c r="AF16" s="4"/>
      <c r="AG16" s="4">
        <v>0.3276</v>
      </c>
      <c r="AH16" s="4">
        <v>0.49609999999999999</v>
      </c>
      <c r="AI16" s="3">
        <v>0.46960000000000002</v>
      </c>
      <c r="AJ16" s="4">
        <v>0.36530000000000001</v>
      </c>
      <c r="AK16" s="4">
        <v>0.55820000000000003</v>
      </c>
      <c r="AM16" s="5">
        <f t="shared" si="16"/>
        <v>29.353438427127415</v>
      </c>
      <c r="AN16" s="5">
        <f t="shared" si="17"/>
        <v>29.29752742712742</v>
      </c>
      <c r="AO16" s="5">
        <f t="shared" si="18"/>
        <v>30.037810427127415</v>
      </c>
      <c r="AP16" s="5">
        <f t="shared" si="19"/>
        <v>29.643820427127416</v>
      </c>
      <c r="AQ16" s="5">
        <f t="shared" si="20"/>
        <v>29.430656427127417</v>
      </c>
      <c r="AR16" s="5"/>
      <c r="AS16" s="3" t="str">
        <f t="shared" si="21"/>
        <v>decre</v>
      </c>
      <c r="AT16" s="3" t="str">
        <f t="shared" si="22"/>
        <v>decre</v>
      </c>
      <c r="AU16" s="3" t="str">
        <f t="shared" si="23"/>
        <v>incre</v>
      </c>
      <c r="AV16" s="3" t="str">
        <f t="shared" si="24"/>
        <v>incre</v>
      </c>
      <c r="AW16" s="3" t="str">
        <f t="shared" si="25"/>
        <v>incre</v>
      </c>
      <c r="AY16" s="5">
        <f t="shared" si="26"/>
        <v>0</v>
      </c>
      <c r="AZ16" s="5">
        <f t="shared" si="27"/>
        <v>0</v>
      </c>
      <c r="BA16" s="5">
        <f t="shared" si="28"/>
        <v>284.45149583826253</v>
      </c>
      <c r="BB16" s="5">
        <f t="shared" si="29"/>
        <v>308.22403127287782</v>
      </c>
      <c r="BC16" s="5">
        <f t="shared" si="30"/>
        <v>233.18597223361195</v>
      </c>
      <c r="BE16" s="15">
        <f t="shared" si="31"/>
        <v>2.0529689384830405</v>
      </c>
      <c r="BG16" s="3">
        <v>0.2102</v>
      </c>
      <c r="BH16" s="3">
        <v>0.28070000000000001</v>
      </c>
      <c r="BI16" s="3">
        <v>0.31559999999999999</v>
      </c>
      <c r="BJ16" s="3">
        <v>0.3458</v>
      </c>
      <c r="BK16" s="3">
        <v>0.34839999999999999</v>
      </c>
      <c r="BM16" s="5">
        <f t="shared" si="32"/>
        <v>28.509332427127415</v>
      </c>
      <c r="BN16" s="5">
        <f t="shared" si="33"/>
        <v>27.890965427127419</v>
      </c>
      <c r="BO16" s="5">
        <f t="shared" si="34"/>
        <v>28.542470427127416</v>
      </c>
      <c r="BP16" s="5">
        <f t="shared" si="35"/>
        <v>29.479630427127418</v>
      </c>
      <c r="BQ16" s="5">
        <f t="shared" si="36"/>
        <v>27.456438427127416</v>
      </c>
      <c r="BR16" s="5"/>
      <c r="BS16" s="3" t="str">
        <f t="shared" si="37"/>
        <v>decre</v>
      </c>
      <c r="BT16" s="3" t="str">
        <f t="shared" si="38"/>
        <v>decre</v>
      </c>
      <c r="BU16" s="3" t="str">
        <f t="shared" si="39"/>
        <v>decre</v>
      </c>
      <c r="BV16" s="3" t="str">
        <f t="shared" si="40"/>
        <v>incre</v>
      </c>
      <c r="BW16" s="3" t="str">
        <f t="shared" si="41"/>
        <v>decre</v>
      </c>
      <c r="BY16" s="5">
        <f t="shared" si="42"/>
        <v>0</v>
      </c>
      <c r="BZ16" s="5">
        <f t="shared" si="43"/>
        <v>0</v>
      </c>
      <c r="CA16" s="5">
        <f t="shared" si="44"/>
        <v>0</v>
      </c>
      <c r="CB16" s="5">
        <f t="shared" si="45"/>
        <v>308.22403127287782</v>
      </c>
      <c r="CC16" s="5">
        <f t="shared" si="46"/>
        <v>0</v>
      </c>
      <c r="CE16" s="4">
        <v>0.18079999999999999</v>
      </c>
      <c r="CF16" s="4">
        <v>0.18210000000000001</v>
      </c>
      <c r="CG16" s="4">
        <v>0.18160000000000001</v>
      </c>
      <c r="CH16" s="4">
        <v>0.18229999999999999</v>
      </c>
      <c r="CI16" s="4">
        <v>0.1825</v>
      </c>
      <c r="CK16" s="5">
        <f t="shared" si="47"/>
        <v>28.297946427127417</v>
      </c>
      <c r="CL16" s="5">
        <f t="shared" si="48"/>
        <v>27.247107427127418</v>
      </c>
      <c r="CM16" s="5">
        <f t="shared" si="49"/>
        <v>27.241330427127416</v>
      </c>
      <c r="CN16" s="5">
        <f t="shared" si="50"/>
        <v>28.102960427127417</v>
      </c>
      <c r="CO16" s="5">
        <f t="shared" si="51"/>
        <v>25.895319427127415</v>
      </c>
      <c r="CP16" s="5"/>
      <c r="CQ16" s="3" t="str">
        <f t="shared" si="52"/>
        <v>decre</v>
      </c>
      <c r="CR16" s="3" t="str">
        <f t="shared" si="53"/>
        <v>decre</v>
      </c>
      <c r="CS16" s="3" t="str">
        <f t="shared" si="54"/>
        <v>decre</v>
      </c>
      <c r="CT16" s="3" t="str">
        <f t="shared" si="55"/>
        <v>decre</v>
      </c>
      <c r="CU16" s="3" t="str">
        <f t="shared" si="56"/>
        <v>decre</v>
      </c>
      <c r="CW16" s="5">
        <f t="shared" si="57"/>
        <v>0</v>
      </c>
      <c r="CX16" s="5">
        <f t="shared" si="58"/>
        <v>0</v>
      </c>
      <c r="CY16" s="5">
        <f t="shared" si="59"/>
        <v>0</v>
      </c>
      <c r="CZ16" s="5">
        <f t="shared" si="60"/>
        <v>0</v>
      </c>
      <c r="DA16" s="5">
        <f t="shared" si="61"/>
        <v>0</v>
      </c>
      <c r="DB16" s="5"/>
      <c r="DC16" s="4">
        <v>0.32978423549341501</v>
      </c>
      <c r="DD16" s="4">
        <v>0.48987324125043902</v>
      </c>
      <c r="DE16" s="4">
        <v>0.405906064426097</v>
      </c>
      <c r="DF16" s="4">
        <v>0.36846317319249799</v>
      </c>
      <c r="DG16" s="4">
        <v>0.556227814683249</v>
      </c>
      <c r="DI16" s="13">
        <f t="shared" si="62"/>
        <v>29.36914308032507</v>
      </c>
      <c r="DJ16" s="13">
        <f t="shared" si="63"/>
        <v>29.256866692492785</v>
      </c>
      <c r="DK16" s="13">
        <f t="shared" si="64"/>
        <v>29.419342312704817</v>
      </c>
      <c r="DL16" s="13">
        <f t="shared" si="65"/>
        <v>29.670454345408253</v>
      </c>
      <c r="DM16" s="13">
        <f t="shared" si="66"/>
        <v>29.41209816329679</v>
      </c>
      <c r="DN16" s="13"/>
      <c r="DO16" s="11" t="str">
        <f t="shared" si="67"/>
        <v>decre</v>
      </c>
      <c r="DP16" s="11" t="str">
        <f t="shared" si="68"/>
        <v>decre</v>
      </c>
      <c r="DQ16" s="11" t="str">
        <f t="shared" si="69"/>
        <v>incre</v>
      </c>
      <c r="DR16" s="11" t="str">
        <f t="shared" si="70"/>
        <v>incre</v>
      </c>
      <c r="DS16" s="11" t="str">
        <f t="shared" si="71"/>
        <v>incre</v>
      </c>
      <c r="DU16" s="13"/>
      <c r="DV16" s="13"/>
      <c r="DW16" s="13"/>
      <c r="DX16" s="13"/>
      <c r="DY16" s="13"/>
    </row>
    <row r="17" spans="1:144" x14ac:dyDescent="0.25">
      <c r="A17" s="5">
        <v>27.3729180276585</v>
      </c>
      <c r="B17" s="4">
        <v>1.2397454066399411E-2</v>
      </c>
      <c r="C17" s="4">
        <v>0.20357397851669962</v>
      </c>
      <c r="D17" s="4">
        <v>0.47504507363363535</v>
      </c>
      <c r="E17" s="4">
        <v>0.32275875611676663</v>
      </c>
      <c r="F17" s="4">
        <v>0.36266332251225597</v>
      </c>
      <c r="G17" s="4">
        <v>0.51012016629509849</v>
      </c>
      <c r="I17" s="5">
        <f t="shared" si="0"/>
        <v>26.446614933193569</v>
      </c>
      <c r="J17" s="5">
        <f t="shared" si="1"/>
        <v>27.14496235848614</v>
      </c>
      <c r="K17" s="5">
        <f t="shared" si="2"/>
        <v>26.596905549552304</v>
      </c>
      <c r="L17" s="5">
        <f t="shared" si="3"/>
        <v>27.606543203211693</v>
      </c>
      <c r="M17" s="5">
        <f t="shared" si="4"/>
        <v>26.963148792495375</v>
      </c>
      <c r="O17" s="3" t="str">
        <f t="shared" si="5"/>
        <v>decre</v>
      </c>
      <c r="P17" s="3" t="str">
        <f t="shared" si="6"/>
        <v>decre</v>
      </c>
      <c r="Q17" s="3" t="str">
        <f t="shared" si="7"/>
        <v>decre</v>
      </c>
      <c r="R17" s="3" t="str">
        <f t="shared" si="8"/>
        <v>incre</v>
      </c>
      <c r="S17" s="3" t="str">
        <f t="shared" si="9"/>
        <v>decre</v>
      </c>
      <c r="U17" s="6">
        <f t="shared" si="10"/>
        <v>0</v>
      </c>
      <c r="V17" s="6">
        <f t="shared" si="11"/>
        <v>0</v>
      </c>
      <c r="W17" s="6">
        <f t="shared" si="12"/>
        <v>0</v>
      </c>
      <c r="X17" s="6">
        <f t="shared" si="13"/>
        <v>1</v>
      </c>
      <c r="Y17" s="6">
        <f t="shared" si="14"/>
        <v>0</v>
      </c>
      <c r="AA17" s="4">
        <f t="shared" si="15"/>
        <v>0.29759999999999998</v>
      </c>
      <c r="AB17" s="4">
        <f t="shared" si="15"/>
        <v>0.46619999999999995</v>
      </c>
      <c r="AC17" s="4">
        <f t="shared" si="15"/>
        <v>0.43740000000000001</v>
      </c>
      <c r="AD17" s="4">
        <f t="shared" si="15"/>
        <v>0.36549999999999999</v>
      </c>
      <c r="AE17" s="4">
        <f t="shared" si="15"/>
        <v>0.52879999999999994</v>
      </c>
      <c r="AF17" s="4"/>
      <c r="AG17" s="4">
        <v>0.3276</v>
      </c>
      <c r="AH17" s="4">
        <v>0.49619999999999997</v>
      </c>
      <c r="AI17" s="3">
        <v>0.46739999999999998</v>
      </c>
      <c r="AJ17" s="4">
        <v>0.36549999999999999</v>
      </c>
      <c r="AK17" s="4">
        <v>0.55879999999999996</v>
      </c>
      <c r="AM17" s="5">
        <f t="shared" si="16"/>
        <v>27.1226620276585</v>
      </c>
      <c r="AN17" s="5">
        <f t="shared" si="17"/>
        <v>27.087204027658501</v>
      </c>
      <c r="AO17" s="5">
        <f t="shared" si="18"/>
        <v>27.710072027658502</v>
      </c>
      <c r="AP17" s="5">
        <f t="shared" si="19"/>
        <v>27.6304280276585</v>
      </c>
      <c r="AQ17" s="5">
        <f t="shared" si="20"/>
        <v>27.138926027658499</v>
      </c>
      <c r="AR17" s="5"/>
      <c r="AS17" s="3" t="str">
        <f t="shared" si="21"/>
        <v>decre</v>
      </c>
      <c r="AT17" s="3" t="str">
        <f t="shared" si="22"/>
        <v>decre</v>
      </c>
      <c r="AU17" s="3" t="str">
        <f t="shared" si="23"/>
        <v>incre</v>
      </c>
      <c r="AV17" s="3" t="str">
        <f t="shared" si="24"/>
        <v>incre</v>
      </c>
      <c r="AW17" s="3" t="str">
        <f t="shared" si="25"/>
        <v>decre</v>
      </c>
      <c r="AY17" s="5">
        <f t="shared" si="26"/>
        <v>0</v>
      </c>
      <c r="AZ17" s="5">
        <f t="shared" si="27"/>
        <v>0</v>
      </c>
      <c r="BA17" s="5">
        <f t="shared" si="28"/>
        <v>-77.601247810619611</v>
      </c>
      <c r="BB17" s="5">
        <f t="shared" si="29"/>
        <v>23.362517555319329</v>
      </c>
      <c r="BC17" s="5">
        <f t="shared" si="30"/>
        <v>0</v>
      </c>
      <c r="BE17" s="15">
        <f t="shared" si="31"/>
        <v>-0.92630309446493087</v>
      </c>
      <c r="BG17" s="3">
        <v>0.21010000000000001</v>
      </c>
      <c r="BH17" s="3">
        <v>0.28070000000000001</v>
      </c>
      <c r="BI17" s="3">
        <v>0.31530000000000002</v>
      </c>
      <c r="BJ17" s="3">
        <v>0.3458</v>
      </c>
      <c r="BK17" s="3">
        <v>0.34860000000000002</v>
      </c>
      <c r="BM17" s="5">
        <f t="shared" si="32"/>
        <v>26.493537027658498</v>
      </c>
      <c r="BN17" s="5">
        <f t="shared" si="33"/>
        <v>25.875889027658502</v>
      </c>
      <c r="BO17" s="5">
        <f t="shared" si="34"/>
        <v>26.524481027658499</v>
      </c>
      <c r="BP17" s="5">
        <f t="shared" si="35"/>
        <v>27.464554027658501</v>
      </c>
      <c r="BQ17" s="5">
        <f t="shared" si="36"/>
        <v>25.443244027658498</v>
      </c>
      <c r="BR17" s="5"/>
      <c r="BS17" s="3" t="str">
        <f t="shared" si="37"/>
        <v>decre</v>
      </c>
      <c r="BT17" s="3" t="str">
        <f t="shared" si="38"/>
        <v>decre</v>
      </c>
      <c r="BU17" s="3" t="str">
        <f t="shared" si="39"/>
        <v>decre</v>
      </c>
      <c r="BV17" s="3" t="str">
        <f t="shared" si="40"/>
        <v>incre</v>
      </c>
      <c r="BW17" s="3" t="str">
        <f t="shared" si="41"/>
        <v>decre</v>
      </c>
      <c r="BY17" s="5">
        <f t="shared" si="42"/>
        <v>0</v>
      </c>
      <c r="BZ17" s="5">
        <f t="shared" si="43"/>
        <v>0</v>
      </c>
      <c r="CA17" s="5">
        <f t="shared" si="44"/>
        <v>0</v>
      </c>
      <c r="CB17" s="5">
        <f t="shared" si="45"/>
        <v>23.362517555319329</v>
      </c>
      <c r="CC17" s="5">
        <f t="shared" si="46"/>
        <v>0</v>
      </c>
      <c r="CE17" s="4">
        <v>0.18090000000000001</v>
      </c>
      <c r="CF17" s="4">
        <v>0.18229999999999999</v>
      </c>
      <c r="CG17" s="4">
        <v>0.1817</v>
      </c>
      <c r="CH17" s="4">
        <v>0.18240000000000001</v>
      </c>
      <c r="CI17" s="4">
        <v>0.18260000000000001</v>
      </c>
      <c r="CK17" s="5">
        <f t="shared" si="47"/>
        <v>26.2835890276585</v>
      </c>
      <c r="CL17" s="5">
        <f t="shared" si="48"/>
        <v>25.2333370276585</v>
      </c>
      <c r="CM17" s="5">
        <f t="shared" si="49"/>
        <v>25.227225027658498</v>
      </c>
      <c r="CN17" s="5">
        <f t="shared" si="50"/>
        <v>26.088726027658499</v>
      </c>
      <c r="CO17" s="5">
        <f t="shared" si="51"/>
        <v>23.881184027658499</v>
      </c>
      <c r="CP17" s="5"/>
      <c r="CQ17" s="3" t="str">
        <f t="shared" si="52"/>
        <v>decre</v>
      </c>
      <c r="CR17" s="3" t="str">
        <f t="shared" si="53"/>
        <v>decre</v>
      </c>
      <c r="CS17" s="3" t="str">
        <f t="shared" si="54"/>
        <v>decre</v>
      </c>
      <c r="CT17" s="3" t="str">
        <f t="shared" si="55"/>
        <v>decre</v>
      </c>
      <c r="CU17" s="3" t="str">
        <f t="shared" si="56"/>
        <v>decre</v>
      </c>
      <c r="CW17" s="5">
        <f t="shared" si="57"/>
        <v>0</v>
      </c>
      <c r="CX17" s="5">
        <f t="shared" si="58"/>
        <v>0</v>
      </c>
      <c r="CY17" s="5">
        <f t="shared" si="59"/>
        <v>0</v>
      </c>
      <c r="CZ17" s="5">
        <f t="shared" si="60"/>
        <v>0</v>
      </c>
      <c r="DA17" s="5">
        <f t="shared" si="61"/>
        <v>0</v>
      </c>
      <c r="DB17" s="5"/>
      <c r="DC17" s="4">
        <v>0.32965975613711501</v>
      </c>
      <c r="DD17" s="4">
        <v>0.489946648094638</v>
      </c>
      <c r="DE17" s="4">
        <v>0.40584666296662703</v>
      </c>
      <c r="DF17" s="4">
        <v>0.36875140020226999</v>
      </c>
      <c r="DG17" s="4">
        <v>0.55626893177458503</v>
      </c>
      <c r="DI17" s="13">
        <f t="shared" si="62"/>
        <v>27.353171674284354</v>
      </c>
      <c r="DJ17" s="13">
        <f t="shared" si="63"/>
        <v>27.242269639716483</v>
      </c>
      <c r="DK17" s="13">
        <f t="shared" si="64"/>
        <v>27.403689125064449</v>
      </c>
      <c r="DL17" s="13">
        <f t="shared" si="65"/>
        <v>27.657804817361612</v>
      </c>
      <c r="DM17" s="13">
        <f t="shared" si="66"/>
        <v>27.397408675657346</v>
      </c>
      <c r="DN17" s="13"/>
      <c r="DO17" s="11" t="str">
        <f t="shared" si="67"/>
        <v>decre</v>
      </c>
      <c r="DP17" s="11" t="str">
        <f t="shared" si="68"/>
        <v>decre</v>
      </c>
      <c r="DQ17" s="11" t="str">
        <f t="shared" si="69"/>
        <v>incre</v>
      </c>
      <c r="DR17" s="11" t="str">
        <f t="shared" si="70"/>
        <v>incre</v>
      </c>
      <c r="DS17" s="11" t="str">
        <f t="shared" si="71"/>
        <v>incre</v>
      </c>
      <c r="DU17" s="13"/>
      <c r="DV17" s="13"/>
      <c r="DW17" s="13"/>
      <c r="DX17" s="13"/>
      <c r="DY17" s="13"/>
    </row>
    <row r="18" spans="1:144" x14ac:dyDescent="0.25">
      <c r="A18" s="5">
        <v>42.607829584508821</v>
      </c>
      <c r="B18" s="4">
        <v>5.1726188043923663E-2</v>
      </c>
      <c r="C18" s="4">
        <v>0.38959650112495914</v>
      </c>
      <c r="D18" s="4">
        <v>0.43011066372643569</v>
      </c>
      <c r="E18" s="4">
        <v>0.5525390288447779</v>
      </c>
      <c r="F18" s="4">
        <v>0.46758652824497476</v>
      </c>
      <c r="G18" s="4">
        <v>0.77502982702536438</v>
      </c>
      <c r="I18" s="5">
        <f t="shared" si="0"/>
        <v>43.019028427597277</v>
      </c>
      <c r="J18" s="5">
        <f t="shared" si="1"/>
        <v>42.086452218642449</v>
      </c>
      <c r="K18" s="5">
        <f t="shared" si="2"/>
        <v>44.062983554591611</v>
      </c>
      <c r="L18" s="5">
        <f t="shared" si="3"/>
        <v>43.724908152331508</v>
      </c>
      <c r="M18" s="5">
        <f t="shared" si="4"/>
        <v>44.690860256817501</v>
      </c>
      <c r="O18" s="3" t="str">
        <f t="shared" si="5"/>
        <v>incre</v>
      </c>
      <c r="P18" s="3" t="str">
        <f t="shared" si="6"/>
        <v>decre</v>
      </c>
      <c r="Q18" s="3" t="str">
        <f t="shared" si="7"/>
        <v>incre</v>
      </c>
      <c r="R18" s="3" t="str">
        <f t="shared" si="8"/>
        <v>incre</v>
      </c>
      <c r="S18" s="3" t="str">
        <f t="shared" si="9"/>
        <v>incre</v>
      </c>
      <c r="U18" s="6">
        <f t="shared" si="10"/>
        <v>1</v>
      </c>
      <c r="V18" s="6">
        <f t="shared" si="11"/>
        <v>0</v>
      </c>
      <c r="W18" s="6">
        <f t="shared" si="12"/>
        <v>1</v>
      </c>
      <c r="X18" s="6">
        <f t="shared" si="13"/>
        <v>1</v>
      </c>
      <c r="Y18" s="6">
        <f t="shared" si="14"/>
        <v>1</v>
      </c>
      <c r="AA18" s="4">
        <f t="shared" si="15"/>
        <v>0.33400000000000002</v>
      </c>
      <c r="AB18" s="4">
        <f t="shared" si="15"/>
        <v>0.46440000000000003</v>
      </c>
      <c r="AC18" s="4">
        <f t="shared" si="15"/>
        <v>0.49030000000000001</v>
      </c>
      <c r="AD18" s="4">
        <f t="shared" si="15"/>
        <v>0.36220000000000002</v>
      </c>
      <c r="AE18" s="4">
        <f t="shared" si="15"/>
        <v>0.55320000000000003</v>
      </c>
      <c r="AF18" s="4"/>
      <c r="AG18" s="4">
        <v>0.33400000000000002</v>
      </c>
      <c r="AH18" s="4">
        <v>0.49440000000000001</v>
      </c>
      <c r="AI18" s="3">
        <v>0.49030000000000001</v>
      </c>
      <c r="AJ18" s="4">
        <v>0.36220000000000002</v>
      </c>
      <c r="AK18" s="4">
        <v>0.55320000000000003</v>
      </c>
      <c r="AM18" s="5">
        <f t="shared" si="16"/>
        <v>42.61928958450882</v>
      </c>
      <c r="AN18" s="5">
        <f t="shared" si="17"/>
        <v>42.310361584508826</v>
      </c>
      <c r="AO18" s="5">
        <f t="shared" si="18"/>
        <v>43.458642584508823</v>
      </c>
      <c r="AP18" s="5">
        <f t="shared" si="19"/>
        <v>42.837553584508818</v>
      </c>
      <c r="AQ18" s="5">
        <f t="shared" si="20"/>
        <v>42.603441584508822</v>
      </c>
      <c r="AR18" s="5"/>
      <c r="AS18" s="3" t="str">
        <f t="shared" si="21"/>
        <v>incre</v>
      </c>
      <c r="AT18" s="3" t="str">
        <f t="shared" si="22"/>
        <v>decre</v>
      </c>
      <c r="AU18" s="3" t="str">
        <f t="shared" si="23"/>
        <v>incre</v>
      </c>
      <c r="AV18" s="3" t="str">
        <f t="shared" si="24"/>
        <v>incre</v>
      </c>
      <c r="AW18" s="3" t="str">
        <f t="shared" si="25"/>
        <v>decre</v>
      </c>
      <c r="AY18" s="5">
        <f t="shared" si="26"/>
        <v>41.119884308845656</v>
      </c>
      <c r="AZ18" s="5">
        <f t="shared" si="27"/>
        <v>0</v>
      </c>
      <c r="BA18" s="5">
        <f t="shared" si="28"/>
        <v>145.51539700827902</v>
      </c>
      <c r="BB18" s="5">
        <f t="shared" si="29"/>
        <v>111.70785678226878</v>
      </c>
      <c r="BC18" s="5">
        <f t="shared" si="30"/>
        <v>0</v>
      </c>
      <c r="BE18" s="15">
        <f t="shared" si="31"/>
        <v>0.41119884308845656</v>
      </c>
      <c r="BG18" s="3">
        <v>0.21199999999999999</v>
      </c>
      <c r="BH18" s="3">
        <v>0.28139999999999998</v>
      </c>
      <c r="BI18" s="3">
        <v>0.3196</v>
      </c>
      <c r="BJ18" s="3">
        <v>0.34510000000000002</v>
      </c>
      <c r="BK18" s="3">
        <v>0.34520000000000001</v>
      </c>
      <c r="BM18" s="5">
        <f t="shared" si="32"/>
        <v>41.742109584508817</v>
      </c>
      <c r="BN18" s="5">
        <f t="shared" si="33"/>
        <v>41.115371584508821</v>
      </c>
      <c r="BO18" s="5">
        <f t="shared" si="34"/>
        <v>41.801145584508816</v>
      </c>
      <c r="BP18" s="5">
        <f t="shared" si="35"/>
        <v>42.693571584508824</v>
      </c>
      <c r="BQ18" s="5">
        <f t="shared" si="36"/>
        <v>40.646161584508818</v>
      </c>
      <c r="BR18" s="5"/>
      <c r="BS18" s="3" t="str">
        <f t="shared" si="37"/>
        <v>decre</v>
      </c>
      <c r="BT18" s="3" t="str">
        <f t="shared" si="38"/>
        <v>decre</v>
      </c>
      <c r="BU18" s="3" t="str">
        <f t="shared" si="39"/>
        <v>decre</v>
      </c>
      <c r="BV18" s="3" t="str">
        <f t="shared" si="40"/>
        <v>incre</v>
      </c>
      <c r="BW18" s="3" t="str">
        <f t="shared" si="41"/>
        <v>decre</v>
      </c>
      <c r="BY18" s="5">
        <f t="shared" si="42"/>
        <v>0</v>
      </c>
      <c r="BZ18" s="5">
        <f t="shared" si="43"/>
        <v>0</v>
      </c>
      <c r="CA18" s="5">
        <f t="shared" si="44"/>
        <v>0</v>
      </c>
      <c r="CB18" s="5">
        <f t="shared" si="45"/>
        <v>111.70785678226878</v>
      </c>
      <c r="CC18" s="5">
        <f t="shared" si="46"/>
        <v>0</v>
      </c>
      <c r="CE18" s="4">
        <v>0.17860000000000001</v>
      </c>
      <c r="CF18" s="4">
        <v>0.1799</v>
      </c>
      <c r="CG18" s="4">
        <v>0.1794</v>
      </c>
      <c r="CH18" s="4">
        <v>0.18010000000000001</v>
      </c>
      <c r="CI18" s="4">
        <v>0.18029999999999999</v>
      </c>
      <c r="CK18" s="5">
        <f t="shared" si="47"/>
        <v>41.501963584508822</v>
      </c>
      <c r="CL18" s="5">
        <f t="shared" si="48"/>
        <v>40.452576584508819</v>
      </c>
      <c r="CM18" s="5">
        <f t="shared" si="49"/>
        <v>40.439803584508823</v>
      </c>
      <c r="CN18" s="5">
        <f t="shared" si="50"/>
        <v>41.304271584508818</v>
      </c>
      <c r="CO18" s="5">
        <f t="shared" si="51"/>
        <v>39.094452584508822</v>
      </c>
      <c r="CP18" s="5"/>
      <c r="CQ18" s="3" t="str">
        <f t="shared" si="52"/>
        <v>decre</v>
      </c>
      <c r="CR18" s="3" t="str">
        <f t="shared" si="53"/>
        <v>decre</v>
      </c>
      <c r="CS18" s="3" t="str">
        <f t="shared" si="54"/>
        <v>decre</v>
      </c>
      <c r="CT18" s="3" t="str">
        <f t="shared" si="55"/>
        <v>decre</v>
      </c>
      <c r="CU18" s="3" t="str">
        <f t="shared" si="56"/>
        <v>decre</v>
      </c>
      <c r="CW18" s="5">
        <f t="shared" si="57"/>
        <v>0</v>
      </c>
      <c r="CX18" s="5">
        <f t="shared" si="58"/>
        <v>0</v>
      </c>
      <c r="CY18" s="5">
        <f t="shared" si="59"/>
        <v>0</v>
      </c>
      <c r="CZ18" s="5">
        <f t="shared" si="60"/>
        <v>0</v>
      </c>
      <c r="DA18" s="5">
        <f t="shared" si="61"/>
        <v>0</v>
      </c>
      <c r="DB18" s="5"/>
      <c r="DC18" s="4">
        <v>0.331406912816605</v>
      </c>
      <c r="DD18" s="4">
        <v>0.488916330602858</v>
      </c>
      <c r="DE18" s="4">
        <v>0.40668040487990598</v>
      </c>
      <c r="DF18" s="4">
        <v>0.36470592824368703</v>
      </c>
      <c r="DG18" s="4">
        <v>0.55569182402832895</v>
      </c>
      <c r="DI18" s="13">
        <f t="shared" si="62"/>
        <v>42.600645287660207</v>
      </c>
      <c r="DJ18" s="13">
        <f t="shared" si="63"/>
        <v>42.470453223345487</v>
      </c>
      <c r="DK18" s="13">
        <f t="shared" si="64"/>
        <v>42.646696315892711</v>
      </c>
      <c r="DL18" s="13">
        <f t="shared" si="65"/>
        <v>42.858653500320663</v>
      </c>
      <c r="DM18" s="13">
        <f t="shared" si="66"/>
        <v>42.626889648615396</v>
      </c>
      <c r="DN18" s="13"/>
      <c r="DO18" s="11" t="str">
        <f t="shared" si="67"/>
        <v>decre</v>
      </c>
      <c r="DP18" s="11" t="str">
        <f t="shared" si="68"/>
        <v>decre</v>
      </c>
      <c r="DQ18" s="11" t="str">
        <f t="shared" si="69"/>
        <v>incre</v>
      </c>
      <c r="DR18" s="11" t="str">
        <f t="shared" si="70"/>
        <v>incre</v>
      </c>
      <c r="DS18" s="11" t="str">
        <f t="shared" si="71"/>
        <v>incre</v>
      </c>
      <c r="DU18" s="13"/>
      <c r="DV18" s="13"/>
      <c r="DW18" s="13"/>
      <c r="DX18" s="13"/>
      <c r="DY18" s="13"/>
      <c r="EA18" s="29" t="s">
        <v>54</v>
      </c>
      <c r="EB18" s="29"/>
      <c r="EC18" s="29"/>
      <c r="ED18" s="29"/>
      <c r="EE18" s="29"/>
      <c r="EJ18" s="3" t="s">
        <v>15</v>
      </c>
      <c r="EK18" s="3" t="s">
        <v>8</v>
      </c>
      <c r="EL18" s="3" t="s">
        <v>9</v>
      </c>
      <c r="EM18" s="3" t="s">
        <v>10</v>
      </c>
      <c r="EN18" s="3" t="s">
        <v>11</v>
      </c>
    </row>
    <row r="19" spans="1:144" x14ac:dyDescent="0.25">
      <c r="A19" s="5">
        <v>44.354759453970445</v>
      </c>
      <c r="B19" s="4">
        <v>0.12424925960704522</v>
      </c>
      <c r="C19" s="4">
        <v>0.29830365003370846</v>
      </c>
      <c r="D19" s="4">
        <v>0.38598608884692998</v>
      </c>
      <c r="E19" s="4">
        <v>0.44449757268525214</v>
      </c>
      <c r="F19" s="4">
        <v>0.44374638591135951</v>
      </c>
      <c r="G19" s="4">
        <v>0.70263383280628688</v>
      </c>
      <c r="I19" s="5">
        <f t="shared" si="0"/>
        <v>44.109562697712811</v>
      </c>
      <c r="J19" s="5">
        <f t="shared" si="1"/>
        <v>43.545248614140903</v>
      </c>
      <c r="K19" s="5">
        <f t="shared" si="2"/>
        <v>44.760830884744237</v>
      </c>
      <c r="L19" s="5">
        <f t="shared" si="3"/>
        <v>45.271104023344094</v>
      </c>
      <c r="M19" s="5">
        <f t="shared" si="4"/>
        <v>45.756543820677607</v>
      </c>
      <c r="O19" s="3" t="str">
        <f t="shared" si="5"/>
        <v>decre</v>
      </c>
      <c r="P19" s="3" t="str">
        <f t="shared" si="6"/>
        <v>decre</v>
      </c>
      <c r="Q19" s="3" t="str">
        <f t="shared" si="7"/>
        <v>incre</v>
      </c>
      <c r="R19" s="3" t="str">
        <f t="shared" si="8"/>
        <v>incre</v>
      </c>
      <c r="S19" s="3" t="str">
        <f t="shared" si="9"/>
        <v>incre</v>
      </c>
      <c r="U19" s="6">
        <f t="shared" si="10"/>
        <v>0</v>
      </c>
      <c r="V19" s="6">
        <f t="shared" si="11"/>
        <v>0</v>
      </c>
      <c r="W19" s="6">
        <f t="shared" si="12"/>
        <v>1</v>
      </c>
      <c r="X19" s="6">
        <f t="shared" si="13"/>
        <v>1</v>
      </c>
      <c r="Y19" s="6">
        <f t="shared" si="14"/>
        <v>1</v>
      </c>
      <c r="AA19" s="4">
        <f t="shared" si="15"/>
        <v>0.31340000000000001</v>
      </c>
      <c r="AB19" s="4">
        <f t="shared" si="15"/>
        <v>0.46099999999999997</v>
      </c>
      <c r="AC19" s="4">
        <f t="shared" si="15"/>
        <v>0.50119999999999998</v>
      </c>
      <c r="AD19" s="4">
        <f t="shared" si="15"/>
        <v>0.35549999999999998</v>
      </c>
      <c r="AE19" s="4">
        <f t="shared" si="15"/>
        <v>0.54820000000000002</v>
      </c>
      <c r="AF19" s="4"/>
      <c r="AG19" s="4">
        <v>0.34339999999999998</v>
      </c>
      <c r="AH19" s="4">
        <v>0.49099999999999999</v>
      </c>
      <c r="AI19" s="3">
        <v>0.50119999999999998</v>
      </c>
      <c r="AJ19" s="4">
        <v>0.35549999999999998</v>
      </c>
      <c r="AK19" s="4">
        <v>0.54820000000000002</v>
      </c>
      <c r="AM19" s="5">
        <f t="shared" si="16"/>
        <v>44.218105453970445</v>
      </c>
      <c r="AN19" s="5">
        <f t="shared" si="17"/>
        <v>44.035089453970443</v>
      </c>
      <c r="AO19" s="5">
        <f t="shared" si="18"/>
        <v>45.31141145397045</v>
      </c>
      <c r="AP19" s="5">
        <f t="shared" si="19"/>
        <v>44.528069453970446</v>
      </c>
      <c r="AQ19" s="5">
        <f t="shared" si="20"/>
        <v>44.303321453970447</v>
      </c>
      <c r="AR19" s="5"/>
      <c r="AS19" s="3" t="str">
        <f t="shared" si="21"/>
        <v>decre</v>
      </c>
      <c r="AT19" s="3" t="str">
        <f t="shared" si="22"/>
        <v>decre</v>
      </c>
      <c r="AU19" s="3" t="str">
        <f t="shared" si="23"/>
        <v>incre</v>
      </c>
      <c r="AV19" s="3" t="str">
        <f t="shared" si="24"/>
        <v>incre</v>
      </c>
      <c r="AW19" s="3" t="str">
        <f t="shared" si="25"/>
        <v>decre</v>
      </c>
      <c r="AY19" s="5">
        <f t="shared" si="26"/>
        <v>0</v>
      </c>
      <c r="AZ19" s="5">
        <f t="shared" si="27"/>
        <v>0</v>
      </c>
      <c r="BA19" s="5">
        <f t="shared" si="28"/>
        <v>40.607143077379249</v>
      </c>
      <c r="BB19" s="5">
        <f t="shared" si="29"/>
        <v>91.634456937364916</v>
      </c>
      <c r="BC19" s="5">
        <f t="shared" si="30"/>
        <v>0</v>
      </c>
      <c r="BE19" s="15">
        <f t="shared" si="31"/>
        <v>-0.24519675625763426</v>
      </c>
      <c r="BG19" s="3">
        <v>0.21879999999999999</v>
      </c>
      <c r="BH19" s="3">
        <v>0.2868</v>
      </c>
      <c r="BI19" s="3">
        <v>0.3322</v>
      </c>
      <c r="BJ19" s="3">
        <v>0.34320000000000001</v>
      </c>
      <c r="BK19" s="3">
        <v>0.3372</v>
      </c>
      <c r="BM19" s="5">
        <f t="shared" si="32"/>
        <v>43.537931453970444</v>
      </c>
      <c r="BN19" s="5">
        <f t="shared" si="33"/>
        <v>42.897563453970449</v>
      </c>
      <c r="BO19" s="5">
        <f t="shared" si="34"/>
        <v>43.670421453970448</v>
      </c>
      <c r="BP19" s="5">
        <f t="shared" si="35"/>
        <v>44.424503453970445</v>
      </c>
      <c r="BQ19" s="5">
        <f t="shared" si="36"/>
        <v>42.317811453970442</v>
      </c>
      <c r="BR19" s="5"/>
      <c r="BS19" s="3" t="str">
        <f t="shared" si="37"/>
        <v>decre</v>
      </c>
      <c r="BT19" s="3" t="str">
        <f t="shared" si="38"/>
        <v>decre</v>
      </c>
      <c r="BU19" s="3" t="str">
        <f t="shared" si="39"/>
        <v>decre</v>
      </c>
      <c r="BV19" s="3" t="str">
        <f t="shared" si="40"/>
        <v>incre</v>
      </c>
      <c r="BW19" s="3" t="str">
        <f t="shared" si="41"/>
        <v>decre</v>
      </c>
      <c r="BY19" s="5">
        <f t="shared" si="42"/>
        <v>0</v>
      </c>
      <c r="BZ19" s="5">
        <f t="shared" si="43"/>
        <v>0</v>
      </c>
      <c r="CA19" s="5">
        <f t="shared" si="44"/>
        <v>0</v>
      </c>
      <c r="CB19" s="5">
        <f t="shared" si="45"/>
        <v>91.634456937364916</v>
      </c>
      <c r="CC19" s="5">
        <f t="shared" si="46"/>
        <v>0</v>
      </c>
      <c r="CE19" s="4">
        <v>0.1704</v>
      </c>
      <c r="CF19" s="4">
        <v>0.1714</v>
      </c>
      <c r="CG19" s="4">
        <v>0.17100000000000001</v>
      </c>
      <c r="CH19" s="4">
        <v>0.17150000000000001</v>
      </c>
      <c r="CI19" s="4">
        <v>0.1716</v>
      </c>
      <c r="CK19" s="5">
        <f t="shared" si="47"/>
        <v>43.189935453970442</v>
      </c>
      <c r="CL19" s="5">
        <f t="shared" si="48"/>
        <v>42.144001453970446</v>
      </c>
      <c r="CM19" s="5">
        <f t="shared" si="49"/>
        <v>42.105169453970447</v>
      </c>
      <c r="CN19" s="5">
        <f t="shared" si="50"/>
        <v>42.978789453970442</v>
      </c>
      <c r="CO19" s="5">
        <f t="shared" si="51"/>
        <v>40.759515453970444</v>
      </c>
      <c r="CP19" s="5"/>
      <c r="CQ19" s="3" t="str">
        <f t="shared" si="52"/>
        <v>decre</v>
      </c>
      <c r="CR19" s="3" t="str">
        <f t="shared" si="53"/>
        <v>decre</v>
      </c>
      <c r="CS19" s="3" t="str">
        <f t="shared" si="54"/>
        <v>decre</v>
      </c>
      <c r="CT19" s="3" t="str">
        <f t="shared" si="55"/>
        <v>decre</v>
      </c>
      <c r="CU19" s="3" t="str">
        <f t="shared" si="56"/>
        <v>decre</v>
      </c>
      <c r="CW19" s="5">
        <f t="shared" si="57"/>
        <v>0</v>
      </c>
      <c r="CX19" s="5">
        <f t="shared" si="58"/>
        <v>0</v>
      </c>
      <c r="CY19" s="5">
        <f t="shared" si="59"/>
        <v>0</v>
      </c>
      <c r="CZ19" s="5">
        <f t="shared" si="60"/>
        <v>0</v>
      </c>
      <c r="DA19" s="5">
        <f t="shared" si="61"/>
        <v>0</v>
      </c>
      <c r="DB19" s="5"/>
      <c r="DC19" s="4">
        <v>0.33463003900650301</v>
      </c>
      <c r="DD19" s="4">
        <v>0.48701561767272999</v>
      </c>
      <c r="DE19" s="4">
        <v>0.40821847838404701</v>
      </c>
      <c r="DF19" s="4">
        <v>0.35724290745495302</v>
      </c>
      <c r="DG19" s="4">
        <v>0.55462718505622899</v>
      </c>
      <c r="DI19" s="13">
        <f t="shared" si="62"/>
        <v>44.370749434427204</v>
      </c>
      <c r="DJ19" s="13">
        <f t="shared" si="63"/>
        <v>44.204971437373374</v>
      </c>
      <c r="DK19" s="13">
        <f t="shared" si="64"/>
        <v>44.408560879079545</v>
      </c>
      <c r="DL19" s="13">
        <f t="shared" si="65"/>
        <v>44.542744734741149</v>
      </c>
      <c r="DM19" s="13">
        <f t="shared" si="66"/>
        <v>44.363801265349558</v>
      </c>
      <c r="DN19" s="13"/>
      <c r="DO19" s="11" t="str">
        <f t="shared" si="67"/>
        <v>incre</v>
      </c>
      <c r="DP19" s="11" t="str">
        <f t="shared" si="68"/>
        <v>decre</v>
      </c>
      <c r="DQ19" s="11" t="str">
        <f t="shared" si="69"/>
        <v>incre</v>
      </c>
      <c r="DR19" s="11" t="str">
        <f t="shared" si="70"/>
        <v>incre</v>
      </c>
      <c r="DS19" s="11" t="str">
        <f t="shared" si="71"/>
        <v>incre</v>
      </c>
      <c r="DU19" s="13"/>
      <c r="DV19" s="13"/>
      <c r="DW19" s="13"/>
      <c r="DX19" s="13"/>
      <c r="DY19" s="13"/>
      <c r="EA19" s="4">
        <f>RSQ(C3:C202,AA3:AA202)*100</f>
        <v>47.498907318049667</v>
      </c>
      <c r="EB19" s="4">
        <f>RSQ(D3:D202,AB3:AB202)*100</f>
        <v>54.87441826719003</v>
      </c>
      <c r="EC19" s="4">
        <f>RSQ(E3:E202,AC3:AC202)*100</f>
        <v>30.602900099651254</v>
      </c>
      <c r="ED19" s="4">
        <f>RSQ(F3:F202,AD3:AD202)*100</f>
        <v>47.551463011940449</v>
      </c>
      <c r="EE19" s="4">
        <f>RSQ(G3:G202,AE3:AE202)*100</f>
        <v>54.663143268204706</v>
      </c>
      <c r="EI19" s="3" t="s">
        <v>50</v>
      </c>
    </row>
    <row r="20" spans="1:144" x14ac:dyDescent="0.25">
      <c r="A20" s="5">
        <v>39.354806076794148</v>
      </c>
      <c r="B20" s="4">
        <v>1.6327444259990501E-2</v>
      </c>
      <c r="C20" s="4">
        <v>0.29510579544417626</v>
      </c>
      <c r="D20" s="4">
        <v>0.51137203491162309</v>
      </c>
      <c r="E20" s="4">
        <v>0.43561309282635896</v>
      </c>
      <c r="F20" s="4">
        <v>0.27951234008192505</v>
      </c>
      <c r="G20" s="4">
        <v>0.56480621524392205</v>
      </c>
      <c r="I20" s="5">
        <f t="shared" si="0"/>
        <v>39.086616746037777</v>
      </c>
      <c r="J20" s="5">
        <f t="shared" si="1"/>
        <v>39.364065464767052</v>
      </c>
      <c r="K20" s="5">
        <f t="shared" si="2"/>
        <v>39.674609208138094</v>
      </c>
      <c r="L20" s="5">
        <f t="shared" si="3"/>
        <v>38.888299980283954</v>
      </c>
      <c r="M20" s="5">
        <f t="shared" si="4"/>
        <v>39.459632562239456</v>
      </c>
      <c r="O20" s="3" t="str">
        <f t="shared" si="5"/>
        <v>decre</v>
      </c>
      <c r="P20" s="3" t="str">
        <f t="shared" si="6"/>
        <v>incre</v>
      </c>
      <c r="Q20" s="3" t="str">
        <f t="shared" si="7"/>
        <v>incre</v>
      </c>
      <c r="R20" s="3" t="str">
        <f t="shared" si="8"/>
        <v>decre</v>
      </c>
      <c r="S20" s="3" t="str">
        <f t="shared" si="9"/>
        <v>incre</v>
      </c>
      <c r="U20" s="6">
        <f t="shared" si="10"/>
        <v>0</v>
      </c>
      <c r="V20" s="6">
        <f t="shared" si="11"/>
        <v>1</v>
      </c>
      <c r="W20" s="6">
        <f t="shared" si="12"/>
        <v>1</v>
      </c>
      <c r="X20" s="6">
        <f t="shared" si="13"/>
        <v>0</v>
      </c>
      <c r="Y20" s="6">
        <f t="shared" si="14"/>
        <v>1</v>
      </c>
      <c r="AA20" s="4">
        <f t="shared" si="15"/>
        <v>0.29759999999999998</v>
      </c>
      <c r="AB20" s="4">
        <f t="shared" si="15"/>
        <v>0.496</v>
      </c>
      <c r="AC20" s="4">
        <f t="shared" si="15"/>
        <v>0.4703</v>
      </c>
      <c r="AD20" s="4">
        <f t="shared" si="15"/>
        <v>0.33520000000000005</v>
      </c>
      <c r="AE20" s="4">
        <f t="shared" si="15"/>
        <v>0.55810000000000004</v>
      </c>
      <c r="AF20" s="4"/>
      <c r="AG20" s="4">
        <v>0.3276</v>
      </c>
      <c r="AH20" s="4">
        <v>0.496</v>
      </c>
      <c r="AI20" s="3">
        <v>0.4703</v>
      </c>
      <c r="AJ20" s="4">
        <v>0.36520000000000002</v>
      </c>
      <c r="AK20" s="4">
        <v>0.55810000000000004</v>
      </c>
      <c r="AM20" s="5">
        <f t="shared" si="16"/>
        <v>39.104550076794148</v>
      </c>
      <c r="AN20" s="5">
        <f t="shared" si="17"/>
        <v>39.263686076794151</v>
      </c>
      <c r="AO20" s="5">
        <f t="shared" si="18"/>
        <v>40.011419076794155</v>
      </c>
      <c r="AP20" s="5">
        <f t="shared" si="19"/>
        <v>39.357190076794147</v>
      </c>
      <c r="AQ20" s="5">
        <f t="shared" si="20"/>
        <v>39.39652707679415</v>
      </c>
      <c r="AR20" s="5"/>
      <c r="AS20" s="3" t="str">
        <f t="shared" si="21"/>
        <v>decre</v>
      </c>
      <c r="AT20" s="3" t="str">
        <f t="shared" si="22"/>
        <v>decre</v>
      </c>
      <c r="AU20" s="3" t="str">
        <f t="shared" si="23"/>
        <v>incre</v>
      </c>
      <c r="AV20" s="3" t="str">
        <f t="shared" si="24"/>
        <v>incre</v>
      </c>
      <c r="AW20" s="3" t="str">
        <f t="shared" si="25"/>
        <v>incre</v>
      </c>
      <c r="AY20" s="5">
        <f t="shared" si="26"/>
        <v>0</v>
      </c>
      <c r="AZ20" s="5">
        <f t="shared" si="27"/>
        <v>0</v>
      </c>
      <c r="BA20" s="5">
        <f t="shared" si="28"/>
        <v>31.980313134394578</v>
      </c>
      <c r="BB20" s="5">
        <f t="shared" si="29"/>
        <v>-46.650609651019437</v>
      </c>
      <c r="BC20" s="5">
        <f t="shared" si="30"/>
        <v>10.482648544530804</v>
      </c>
      <c r="BE20" s="15">
        <f t="shared" si="31"/>
        <v>-0.26818933075637119</v>
      </c>
      <c r="BG20" s="3">
        <v>0.21029999999999999</v>
      </c>
      <c r="BH20" s="3">
        <v>0.28070000000000001</v>
      </c>
      <c r="BI20" s="3">
        <v>0.31569999999999998</v>
      </c>
      <c r="BJ20" s="3">
        <v>0.3458</v>
      </c>
      <c r="BK20" s="3">
        <v>0.3483</v>
      </c>
      <c r="BM20" s="5">
        <f t="shared" si="32"/>
        <v>38.476863076794146</v>
      </c>
      <c r="BN20" s="5">
        <f t="shared" si="33"/>
        <v>37.85777707679415</v>
      </c>
      <c r="BO20" s="5">
        <f t="shared" si="34"/>
        <v>38.510253076794143</v>
      </c>
      <c r="BP20" s="5">
        <f t="shared" si="35"/>
        <v>39.446442076794149</v>
      </c>
      <c r="BQ20" s="5">
        <f t="shared" si="36"/>
        <v>37.42230907679415</v>
      </c>
      <c r="BR20" s="5"/>
      <c r="BS20" s="3" t="str">
        <f t="shared" si="37"/>
        <v>decre</v>
      </c>
      <c r="BT20" s="3" t="str">
        <f t="shared" si="38"/>
        <v>decre</v>
      </c>
      <c r="BU20" s="3" t="str">
        <f t="shared" si="39"/>
        <v>decre</v>
      </c>
      <c r="BV20" s="3" t="str">
        <f t="shared" si="40"/>
        <v>incre</v>
      </c>
      <c r="BW20" s="3" t="str">
        <f t="shared" si="41"/>
        <v>decre</v>
      </c>
      <c r="BY20" s="5">
        <f t="shared" si="42"/>
        <v>0</v>
      </c>
      <c r="BZ20" s="5">
        <f t="shared" si="43"/>
        <v>0</v>
      </c>
      <c r="CA20" s="5">
        <f t="shared" si="44"/>
        <v>0</v>
      </c>
      <c r="CB20" s="5">
        <f t="shared" si="45"/>
        <v>-46.650609651019437</v>
      </c>
      <c r="CC20" s="5">
        <f t="shared" si="46"/>
        <v>0</v>
      </c>
      <c r="CE20" s="4">
        <v>0.18079999999999999</v>
      </c>
      <c r="CF20" s="4">
        <v>0.18210000000000001</v>
      </c>
      <c r="CG20" s="4">
        <v>0.18160000000000001</v>
      </c>
      <c r="CH20" s="4">
        <v>0.1822</v>
      </c>
      <c r="CI20" s="4">
        <v>0.1825</v>
      </c>
      <c r="CK20" s="5">
        <f t="shared" si="47"/>
        <v>38.264758076794145</v>
      </c>
      <c r="CL20" s="5">
        <f t="shared" si="48"/>
        <v>37.213919076794149</v>
      </c>
      <c r="CM20" s="5">
        <f t="shared" si="49"/>
        <v>37.208142076794147</v>
      </c>
      <c r="CN20" s="5">
        <f t="shared" si="50"/>
        <v>38.068930076794146</v>
      </c>
      <c r="CO20" s="5">
        <f t="shared" si="51"/>
        <v>35.862131076794149</v>
      </c>
      <c r="CP20" s="5"/>
      <c r="CQ20" s="3" t="str">
        <f t="shared" si="52"/>
        <v>decre</v>
      </c>
      <c r="CR20" s="3" t="str">
        <f t="shared" si="53"/>
        <v>decre</v>
      </c>
      <c r="CS20" s="3" t="str">
        <f t="shared" si="54"/>
        <v>decre</v>
      </c>
      <c r="CT20" s="3" t="str">
        <f t="shared" si="55"/>
        <v>decre</v>
      </c>
      <c r="CU20" s="3" t="str">
        <f t="shared" si="56"/>
        <v>decre</v>
      </c>
      <c r="CW20" s="5">
        <f t="shared" si="57"/>
        <v>0</v>
      </c>
      <c r="CX20" s="5">
        <f t="shared" si="58"/>
        <v>0</v>
      </c>
      <c r="CY20" s="5">
        <f t="shared" si="59"/>
        <v>0</v>
      </c>
      <c r="CZ20" s="5">
        <f t="shared" si="60"/>
        <v>0</v>
      </c>
      <c r="DA20" s="5">
        <f t="shared" si="61"/>
        <v>0</v>
      </c>
      <c r="DB20" s="5"/>
      <c r="DC20" s="4">
        <v>0.329833138097676</v>
      </c>
      <c r="DD20" s="4">
        <v>0.48984440284736203</v>
      </c>
      <c r="DE20" s="4">
        <v>0.405929400713746</v>
      </c>
      <c r="DF20" s="4">
        <v>0.368349941152945</v>
      </c>
      <c r="DG20" s="4">
        <v>0.55621166154022395</v>
      </c>
      <c r="DI20" s="13">
        <f t="shared" si="62"/>
        <v>39.336306339716437</v>
      </c>
      <c r="DJ20" s="13">
        <f t="shared" si="63"/>
        <v>39.223490027387427</v>
      </c>
      <c r="DK20" s="13">
        <f t="shared" si="64"/>
        <v>39.386380557724621</v>
      </c>
      <c r="DL20" s="13">
        <f t="shared" si="65"/>
        <v>39.636312581301944</v>
      </c>
      <c r="DM20" s="13">
        <f t="shared" si="66"/>
        <v>39.378757811887652</v>
      </c>
      <c r="DN20" s="13"/>
      <c r="DO20" s="11" t="str">
        <f t="shared" si="67"/>
        <v>decre</v>
      </c>
      <c r="DP20" s="11" t="str">
        <f t="shared" si="68"/>
        <v>decre</v>
      </c>
      <c r="DQ20" s="11" t="str">
        <f t="shared" si="69"/>
        <v>incre</v>
      </c>
      <c r="DR20" s="11" t="str">
        <f t="shared" si="70"/>
        <v>incre</v>
      </c>
      <c r="DS20" s="11" t="str">
        <f t="shared" si="71"/>
        <v>incre</v>
      </c>
      <c r="DU20" s="13"/>
      <c r="DV20" s="13"/>
      <c r="DW20" s="13"/>
      <c r="DX20" s="13"/>
      <c r="DY20" s="13"/>
      <c r="EI20" s="3" t="s">
        <v>51</v>
      </c>
    </row>
    <row r="21" spans="1:144" x14ac:dyDescent="0.25">
      <c r="A21" s="5">
        <v>48.56416668958731</v>
      </c>
      <c r="B21" s="4">
        <v>1.8863366785272478E-2</v>
      </c>
      <c r="C21" s="4">
        <v>0.32788301957359817</v>
      </c>
      <c r="D21" s="4">
        <v>0.55270359081805365</v>
      </c>
      <c r="E21" s="4">
        <v>0.37842656781557343</v>
      </c>
      <c r="F21" s="4">
        <v>0.26113196799154398</v>
      </c>
      <c r="G21" s="4">
        <v>0.49957146131089125</v>
      </c>
      <c r="I21" s="5">
        <f t="shared" si="0"/>
        <v>48.531645600321482</v>
      </c>
      <c r="J21" s="5">
        <f t="shared" si="1"/>
        <v>48.843321137629204</v>
      </c>
      <c r="K21" s="5">
        <f t="shared" si="2"/>
        <v>48.328688663076534</v>
      </c>
      <c r="L21" s="5">
        <f t="shared" si="3"/>
        <v>47.942897860076108</v>
      </c>
      <c r="M21" s="5">
        <f t="shared" si="4"/>
        <v>48.055134140522796</v>
      </c>
      <c r="O21" s="3" t="str">
        <f t="shared" si="5"/>
        <v>decre</v>
      </c>
      <c r="P21" s="3" t="str">
        <f t="shared" si="6"/>
        <v>incre</v>
      </c>
      <c r="Q21" s="3" t="str">
        <f t="shared" si="7"/>
        <v>decre</v>
      </c>
      <c r="R21" s="3" t="str">
        <f t="shared" si="8"/>
        <v>decre</v>
      </c>
      <c r="S21" s="3" t="str">
        <f t="shared" si="9"/>
        <v>decre</v>
      </c>
      <c r="U21" s="6">
        <f t="shared" si="10"/>
        <v>0</v>
      </c>
      <c r="V21" s="6">
        <f t="shared" si="11"/>
        <v>1</v>
      </c>
      <c r="W21" s="6">
        <f t="shared" si="12"/>
        <v>0</v>
      </c>
      <c r="X21" s="6">
        <f t="shared" si="13"/>
        <v>0</v>
      </c>
      <c r="Y21" s="6">
        <f t="shared" si="14"/>
        <v>0</v>
      </c>
      <c r="AA21" s="4">
        <f t="shared" si="15"/>
        <v>0.29769999999999996</v>
      </c>
      <c r="AB21" s="4">
        <f t="shared" si="15"/>
        <v>0.49580000000000002</v>
      </c>
      <c r="AC21" s="4">
        <f t="shared" si="15"/>
        <v>0.44230000000000003</v>
      </c>
      <c r="AD21" s="4">
        <f t="shared" si="15"/>
        <v>0.33499999999999996</v>
      </c>
      <c r="AE21" s="4">
        <f t="shared" si="15"/>
        <v>0.52759999999999996</v>
      </c>
      <c r="AF21" s="4"/>
      <c r="AG21" s="4">
        <v>0.32769999999999999</v>
      </c>
      <c r="AH21" s="4">
        <v>0.49580000000000002</v>
      </c>
      <c r="AI21" s="3">
        <v>0.4723</v>
      </c>
      <c r="AJ21" s="4">
        <v>0.36499999999999999</v>
      </c>
      <c r="AK21" s="4">
        <v>0.55759999999999998</v>
      </c>
      <c r="AM21" s="5">
        <f t="shared" si="16"/>
        <v>48.314629689587306</v>
      </c>
      <c r="AN21" s="5">
        <f t="shared" si="17"/>
        <v>48.471740689587314</v>
      </c>
      <c r="AO21" s="5">
        <f t="shared" si="18"/>
        <v>48.948899689587307</v>
      </c>
      <c r="AP21" s="5">
        <f t="shared" si="19"/>
        <v>48.564866689587312</v>
      </c>
      <c r="AQ21" s="5">
        <f t="shared" si="20"/>
        <v>48.318882689587305</v>
      </c>
      <c r="AR21" s="5"/>
      <c r="AS21" s="3" t="str">
        <f t="shared" si="21"/>
        <v>decre</v>
      </c>
      <c r="AT21" s="3" t="str">
        <f t="shared" si="22"/>
        <v>decre</v>
      </c>
      <c r="AU21" s="3" t="str">
        <f t="shared" si="23"/>
        <v>incre</v>
      </c>
      <c r="AV21" s="3" t="str">
        <f t="shared" si="24"/>
        <v>incre</v>
      </c>
      <c r="AW21" s="3" t="str">
        <f t="shared" si="25"/>
        <v>decre</v>
      </c>
      <c r="AY21" s="5">
        <f t="shared" si="26"/>
        <v>0</v>
      </c>
      <c r="AZ21" s="5">
        <f t="shared" si="27"/>
        <v>0</v>
      </c>
      <c r="BA21" s="5">
        <f t="shared" si="28"/>
        <v>-23.547802651077632</v>
      </c>
      <c r="BB21" s="5">
        <f t="shared" si="29"/>
        <v>-62.126882951120166</v>
      </c>
      <c r="BC21" s="5">
        <f t="shared" si="30"/>
        <v>0</v>
      </c>
      <c r="BE21" s="15">
        <f t="shared" si="31"/>
        <v>-3.2521089265827641E-2</v>
      </c>
      <c r="BG21" s="3">
        <v>0.21029999999999999</v>
      </c>
      <c r="BH21" s="3">
        <v>0.28079999999999999</v>
      </c>
      <c r="BI21" s="3">
        <v>0.31590000000000001</v>
      </c>
      <c r="BJ21" s="3">
        <v>0.34570000000000001</v>
      </c>
      <c r="BK21" s="3">
        <v>0.34810000000000002</v>
      </c>
      <c r="BM21" s="5">
        <f t="shared" si="32"/>
        <v>47.686223689587308</v>
      </c>
      <c r="BN21" s="5">
        <f t="shared" si="33"/>
        <v>47.067790689587312</v>
      </c>
      <c r="BO21" s="5">
        <f t="shared" si="34"/>
        <v>47.721555689587305</v>
      </c>
      <c r="BP21" s="5">
        <f t="shared" si="35"/>
        <v>48.654960689587313</v>
      </c>
      <c r="BQ21" s="5">
        <f t="shared" si="36"/>
        <v>46.62978768958731</v>
      </c>
      <c r="BR21" s="5"/>
      <c r="BS21" s="3" t="str">
        <f t="shared" si="37"/>
        <v>decre</v>
      </c>
      <c r="BT21" s="3" t="str">
        <f t="shared" si="38"/>
        <v>decre</v>
      </c>
      <c r="BU21" s="3" t="str">
        <f t="shared" si="39"/>
        <v>decre</v>
      </c>
      <c r="BV21" s="3" t="str">
        <f t="shared" si="40"/>
        <v>incre</v>
      </c>
      <c r="BW21" s="3" t="str">
        <f t="shared" si="41"/>
        <v>decre</v>
      </c>
      <c r="BY21" s="5">
        <f t="shared" si="42"/>
        <v>0</v>
      </c>
      <c r="BZ21" s="5">
        <f t="shared" si="43"/>
        <v>0</v>
      </c>
      <c r="CA21" s="5">
        <f t="shared" si="44"/>
        <v>0</v>
      </c>
      <c r="CB21" s="5">
        <f t="shared" si="45"/>
        <v>-62.126882951120166</v>
      </c>
      <c r="CC21" s="5">
        <f t="shared" si="46"/>
        <v>0</v>
      </c>
      <c r="CE21" s="4">
        <v>0.18060000000000001</v>
      </c>
      <c r="CF21" s="4">
        <v>0.182</v>
      </c>
      <c r="CG21" s="4">
        <v>0.18140000000000001</v>
      </c>
      <c r="CH21" s="4">
        <v>0.18210000000000001</v>
      </c>
      <c r="CI21" s="4">
        <v>0.18229999999999999</v>
      </c>
      <c r="CK21" s="5">
        <f t="shared" si="47"/>
        <v>47.472680689587307</v>
      </c>
      <c r="CL21" s="5">
        <f t="shared" si="48"/>
        <v>46.422626689587311</v>
      </c>
      <c r="CM21" s="5">
        <f t="shared" si="49"/>
        <v>46.415560689587309</v>
      </c>
      <c r="CN21" s="5">
        <f t="shared" si="50"/>
        <v>47.27744868958731</v>
      </c>
      <c r="CO21" s="5">
        <f t="shared" si="51"/>
        <v>45.06960968958731</v>
      </c>
      <c r="CP21" s="5"/>
      <c r="CQ21" s="3" t="str">
        <f t="shared" si="52"/>
        <v>decre</v>
      </c>
      <c r="CR21" s="3" t="str">
        <f t="shared" si="53"/>
        <v>decre</v>
      </c>
      <c r="CS21" s="3" t="str">
        <f t="shared" si="54"/>
        <v>decre</v>
      </c>
      <c r="CT21" s="3" t="str">
        <f t="shared" si="55"/>
        <v>decre</v>
      </c>
      <c r="CU21" s="3" t="str">
        <f t="shared" si="56"/>
        <v>decre</v>
      </c>
      <c r="CW21" s="5">
        <f t="shared" si="57"/>
        <v>0</v>
      </c>
      <c r="CX21" s="5">
        <f t="shared" si="58"/>
        <v>0</v>
      </c>
      <c r="CY21" s="5">
        <f t="shared" si="59"/>
        <v>0</v>
      </c>
      <c r="CZ21" s="5">
        <f t="shared" si="60"/>
        <v>0</v>
      </c>
      <c r="DA21" s="5">
        <f t="shared" si="61"/>
        <v>0</v>
      </c>
      <c r="DB21" s="5"/>
      <c r="DC21" s="4">
        <v>0.32994872607138198</v>
      </c>
      <c r="DD21" s="4">
        <v>0.48977623934917802</v>
      </c>
      <c r="DE21" s="4">
        <v>0.40598455921182602</v>
      </c>
      <c r="DF21" s="4">
        <v>0.36808230178672902</v>
      </c>
      <c r="DG21" s="4">
        <v>0.55617348138398304</v>
      </c>
      <c r="DI21" s="13">
        <f t="shared" si="62"/>
        <v>48.546498030040546</v>
      </c>
      <c r="DJ21" s="13">
        <f t="shared" si="63"/>
        <v>48.432405532537445</v>
      </c>
      <c r="DK21" s="13">
        <f t="shared" si="64"/>
        <v>48.596276759534135</v>
      </c>
      <c r="DL21" s="13">
        <f t="shared" si="65"/>
        <v>48.843419670631569</v>
      </c>
      <c r="DM21" s="13">
        <f t="shared" si="66"/>
        <v>48.587759149410587</v>
      </c>
      <c r="DN21" s="13"/>
      <c r="DO21" s="11" t="str">
        <f t="shared" si="67"/>
        <v>decre</v>
      </c>
      <c r="DP21" s="11" t="str">
        <f t="shared" si="68"/>
        <v>decre</v>
      </c>
      <c r="DQ21" s="11" t="str">
        <f t="shared" si="69"/>
        <v>incre</v>
      </c>
      <c r="DR21" s="11" t="str">
        <f t="shared" si="70"/>
        <v>incre</v>
      </c>
      <c r="DS21" s="11" t="str">
        <f t="shared" si="71"/>
        <v>incre</v>
      </c>
      <c r="DU21" s="13"/>
      <c r="DV21" s="13"/>
      <c r="DW21" s="13"/>
      <c r="DX21" s="13"/>
      <c r="DY21" s="13"/>
      <c r="EA21" s="29" t="s">
        <v>55</v>
      </c>
      <c r="EB21" s="29"/>
      <c r="EC21" s="29"/>
      <c r="ED21" s="29"/>
      <c r="EE21" s="29"/>
      <c r="EI21" s="3" t="s">
        <v>52</v>
      </c>
    </row>
    <row r="22" spans="1:144" x14ac:dyDescent="0.25">
      <c r="A22" s="5">
        <v>41.44344718916183</v>
      </c>
      <c r="B22" s="4">
        <v>0.19134088897969001</v>
      </c>
      <c r="C22" s="4">
        <v>0.22404064407993485</v>
      </c>
      <c r="D22" s="4">
        <v>0.44202239935999238</v>
      </c>
      <c r="E22" s="4">
        <v>0.40144833383218353</v>
      </c>
      <c r="F22" s="4">
        <v>0.45573069444448139</v>
      </c>
      <c r="G22" s="4">
        <v>0.58085806725205014</v>
      </c>
      <c r="I22" s="5">
        <f t="shared" si="0"/>
        <v>40.664299420096562</v>
      </c>
      <c r="J22" s="5">
        <f t="shared" si="1"/>
        <v>40.999853456982585</v>
      </c>
      <c r="K22" s="5">
        <f t="shared" si="2"/>
        <v>41.431510510672339</v>
      </c>
      <c r="L22" s="5">
        <f t="shared" si="3"/>
        <v>42.460699636384362</v>
      </c>
      <c r="M22" s="5">
        <f t="shared" si="4"/>
        <v>41.699321602003621</v>
      </c>
      <c r="O22" s="3" t="str">
        <f t="shared" si="5"/>
        <v>decre</v>
      </c>
      <c r="P22" s="3" t="str">
        <f t="shared" si="6"/>
        <v>decre</v>
      </c>
      <c r="Q22" s="3" t="str">
        <f t="shared" si="7"/>
        <v>decre</v>
      </c>
      <c r="R22" s="3" t="str">
        <f t="shared" si="8"/>
        <v>incre</v>
      </c>
      <c r="S22" s="3" t="str">
        <f t="shared" si="9"/>
        <v>incre</v>
      </c>
      <c r="U22" s="6">
        <f t="shared" si="10"/>
        <v>0</v>
      </c>
      <c r="V22" s="6">
        <f t="shared" si="11"/>
        <v>0</v>
      </c>
      <c r="W22" s="6">
        <f t="shared" si="12"/>
        <v>1</v>
      </c>
      <c r="X22" s="6">
        <f t="shared" si="13"/>
        <v>1</v>
      </c>
      <c r="Y22" s="6">
        <f t="shared" si="14"/>
        <v>1</v>
      </c>
      <c r="AA22" s="4">
        <f t="shared" si="15"/>
        <v>0.3165</v>
      </c>
      <c r="AB22" s="4">
        <f t="shared" si="15"/>
        <v>0.45830000000000004</v>
      </c>
      <c r="AC22" s="4">
        <f t="shared" si="15"/>
        <v>0.50009999999999999</v>
      </c>
      <c r="AD22" s="4">
        <f t="shared" si="15"/>
        <v>0.3478</v>
      </c>
      <c r="AE22" s="4">
        <f t="shared" si="15"/>
        <v>0.5454</v>
      </c>
      <c r="AF22" s="4"/>
      <c r="AG22" s="4">
        <v>0.34649999999999997</v>
      </c>
      <c r="AH22" s="4">
        <v>0.48830000000000001</v>
      </c>
      <c r="AI22" s="3">
        <v>0.50009999999999999</v>
      </c>
      <c r="AJ22" s="4">
        <v>0.3478</v>
      </c>
      <c r="AK22" s="4">
        <v>0.5454</v>
      </c>
      <c r="AM22" s="5">
        <f t="shared" si="16"/>
        <v>41.329082189161831</v>
      </c>
      <c r="AN22" s="5">
        <f t="shared" si="17"/>
        <v>41.106146189161834</v>
      </c>
      <c r="AO22" s="5">
        <f t="shared" si="18"/>
        <v>42.38941818916183</v>
      </c>
      <c r="AP22" s="5">
        <f t="shared" si="19"/>
        <v>41.551923189161833</v>
      </c>
      <c r="AQ22" s="5">
        <f t="shared" si="20"/>
        <v>41.365661189161827</v>
      </c>
      <c r="AR22" s="5"/>
      <c r="AS22" s="3" t="str">
        <f t="shared" si="21"/>
        <v>decre</v>
      </c>
      <c r="AT22" s="3" t="str">
        <f t="shared" si="22"/>
        <v>decre</v>
      </c>
      <c r="AU22" s="3" t="str">
        <f t="shared" si="23"/>
        <v>incre</v>
      </c>
      <c r="AV22" s="3" t="str">
        <f t="shared" si="24"/>
        <v>incre</v>
      </c>
      <c r="AW22" s="3" t="str">
        <f t="shared" si="25"/>
        <v>decre</v>
      </c>
      <c r="AY22" s="5">
        <f t="shared" si="26"/>
        <v>0</v>
      </c>
      <c r="AZ22" s="5">
        <f t="shared" si="27"/>
        <v>0</v>
      </c>
      <c r="BA22" s="5">
        <f t="shared" si="28"/>
        <v>-1.193667848949076</v>
      </c>
      <c r="BB22" s="5">
        <f t="shared" si="29"/>
        <v>101.72524472225319</v>
      </c>
      <c r="BC22" s="5">
        <f t="shared" si="30"/>
        <v>0</v>
      </c>
      <c r="BE22" s="15">
        <f t="shared" si="31"/>
        <v>-0.77914776906526839</v>
      </c>
      <c r="BG22" s="3">
        <v>0.22869999999999999</v>
      </c>
      <c r="BH22" s="3">
        <v>0.29799999999999999</v>
      </c>
      <c r="BI22" s="3">
        <v>0.34910000000000002</v>
      </c>
      <c r="BJ22" s="3">
        <v>0.3412</v>
      </c>
      <c r="BK22" s="3">
        <v>0.32819999999999999</v>
      </c>
      <c r="BM22" s="5">
        <f t="shared" si="32"/>
        <v>40.697800189161832</v>
      </c>
      <c r="BN22" s="5">
        <f t="shared" si="33"/>
        <v>40.059387189161832</v>
      </c>
      <c r="BO22" s="5">
        <f t="shared" si="34"/>
        <v>40.923208189161826</v>
      </c>
      <c r="BP22" s="5">
        <f t="shared" si="35"/>
        <v>41.496351189161828</v>
      </c>
      <c r="BQ22" s="5">
        <f t="shared" si="36"/>
        <v>39.321809189161833</v>
      </c>
      <c r="BR22" s="5"/>
      <c r="BS22" s="3" t="str">
        <f t="shared" si="37"/>
        <v>decre</v>
      </c>
      <c r="BT22" s="3" t="str">
        <f t="shared" si="38"/>
        <v>decre</v>
      </c>
      <c r="BU22" s="3" t="str">
        <f t="shared" si="39"/>
        <v>decre</v>
      </c>
      <c r="BV22" s="3" t="str">
        <f t="shared" si="40"/>
        <v>incre</v>
      </c>
      <c r="BW22" s="3" t="str">
        <f t="shared" si="41"/>
        <v>decre</v>
      </c>
      <c r="BY22" s="5">
        <f t="shared" si="42"/>
        <v>0</v>
      </c>
      <c r="BZ22" s="5">
        <f t="shared" si="43"/>
        <v>0</v>
      </c>
      <c r="CA22" s="5">
        <f t="shared" si="44"/>
        <v>0</v>
      </c>
      <c r="CB22" s="5">
        <f t="shared" si="45"/>
        <v>101.72524472225319</v>
      </c>
      <c r="CC22" s="5">
        <f t="shared" si="46"/>
        <v>0</v>
      </c>
      <c r="CE22" s="4">
        <v>0.15579999999999999</v>
      </c>
      <c r="CF22" s="4">
        <v>0.15609999999999999</v>
      </c>
      <c r="CG22" s="4">
        <v>0.156</v>
      </c>
      <c r="CH22" s="4">
        <v>0.15609999999999999</v>
      </c>
      <c r="CI22" s="4">
        <v>0.15609999999999999</v>
      </c>
      <c r="CK22" s="5">
        <f t="shared" si="47"/>
        <v>40.173649189161829</v>
      </c>
      <c r="CL22" s="5">
        <f t="shared" si="48"/>
        <v>39.132780189161835</v>
      </c>
      <c r="CM22" s="5">
        <f t="shared" si="49"/>
        <v>39.048207189161829</v>
      </c>
      <c r="CN22" s="5">
        <f t="shared" si="50"/>
        <v>39.937809189161833</v>
      </c>
      <c r="CO22" s="5">
        <f t="shared" si="51"/>
        <v>37.702348189161832</v>
      </c>
      <c r="CP22" s="5"/>
      <c r="CQ22" s="3" t="str">
        <f t="shared" si="52"/>
        <v>decre</v>
      </c>
      <c r="CR22" s="3" t="str">
        <f t="shared" si="53"/>
        <v>decre</v>
      </c>
      <c r="CS22" s="3" t="str">
        <f t="shared" si="54"/>
        <v>decre</v>
      </c>
      <c r="CT22" s="3" t="str">
        <f t="shared" si="55"/>
        <v>decre</v>
      </c>
      <c r="CU22" s="3" t="str">
        <f t="shared" si="56"/>
        <v>decre</v>
      </c>
      <c r="CW22" s="5">
        <f t="shared" si="57"/>
        <v>0</v>
      </c>
      <c r="CX22" s="5">
        <f t="shared" si="58"/>
        <v>0</v>
      </c>
      <c r="CY22" s="5">
        <f t="shared" si="59"/>
        <v>0</v>
      </c>
      <c r="CZ22" s="5">
        <f t="shared" si="60"/>
        <v>0</v>
      </c>
      <c r="DA22" s="5">
        <f t="shared" si="61"/>
        <v>0</v>
      </c>
      <c r="DB22" s="5"/>
      <c r="DC22" s="4">
        <v>0.33761309786639399</v>
      </c>
      <c r="DD22" s="4">
        <v>0.48525647508498398</v>
      </c>
      <c r="DE22" s="4">
        <v>0.40964199193063799</v>
      </c>
      <c r="DF22" s="4">
        <v>0.35033575304220599</v>
      </c>
      <c r="DG22" s="4">
        <v>0.55364184333170596</v>
      </c>
      <c r="DI22" s="13">
        <f t="shared" si="62"/>
        <v>41.480885362821205</v>
      </c>
      <c r="DJ22" s="13">
        <f t="shared" si="63"/>
        <v>41.282171971466781</v>
      </c>
      <c r="DK22" s="13">
        <f t="shared" si="64"/>
        <v>41.51107093080833</v>
      </c>
      <c r="DL22" s="13">
        <f t="shared" si="65"/>
        <v>41.573274229777205</v>
      </c>
      <c r="DM22" s="13">
        <f t="shared" si="66"/>
        <v>41.443216934913181</v>
      </c>
      <c r="DN22" s="13"/>
      <c r="DO22" s="11" t="str">
        <f t="shared" si="67"/>
        <v>incre</v>
      </c>
      <c r="DP22" s="11" t="str">
        <f t="shared" si="68"/>
        <v>decre</v>
      </c>
      <c r="DQ22" s="11" t="str">
        <f t="shared" si="69"/>
        <v>incre</v>
      </c>
      <c r="DR22" s="11" t="str">
        <f t="shared" si="70"/>
        <v>incre</v>
      </c>
      <c r="DS22" s="11" t="str">
        <f t="shared" si="71"/>
        <v>decre</v>
      </c>
      <c r="DU22" s="13"/>
      <c r="DV22" s="13"/>
      <c r="DW22" s="13"/>
      <c r="DX22" s="13"/>
      <c r="DY22" s="13"/>
      <c r="EA22" s="4">
        <f>RSQ(C3:C202,BG3:BG202)*100</f>
        <v>3.0772250660504662E-2</v>
      </c>
      <c r="EB22" s="4">
        <f>RSQ(D3:D202,BH3:BH202)*100</f>
        <v>0.97881123255731062</v>
      </c>
      <c r="EC22" s="4">
        <f>RSQ(E3:E202,BI3:BI202)*100</f>
        <v>0.59401285404099291</v>
      </c>
      <c r="ED22" s="4">
        <f>RSQ(F3:F202,BJ3:BJ202)*100</f>
        <v>2.4001494879519139</v>
      </c>
      <c r="EE22" s="4">
        <f>RSQ(G3:G202,BK3:BK202)*100</f>
        <v>3.6186652457873727</v>
      </c>
      <c r="EI22" s="3" t="s">
        <v>53</v>
      </c>
    </row>
    <row r="23" spans="1:144" x14ac:dyDescent="0.25">
      <c r="A23" s="5">
        <v>44.467424290634369</v>
      </c>
      <c r="B23" s="4">
        <v>4.7008462170170948E-2</v>
      </c>
      <c r="C23" s="4">
        <v>0.30710836014035342</v>
      </c>
      <c r="D23" s="4">
        <v>0.51492692368971182</v>
      </c>
      <c r="E23" s="4">
        <v>0.30568385391587904</v>
      </c>
      <c r="F23" s="4">
        <v>0.21304173013658581</v>
      </c>
      <c r="G23" s="4">
        <v>0.4532044158818721</v>
      </c>
      <c r="I23" s="5">
        <f t="shared" si="0"/>
        <v>44.285533400043512</v>
      </c>
      <c r="J23" s="5">
        <f t="shared" si="1"/>
        <v>44.499897102328191</v>
      </c>
      <c r="K23" s="5">
        <f t="shared" si="2"/>
        <v>43.52561451215756</v>
      </c>
      <c r="L23" s="5">
        <f t="shared" si="3"/>
        <v>43.441235658384421</v>
      </c>
      <c r="M23" s="5">
        <f t="shared" si="4"/>
        <v>43.522077844082787</v>
      </c>
      <c r="O23" s="3" t="str">
        <f t="shared" si="5"/>
        <v>decre</v>
      </c>
      <c r="P23" s="3" t="str">
        <f t="shared" si="6"/>
        <v>incre</v>
      </c>
      <c r="Q23" s="3" t="str">
        <f t="shared" si="7"/>
        <v>decre</v>
      </c>
      <c r="R23" s="3" t="str">
        <f t="shared" si="8"/>
        <v>decre</v>
      </c>
      <c r="S23" s="3" t="str">
        <f t="shared" si="9"/>
        <v>decre</v>
      </c>
      <c r="U23" s="6">
        <f t="shared" si="10"/>
        <v>0</v>
      </c>
      <c r="V23" s="6">
        <f t="shared" si="11"/>
        <v>1</v>
      </c>
      <c r="W23" s="6">
        <f t="shared" si="12"/>
        <v>0</v>
      </c>
      <c r="X23" s="6">
        <f t="shared" si="13"/>
        <v>0</v>
      </c>
      <c r="Y23" s="6">
        <f t="shared" si="14"/>
        <v>0</v>
      </c>
      <c r="AA23" s="4">
        <f t="shared" si="15"/>
        <v>0.30310000000000004</v>
      </c>
      <c r="AB23" s="4">
        <f t="shared" si="15"/>
        <v>0.4945</v>
      </c>
      <c r="AC23" s="4">
        <f t="shared" si="15"/>
        <v>0.45840000000000003</v>
      </c>
      <c r="AD23" s="4">
        <f t="shared" si="15"/>
        <v>0.33260000000000001</v>
      </c>
      <c r="AE23" s="4">
        <f t="shared" si="15"/>
        <v>0.52379999999999993</v>
      </c>
      <c r="AF23" s="4"/>
      <c r="AG23" s="4">
        <v>0.33310000000000001</v>
      </c>
      <c r="AH23" s="4">
        <v>0.4945</v>
      </c>
      <c r="AI23" s="3">
        <v>0.4884</v>
      </c>
      <c r="AJ23" s="4">
        <v>0.36259999999999998</v>
      </c>
      <c r="AK23" s="4">
        <v>0.55379999999999996</v>
      </c>
      <c r="AM23" s="5">
        <f t="shared" si="16"/>
        <v>44.256713290634366</v>
      </c>
      <c r="AN23" s="5">
        <f t="shared" si="17"/>
        <v>44.366509290634369</v>
      </c>
      <c r="AO23" s="5">
        <f t="shared" si="18"/>
        <v>45.008488290634375</v>
      </c>
      <c r="AP23" s="5">
        <f t="shared" si="19"/>
        <v>44.447916290634367</v>
      </c>
      <c r="AQ23" s="5">
        <f t="shared" si="20"/>
        <v>44.18638229063437</v>
      </c>
      <c r="AR23" s="5"/>
      <c r="AS23" s="3" t="str">
        <f t="shared" si="21"/>
        <v>decre</v>
      </c>
      <c r="AT23" s="3" t="str">
        <f t="shared" si="22"/>
        <v>decre</v>
      </c>
      <c r="AU23" s="3" t="str">
        <f t="shared" si="23"/>
        <v>incre</v>
      </c>
      <c r="AV23" s="3" t="str">
        <f t="shared" si="24"/>
        <v>decre</v>
      </c>
      <c r="AW23" s="3" t="str">
        <f t="shared" si="25"/>
        <v>decre</v>
      </c>
      <c r="AY23" s="5">
        <f t="shared" si="26"/>
        <v>0</v>
      </c>
      <c r="AZ23" s="5">
        <f t="shared" si="27"/>
        <v>0</v>
      </c>
      <c r="BA23" s="5">
        <f t="shared" si="28"/>
        <v>-94.180977847680936</v>
      </c>
      <c r="BB23" s="5">
        <f t="shared" si="29"/>
        <v>0</v>
      </c>
      <c r="BC23" s="5">
        <f t="shared" si="30"/>
        <v>0</v>
      </c>
      <c r="BE23" s="15">
        <f t="shared" si="31"/>
        <v>-0.18189089059085717</v>
      </c>
      <c r="BG23" s="3">
        <v>0.21179999999999999</v>
      </c>
      <c r="BH23" s="3">
        <v>0.28129999999999999</v>
      </c>
      <c r="BI23" s="3">
        <v>0.31890000000000002</v>
      </c>
      <c r="BJ23" s="3">
        <v>0.34520000000000001</v>
      </c>
      <c r="BK23" s="3">
        <v>0.34560000000000002</v>
      </c>
      <c r="BM23" s="5">
        <f t="shared" si="32"/>
        <v>43.600266290634366</v>
      </c>
      <c r="BN23" s="5">
        <f t="shared" si="33"/>
        <v>42.97431329063437</v>
      </c>
      <c r="BO23" s="5">
        <f t="shared" si="34"/>
        <v>43.653943290634373</v>
      </c>
      <c r="BP23" s="5">
        <f t="shared" si="35"/>
        <v>44.554008290634371</v>
      </c>
      <c r="BQ23" s="5">
        <f t="shared" si="36"/>
        <v>42.50952029063437</v>
      </c>
      <c r="BR23" s="5"/>
      <c r="BS23" s="3" t="str">
        <f t="shared" si="37"/>
        <v>decre</v>
      </c>
      <c r="BT23" s="3" t="str">
        <f t="shared" si="38"/>
        <v>decre</v>
      </c>
      <c r="BU23" s="3" t="str">
        <f t="shared" si="39"/>
        <v>decre</v>
      </c>
      <c r="BV23" s="3" t="str">
        <f t="shared" si="40"/>
        <v>incre</v>
      </c>
      <c r="BW23" s="3" t="str">
        <f t="shared" si="41"/>
        <v>decre</v>
      </c>
      <c r="BY23" s="5">
        <f t="shared" si="42"/>
        <v>0</v>
      </c>
      <c r="BZ23" s="5">
        <f t="shared" si="43"/>
        <v>0</v>
      </c>
      <c r="CA23" s="5">
        <f t="shared" si="44"/>
        <v>0</v>
      </c>
      <c r="CB23" s="5">
        <f t="shared" si="45"/>
        <v>-102.61886322499478</v>
      </c>
      <c r="CC23" s="5">
        <f t="shared" si="46"/>
        <v>0</v>
      </c>
      <c r="CE23" s="4">
        <v>0.17899999999999999</v>
      </c>
      <c r="CF23" s="4">
        <v>0.18029999999999999</v>
      </c>
      <c r="CG23" s="4">
        <v>0.17979999999999999</v>
      </c>
      <c r="CH23" s="4">
        <v>0.1804</v>
      </c>
      <c r="CI23" s="4">
        <v>0.18060000000000001</v>
      </c>
      <c r="CK23" s="5">
        <f t="shared" si="47"/>
        <v>43.364434290634371</v>
      </c>
      <c r="CL23" s="5">
        <f t="shared" si="48"/>
        <v>42.314783290634374</v>
      </c>
      <c r="CM23" s="5">
        <f t="shared" si="49"/>
        <v>42.303282290634371</v>
      </c>
      <c r="CN23" s="5">
        <f t="shared" si="50"/>
        <v>43.16639229063437</v>
      </c>
      <c r="CO23" s="5">
        <f t="shared" si="51"/>
        <v>40.95687029063437</v>
      </c>
      <c r="CP23" s="5"/>
      <c r="CQ23" s="3" t="str">
        <f t="shared" si="52"/>
        <v>decre</v>
      </c>
      <c r="CR23" s="3" t="str">
        <f t="shared" si="53"/>
        <v>decre</v>
      </c>
      <c r="CS23" s="3" t="str">
        <f t="shared" si="54"/>
        <v>decre</v>
      </c>
      <c r="CT23" s="3" t="str">
        <f t="shared" si="55"/>
        <v>decre</v>
      </c>
      <c r="CU23" s="3" t="str">
        <f t="shared" si="56"/>
        <v>decre</v>
      </c>
      <c r="CW23" s="5">
        <f t="shared" si="57"/>
        <v>0</v>
      </c>
      <c r="CX23" s="5">
        <f t="shared" si="58"/>
        <v>0</v>
      </c>
      <c r="CY23" s="5">
        <f t="shared" si="59"/>
        <v>0</v>
      </c>
      <c r="CZ23" s="5">
        <f t="shared" si="60"/>
        <v>0</v>
      </c>
      <c r="DA23" s="5">
        <f t="shared" si="61"/>
        <v>0</v>
      </c>
      <c r="DB23" s="5"/>
      <c r="DC23" s="4">
        <v>0.33119796532567403</v>
      </c>
      <c r="DD23" s="4">
        <v>0.48903954923419002</v>
      </c>
      <c r="DE23" s="4">
        <v>0.40658069528722401</v>
      </c>
      <c r="DF23" s="4">
        <v>0.36518973786723302</v>
      </c>
      <c r="DG23" s="4">
        <v>0.55576084200307196</v>
      </c>
      <c r="DI23" s="13">
        <f t="shared" si="62"/>
        <v>44.458737661325962</v>
      </c>
      <c r="DJ23" s="13">
        <f t="shared" si="63"/>
        <v>44.330852547133631</v>
      </c>
      <c r="DK23" s="13">
        <f t="shared" si="64"/>
        <v>44.505322841873308</v>
      </c>
      <c r="DL23" s="13">
        <f t="shared" si="65"/>
        <v>44.722321883476468</v>
      </c>
      <c r="DM23" s="13">
        <f t="shared" si="66"/>
        <v>44.487133813883275</v>
      </c>
      <c r="DN23" s="13"/>
      <c r="DO23" s="11" t="str">
        <f t="shared" si="67"/>
        <v>decre</v>
      </c>
      <c r="DP23" s="11" t="str">
        <f t="shared" si="68"/>
        <v>decre</v>
      </c>
      <c r="DQ23" s="11" t="str">
        <f t="shared" si="69"/>
        <v>incre</v>
      </c>
      <c r="DR23" s="11" t="str">
        <f t="shared" si="70"/>
        <v>incre</v>
      </c>
      <c r="DS23" s="11" t="str">
        <f t="shared" si="71"/>
        <v>incre</v>
      </c>
      <c r="DU23" s="13"/>
      <c r="DV23" s="13"/>
      <c r="DW23" s="13"/>
      <c r="DX23" s="13"/>
      <c r="DY23" s="13"/>
    </row>
    <row r="24" spans="1:144" x14ac:dyDescent="0.25">
      <c r="A24" s="5">
        <v>45.195759147356284</v>
      </c>
      <c r="B24" s="4">
        <v>9.3896889004279144E-2</v>
      </c>
      <c r="C24" s="4">
        <v>0.25191853371966261</v>
      </c>
      <c r="D24" s="4">
        <v>0.47969581323361421</v>
      </c>
      <c r="E24" s="4">
        <v>0.36166687104394174</v>
      </c>
      <c r="F24" s="4">
        <v>0.31841260881725419</v>
      </c>
      <c r="G24" s="4">
        <v>0.61044340341295789</v>
      </c>
      <c r="I24" s="5">
        <f t="shared" si="0"/>
        <v>44.617053404800657</v>
      </c>
      <c r="J24" s="5">
        <f t="shared" si="1"/>
        <v>44.998172807771788</v>
      </c>
      <c r="K24" s="5">
        <f t="shared" si="2"/>
        <v>44.797544465192956</v>
      </c>
      <c r="L24" s="5">
        <f t="shared" si="3"/>
        <v>45.056793313597566</v>
      </c>
      <c r="M24" s="5">
        <f t="shared" si="4"/>
        <v>45.730031573472218</v>
      </c>
      <c r="O24" s="3" t="str">
        <f t="shared" si="5"/>
        <v>decre</v>
      </c>
      <c r="P24" s="3" t="str">
        <f t="shared" si="6"/>
        <v>decre</v>
      </c>
      <c r="Q24" s="3" t="str">
        <f t="shared" si="7"/>
        <v>decre</v>
      </c>
      <c r="R24" s="3" t="str">
        <f t="shared" si="8"/>
        <v>decre</v>
      </c>
      <c r="S24" s="3" t="str">
        <f t="shared" si="9"/>
        <v>incre</v>
      </c>
      <c r="U24" s="6">
        <f t="shared" si="10"/>
        <v>0</v>
      </c>
      <c r="V24" s="6">
        <f t="shared" si="11"/>
        <v>0</v>
      </c>
      <c r="W24" s="6">
        <f t="shared" si="12"/>
        <v>0</v>
      </c>
      <c r="X24" s="6">
        <f t="shared" si="13"/>
        <v>0</v>
      </c>
      <c r="Y24" s="6">
        <f t="shared" si="14"/>
        <v>1</v>
      </c>
      <c r="AA24" s="4">
        <f t="shared" si="15"/>
        <v>0.31069999999999998</v>
      </c>
      <c r="AB24" s="4">
        <f t="shared" si="15"/>
        <v>0.46240000000000003</v>
      </c>
      <c r="AC24" s="4">
        <f t="shared" si="15"/>
        <v>0.46960000000000002</v>
      </c>
      <c r="AD24" s="4">
        <f t="shared" si="15"/>
        <v>0.32850000000000001</v>
      </c>
      <c r="AE24" s="4">
        <f t="shared" si="15"/>
        <v>0.54990000000000006</v>
      </c>
      <c r="AF24" s="4"/>
      <c r="AG24" s="4">
        <v>0.3407</v>
      </c>
      <c r="AH24" s="4">
        <v>0.4924</v>
      </c>
      <c r="AI24" s="3">
        <v>0.49959999999999999</v>
      </c>
      <c r="AJ24" s="4">
        <v>0.35849999999999999</v>
      </c>
      <c r="AK24" s="4">
        <v>0.54990000000000006</v>
      </c>
      <c r="AM24" s="5">
        <f t="shared" si="16"/>
        <v>45.039692147356284</v>
      </c>
      <c r="AN24" s="5">
        <f t="shared" si="17"/>
        <v>44.885231147356286</v>
      </c>
      <c r="AO24" s="5">
        <f t="shared" si="18"/>
        <v>45.845575147356286</v>
      </c>
      <c r="AP24" s="5">
        <f t="shared" si="19"/>
        <v>45.141729147356287</v>
      </c>
      <c r="AQ24" s="5">
        <f t="shared" si="20"/>
        <v>45.160318147356286</v>
      </c>
      <c r="AR24" s="5"/>
      <c r="AS24" s="3" t="str">
        <f t="shared" si="21"/>
        <v>decre</v>
      </c>
      <c r="AT24" s="3" t="str">
        <f t="shared" si="22"/>
        <v>decre</v>
      </c>
      <c r="AU24" s="3" t="str">
        <f t="shared" si="23"/>
        <v>incre</v>
      </c>
      <c r="AV24" s="3" t="str">
        <f t="shared" si="24"/>
        <v>decre</v>
      </c>
      <c r="AW24" s="3" t="str">
        <f t="shared" si="25"/>
        <v>decre</v>
      </c>
      <c r="AY24" s="5">
        <f t="shared" si="26"/>
        <v>0</v>
      </c>
      <c r="AZ24" s="5">
        <f t="shared" si="27"/>
        <v>0</v>
      </c>
      <c r="BA24" s="5">
        <f t="shared" si="28"/>
        <v>-39.821468216332789</v>
      </c>
      <c r="BB24" s="5">
        <f t="shared" si="29"/>
        <v>0</v>
      </c>
      <c r="BC24" s="5">
        <f>IF(AQ24&gt;A24,(M24-A24)*100,0)</f>
        <v>0</v>
      </c>
      <c r="BE24" s="15">
        <f t="shared" si="31"/>
        <v>-0.57870574255562701</v>
      </c>
      <c r="BG24" s="3">
        <v>0.21540000000000001</v>
      </c>
      <c r="BH24" s="3">
        <v>0.28370000000000001</v>
      </c>
      <c r="BI24" s="3">
        <v>0.3261</v>
      </c>
      <c r="BJ24" s="3">
        <v>0.34399999999999997</v>
      </c>
      <c r="BK24" s="3">
        <v>0.34089999999999998</v>
      </c>
      <c r="BM24" s="5">
        <f t="shared" si="32"/>
        <v>44.354485147356286</v>
      </c>
      <c r="BN24" s="5">
        <f t="shared" si="33"/>
        <v>43.718320147356287</v>
      </c>
      <c r="BO24" s="5">
        <f t="shared" si="34"/>
        <v>44.452190147356291</v>
      </c>
      <c r="BP24" s="5">
        <f t="shared" si="35"/>
        <v>45.272239147356281</v>
      </c>
      <c r="BQ24" s="5">
        <f t="shared" si="36"/>
        <v>43.193628147356286</v>
      </c>
      <c r="BR24" s="5"/>
      <c r="BS24" s="3" t="str">
        <f t="shared" si="37"/>
        <v>decre</v>
      </c>
      <c r="BT24" s="3" t="str">
        <f t="shared" si="38"/>
        <v>decre</v>
      </c>
      <c r="BU24" s="3" t="str">
        <f t="shared" si="39"/>
        <v>decre</v>
      </c>
      <c r="BV24" s="3" t="str">
        <f t="shared" si="40"/>
        <v>incre</v>
      </c>
      <c r="BW24" s="3" t="str">
        <f t="shared" si="41"/>
        <v>decre</v>
      </c>
      <c r="BY24" s="5">
        <f t="shared" si="42"/>
        <v>0</v>
      </c>
      <c r="BZ24" s="5">
        <f t="shared" si="43"/>
        <v>0</v>
      </c>
      <c r="CA24" s="5">
        <f t="shared" si="44"/>
        <v>0</v>
      </c>
      <c r="CB24" s="5">
        <f t="shared" si="45"/>
        <v>-13.896583375871785</v>
      </c>
      <c r="CC24" s="5">
        <f t="shared" si="46"/>
        <v>0</v>
      </c>
      <c r="CE24" s="4">
        <v>0.17460000000000001</v>
      </c>
      <c r="CF24" s="4">
        <v>0.17580000000000001</v>
      </c>
      <c r="CG24" s="4">
        <v>0.1754</v>
      </c>
      <c r="CH24" s="4">
        <v>0.1759</v>
      </c>
      <c r="CI24" s="4">
        <v>0.17610000000000001</v>
      </c>
      <c r="CK24" s="5">
        <f t="shared" si="47"/>
        <v>44.061133147356287</v>
      </c>
      <c r="CL24" s="5">
        <f t="shared" si="48"/>
        <v>43.013733147356284</v>
      </c>
      <c r="CM24" s="5">
        <f t="shared" si="49"/>
        <v>42.988893147356279</v>
      </c>
      <c r="CN24" s="5">
        <f t="shared" si="50"/>
        <v>43.856837147356281</v>
      </c>
      <c r="CO24" s="5">
        <f t="shared" si="51"/>
        <v>41.642860147356281</v>
      </c>
      <c r="CP24" s="5"/>
      <c r="CQ24" s="3" t="str">
        <f t="shared" si="52"/>
        <v>decre</v>
      </c>
      <c r="CR24" s="3" t="str">
        <f t="shared" si="53"/>
        <v>decre</v>
      </c>
      <c r="CS24" s="3" t="str">
        <f t="shared" si="54"/>
        <v>decre</v>
      </c>
      <c r="CT24" s="3" t="str">
        <f t="shared" si="55"/>
        <v>decre</v>
      </c>
      <c r="CU24" s="3" t="str">
        <f t="shared" si="56"/>
        <v>decre</v>
      </c>
      <c r="CW24" s="5">
        <f t="shared" si="57"/>
        <v>0</v>
      </c>
      <c r="CX24" s="5">
        <f t="shared" si="58"/>
        <v>0</v>
      </c>
      <c r="CY24" s="5">
        <f t="shared" si="59"/>
        <v>0</v>
      </c>
      <c r="CZ24" s="5">
        <f t="shared" si="60"/>
        <v>0</v>
      </c>
      <c r="DA24" s="5">
        <f t="shared" si="61"/>
        <v>0</v>
      </c>
      <c r="DB24" s="5"/>
      <c r="DC24" s="4">
        <v>0.33328299454368998</v>
      </c>
      <c r="DD24" s="4">
        <v>0.48780998459387298</v>
      </c>
      <c r="DE24" s="4">
        <v>0.40757566973335102</v>
      </c>
      <c r="DF24" s="4">
        <v>0.36036193545355499</v>
      </c>
      <c r="DG24" s="4">
        <v>0.55507213072318995</v>
      </c>
      <c r="DI24" s="13">
        <f t="shared" si="62"/>
        <v>45.202063878125415</v>
      </c>
      <c r="DJ24" s="13">
        <f t="shared" si="63"/>
        <v>45.051158346754278</v>
      </c>
      <c r="DK24" s="13">
        <f t="shared" si="64"/>
        <v>45.243318900467116</v>
      </c>
      <c r="DL24" s="13">
        <f t="shared" si="65"/>
        <v>45.410006643875214</v>
      </c>
      <c r="DM24" s="13">
        <f t="shared" si="66"/>
        <v>45.208987897461505</v>
      </c>
      <c r="DN24" s="13"/>
      <c r="DO24" s="11" t="str">
        <f t="shared" si="67"/>
        <v>incre</v>
      </c>
      <c r="DP24" s="11" t="str">
        <f t="shared" si="68"/>
        <v>decre</v>
      </c>
      <c r="DQ24" s="11" t="str">
        <f t="shared" si="69"/>
        <v>incre</v>
      </c>
      <c r="DR24" s="11" t="str">
        <f t="shared" si="70"/>
        <v>incre</v>
      </c>
      <c r="DS24" s="11" t="str">
        <f t="shared" si="71"/>
        <v>incre</v>
      </c>
      <c r="DU24" s="13"/>
      <c r="DV24" s="13"/>
      <c r="DW24" s="13"/>
      <c r="DX24" s="13"/>
      <c r="DY24" s="13"/>
      <c r="EA24" s="29" t="s">
        <v>56</v>
      </c>
      <c r="EB24" s="29"/>
      <c r="EC24" s="29"/>
      <c r="ED24" s="29"/>
      <c r="EE24" s="29"/>
    </row>
    <row r="25" spans="1:144" x14ac:dyDescent="0.25">
      <c r="A25" s="5">
        <v>25.637450365947743</v>
      </c>
      <c r="B25" s="4">
        <v>0.12609770283637317</v>
      </c>
      <c r="C25" s="4">
        <v>0.45188090045705254</v>
      </c>
      <c r="D25" s="4">
        <v>0.73165203232331244</v>
      </c>
      <c r="E25" s="4">
        <v>0.63874569500739664</v>
      </c>
      <c r="F25" s="4">
        <v>0.62969201987675472</v>
      </c>
      <c r="G25" s="4">
        <v>0.85824143622614379</v>
      </c>
      <c r="I25" s="5">
        <f t="shared" si="0"/>
        <v>26.496474040233949</v>
      </c>
      <c r="J25" s="5">
        <f t="shared" si="1"/>
        <v>27.085138137018973</v>
      </c>
      <c r="K25" s="5">
        <f t="shared" si="2"/>
        <v>27.929671064469563</v>
      </c>
      <c r="L25" s="5">
        <f t="shared" si="3"/>
        <v>28.119457173310018</v>
      </c>
      <c r="M25" s="5">
        <f t="shared" si="4"/>
        <v>28.503502280835754</v>
      </c>
      <c r="O25" s="3" t="str">
        <f t="shared" si="5"/>
        <v>incre</v>
      </c>
      <c r="P25" s="3" t="str">
        <f t="shared" si="6"/>
        <v>incre</v>
      </c>
      <c r="Q25" s="3" t="str">
        <f t="shared" si="7"/>
        <v>incre</v>
      </c>
      <c r="R25" s="3" t="str">
        <f t="shared" si="8"/>
        <v>incre</v>
      </c>
      <c r="S25" s="3" t="str">
        <f t="shared" si="9"/>
        <v>incre</v>
      </c>
      <c r="U25" s="6">
        <f t="shared" si="10"/>
        <v>1</v>
      </c>
      <c r="V25" s="6">
        <f t="shared" si="11"/>
        <v>1</v>
      </c>
      <c r="W25" s="6">
        <f t="shared" si="12"/>
        <v>1</v>
      </c>
      <c r="X25" s="6">
        <f t="shared" si="13"/>
        <v>1</v>
      </c>
      <c r="Y25" s="6">
        <f t="shared" si="14"/>
        <v>1</v>
      </c>
      <c r="AA25" s="4">
        <f t="shared" si="15"/>
        <v>0.34350000000000003</v>
      </c>
      <c r="AB25" s="4">
        <f t="shared" si="15"/>
        <v>0.49080000000000001</v>
      </c>
      <c r="AC25" s="4">
        <f t="shared" si="15"/>
        <v>0.50119999999999998</v>
      </c>
      <c r="AD25" s="4">
        <f t="shared" si="15"/>
        <v>0.3553</v>
      </c>
      <c r="AE25" s="4">
        <f t="shared" si="15"/>
        <v>0.54820000000000002</v>
      </c>
      <c r="AF25" s="4"/>
      <c r="AG25" s="4">
        <v>0.34350000000000003</v>
      </c>
      <c r="AH25" s="4">
        <v>0.49080000000000001</v>
      </c>
      <c r="AI25" s="3">
        <v>0.50119999999999998</v>
      </c>
      <c r="AJ25" s="4">
        <v>0.3553</v>
      </c>
      <c r="AK25" s="4">
        <v>0.54820000000000002</v>
      </c>
      <c r="AM25" s="5">
        <f t="shared" si="16"/>
        <v>25.717215365947741</v>
      </c>
      <c r="AN25" s="5">
        <f t="shared" si="17"/>
        <v>25.512374365947743</v>
      </c>
      <c r="AO25" s="5">
        <f t="shared" si="18"/>
        <v>26.594102365947744</v>
      </c>
      <c r="AP25" s="5">
        <f t="shared" si="19"/>
        <v>25.809076365947742</v>
      </c>
      <c r="AQ25" s="5">
        <f t="shared" si="20"/>
        <v>25.586012365947742</v>
      </c>
      <c r="AR25" s="5"/>
      <c r="AS25" s="3" t="str">
        <f t="shared" si="21"/>
        <v>incre</v>
      </c>
      <c r="AT25" s="3" t="str">
        <f t="shared" si="22"/>
        <v>decre</v>
      </c>
      <c r="AU25" s="3" t="str">
        <f t="shared" si="23"/>
        <v>incre</v>
      </c>
      <c r="AV25" s="3" t="str">
        <f t="shared" si="24"/>
        <v>incre</v>
      </c>
      <c r="AW25" s="3" t="str">
        <f t="shared" si="25"/>
        <v>decre</v>
      </c>
      <c r="AY25" s="5">
        <f t="shared" si="26"/>
        <v>85.902367428620607</v>
      </c>
      <c r="AZ25" s="5">
        <f t="shared" si="27"/>
        <v>0</v>
      </c>
      <c r="BA25" s="5">
        <f t="shared" si="28"/>
        <v>229.22206985218202</v>
      </c>
      <c r="BB25" s="5">
        <f t="shared" si="29"/>
        <v>248.2006807362275</v>
      </c>
      <c r="BC25" s="5">
        <f t="shared" si="30"/>
        <v>0</v>
      </c>
      <c r="BE25" s="15">
        <f t="shared" si="31"/>
        <v>0.85902367428620607</v>
      </c>
      <c r="BG25" s="3">
        <v>0.21909999999999999</v>
      </c>
      <c r="BH25" s="3">
        <v>0.28710000000000002</v>
      </c>
      <c r="BI25" s="3">
        <v>0.33250000000000002</v>
      </c>
      <c r="BJ25" s="3">
        <v>0.34320000000000001</v>
      </c>
      <c r="BK25" s="3">
        <v>0.33700000000000002</v>
      </c>
      <c r="BM25" s="5">
        <f t="shared" si="32"/>
        <v>24.822779365947742</v>
      </c>
      <c r="BN25" s="5">
        <f t="shared" si="33"/>
        <v>24.182213365947746</v>
      </c>
      <c r="BO25" s="5">
        <f t="shared" si="34"/>
        <v>24.956025365947742</v>
      </c>
      <c r="BP25" s="5">
        <f t="shared" si="35"/>
        <v>25.707194365947743</v>
      </c>
      <c r="BQ25" s="5">
        <f t="shared" si="36"/>
        <v>23.598620365947742</v>
      </c>
      <c r="BR25" s="5"/>
      <c r="BS25" s="3" t="str">
        <f t="shared" si="37"/>
        <v>decre</v>
      </c>
      <c r="BT25" s="3" t="str">
        <f t="shared" si="38"/>
        <v>decre</v>
      </c>
      <c r="BU25" s="3" t="str">
        <f t="shared" si="39"/>
        <v>decre</v>
      </c>
      <c r="BV25" s="3" t="str">
        <f t="shared" si="40"/>
        <v>incre</v>
      </c>
      <c r="BW25" s="3" t="str">
        <f t="shared" si="41"/>
        <v>decre</v>
      </c>
      <c r="BY25" s="5">
        <f t="shared" si="42"/>
        <v>0</v>
      </c>
      <c r="BZ25" s="5">
        <f t="shared" si="43"/>
        <v>0</v>
      </c>
      <c r="CA25" s="5">
        <f t="shared" si="44"/>
        <v>0</v>
      </c>
      <c r="CB25" s="5">
        <f t="shared" si="45"/>
        <v>248.2006807362275</v>
      </c>
      <c r="CC25" s="5">
        <f t="shared" si="46"/>
        <v>0</v>
      </c>
      <c r="CE25" s="4">
        <v>0.1701</v>
      </c>
      <c r="CF25" s="4">
        <v>0.1711</v>
      </c>
      <c r="CG25" s="4">
        <v>0.17069999999999999</v>
      </c>
      <c r="CH25" s="4">
        <v>0.17119999999999999</v>
      </c>
      <c r="CI25" s="4">
        <v>0.17130000000000001</v>
      </c>
      <c r="CK25" s="5">
        <f t="shared" si="47"/>
        <v>24.470469365947743</v>
      </c>
      <c r="CL25" s="5">
        <f t="shared" si="48"/>
        <v>23.424733365947745</v>
      </c>
      <c r="CM25" s="5">
        <f t="shared" si="49"/>
        <v>23.384947365947742</v>
      </c>
      <c r="CN25" s="5">
        <f t="shared" si="50"/>
        <v>24.258954365947741</v>
      </c>
      <c r="CO25" s="5">
        <f t="shared" si="51"/>
        <v>22.039383365947742</v>
      </c>
      <c r="CP25" s="5"/>
      <c r="CQ25" s="3" t="str">
        <f t="shared" si="52"/>
        <v>decre</v>
      </c>
      <c r="CR25" s="3" t="str">
        <f t="shared" si="53"/>
        <v>decre</v>
      </c>
      <c r="CS25" s="3" t="str">
        <f t="shared" si="54"/>
        <v>decre</v>
      </c>
      <c r="CT25" s="3" t="str">
        <f t="shared" si="55"/>
        <v>decre</v>
      </c>
      <c r="CU25" s="3" t="str">
        <f t="shared" si="56"/>
        <v>decre</v>
      </c>
      <c r="CW25" s="5">
        <f t="shared" si="57"/>
        <v>0</v>
      </c>
      <c r="CX25" s="5">
        <f t="shared" si="58"/>
        <v>0</v>
      </c>
      <c r="CY25" s="5">
        <f t="shared" si="59"/>
        <v>0</v>
      </c>
      <c r="CZ25" s="5">
        <f t="shared" si="60"/>
        <v>0</v>
      </c>
      <c r="DA25" s="5">
        <f t="shared" si="61"/>
        <v>0</v>
      </c>
      <c r="DB25" s="5"/>
      <c r="DC25" s="4">
        <v>0.33471450714113399</v>
      </c>
      <c r="DD25" s="4">
        <v>0.48696580588559601</v>
      </c>
      <c r="DE25" s="4">
        <v>0.408258786517259</v>
      </c>
      <c r="DF25" s="4">
        <v>0.35704732484117901</v>
      </c>
      <c r="DG25" s="4">
        <v>0.554599284172822</v>
      </c>
      <c r="DI25" s="13">
        <f t="shared" si="62"/>
        <v>25.654047672292496</v>
      </c>
      <c r="DJ25" s="13">
        <f t="shared" si="63"/>
        <v>25.487337078380683</v>
      </c>
      <c r="DK25" s="13">
        <f t="shared" si="64"/>
        <v>25.691643183030326</v>
      </c>
      <c r="DL25" s="13">
        <f t="shared" si="65"/>
        <v>25.823788841110471</v>
      </c>
      <c r="DM25" s="13">
        <f t="shared" si="66"/>
        <v>25.646229630013998</v>
      </c>
      <c r="DN25" s="13"/>
      <c r="DO25" s="11" t="str">
        <f t="shared" si="67"/>
        <v>incre</v>
      </c>
      <c r="DP25" s="11" t="str">
        <f t="shared" si="68"/>
        <v>decre</v>
      </c>
      <c r="DQ25" s="11" t="str">
        <f t="shared" si="69"/>
        <v>incre</v>
      </c>
      <c r="DR25" s="11" t="str">
        <f t="shared" si="70"/>
        <v>incre</v>
      </c>
      <c r="DS25" s="11" t="str">
        <f t="shared" si="71"/>
        <v>incre</v>
      </c>
      <c r="DU25" s="13"/>
      <c r="DV25" s="13"/>
      <c r="DW25" s="13"/>
      <c r="DX25" s="13"/>
      <c r="DY25" s="13"/>
      <c r="EA25" s="4">
        <f>RSQ(C3:C202,CE3:CE202)*100</f>
        <v>9.2229111804686577E-3</v>
      </c>
      <c r="EB25" s="4">
        <f>RSQ(D3:D202,CF3:CF202)*100</f>
        <v>0.83961316341366976</v>
      </c>
      <c r="EC25" s="4">
        <f>RSQ(E3:E202,CG3:CG202)*100</f>
        <v>0.31901615682860429</v>
      </c>
      <c r="ED25" s="4">
        <f>RSQ(F3:F202,CH3:CH202)*100</f>
        <v>2.1707537034094742</v>
      </c>
      <c r="EE25" s="4">
        <f>RSQ(G3:G202,CI3:CI202)*100</f>
        <v>2.9943494276295688</v>
      </c>
    </row>
    <row r="26" spans="1:144" x14ac:dyDescent="0.25">
      <c r="A26" s="5">
        <v>41.249682577580657</v>
      </c>
      <c r="B26" s="4">
        <v>0.21597173237537381</v>
      </c>
      <c r="C26" s="4">
        <v>0.53738138680879122</v>
      </c>
      <c r="D26" s="4">
        <v>0.63158502916960657</v>
      </c>
      <c r="E26" s="4">
        <v>0.39517158785950562</v>
      </c>
      <c r="F26" s="4">
        <v>0.45731559369221214</v>
      </c>
      <c r="G26" s="4">
        <v>0.60383013080975845</v>
      </c>
      <c r="I26" s="5">
        <f t="shared" si="0"/>
        <v>42.723454748735868</v>
      </c>
      <c r="J26" s="5">
        <f t="shared" si="1"/>
        <v>42.043932818058188</v>
      </c>
      <c r="K26" s="5">
        <f t="shared" si="2"/>
        <v>41.176798695696462</v>
      </c>
      <c r="L26" s="5">
        <f t="shared" si="3"/>
        <v>42.280279876469081</v>
      </c>
      <c r="M26" s="5">
        <f t="shared" si="4"/>
        <v>41.721724108500482</v>
      </c>
      <c r="O26" s="3" t="str">
        <f t="shared" si="5"/>
        <v>incre</v>
      </c>
      <c r="P26" s="3" t="str">
        <f t="shared" si="6"/>
        <v>incre</v>
      </c>
      <c r="Q26" s="3" t="str">
        <f t="shared" si="7"/>
        <v>decre</v>
      </c>
      <c r="R26" s="3" t="str">
        <f t="shared" si="8"/>
        <v>incre</v>
      </c>
      <c r="S26" s="3" t="str">
        <f t="shared" si="9"/>
        <v>incre</v>
      </c>
      <c r="U26" s="6">
        <f t="shared" si="10"/>
        <v>1</v>
      </c>
      <c r="V26" s="6">
        <f t="shared" si="11"/>
        <v>1</v>
      </c>
      <c r="W26" s="6">
        <f t="shared" si="12"/>
        <v>0</v>
      </c>
      <c r="X26" s="6">
        <f t="shared" si="13"/>
        <v>1</v>
      </c>
      <c r="Y26" s="6">
        <f t="shared" si="14"/>
        <v>1</v>
      </c>
      <c r="AA26" s="4">
        <f t="shared" si="15"/>
        <v>0.3473</v>
      </c>
      <c r="AB26" s="4">
        <f t="shared" si="15"/>
        <v>0.48759999999999998</v>
      </c>
      <c r="AC26" s="4">
        <f t="shared" si="15"/>
        <v>0.46930000000000005</v>
      </c>
      <c r="AD26" s="4">
        <f t="shared" si="15"/>
        <v>0.34460000000000002</v>
      </c>
      <c r="AE26" s="4">
        <f t="shared" si="15"/>
        <v>0.54469999999999996</v>
      </c>
      <c r="AF26" s="4"/>
      <c r="AG26" s="4">
        <v>0.3473</v>
      </c>
      <c r="AH26" s="4">
        <v>0.48759999999999998</v>
      </c>
      <c r="AI26" s="3">
        <v>0.49930000000000002</v>
      </c>
      <c r="AJ26" s="4">
        <v>0.34460000000000002</v>
      </c>
      <c r="AK26" s="4">
        <v>0.54469999999999996</v>
      </c>
      <c r="AM26" s="5">
        <f t="shared" si="16"/>
        <v>41.356769577580657</v>
      </c>
      <c r="AN26" s="5">
        <f t="shared" si="17"/>
        <v>41.103710577580657</v>
      </c>
      <c r="AO26" s="5">
        <f t="shared" si="18"/>
        <v>41.896585577580652</v>
      </c>
      <c r="AP26" s="5">
        <f t="shared" si="19"/>
        <v>41.33121457758066</v>
      </c>
      <c r="AQ26" s="5">
        <f t="shared" si="20"/>
        <v>41.165309577580658</v>
      </c>
      <c r="AR26" s="5"/>
      <c r="AS26" s="3" t="str">
        <f t="shared" si="21"/>
        <v>incre</v>
      </c>
      <c r="AT26" s="3" t="str">
        <f t="shared" si="22"/>
        <v>decre</v>
      </c>
      <c r="AU26" s="3" t="str">
        <f t="shared" si="23"/>
        <v>incre</v>
      </c>
      <c r="AV26" s="3" t="str">
        <f t="shared" si="24"/>
        <v>incre</v>
      </c>
      <c r="AW26" s="3" t="str">
        <f t="shared" si="25"/>
        <v>decre</v>
      </c>
      <c r="AY26" s="5">
        <f t="shared" si="26"/>
        <v>147.37721711552112</v>
      </c>
      <c r="AZ26" s="5">
        <f t="shared" si="27"/>
        <v>0</v>
      </c>
      <c r="BA26" s="5">
        <f t="shared" si="28"/>
        <v>-7.2883881884195034</v>
      </c>
      <c r="BB26" s="5">
        <f t="shared" si="29"/>
        <v>103.05972988884236</v>
      </c>
      <c r="BC26" s="5">
        <f t="shared" si="30"/>
        <v>0</v>
      </c>
      <c r="BE26" s="15">
        <f t="shared" si="31"/>
        <v>1.4737721711552112</v>
      </c>
      <c r="BG26" s="3">
        <v>0.2326</v>
      </c>
      <c r="BH26" s="3">
        <v>0.30370000000000003</v>
      </c>
      <c r="BI26" s="3">
        <v>0.35620000000000002</v>
      </c>
      <c r="BJ26" s="3">
        <v>0.34039999999999998</v>
      </c>
      <c r="BK26" s="3">
        <v>0.32469999999999999</v>
      </c>
      <c r="BM26" s="5">
        <f t="shared" si="32"/>
        <v>40.532076577580654</v>
      </c>
      <c r="BN26" s="5">
        <f t="shared" si="33"/>
        <v>39.902843577580661</v>
      </c>
      <c r="BO26" s="5">
        <f t="shared" si="34"/>
        <v>40.798384577580663</v>
      </c>
      <c r="BP26" s="5">
        <f t="shared" si="35"/>
        <v>41.295850577580659</v>
      </c>
      <c r="BQ26" s="5">
        <f t="shared" si="36"/>
        <v>39.095109577580658</v>
      </c>
      <c r="BR26" s="5"/>
      <c r="BS26" s="3" t="str">
        <f t="shared" si="37"/>
        <v>decre</v>
      </c>
      <c r="BT26" s="3" t="str">
        <f t="shared" si="38"/>
        <v>decre</v>
      </c>
      <c r="BU26" s="3" t="str">
        <f t="shared" si="39"/>
        <v>decre</v>
      </c>
      <c r="BV26" s="3" t="str">
        <f t="shared" si="40"/>
        <v>incre</v>
      </c>
      <c r="BW26" s="3" t="str">
        <f t="shared" si="41"/>
        <v>decre</v>
      </c>
      <c r="BY26" s="5">
        <f t="shared" si="42"/>
        <v>0</v>
      </c>
      <c r="BZ26" s="5">
        <f t="shared" si="43"/>
        <v>0</v>
      </c>
      <c r="CA26" s="5">
        <f t="shared" si="44"/>
        <v>0</v>
      </c>
      <c r="CB26" s="5">
        <f t="shared" si="45"/>
        <v>103.05972988884236</v>
      </c>
      <c r="CC26" s="5">
        <f t="shared" si="46"/>
        <v>0</v>
      </c>
      <c r="CE26" s="4">
        <v>0.14849999999999999</v>
      </c>
      <c r="CF26" s="4">
        <v>0.1484</v>
      </c>
      <c r="CG26" s="4">
        <v>0.14849999999999999</v>
      </c>
      <c r="CH26" s="4">
        <v>0.1484</v>
      </c>
      <c r="CI26" s="4">
        <v>0.1484</v>
      </c>
      <c r="CK26" s="5">
        <f t="shared" si="47"/>
        <v>39.927397577580656</v>
      </c>
      <c r="CL26" s="5">
        <f t="shared" si="48"/>
        <v>38.888734577580657</v>
      </c>
      <c r="CM26" s="5">
        <f t="shared" si="49"/>
        <v>38.781617577580661</v>
      </c>
      <c r="CN26" s="5">
        <f t="shared" si="50"/>
        <v>39.679210577580655</v>
      </c>
      <c r="CO26" s="5">
        <f t="shared" si="51"/>
        <v>37.436126577580659</v>
      </c>
      <c r="CP26" s="5"/>
      <c r="CQ26" s="3" t="str">
        <f t="shared" si="52"/>
        <v>decre</v>
      </c>
      <c r="CR26" s="3" t="str">
        <f t="shared" si="53"/>
        <v>decre</v>
      </c>
      <c r="CS26" s="3" t="str">
        <f t="shared" si="54"/>
        <v>decre</v>
      </c>
      <c r="CT26" s="3" t="str">
        <f t="shared" si="55"/>
        <v>decre</v>
      </c>
      <c r="CU26" s="3" t="str">
        <f t="shared" si="56"/>
        <v>decre</v>
      </c>
      <c r="CW26" s="5">
        <f t="shared" si="57"/>
        <v>0</v>
      </c>
      <c r="CX26" s="5">
        <f t="shared" si="58"/>
        <v>0</v>
      </c>
      <c r="CY26" s="5">
        <f t="shared" si="59"/>
        <v>0</v>
      </c>
      <c r="CZ26" s="5">
        <f t="shared" si="60"/>
        <v>0</v>
      </c>
      <c r="DA26" s="5">
        <f t="shared" si="61"/>
        <v>0</v>
      </c>
      <c r="DB26" s="5"/>
      <c r="DC26" s="4">
        <v>0.33871118361660801</v>
      </c>
      <c r="DD26" s="4">
        <v>0.48460892185223697</v>
      </c>
      <c r="DE26" s="4">
        <v>0.41016599766239398</v>
      </c>
      <c r="DF26" s="4">
        <v>0.34779317906314799</v>
      </c>
      <c r="DG26" s="4">
        <v>0.55327913184741795</v>
      </c>
      <c r="DI26" s="13">
        <f t="shared" si="62"/>
        <v>41.295015987784069</v>
      </c>
      <c r="DJ26" s="13">
        <f t="shared" si="63"/>
        <v>41.084178837275765</v>
      </c>
      <c r="DK26" s="13">
        <f t="shared" si="64"/>
        <v>41.32239441488251</v>
      </c>
      <c r="DL26" s="13">
        <f t="shared" si="65"/>
        <v>41.358101145292366</v>
      </c>
      <c r="DM26" s="13">
        <f t="shared" si="66"/>
        <v>41.246039208264861</v>
      </c>
      <c r="DN26" s="13"/>
      <c r="DO26" s="11" t="str">
        <f t="shared" si="67"/>
        <v>incre</v>
      </c>
      <c r="DP26" s="11" t="str">
        <f t="shared" si="68"/>
        <v>decre</v>
      </c>
      <c r="DQ26" s="11" t="str">
        <f t="shared" si="69"/>
        <v>incre</v>
      </c>
      <c r="DR26" s="11" t="str">
        <f t="shared" si="70"/>
        <v>incre</v>
      </c>
      <c r="DS26" s="11" t="str">
        <f t="shared" si="71"/>
        <v>decre</v>
      </c>
      <c r="DU26" s="13"/>
      <c r="DV26" s="13"/>
      <c r="DW26" s="13"/>
      <c r="DX26" s="13"/>
      <c r="DY26" s="13"/>
    </row>
    <row r="27" spans="1:144" x14ac:dyDescent="0.25">
      <c r="A27" s="5">
        <v>57.589050132616222</v>
      </c>
      <c r="B27" s="4">
        <v>6.841806835883546E-2</v>
      </c>
      <c r="C27" s="4">
        <v>0.29822261480580403</v>
      </c>
      <c r="D27" s="4">
        <v>0.53158767132913687</v>
      </c>
      <c r="E27" s="4">
        <v>0.33353408717844368</v>
      </c>
      <c r="F27" s="4">
        <v>0.14269626829176327</v>
      </c>
      <c r="G27" s="4">
        <v>0.2972119669274918</v>
      </c>
      <c r="I27" s="5">
        <f t="shared" si="0"/>
        <v>57.34327073306995</v>
      </c>
      <c r="J27" s="5">
        <f t="shared" si="1"/>
        <v>57.73031762639549</v>
      </c>
      <c r="K27" s="5">
        <f t="shared" si="2"/>
        <v>56.917666119118905</v>
      </c>
      <c r="L27" s="5">
        <f t="shared" si="3"/>
        <v>55.97055271163287</v>
      </c>
      <c r="M27" s="5">
        <f t="shared" si="4"/>
        <v>55.175814741403919</v>
      </c>
      <c r="O27" s="3" t="str">
        <f t="shared" si="5"/>
        <v>decre</v>
      </c>
      <c r="P27" s="3" t="str">
        <f t="shared" si="6"/>
        <v>incre</v>
      </c>
      <c r="Q27" s="3" t="str">
        <f t="shared" si="7"/>
        <v>decre</v>
      </c>
      <c r="R27" s="3" t="str">
        <f t="shared" si="8"/>
        <v>decre</v>
      </c>
      <c r="S27" s="3" t="str">
        <f t="shared" si="9"/>
        <v>decre</v>
      </c>
      <c r="U27" s="6">
        <f t="shared" si="10"/>
        <v>0</v>
      </c>
      <c r="V27" s="6">
        <f t="shared" si="11"/>
        <v>1</v>
      </c>
      <c r="W27" s="6">
        <f t="shared" si="12"/>
        <v>0</v>
      </c>
      <c r="X27" s="6">
        <f t="shared" si="13"/>
        <v>0</v>
      </c>
      <c r="Y27" s="6">
        <f t="shared" si="14"/>
        <v>0</v>
      </c>
      <c r="AA27" s="4">
        <f t="shared" si="15"/>
        <v>0.30720000000000003</v>
      </c>
      <c r="AB27" s="4">
        <f t="shared" si="15"/>
        <v>0.49359999999999998</v>
      </c>
      <c r="AC27" s="4">
        <f t="shared" si="15"/>
        <v>0.46540000000000004</v>
      </c>
      <c r="AD27" s="4">
        <f t="shared" si="15"/>
        <v>0.33079999999999998</v>
      </c>
      <c r="AE27" s="4">
        <f t="shared" si="15"/>
        <v>0.52179999999999993</v>
      </c>
      <c r="AF27" s="4"/>
      <c r="AG27" s="4">
        <v>0.3372</v>
      </c>
      <c r="AH27" s="4">
        <v>0.49359999999999998</v>
      </c>
      <c r="AI27" s="3">
        <v>0.49540000000000001</v>
      </c>
      <c r="AJ27" s="4">
        <v>0.36080000000000001</v>
      </c>
      <c r="AK27" s="4">
        <v>0.55179999999999996</v>
      </c>
      <c r="AM27" s="5">
        <f t="shared" si="16"/>
        <v>57.407818132616221</v>
      </c>
      <c r="AN27" s="5">
        <f t="shared" si="17"/>
        <v>57.482258132616224</v>
      </c>
      <c r="AO27" s="5">
        <f t="shared" si="18"/>
        <v>58.198084132616216</v>
      </c>
      <c r="AP27" s="5">
        <f t="shared" si="19"/>
        <v>57.554386132616223</v>
      </c>
      <c r="AQ27" s="5">
        <f t="shared" si="20"/>
        <v>57.289188132616218</v>
      </c>
      <c r="AR27" s="5"/>
      <c r="AS27" s="3" t="str">
        <f t="shared" si="21"/>
        <v>decre</v>
      </c>
      <c r="AT27" s="3" t="str">
        <f t="shared" si="22"/>
        <v>decre</v>
      </c>
      <c r="AU27" s="3" t="str">
        <f t="shared" si="23"/>
        <v>incre</v>
      </c>
      <c r="AV27" s="3" t="str">
        <f t="shared" si="24"/>
        <v>decre</v>
      </c>
      <c r="AW27" s="3" t="str">
        <f t="shared" si="25"/>
        <v>decre</v>
      </c>
      <c r="AY27" s="5">
        <f t="shared" si="26"/>
        <v>0</v>
      </c>
      <c r="AZ27" s="5">
        <f t="shared" si="27"/>
        <v>0</v>
      </c>
      <c r="BA27" s="5">
        <f t="shared" si="28"/>
        <v>-67.13840134973168</v>
      </c>
      <c r="BB27" s="5">
        <f t="shared" si="29"/>
        <v>0</v>
      </c>
      <c r="BC27" s="5">
        <f t="shared" si="30"/>
        <v>0</v>
      </c>
      <c r="BE27" s="15">
        <f t="shared" si="31"/>
        <v>-0.24577939954627226</v>
      </c>
      <c r="BG27" s="3">
        <v>0.2132</v>
      </c>
      <c r="BH27" s="3">
        <v>0.28220000000000001</v>
      </c>
      <c r="BI27" s="3">
        <v>0.32190000000000002</v>
      </c>
      <c r="BJ27" s="3">
        <v>0.3448</v>
      </c>
      <c r="BK27" s="3">
        <v>0.34350000000000003</v>
      </c>
      <c r="BM27" s="5">
        <f t="shared" si="32"/>
        <v>56.731958132616221</v>
      </c>
      <c r="BN27" s="5">
        <f t="shared" si="33"/>
        <v>56.101816132616221</v>
      </c>
      <c r="BO27" s="5">
        <f t="shared" si="34"/>
        <v>56.804699132616221</v>
      </c>
      <c r="BP27" s="5">
        <f t="shared" si="35"/>
        <v>57.672266132616222</v>
      </c>
      <c r="BQ27" s="5">
        <f t="shared" si="36"/>
        <v>55.611385132616221</v>
      </c>
      <c r="BR27" s="5"/>
      <c r="BS27" s="3" t="str">
        <f t="shared" si="37"/>
        <v>decre</v>
      </c>
      <c r="BT27" s="3" t="str">
        <f t="shared" si="38"/>
        <v>decre</v>
      </c>
      <c r="BU27" s="3" t="str">
        <f t="shared" si="39"/>
        <v>decre</v>
      </c>
      <c r="BV27" s="3" t="str">
        <f t="shared" si="40"/>
        <v>incre</v>
      </c>
      <c r="BW27" s="3" t="str">
        <f t="shared" si="41"/>
        <v>decre</v>
      </c>
      <c r="BY27" s="5">
        <f t="shared" si="42"/>
        <v>0</v>
      </c>
      <c r="BZ27" s="5">
        <f t="shared" si="43"/>
        <v>0</v>
      </c>
      <c r="CA27" s="5">
        <f t="shared" si="44"/>
        <v>0</v>
      </c>
      <c r="CB27" s="5">
        <f t="shared" si="45"/>
        <v>-161.84974209833527</v>
      </c>
      <c r="CC27" s="5">
        <f t="shared" si="46"/>
        <v>0</v>
      </c>
      <c r="CE27" s="4">
        <v>0.17730000000000001</v>
      </c>
      <c r="CF27" s="4">
        <v>0.17849999999999999</v>
      </c>
      <c r="CG27" s="4">
        <v>0.17810000000000001</v>
      </c>
      <c r="CH27" s="4">
        <v>0.1787</v>
      </c>
      <c r="CI27" s="4">
        <v>0.1789</v>
      </c>
      <c r="CK27" s="5">
        <f t="shared" si="47"/>
        <v>56.473837132616225</v>
      </c>
      <c r="CL27" s="5">
        <f t="shared" si="48"/>
        <v>55.424655132616223</v>
      </c>
      <c r="CM27" s="5">
        <f t="shared" si="49"/>
        <v>55.40840113261622</v>
      </c>
      <c r="CN27" s="5">
        <f t="shared" si="50"/>
        <v>56.273704132616224</v>
      </c>
      <c r="CO27" s="5">
        <f t="shared" si="51"/>
        <v>54.062499132616225</v>
      </c>
      <c r="CP27" s="5"/>
      <c r="CQ27" s="3" t="str">
        <f t="shared" si="52"/>
        <v>decre</v>
      </c>
      <c r="CR27" s="3" t="str">
        <f t="shared" si="53"/>
        <v>decre</v>
      </c>
      <c r="CS27" s="3" t="str">
        <f t="shared" si="54"/>
        <v>decre</v>
      </c>
      <c r="CT27" s="3" t="str">
        <f t="shared" si="55"/>
        <v>decre</v>
      </c>
      <c r="CU27" s="3" t="str">
        <f t="shared" si="56"/>
        <v>decre</v>
      </c>
      <c r="CW27" s="5">
        <f t="shared" si="57"/>
        <v>0</v>
      </c>
      <c r="CX27" s="5">
        <f t="shared" si="58"/>
        <v>0</v>
      </c>
      <c r="CY27" s="5">
        <f t="shared" si="59"/>
        <v>0</v>
      </c>
      <c r="CZ27" s="5">
        <f t="shared" si="60"/>
        <v>0</v>
      </c>
      <c r="DA27" s="5">
        <f t="shared" si="61"/>
        <v>0</v>
      </c>
      <c r="DB27" s="5"/>
      <c r="DC27" s="4">
        <v>0.33214934326310502</v>
      </c>
      <c r="DD27" s="4">
        <v>0.48847851121067698</v>
      </c>
      <c r="DE27" s="4">
        <v>0.407034692156032</v>
      </c>
      <c r="DF27" s="4">
        <v>0.362986860006834</v>
      </c>
      <c r="DG27" s="4">
        <v>0.555446589947859</v>
      </c>
      <c r="DI27" s="13">
        <f t="shared" si="62"/>
        <v>57.58720391067795</v>
      </c>
      <c r="DJ27" s="13">
        <f t="shared" si="63"/>
        <v>57.448814810821943</v>
      </c>
      <c r="DK27" s="13">
        <f t="shared" si="64"/>
        <v>57.631356993451291</v>
      </c>
      <c r="DL27" s="13">
        <f t="shared" si="65"/>
        <v>57.825399493873768</v>
      </c>
      <c r="DM27" s="13">
        <f t="shared" si="66"/>
        <v>57.605802544025572</v>
      </c>
      <c r="DN27" s="13"/>
      <c r="DO27" s="11" t="str">
        <f t="shared" si="67"/>
        <v>decre</v>
      </c>
      <c r="DP27" s="11" t="str">
        <f t="shared" si="68"/>
        <v>decre</v>
      </c>
      <c r="DQ27" s="11" t="str">
        <f t="shared" si="69"/>
        <v>incre</v>
      </c>
      <c r="DR27" s="11" t="str">
        <f t="shared" si="70"/>
        <v>incre</v>
      </c>
      <c r="DS27" s="11" t="str">
        <f t="shared" si="71"/>
        <v>incre</v>
      </c>
      <c r="DU27" s="13"/>
      <c r="DV27" s="13"/>
      <c r="DW27" s="13"/>
      <c r="DX27" s="13"/>
      <c r="DY27" s="13"/>
      <c r="EA27" s="29" t="s">
        <v>57</v>
      </c>
      <c r="EB27" s="29"/>
      <c r="EC27" s="29"/>
      <c r="ED27" s="29"/>
      <c r="EE27" s="29"/>
    </row>
    <row r="28" spans="1:144" x14ac:dyDescent="0.25">
      <c r="A28" s="5">
        <v>28.554233349008811</v>
      </c>
      <c r="B28" s="4">
        <v>0.13851795278783158</v>
      </c>
      <c r="C28" s="4">
        <v>0.37995881202970461</v>
      </c>
      <c r="D28" s="4">
        <v>0.61098723561479784</v>
      </c>
      <c r="E28" s="4">
        <v>0.64451499690039782</v>
      </c>
      <c r="F28" s="4">
        <v>0.6460868072364685</v>
      </c>
      <c r="G28" s="4">
        <v>0.84947783531353438</v>
      </c>
      <c r="I28" s="5">
        <f t="shared" si="0"/>
        <v>28.896137207502385</v>
      </c>
      <c r="J28" s="5">
        <f t="shared" si="1"/>
        <v>29.213979997573446</v>
      </c>
      <c r="K28" s="5">
        <f t="shared" si="2"/>
        <v>30.902473968911675</v>
      </c>
      <c r="L28" s="5">
        <f t="shared" si="3"/>
        <v>31.174284265939875</v>
      </c>
      <c r="M28" s="5">
        <f t="shared" si="4"/>
        <v>31.337819779309172</v>
      </c>
      <c r="O28" s="3" t="str">
        <f t="shared" si="5"/>
        <v>incre</v>
      </c>
      <c r="P28" s="3" t="str">
        <f t="shared" si="6"/>
        <v>incre</v>
      </c>
      <c r="Q28" s="3" t="str">
        <f t="shared" si="7"/>
        <v>incre</v>
      </c>
      <c r="R28" s="3" t="str">
        <f t="shared" si="8"/>
        <v>incre</v>
      </c>
      <c r="S28" s="3" t="str">
        <f t="shared" si="9"/>
        <v>incre</v>
      </c>
      <c r="U28" s="6">
        <f t="shared" si="10"/>
        <v>1</v>
      </c>
      <c r="V28" s="6">
        <f t="shared" si="11"/>
        <v>1</v>
      </c>
      <c r="W28" s="6">
        <f t="shared" si="12"/>
        <v>1</v>
      </c>
      <c r="X28" s="6">
        <f t="shared" si="13"/>
        <v>1</v>
      </c>
      <c r="Y28" s="6">
        <f t="shared" si="14"/>
        <v>1</v>
      </c>
      <c r="AA28" s="4">
        <f t="shared" si="15"/>
        <v>0.34429999999999999</v>
      </c>
      <c r="AB28" s="4">
        <f t="shared" si="15"/>
        <v>0.49030000000000001</v>
      </c>
      <c r="AC28" s="4">
        <f t="shared" si="15"/>
        <v>0.50129999999999997</v>
      </c>
      <c r="AD28" s="4">
        <f t="shared" si="15"/>
        <v>0.35399999999999998</v>
      </c>
      <c r="AE28" s="4">
        <f t="shared" si="15"/>
        <v>0.54749999999999999</v>
      </c>
      <c r="AF28" s="4"/>
      <c r="AG28" s="4">
        <v>0.34429999999999999</v>
      </c>
      <c r="AH28" s="4">
        <v>0.49030000000000001</v>
      </c>
      <c r="AI28" s="3">
        <v>0.50129999999999997</v>
      </c>
      <c r="AJ28" s="4">
        <v>0.35399999999999998</v>
      </c>
      <c r="AK28" s="4">
        <v>0.54749999999999999</v>
      </c>
      <c r="AM28" s="5">
        <f t="shared" si="16"/>
        <v>28.639750349008811</v>
      </c>
      <c r="AN28" s="5">
        <f t="shared" si="17"/>
        <v>28.425892349008812</v>
      </c>
      <c r="AO28" s="5">
        <f t="shared" si="18"/>
        <v>29.511856349008813</v>
      </c>
      <c r="AP28" s="5">
        <f t="shared" si="19"/>
        <v>28.71491334900881</v>
      </c>
      <c r="AQ28" s="5">
        <f t="shared" si="20"/>
        <v>28.496208349008811</v>
      </c>
      <c r="AR28" s="5"/>
      <c r="AS28" s="3" t="str">
        <f t="shared" si="21"/>
        <v>incre</v>
      </c>
      <c r="AT28" s="3" t="str">
        <f t="shared" si="22"/>
        <v>decre</v>
      </c>
      <c r="AU28" s="3" t="str">
        <f t="shared" si="23"/>
        <v>incre</v>
      </c>
      <c r="AV28" s="3" t="str">
        <f t="shared" si="24"/>
        <v>incre</v>
      </c>
      <c r="AW28" s="3" t="str">
        <f t="shared" si="25"/>
        <v>decre</v>
      </c>
      <c r="AY28" s="5">
        <f t="shared" si="26"/>
        <v>34.190385849357341</v>
      </c>
      <c r="AZ28" s="5">
        <f t="shared" si="27"/>
        <v>0</v>
      </c>
      <c r="BA28" s="5">
        <f t="shared" si="28"/>
        <v>234.8240619902864</v>
      </c>
      <c r="BB28" s="5">
        <f t="shared" si="29"/>
        <v>262.00509169310635</v>
      </c>
      <c r="BC28" s="5">
        <f t="shared" si="30"/>
        <v>0</v>
      </c>
      <c r="BE28" s="15">
        <f t="shared" si="31"/>
        <v>0.34190385849357341</v>
      </c>
      <c r="BG28" s="3">
        <v>0.2208</v>
      </c>
      <c r="BH28" s="3">
        <v>0.28860000000000002</v>
      </c>
      <c r="BI28" s="3">
        <v>0.33529999999999999</v>
      </c>
      <c r="BJ28" s="3">
        <v>0.34279999999999999</v>
      </c>
      <c r="BK28" s="3">
        <v>0.33539999999999998</v>
      </c>
      <c r="BM28" s="5">
        <f t="shared" si="32"/>
        <v>27.751785349008809</v>
      </c>
      <c r="BN28" s="5">
        <f t="shared" si="33"/>
        <v>27.108791349008811</v>
      </c>
      <c r="BO28" s="5">
        <f t="shared" si="34"/>
        <v>27.899996349008813</v>
      </c>
      <c r="BP28" s="5">
        <f t="shared" si="35"/>
        <v>28.620609349008809</v>
      </c>
      <c r="BQ28" s="5">
        <f t="shared" si="36"/>
        <v>26.500347349008809</v>
      </c>
      <c r="BR28" s="5"/>
      <c r="BS28" s="3" t="str">
        <f t="shared" si="37"/>
        <v>decre</v>
      </c>
      <c r="BT28" s="3" t="str">
        <f t="shared" si="38"/>
        <v>decre</v>
      </c>
      <c r="BU28" s="3" t="str">
        <f t="shared" si="39"/>
        <v>decre</v>
      </c>
      <c r="BV28" s="3" t="str">
        <f t="shared" si="40"/>
        <v>incre</v>
      </c>
      <c r="BW28" s="3" t="str">
        <f t="shared" si="41"/>
        <v>decre</v>
      </c>
      <c r="BY28" s="5">
        <f t="shared" si="42"/>
        <v>0</v>
      </c>
      <c r="BZ28" s="5">
        <f t="shared" si="43"/>
        <v>0</v>
      </c>
      <c r="CA28" s="5">
        <f t="shared" si="44"/>
        <v>0</v>
      </c>
      <c r="CB28" s="5">
        <f t="shared" si="45"/>
        <v>262.00509169310635</v>
      </c>
      <c r="CC28" s="5">
        <f t="shared" si="46"/>
        <v>0</v>
      </c>
      <c r="CE28" s="4">
        <v>0.16789999999999999</v>
      </c>
      <c r="CF28" s="4">
        <v>0.16880000000000001</v>
      </c>
      <c r="CG28" s="4">
        <v>0.16850000000000001</v>
      </c>
      <c r="CH28" s="4">
        <v>0.16889999999999999</v>
      </c>
      <c r="CI28" s="4">
        <v>0.16900000000000001</v>
      </c>
      <c r="CK28" s="5">
        <f t="shared" si="47"/>
        <v>27.371434349008812</v>
      </c>
      <c r="CL28" s="5">
        <f t="shared" si="48"/>
        <v>26.326497349008811</v>
      </c>
      <c r="CM28" s="5">
        <f t="shared" si="49"/>
        <v>26.28036834900881</v>
      </c>
      <c r="CN28" s="5">
        <f t="shared" si="50"/>
        <v>27.156371349008811</v>
      </c>
      <c r="CO28" s="5">
        <f t="shared" si="51"/>
        <v>24.93452334900881</v>
      </c>
      <c r="CP28" s="5"/>
      <c r="CQ28" s="3" t="str">
        <f t="shared" si="52"/>
        <v>decre</v>
      </c>
      <c r="CR28" s="3" t="str">
        <f t="shared" si="53"/>
        <v>decre</v>
      </c>
      <c r="CS28" s="3" t="str">
        <f t="shared" si="54"/>
        <v>decre</v>
      </c>
      <c r="CT28" s="3" t="str">
        <f t="shared" si="55"/>
        <v>decre</v>
      </c>
      <c r="CU28" s="3" t="str">
        <f t="shared" si="56"/>
        <v>decre</v>
      </c>
      <c r="CW28" s="5">
        <f t="shared" si="57"/>
        <v>0</v>
      </c>
      <c r="CX28" s="5">
        <f t="shared" si="58"/>
        <v>0</v>
      </c>
      <c r="CY28" s="5">
        <f t="shared" si="59"/>
        <v>0</v>
      </c>
      <c r="CZ28" s="5">
        <f t="shared" si="60"/>
        <v>0</v>
      </c>
      <c r="DA28" s="5">
        <f t="shared" si="61"/>
        <v>0</v>
      </c>
      <c r="DB28" s="5"/>
      <c r="DC28" s="4">
        <v>0.33526577286188902</v>
      </c>
      <c r="DD28" s="4">
        <v>0.486640718432718</v>
      </c>
      <c r="DE28" s="4">
        <v>0.40852185012348402</v>
      </c>
      <c r="DF28" s="4">
        <v>0.35577089094076098</v>
      </c>
      <c r="DG28" s="4">
        <v>0.55441719419690405</v>
      </c>
      <c r="DI28" s="13">
        <f t="shared" si="62"/>
        <v>28.574794255885791</v>
      </c>
      <c r="DJ28" s="13">
        <f t="shared" si="63"/>
        <v>28.401997240374463</v>
      </c>
      <c r="DK28" s="13">
        <f t="shared" si="64"/>
        <v>28.61098051370784</v>
      </c>
      <c r="DL28" s="13">
        <f t="shared" si="65"/>
        <v>28.729824250730019</v>
      </c>
      <c r="DM28" s="13">
        <f t="shared" si="66"/>
        <v>28.56129914640168</v>
      </c>
      <c r="DN28" s="13"/>
      <c r="DO28" s="11" t="str">
        <f t="shared" si="67"/>
        <v>incre</v>
      </c>
      <c r="DP28" s="11" t="str">
        <f t="shared" si="68"/>
        <v>decre</v>
      </c>
      <c r="DQ28" s="11" t="str">
        <f t="shared" si="69"/>
        <v>incre</v>
      </c>
      <c r="DR28" s="11" t="str">
        <f t="shared" si="70"/>
        <v>incre</v>
      </c>
      <c r="DS28" s="11" t="str">
        <f t="shared" si="71"/>
        <v>incre</v>
      </c>
      <c r="DU28" s="13"/>
      <c r="DV28" s="13"/>
      <c r="DW28" s="13"/>
      <c r="DX28" s="13"/>
      <c r="DY28" s="13"/>
      <c r="EA28" s="4">
        <f>RSQ(C3:C202,DC3:DC202)*100</f>
        <v>1.6048309946040812E-2</v>
      </c>
      <c r="EB28" s="4">
        <f>RSQ(D3:D202,DD3:DD202)*100</f>
        <v>1.0114861372349344</v>
      </c>
      <c r="EC28" s="4">
        <f>RSQ(E3:E202,DE3:DE202)*100</f>
        <v>0.25279168641685346</v>
      </c>
      <c r="ED28" s="4">
        <f>RSQ(F3:F202,DF3:DF202)*100</f>
        <v>2.3513773135796314</v>
      </c>
      <c r="EE28" s="4">
        <f>RSQ(G3:G202,DG3:DG202)*100</f>
        <v>3.0360892802786261</v>
      </c>
    </row>
    <row r="29" spans="1:144" x14ac:dyDescent="0.25">
      <c r="A29" s="5">
        <v>40.678815113205097</v>
      </c>
      <c r="B29" s="4">
        <v>4.2852968595050833E-2</v>
      </c>
      <c r="C29" s="4">
        <v>0.52282942372835906</v>
      </c>
      <c r="D29" s="4">
        <v>0.65137419570869604</v>
      </c>
      <c r="E29" s="4">
        <v>0.60247676171701547</v>
      </c>
      <c r="F29" s="4">
        <v>0.52270110026190852</v>
      </c>
      <c r="G29" s="4">
        <v>0.73687479486370566</v>
      </c>
      <c r="I29" s="5">
        <f t="shared" si="0"/>
        <v>42.047958669811997</v>
      </c>
      <c r="J29" s="5">
        <f t="shared" si="1"/>
        <v>41.602288611182885</v>
      </c>
      <c r="K29" s="5">
        <f t="shared" si="2"/>
        <v>42.618864469477316</v>
      </c>
      <c r="L29" s="5">
        <f t="shared" si="3"/>
        <v>42.259958377410364</v>
      </c>
      <c r="M29" s="5">
        <f t="shared" si="4"/>
        <v>42.402806932872565</v>
      </c>
      <c r="O29" s="3" t="str">
        <f t="shared" si="5"/>
        <v>incre</v>
      </c>
      <c r="P29" s="3" t="str">
        <f t="shared" si="6"/>
        <v>incre</v>
      </c>
      <c r="Q29" s="3" t="str">
        <f t="shared" si="7"/>
        <v>incre</v>
      </c>
      <c r="R29" s="3" t="str">
        <f t="shared" si="8"/>
        <v>incre</v>
      </c>
      <c r="S29" s="3" t="str">
        <f t="shared" si="9"/>
        <v>incre</v>
      </c>
      <c r="U29" s="6">
        <f t="shared" si="10"/>
        <v>1</v>
      </c>
      <c r="V29" s="6">
        <f t="shared" si="11"/>
        <v>1</v>
      </c>
      <c r="W29" s="6">
        <f t="shared" si="12"/>
        <v>1</v>
      </c>
      <c r="X29" s="6">
        <f t="shared" si="13"/>
        <v>1</v>
      </c>
      <c r="Y29" s="6">
        <f t="shared" si="14"/>
        <v>1</v>
      </c>
      <c r="AA29" s="4">
        <f t="shared" si="15"/>
        <v>0.33210000000000001</v>
      </c>
      <c r="AB29" s="4">
        <f t="shared" si="15"/>
        <v>0.49469999999999997</v>
      </c>
      <c r="AC29" s="4">
        <f t="shared" si="15"/>
        <v>0.48649999999999999</v>
      </c>
      <c r="AD29" s="4">
        <f t="shared" si="15"/>
        <v>0.36299999999999999</v>
      </c>
      <c r="AE29" s="4">
        <f t="shared" si="15"/>
        <v>0.55420000000000003</v>
      </c>
      <c r="AF29" s="4"/>
      <c r="AG29" s="4">
        <v>0.33210000000000001</v>
      </c>
      <c r="AH29" s="4">
        <v>0.49469999999999997</v>
      </c>
      <c r="AI29" s="3">
        <v>0.48649999999999999</v>
      </c>
      <c r="AJ29" s="4">
        <v>0.36299999999999999</v>
      </c>
      <c r="AK29" s="4">
        <v>0.55420000000000003</v>
      </c>
      <c r="AM29" s="5">
        <f t="shared" si="16"/>
        <v>40.676614113205098</v>
      </c>
      <c r="AN29" s="5">
        <f t="shared" si="17"/>
        <v>40.579206113205096</v>
      </c>
      <c r="AO29" s="5">
        <f t="shared" si="18"/>
        <v>41.492730113205099</v>
      </c>
      <c r="AP29" s="5">
        <f t="shared" si="19"/>
        <v>40.915275113205098</v>
      </c>
      <c r="AQ29" s="5">
        <f t="shared" si="20"/>
        <v>40.683837113205094</v>
      </c>
      <c r="AR29" s="5"/>
      <c r="AS29" s="3" t="str">
        <f t="shared" si="21"/>
        <v>decre</v>
      </c>
      <c r="AT29" s="3" t="str">
        <f t="shared" si="22"/>
        <v>decre</v>
      </c>
      <c r="AU29" s="3" t="str">
        <f t="shared" si="23"/>
        <v>incre</v>
      </c>
      <c r="AV29" s="3" t="str">
        <f t="shared" si="24"/>
        <v>incre</v>
      </c>
      <c r="AW29" s="3" t="str">
        <f t="shared" si="25"/>
        <v>incre</v>
      </c>
      <c r="AY29" s="5">
        <f t="shared" si="26"/>
        <v>0</v>
      </c>
      <c r="AZ29" s="5">
        <f t="shared" si="27"/>
        <v>0</v>
      </c>
      <c r="BA29" s="5">
        <f t="shared" si="28"/>
        <v>194.0049356272219</v>
      </c>
      <c r="BB29" s="5">
        <f t="shared" si="29"/>
        <v>158.11432642052665</v>
      </c>
      <c r="BC29" s="5">
        <f t="shared" si="30"/>
        <v>172.3991819667468</v>
      </c>
      <c r="BE29" s="15">
        <f t="shared" si="31"/>
        <v>1.3691435566069003</v>
      </c>
      <c r="BG29" s="3">
        <v>0.21149999999999999</v>
      </c>
      <c r="BH29" s="3">
        <v>0.28110000000000002</v>
      </c>
      <c r="BI29" s="3">
        <v>0.31850000000000001</v>
      </c>
      <c r="BJ29" s="3">
        <v>0.34539999999999998</v>
      </c>
      <c r="BK29" s="3">
        <v>0.34610000000000002</v>
      </c>
      <c r="BM29" s="5">
        <f t="shared" si="32"/>
        <v>39.809500113205097</v>
      </c>
      <c r="BN29" s="5">
        <f t="shared" si="33"/>
        <v>39.184398113205098</v>
      </c>
      <c r="BO29" s="5">
        <f t="shared" si="34"/>
        <v>39.861450113205095</v>
      </c>
      <c r="BP29" s="5">
        <f t="shared" si="35"/>
        <v>40.767083113205096</v>
      </c>
      <c r="BQ29" s="5">
        <f t="shared" si="36"/>
        <v>38.725616113205099</v>
      </c>
      <c r="BR29" s="5"/>
      <c r="BS29" s="3" t="str">
        <f t="shared" si="37"/>
        <v>decre</v>
      </c>
      <c r="BT29" s="3" t="str">
        <f t="shared" si="38"/>
        <v>decre</v>
      </c>
      <c r="BU29" s="3" t="str">
        <f t="shared" si="39"/>
        <v>decre</v>
      </c>
      <c r="BV29" s="3" t="str">
        <f t="shared" si="40"/>
        <v>incre</v>
      </c>
      <c r="BW29" s="3" t="str">
        <f t="shared" si="41"/>
        <v>decre</v>
      </c>
      <c r="BY29" s="5">
        <f t="shared" si="42"/>
        <v>0</v>
      </c>
      <c r="BZ29" s="5">
        <f t="shared" si="43"/>
        <v>0</v>
      </c>
      <c r="CA29" s="5">
        <f t="shared" si="44"/>
        <v>0</v>
      </c>
      <c r="CB29" s="5">
        <f t="shared" si="45"/>
        <v>158.11432642052665</v>
      </c>
      <c r="CC29" s="5">
        <f t="shared" si="46"/>
        <v>0</v>
      </c>
      <c r="CE29" s="4">
        <v>0.17929999999999999</v>
      </c>
      <c r="CF29" s="4">
        <v>0.18060000000000001</v>
      </c>
      <c r="CG29" s="4">
        <v>0.18010000000000001</v>
      </c>
      <c r="CH29" s="4">
        <v>0.1807</v>
      </c>
      <c r="CI29" s="4">
        <v>0.18090000000000001</v>
      </c>
      <c r="CK29" s="5">
        <f t="shared" si="47"/>
        <v>39.577982113205096</v>
      </c>
      <c r="CL29" s="5">
        <f t="shared" si="48"/>
        <v>38.528133113205101</v>
      </c>
      <c r="CM29" s="5">
        <f t="shared" si="49"/>
        <v>38.517586113205098</v>
      </c>
      <c r="CN29" s="5">
        <f t="shared" si="50"/>
        <v>39.380309113205094</v>
      </c>
      <c r="CO29" s="5">
        <f t="shared" si="51"/>
        <v>37.171084113205097</v>
      </c>
      <c r="CP29" s="5"/>
      <c r="CQ29" s="3" t="str">
        <f t="shared" si="52"/>
        <v>decre</v>
      </c>
      <c r="CR29" s="3" t="str">
        <f t="shared" si="53"/>
        <v>decre</v>
      </c>
      <c r="CS29" s="3" t="str">
        <f t="shared" si="54"/>
        <v>decre</v>
      </c>
      <c r="CT29" s="3" t="str">
        <f t="shared" si="55"/>
        <v>decre</v>
      </c>
      <c r="CU29" s="3" t="str">
        <f t="shared" si="56"/>
        <v>decre</v>
      </c>
      <c r="CW29" s="5">
        <f t="shared" si="57"/>
        <v>0</v>
      </c>
      <c r="CX29" s="5">
        <f t="shared" si="58"/>
        <v>0</v>
      </c>
      <c r="CY29" s="5">
        <f t="shared" si="59"/>
        <v>0</v>
      </c>
      <c r="CZ29" s="5">
        <f t="shared" si="60"/>
        <v>0</v>
      </c>
      <c r="DA29" s="5">
        <f t="shared" si="61"/>
        <v>0</v>
      </c>
      <c r="DB29" s="5"/>
      <c r="DC29" s="4">
        <v>0.33101569198252101</v>
      </c>
      <c r="DD29" s="4">
        <v>0.48914703782747998</v>
      </c>
      <c r="DE29" s="4">
        <v>0.40649371457871403</v>
      </c>
      <c r="DF29" s="4">
        <v>0.36561178456011301</v>
      </c>
      <c r="DG29" s="4">
        <v>0.55582104917252895</v>
      </c>
      <c r="DI29" s="13">
        <f t="shared" si="62"/>
        <v>40.668817938559421</v>
      </c>
      <c r="DJ29" s="13">
        <f t="shared" si="63"/>
        <v>40.542945270218546</v>
      </c>
      <c r="DK29" s="13">
        <f t="shared" si="64"/>
        <v>40.71586908176441</v>
      </c>
      <c r="DL29" s="13">
        <f t="shared" si="65"/>
        <v>40.937266339201251</v>
      </c>
      <c r="DM29" s="13">
        <f t="shared" si="66"/>
        <v>40.699091185918597</v>
      </c>
      <c r="DN29" s="13"/>
      <c r="DO29" s="11" t="str">
        <f t="shared" si="67"/>
        <v>decre</v>
      </c>
      <c r="DP29" s="11" t="str">
        <f t="shared" si="68"/>
        <v>decre</v>
      </c>
      <c r="DQ29" s="11" t="str">
        <f t="shared" si="69"/>
        <v>incre</v>
      </c>
      <c r="DR29" s="11" t="str">
        <f t="shared" si="70"/>
        <v>incre</v>
      </c>
      <c r="DS29" s="11" t="str">
        <f t="shared" si="71"/>
        <v>incre</v>
      </c>
      <c r="DU29" s="13"/>
      <c r="DV29" s="13"/>
      <c r="DW29" s="13"/>
      <c r="DX29" s="13"/>
      <c r="DY29" s="13"/>
    </row>
    <row r="30" spans="1:144" x14ac:dyDescent="0.25">
      <c r="A30" s="5">
        <v>46.457958786702299</v>
      </c>
      <c r="B30" s="4">
        <v>0.335892081070298</v>
      </c>
      <c r="C30" s="4">
        <v>0.39861144051235187</v>
      </c>
      <c r="D30" s="4">
        <v>0.51989318311708577</v>
      </c>
      <c r="E30" s="4">
        <v>0.33050426186965609</v>
      </c>
      <c r="F30" s="4">
        <v>0.32548095348280309</v>
      </c>
      <c r="G30" s="4">
        <v>0.45352550825973925</v>
      </c>
      <c r="I30" s="5">
        <f t="shared" si="0"/>
        <v>46.933975043986109</v>
      </c>
      <c r="J30" s="5">
        <f t="shared" si="1"/>
        <v>46.522861272456872</v>
      </c>
      <c r="K30" s="5">
        <f t="shared" si="2"/>
        <v>45.757155169456666</v>
      </c>
      <c r="L30" s="5">
        <f t="shared" si="3"/>
        <v>46.378508415027504</v>
      </c>
      <c r="M30" s="5">
        <f t="shared" si="4"/>
        <v>45.515633819426448</v>
      </c>
      <c r="O30" s="3" t="str">
        <f t="shared" si="5"/>
        <v>incre</v>
      </c>
      <c r="P30" s="3" t="str">
        <f t="shared" si="6"/>
        <v>incre</v>
      </c>
      <c r="Q30" s="3" t="str">
        <f t="shared" si="7"/>
        <v>decre</v>
      </c>
      <c r="R30" s="3" t="str">
        <f t="shared" si="8"/>
        <v>decre</v>
      </c>
      <c r="S30" s="3" t="str">
        <f t="shared" si="9"/>
        <v>decre</v>
      </c>
      <c r="U30" s="6">
        <f t="shared" si="10"/>
        <v>1</v>
      </c>
      <c r="V30" s="6">
        <f t="shared" si="11"/>
        <v>1</v>
      </c>
      <c r="W30" s="6">
        <f t="shared" si="12"/>
        <v>0</v>
      </c>
      <c r="X30" s="6">
        <f t="shared" si="13"/>
        <v>0</v>
      </c>
      <c r="Y30" s="6">
        <f t="shared" si="14"/>
        <v>0</v>
      </c>
      <c r="AA30" s="4">
        <f t="shared" si="15"/>
        <v>0.34899999999999998</v>
      </c>
      <c r="AB30" s="4">
        <f t="shared" si="15"/>
        <v>0.48809999999999998</v>
      </c>
      <c r="AC30" s="4">
        <f t="shared" si="15"/>
        <v>0.46540000000000004</v>
      </c>
      <c r="AD30" s="4">
        <f t="shared" si="15"/>
        <v>0.30289999999999995</v>
      </c>
      <c r="AE30" s="4">
        <f t="shared" si="15"/>
        <v>0.51169999999999993</v>
      </c>
      <c r="AF30" s="4"/>
      <c r="AG30" s="4">
        <v>0.34899999999999998</v>
      </c>
      <c r="AH30" s="4">
        <v>0.48809999999999998</v>
      </c>
      <c r="AI30" s="3">
        <v>0.49540000000000001</v>
      </c>
      <c r="AJ30" s="4">
        <v>0.33289999999999997</v>
      </c>
      <c r="AK30" s="4">
        <v>0.54169999999999996</v>
      </c>
      <c r="AM30" s="5">
        <f t="shared" si="16"/>
        <v>46.577268786702298</v>
      </c>
      <c r="AN30" s="5">
        <f t="shared" si="17"/>
        <v>46.315251786702298</v>
      </c>
      <c r="AO30" s="5">
        <f t="shared" si="18"/>
        <v>47.066992786702301</v>
      </c>
      <c r="AP30" s="5">
        <f t="shared" si="19"/>
        <v>46.1883767867023</v>
      </c>
      <c r="AQ30" s="5">
        <f t="shared" si="20"/>
        <v>46.0630557867023</v>
      </c>
      <c r="AR30" s="5"/>
      <c r="AS30" s="3" t="str">
        <f t="shared" si="21"/>
        <v>incre</v>
      </c>
      <c r="AT30" s="3" t="str">
        <f t="shared" si="22"/>
        <v>decre</v>
      </c>
      <c r="AU30" s="3" t="str">
        <f t="shared" si="23"/>
        <v>incre</v>
      </c>
      <c r="AV30" s="3" t="str">
        <f t="shared" si="24"/>
        <v>decre</v>
      </c>
      <c r="AW30" s="3" t="str">
        <f t="shared" si="25"/>
        <v>decre</v>
      </c>
      <c r="AY30" s="5">
        <f t="shared" si="26"/>
        <v>47.601625728380981</v>
      </c>
      <c r="AZ30" s="5">
        <f t="shared" si="27"/>
        <v>0</v>
      </c>
      <c r="BA30" s="5">
        <f t="shared" si="28"/>
        <v>-70.080361724563289</v>
      </c>
      <c r="BB30" s="5">
        <f t="shared" si="29"/>
        <v>0</v>
      </c>
      <c r="BC30" s="5">
        <f t="shared" si="30"/>
        <v>0</v>
      </c>
      <c r="BE30" s="15">
        <f t="shared" si="31"/>
        <v>-0.94232496727585158</v>
      </c>
      <c r="BG30" s="3">
        <v>0.24660000000000001</v>
      </c>
      <c r="BH30" s="3">
        <v>0.34039999999999998</v>
      </c>
      <c r="BI30" s="3">
        <v>0.38840000000000002</v>
      </c>
      <c r="BJ30" s="3">
        <v>0.33889999999999998</v>
      </c>
      <c r="BK30" s="3">
        <v>0.30969999999999998</v>
      </c>
      <c r="BM30" s="5">
        <f t="shared" si="32"/>
        <v>45.841012786702301</v>
      </c>
      <c r="BN30" s="5">
        <f t="shared" si="33"/>
        <v>45.350770786702299</v>
      </c>
      <c r="BO30" s="5">
        <f t="shared" si="34"/>
        <v>46.319322786702301</v>
      </c>
      <c r="BP30" s="5">
        <f t="shared" si="35"/>
        <v>46.491496786702299</v>
      </c>
      <c r="BQ30" s="5">
        <f t="shared" si="36"/>
        <v>44.162235786702297</v>
      </c>
      <c r="BR30" s="5"/>
      <c r="BS30" s="3" t="str">
        <f t="shared" si="37"/>
        <v>decre</v>
      </c>
      <c r="BT30" s="3" t="str">
        <f t="shared" si="38"/>
        <v>decre</v>
      </c>
      <c r="BU30" s="3" t="str">
        <f t="shared" si="39"/>
        <v>decre</v>
      </c>
      <c r="BV30" s="3" t="str">
        <f t="shared" si="40"/>
        <v>incre</v>
      </c>
      <c r="BW30" s="3" t="str">
        <f t="shared" si="41"/>
        <v>decre</v>
      </c>
      <c r="BY30" s="5">
        <f t="shared" si="42"/>
        <v>0</v>
      </c>
      <c r="BZ30" s="5">
        <f t="shared" si="43"/>
        <v>0</v>
      </c>
      <c r="CA30" s="5">
        <f t="shared" si="44"/>
        <v>0</v>
      </c>
      <c r="CB30" s="5">
        <f t="shared" si="45"/>
        <v>-7.9450371674795406</v>
      </c>
      <c r="CC30" s="5">
        <f t="shared" si="46"/>
        <v>0</v>
      </c>
      <c r="CE30" s="4">
        <v>0.1079</v>
      </c>
      <c r="CF30" s="4">
        <v>0.1055</v>
      </c>
      <c r="CG30" s="4">
        <v>0.1065</v>
      </c>
      <c r="CH30" s="4">
        <v>0.1053</v>
      </c>
      <c r="CI30" s="4">
        <v>0.10489999999999999</v>
      </c>
      <c r="CK30" s="5">
        <f t="shared" si="47"/>
        <v>44.8437597867023</v>
      </c>
      <c r="CL30" s="5">
        <f t="shared" si="48"/>
        <v>43.816873786702303</v>
      </c>
      <c r="CM30" s="5">
        <f t="shared" si="49"/>
        <v>43.582073786702296</v>
      </c>
      <c r="CN30" s="5">
        <f t="shared" si="50"/>
        <v>44.524584786702299</v>
      </c>
      <c r="CO30" s="5">
        <f t="shared" si="51"/>
        <v>42.235067786702295</v>
      </c>
      <c r="CP30" s="5"/>
      <c r="CQ30" s="3" t="str">
        <f t="shared" si="52"/>
        <v>decre</v>
      </c>
      <c r="CR30" s="3" t="str">
        <f t="shared" si="53"/>
        <v>decre</v>
      </c>
      <c r="CS30" s="3" t="str">
        <f t="shared" si="54"/>
        <v>decre</v>
      </c>
      <c r="CT30" s="3" t="str">
        <f t="shared" si="55"/>
        <v>decre</v>
      </c>
      <c r="CU30" s="3" t="str">
        <f t="shared" si="56"/>
        <v>decre</v>
      </c>
      <c r="CW30" s="5">
        <f t="shared" si="57"/>
        <v>0</v>
      </c>
      <c r="CX30" s="5">
        <f t="shared" si="58"/>
        <v>0</v>
      </c>
      <c r="CY30" s="5">
        <f t="shared" si="59"/>
        <v>0</v>
      </c>
      <c r="CZ30" s="5">
        <f t="shared" si="60"/>
        <v>0</v>
      </c>
      <c r="DA30" s="5">
        <f t="shared" si="61"/>
        <v>0</v>
      </c>
      <c r="DB30" s="5"/>
      <c r="DC30" s="4">
        <v>0.34404156748100401</v>
      </c>
      <c r="DD30" s="4">
        <v>0.481465535916756</v>
      </c>
      <c r="DE30" s="4">
        <v>0.41270965301613799</v>
      </c>
      <c r="DF30" s="4">
        <v>0.33545088675184798</v>
      </c>
      <c r="DG30" s="4">
        <v>0.55151843925769595</v>
      </c>
      <c r="DI30" s="13">
        <f t="shared" si="62"/>
        <v>46.541617656890715</v>
      </c>
      <c r="DJ30" s="13">
        <f t="shared" si="63"/>
        <v>46.271928736238721</v>
      </c>
      <c r="DK30" s="13">
        <f t="shared" si="64"/>
        <v>46.555369517488998</v>
      </c>
      <c r="DL30" s="13">
        <f t="shared" si="65"/>
        <v>46.462455253152861</v>
      </c>
      <c r="DM30" s="13">
        <f t="shared" si="66"/>
        <v>46.437747300117216</v>
      </c>
      <c r="DN30" s="13"/>
      <c r="DO30" s="11" t="str">
        <f t="shared" si="67"/>
        <v>incre</v>
      </c>
      <c r="DP30" s="11" t="str">
        <f t="shared" si="68"/>
        <v>decre</v>
      </c>
      <c r="DQ30" s="11" t="str">
        <f t="shared" si="69"/>
        <v>incre</v>
      </c>
      <c r="DR30" s="11" t="str">
        <f t="shared" si="70"/>
        <v>incre</v>
      </c>
      <c r="DS30" s="11" t="str">
        <f t="shared" si="71"/>
        <v>decre</v>
      </c>
      <c r="DU30" s="13"/>
      <c r="DV30" s="13"/>
      <c r="DW30" s="13"/>
      <c r="DX30" s="13"/>
      <c r="DY30" s="13"/>
    </row>
    <row r="31" spans="1:144" x14ac:dyDescent="0.25">
      <c r="A31" s="5">
        <v>26.441047288115318</v>
      </c>
      <c r="B31" s="4">
        <v>1.96457930839269E-3</v>
      </c>
      <c r="C31" s="4">
        <v>0.52116266268559719</v>
      </c>
      <c r="D31" s="4">
        <v>0.82392317310737651</v>
      </c>
      <c r="E31" s="4">
        <v>0.60292943990433501</v>
      </c>
      <c r="F31" s="4">
        <v>0.76856317865382651</v>
      </c>
      <c r="G31" s="4">
        <v>0.89583611148547748</v>
      </c>
      <c r="I31" s="5">
        <f t="shared" si="0"/>
        <v>27.798206832824761</v>
      </c>
      <c r="J31" s="5">
        <f t="shared" si="1"/>
        <v>28.491265608506488</v>
      </c>
      <c r="K31" s="5">
        <f t="shared" si="2"/>
        <v>28.385492149586408</v>
      </c>
      <c r="L31" s="5">
        <f t="shared" si="3"/>
        <v>30.092349252380536</v>
      </c>
      <c r="M31" s="5">
        <f t="shared" si="4"/>
        <v>29.660865097193657</v>
      </c>
      <c r="O31" s="3" t="str">
        <f t="shared" si="5"/>
        <v>incre</v>
      </c>
      <c r="P31" s="3" t="str">
        <f t="shared" si="6"/>
        <v>incre</v>
      </c>
      <c r="Q31" s="3" t="str">
        <f t="shared" si="7"/>
        <v>incre</v>
      </c>
      <c r="R31" s="3" t="str">
        <f t="shared" si="8"/>
        <v>incre</v>
      </c>
      <c r="S31" s="3" t="str">
        <f t="shared" si="9"/>
        <v>incre</v>
      </c>
      <c r="U31" s="6">
        <f t="shared" si="10"/>
        <v>1</v>
      </c>
      <c r="V31" s="6">
        <f t="shared" si="11"/>
        <v>1</v>
      </c>
      <c r="W31" s="6">
        <f t="shared" si="12"/>
        <v>1</v>
      </c>
      <c r="X31" s="6">
        <f t="shared" si="13"/>
        <v>1</v>
      </c>
      <c r="Y31" s="6">
        <f t="shared" si="14"/>
        <v>1</v>
      </c>
      <c r="AA31" s="4">
        <f t="shared" si="15"/>
        <v>0.32890000000000003</v>
      </c>
      <c r="AB31" s="4">
        <f t="shared" si="15"/>
        <v>0.49659999999999999</v>
      </c>
      <c r="AC31" s="4">
        <f t="shared" si="15"/>
        <v>0.4592</v>
      </c>
      <c r="AD31" s="4">
        <f t="shared" si="15"/>
        <v>0.36649999999999999</v>
      </c>
      <c r="AE31" s="4">
        <f t="shared" si="15"/>
        <v>0.56210000000000004</v>
      </c>
      <c r="AF31" s="4"/>
      <c r="AG31" s="4">
        <v>0.32890000000000003</v>
      </c>
      <c r="AH31" s="4">
        <v>0.49659999999999999</v>
      </c>
      <c r="AI31" s="3">
        <v>0.4592</v>
      </c>
      <c r="AJ31" s="4">
        <v>0.36649999999999999</v>
      </c>
      <c r="AK31" s="4">
        <v>0.56210000000000004</v>
      </c>
      <c r="AM31" s="5">
        <f t="shared" si="16"/>
        <v>26.415838288115317</v>
      </c>
      <c r="AN31" s="5">
        <f t="shared" si="17"/>
        <v>26.353845288115316</v>
      </c>
      <c r="AO31" s="5">
        <f t="shared" si="18"/>
        <v>26.989879288115318</v>
      </c>
      <c r="AP31" s="5">
        <f t="shared" si="19"/>
        <v>26.706977288115318</v>
      </c>
      <c r="AQ31" s="5">
        <f t="shared" si="20"/>
        <v>26.520408288115316</v>
      </c>
      <c r="AR31" s="5"/>
      <c r="AS31" s="3" t="str">
        <f t="shared" si="21"/>
        <v>decre</v>
      </c>
      <c r="AT31" s="3" t="str">
        <f t="shared" si="22"/>
        <v>decre</v>
      </c>
      <c r="AU31" s="3" t="str">
        <f t="shared" si="23"/>
        <v>incre</v>
      </c>
      <c r="AV31" s="3" t="str">
        <f t="shared" si="24"/>
        <v>incre</v>
      </c>
      <c r="AW31" s="3" t="str">
        <f t="shared" si="25"/>
        <v>incre</v>
      </c>
      <c r="AY31" s="5">
        <f t="shared" si="26"/>
        <v>0</v>
      </c>
      <c r="AZ31" s="5">
        <f t="shared" si="27"/>
        <v>0</v>
      </c>
      <c r="BA31" s="5">
        <f t="shared" si="28"/>
        <v>194.44448614710907</v>
      </c>
      <c r="BB31" s="5">
        <f t="shared" si="29"/>
        <v>365.13019642652188</v>
      </c>
      <c r="BC31" s="5">
        <f t="shared" si="30"/>
        <v>321.98178090783392</v>
      </c>
      <c r="BE31" s="15">
        <f t="shared" si="31"/>
        <v>1.3571595447094431</v>
      </c>
      <c r="BG31" s="3">
        <v>0.20979999999999999</v>
      </c>
      <c r="BH31" s="3">
        <v>0.28070000000000001</v>
      </c>
      <c r="BI31" s="3">
        <v>0.3145</v>
      </c>
      <c r="BJ31" s="3">
        <v>0.34599999999999997</v>
      </c>
      <c r="BK31" s="3">
        <v>0.34949999999999998</v>
      </c>
      <c r="BM31" s="5">
        <f t="shared" si="32"/>
        <v>25.559509288115315</v>
      </c>
      <c r="BN31" s="5">
        <f t="shared" si="33"/>
        <v>24.944018288115316</v>
      </c>
      <c r="BO31" s="5">
        <f t="shared" si="34"/>
        <v>25.584842288115318</v>
      </c>
      <c r="BP31" s="5">
        <f t="shared" si="35"/>
        <v>26.534367288115316</v>
      </c>
      <c r="BQ31" s="5">
        <f t="shared" si="36"/>
        <v>24.519842288115317</v>
      </c>
      <c r="BR31" s="5"/>
      <c r="BS31" s="3" t="str">
        <f t="shared" si="37"/>
        <v>decre</v>
      </c>
      <c r="BT31" s="3" t="str">
        <f t="shared" si="38"/>
        <v>decre</v>
      </c>
      <c r="BU31" s="3" t="str">
        <f t="shared" si="39"/>
        <v>decre</v>
      </c>
      <c r="BV31" s="3" t="str">
        <f t="shared" si="40"/>
        <v>incre</v>
      </c>
      <c r="BW31" s="3" t="str">
        <f t="shared" si="41"/>
        <v>decre</v>
      </c>
      <c r="BY31" s="5">
        <f t="shared" si="42"/>
        <v>0</v>
      </c>
      <c r="BZ31" s="5">
        <f t="shared" si="43"/>
        <v>0</v>
      </c>
      <c r="CA31" s="5">
        <f t="shared" si="44"/>
        <v>0</v>
      </c>
      <c r="CB31" s="5">
        <f t="shared" si="45"/>
        <v>365.13019642652188</v>
      </c>
      <c r="CC31" s="5">
        <f t="shared" si="46"/>
        <v>0</v>
      </c>
      <c r="CE31" s="4">
        <v>0.18140000000000001</v>
      </c>
      <c r="CF31" s="4">
        <v>0.1827</v>
      </c>
      <c r="CG31" s="4">
        <v>0.1822</v>
      </c>
      <c r="CH31" s="4">
        <v>0.18290000000000001</v>
      </c>
      <c r="CI31" s="4">
        <v>0.18310000000000001</v>
      </c>
      <c r="CK31" s="5">
        <f t="shared" si="47"/>
        <v>25.355313288115315</v>
      </c>
      <c r="CL31" s="5">
        <f t="shared" si="48"/>
        <v>24.304078288115321</v>
      </c>
      <c r="CM31" s="5">
        <f t="shared" si="49"/>
        <v>24.300209288115319</v>
      </c>
      <c r="CN31" s="5">
        <f t="shared" si="50"/>
        <v>25.161065288115317</v>
      </c>
      <c r="CO31" s="5">
        <f t="shared" si="51"/>
        <v>22.954018288115318</v>
      </c>
      <c r="CP31" s="5"/>
      <c r="CQ31" s="3" t="str">
        <f t="shared" si="52"/>
        <v>decre</v>
      </c>
      <c r="CR31" s="3" t="str">
        <f t="shared" si="53"/>
        <v>decre</v>
      </c>
      <c r="CS31" s="3" t="str">
        <f t="shared" si="54"/>
        <v>decre</v>
      </c>
      <c r="CT31" s="3" t="str">
        <f t="shared" si="55"/>
        <v>decre</v>
      </c>
      <c r="CU31" s="3" t="str">
        <f t="shared" si="56"/>
        <v>decre</v>
      </c>
      <c r="CW31" s="5">
        <f t="shared" si="57"/>
        <v>0</v>
      </c>
      <c r="CX31" s="5">
        <f t="shared" si="58"/>
        <v>0</v>
      </c>
      <c r="CY31" s="5">
        <f t="shared" si="59"/>
        <v>0</v>
      </c>
      <c r="CZ31" s="5">
        <f t="shared" si="60"/>
        <v>0</v>
      </c>
      <c r="DA31" s="5">
        <f t="shared" si="61"/>
        <v>0</v>
      </c>
      <c r="DB31" s="5"/>
      <c r="DC31" s="4">
        <v>0.32919740424228899</v>
      </c>
      <c r="DD31" s="4">
        <v>0.49021930208737302</v>
      </c>
      <c r="DE31" s="4">
        <v>0.40562602897430899</v>
      </c>
      <c r="DF31" s="4">
        <v>0.36982195766713699</v>
      </c>
      <c r="DG31" s="4">
        <v>0.55642165239954799</v>
      </c>
      <c r="DI31" s="13">
        <f t="shared" si="62"/>
        <v>26.417976624617374</v>
      </c>
      <c r="DJ31" s="13">
        <f t="shared" si="63"/>
        <v>26.312179330745863</v>
      </c>
      <c r="DK31" s="13">
        <f t="shared" si="64"/>
        <v>26.469676029455858</v>
      </c>
      <c r="DL31" s="13">
        <f t="shared" si="65"/>
        <v>26.73494817167261</v>
      </c>
      <c r="DM31" s="13">
        <f t="shared" si="66"/>
        <v>26.466975037195063</v>
      </c>
      <c r="DN31" s="13"/>
      <c r="DO31" s="11" t="str">
        <f t="shared" si="67"/>
        <v>decre</v>
      </c>
      <c r="DP31" s="11" t="str">
        <f t="shared" si="68"/>
        <v>decre</v>
      </c>
      <c r="DQ31" s="11" t="str">
        <f t="shared" si="69"/>
        <v>incre</v>
      </c>
      <c r="DR31" s="11" t="str">
        <f t="shared" si="70"/>
        <v>incre</v>
      </c>
      <c r="DS31" s="11" t="str">
        <f t="shared" si="71"/>
        <v>incre</v>
      </c>
      <c r="DU31" s="13"/>
      <c r="DV31" s="13"/>
      <c r="DW31" s="13"/>
      <c r="DX31" s="13"/>
      <c r="DY31" s="13"/>
    </row>
    <row r="32" spans="1:144" x14ac:dyDescent="0.25">
      <c r="A32" s="5">
        <v>48.087568370467096</v>
      </c>
      <c r="B32" s="4">
        <v>4.0967620517335573E-2</v>
      </c>
      <c r="C32" s="4">
        <v>0.26178801588174661</v>
      </c>
      <c r="D32" s="4">
        <v>0.48581090239013797</v>
      </c>
      <c r="E32" s="4">
        <v>0.30493647182694061</v>
      </c>
      <c r="F32" s="4">
        <v>0.3694874338816681</v>
      </c>
      <c r="G32" s="4">
        <v>0.64646114254429543</v>
      </c>
      <c r="I32" s="5">
        <f t="shared" si="0"/>
        <v>47.579824204656852</v>
      </c>
      <c r="J32" s="5">
        <f t="shared" si="1"/>
        <v>47.929913563074699</v>
      </c>
      <c r="K32" s="5">
        <f t="shared" si="2"/>
        <v>47.138501511906696</v>
      </c>
      <c r="L32" s="5">
        <f t="shared" si="3"/>
        <v>48.378652563750741</v>
      </c>
      <c r="M32" s="5">
        <f t="shared" si="4"/>
        <v>48.960767721808914</v>
      </c>
      <c r="O32" s="3" t="str">
        <f t="shared" si="5"/>
        <v>decre</v>
      </c>
      <c r="P32" s="3" t="str">
        <f t="shared" si="6"/>
        <v>decre</v>
      </c>
      <c r="Q32" s="3" t="str">
        <f t="shared" si="7"/>
        <v>decre</v>
      </c>
      <c r="R32" s="3" t="str">
        <f t="shared" si="8"/>
        <v>incre</v>
      </c>
      <c r="S32" s="3" t="str">
        <f t="shared" si="9"/>
        <v>incre</v>
      </c>
      <c r="U32" s="6">
        <f t="shared" si="10"/>
        <v>0</v>
      </c>
      <c r="V32" s="6">
        <f t="shared" si="11"/>
        <v>0</v>
      </c>
      <c r="W32" s="6">
        <f t="shared" si="12"/>
        <v>0</v>
      </c>
      <c r="X32" s="6">
        <f t="shared" si="13"/>
        <v>1</v>
      </c>
      <c r="Y32" s="6">
        <f t="shared" si="14"/>
        <v>1</v>
      </c>
      <c r="AA32" s="4">
        <f t="shared" si="15"/>
        <v>0.30169999999999997</v>
      </c>
      <c r="AB32" s="4">
        <f t="shared" si="15"/>
        <v>0.46479999999999999</v>
      </c>
      <c r="AC32" s="4">
        <f t="shared" si="15"/>
        <v>0.4556</v>
      </c>
      <c r="AD32" s="4">
        <f t="shared" si="15"/>
        <v>0.36309999999999998</v>
      </c>
      <c r="AE32" s="4">
        <f t="shared" si="15"/>
        <v>0.5544</v>
      </c>
      <c r="AF32" s="4"/>
      <c r="AG32" s="4">
        <v>0.33169999999999999</v>
      </c>
      <c r="AH32" s="4">
        <v>0.49480000000000002</v>
      </c>
      <c r="AI32" s="3">
        <v>0.48559999999999998</v>
      </c>
      <c r="AJ32" s="4">
        <v>0.36309999999999998</v>
      </c>
      <c r="AK32" s="4">
        <v>0.5544</v>
      </c>
      <c r="AM32" s="5">
        <f t="shared" si="16"/>
        <v>47.866791370467098</v>
      </c>
      <c r="AN32" s="5">
        <f t="shared" si="17"/>
        <v>47.7927123704671</v>
      </c>
      <c r="AO32" s="5">
        <f t="shared" si="18"/>
        <v>48.601444370467092</v>
      </c>
      <c r="AP32" s="5">
        <f t="shared" si="19"/>
        <v>48.324870370467096</v>
      </c>
      <c r="AQ32" s="5">
        <f t="shared" si="20"/>
        <v>48.094472370467095</v>
      </c>
      <c r="AR32" s="5"/>
      <c r="AS32" s="3" t="str">
        <f t="shared" si="21"/>
        <v>decre</v>
      </c>
      <c r="AT32" s="3" t="str">
        <f t="shared" si="22"/>
        <v>decre</v>
      </c>
      <c r="AU32" s="3" t="str">
        <f t="shared" si="23"/>
        <v>incre</v>
      </c>
      <c r="AV32" s="3" t="str">
        <f t="shared" si="24"/>
        <v>incre</v>
      </c>
      <c r="AW32" s="3" t="str">
        <f t="shared" si="25"/>
        <v>incre</v>
      </c>
      <c r="AY32" s="5">
        <f t="shared" si="26"/>
        <v>0</v>
      </c>
      <c r="AZ32" s="5">
        <f t="shared" si="27"/>
        <v>0</v>
      </c>
      <c r="BA32" s="5">
        <f t="shared" si="28"/>
        <v>-94.906685856039985</v>
      </c>
      <c r="BB32" s="5">
        <f t="shared" si="29"/>
        <v>29.108419328364477</v>
      </c>
      <c r="BC32" s="5">
        <f t="shared" si="30"/>
        <v>87.319935134181748</v>
      </c>
      <c r="BE32" s="15">
        <f t="shared" si="31"/>
        <v>-0.5077441658102444</v>
      </c>
      <c r="BG32" s="3">
        <v>0.2114</v>
      </c>
      <c r="BH32" s="3">
        <v>0.28110000000000002</v>
      </c>
      <c r="BI32" s="3">
        <v>0.31819999999999998</v>
      </c>
      <c r="BJ32" s="3">
        <v>0.3453</v>
      </c>
      <c r="BK32" s="3">
        <v>0.34620000000000001</v>
      </c>
      <c r="BM32" s="5">
        <f t="shared" si="32"/>
        <v>47.217534370467092</v>
      </c>
      <c r="BN32" s="5">
        <f t="shared" si="33"/>
        <v>46.593151370467098</v>
      </c>
      <c r="BO32" s="5">
        <f t="shared" si="34"/>
        <v>47.267290370467094</v>
      </c>
      <c r="BP32" s="5">
        <f t="shared" si="35"/>
        <v>48.174994370467097</v>
      </c>
      <c r="BQ32" s="5">
        <f t="shared" si="36"/>
        <v>46.135310370467096</v>
      </c>
      <c r="BR32" s="5"/>
      <c r="BS32" s="3" t="str">
        <f t="shared" si="37"/>
        <v>decre</v>
      </c>
      <c r="BT32" s="3" t="str">
        <f t="shared" si="38"/>
        <v>decre</v>
      </c>
      <c r="BU32" s="3" t="str">
        <f t="shared" si="39"/>
        <v>decre</v>
      </c>
      <c r="BV32" s="3" t="str">
        <f t="shared" si="40"/>
        <v>incre</v>
      </c>
      <c r="BW32" s="3" t="str">
        <f t="shared" si="41"/>
        <v>decre</v>
      </c>
      <c r="BY32" s="5">
        <f t="shared" si="42"/>
        <v>0</v>
      </c>
      <c r="BZ32" s="5">
        <f t="shared" si="43"/>
        <v>0</v>
      </c>
      <c r="CA32" s="5">
        <f t="shared" si="44"/>
        <v>0</v>
      </c>
      <c r="CB32" s="5">
        <f t="shared" si="45"/>
        <v>29.108419328364477</v>
      </c>
      <c r="CC32" s="5">
        <f t="shared" si="46"/>
        <v>0</v>
      </c>
      <c r="CE32" s="4">
        <v>0.1794</v>
      </c>
      <c r="CF32" s="4">
        <v>0.1807</v>
      </c>
      <c r="CG32" s="4">
        <v>0.1802</v>
      </c>
      <c r="CH32" s="4">
        <v>0.18079999999999999</v>
      </c>
      <c r="CI32" s="4">
        <v>0.18099999999999999</v>
      </c>
      <c r="CK32" s="5">
        <f t="shared" si="47"/>
        <v>46.987454370467098</v>
      </c>
      <c r="CL32" s="5">
        <f t="shared" si="48"/>
        <v>45.9375393704671</v>
      </c>
      <c r="CM32" s="5">
        <f t="shared" si="49"/>
        <v>45.927310370467097</v>
      </c>
      <c r="CN32" s="5">
        <f t="shared" si="50"/>
        <v>46.789904370467099</v>
      </c>
      <c r="CO32" s="5">
        <f t="shared" si="51"/>
        <v>44.580778370467094</v>
      </c>
      <c r="CP32" s="5"/>
      <c r="CQ32" s="3" t="str">
        <f t="shared" si="52"/>
        <v>decre</v>
      </c>
      <c r="CR32" s="3" t="str">
        <f t="shared" si="53"/>
        <v>decre</v>
      </c>
      <c r="CS32" s="3" t="str">
        <f t="shared" si="54"/>
        <v>decre</v>
      </c>
      <c r="CT32" s="3" t="str">
        <f t="shared" si="55"/>
        <v>decre</v>
      </c>
      <c r="CU32" s="3" t="str">
        <f t="shared" si="56"/>
        <v>decre</v>
      </c>
      <c r="CW32" s="5">
        <f t="shared" si="57"/>
        <v>0</v>
      </c>
      <c r="CX32" s="5">
        <f t="shared" si="58"/>
        <v>0</v>
      </c>
      <c r="CY32" s="5">
        <f t="shared" si="59"/>
        <v>0</v>
      </c>
      <c r="CZ32" s="5">
        <f t="shared" si="60"/>
        <v>0</v>
      </c>
      <c r="DA32" s="5">
        <f t="shared" si="61"/>
        <v>0</v>
      </c>
      <c r="DB32" s="5"/>
      <c r="DC32" s="4">
        <v>0.33093122384788898</v>
      </c>
      <c r="DD32" s="4">
        <v>0.48919684961461501</v>
      </c>
      <c r="DE32" s="4">
        <v>0.40645340644550199</v>
      </c>
      <c r="DF32" s="4">
        <v>0.36580736717388701</v>
      </c>
      <c r="DG32" s="4">
        <v>0.55584895005593604</v>
      </c>
      <c r="DI32" s="13">
        <f t="shared" si="62"/>
        <v>48.076963869933415</v>
      </c>
      <c r="DJ32" s="13">
        <f t="shared" si="63"/>
        <v>47.952023798450533</v>
      </c>
      <c r="DK32" s="13">
        <f t="shared" si="64"/>
        <v>48.124230947052922</v>
      </c>
      <c r="DL32" s="13">
        <f t="shared" si="65"/>
        <v>48.347666402071226</v>
      </c>
      <c r="DM32" s="13">
        <f t="shared" si="66"/>
        <v>48.108106990493454</v>
      </c>
      <c r="DN32" s="13"/>
      <c r="DO32" s="11" t="str">
        <f t="shared" si="67"/>
        <v>decre</v>
      </c>
      <c r="DP32" s="11" t="str">
        <f t="shared" si="68"/>
        <v>decre</v>
      </c>
      <c r="DQ32" s="11" t="str">
        <f t="shared" si="69"/>
        <v>incre</v>
      </c>
      <c r="DR32" s="11" t="str">
        <f t="shared" si="70"/>
        <v>incre</v>
      </c>
      <c r="DS32" s="11" t="str">
        <f t="shared" si="71"/>
        <v>incre</v>
      </c>
      <c r="DU32" s="13"/>
      <c r="DV32" s="13"/>
      <c r="DW32" s="13"/>
      <c r="DX32" s="13"/>
      <c r="DY32" s="13"/>
    </row>
    <row r="33" spans="1:129" x14ac:dyDescent="0.25">
      <c r="A33" s="5">
        <v>40.445273856225292</v>
      </c>
      <c r="B33" s="4">
        <v>0.12814325890089093</v>
      </c>
      <c r="C33" s="4">
        <v>0.13868755434168423</v>
      </c>
      <c r="D33" s="4">
        <v>0.50059967852776055</v>
      </c>
      <c r="E33" s="4">
        <v>0.35878134486668917</v>
      </c>
      <c r="F33" s="4">
        <v>0.19411576092369207</v>
      </c>
      <c r="G33" s="4">
        <v>0.52229510179693206</v>
      </c>
      <c r="I33" s="5">
        <f t="shared" si="0"/>
        <v>39.052437371941998</v>
      </c>
      <c r="J33" s="5">
        <f t="shared" si="1"/>
        <v>40.384189757011569</v>
      </c>
      <c r="K33" s="5">
        <f t="shared" si="2"/>
        <v>40.019040714880845</v>
      </c>
      <c r="L33" s="5">
        <f t="shared" si="3"/>
        <v>39.259728563202778</v>
      </c>
      <c r="M33" s="5">
        <f t="shared" si="4"/>
        <v>40.150070764134419</v>
      </c>
      <c r="O33" s="3" t="str">
        <f t="shared" si="5"/>
        <v>decre</v>
      </c>
      <c r="P33" s="3" t="str">
        <f t="shared" si="6"/>
        <v>decre</v>
      </c>
      <c r="Q33" s="3" t="str">
        <f t="shared" si="7"/>
        <v>decre</v>
      </c>
      <c r="R33" s="3" t="str">
        <f t="shared" si="8"/>
        <v>decre</v>
      </c>
      <c r="S33" s="3" t="str">
        <f t="shared" si="9"/>
        <v>decre</v>
      </c>
      <c r="U33" s="6">
        <f t="shared" si="10"/>
        <v>0</v>
      </c>
      <c r="V33" s="6">
        <f t="shared" si="11"/>
        <v>0</v>
      </c>
      <c r="W33" s="6">
        <f t="shared" si="12"/>
        <v>0</v>
      </c>
      <c r="X33" s="6">
        <f t="shared" si="13"/>
        <v>0</v>
      </c>
      <c r="Y33" s="6">
        <f t="shared" si="14"/>
        <v>0</v>
      </c>
      <c r="AA33" s="4">
        <f t="shared" si="15"/>
        <v>0.31369999999999998</v>
      </c>
      <c r="AB33" s="4">
        <f t="shared" si="15"/>
        <v>0.46079999999999999</v>
      </c>
      <c r="AC33" s="4">
        <f t="shared" si="15"/>
        <v>0.47119999999999995</v>
      </c>
      <c r="AD33" s="4">
        <f t="shared" si="15"/>
        <v>0.32510000000000006</v>
      </c>
      <c r="AE33" s="4">
        <f t="shared" si="15"/>
        <v>0.51800000000000002</v>
      </c>
      <c r="AF33" s="4"/>
      <c r="AG33" s="4">
        <v>0.34370000000000001</v>
      </c>
      <c r="AH33" s="4">
        <v>0.49080000000000001</v>
      </c>
      <c r="AI33" s="3">
        <v>0.50119999999999998</v>
      </c>
      <c r="AJ33" s="4">
        <v>0.35510000000000003</v>
      </c>
      <c r="AK33" s="4">
        <v>0.54800000000000004</v>
      </c>
      <c r="AM33" s="5">
        <f t="shared" si="16"/>
        <v>40.310776856225289</v>
      </c>
      <c r="AN33" s="5">
        <f t="shared" si="17"/>
        <v>40.124297856225297</v>
      </c>
      <c r="AO33" s="5">
        <f t="shared" si="18"/>
        <v>41.110625856225298</v>
      </c>
      <c r="AP33" s="5">
        <f t="shared" si="19"/>
        <v>40.36261585622529</v>
      </c>
      <c r="AQ33" s="5">
        <f t="shared" si="20"/>
        <v>40.109653856225293</v>
      </c>
      <c r="AR33" s="5"/>
      <c r="AS33" s="3" t="str">
        <f t="shared" si="21"/>
        <v>decre</v>
      </c>
      <c r="AT33" s="3" t="str">
        <f t="shared" si="22"/>
        <v>decre</v>
      </c>
      <c r="AU33" s="3" t="str">
        <f t="shared" si="23"/>
        <v>incre</v>
      </c>
      <c r="AV33" s="3" t="str">
        <f t="shared" si="24"/>
        <v>decre</v>
      </c>
      <c r="AW33" s="3" t="str">
        <f t="shared" si="25"/>
        <v>decre</v>
      </c>
      <c r="AY33" s="5">
        <f t="shared" si="26"/>
        <v>0</v>
      </c>
      <c r="AZ33" s="5">
        <f t="shared" si="27"/>
        <v>0</v>
      </c>
      <c r="BA33" s="5">
        <f t="shared" si="28"/>
        <v>-42.623314134444712</v>
      </c>
      <c r="BB33" s="5">
        <f t="shared" si="29"/>
        <v>0</v>
      </c>
      <c r="BC33" s="5">
        <f t="shared" si="30"/>
        <v>0</v>
      </c>
      <c r="BE33" s="15">
        <f t="shared" si="31"/>
        <v>-1.3928364842832934</v>
      </c>
      <c r="BG33" s="3">
        <v>0.21940000000000001</v>
      </c>
      <c r="BH33" s="3">
        <v>0.28720000000000001</v>
      </c>
      <c r="BI33" s="3">
        <v>0.33300000000000002</v>
      </c>
      <c r="BJ33" s="3">
        <v>0.34310000000000002</v>
      </c>
      <c r="BK33" s="3">
        <v>0.3367</v>
      </c>
      <c r="BM33" s="5">
        <f t="shared" si="32"/>
        <v>39.632759856225292</v>
      </c>
      <c r="BN33" s="5">
        <f t="shared" si="33"/>
        <v>38.990689856225295</v>
      </c>
      <c r="BO33" s="5">
        <f t="shared" si="34"/>
        <v>39.768703856225287</v>
      </c>
      <c r="BP33" s="5">
        <f t="shared" si="35"/>
        <v>40.514175856225293</v>
      </c>
      <c r="BQ33" s="5">
        <f t="shared" si="36"/>
        <v>38.403620856225288</v>
      </c>
      <c r="BR33" s="5"/>
      <c r="BS33" s="3" t="str">
        <f t="shared" si="37"/>
        <v>decre</v>
      </c>
      <c r="BT33" s="3" t="str">
        <f t="shared" si="38"/>
        <v>decre</v>
      </c>
      <c r="BU33" s="3" t="str">
        <f t="shared" si="39"/>
        <v>decre</v>
      </c>
      <c r="BV33" s="3" t="str">
        <f t="shared" si="40"/>
        <v>incre</v>
      </c>
      <c r="BW33" s="3" t="str">
        <f t="shared" si="41"/>
        <v>decre</v>
      </c>
      <c r="BY33" s="5">
        <f t="shared" si="42"/>
        <v>0</v>
      </c>
      <c r="BZ33" s="5">
        <f t="shared" si="43"/>
        <v>0</v>
      </c>
      <c r="CA33" s="5">
        <f t="shared" si="44"/>
        <v>0</v>
      </c>
      <c r="CB33" s="5">
        <f t="shared" si="45"/>
        <v>-118.55452930225141</v>
      </c>
      <c r="CC33" s="5">
        <f t="shared" si="46"/>
        <v>0</v>
      </c>
      <c r="CE33" s="4">
        <v>0.16980000000000001</v>
      </c>
      <c r="CF33" s="4">
        <v>0.17069999999999999</v>
      </c>
      <c r="CG33" s="4">
        <v>0.1704</v>
      </c>
      <c r="CH33" s="4">
        <v>0.17080000000000001</v>
      </c>
      <c r="CI33" s="4">
        <v>0.17100000000000001</v>
      </c>
      <c r="CK33" s="5">
        <f t="shared" si="47"/>
        <v>39.276135856225288</v>
      </c>
      <c r="CL33" s="5">
        <f t="shared" si="48"/>
        <v>38.229944856225295</v>
      </c>
      <c r="CM33" s="5">
        <f t="shared" si="49"/>
        <v>38.189857856225288</v>
      </c>
      <c r="CN33" s="5">
        <f t="shared" si="50"/>
        <v>39.063409856225292</v>
      </c>
      <c r="CO33" s="5">
        <f t="shared" si="51"/>
        <v>36.844383856225292</v>
      </c>
      <c r="CP33" s="5"/>
      <c r="CQ33" s="3" t="str">
        <f t="shared" si="52"/>
        <v>decre</v>
      </c>
      <c r="CR33" s="3" t="str">
        <f t="shared" si="53"/>
        <v>decre</v>
      </c>
      <c r="CS33" s="3" t="str">
        <f t="shared" si="54"/>
        <v>decre</v>
      </c>
      <c r="CT33" s="3" t="str">
        <f t="shared" si="55"/>
        <v>decre</v>
      </c>
      <c r="CU33" s="3" t="str">
        <f t="shared" si="56"/>
        <v>decre</v>
      </c>
      <c r="CW33" s="5">
        <f t="shared" si="57"/>
        <v>0</v>
      </c>
      <c r="CX33" s="5">
        <f t="shared" si="58"/>
        <v>0</v>
      </c>
      <c r="CY33" s="5">
        <f t="shared" si="59"/>
        <v>0</v>
      </c>
      <c r="CZ33" s="5">
        <f t="shared" si="60"/>
        <v>0</v>
      </c>
      <c r="DA33" s="5">
        <f t="shared" si="61"/>
        <v>0</v>
      </c>
      <c r="DB33" s="5"/>
      <c r="DC33" s="4">
        <v>0.334803420967063</v>
      </c>
      <c r="DD33" s="4">
        <v>0.48691337242545402</v>
      </c>
      <c r="DE33" s="4">
        <v>0.40830121613116599</v>
      </c>
      <c r="DF33" s="4">
        <v>0.35684144840562798</v>
      </c>
      <c r="DG33" s="4">
        <v>0.55456991482186802</v>
      </c>
      <c r="DI33" s="13">
        <f t="shared" si="62"/>
        <v>40.462510452978478</v>
      </c>
      <c r="DJ33" s="13">
        <f t="shared" si="63"/>
        <v>40.29481817816351</v>
      </c>
      <c r="DK33" s="13">
        <f t="shared" si="64"/>
        <v>40.499878664858912</v>
      </c>
      <c r="DL33" s="13">
        <f t="shared" si="65"/>
        <v>40.629878851800676</v>
      </c>
      <c r="DM33" s="13">
        <f t="shared" si="66"/>
        <v>40.453776754699071</v>
      </c>
      <c r="DN33" s="13"/>
      <c r="DO33" s="11" t="str">
        <f t="shared" si="67"/>
        <v>incre</v>
      </c>
      <c r="DP33" s="11" t="str">
        <f t="shared" si="68"/>
        <v>decre</v>
      </c>
      <c r="DQ33" s="11" t="str">
        <f t="shared" si="69"/>
        <v>incre</v>
      </c>
      <c r="DR33" s="11" t="str">
        <f t="shared" si="70"/>
        <v>incre</v>
      </c>
      <c r="DS33" s="11" t="str">
        <f t="shared" si="71"/>
        <v>incre</v>
      </c>
      <c r="DU33" s="13"/>
      <c r="DV33" s="13"/>
      <c r="DW33" s="13"/>
      <c r="DX33" s="13"/>
      <c r="DY33" s="13"/>
    </row>
    <row r="34" spans="1:129" x14ac:dyDescent="0.25">
      <c r="A34" s="5">
        <v>40.218278901292138</v>
      </c>
      <c r="B34" s="4">
        <v>0.32883822425921955</v>
      </c>
      <c r="C34" s="4">
        <v>0.20841943558600151</v>
      </c>
      <c r="D34" s="4">
        <v>0.49677130242208184</v>
      </c>
      <c r="E34" s="4">
        <v>0.42654786122382571</v>
      </c>
      <c r="F34" s="4">
        <v>0.31567329790299292</v>
      </c>
      <c r="G34" s="4">
        <v>0.53873636274433778</v>
      </c>
      <c r="I34" s="5">
        <f t="shared" si="0"/>
        <v>39.326814643155487</v>
      </c>
      <c r="J34" s="5">
        <f t="shared" si="1"/>
        <v>40.132195506108332</v>
      </c>
      <c r="K34" s="5">
        <f t="shared" si="2"/>
        <v>40.450058633775484</v>
      </c>
      <c r="L34" s="5">
        <f t="shared" si="3"/>
        <v>40.056248069635338</v>
      </c>
      <c r="M34" s="5">
        <f t="shared" si="4"/>
        <v>40.077788074716359</v>
      </c>
      <c r="O34" s="3" t="str">
        <f t="shared" si="5"/>
        <v>decre</v>
      </c>
      <c r="P34" s="3" t="str">
        <f t="shared" si="6"/>
        <v>decre</v>
      </c>
      <c r="Q34" s="3" t="str">
        <f t="shared" si="7"/>
        <v>incre</v>
      </c>
      <c r="R34" s="3" t="str">
        <f t="shared" si="8"/>
        <v>decre</v>
      </c>
      <c r="S34" s="3" t="str">
        <f t="shared" si="9"/>
        <v>decre</v>
      </c>
      <c r="U34" s="6">
        <f t="shared" si="10"/>
        <v>0</v>
      </c>
      <c r="V34" s="6">
        <f t="shared" si="11"/>
        <v>0</v>
      </c>
      <c r="W34" s="6">
        <f t="shared" si="12"/>
        <v>1</v>
      </c>
      <c r="X34" s="6">
        <f t="shared" si="13"/>
        <v>0</v>
      </c>
      <c r="Y34" s="6">
        <f t="shared" si="14"/>
        <v>0</v>
      </c>
      <c r="AA34" s="4">
        <f t="shared" si="15"/>
        <v>0.31889999999999996</v>
      </c>
      <c r="AB34" s="4">
        <f t="shared" si="15"/>
        <v>0.45779999999999998</v>
      </c>
      <c r="AC34" s="4">
        <f t="shared" si="15"/>
        <v>0.49569999999999997</v>
      </c>
      <c r="AD34" s="4">
        <f t="shared" si="15"/>
        <v>0.30269999999999997</v>
      </c>
      <c r="AE34" s="4">
        <f t="shared" si="15"/>
        <v>0.51190000000000002</v>
      </c>
      <c r="AF34" s="4"/>
      <c r="AG34" s="4">
        <v>0.34889999999999999</v>
      </c>
      <c r="AH34" s="4">
        <v>0.48780000000000001</v>
      </c>
      <c r="AI34" s="3">
        <v>0.49569999999999997</v>
      </c>
      <c r="AJ34" s="4">
        <v>0.3327</v>
      </c>
      <c r="AK34" s="4">
        <v>0.54190000000000005</v>
      </c>
      <c r="AM34" s="5">
        <f t="shared" si="16"/>
        <v>40.121169901292134</v>
      </c>
      <c r="AN34" s="5">
        <f t="shared" si="17"/>
        <v>39.877712901292142</v>
      </c>
      <c r="AO34" s="5">
        <f t="shared" si="18"/>
        <v>41.121525901292145</v>
      </c>
      <c r="AP34" s="5">
        <f t="shared" si="19"/>
        <v>39.947012901292133</v>
      </c>
      <c r="AQ34" s="5">
        <f t="shared" si="20"/>
        <v>39.82525790129214</v>
      </c>
      <c r="AR34" s="5"/>
      <c r="AS34" s="3" t="str">
        <f t="shared" si="21"/>
        <v>decre</v>
      </c>
      <c r="AT34" s="3" t="str">
        <f t="shared" si="22"/>
        <v>decre</v>
      </c>
      <c r="AU34" s="3" t="str">
        <f t="shared" si="23"/>
        <v>incre</v>
      </c>
      <c r="AV34" s="3" t="str">
        <f t="shared" si="24"/>
        <v>decre</v>
      </c>
      <c r="AW34" s="3" t="str">
        <f t="shared" si="25"/>
        <v>decre</v>
      </c>
      <c r="AY34" s="5">
        <f t="shared" si="26"/>
        <v>0</v>
      </c>
      <c r="AZ34" s="5">
        <f t="shared" si="27"/>
        <v>0</v>
      </c>
      <c r="BA34" s="5">
        <f t="shared" si="28"/>
        <v>23.177973248334638</v>
      </c>
      <c r="BB34" s="5">
        <f t="shared" si="29"/>
        <v>0</v>
      </c>
      <c r="BC34" s="5">
        <f t="shared" si="30"/>
        <v>0</v>
      </c>
      <c r="BE34" s="15">
        <f t="shared" si="31"/>
        <v>-0.89146425813665076</v>
      </c>
      <c r="BG34" s="3">
        <v>0.24610000000000001</v>
      </c>
      <c r="BH34" s="3">
        <v>0.33800000000000002</v>
      </c>
      <c r="BI34" s="3">
        <v>0.38700000000000001</v>
      </c>
      <c r="BJ34" s="3">
        <v>0.33889999999999998</v>
      </c>
      <c r="BK34" s="3">
        <v>0.31040000000000001</v>
      </c>
      <c r="BM34" s="5">
        <f t="shared" si="32"/>
        <v>39.597737901292135</v>
      </c>
      <c r="BN34" s="5">
        <f t="shared" si="33"/>
        <v>39.095418901292142</v>
      </c>
      <c r="BO34" s="5">
        <f t="shared" si="34"/>
        <v>40.066048901292135</v>
      </c>
      <c r="BP34" s="5">
        <f t="shared" si="35"/>
        <v>40.251816901292138</v>
      </c>
      <c r="BQ34" s="5">
        <f t="shared" si="36"/>
        <v>37.929142901292138</v>
      </c>
      <c r="BR34" s="5"/>
      <c r="BS34" s="3" t="str">
        <f t="shared" si="37"/>
        <v>decre</v>
      </c>
      <c r="BT34" s="3" t="str">
        <f t="shared" si="38"/>
        <v>decre</v>
      </c>
      <c r="BU34" s="3" t="str">
        <f t="shared" si="39"/>
        <v>decre</v>
      </c>
      <c r="BV34" s="3" t="str">
        <f t="shared" si="40"/>
        <v>incre</v>
      </c>
      <c r="BW34" s="3" t="str">
        <f t="shared" si="41"/>
        <v>decre</v>
      </c>
      <c r="BY34" s="5">
        <f t="shared" si="42"/>
        <v>0</v>
      </c>
      <c r="BZ34" s="5">
        <f t="shared" si="43"/>
        <v>0</v>
      </c>
      <c r="CA34" s="5">
        <f t="shared" si="44"/>
        <v>0</v>
      </c>
      <c r="CB34" s="5">
        <f t="shared" si="45"/>
        <v>-16.203083165679999</v>
      </c>
      <c r="CC34" s="5">
        <f t="shared" si="46"/>
        <v>0</v>
      </c>
      <c r="CE34" s="4">
        <v>0.1101</v>
      </c>
      <c r="CF34" s="4">
        <v>0.1079</v>
      </c>
      <c r="CG34" s="4">
        <v>0.10879999999999999</v>
      </c>
      <c r="CH34" s="4">
        <v>0.1077</v>
      </c>
      <c r="CI34" s="4">
        <v>0.10730000000000001</v>
      </c>
      <c r="CK34" s="5">
        <f t="shared" si="47"/>
        <v>38.619897901292134</v>
      </c>
      <c r="CL34" s="5">
        <f t="shared" si="48"/>
        <v>37.592865901292136</v>
      </c>
      <c r="CM34" s="5">
        <f t="shared" si="49"/>
        <v>37.364726901292144</v>
      </c>
      <c r="CN34" s="5">
        <f t="shared" si="50"/>
        <v>38.305112901292141</v>
      </c>
      <c r="CO34" s="5">
        <f t="shared" si="51"/>
        <v>36.017971901292135</v>
      </c>
      <c r="CP34" s="5"/>
      <c r="CQ34" s="3" t="str">
        <f t="shared" si="52"/>
        <v>decre</v>
      </c>
      <c r="CR34" s="3" t="str">
        <f t="shared" si="53"/>
        <v>decre</v>
      </c>
      <c r="CS34" s="3" t="str">
        <f t="shared" si="54"/>
        <v>decre</v>
      </c>
      <c r="CT34" s="3" t="str">
        <f t="shared" si="55"/>
        <v>decre</v>
      </c>
      <c r="CU34" s="3" t="str">
        <f t="shared" si="56"/>
        <v>decre</v>
      </c>
      <c r="CW34" s="5">
        <f t="shared" si="57"/>
        <v>0</v>
      </c>
      <c r="CX34" s="5">
        <f t="shared" si="58"/>
        <v>0</v>
      </c>
      <c r="CY34" s="5">
        <f t="shared" si="59"/>
        <v>0</v>
      </c>
      <c r="CZ34" s="5">
        <f t="shared" si="60"/>
        <v>0</v>
      </c>
      <c r="DA34" s="5">
        <f t="shared" si="61"/>
        <v>0</v>
      </c>
      <c r="DB34" s="5"/>
      <c r="DC34" s="4">
        <v>0.34372592339895902</v>
      </c>
      <c r="DD34" s="4">
        <v>0.48165167470025899</v>
      </c>
      <c r="DE34" s="4">
        <v>0.41255902788676702</v>
      </c>
      <c r="DF34" s="4">
        <v>0.33618174809805501</v>
      </c>
      <c r="DG34" s="4">
        <v>0.55162270045358497</v>
      </c>
      <c r="DI34" s="13">
        <f t="shared" si="62"/>
        <v>40.299668290530654</v>
      </c>
      <c r="DJ34" s="13">
        <f t="shared" si="63"/>
        <v>40.03346433708483</v>
      </c>
      <c r="DK34" s="13">
        <f t="shared" si="64"/>
        <v>40.314227062072646</v>
      </c>
      <c r="DL34" s="13">
        <f t="shared" si="65"/>
        <v>40.228929220277763</v>
      </c>
      <c r="DM34" s="13">
        <f t="shared" si="66"/>
        <v>40.199048512560374</v>
      </c>
      <c r="DN34" s="13"/>
      <c r="DO34" s="11" t="str">
        <f t="shared" si="67"/>
        <v>incre</v>
      </c>
      <c r="DP34" s="11" t="str">
        <f t="shared" si="68"/>
        <v>decre</v>
      </c>
      <c r="DQ34" s="11" t="str">
        <f t="shared" si="69"/>
        <v>incre</v>
      </c>
      <c r="DR34" s="11" t="str">
        <f t="shared" si="70"/>
        <v>incre</v>
      </c>
      <c r="DS34" s="11" t="str">
        <f t="shared" si="71"/>
        <v>decre</v>
      </c>
      <c r="DU34" s="13"/>
      <c r="DV34" s="13"/>
      <c r="DW34" s="13"/>
      <c r="DX34" s="13"/>
      <c r="DY34" s="13"/>
    </row>
    <row r="35" spans="1:129" x14ac:dyDescent="0.25">
      <c r="A35" s="5">
        <v>30.978928794748725</v>
      </c>
      <c r="B35" s="4">
        <v>2.8912918589129519E-2</v>
      </c>
      <c r="C35" s="4">
        <v>0.44794557244816219</v>
      </c>
      <c r="D35" s="4">
        <v>0.87353799549941258</v>
      </c>
      <c r="E35" s="4">
        <v>0.5394590341165344</v>
      </c>
      <c r="F35" s="4">
        <v>0.58926845431536934</v>
      </c>
      <c r="G35" s="4">
        <v>0.81329550715139276</v>
      </c>
      <c r="I35" s="5">
        <f t="shared" si="0"/>
        <v>31.80965746065101</v>
      </c>
      <c r="J35" s="5">
        <f t="shared" si="1"/>
        <v>33.353131905359888</v>
      </c>
      <c r="K35" s="5">
        <f t="shared" si="2"/>
        <v>32.307076016020275</v>
      </c>
      <c r="L35" s="5">
        <f t="shared" si="3"/>
        <v>33.120569180084132</v>
      </c>
      <c r="M35" s="5">
        <f t="shared" si="4"/>
        <v>33.422039517043331</v>
      </c>
      <c r="O35" s="3" t="str">
        <f t="shared" si="5"/>
        <v>incre</v>
      </c>
      <c r="P35" s="3" t="str">
        <f t="shared" si="6"/>
        <v>incre</v>
      </c>
      <c r="Q35" s="3" t="str">
        <f t="shared" si="7"/>
        <v>incre</v>
      </c>
      <c r="R35" s="3" t="str">
        <f t="shared" si="8"/>
        <v>incre</v>
      </c>
      <c r="S35" s="3" t="str">
        <f t="shared" si="9"/>
        <v>incre</v>
      </c>
      <c r="U35" s="6">
        <f t="shared" si="10"/>
        <v>1</v>
      </c>
      <c r="V35" s="6">
        <f t="shared" si="11"/>
        <v>1</v>
      </c>
      <c r="W35" s="6">
        <f t="shared" si="12"/>
        <v>1</v>
      </c>
      <c r="X35" s="6">
        <f t="shared" si="13"/>
        <v>1</v>
      </c>
      <c r="Y35" s="6">
        <f t="shared" si="14"/>
        <v>1</v>
      </c>
      <c r="AA35" s="4">
        <f t="shared" si="15"/>
        <v>0.3291</v>
      </c>
      <c r="AB35" s="4">
        <f t="shared" si="15"/>
        <v>0.49540000000000001</v>
      </c>
      <c r="AC35" s="4">
        <f t="shared" si="15"/>
        <v>0.47889999999999999</v>
      </c>
      <c r="AD35" s="4">
        <f t="shared" si="15"/>
        <v>0.36409999999999998</v>
      </c>
      <c r="AE35" s="4">
        <f t="shared" si="15"/>
        <v>0.55589999999999995</v>
      </c>
      <c r="AF35" s="4"/>
      <c r="AG35" s="4">
        <v>0.3291</v>
      </c>
      <c r="AH35" s="4">
        <v>0.49540000000000001</v>
      </c>
      <c r="AI35" s="3">
        <v>0.47889999999999999</v>
      </c>
      <c r="AJ35" s="4">
        <v>0.36409999999999998</v>
      </c>
      <c r="AK35" s="4">
        <v>0.55589999999999995</v>
      </c>
      <c r="AM35" s="5">
        <f t="shared" si="16"/>
        <v>30.955157794748722</v>
      </c>
      <c r="AN35" s="5">
        <f t="shared" si="17"/>
        <v>30.88389079474873</v>
      </c>
      <c r="AO35" s="5">
        <f t="shared" si="18"/>
        <v>31.719047794748729</v>
      </c>
      <c r="AP35" s="5">
        <f t="shared" si="19"/>
        <v>31.224650794748726</v>
      </c>
      <c r="AQ35" s="5">
        <f t="shared" si="20"/>
        <v>30.999947794748728</v>
      </c>
      <c r="AR35" s="5"/>
      <c r="AS35" s="3" t="str">
        <f t="shared" si="21"/>
        <v>decre</v>
      </c>
      <c r="AT35" s="3" t="str">
        <f t="shared" si="22"/>
        <v>decre</v>
      </c>
      <c r="AU35" s="3" t="str">
        <f t="shared" si="23"/>
        <v>incre</v>
      </c>
      <c r="AV35" s="3" t="str">
        <f t="shared" si="24"/>
        <v>incre</v>
      </c>
      <c r="AW35" s="3" t="str">
        <f t="shared" si="25"/>
        <v>incre</v>
      </c>
      <c r="AY35" s="5">
        <f t="shared" si="26"/>
        <v>0</v>
      </c>
      <c r="AZ35" s="5">
        <f t="shared" si="27"/>
        <v>0</v>
      </c>
      <c r="BA35" s="5">
        <f t="shared" si="28"/>
        <v>132.81472212715499</v>
      </c>
      <c r="BB35" s="5">
        <f t="shared" si="29"/>
        <v>214.16403853354069</v>
      </c>
      <c r="BC35" s="5">
        <f t="shared" si="30"/>
        <v>244.31107222946054</v>
      </c>
      <c r="BE35" s="15">
        <f t="shared" si="31"/>
        <v>0.830728665902285</v>
      </c>
      <c r="BG35" s="3">
        <v>0.2107</v>
      </c>
      <c r="BH35" s="3">
        <v>0.28089999999999998</v>
      </c>
      <c r="BI35" s="3">
        <v>0.31690000000000002</v>
      </c>
      <c r="BJ35" s="3">
        <v>0.34560000000000002</v>
      </c>
      <c r="BK35" s="3">
        <v>0.34720000000000001</v>
      </c>
      <c r="BM35" s="5">
        <f t="shared" si="32"/>
        <v>30.103861794748724</v>
      </c>
      <c r="BN35" s="5">
        <f t="shared" si="33"/>
        <v>29.483205794748727</v>
      </c>
      <c r="BO35" s="5">
        <f t="shared" si="34"/>
        <v>30.146027794748729</v>
      </c>
      <c r="BP35" s="5">
        <f t="shared" si="35"/>
        <v>31.068880794748722</v>
      </c>
      <c r="BQ35" s="5">
        <f t="shared" si="36"/>
        <v>29.036080794748727</v>
      </c>
      <c r="BR35" s="5"/>
      <c r="BS35" s="3" t="str">
        <f t="shared" si="37"/>
        <v>decre</v>
      </c>
      <c r="BT35" s="3" t="str">
        <f t="shared" si="38"/>
        <v>decre</v>
      </c>
      <c r="BU35" s="3" t="str">
        <f t="shared" si="39"/>
        <v>decre</v>
      </c>
      <c r="BV35" s="3" t="str">
        <f t="shared" si="40"/>
        <v>incre</v>
      </c>
      <c r="BW35" s="3" t="str">
        <f t="shared" si="41"/>
        <v>decre</v>
      </c>
      <c r="BY35" s="5">
        <f t="shared" si="42"/>
        <v>0</v>
      </c>
      <c r="BZ35" s="5">
        <f t="shared" si="43"/>
        <v>0</v>
      </c>
      <c r="CA35" s="5">
        <f t="shared" si="44"/>
        <v>0</v>
      </c>
      <c r="CB35" s="5">
        <f t="shared" si="45"/>
        <v>214.16403853354069</v>
      </c>
      <c r="CC35" s="5">
        <f t="shared" si="46"/>
        <v>0</v>
      </c>
      <c r="CE35" s="4">
        <v>0.18010000000000001</v>
      </c>
      <c r="CF35" s="4">
        <v>0.18140000000000001</v>
      </c>
      <c r="CG35" s="4">
        <v>0.18090000000000001</v>
      </c>
      <c r="CH35" s="4">
        <v>0.18160000000000001</v>
      </c>
      <c r="CI35" s="4">
        <v>0.18179999999999999</v>
      </c>
      <c r="CK35" s="5">
        <f t="shared" si="47"/>
        <v>29.883847794748725</v>
      </c>
      <c r="CL35" s="5">
        <f t="shared" si="48"/>
        <v>28.833470794748727</v>
      </c>
      <c r="CM35" s="5">
        <f t="shared" si="49"/>
        <v>28.825467794748729</v>
      </c>
      <c r="CN35" s="5">
        <f t="shared" si="50"/>
        <v>29.688000794748724</v>
      </c>
      <c r="CO35" s="5">
        <f t="shared" si="51"/>
        <v>27.479666794748724</v>
      </c>
      <c r="CP35" s="5"/>
      <c r="CQ35" s="3" t="str">
        <f t="shared" si="52"/>
        <v>decre</v>
      </c>
      <c r="CR35" s="3" t="str">
        <f t="shared" si="53"/>
        <v>decre</v>
      </c>
      <c r="CS35" s="3" t="str">
        <f t="shared" si="54"/>
        <v>decre</v>
      </c>
      <c r="CT35" s="3" t="str">
        <f t="shared" si="55"/>
        <v>decre</v>
      </c>
      <c r="CU35" s="3" t="str">
        <f t="shared" si="56"/>
        <v>decre</v>
      </c>
      <c r="CW35" s="5">
        <f t="shared" si="57"/>
        <v>0</v>
      </c>
      <c r="CX35" s="5">
        <f t="shared" si="58"/>
        <v>0</v>
      </c>
      <c r="CY35" s="5">
        <f t="shared" si="59"/>
        <v>0</v>
      </c>
      <c r="CZ35" s="5">
        <f t="shared" si="60"/>
        <v>0</v>
      </c>
      <c r="DA35" s="5">
        <f t="shared" si="61"/>
        <v>0</v>
      </c>
      <c r="DB35" s="5"/>
      <c r="DC35" s="4">
        <v>0.33039329520102301</v>
      </c>
      <c r="DD35" s="4">
        <v>0.48951407204846997</v>
      </c>
      <c r="DE35" s="4">
        <v>0.40619670728136198</v>
      </c>
      <c r="DF35" s="4">
        <v>0.36705291960897202</v>
      </c>
      <c r="DG35" s="4">
        <v>0.55602663462920998</v>
      </c>
      <c r="DI35" s="13">
        <f t="shared" si="62"/>
        <v>30.964456587244079</v>
      </c>
      <c r="DJ35" s="13">
        <f t="shared" si="63"/>
        <v>30.845455685225232</v>
      </c>
      <c r="DK35" s="13">
        <f t="shared" si="64"/>
        <v>31.013098822450754</v>
      </c>
      <c r="DL35" s="13">
        <f t="shared" si="65"/>
        <v>31.249514377856272</v>
      </c>
      <c r="DM35" s="13">
        <f t="shared" si="66"/>
        <v>31.001139426609591</v>
      </c>
      <c r="DN35" s="13"/>
      <c r="DO35" s="11" t="str">
        <f t="shared" si="67"/>
        <v>decre</v>
      </c>
      <c r="DP35" s="11" t="str">
        <f t="shared" si="68"/>
        <v>decre</v>
      </c>
      <c r="DQ35" s="11" t="str">
        <f t="shared" si="69"/>
        <v>incre</v>
      </c>
      <c r="DR35" s="11" t="str">
        <f t="shared" si="70"/>
        <v>incre</v>
      </c>
      <c r="DS35" s="11" t="str">
        <f t="shared" si="71"/>
        <v>incre</v>
      </c>
      <c r="DU35" s="13"/>
      <c r="DV35" s="13"/>
      <c r="DW35" s="13"/>
      <c r="DX35" s="13"/>
      <c r="DY35" s="13"/>
    </row>
    <row r="36" spans="1:129" x14ac:dyDescent="0.25">
      <c r="A36" s="5">
        <v>40.48350495949407</v>
      </c>
      <c r="B36" s="4">
        <v>2.483085180472187E-2</v>
      </c>
      <c r="C36" s="4">
        <v>0.28097117387220399</v>
      </c>
      <c r="D36" s="4">
        <v>0.50073422799555423</v>
      </c>
      <c r="E36" s="4">
        <v>0.33132054037135794</v>
      </c>
      <c r="F36" s="4">
        <v>0.16696142705678382</v>
      </c>
      <c r="G36" s="4">
        <v>0.43579385748164179</v>
      </c>
      <c r="I36" s="5">
        <f t="shared" si="0"/>
        <v>40.113687699635214</v>
      </c>
      <c r="J36" s="5">
        <f t="shared" si="1"/>
        <v>40.423299468305039</v>
      </c>
      <c r="K36" s="5">
        <f t="shared" si="2"/>
        <v>39.790627406499951</v>
      </c>
      <c r="L36" s="5">
        <f t="shared" si="3"/>
        <v>39.069320175312193</v>
      </c>
      <c r="M36" s="5">
        <f t="shared" si="4"/>
        <v>39.374325158396317</v>
      </c>
      <c r="O36" s="3" t="str">
        <f t="shared" si="5"/>
        <v>decre</v>
      </c>
      <c r="P36" s="3" t="str">
        <f t="shared" si="6"/>
        <v>decre</v>
      </c>
      <c r="Q36" s="3" t="str">
        <f t="shared" si="7"/>
        <v>decre</v>
      </c>
      <c r="R36" s="3" t="str">
        <f t="shared" si="8"/>
        <v>decre</v>
      </c>
      <c r="S36" s="3" t="str">
        <f t="shared" si="9"/>
        <v>decre</v>
      </c>
      <c r="U36" s="6">
        <f t="shared" si="10"/>
        <v>0</v>
      </c>
      <c r="V36" s="6">
        <f t="shared" si="11"/>
        <v>0</v>
      </c>
      <c r="W36" s="6">
        <f t="shared" si="12"/>
        <v>0</v>
      </c>
      <c r="X36" s="6">
        <f t="shared" si="13"/>
        <v>0</v>
      </c>
      <c r="Y36" s="6">
        <f t="shared" si="14"/>
        <v>0</v>
      </c>
      <c r="AA36" s="4">
        <f t="shared" si="15"/>
        <v>0.29849999999999999</v>
      </c>
      <c r="AB36" s="4">
        <f t="shared" si="15"/>
        <v>0.46560000000000001</v>
      </c>
      <c r="AC36" s="4">
        <f t="shared" si="15"/>
        <v>0.44630000000000003</v>
      </c>
      <c r="AD36" s="4">
        <f t="shared" si="15"/>
        <v>0.33450000000000002</v>
      </c>
      <c r="AE36" s="4">
        <f t="shared" si="15"/>
        <v>0.52649999999999997</v>
      </c>
      <c r="AF36" s="4"/>
      <c r="AG36" s="4">
        <v>0.32850000000000001</v>
      </c>
      <c r="AH36" s="4">
        <v>0.49559999999999998</v>
      </c>
      <c r="AI36" s="3">
        <v>0.4763</v>
      </c>
      <c r="AJ36" s="4">
        <v>0.36449999999999999</v>
      </c>
      <c r="AK36" s="4">
        <v>0.55649999999999999</v>
      </c>
      <c r="AM36" s="5">
        <f t="shared" si="16"/>
        <v>40.239719959494067</v>
      </c>
      <c r="AN36" s="5">
        <f t="shared" si="17"/>
        <v>40.193872959494072</v>
      </c>
      <c r="AO36" s="5">
        <f t="shared" si="18"/>
        <v>40.907077959494075</v>
      </c>
      <c r="AP36" s="5">
        <f t="shared" si="19"/>
        <v>40.479994959494071</v>
      </c>
      <c r="AQ36" s="5">
        <f t="shared" si="20"/>
        <v>40.227869959494072</v>
      </c>
      <c r="AR36" s="5"/>
      <c r="AS36" s="3" t="str">
        <f t="shared" si="21"/>
        <v>decre</v>
      </c>
      <c r="AT36" s="3" t="str">
        <f t="shared" si="22"/>
        <v>decre</v>
      </c>
      <c r="AU36" s="3" t="str">
        <f t="shared" si="23"/>
        <v>incre</v>
      </c>
      <c r="AV36" s="3" t="str">
        <f t="shared" si="24"/>
        <v>decre</v>
      </c>
      <c r="AW36" s="3" t="str">
        <f t="shared" si="25"/>
        <v>decre</v>
      </c>
      <c r="AY36" s="5">
        <f t="shared" si="26"/>
        <v>0</v>
      </c>
      <c r="AZ36" s="5">
        <f t="shared" si="27"/>
        <v>0</v>
      </c>
      <c r="BA36" s="5">
        <f t="shared" si="28"/>
        <v>-69.287755299411913</v>
      </c>
      <c r="BB36" s="5">
        <f t="shared" si="29"/>
        <v>0</v>
      </c>
      <c r="BC36" s="5">
        <f t="shared" si="30"/>
        <v>0</v>
      </c>
      <c r="BE36" s="15">
        <f t="shared" si="31"/>
        <v>-0.36981725985885561</v>
      </c>
      <c r="BG36" s="3">
        <v>0.21060000000000001</v>
      </c>
      <c r="BH36" s="3">
        <v>0.28079999999999999</v>
      </c>
      <c r="BI36" s="3">
        <v>0.3165</v>
      </c>
      <c r="BJ36" s="3">
        <v>0.34570000000000001</v>
      </c>
      <c r="BK36" s="3">
        <v>0.34760000000000002</v>
      </c>
      <c r="BM36" s="5">
        <f t="shared" si="32"/>
        <v>39.607718959494072</v>
      </c>
      <c r="BN36" s="5">
        <f t="shared" si="33"/>
        <v>38.987128959494072</v>
      </c>
      <c r="BO36" s="5">
        <f t="shared" si="34"/>
        <v>39.646719959494064</v>
      </c>
      <c r="BP36" s="5">
        <f t="shared" si="35"/>
        <v>40.574298959494072</v>
      </c>
      <c r="BQ36" s="5">
        <f t="shared" si="36"/>
        <v>38.544420959494069</v>
      </c>
      <c r="BR36" s="5"/>
      <c r="BS36" s="3" t="str">
        <f t="shared" si="37"/>
        <v>decre</v>
      </c>
      <c r="BT36" s="3" t="str">
        <f t="shared" si="38"/>
        <v>decre</v>
      </c>
      <c r="BU36" s="3" t="str">
        <f t="shared" si="39"/>
        <v>decre</v>
      </c>
      <c r="BV36" s="3" t="str">
        <f t="shared" si="40"/>
        <v>incre</v>
      </c>
      <c r="BW36" s="3" t="str">
        <f t="shared" si="41"/>
        <v>decre</v>
      </c>
      <c r="BY36" s="5">
        <f t="shared" si="42"/>
        <v>0</v>
      </c>
      <c r="BZ36" s="5">
        <f t="shared" si="43"/>
        <v>0</v>
      </c>
      <c r="CA36" s="5">
        <f t="shared" si="44"/>
        <v>0</v>
      </c>
      <c r="CB36" s="5">
        <f t="shared" si="45"/>
        <v>-141.41847841818773</v>
      </c>
      <c r="CC36" s="5">
        <f t="shared" si="46"/>
        <v>0</v>
      </c>
      <c r="CE36" s="4">
        <v>0.18029999999999999</v>
      </c>
      <c r="CF36" s="4">
        <v>0.1817</v>
      </c>
      <c r="CG36" s="4">
        <v>0.18110000000000001</v>
      </c>
      <c r="CH36" s="4">
        <v>0.18179999999999999</v>
      </c>
      <c r="CI36" s="4">
        <v>0.182</v>
      </c>
      <c r="CK36" s="5">
        <f t="shared" si="47"/>
        <v>39.38986195949407</v>
      </c>
      <c r="CL36" s="5">
        <f t="shared" si="48"/>
        <v>38.340005959494071</v>
      </c>
      <c r="CM36" s="5">
        <f t="shared" si="49"/>
        <v>38.331985959494077</v>
      </c>
      <c r="CN36" s="5">
        <f t="shared" si="50"/>
        <v>39.194260959494066</v>
      </c>
      <c r="CO36" s="5">
        <f t="shared" si="51"/>
        <v>36.98612495949407</v>
      </c>
      <c r="CP36" s="5"/>
      <c r="CQ36" s="3" t="str">
        <f t="shared" si="52"/>
        <v>decre</v>
      </c>
      <c r="CR36" s="3" t="str">
        <f t="shared" si="53"/>
        <v>decre</v>
      </c>
      <c r="CS36" s="3" t="str">
        <f t="shared" si="54"/>
        <v>decre</v>
      </c>
      <c r="CT36" s="3" t="str">
        <f t="shared" si="55"/>
        <v>decre</v>
      </c>
      <c r="CU36" s="3" t="str">
        <f t="shared" si="56"/>
        <v>decre</v>
      </c>
      <c r="CW36" s="5">
        <f t="shared" si="57"/>
        <v>0</v>
      </c>
      <c r="CX36" s="5">
        <f t="shared" si="58"/>
        <v>0</v>
      </c>
      <c r="CY36" s="5">
        <f t="shared" si="59"/>
        <v>0</v>
      </c>
      <c r="CZ36" s="5">
        <f t="shared" si="60"/>
        <v>0</v>
      </c>
      <c r="DA36" s="5">
        <f t="shared" si="61"/>
        <v>0</v>
      </c>
      <c r="DB36" s="5"/>
      <c r="DC36" s="4">
        <v>0.33021102185786999</v>
      </c>
      <c r="DD36" s="4">
        <v>0.48962156064175999</v>
      </c>
      <c r="DE36" s="4">
        <v>0.40610972657285199</v>
      </c>
      <c r="DF36" s="4">
        <v>0.367474966301852</v>
      </c>
      <c r="DG36" s="4">
        <v>0.55608684179866696</v>
      </c>
      <c r="DI36" s="13">
        <f t="shared" si="62"/>
        <v>40.467722206652155</v>
      </c>
      <c r="DJ36" s="13">
        <f t="shared" si="63"/>
        <v>40.350733750484764</v>
      </c>
      <c r="DK36" s="13">
        <f t="shared" si="64"/>
        <v>40.516830404516469</v>
      </c>
      <c r="DL36" s="13">
        <f t="shared" si="65"/>
        <v>40.757644175755665</v>
      </c>
      <c r="DM36" s="13">
        <f t="shared" si="66"/>
        <v>40.506282140819529</v>
      </c>
      <c r="DN36" s="13"/>
      <c r="DO36" s="11" t="str">
        <f t="shared" si="67"/>
        <v>decre</v>
      </c>
      <c r="DP36" s="11" t="str">
        <f t="shared" si="68"/>
        <v>decre</v>
      </c>
      <c r="DQ36" s="11" t="str">
        <f t="shared" si="69"/>
        <v>incre</v>
      </c>
      <c r="DR36" s="11" t="str">
        <f t="shared" si="70"/>
        <v>incre</v>
      </c>
      <c r="DS36" s="11" t="str">
        <f t="shared" si="71"/>
        <v>incre</v>
      </c>
      <c r="DU36" s="13"/>
      <c r="DV36" s="13"/>
      <c r="DW36" s="13"/>
      <c r="DX36" s="13"/>
      <c r="DY36" s="13"/>
    </row>
    <row r="37" spans="1:129" x14ac:dyDescent="0.25">
      <c r="A37" s="5">
        <v>46.541273717551071</v>
      </c>
      <c r="B37" s="4">
        <v>5.8538560055456337E-2</v>
      </c>
      <c r="C37" s="4">
        <v>0.23212226375130468</v>
      </c>
      <c r="D37" s="4">
        <v>0.28147653229825703</v>
      </c>
      <c r="E37" s="4">
        <v>0.46132187841492311</v>
      </c>
      <c r="F37" s="4">
        <v>0.18581349493418706</v>
      </c>
      <c r="G37" s="4">
        <v>0.52298759895267888</v>
      </c>
      <c r="I37" s="5">
        <f t="shared" si="0"/>
        <v>45.820232793922955</v>
      </c>
      <c r="J37" s="5">
        <f t="shared" si="1"/>
        <v>45.049315473458691</v>
      </c>
      <c r="K37" s="5">
        <f t="shared" si="2"/>
        <v>47.11070915695997</v>
      </c>
      <c r="L37" s="5">
        <f t="shared" si="3"/>
        <v>45.285823344896926</v>
      </c>
      <c r="M37" s="5">
        <f t="shared" si="4"/>
        <v>46.252587023695781</v>
      </c>
      <c r="O37" s="3" t="str">
        <f t="shared" si="5"/>
        <v>decre</v>
      </c>
      <c r="P37" s="3" t="str">
        <f t="shared" si="6"/>
        <v>decre</v>
      </c>
      <c r="Q37" s="3" t="str">
        <f t="shared" si="7"/>
        <v>incre</v>
      </c>
      <c r="R37" s="3" t="str">
        <f t="shared" si="8"/>
        <v>decre</v>
      </c>
      <c r="S37" s="3" t="str">
        <f t="shared" si="9"/>
        <v>decre</v>
      </c>
      <c r="U37" s="6">
        <f t="shared" si="10"/>
        <v>0</v>
      </c>
      <c r="V37" s="6">
        <f t="shared" si="11"/>
        <v>0</v>
      </c>
      <c r="W37" s="6">
        <f t="shared" si="12"/>
        <v>1</v>
      </c>
      <c r="X37" s="6">
        <f t="shared" si="13"/>
        <v>0</v>
      </c>
      <c r="Y37" s="6">
        <f t="shared" si="14"/>
        <v>0</v>
      </c>
      <c r="AA37" s="4">
        <f t="shared" si="15"/>
        <v>0.30530000000000002</v>
      </c>
      <c r="AB37" s="4">
        <f t="shared" si="15"/>
        <v>0.46409999999999996</v>
      </c>
      <c r="AC37" s="4">
        <f t="shared" si="15"/>
        <v>0.49270000000000003</v>
      </c>
      <c r="AD37" s="4">
        <f t="shared" si="15"/>
        <v>0.33169999999999999</v>
      </c>
      <c r="AE37" s="4">
        <f t="shared" si="15"/>
        <v>0.52269999999999994</v>
      </c>
      <c r="AF37" s="4"/>
      <c r="AG37" s="4">
        <v>0.33529999999999999</v>
      </c>
      <c r="AH37" s="4">
        <v>0.49409999999999998</v>
      </c>
      <c r="AI37" s="3">
        <v>0.49270000000000003</v>
      </c>
      <c r="AJ37" s="4">
        <v>0.36170000000000002</v>
      </c>
      <c r="AK37" s="4">
        <v>0.55269999999999997</v>
      </c>
      <c r="AM37" s="5">
        <f t="shared" si="16"/>
        <v>46.346380717551071</v>
      </c>
      <c r="AN37" s="5">
        <f t="shared" si="17"/>
        <v>46.24184671755107</v>
      </c>
      <c r="AO37" s="5">
        <f t="shared" si="18"/>
        <v>47.415390717551077</v>
      </c>
      <c r="AP37" s="5">
        <f t="shared" si="19"/>
        <v>46.514187717551074</v>
      </c>
      <c r="AQ37" s="5">
        <f t="shared" si="20"/>
        <v>46.249880717551072</v>
      </c>
      <c r="AR37" s="5"/>
      <c r="AS37" s="3" t="str">
        <f t="shared" si="21"/>
        <v>decre</v>
      </c>
      <c r="AT37" s="3" t="str">
        <f t="shared" si="22"/>
        <v>decre</v>
      </c>
      <c r="AU37" s="3" t="str">
        <f t="shared" si="23"/>
        <v>incre</v>
      </c>
      <c r="AV37" s="3" t="str">
        <f t="shared" si="24"/>
        <v>decre</v>
      </c>
      <c r="AW37" s="3" t="str">
        <f t="shared" si="25"/>
        <v>decre</v>
      </c>
      <c r="AY37" s="5">
        <f t="shared" si="26"/>
        <v>0</v>
      </c>
      <c r="AZ37" s="5">
        <f t="shared" si="27"/>
        <v>0</v>
      </c>
      <c r="BA37" s="5">
        <f t="shared" si="28"/>
        <v>56.943543940889896</v>
      </c>
      <c r="BB37" s="5">
        <f t="shared" si="29"/>
        <v>0</v>
      </c>
      <c r="BC37" s="5">
        <f t="shared" si="30"/>
        <v>0</v>
      </c>
      <c r="BE37" s="15">
        <f t="shared" si="31"/>
        <v>-0.72104092362811656</v>
      </c>
      <c r="BG37" s="3">
        <v>0.21249999999999999</v>
      </c>
      <c r="BH37" s="3">
        <v>0.28160000000000002</v>
      </c>
      <c r="BI37" s="3">
        <v>0.32040000000000002</v>
      </c>
      <c r="BJ37" s="3">
        <v>0.34499999999999997</v>
      </c>
      <c r="BK37" s="3">
        <v>0.34449999999999997</v>
      </c>
      <c r="BM37" s="5">
        <f t="shared" si="32"/>
        <v>45.679148717551072</v>
      </c>
      <c r="BN37" s="5">
        <f t="shared" si="33"/>
        <v>45.050121717551072</v>
      </c>
      <c r="BO37" s="5">
        <f t="shared" si="34"/>
        <v>45.742357717551073</v>
      </c>
      <c r="BP37" s="5">
        <f t="shared" si="35"/>
        <v>46.626173717551069</v>
      </c>
      <c r="BQ37" s="5">
        <f t="shared" si="36"/>
        <v>44.573018717551072</v>
      </c>
      <c r="BR37" s="5"/>
      <c r="BS37" s="3" t="str">
        <f t="shared" si="37"/>
        <v>decre</v>
      </c>
      <c r="BT37" s="3" t="str">
        <f t="shared" si="38"/>
        <v>decre</v>
      </c>
      <c r="BU37" s="3" t="str">
        <f t="shared" si="39"/>
        <v>decre</v>
      </c>
      <c r="BV37" s="3" t="str">
        <f t="shared" si="40"/>
        <v>incre</v>
      </c>
      <c r="BW37" s="3" t="str">
        <f t="shared" si="41"/>
        <v>decre</v>
      </c>
      <c r="BY37" s="5">
        <f t="shared" si="42"/>
        <v>0</v>
      </c>
      <c r="BZ37" s="5">
        <f t="shared" si="43"/>
        <v>0</v>
      </c>
      <c r="CA37" s="5">
        <f t="shared" si="44"/>
        <v>0</v>
      </c>
      <c r="CB37" s="5">
        <f t="shared" si="45"/>
        <v>-125.54503726541455</v>
      </c>
      <c r="CC37" s="5">
        <f t="shared" si="46"/>
        <v>0</v>
      </c>
      <c r="CE37" s="4">
        <v>0.17810000000000001</v>
      </c>
      <c r="CF37" s="4">
        <v>0.1794</v>
      </c>
      <c r="CG37" s="4">
        <v>0.1789</v>
      </c>
      <c r="CH37" s="4">
        <v>0.17949999999999999</v>
      </c>
      <c r="CI37" s="4">
        <v>0.1797</v>
      </c>
      <c r="CK37" s="5">
        <f t="shared" si="47"/>
        <v>45.431812717551068</v>
      </c>
      <c r="CL37" s="5">
        <f t="shared" si="48"/>
        <v>44.382755717551071</v>
      </c>
      <c r="CM37" s="5">
        <f t="shared" si="49"/>
        <v>44.368392717551075</v>
      </c>
      <c r="CN37" s="5">
        <f t="shared" si="50"/>
        <v>45.23266371755107</v>
      </c>
      <c r="CO37" s="5">
        <f t="shared" si="51"/>
        <v>43.022250717551067</v>
      </c>
      <c r="CP37" s="5"/>
      <c r="CQ37" s="3" t="str">
        <f t="shared" si="52"/>
        <v>decre</v>
      </c>
      <c r="CR37" s="3" t="str">
        <f t="shared" si="53"/>
        <v>decre</v>
      </c>
      <c r="CS37" s="3" t="str">
        <f t="shared" si="54"/>
        <v>decre</v>
      </c>
      <c r="CT37" s="3" t="str">
        <f t="shared" si="55"/>
        <v>decre</v>
      </c>
      <c r="CU37" s="3" t="str">
        <f t="shared" si="56"/>
        <v>decre</v>
      </c>
      <c r="CW37" s="5">
        <f t="shared" si="57"/>
        <v>0</v>
      </c>
      <c r="CX37" s="5">
        <f t="shared" si="58"/>
        <v>0</v>
      </c>
      <c r="CY37" s="5">
        <f t="shared" si="59"/>
        <v>0</v>
      </c>
      <c r="CZ37" s="5">
        <f t="shared" si="60"/>
        <v>0</v>
      </c>
      <c r="DA37" s="5">
        <f t="shared" si="61"/>
        <v>0</v>
      </c>
      <c r="DB37" s="5"/>
      <c r="DC37" s="4">
        <v>0.33170921982476098</v>
      </c>
      <c r="DD37" s="4">
        <v>0.48873805683837701</v>
      </c>
      <c r="DE37" s="4">
        <v>0.40682466556719099</v>
      </c>
      <c r="DF37" s="4">
        <v>0.36400594836281303</v>
      </c>
      <c r="DG37" s="4">
        <v>0.55559196823508405</v>
      </c>
      <c r="DI37" s="13">
        <f t="shared" si="62"/>
        <v>46.536263008091105</v>
      </c>
      <c r="DJ37" s="13">
        <f t="shared" si="63"/>
        <v>46.402733228705678</v>
      </c>
      <c r="DK37" s="13">
        <f t="shared" si="64"/>
        <v>46.581541220208493</v>
      </c>
      <c r="DL37" s="13">
        <f t="shared" si="65"/>
        <v>46.786203802765954</v>
      </c>
      <c r="DM37" s="13">
        <f t="shared" si="66"/>
        <v>46.559394138643214</v>
      </c>
      <c r="DN37" s="13"/>
      <c r="DO37" s="11" t="str">
        <f t="shared" si="67"/>
        <v>decre</v>
      </c>
      <c r="DP37" s="11" t="str">
        <f t="shared" si="68"/>
        <v>decre</v>
      </c>
      <c r="DQ37" s="11" t="str">
        <f t="shared" si="69"/>
        <v>incre</v>
      </c>
      <c r="DR37" s="11" t="str">
        <f t="shared" si="70"/>
        <v>incre</v>
      </c>
      <c r="DS37" s="11" t="str">
        <f t="shared" si="71"/>
        <v>incre</v>
      </c>
      <c r="DU37" s="13"/>
      <c r="DV37" s="13"/>
      <c r="DW37" s="13"/>
      <c r="DX37" s="13"/>
      <c r="DY37" s="13"/>
    </row>
    <row r="38" spans="1:129" x14ac:dyDescent="0.25">
      <c r="A38" s="5">
        <v>37.219207433125455</v>
      </c>
      <c r="B38" s="4">
        <v>2.6067655865249222E-2</v>
      </c>
      <c r="C38" s="4">
        <v>0.53266842399928327</v>
      </c>
      <c r="D38" s="4">
        <v>0.80413241498739418</v>
      </c>
      <c r="E38" s="4">
        <v>0.62278116950853313</v>
      </c>
      <c r="F38" s="4">
        <v>0.66087250153798327</v>
      </c>
      <c r="G38" s="4">
        <v>0.75837797463758261</v>
      </c>
      <c r="I38" s="5">
        <f t="shared" si="0"/>
        <v>38.659093401680302</v>
      </c>
      <c r="J38" s="5">
        <f t="shared" si="1"/>
        <v>39.14019210299314</v>
      </c>
      <c r="K38" s="5">
        <f t="shared" si="2"/>
        <v>39.356412589053306</v>
      </c>
      <c r="L38" s="5">
        <f t="shared" si="3"/>
        <v>39.963753896075275</v>
      </c>
      <c r="M38" s="5">
        <f t="shared" si="4"/>
        <v>39.145544174465108</v>
      </c>
      <c r="O38" s="3" t="str">
        <f t="shared" si="5"/>
        <v>incre</v>
      </c>
      <c r="P38" s="3" t="str">
        <f t="shared" si="6"/>
        <v>incre</v>
      </c>
      <c r="Q38" s="3" t="str">
        <f t="shared" si="7"/>
        <v>incre</v>
      </c>
      <c r="R38" s="3" t="str">
        <f t="shared" si="8"/>
        <v>incre</v>
      </c>
      <c r="S38" s="3" t="str">
        <f t="shared" si="9"/>
        <v>incre</v>
      </c>
      <c r="U38" s="6">
        <f t="shared" si="10"/>
        <v>1</v>
      </c>
      <c r="V38" s="6">
        <f t="shared" si="11"/>
        <v>1</v>
      </c>
      <c r="W38" s="6">
        <f t="shared" si="12"/>
        <v>1</v>
      </c>
      <c r="X38" s="6">
        <f t="shared" si="13"/>
        <v>1</v>
      </c>
      <c r="Y38" s="6">
        <f t="shared" si="14"/>
        <v>1</v>
      </c>
      <c r="AA38" s="4">
        <f t="shared" si="15"/>
        <v>0.32869999999999999</v>
      </c>
      <c r="AB38" s="4">
        <f t="shared" si="15"/>
        <v>0.4955</v>
      </c>
      <c r="AC38" s="4">
        <f t="shared" si="15"/>
        <v>0.47720000000000001</v>
      </c>
      <c r="AD38" s="4">
        <f t="shared" si="15"/>
        <v>0.3644</v>
      </c>
      <c r="AE38" s="4">
        <f t="shared" si="15"/>
        <v>0.55640000000000001</v>
      </c>
      <c r="AF38" s="4"/>
      <c r="AG38" s="4">
        <v>0.32869999999999999</v>
      </c>
      <c r="AH38" s="4">
        <v>0.4955</v>
      </c>
      <c r="AI38" s="3">
        <v>0.47720000000000001</v>
      </c>
      <c r="AJ38" s="4">
        <v>0.3644</v>
      </c>
      <c r="AK38" s="4">
        <v>0.55640000000000001</v>
      </c>
      <c r="AM38" s="5">
        <f t="shared" si="16"/>
        <v>37.19256043312545</v>
      </c>
      <c r="AN38" s="5">
        <f t="shared" si="17"/>
        <v>37.124822433125459</v>
      </c>
      <c r="AO38" s="5">
        <f t="shared" si="18"/>
        <v>37.94281943312545</v>
      </c>
      <c r="AP38" s="5">
        <f t="shared" si="19"/>
        <v>37.467455433125451</v>
      </c>
      <c r="AQ38" s="5">
        <f t="shared" si="20"/>
        <v>37.244931433125451</v>
      </c>
      <c r="AR38" s="5"/>
      <c r="AS38" s="3" t="str">
        <f t="shared" si="21"/>
        <v>decre</v>
      </c>
      <c r="AT38" s="3" t="str">
        <f t="shared" si="22"/>
        <v>decre</v>
      </c>
      <c r="AU38" s="3" t="str">
        <f t="shared" si="23"/>
        <v>incre</v>
      </c>
      <c r="AV38" s="3" t="str">
        <f t="shared" si="24"/>
        <v>incre</v>
      </c>
      <c r="AW38" s="3" t="str">
        <f t="shared" si="25"/>
        <v>incre</v>
      </c>
      <c r="AY38" s="5">
        <f t="shared" si="26"/>
        <v>0</v>
      </c>
      <c r="AZ38" s="5">
        <f t="shared" si="27"/>
        <v>0</v>
      </c>
      <c r="BA38" s="5">
        <f t="shared" si="28"/>
        <v>213.72051559278518</v>
      </c>
      <c r="BB38" s="5">
        <f t="shared" si="29"/>
        <v>274.45464629498201</v>
      </c>
      <c r="BC38" s="5">
        <f t="shared" si="30"/>
        <v>192.63367413396537</v>
      </c>
      <c r="BE38" s="15">
        <f t="shared" si="31"/>
        <v>1.4398859685548473</v>
      </c>
      <c r="BG38" s="3">
        <v>0.2107</v>
      </c>
      <c r="BH38" s="3">
        <v>0.28079999999999999</v>
      </c>
      <c r="BI38" s="3">
        <v>0.31659999999999999</v>
      </c>
      <c r="BJ38" s="3">
        <v>0.34570000000000001</v>
      </c>
      <c r="BK38" s="3">
        <v>0.34749999999999998</v>
      </c>
      <c r="BM38" s="5">
        <f t="shared" si="32"/>
        <v>36.344140433125453</v>
      </c>
      <c r="BN38" s="5">
        <f t="shared" si="33"/>
        <v>35.722831433125457</v>
      </c>
      <c r="BO38" s="5">
        <f t="shared" si="34"/>
        <v>36.383393433125448</v>
      </c>
      <c r="BP38" s="5">
        <f t="shared" si="35"/>
        <v>37.310001433125457</v>
      </c>
      <c r="BQ38" s="5">
        <f t="shared" si="36"/>
        <v>35.279182433125456</v>
      </c>
      <c r="BR38" s="5"/>
      <c r="BS38" s="3" t="str">
        <f t="shared" si="37"/>
        <v>decre</v>
      </c>
      <c r="BT38" s="3" t="str">
        <f t="shared" si="38"/>
        <v>decre</v>
      </c>
      <c r="BU38" s="3" t="str">
        <f t="shared" si="39"/>
        <v>decre</v>
      </c>
      <c r="BV38" s="3" t="str">
        <f t="shared" si="40"/>
        <v>incre</v>
      </c>
      <c r="BW38" s="3" t="str">
        <f t="shared" si="41"/>
        <v>decre</v>
      </c>
      <c r="BY38" s="5">
        <f t="shared" si="42"/>
        <v>0</v>
      </c>
      <c r="BZ38" s="5">
        <f t="shared" si="43"/>
        <v>0</v>
      </c>
      <c r="CA38" s="5">
        <f t="shared" si="44"/>
        <v>0</v>
      </c>
      <c r="CB38" s="5">
        <f t="shared" si="45"/>
        <v>274.45464629498201</v>
      </c>
      <c r="CC38" s="5">
        <f t="shared" si="46"/>
        <v>0</v>
      </c>
      <c r="CE38" s="4">
        <v>0.18029999999999999</v>
      </c>
      <c r="CF38" s="4">
        <v>0.18160000000000001</v>
      </c>
      <c r="CG38" s="4">
        <v>0.18110000000000001</v>
      </c>
      <c r="CH38" s="4">
        <v>0.1817</v>
      </c>
      <c r="CI38" s="4">
        <v>0.182</v>
      </c>
      <c r="CK38" s="5">
        <f t="shared" si="47"/>
        <v>36.125564433125454</v>
      </c>
      <c r="CL38" s="5">
        <f t="shared" si="48"/>
        <v>35.075055433125456</v>
      </c>
      <c r="CM38" s="5">
        <f t="shared" si="49"/>
        <v>35.067688433125454</v>
      </c>
      <c r="CN38" s="5">
        <f t="shared" si="50"/>
        <v>35.929121433125452</v>
      </c>
      <c r="CO38" s="5">
        <f t="shared" si="51"/>
        <v>33.721827433125455</v>
      </c>
      <c r="CP38" s="5"/>
      <c r="CQ38" s="3" t="str">
        <f t="shared" si="52"/>
        <v>decre</v>
      </c>
      <c r="CR38" s="3" t="str">
        <f t="shared" si="53"/>
        <v>decre</v>
      </c>
      <c r="CS38" s="3" t="str">
        <f t="shared" si="54"/>
        <v>decre</v>
      </c>
      <c r="CT38" s="3" t="str">
        <f t="shared" si="55"/>
        <v>decre</v>
      </c>
      <c r="CU38" s="3" t="str">
        <f t="shared" si="56"/>
        <v>decre</v>
      </c>
      <c r="CW38" s="5">
        <f t="shared" si="57"/>
        <v>0</v>
      </c>
      <c r="CX38" s="5">
        <f t="shared" si="58"/>
        <v>0</v>
      </c>
      <c r="CY38" s="5">
        <f t="shared" si="59"/>
        <v>0</v>
      </c>
      <c r="CZ38" s="5">
        <f t="shared" si="60"/>
        <v>0</v>
      </c>
      <c r="DA38" s="5">
        <f t="shared" si="61"/>
        <v>0</v>
      </c>
      <c r="DB38" s="5"/>
      <c r="DC38" s="4">
        <v>0.33026881584472401</v>
      </c>
      <c r="DD38" s="4">
        <v>0.48958747889266901</v>
      </c>
      <c r="DE38" s="4">
        <v>0.406137305821892</v>
      </c>
      <c r="DF38" s="4">
        <v>0.36734114661874401</v>
      </c>
      <c r="DG38" s="4">
        <v>0.55606775172054701</v>
      </c>
      <c r="DI38" s="13">
        <f t="shared" si="62"/>
        <v>37.20384021904902</v>
      </c>
      <c r="DJ38" s="13">
        <f t="shared" si="63"/>
        <v>37.086213670294583</v>
      </c>
      <c r="DK38" s="13">
        <f t="shared" si="64"/>
        <v>37.252800672656022</v>
      </c>
      <c r="DL38" s="13">
        <f t="shared" si="65"/>
        <v>37.492219887655281</v>
      </c>
      <c r="DM38" s="13">
        <f t="shared" si="66"/>
        <v>37.2418049768158</v>
      </c>
      <c r="DN38" s="13"/>
      <c r="DO38" s="11" t="str">
        <f t="shared" si="67"/>
        <v>decre</v>
      </c>
      <c r="DP38" s="11" t="str">
        <f t="shared" si="68"/>
        <v>decre</v>
      </c>
      <c r="DQ38" s="11" t="str">
        <f t="shared" si="69"/>
        <v>incre</v>
      </c>
      <c r="DR38" s="11" t="str">
        <f t="shared" si="70"/>
        <v>incre</v>
      </c>
      <c r="DS38" s="11" t="str">
        <f t="shared" si="71"/>
        <v>incre</v>
      </c>
      <c r="DU38" s="13"/>
      <c r="DV38" s="13"/>
      <c r="DW38" s="13"/>
      <c r="DX38" s="13"/>
      <c r="DY38" s="13"/>
    </row>
    <row r="39" spans="1:129" x14ac:dyDescent="0.25">
      <c r="A39" s="5">
        <v>42.777925606257639</v>
      </c>
      <c r="B39" s="4">
        <v>5.8032302295034643E-2</v>
      </c>
      <c r="C39" s="4">
        <v>0.32463107418580778</v>
      </c>
      <c r="D39" s="4">
        <v>0.58755958148971321</v>
      </c>
      <c r="E39" s="4">
        <v>0.45716893300472256</v>
      </c>
      <c r="F39" s="4">
        <v>0.41809540779716209</v>
      </c>
      <c r="G39" s="4">
        <v>0.7458888141180029</v>
      </c>
      <c r="I39" s="5">
        <f t="shared" si="0"/>
        <v>42.722023029653599</v>
      </c>
      <c r="J39" s="5">
        <f t="shared" si="1"/>
        <v>43.284689673385472</v>
      </c>
      <c r="K39" s="5">
        <f t="shared" si="2"/>
        <v>43.307035945733503</v>
      </c>
      <c r="L39" s="5">
        <f t="shared" si="3"/>
        <v>43.478288939909746</v>
      </c>
      <c r="M39" s="5">
        <f t="shared" si="4"/>
        <v>44.586739347108043</v>
      </c>
      <c r="O39" s="3" t="str">
        <f t="shared" si="5"/>
        <v>decre</v>
      </c>
      <c r="P39" s="3" t="str">
        <f t="shared" si="6"/>
        <v>incre</v>
      </c>
      <c r="Q39" s="3" t="str">
        <f t="shared" si="7"/>
        <v>incre</v>
      </c>
      <c r="R39" s="3" t="str">
        <f t="shared" si="8"/>
        <v>incre</v>
      </c>
      <c r="S39" s="3" t="str">
        <f t="shared" si="9"/>
        <v>incre</v>
      </c>
      <c r="U39" s="6">
        <f t="shared" si="10"/>
        <v>0</v>
      </c>
      <c r="V39" s="6">
        <f t="shared" si="11"/>
        <v>1</v>
      </c>
      <c r="W39" s="6">
        <f t="shared" si="12"/>
        <v>1</v>
      </c>
      <c r="X39" s="6">
        <f t="shared" si="13"/>
        <v>1</v>
      </c>
      <c r="Y39" s="6">
        <f t="shared" si="14"/>
        <v>1</v>
      </c>
      <c r="AA39" s="4">
        <f t="shared" si="15"/>
        <v>0.30530000000000002</v>
      </c>
      <c r="AB39" s="4">
        <f t="shared" si="15"/>
        <v>0.49409999999999998</v>
      </c>
      <c r="AC39" s="4">
        <f t="shared" si="15"/>
        <v>0.49249999999999999</v>
      </c>
      <c r="AD39" s="4">
        <f t="shared" si="15"/>
        <v>0.36170000000000002</v>
      </c>
      <c r="AE39" s="4">
        <f t="shared" si="15"/>
        <v>0.55269999999999997</v>
      </c>
      <c r="AF39" s="4"/>
      <c r="AG39" s="4">
        <v>0.33529999999999999</v>
      </c>
      <c r="AH39" s="4">
        <v>0.49409999999999998</v>
      </c>
      <c r="AI39" s="3">
        <v>0.49249999999999999</v>
      </c>
      <c r="AJ39" s="4">
        <v>0.36170000000000002</v>
      </c>
      <c r="AK39" s="4">
        <v>0.55269999999999997</v>
      </c>
      <c r="AM39" s="5">
        <f t="shared" si="16"/>
        <v>42.583032606257639</v>
      </c>
      <c r="AN39" s="5">
        <f t="shared" si="17"/>
        <v>42.67439860625764</v>
      </c>
      <c r="AO39" s="5">
        <f t="shared" si="18"/>
        <v>43.650100606257638</v>
      </c>
      <c r="AP39" s="5">
        <f t="shared" si="19"/>
        <v>43.003439606257636</v>
      </c>
      <c r="AQ39" s="5">
        <f t="shared" si="20"/>
        <v>42.768832606257639</v>
      </c>
      <c r="AR39" s="5"/>
      <c r="AS39" s="3" t="str">
        <f t="shared" si="21"/>
        <v>decre</v>
      </c>
      <c r="AT39" s="3" t="str">
        <f t="shared" si="22"/>
        <v>decre</v>
      </c>
      <c r="AU39" s="3" t="str">
        <f t="shared" si="23"/>
        <v>incre</v>
      </c>
      <c r="AV39" s="3" t="str">
        <f t="shared" si="24"/>
        <v>incre</v>
      </c>
      <c r="AW39" s="3" t="str">
        <f t="shared" si="25"/>
        <v>decre</v>
      </c>
      <c r="AY39" s="5">
        <f t="shared" si="26"/>
        <v>0</v>
      </c>
      <c r="AZ39" s="5">
        <f t="shared" si="27"/>
        <v>0</v>
      </c>
      <c r="BA39" s="5">
        <f t="shared" si="28"/>
        <v>52.911033947586361</v>
      </c>
      <c r="BB39" s="5">
        <f t="shared" si="29"/>
        <v>70.036333365210623</v>
      </c>
      <c r="BC39" s="5">
        <f t="shared" si="30"/>
        <v>0</v>
      </c>
      <c r="BE39" s="15">
        <f t="shared" si="31"/>
        <v>-5.5902576604040632E-2</v>
      </c>
      <c r="BG39" s="3">
        <v>0.21240000000000001</v>
      </c>
      <c r="BH39" s="3">
        <v>0.28160000000000002</v>
      </c>
      <c r="BI39" s="3">
        <v>0.32040000000000002</v>
      </c>
      <c r="BJ39" s="3">
        <v>0.34499999999999997</v>
      </c>
      <c r="BK39" s="3">
        <v>0.34460000000000002</v>
      </c>
      <c r="BM39" s="5">
        <f t="shared" si="32"/>
        <v>41.915081606257637</v>
      </c>
      <c r="BN39" s="5">
        <f t="shared" si="33"/>
        <v>41.28677360625764</v>
      </c>
      <c r="BO39" s="5">
        <f t="shared" si="34"/>
        <v>41.979009606257634</v>
      </c>
      <c r="BP39" s="5">
        <f t="shared" si="35"/>
        <v>42.862825606257637</v>
      </c>
      <c r="BQ39" s="5">
        <f t="shared" si="36"/>
        <v>40.810611606257638</v>
      </c>
      <c r="BR39" s="5"/>
      <c r="BS39" s="3" t="str">
        <f t="shared" si="37"/>
        <v>decre</v>
      </c>
      <c r="BT39" s="3" t="str">
        <f t="shared" si="38"/>
        <v>decre</v>
      </c>
      <c r="BU39" s="3" t="str">
        <f t="shared" si="39"/>
        <v>decre</v>
      </c>
      <c r="BV39" s="3" t="str">
        <f t="shared" si="40"/>
        <v>incre</v>
      </c>
      <c r="BW39" s="3" t="str">
        <f t="shared" si="41"/>
        <v>decre</v>
      </c>
      <c r="BY39" s="5">
        <f t="shared" si="42"/>
        <v>0</v>
      </c>
      <c r="BZ39" s="5">
        <f t="shared" si="43"/>
        <v>0</v>
      </c>
      <c r="CA39" s="5">
        <f t="shared" si="44"/>
        <v>0</v>
      </c>
      <c r="CB39" s="5">
        <f t="shared" si="45"/>
        <v>70.036333365210623</v>
      </c>
      <c r="CC39" s="5">
        <f t="shared" si="46"/>
        <v>0</v>
      </c>
      <c r="CE39" s="4">
        <v>0.1782</v>
      </c>
      <c r="CF39" s="4">
        <v>0.1794</v>
      </c>
      <c r="CG39" s="4">
        <v>0.1789</v>
      </c>
      <c r="CH39" s="4">
        <v>0.17960000000000001</v>
      </c>
      <c r="CI39" s="4">
        <v>0.17979999999999999</v>
      </c>
      <c r="CK39" s="5">
        <f t="shared" si="47"/>
        <v>41.66918360625764</v>
      </c>
      <c r="CL39" s="5">
        <f t="shared" si="48"/>
        <v>40.619407606257639</v>
      </c>
      <c r="CM39" s="5">
        <f t="shared" si="49"/>
        <v>40.605044606257636</v>
      </c>
      <c r="CN39" s="5">
        <f t="shared" si="50"/>
        <v>41.470157606257636</v>
      </c>
      <c r="CO39" s="5">
        <f t="shared" si="51"/>
        <v>39.25984360625764</v>
      </c>
      <c r="CP39" s="5"/>
      <c r="CQ39" s="3" t="str">
        <f t="shared" si="52"/>
        <v>decre</v>
      </c>
      <c r="CR39" s="3" t="str">
        <f t="shared" si="53"/>
        <v>decre</v>
      </c>
      <c r="CS39" s="3" t="str">
        <f t="shared" si="54"/>
        <v>decre</v>
      </c>
      <c r="CT39" s="3" t="str">
        <f t="shared" si="55"/>
        <v>decre</v>
      </c>
      <c r="CU39" s="3" t="str">
        <f t="shared" si="56"/>
        <v>decre</v>
      </c>
      <c r="CW39" s="5">
        <f t="shared" si="57"/>
        <v>0</v>
      </c>
      <c r="CX39" s="5">
        <f t="shared" si="58"/>
        <v>0</v>
      </c>
      <c r="CY39" s="5">
        <f t="shared" si="59"/>
        <v>0</v>
      </c>
      <c r="CZ39" s="5">
        <f t="shared" si="60"/>
        <v>0</v>
      </c>
      <c r="DA39" s="5">
        <f t="shared" si="61"/>
        <v>0</v>
      </c>
      <c r="DB39" s="5"/>
      <c r="DC39" s="4">
        <v>0.331686991368279</v>
      </c>
      <c r="DD39" s="4">
        <v>0.488751165203412</v>
      </c>
      <c r="DE39" s="4">
        <v>0.40681405816371402</v>
      </c>
      <c r="DF39" s="4">
        <v>0.36405741747170101</v>
      </c>
      <c r="DG39" s="4">
        <v>0.55559931057282297</v>
      </c>
      <c r="DI39" s="13">
        <f t="shared" si="62"/>
        <v>42.772755074195565</v>
      </c>
      <c r="DJ39" s="13">
        <f t="shared" si="63"/>
        <v>42.63947071503592</v>
      </c>
      <c r="DK39" s="13">
        <f t="shared" si="64"/>
        <v>42.818090111027303</v>
      </c>
      <c r="DL39" s="13">
        <f t="shared" si="65"/>
        <v>43.023289061369361</v>
      </c>
      <c r="DM39" s="13">
        <f t="shared" si="66"/>
        <v>42.796115118747899</v>
      </c>
      <c r="DN39" s="13"/>
      <c r="DO39" s="11" t="str">
        <f t="shared" si="67"/>
        <v>decre</v>
      </c>
      <c r="DP39" s="11" t="str">
        <f t="shared" si="68"/>
        <v>decre</v>
      </c>
      <c r="DQ39" s="11" t="str">
        <f t="shared" si="69"/>
        <v>incre</v>
      </c>
      <c r="DR39" s="11" t="str">
        <f t="shared" si="70"/>
        <v>incre</v>
      </c>
      <c r="DS39" s="11" t="str">
        <f t="shared" si="71"/>
        <v>incre</v>
      </c>
      <c r="DU39" s="13"/>
      <c r="DV39" s="13"/>
      <c r="DW39" s="13"/>
      <c r="DX39" s="13"/>
      <c r="DY39" s="13"/>
    </row>
    <row r="40" spans="1:129" x14ac:dyDescent="0.25">
      <c r="A40" s="5">
        <v>47.092827651222862</v>
      </c>
      <c r="B40" s="4">
        <v>0.15263310887465037</v>
      </c>
      <c r="C40" s="4">
        <v>0.34479418356687952</v>
      </c>
      <c r="D40" s="4">
        <v>0.53250777062962473</v>
      </c>
      <c r="E40" s="4">
        <v>0.58397373320667811</v>
      </c>
      <c r="F40" s="4">
        <v>0.44627528909999176</v>
      </c>
      <c r="G40" s="4">
        <v>0.71772215239573334</v>
      </c>
      <c r="I40" s="5">
        <f t="shared" si="0"/>
        <v>47.181897831068724</v>
      </c>
      <c r="J40" s="5">
        <f t="shared" si="1"/>
        <v>47.24010339343431</v>
      </c>
      <c r="K40" s="5">
        <f t="shared" si="2"/>
        <v>48.853212600659703</v>
      </c>
      <c r="L40" s="5">
        <f t="shared" si="3"/>
        <v>48.030465585444794</v>
      </c>
      <c r="M40" s="5">
        <f t="shared" si="4"/>
        <v>48.636593105266712</v>
      </c>
      <c r="O40" s="3" t="str">
        <f t="shared" si="5"/>
        <v>incre</v>
      </c>
      <c r="P40" s="3" t="str">
        <f t="shared" si="6"/>
        <v>incre</v>
      </c>
      <c r="Q40" s="3" t="str">
        <f t="shared" si="7"/>
        <v>incre</v>
      </c>
      <c r="R40" s="3" t="str">
        <f t="shared" si="8"/>
        <v>incre</v>
      </c>
      <c r="S40" s="3" t="str">
        <f t="shared" si="9"/>
        <v>incre</v>
      </c>
      <c r="U40" s="6">
        <f t="shared" si="10"/>
        <v>1</v>
      </c>
      <c r="V40" s="6">
        <f t="shared" si="11"/>
        <v>1</v>
      </c>
      <c r="W40" s="6">
        <f t="shared" si="12"/>
        <v>1</v>
      </c>
      <c r="X40" s="6">
        <f t="shared" si="13"/>
        <v>1</v>
      </c>
      <c r="Y40" s="6">
        <f t="shared" si="14"/>
        <v>1</v>
      </c>
      <c r="AA40" s="4">
        <f t="shared" si="15"/>
        <v>0.34499999999999997</v>
      </c>
      <c r="AB40" s="4">
        <f t="shared" si="15"/>
        <v>0.48970000000000002</v>
      </c>
      <c r="AC40" s="4">
        <f t="shared" si="15"/>
        <v>0.50109999999999999</v>
      </c>
      <c r="AD40" s="4">
        <f t="shared" si="15"/>
        <v>0.35239999999999999</v>
      </c>
      <c r="AE40" s="4">
        <f t="shared" si="15"/>
        <v>0.54690000000000005</v>
      </c>
      <c r="AF40" s="4"/>
      <c r="AG40" s="4">
        <v>0.34499999999999997</v>
      </c>
      <c r="AH40" s="4">
        <v>0.48970000000000002</v>
      </c>
      <c r="AI40" s="3">
        <v>0.50109999999999999</v>
      </c>
      <c r="AJ40" s="4">
        <v>0.35239999999999999</v>
      </c>
      <c r="AK40" s="4">
        <v>0.54690000000000005</v>
      </c>
      <c r="AM40" s="5">
        <f t="shared" si="16"/>
        <v>47.183377651222862</v>
      </c>
      <c r="AN40" s="5">
        <f t="shared" si="17"/>
        <v>46.960568651222864</v>
      </c>
      <c r="AO40" s="5">
        <f t="shared" si="18"/>
        <v>48.048508651222861</v>
      </c>
      <c r="AP40" s="5">
        <f t="shared" si="19"/>
        <v>47.240035651222861</v>
      </c>
      <c r="AQ40" s="5">
        <f t="shared" si="20"/>
        <v>47.029156651222863</v>
      </c>
      <c r="AR40" s="5"/>
      <c r="AS40" s="3" t="str">
        <f t="shared" si="21"/>
        <v>incre</v>
      </c>
      <c r="AT40" s="3" t="str">
        <f t="shared" si="22"/>
        <v>decre</v>
      </c>
      <c r="AU40" s="3" t="str">
        <f t="shared" si="23"/>
        <v>incre</v>
      </c>
      <c r="AV40" s="3" t="str">
        <f t="shared" si="24"/>
        <v>incre</v>
      </c>
      <c r="AW40" s="3" t="str">
        <f t="shared" si="25"/>
        <v>decre</v>
      </c>
      <c r="AY40" s="5">
        <f t="shared" si="26"/>
        <v>8.9070179845862185</v>
      </c>
      <c r="AZ40" s="5">
        <f t="shared" si="27"/>
        <v>0</v>
      </c>
      <c r="BA40" s="5">
        <f t="shared" si="28"/>
        <v>176.03849494368404</v>
      </c>
      <c r="BB40" s="5">
        <f t="shared" si="29"/>
        <v>93.763793422193231</v>
      </c>
      <c r="BC40" s="5">
        <f t="shared" si="30"/>
        <v>0</v>
      </c>
      <c r="BE40" s="15">
        <f t="shared" si="31"/>
        <v>8.9070179845862185E-2</v>
      </c>
      <c r="BG40" s="3">
        <v>0.2228</v>
      </c>
      <c r="BH40" s="3">
        <v>0.29070000000000001</v>
      </c>
      <c r="BI40" s="3">
        <v>0.3387</v>
      </c>
      <c r="BJ40" s="3">
        <v>0.34239999999999998</v>
      </c>
      <c r="BK40" s="3">
        <v>0.33360000000000001</v>
      </c>
      <c r="BM40" s="5">
        <f t="shared" si="32"/>
        <v>46.304759651222859</v>
      </c>
      <c r="BN40" s="5">
        <f t="shared" si="33"/>
        <v>45.661098651222865</v>
      </c>
      <c r="BO40" s="5">
        <f t="shared" si="34"/>
        <v>46.471604651222862</v>
      </c>
      <c r="BP40" s="5">
        <f t="shared" si="35"/>
        <v>47.155835651222858</v>
      </c>
      <c r="BQ40" s="5">
        <f t="shared" si="36"/>
        <v>45.02200365122286</v>
      </c>
      <c r="BR40" s="5"/>
      <c r="BS40" s="3" t="str">
        <f t="shared" si="37"/>
        <v>decre</v>
      </c>
      <c r="BT40" s="3" t="str">
        <f t="shared" si="38"/>
        <v>decre</v>
      </c>
      <c r="BU40" s="3" t="str">
        <f t="shared" si="39"/>
        <v>decre</v>
      </c>
      <c r="BV40" s="3" t="str">
        <f t="shared" si="40"/>
        <v>incre</v>
      </c>
      <c r="BW40" s="3" t="str">
        <f t="shared" si="41"/>
        <v>decre</v>
      </c>
      <c r="BY40" s="5">
        <f t="shared" si="42"/>
        <v>0</v>
      </c>
      <c r="BZ40" s="5">
        <f t="shared" si="43"/>
        <v>0</v>
      </c>
      <c r="CA40" s="5">
        <f t="shared" si="44"/>
        <v>0</v>
      </c>
      <c r="CB40" s="5">
        <f t="shared" si="45"/>
        <v>93.763793422193231</v>
      </c>
      <c r="CC40" s="5">
        <f t="shared" si="46"/>
        <v>0</v>
      </c>
      <c r="CE40" s="4">
        <v>0.1651</v>
      </c>
      <c r="CF40" s="4">
        <v>0.16589999999999999</v>
      </c>
      <c r="CG40" s="4">
        <v>0.1656</v>
      </c>
      <c r="CH40" s="4">
        <v>0.16600000000000001</v>
      </c>
      <c r="CI40" s="4">
        <v>0.1661</v>
      </c>
      <c r="CK40" s="5">
        <f t="shared" si="47"/>
        <v>45.889896651222863</v>
      </c>
      <c r="CL40" s="5">
        <f t="shared" si="48"/>
        <v>44.846154651222861</v>
      </c>
      <c r="CM40" s="5">
        <f t="shared" si="49"/>
        <v>44.790803651222859</v>
      </c>
      <c r="CN40" s="5">
        <f t="shared" si="50"/>
        <v>45.670547651222861</v>
      </c>
      <c r="CO40" s="5">
        <f t="shared" si="51"/>
        <v>43.445828651222861</v>
      </c>
      <c r="CP40" s="5"/>
      <c r="CQ40" s="3" t="str">
        <f t="shared" si="52"/>
        <v>decre</v>
      </c>
      <c r="CR40" s="3" t="str">
        <f t="shared" si="53"/>
        <v>decre</v>
      </c>
      <c r="CS40" s="3" t="str">
        <f t="shared" si="54"/>
        <v>decre</v>
      </c>
      <c r="CT40" s="3" t="str">
        <f t="shared" si="55"/>
        <v>decre</v>
      </c>
      <c r="CU40" s="3" t="str">
        <f t="shared" si="56"/>
        <v>decre</v>
      </c>
      <c r="CW40" s="5">
        <f t="shared" si="57"/>
        <v>0</v>
      </c>
      <c r="CX40" s="5">
        <f t="shared" si="58"/>
        <v>0</v>
      </c>
      <c r="CY40" s="5">
        <f t="shared" si="59"/>
        <v>0</v>
      </c>
      <c r="CZ40" s="5">
        <f t="shared" si="60"/>
        <v>0</v>
      </c>
      <c r="DA40" s="5">
        <f t="shared" si="61"/>
        <v>0</v>
      </c>
      <c r="DB40" s="5"/>
      <c r="DC40" s="4">
        <v>0.33589261533468301</v>
      </c>
      <c r="DD40" s="4">
        <v>0.48627106253872099</v>
      </c>
      <c r="DE40" s="4">
        <v>0.40882097890153102</v>
      </c>
      <c r="DF40" s="4">
        <v>0.35431946207012399</v>
      </c>
      <c r="DG40" s="4">
        <v>0.55421014027267501</v>
      </c>
      <c r="DI40" s="13">
        <f t="shared" si="62"/>
        <v>47.11789555547923</v>
      </c>
      <c r="DJ40" s="13">
        <f t="shared" si="63"/>
        <v>46.938177689600714</v>
      </c>
      <c r="DK40" s="13">
        <f t="shared" si="64"/>
        <v>47.152479356356736</v>
      </c>
      <c r="DL40" s="13">
        <f t="shared" si="65"/>
        <v>47.256197521853302</v>
      </c>
      <c r="DM40" s="13">
        <f t="shared" si="66"/>
        <v>47.097945071188732</v>
      </c>
      <c r="DN40" s="13"/>
      <c r="DO40" s="11" t="str">
        <f t="shared" si="67"/>
        <v>incre</v>
      </c>
      <c r="DP40" s="11" t="str">
        <f t="shared" si="68"/>
        <v>decre</v>
      </c>
      <c r="DQ40" s="11" t="str">
        <f t="shared" si="69"/>
        <v>incre</v>
      </c>
      <c r="DR40" s="11" t="str">
        <f t="shared" si="70"/>
        <v>incre</v>
      </c>
      <c r="DS40" s="11" t="str">
        <f t="shared" si="71"/>
        <v>incre</v>
      </c>
      <c r="DU40" s="13"/>
      <c r="DV40" s="13"/>
      <c r="DW40" s="13"/>
      <c r="DX40" s="13"/>
      <c r="DY40" s="13"/>
    </row>
    <row r="41" spans="1:129" x14ac:dyDescent="0.25">
      <c r="A41" s="5">
        <v>40.865715951161462</v>
      </c>
      <c r="B41" s="4">
        <v>0.23439045768339276</v>
      </c>
      <c r="C41" s="4">
        <v>0.4080252529699494</v>
      </c>
      <c r="D41" s="4">
        <v>0.55932107051995628</v>
      </c>
      <c r="E41" s="4">
        <v>0.38071296412827349</v>
      </c>
      <c r="F41" s="4">
        <v>0.40601613499100653</v>
      </c>
      <c r="G41" s="4">
        <v>0.53530566389048884</v>
      </c>
      <c r="I41" s="5">
        <f t="shared" si="0"/>
        <v>41.409417520015396</v>
      </c>
      <c r="J41" s="5">
        <f t="shared" si="1"/>
        <v>41.188082541656776</v>
      </c>
      <c r="K41" s="5">
        <f t="shared" si="2"/>
        <v>40.652438832846997</v>
      </c>
      <c r="L41" s="5">
        <f t="shared" si="3"/>
        <v>41.464371807785739</v>
      </c>
      <c r="M41" s="5">
        <f t="shared" si="4"/>
        <v>40.692942248370962</v>
      </c>
      <c r="O41" s="3" t="str">
        <f t="shared" si="5"/>
        <v>incre</v>
      </c>
      <c r="P41" s="3" t="str">
        <f t="shared" si="6"/>
        <v>incre</v>
      </c>
      <c r="Q41" s="3" t="str">
        <f t="shared" si="7"/>
        <v>decre</v>
      </c>
      <c r="R41" s="3" t="str">
        <f t="shared" si="8"/>
        <v>incre</v>
      </c>
      <c r="S41" s="3" t="str">
        <f t="shared" si="9"/>
        <v>decre</v>
      </c>
      <c r="U41" s="6">
        <f t="shared" si="10"/>
        <v>1</v>
      </c>
      <c r="V41" s="6">
        <f t="shared" si="11"/>
        <v>1</v>
      </c>
      <c r="W41" s="6">
        <f t="shared" si="12"/>
        <v>0</v>
      </c>
      <c r="X41" s="6">
        <f t="shared" si="13"/>
        <v>1</v>
      </c>
      <c r="Y41" s="6">
        <f t="shared" si="14"/>
        <v>0</v>
      </c>
      <c r="AA41" s="4">
        <f t="shared" si="15"/>
        <v>0.34760000000000002</v>
      </c>
      <c r="AB41" s="4">
        <f t="shared" si="15"/>
        <v>0.48720000000000002</v>
      </c>
      <c r="AC41" s="4">
        <f t="shared" si="15"/>
        <v>0.46870000000000001</v>
      </c>
      <c r="AD41" s="4">
        <f t="shared" si="15"/>
        <v>0.34210000000000002</v>
      </c>
      <c r="AE41" s="4">
        <f t="shared" si="15"/>
        <v>0.51419999999999999</v>
      </c>
      <c r="AF41" s="4"/>
      <c r="AG41" s="4">
        <v>0.34760000000000002</v>
      </c>
      <c r="AH41" s="4">
        <v>0.48720000000000002</v>
      </c>
      <c r="AI41" s="3">
        <v>0.49869999999999998</v>
      </c>
      <c r="AJ41" s="4">
        <v>0.34210000000000002</v>
      </c>
      <c r="AK41" s="4">
        <v>0.54420000000000002</v>
      </c>
      <c r="AM41" s="5">
        <f t="shared" si="16"/>
        <v>40.974959951161459</v>
      </c>
      <c r="AN41" s="5">
        <f t="shared" si="17"/>
        <v>40.717131951161463</v>
      </c>
      <c r="AO41" s="5">
        <f t="shared" si="18"/>
        <v>41.506792951161458</v>
      </c>
      <c r="AP41" s="5">
        <f t="shared" si="19"/>
        <v>40.926197951161463</v>
      </c>
      <c r="AQ41" s="5">
        <f t="shared" si="20"/>
        <v>40.494337951161462</v>
      </c>
      <c r="AR41" s="5"/>
      <c r="AS41" s="3" t="str">
        <f t="shared" si="21"/>
        <v>incre</v>
      </c>
      <c r="AT41" s="3" t="str">
        <f t="shared" si="22"/>
        <v>decre</v>
      </c>
      <c r="AU41" s="3" t="str">
        <f t="shared" si="23"/>
        <v>incre</v>
      </c>
      <c r="AV41" s="3" t="str">
        <f t="shared" si="24"/>
        <v>incre</v>
      </c>
      <c r="AW41" s="3" t="str">
        <f t="shared" si="25"/>
        <v>decre</v>
      </c>
      <c r="AY41" s="5">
        <f t="shared" si="26"/>
        <v>54.370156885393328</v>
      </c>
      <c r="AZ41" s="5">
        <f t="shared" si="27"/>
        <v>0</v>
      </c>
      <c r="BA41" s="5">
        <f t="shared" si="28"/>
        <v>-21.32771183144655</v>
      </c>
      <c r="BB41" s="5">
        <f t="shared" si="29"/>
        <v>59.865585662427634</v>
      </c>
      <c r="BC41" s="5">
        <f t="shared" si="30"/>
        <v>0</v>
      </c>
      <c r="BE41" s="15">
        <f t="shared" si="31"/>
        <v>0.54370156885393328</v>
      </c>
      <c r="BG41" s="3">
        <v>0.2354</v>
      </c>
      <c r="BH41" s="3">
        <v>0.3085</v>
      </c>
      <c r="BI41" s="3">
        <v>0.36170000000000002</v>
      </c>
      <c r="BJ41" s="3">
        <v>0.34010000000000001</v>
      </c>
      <c r="BK41" s="3">
        <v>0.32219999999999999</v>
      </c>
      <c r="BM41" s="5">
        <f t="shared" si="32"/>
        <v>40.168241951161463</v>
      </c>
      <c r="BN41" s="5">
        <f t="shared" si="33"/>
        <v>39.550220951161464</v>
      </c>
      <c r="BO41" s="5">
        <f t="shared" si="34"/>
        <v>40.467822951161466</v>
      </c>
      <c r="BP41" s="5">
        <f t="shared" si="35"/>
        <v>40.909357951161461</v>
      </c>
      <c r="BQ41" s="5">
        <f t="shared" si="36"/>
        <v>38.687617951161464</v>
      </c>
      <c r="BR41" s="5"/>
      <c r="BS41" s="3" t="str">
        <f t="shared" si="37"/>
        <v>decre</v>
      </c>
      <c r="BT41" s="3" t="str">
        <f t="shared" si="38"/>
        <v>decre</v>
      </c>
      <c r="BU41" s="3" t="str">
        <f t="shared" si="39"/>
        <v>decre</v>
      </c>
      <c r="BV41" s="3" t="str">
        <f t="shared" si="40"/>
        <v>incre</v>
      </c>
      <c r="BW41" s="3" t="str">
        <f t="shared" si="41"/>
        <v>decre</v>
      </c>
      <c r="BY41" s="5">
        <f t="shared" si="42"/>
        <v>0</v>
      </c>
      <c r="BZ41" s="5">
        <f t="shared" si="43"/>
        <v>0</v>
      </c>
      <c r="CA41" s="5">
        <f t="shared" si="44"/>
        <v>0</v>
      </c>
      <c r="CB41" s="5">
        <f t="shared" si="45"/>
        <v>59.865585662427634</v>
      </c>
      <c r="CC41" s="5">
        <f t="shared" si="46"/>
        <v>0</v>
      </c>
      <c r="CE41" s="4">
        <v>0.14249999999999999</v>
      </c>
      <c r="CF41" s="4">
        <v>0.1421</v>
      </c>
      <c r="CG41" s="4">
        <v>0.14230000000000001</v>
      </c>
      <c r="CH41" s="4">
        <v>0.1421</v>
      </c>
      <c r="CI41" s="4">
        <v>0.14199999999999999</v>
      </c>
      <c r="CK41" s="5">
        <f t="shared" si="47"/>
        <v>39.50029095116146</v>
      </c>
      <c r="CL41" s="5">
        <f t="shared" si="48"/>
        <v>38.463628951161461</v>
      </c>
      <c r="CM41" s="5">
        <f t="shared" si="49"/>
        <v>38.337448951161463</v>
      </c>
      <c r="CN41" s="5">
        <f t="shared" si="50"/>
        <v>39.242197951161465</v>
      </c>
      <c r="CO41" s="5">
        <f t="shared" si="51"/>
        <v>36.991935951161459</v>
      </c>
      <c r="CP41" s="5"/>
      <c r="CQ41" s="3" t="str">
        <f t="shared" si="52"/>
        <v>decre</v>
      </c>
      <c r="CR41" s="3" t="str">
        <f t="shared" si="53"/>
        <v>decre</v>
      </c>
      <c r="CS41" s="3" t="str">
        <f t="shared" si="54"/>
        <v>decre</v>
      </c>
      <c r="CT41" s="3" t="str">
        <f t="shared" si="55"/>
        <v>decre</v>
      </c>
      <c r="CU41" s="3" t="str">
        <f t="shared" si="56"/>
        <v>decre</v>
      </c>
      <c r="CW41" s="5">
        <f t="shared" si="57"/>
        <v>0</v>
      </c>
      <c r="CX41" s="5">
        <f t="shared" si="58"/>
        <v>0</v>
      </c>
      <c r="CY41" s="5">
        <f t="shared" si="59"/>
        <v>0</v>
      </c>
      <c r="CZ41" s="5">
        <f t="shared" si="60"/>
        <v>0</v>
      </c>
      <c r="DA41" s="5">
        <f t="shared" si="61"/>
        <v>0</v>
      </c>
      <c r="DB41" s="5"/>
      <c r="DC41" s="4">
        <v>0.33952919081514699</v>
      </c>
      <c r="DD41" s="4">
        <v>0.48412653401893502</v>
      </c>
      <c r="DE41" s="4">
        <v>0.41055635011034097</v>
      </c>
      <c r="DF41" s="4">
        <v>0.34589911585607602</v>
      </c>
      <c r="DG41" s="4">
        <v>0.55300893381863703</v>
      </c>
      <c r="DI41" s="13">
        <f t="shared" si="62"/>
        <v>40.916930833122365</v>
      </c>
      <c r="DJ41" s="13">
        <f t="shared" si="63"/>
        <v>40.697062218305106</v>
      </c>
      <c r="DK41" s="13">
        <f t="shared" si="64"/>
        <v>40.942218110732867</v>
      </c>
      <c r="DL41" s="13">
        <f t="shared" si="65"/>
        <v>40.95818650666962</v>
      </c>
      <c r="DM41" s="13">
        <f t="shared" si="66"/>
        <v>40.859530018394835</v>
      </c>
      <c r="DN41" s="13"/>
      <c r="DO41" s="11" t="str">
        <f t="shared" si="67"/>
        <v>incre</v>
      </c>
      <c r="DP41" s="11" t="str">
        <f t="shared" si="68"/>
        <v>decre</v>
      </c>
      <c r="DQ41" s="11" t="str">
        <f t="shared" si="69"/>
        <v>incre</v>
      </c>
      <c r="DR41" s="11" t="str">
        <f t="shared" si="70"/>
        <v>incre</v>
      </c>
      <c r="DS41" s="11" t="str">
        <f t="shared" si="71"/>
        <v>decre</v>
      </c>
      <c r="DU41" s="13"/>
      <c r="DV41" s="13"/>
      <c r="DW41" s="13"/>
      <c r="DX41" s="13"/>
      <c r="DY41" s="13"/>
    </row>
    <row r="42" spans="1:129" x14ac:dyDescent="0.25">
      <c r="A42" s="5">
        <v>30.34338463348481</v>
      </c>
      <c r="B42" s="4">
        <v>4.2578272302711023E-2</v>
      </c>
      <c r="C42" s="4">
        <v>0.19443406747234535</v>
      </c>
      <c r="D42" s="4">
        <v>0.54652246241039659</v>
      </c>
      <c r="E42" s="4">
        <v>0.39981870416024423</v>
      </c>
      <c r="F42" s="4">
        <v>0.39020562009704424</v>
      </c>
      <c r="G42" s="4">
        <v>0.52300632385274815</v>
      </c>
      <c r="I42" s="5">
        <f t="shared" si="0"/>
        <v>29.351365578610974</v>
      </c>
      <c r="J42" s="5">
        <f t="shared" si="1"/>
        <v>30.582176313024704</v>
      </c>
      <c r="K42" s="5">
        <f t="shared" si="2"/>
        <v>30.315624250880784</v>
      </c>
      <c r="L42" s="5">
        <f t="shared" si="3"/>
        <v>30.808915954701924</v>
      </c>
      <c r="M42" s="5">
        <f t="shared" si="4"/>
        <v>30.05487414093917</v>
      </c>
      <c r="O42" s="3" t="str">
        <f t="shared" si="5"/>
        <v>decre</v>
      </c>
      <c r="P42" s="3" t="str">
        <f t="shared" si="6"/>
        <v>incre</v>
      </c>
      <c r="Q42" s="3" t="str">
        <f t="shared" si="7"/>
        <v>decre</v>
      </c>
      <c r="R42" s="3" t="str">
        <f t="shared" si="8"/>
        <v>incre</v>
      </c>
      <c r="S42" s="3" t="str">
        <f t="shared" si="9"/>
        <v>decre</v>
      </c>
      <c r="U42" s="6">
        <f t="shared" si="10"/>
        <v>0</v>
      </c>
      <c r="V42" s="6">
        <f t="shared" si="11"/>
        <v>1</v>
      </c>
      <c r="W42" s="6">
        <f t="shared" si="12"/>
        <v>0</v>
      </c>
      <c r="X42" s="6">
        <f t="shared" si="13"/>
        <v>1</v>
      </c>
      <c r="Y42" s="6">
        <f t="shared" si="14"/>
        <v>0</v>
      </c>
      <c r="AA42" s="4">
        <f t="shared" si="15"/>
        <v>0.30200000000000005</v>
      </c>
      <c r="AB42" s="4">
        <f t="shared" si="15"/>
        <v>0.49480000000000002</v>
      </c>
      <c r="AC42" s="4">
        <f t="shared" si="15"/>
        <v>0.45640000000000003</v>
      </c>
      <c r="AD42" s="4">
        <f t="shared" si="15"/>
        <v>0.36299999999999999</v>
      </c>
      <c r="AE42" s="4">
        <f t="shared" si="15"/>
        <v>0.52429999999999999</v>
      </c>
      <c r="AF42" s="4"/>
      <c r="AG42" s="4">
        <v>0.33200000000000002</v>
      </c>
      <c r="AH42" s="4">
        <v>0.49480000000000002</v>
      </c>
      <c r="AI42" s="3">
        <v>0.4864</v>
      </c>
      <c r="AJ42" s="4">
        <v>0.36299999999999999</v>
      </c>
      <c r="AK42" s="4">
        <v>0.55430000000000001</v>
      </c>
      <c r="AM42" s="5">
        <f t="shared" si="16"/>
        <v>30.124764633484808</v>
      </c>
      <c r="AN42" s="5">
        <f t="shared" si="17"/>
        <v>30.244428633484809</v>
      </c>
      <c r="AO42" s="5">
        <f t="shared" si="18"/>
        <v>30.865028633484808</v>
      </c>
      <c r="AP42" s="5">
        <f t="shared" si="19"/>
        <v>30.579844633484811</v>
      </c>
      <c r="AQ42" s="5">
        <f t="shared" si="20"/>
        <v>30.067047633484812</v>
      </c>
      <c r="AR42" s="5"/>
      <c r="AS42" s="3" t="str">
        <f t="shared" si="21"/>
        <v>decre</v>
      </c>
      <c r="AT42" s="3" t="str">
        <f t="shared" si="22"/>
        <v>decre</v>
      </c>
      <c r="AU42" s="3" t="str">
        <f t="shared" si="23"/>
        <v>incre</v>
      </c>
      <c r="AV42" s="3" t="str">
        <f t="shared" si="24"/>
        <v>incre</v>
      </c>
      <c r="AW42" s="3" t="str">
        <f t="shared" si="25"/>
        <v>decre</v>
      </c>
      <c r="AY42" s="5">
        <f t="shared" si="26"/>
        <v>0</v>
      </c>
      <c r="AZ42" s="5">
        <f t="shared" si="27"/>
        <v>0</v>
      </c>
      <c r="BA42" s="5">
        <f t="shared" si="28"/>
        <v>-2.776038260402558</v>
      </c>
      <c r="BB42" s="5">
        <f t="shared" si="29"/>
        <v>46.553132121711371</v>
      </c>
      <c r="BC42" s="5">
        <f t="shared" si="30"/>
        <v>0</v>
      </c>
      <c r="BE42" s="15">
        <f t="shared" si="31"/>
        <v>-0.99201905487383613</v>
      </c>
      <c r="BG42" s="3">
        <v>0.21149999999999999</v>
      </c>
      <c r="BH42" s="3">
        <v>0.28110000000000002</v>
      </c>
      <c r="BI42" s="3">
        <v>0.31850000000000001</v>
      </c>
      <c r="BJ42" s="3">
        <v>0.34539999999999998</v>
      </c>
      <c r="BK42" s="3">
        <v>0.34610000000000002</v>
      </c>
      <c r="BM42" s="5">
        <f t="shared" si="32"/>
        <v>29.47406963348481</v>
      </c>
      <c r="BN42" s="5">
        <f t="shared" si="33"/>
        <v>28.848967633484811</v>
      </c>
      <c r="BO42" s="5">
        <f t="shared" si="34"/>
        <v>29.526019633484811</v>
      </c>
      <c r="BP42" s="5">
        <f t="shared" si="35"/>
        <v>30.431652633484809</v>
      </c>
      <c r="BQ42" s="5">
        <f t="shared" si="36"/>
        <v>28.390185633484812</v>
      </c>
      <c r="BR42" s="5"/>
      <c r="BS42" s="3" t="str">
        <f t="shared" si="37"/>
        <v>decre</v>
      </c>
      <c r="BT42" s="3" t="str">
        <f t="shared" si="38"/>
        <v>decre</v>
      </c>
      <c r="BU42" s="3" t="str">
        <f t="shared" si="39"/>
        <v>decre</v>
      </c>
      <c r="BV42" s="3" t="str">
        <f t="shared" si="40"/>
        <v>incre</v>
      </c>
      <c r="BW42" s="3" t="str">
        <f t="shared" si="41"/>
        <v>decre</v>
      </c>
      <c r="BY42" s="5">
        <f t="shared" si="42"/>
        <v>0</v>
      </c>
      <c r="BZ42" s="5">
        <f t="shared" si="43"/>
        <v>0</v>
      </c>
      <c r="CA42" s="5">
        <f t="shared" si="44"/>
        <v>0</v>
      </c>
      <c r="CB42" s="5">
        <f t="shared" si="45"/>
        <v>46.553132121711371</v>
      </c>
      <c r="CC42" s="5">
        <f t="shared" si="46"/>
        <v>0</v>
      </c>
      <c r="CE42" s="4">
        <v>0.17929999999999999</v>
      </c>
      <c r="CF42" s="4">
        <v>0.18060000000000001</v>
      </c>
      <c r="CG42" s="4">
        <v>0.18010000000000001</v>
      </c>
      <c r="CH42" s="4">
        <v>0.1807</v>
      </c>
      <c r="CI42" s="4">
        <v>0.18090000000000001</v>
      </c>
      <c r="CK42" s="5">
        <f t="shared" si="47"/>
        <v>29.242551633484808</v>
      </c>
      <c r="CL42" s="5">
        <f t="shared" si="48"/>
        <v>28.192702633484807</v>
      </c>
      <c r="CM42" s="5">
        <f t="shared" si="49"/>
        <v>28.182155633484808</v>
      </c>
      <c r="CN42" s="5">
        <f t="shared" si="50"/>
        <v>29.04487863348481</v>
      </c>
      <c r="CO42" s="5">
        <f t="shared" si="51"/>
        <v>26.83565363348481</v>
      </c>
      <c r="CP42" s="5"/>
      <c r="CQ42" s="3" t="str">
        <f t="shared" si="52"/>
        <v>decre</v>
      </c>
      <c r="CR42" s="3" t="str">
        <f t="shared" si="53"/>
        <v>decre</v>
      </c>
      <c r="CS42" s="3" t="str">
        <f t="shared" si="54"/>
        <v>decre</v>
      </c>
      <c r="CT42" s="3" t="str">
        <f t="shared" si="55"/>
        <v>decre</v>
      </c>
      <c r="CU42" s="3" t="str">
        <f t="shared" si="56"/>
        <v>decre</v>
      </c>
      <c r="CW42" s="5">
        <f t="shared" si="57"/>
        <v>0</v>
      </c>
      <c r="CX42" s="5">
        <f t="shared" si="58"/>
        <v>0</v>
      </c>
      <c r="CY42" s="5">
        <f t="shared" si="59"/>
        <v>0</v>
      </c>
      <c r="CZ42" s="5">
        <f t="shared" si="60"/>
        <v>0</v>
      </c>
      <c r="DA42" s="5">
        <f t="shared" si="61"/>
        <v>0</v>
      </c>
      <c r="DB42" s="5"/>
      <c r="DC42" s="4">
        <v>0.331002354908632</v>
      </c>
      <c r="DD42" s="4">
        <v>0.48915490284650098</v>
      </c>
      <c r="DE42" s="4">
        <v>0.40648735013662801</v>
      </c>
      <c r="DF42" s="4">
        <v>0.36564266602544598</v>
      </c>
      <c r="DG42" s="4">
        <v>0.55582545457517196</v>
      </c>
      <c r="DI42" s="13">
        <f t="shared" si="62"/>
        <v>30.333291565277875</v>
      </c>
      <c r="DJ42" s="13">
        <f t="shared" si="63"/>
        <v>30.207566149072463</v>
      </c>
      <c r="DK42" s="13">
        <f t="shared" si="64"/>
        <v>30.380376803311467</v>
      </c>
      <c r="DL42" s="13">
        <f t="shared" si="65"/>
        <v>30.602095881419068</v>
      </c>
      <c r="DM42" s="13">
        <f t="shared" si="66"/>
        <v>30.363702161037175</v>
      </c>
      <c r="DN42" s="13"/>
      <c r="DO42" s="11" t="str">
        <f t="shared" si="67"/>
        <v>decre</v>
      </c>
      <c r="DP42" s="11" t="str">
        <f t="shared" si="68"/>
        <v>decre</v>
      </c>
      <c r="DQ42" s="11" t="str">
        <f t="shared" si="69"/>
        <v>incre</v>
      </c>
      <c r="DR42" s="11" t="str">
        <f t="shared" si="70"/>
        <v>incre</v>
      </c>
      <c r="DS42" s="11" t="str">
        <f t="shared" si="71"/>
        <v>incre</v>
      </c>
      <c r="DU42" s="13"/>
      <c r="DV42" s="13"/>
      <c r="DW42" s="13"/>
      <c r="DX42" s="13"/>
      <c r="DY42" s="13"/>
    </row>
    <row r="43" spans="1:129" x14ac:dyDescent="0.25">
      <c r="A43" s="5">
        <v>36.577374580569845</v>
      </c>
      <c r="B43" s="4">
        <v>0.34562105149770972</v>
      </c>
      <c r="C43" s="4">
        <v>0.54141057266300241</v>
      </c>
      <c r="D43" s="4">
        <v>0.85781177965009214</v>
      </c>
      <c r="E43" s="4">
        <v>0.68205365604744772</v>
      </c>
      <c r="F43" s="4">
        <v>0.71312598859514098</v>
      </c>
      <c r="G43" s="4">
        <v>0.92536687824345831</v>
      </c>
      <c r="I43" s="5">
        <f t="shared" si="0"/>
        <v>38.080116598016829</v>
      </c>
      <c r="J43" s="5">
        <f t="shared" si="1"/>
        <v>38.848885501684947</v>
      </c>
      <c r="K43" s="5">
        <f t="shared" si="2"/>
        <v>39.29011558079057</v>
      </c>
      <c r="L43" s="5">
        <f t="shared" si="3"/>
        <v>39.76189540454093</v>
      </c>
      <c r="M43" s="5">
        <f t="shared" si="4"/>
        <v>40.075076904840792</v>
      </c>
      <c r="O43" s="3" t="str">
        <f t="shared" si="5"/>
        <v>incre</v>
      </c>
      <c r="P43" s="3" t="str">
        <f t="shared" si="6"/>
        <v>incre</v>
      </c>
      <c r="Q43" s="3" t="str">
        <f t="shared" si="7"/>
        <v>incre</v>
      </c>
      <c r="R43" s="3" t="str">
        <f t="shared" si="8"/>
        <v>incre</v>
      </c>
      <c r="S43" s="3" t="str">
        <f t="shared" si="9"/>
        <v>incre</v>
      </c>
      <c r="U43" s="6">
        <f t="shared" si="10"/>
        <v>1</v>
      </c>
      <c r="V43" s="6">
        <f t="shared" si="11"/>
        <v>1</v>
      </c>
      <c r="W43" s="6">
        <f t="shared" si="12"/>
        <v>1</v>
      </c>
      <c r="X43" s="6">
        <f t="shared" si="13"/>
        <v>1</v>
      </c>
      <c r="Y43" s="6">
        <f t="shared" si="14"/>
        <v>1</v>
      </c>
      <c r="AA43" s="4">
        <f t="shared" si="15"/>
        <v>0.34920000000000001</v>
      </c>
      <c r="AB43" s="4">
        <f t="shared" si="15"/>
        <v>0.48849999999999999</v>
      </c>
      <c r="AC43" s="4">
        <f t="shared" si="15"/>
        <v>0.49519999999999997</v>
      </c>
      <c r="AD43" s="4">
        <f t="shared" si="15"/>
        <v>0.33350000000000002</v>
      </c>
      <c r="AE43" s="4">
        <f t="shared" si="15"/>
        <v>0.54149999999999998</v>
      </c>
      <c r="AF43" s="4"/>
      <c r="AG43" s="4">
        <v>0.34920000000000001</v>
      </c>
      <c r="AH43" s="4">
        <v>0.48849999999999999</v>
      </c>
      <c r="AI43" s="3">
        <v>0.49519999999999997</v>
      </c>
      <c r="AJ43" s="4">
        <v>0.33350000000000002</v>
      </c>
      <c r="AK43" s="4">
        <v>0.54149999999999998</v>
      </c>
      <c r="AM43" s="5">
        <f t="shared" si="16"/>
        <v>36.698122580569844</v>
      </c>
      <c r="AN43" s="5">
        <f t="shared" si="17"/>
        <v>36.43727958056985</v>
      </c>
      <c r="AO43" s="5">
        <f t="shared" si="18"/>
        <v>37.475766580569839</v>
      </c>
      <c r="AP43" s="5">
        <f t="shared" si="19"/>
        <v>36.565444580569846</v>
      </c>
      <c r="AQ43" s="5">
        <f t="shared" si="20"/>
        <v>36.462889580569843</v>
      </c>
      <c r="AR43" s="5"/>
      <c r="AS43" s="3" t="str">
        <f t="shared" si="21"/>
        <v>incre</v>
      </c>
      <c r="AT43" s="3" t="str">
        <f t="shared" si="22"/>
        <v>decre</v>
      </c>
      <c r="AU43" s="3" t="str">
        <f t="shared" si="23"/>
        <v>incre</v>
      </c>
      <c r="AV43" s="3" t="str">
        <f t="shared" si="24"/>
        <v>decre</v>
      </c>
      <c r="AW43" s="3" t="str">
        <f t="shared" si="25"/>
        <v>decre</v>
      </c>
      <c r="AY43" s="5">
        <f t="shared" si="26"/>
        <v>150.27420174469839</v>
      </c>
      <c r="AZ43" s="5">
        <f t="shared" si="27"/>
        <v>0</v>
      </c>
      <c r="BA43" s="5">
        <f t="shared" si="28"/>
        <v>271.27410002207239</v>
      </c>
      <c r="BB43" s="5">
        <f t="shared" si="29"/>
        <v>0</v>
      </c>
      <c r="BC43" s="5">
        <f t="shared" si="30"/>
        <v>0</v>
      </c>
      <c r="BE43" s="15">
        <f t="shared" si="31"/>
        <v>3.4977023242709464</v>
      </c>
      <c r="BG43" s="3">
        <v>0.2472</v>
      </c>
      <c r="BH43" s="3">
        <v>0.34370000000000001</v>
      </c>
      <c r="BI43" s="3">
        <v>0.39040000000000002</v>
      </c>
      <c r="BJ43" s="3">
        <v>0.33889999999999998</v>
      </c>
      <c r="BK43" s="3">
        <v>0.30880000000000002</v>
      </c>
      <c r="BM43" s="5">
        <f t="shared" si="32"/>
        <v>35.964742580569848</v>
      </c>
      <c r="BN43" s="5">
        <f t="shared" si="33"/>
        <v>35.491735580569845</v>
      </c>
      <c r="BO43" s="5">
        <f t="shared" si="34"/>
        <v>36.458158580569844</v>
      </c>
      <c r="BP43" s="5">
        <f t="shared" si="35"/>
        <v>36.610912580569845</v>
      </c>
      <c r="BQ43" s="5">
        <f t="shared" si="36"/>
        <v>34.273182580569845</v>
      </c>
      <c r="BR43" s="5"/>
      <c r="BS43" s="3" t="str">
        <f t="shared" si="37"/>
        <v>decre</v>
      </c>
      <c r="BT43" s="3" t="str">
        <f t="shared" si="38"/>
        <v>decre</v>
      </c>
      <c r="BU43" s="3" t="str">
        <f t="shared" si="39"/>
        <v>decre</v>
      </c>
      <c r="BV43" s="3" t="str">
        <f t="shared" si="40"/>
        <v>incre</v>
      </c>
      <c r="BW43" s="3" t="str">
        <f t="shared" si="41"/>
        <v>decre</v>
      </c>
      <c r="BY43" s="5">
        <f t="shared" si="42"/>
        <v>0</v>
      </c>
      <c r="BZ43" s="5">
        <f t="shared" si="43"/>
        <v>0</v>
      </c>
      <c r="CA43" s="5">
        <f t="shared" si="44"/>
        <v>0</v>
      </c>
      <c r="CB43" s="5">
        <f t="shared" si="45"/>
        <v>318.45208239710843</v>
      </c>
      <c r="CC43" s="5">
        <f t="shared" si="46"/>
        <v>0</v>
      </c>
      <c r="CE43" s="4">
        <v>0.10489999999999999</v>
      </c>
      <c r="CF43" s="4">
        <v>0.1024</v>
      </c>
      <c r="CG43" s="4">
        <v>0.10340000000000001</v>
      </c>
      <c r="CH43" s="4">
        <v>0.1022</v>
      </c>
      <c r="CI43" s="4">
        <v>0.1017</v>
      </c>
      <c r="CK43" s="5">
        <f t="shared" si="47"/>
        <v>34.941605580569842</v>
      </c>
      <c r="CL43" s="5">
        <f t="shared" si="48"/>
        <v>33.916046580569848</v>
      </c>
      <c r="CM43" s="5">
        <f t="shared" si="49"/>
        <v>33.67138858056984</v>
      </c>
      <c r="CN43" s="5">
        <f t="shared" si="50"/>
        <v>34.617898580569843</v>
      </c>
      <c r="CO43" s="5">
        <f t="shared" si="51"/>
        <v>32.324371580569846</v>
      </c>
      <c r="CP43" s="5"/>
      <c r="CQ43" s="3" t="str">
        <f t="shared" si="52"/>
        <v>decre</v>
      </c>
      <c r="CR43" s="3" t="str">
        <f t="shared" si="53"/>
        <v>decre</v>
      </c>
      <c r="CS43" s="3" t="str">
        <f t="shared" si="54"/>
        <v>decre</v>
      </c>
      <c r="CT43" s="3" t="str">
        <f t="shared" si="55"/>
        <v>decre</v>
      </c>
      <c r="CU43" s="3" t="str">
        <f t="shared" si="56"/>
        <v>decre</v>
      </c>
      <c r="CW43" s="5">
        <f t="shared" si="57"/>
        <v>0</v>
      </c>
      <c r="CX43" s="5">
        <f t="shared" si="58"/>
        <v>0</v>
      </c>
      <c r="CY43" s="5">
        <f t="shared" si="59"/>
        <v>0</v>
      </c>
      <c r="CZ43" s="5">
        <f t="shared" si="60"/>
        <v>0</v>
      </c>
      <c r="DA43" s="5">
        <f t="shared" si="61"/>
        <v>0</v>
      </c>
      <c r="DB43" s="5"/>
      <c r="DC43" s="4">
        <v>0.34447279953675602</v>
      </c>
      <c r="DD43" s="4">
        <v>0.48121123363507001</v>
      </c>
      <c r="DE43" s="4">
        <v>0.41291543664358898</v>
      </c>
      <c r="DF43" s="4">
        <v>0.33445238603942401</v>
      </c>
      <c r="DG43" s="4">
        <v>0.55137599790556702</v>
      </c>
      <c r="DI43" s="13">
        <f t="shared" si="62"/>
        <v>36.66413400923912</v>
      </c>
      <c r="DJ43" s="13">
        <f t="shared" si="63"/>
        <v>36.389683936206858</v>
      </c>
      <c r="DK43" s="13">
        <f t="shared" si="64"/>
        <v>36.676783470379092</v>
      </c>
      <c r="DL43" s="13">
        <f t="shared" si="65"/>
        <v>36.573463671021798</v>
      </c>
      <c r="DM43" s="13">
        <f t="shared" si="66"/>
        <v>36.555822720861229</v>
      </c>
      <c r="DN43" s="13"/>
      <c r="DO43" s="11" t="str">
        <f t="shared" si="67"/>
        <v>incre</v>
      </c>
      <c r="DP43" s="11" t="str">
        <f t="shared" si="68"/>
        <v>decre</v>
      </c>
      <c r="DQ43" s="11" t="str">
        <f t="shared" si="69"/>
        <v>incre</v>
      </c>
      <c r="DR43" s="11" t="str">
        <f t="shared" si="70"/>
        <v>decre</v>
      </c>
      <c r="DS43" s="11" t="str">
        <f t="shared" si="71"/>
        <v>decre</v>
      </c>
      <c r="DU43" s="13"/>
      <c r="DV43" s="13"/>
      <c r="DW43" s="13"/>
      <c r="DX43" s="13"/>
      <c r="DY43" s="13"/>
    </row>
    <row r="44" spans="1:129" x14ac:dyDescent="0.25">
      <c r="A44" s="5">
        <v>47.68245733558993</v>
      </c>
      <c r="B44" s="4">
        <v>0.17146666644017244</v>
      </c>
      <c r="C44" s="4">
        <v>0.31046246461383087</v>
      </c>
      <c r="D44" s="4">
        <v>0.43697757629840911</v>
      </c>
      <c r="E44" s="4">
        <v>0.41773632453446985</v>
      </c>
      <c r="F44" s="4">
        <v>0.30146761317786497</v>
      </c>
      <c r="G44" s="4">
        <v>0.54506428821368291</v>
      </c>
      <c r="I44" s="5">
        <f t="shared" si="0"/>
        <v>47.524682456163376</v>
      </c>
      <c r="J44" s="5">
        <f t="shared" si="1"/>
        <v>47.205920908818541</v>
      </c>
      <c r="K44" s="5">
        <f t="shared" si="2"/>
        <v>47.828677046819635</v>
      </c>
      <c r="L44" s="5">
        <f t="shared" si="3"/>
        <v>47.400814638547551</v>
      </c>
      <c r="M44" s="5">
        <f t="shared" si="4"/>
        <v>47.601512287680684</v>
      </c>
      <c r="O44" s="3" t="str">
        <f t="shared" si="5"/>
        <v>decre</v>
      </c>
      <c r="P44" s="3" t="str">
        <f t="shared" si="6"/>
        <v>decre</v>
      </c>
      <c r="Q44" s="3" t="str">
        <f t="shared" si="7"/>
        <v>incre</v>
      </c>
      <c r="R44" s="3" t="str">
        <f t="shared" si="8"/>
        <v>decre</v>
      </c>
      <c r="S44" s="3" t="str">
        <f t="shared" si="9"/>
        <v>decre</v>
      </c>
      <c r="U44" s="6">
        <f t="shared" si="10"/>
        <v>0</v>
      </c>
      <c r="V44" s="6">
        <f t="shared" si="11"/>
        <v>0</v>
      </c>
      <c r="W44" s="6">
        <f t="shared" si="12"/>
        <v>1</v>
      </c>
      <c r="X44" s="6">
        <f t="shared" si="13"/>
        <v>0</v>
      </c>
      <c r="Y44" s="6">
        <f t="shared" si="14"/>
        <v>0</v>
      </c>
      <c r="AA44" s="4">
        <f t="shared" si="15"/>
        <v>0.31579999999999997</v>
      </c>
      <c r="AB44" s="4">
        <f t="shared" si="15"/>
        <v>0.45889999999999997</v>
      </c>
      <c r="AC44" s="4">
        <f t="shared" si="15"/>
        <v>0.50070000000000003</v>
      </c>
      <c r="AD44" s="4">
        <f t="shared" si="15"/>
        <v>0.32020000000000004</v>
      </c>
      <c r="AE44" s="4">
        <f t="shared" si="15"/>
        <v>0.51619999999999999</v>
      </c>
      <c r="AF44" s="4"/>
      <c r="AG44" s="4">
        <v>0.3458</v>
      </c>
      <c r="AH44" s="4">
        <v>0.4889</v>
      </c>
      <c r="AI44" s="3">
        <v>0.50070000000000003</v>
      </c>
      <c r="AJ44" s="4">
        <v>0.35020000000000001</v>
      </c>
      <c r="AK44" s="4">
        <v>0.54620000000000002</v>
      </c>
      <c r="AM44" s="5">
        <f t="shared" si="16"/>
        <v>47.563059335589926</v>
      </c>
      <c r="AN44" s="5">
        <f t="shared" si="17"/>
        <v>47.349074335589933</v>
      </c>
      <c r="AO44" s="5">
        <f t="shared" si="18"/>
        <v>48.634254335589929</v>
      </c>
      <c r="AP44" s="5">
        <f t="shared" si="19"/>
        <v>47.558541335589929</v>
      </c>
      <c r="AQ44" s="5">
        <f t="shared" si="20"/>
        <v>47.329899335589928</v>
      </c>
      <c r="AR44" s="5"/>
      <c r="AS44" s="3" t="str">
        <f t="shared" si="21"/>
        <v>decre</v>
      </c>
      <c r="AT44" s="3" t="str">
        <f t="shared" si="22"/>
        <v>decre</v>
      </c>
      <c r="AU44" s="3" t="str">
        <f t="shared" si="23"/>
        <v>incre</v>
      </c>
      <c r="AV44" s="3" t="str">
        <f t="shared" si="24"/>
        <v>decre</v>
      </c>
      <c r="AW44" s="3" t="str">
        <f t="shared" si="25"/>
        <v>decre</v>
      </c>
      <c r="AY44" s="5">
        <f t="shared" si="26"/>
        <v>0</v>
      </c>
      <c r="AZ44" s="5">
        <f t="shared" si="27"/>
        <v>0</v>
      </c>
      <c r="BA44" s="5">
        <f t="shared" si="28"/>
        <v>14.621971122970479</v>
      </c>
      <c r="BB44" s="5">
        <f t="shared" si="29"/>
        <v>0</v>
      </c>
      <c r="BC44" s="5">
        <f t="shared" si="30"/>
        <v>0</v>
      </c>
      <c r="BE44" s="15">
        <f t="shared" si="31"/>
        <v>-0.15777487942655455</v>
      </c>
      <c r="BG44" s="3">
        <v>0.22550000000000001</v>
      </c>
      <c r="BH44" s="3">
        <v>0.29399999999999998</v>
      </c>
      <c r="BI44" s="3">
        <v>0.34360000000000002</v>
      </c>
      <c r="BJ44" s="3">
        <v>0.3417</v>
      </c>
      <c r="BK44" s="3">
        <v>0.33100000000000002</v>
      </c>
      <c r="BM44" s="5">
        <f t="shared" si="32"/>
        <v>46.913802335589928</v>
      </c>
      <c r="BN44" s="5">
        <f t="shared" si="33"/>
        <v>46.272277335589934</v>
      </c>
      <c r="BO44" s="5">
        <f t="shared" si="34"/>
        <v>47.108813335589929</v>
      </c>
      <c r="BP44" s="5">
        <f t="shared" si="35"/>
        <v>47.739571335589929</v>
      </c>
      <c r="BQ44" s="5">
        <f t="shared" si="36"/>
        <v>45.587167335589932</v>
      </c>
      <c r="BR44" s="5"/>
      <c r="BS44" s="3" t="str">
        <f t="shared" si="37"/>
        <v>decre</v>
      </c>
      <c r="BT44" s="3" t="str">
        <f t="shared" si="38"/>
        <v>decre</v>
      </c>
      <c r="BU44" s="3" t="str">
        <f t="shared" si="39"/>
        <v>decre</v>
      </c>
      <c r="BV44" s="3" t="str">
        <f t="shared" si="40"/>
        <v>incre</v>
      </c>
      <c r="BW44" s="3" t="str">
        <f t="shared" si="41"/>
        <v>decre</v>
      </c>
      <c r="BY44" s="5">
        <f t="shared" si="42"/>
        <v>0</v>
      </c>
      <c r="BZ44" s="5">
        <f t="shared" si="43"/>
        <v>0</v>
      </c>
      <c r="CA44" s="5">
        <f t="shared" si="44"/>
        <v>0</v>
      </c>
      <c r="CB44" s="5">
        <f t="shared" si="45"/>
        <v>-28.16426970423791</v>
      </c>
      <c r="CC44" s="5">
        <f t="shared" si="46"/>
        <v>0</v>
      </c>
      <c r="CE44" s="4">
        <v>0.16089999999999999</v>
      </c>
      <c r="CF44" s="4">
        <v>0.16139999999999999</v>
      </c>
      <c r="CG44" s="4">
        <v>0.1613</v>
      </c>
      <c r="CH44" s="4">
        <v>0.1615</v>
      </c>
      <c r="CI44" s="4">
        <v>0.16159999999999999</v>
      </c>
      <c r="CK44" s="5">
        <f t="shared" si="47"/>
        <v>46.449328335589932</v>
      </c>
      <c r="CL44" s="5">
        <f t="shared" si="48"/>
        <v>45.406399335589931</v>
      </c>
      <c r="CM44" s="5">
        <f t="shared" si="49"/>
        <v>45.338680335589927</v>
      </c>
      <c r="CN44" s="5">
        <f t="shared" si="50"/>
        <v>46.222287335589932</v>
      </c>
      <c r="CO44" s="5">
        <f t="shared" si="51"/>
        <v>43.993113335589932</v>
      </c>
      <c r="CP44" s="5"/>
      <c r="CQ44" s="3" t="str">
        <f t="shared" si="52"/>
        <v>decre</v>
      </c>
      <c r="CR44" s="3" t="str">
        <f t="shared" si="53"/>
        <v>decre</v>
      </c>
      <c r="CS44" s="3" t="str">
        <f t="shared" si="54"/>
        <v>decre</v>
      </c>
      <c r="CT44" s="3" t="str">
        <f t="shared" si="55"/>
        <v>decre</v>
      </c>
      <c r="CU44" s="3" t="str">
        <f t="shared" si="56"/>
        <v>decre</v>
      </c>
      <c r="CW44" s="5">
        <f t="shared" si="57"/>
        <v>0</v>
      </c>
      <c r="CX44" s="5">
        <f t="shared" si="58"/>
        <v>0</v>
      </c>
      <c r="CY44" s="5">
        <f t="shared" si="59"/>
        <v>0</v>
      </c>
      <c r="CZ44" s="5">
        <f t="shared" si="60"/>
        <v>0</v>
      </c>
      <c r="DA44" s="5">
        <f t="shared" si="61"/>
        <v>0</v>
      </c>
      <c r="DB44" s="5"/>
      <c r="DC44" s="4">
        <v>0.33673285098970501</v>
      </c>
      <c r="DD44" s="4">
        <v>0.48577556634038399</v>
      </c>
      <c r="DE44" s="4">
        <v>0.40922193875295498</v>
      </c>
      <c r="DF44" s="4">
        <v>0.35237392975416398</v>
      </c>
      <c r="DG44" s="4">
        <v>0.55393259990615495</v>
      </c>
      <c r="DI44" s="13">
        <f t="shared" si="62"/>
        <v>47.71356653420591</v>
      </c>
      <c r="DJ44" s="13">
        <f t="shared" si="63"/>
        <v>47.524571783792638</v>
      </c>
      <c r="DK44" s="13">
        <f t="shared" si="64"/>
        <v>47.746002360881121</v>
      </c>
      <c r="DL44" s="13">
        <f t="shared" si="65"/>
        <v>47.829445824119993</v>
      </c>
      <c r="DM44" s="13">
        <f t="shared" si="66"/>
        <v>47.684963100706845</v>
      </c>
      <c r="DN44" s="13"/>
      <c r="DO44" s="11" t="str">
        <f t="shared" si="67"/>
        <v>incre</v>
      </c>
      <c r="DP44" s="11" t="str">
        <f t="shared" si="68"/>
        <v>decre</v>
      </c>
      <c r="DQ44" s="11" t="str">
        <f t="shared" si="69"/>
        <v>incre</v>
      </c>
      <c r="DR44" s="11" t="str">
        <f t="shared" si="70"/>
        <v>incre</v>
      </c>
      <c r="DS44" s="11" t="str">
        <f t="shared" si="71"/>
        <v>incre</v>
      </c>
      <c r="DU44" s="13"/>
      <c r="DV44" s="13"/>
      <c r="DW44" s="13"/>
      <c r="DX44" s="13"/>
      <c r="DY44" s="13"/>
    </row>
    <row r="45" spans="1:129" x14ac:dyDescent="0.25">
      <c r="A45" s="5">
        <v>57.303787562194678</v>
      </c>
      <c r="B45" s="4">
        <v>4.089215784676864E-2</v>
      </c>
      <c r="C45" s="4">
        <v>0.17522347907929728</v>
      </c>
      <c r="D45" s="4">
        <v>0.33502687479832277</v>
      </c>
      <c r="E45" s="4">
        <v>0.19453837063571605</v>
      </c>
      <c r="F45" s="4">
        <v>0.13944180476830062</v>
      </c>
      <c r="G45" s="4">
        <v>0.30937688045070588</v>
      </c>
      <c r="I45" s="5">
        <f t="shared" si="0"/>
        <v>56.173644376774824</v>
      </c>
      <c r="J45" s="5">
        <f t="shared" si="1"/>
        <v>56.161513054627726</v>
      </c>
      <c r="K45" s="5">
        <f t="shared" si="2"/>
        <v>55.282755141067483</v>
      </c>
      <c r="L45" s="5">
        <f t="shared" si="3"/>
        <v>55.657887558343766</v>
      </c>
      <c r="M45" s="5">
        <f t="shared" si="4"/>
        <v>55.005024007235818</v>
      </c>
      <c r="O45" s="3" t="str">
        <f t="shared" si="5"/>
        <v>decre</v>
      </c>
      <c r="P45" s="3" t="str">
        <f t="shared" si="6"/>
        <v>decre</v>
      </c>
      <c r="Q45" s="3" t="str">
        <f t="shared" si="7"/>
        <v>decre</v>
      </c>
      <c r="R45" s="3" t="str">
        <f t="shared" si="8"/>
        <v>decre</v>
      </c>
      <c r="S45" s="3" t="str">
        <f t="shared" si="9"/>
        <v>decre</v>
      </c>
      <c r="U45" s="6">
        <f t="shared" si="10"/>
        <v>0</v>
      </c>
      <c r="V45" s="6">
        <f t="shared" si="11"/>
        <v>0</v>
      </c>
      <c r="W45" s="6">
        <f t="shared" si="12"/>
        <v>0</v>
      </c>
      <c r="X45" s="6">
        <f t="shared" si="13"/>
        <v>0</v>
      </c>
      <c r="Y45" s="6">
        <f t="shared" si="14"/>
        <v>0</v>
      </c>
      <c r="AA45" s="4">
        <f t="shared" si="15"/>
        <v>0.30169999999999997</v>
      </c>
      <c r="AB45" s="4">
        <f t="shared" si="15"/>
        <v>0.46479999999999999</v>
      </c>
      <c r="AC45" s="4">
        <f t="shared" si="15"/>
        <v>0.4556</v>
      </c>
      <c r="AD45" s="4">
        <f t="shared" si="15"/>
        <v>0.33309999999999995</v>
      </c>
      <c r="AE45" s="4">
        <f t="shared" si="15"/>
        <v>0.52439999999999998</v>
      </c>
      <c r="AF45" s="4"/>
      <c r="AG45" s="4">
        <v>0.33169999999999999</v>
      </c>
      <c r="AH45" s="4">
        <v>0.49480000000000002</v>
      </c>
      <c r="AI45" s="3">
        <v>0.48559999999999998</v>
      </c>
      <c r="AJ45" s="4">
        <v>0.36309999999999998</v>
      </c>
      <c r="AK45" s="4">
        <v>0.5544</v>
      </c>
      <c r="AM45" s="5">
        <f t="shared" si="16"/>
        <v>57.08301056219468</v>
      </c>
      <c r="AN45" s="5">
        <f t="shared" si="17"/>
        <v>57.008931562194682</v>
      </c>
      <c r="AO45" s="5">
        <f t="shared" si="18"/>
        <v>57.817663562194682</v>
      </c>
      <c r="AP45" s="5">
        <f t="shared" si="19"/>
        <v>57.288489562194677</v>
      </c>
      <c r="AQ45" s="5">
        <f t="shared" si="20"/>
        <v>57.028391562194678</v>
      </c>
      <c r="AR45" s="5"/>
      <c r="AS45" s="3" t="str">
        <f t="shared" si="21"/>
        <v>decre</v>
      </c>
      <c r="AT45" s="3" t="str">
        <f t="shared" si="22"/>
        <v>decre</v>
      </c>
      <c r="AU45" s="3" t="str">
        <f t="shared" si="23"/>
        <v>incre</v>
      </c>
      <c r="AV45" s="3" t="str">
        <f t="shared" si="24"/>
        <v>decre</v>
      </c>
      <c r="AW45" s="3" t="str">
        <f t="shared" si="25"/>
        <v>decre</v>
      </c>
      <c r="AY45" s="5">
        <f t="shared" si="26"/>
        <v>0</v>
      </c>
      <c r="AZ45" s="5">
        <f t="shared" si="27"/>
        <v>0</v>
      </c>
      <c r="BA45" s="5">
        <f t="shared" si="28"/>
        <v>-202.10324211271953</v>
      </c>
      <c r="BB45" s="5">
        <f t="shared" si="29"/>
        <v>0</v>
      </c>
      <c r="BC45" s="5">
        <f t="shared" si="30"/>
        <v>0</v>
      </c>
      <c r="BE45" s="15">
        <f t="shared" si="31"/>
        <v>-1.130143185419854</v>
      </c>
      <c r="BG45" s="3">
        <v>0.2114</v>
      </c>
      <c r="BH45" s="3">
        <v>0.28100000000000003</v>
      </c>
      <c r="BI45" s="3">
        <v>0.31819999999999998</v>
      </c>
      <c r="BJ45" s="3">
        <v>0.3453</v>
      </c>
      <c r="BK45" s="3">
        <v>0.34620000000000001</v>
      </c>
      <c r="BM45" s="5">
        <f t="shared" si="32"/>
        <v>56.433753562194674</v>
      </c>
      <c r="BN45" s="5">
        <f t="shared" si="33"/>
        <v>55.80871756219468</v>
      </c>
      <c r="BO45" s="5">
        <f t="shared" si="34"/>
        <v>56.483509562194683</v>
      </c>
      <c r="BP45" s="5">
        <f t="shared" si="35"/>
        <v>57.391213562194679</v>
      </c>
      <c r="BQ45" s="5">
        <f t="shared" si="36"/>
        <v>55.351529562194678</v>
      </c>
      <c r="BR45" s="5"/>
      <c r="BS45" s="3" t="str">
        <f t="shared" si="37"/>
        <v>decre</v>
      </c>
      <c r="BT45" s="3" t="str">
        <f t="shared" si="38"/>
        <v>decre</v>
      </c>
      <c r="BU45" s="3" t="str">
        <f t="shared" si="39"/>
        <v>decre</v>
      </c>
      <c r="BV45" s="3" t="str">
        <f t="shared" si="40"/>
        <v>incre</v>
      </c>
      <c r="BW45" s="3" t="str">
        <f t="shared" si="41"/>
        <v>decre</v>
      </c>
      <c r="BY45" s="5">
        <f t="shared" si="42"/>
        <v>0</v>
      </c>
      <c r="BZ45" s="5">
        <f t="shared" si="43"/>
        <v>0</v>
      </c>
      <c r="CA45" s="5">
        <f t="shared" si="44"/>
        <v>0</v>
      </c>
      <c r="CB45" s="5">
        <f t="shared" si="45"/>
        <v>-164.59000038509117</v>
      </c>
      <c r="CC45" s="5">
        <f t="shared" si="46"/>
        <v>0</v>
      </c>
      <c r="CE45" s="4">
        <v>0.1794</v>
      </c>
      <c r="CF45" s="4">
        <v>0.1807</v>
      </c>
      <c r="CG45" s="4">
        <v>0.1802</v>
      </c>
      <c r="CH45" s="4">
        <v>0.18079999999999999</v>
      </c>
      <c r="CI45" s="4">
        <v>0.18099999999999999</v>
      </c>
      <c r="CK45" s="5">
        <f t="shared" si="47"/>
        <v>56.20367356219468</v>
      </c>
      <c r="CL45" s="5">
        <f t="shared" si="48"/>
        <v>55.153758562194682</v>
      </c>
      <c r="CM45" s="5">
        <f t="shared" si="49"/>
        <v>55.143529562194672</v>
      </c>
      <c r="CN45" s="5">
        <f t="shared" si="50"/>
        <v>56.006123562194681</v>
      </c>
      <c r="CO45" s="5">
        <f t="shared" si="51"/>
        <v>53.796997562194676</v>
      </c>
      <c r="CP45" s="5"/>
      <c r="CQ45" s="3" t="str">
        <f t="shared" si="52"/>
        <v>decre</v>
      </c>
      <c r="CR45" s="3" t="str">
        <f t="shared" si="53"/>
        <v>decre</v>
      </c>
      <c r="CS45" s="3" t="str">
        <f t="shared" si="54"/>
        <v>decre</v>
      </c>
      <c r="CT45" s="3" t="str">
        <f t="shared" si="55"/>
        <v>decre</v>
      </c>
      <c r="CU45" s="3" t="str">
        <f t="shared" si="56"/>
        <v>decre</v>
      </c>
      <c r="CW45" s="5">
        <f t="shared" si="57"/>
        <v>0</v>
      </c>
      <c r="CX45" s="5">
        <f t="shared" si="58"/>
        <v>0</v>
      </c>
      <c r="CY45" s="5">
        <f t="shared" si="59"/>
        <v>0</v>
      </c>
      <c r="CZ45" s="5">
        <f t="shared" si="60"/>
        <v>0</v>
      </c>
      <c r="DA45" s="5">
        <f t="shared" si="61"/>
        <v>0</v>
      </c>
      <c r="DB45" s="5"/>
      <c r="DC45" s="4">
        <v>0.33092677815659199</v>
      </c>
      <c r="DD45" s="4">
        <v>0.48919947128762198</v>
      </c>
      <c r="DE45" s="4">
        <v>0.40645128496480598</v>
      </c>
      <c r="DF45" s="4">
        <v>0.36581766099566398</v>
      </c>
      <c r="DG45" s="4">
        <v>0.55585041852348305</v>
      </c>
      <c r="DI45" s="13">
        <f t="shared" si="62"/>
        <v>57.293151097140573</v>
      </c>
      <c r="DJ45" s="13">
        <f t="shared" si="63"/>
        <v>57.16826010970285</v>
      </c>
      <c r="DK45" s="13">
        <f t="shared" si="64"/>
        <v>57.340429539202944</v>
      </c>
      <c r="DL45" s="13">
        <f t="shared" si="65"/>
        <v>57.563972267778169</v>
      </c>
      <c r="DM45" s="13">
        <f t="shared" si="66"/>
        <v>57.324340000500655</v>
      </c>
      <c r="DN45" s="13"/>
      <c r="DO45" s="11" t="str">
        <f t="shared" si="67"/>
        <v>decre</v>
      </c>
      <c r="DP45" s="11" t="str">
        <f t="shared" si="68"/>
        <v>decre</v>
      </c>
      <c r="DQ45" s="11" t="str">
        <f t="shared" si="69"/>
        <v>incre</v>
      </c>
      <c r="DR45" s="11" t="str">
        <f t="shared" si="70"/>
        <v>incre</v>
      </c>
      <c r="DS45" s="11" t="str">
        <f t="shared" si="71"/>
        <v>incre</v>
      </c>
      <c r="DU45" s="13"/>
      <c r="DV45" s="13"/>
      <c r="DW45" s="13"/>
      <c r="DX45" s="13"/>
      <c r="DY45" s="13"/>
    </row>
    <row r="46" spans="1:129" x14ac:dyDescent="0.25">
      <c r="A46" s="5">
        <v>38.759498688581495</v>
      </c>
      <c r="B46" s="4">
        <v>2.0943901288785659E-2</v>
      </c>
      <c r="C46" s="4">
        <v>0.35844095407420057</v>
      </c>
      <c r="D46" s="4">
        <v>0.40504625936838856</v>
      </c>
      <c r="E46" s="4">
        <v>0.51197866825167382</v>
      </c>
      <c r="F46" s="4">
        <v>0.38436383980124084</v>
      </c>
      <c r="G46" s="4">
        <v>0.45582861120768858</v>
      </c>
      <c r="I46" s="5">
        <f t="shared" si="0"/>
        <v>38.946689148374993</v>
      </c>
      <c r="J46" s="5">
        <f t="shared" si="1"/>
        <v>38.074450762257072</v>
      </c>
      <c r="K46" s="5">
        <f t="shared" si="2"/>
        <v>39.820811557305248</v>
      </c>
      <c r="L46" s="5">
        <f t="shared" si="3"/>
        <v>39.175842219707945</v>
      </c>
      <c r="M46" s="5">
        <f t="shared" si="4"/>
        <v>37.838845920045841</v>
      </c>
      <c r="O46" s="3" t="str">
        <f t="shared" si="5"/>
        <v>incre</v>
      </c>
      <c r="P46" s="3" t="str">
        <f t="shared" si="6"/>
        <v>decre</v>
      </c>
      <c r="Q46" s="3" t="str">
        <f t="shared" si="7"/>
        <v>incre</v>
      </c>
      <c r="R46" s="3" t="str">
        <f t="shared" si="8"/>
        <v>incre</v>
      </c>
      <c r="S46" s="3" t="str">
        <f t="shared" si="9"/>
        <v>decre</v>
      </c>
      <c r="U46" s="6">
        <f t="shared" si="10"/>
        <v>1</v>
      </c>
      <c r="V46" s="6">
        <f t="shared" si="11"/>
        <v>0</v>
      </c>
      <c r="W46" s="6">
        <f t="shared" si="12"/>
        <v>1</v>
      </c>
      <c r="X46" s="6">
        <f t="shared" si="13"/>
        <v>1</v>
      </c>
      <c r="Y46" s="6">
        <f t="shared" si="14"/>
        <v>0</v>
      </c>
      <c r="AA46" s="4">
        <f t="shared" si="15"/>
        <v>0.32790000000000002</v>
      </c>
      <c r="AB46" s="4">
        <f t="shared" si="15"/>
        <v>0.4657</v>
      </c>
      <c r="AC46" s="4">
        <f t="shared" si="15"/>
        <v>0.47360000000000002</v>
      </c>
      <c r="AD46" s="4">
        <f t="shared" si="15"/>
        <v>0.36480000000000001</v>
      </c>
      <c r="AE46" s="4">
        <f t="shared" si="15"/>
        <v>0.5272</v>
      </c>
      <c r="AF46" s="4"/>
      <c r="AG46" s="4">
        <v>0.32790000000000002</v>
      </c>
      <c r="AH46" s="4">
        <v>0.49569999999999997</v>
      </c>
      <c r="AI46" s="3">
        <v>0.47360000000000002</v>
      </c>
      <c r="AJ46" s="4">
        <v>0.36480000000000001</v>
      </c>
      <c r="AK46" s="4">
        <v>0.55720000000000003</v>
      </c>
      <c r="AM46" s="5">
        <f t="shared" si="16"/>
        <v>38.727099688581497</v>
      </c>
      <c r="AN46" s="5">
        <f t="shared" si="17"/>
        <v>38.470519688581497</v>
      </c>
      <c r="AO46" s="5">
        <f t="shared" si="18"/>
        <v>39.448154688581496</v>
      </c>
      <c r="AP46" s="5">
        <f t="shared" si="19"/>
        <v>39.011114688581493</v>
      </c>
      <c r="AQ46" s="5">
        <f t="shared" si="20"/>
        <v>38.510450688581493</v>
      </c>
      <c r="AR46" s="5"/>
      <c r="AS46" s="3" t="str">
        <f t="shared" si="21"/>
        <v>decre</v>
      </c>
      <c r="AT46" s="3" t="str">
        <f t="shared" si="22"/>
        <v>decre</v>
      </c>
      <c r="AU46" s="3" t="str">
        <f t="shared" si="23"/>
        <v>incre</v>
      </c>
      <c r="AV46" s="3" t="str">
        <f t="shared" si="24"/>
        <v>incre</v>
      </c>
      <c r="AW46" s="3" t="str">
        <f t="shared" si="25"/>
        <v>decre</v>
      </c>
      <c r="AY46" s="5">
        <f t="shared" si="26"/>
        <v>0</v>
      </c>
      <c r="AZ46" s="5">
        <f t="shared" si="27"/>
        <v>0</v>
      </c>
      <c r="BA46" s="5">
        <f t="shared" si="28"/>
        <v>106.13128687237534</v>
      </c>
      <c r="BB46" s="5">
        <f t="shared" si="29"/>
        <v>41.634353112645073</v>
      </c>
      <c r="BC46" s="5">
        <f t="shared" si="30"/>
        <v>0</v>
      </c>
      <c r="BE46" s="15">
        <f t="shared" si="31"/>
        <v>0.18719045979349858</v>
      </c>
      <c r="BG46" s="3">
        <v>0.2104</v>
      </c>
      <c r="BH46" s="3">
        <v>0.28070000000000001</v>
      </c>
      <c r="BI46" s="3">
        <v>0.31609999999999999</v>
      </c>
      <c r="BJ46" s="3">
        <v>0.34570000000000001</v>
      </c>
      <c r="BK46" s="3">
        <v>0.34789999999999999</v>
      </c>
      <c r="BM46" s="5">
        <f t="shared" si="32"/>
        <v>37.882274688581496</v>
      </c>
      <c r="BN46" s="5">
        <f t="shared" si="33"/>
        <v>37.262469688581497</v>
      </c>
      <c r="BO46" s="5">
        <f t="shared" si="34"/>
        <v>37.918829688581496</v>
      </c>
      <c r="BP46" s="5">
        <f t="shared" si="35"/>
        <v>38.850292688581497</v>
      </c>
      <c r="BQ46" s="5">
        <f t="shared" si="36"/>
        <v>36.823237688581493</v>
      </c>
      <c r="BR46" s="5"/>
      <c r="BS46" s="3" t="str">
        <f t="shared" si="37"/>
        <v>decre</v>
      </c>
      <c r="BT46" s="3" t="str">
        <f t="shared" si="38"/>
        <v>decre</v>
      </c>
      <c r="BU46" s="3" t="str">
        <f t="shared" si="39"/>
        <v>decre</v>
      </c>
      <c r="BV46" s="3" t="str">
        <f t="shared" si="40"/>
        <v>incre</v>
      </c>
      <c r="BW46" s="3" t="str">
        <f t="shared" si="41"/>
        <v>decre</v>
      </c>
      <c r="BY46" s="5">
        <f t="shared" si="42"/>
        <v>0</v>
      </c>
      <c r="BZ46" s="5">
        <f t="shared" si="43"/>
        <v>0</v>
      </c>
      <c r="CA46" s="5">
        <f t="shared" si="44"/>
        <v>0</v>
      </c>
      <c r="CB46" s="5">
        <f t="shared" si="45"/>
        <v>41.634353112645073</v>
      </c>
      <c r="CC46" s="5">
        <f t="shared" si="46"/>
        <v>0</v>
      </c>
      <c r="CE46" s="4">
        <v>0.18049999999999999</v>
      </c>
      <c r="CF46" s="4">
        <v>0.18190000000000001</v>
      </c>
      <c r="CG46" s="4">
        <v>0.18129999999999999</v>
      </c>
      <c r="CH46" s="4">
        <v>0.182</v>
      </c>
      <c r="CI46" s="4">
        <v>0.1822</v>
      </c>
      <c r="CK46" s="5">
        <f t="shared" si="47"/>
        <v>37.667293688581495</v>
      </c>
      <c r="CL46" s="5">
        <f t="shared" si="48"/>
        <v>36.617305688581496</v>
      </c>
      <c r="CM46" s="5">
        <f t="shared" si="49"/>
        <v>36.609921688581494</v>
      </c>
      <c r="CN46" s="5">
        <f t="shared" si="50"/>
        <v>37.471938688581496</v>
      </c>
      <c r="CO46" s="5">
        <f t="shared" si="51"/>
        <v>35.264000688581497</v>
      </c>
      <c r="CP46" s="5"/>
      <c r="CQ46" s="3" t="str">
        <f t="shared" si="52"/>
        <v>decre</v>
      </c>
      <c r="CR46" s="3" t="str">
        <f t="shared" si="53"/>
        <v>decre</v>
      </c>
      <c r="CS46" s="3" t="str">
        <f t="shared" si="54"/>
        <v>decre</v>
      </c>
      <c r="CT46" s="3" t="str">
        <f t="shared" si="55"/>
        <v>decre</v>
      </c>
      <c r="CU46" s="3" t="str">
        <f t="shared" si="56"/>
        <v>decre</v>
      </c>
      <c r="CW46" s="5">
        <f t="shared" si="57"/>
        <v>0</v>
      </c>
      <c r="CX46" s="5">
        <f t="shared" si="58"/>
        <v>0</v>
      </c>
      <c r="CY46" s="5">
        <f t="shared" si="59"/>
        <v>0</v>
      </c>
      <c r="CZ46" s="5">
        <f t="shared" si="60"/>
        <v>0</v>
      </c>
      <c r="DA46" s="5">
        <f t="shared" si="61"/>
        <v>0</v>
      </c>
      <c r="DB46" s="5"/>
      <c r="DC46" s="4">
        <v>0.33003763989731</v>
      </c>
      <c r="DD46" s="4">
        <v>0.48972380588903602</v>
      </c>
      <c r="DE46" s="4">
        <v>0.40602698882573302</v>
      </c>
      <c r="DF46" s="4">
        <v>0.36787642535117698</v>
      </c>
      <c r="DG46" s="4">
        <v>0.55614411203302805</v>
      </c>
      <c r="DI46" s="13">
        <f t="shared" si="62"/>
        <v>38.742469319443153</v>
      </c>
      <c r="DJ46" s="13">
        <f t="shared" si="63"/>
        <v>38.627395141036899</v>
      </c>
      <c r="DK46" s="13">
        <f t="shared" si="64"/>
        <v>38.792020750079359</v>
      </c>
      <c r="DL46" s="13">
        <f t="shared" si="65"/>
        <v>39.037018190038403</v>
      </c>
      <c r="DM46" s="13">
        <f t="shared" si="66"/>
        <v>38.782814782812288</v>
      </c>
      <c r="DN46" s="13"/>
      <c r="DO46" s="11" t="str">
        <f t="shared" si="67"/>
        <v>decre</v>
      </c>
      <c r="DP46" s="11" t="str">
        <f t="shared" si="68"/>
        <v>decre</v>
      </c>
      <c r="DQ46" s="11" t="str">
        <f t="shared" si="69"/>
        <v>incre</v>
      </c>
      <c r="DR46" s="11" t="str">
        <f t="shared" si="70"/>
        <v>incre</v>
      </c>
      <c r="DS46" s="11" t="str">
        <f t="shared" si="71"/>
        <v>incre</v>
      </c>
      <c r="DU46" s="13"/>
      <c r="DV46" s="13"/>
      <c r="DW46" s="13"/>
      <c r="DX46" s="13"/>
      <c r="DY46" s="13"/>
    </row>
    <row r="47" spans="1:129" x14ac:dyDescent="0.25">
      <c r="A47" s="5">
        <v>43.989148728888196</v>
      </c>
      <c r="B47" s="4">
        <v>4.2581165929366942E-2</v>
      </c>
      <c r="C47" s="4">
        <v>0.34692051941444335</v>
      </c>
      <c r="D47" s="4">
        <v>0.56329829909430695</v>
      </c>
      <c r="E47" s="4">
        <v>0.46877741048248689</v>
      </c>
      <c r="F47" s="4">
        <v>0.61406443905232044</v>
      </c>
      <c r="G47" s="4">
        <v>0.78560714487026495</v>
      </c>
      <c r="I47" s="5">
        <f t="shared" si="0"/>
        <v>44.093507263478045</v>
      </c>
      <c r="J47" s="5">
        <f t="shared" si="1"/>
        <v>44.337486621974023</v>
      </c>
      <c r="K47" s="5">
        <f t="shared" si="2"/>
        <v>44.630977384673145</v>
      </c>
      <c r="L47" s="5">
        <f t="shared" si="3"/>
        <v>46.339571305708738</v>
      </c>
      <c r="M47" s="5">
        <f t="shared" si="4"/>
        <v>46.171711962117392</v>
      </c>
      <c r="O47" s="3" t="str">
        <f t="shared" si="5"/>
        <v>incre</v>
      </c>
      <c r="P47" s="3" t="str">
        <f t="shared" si="6"/>
        <v>incre</v>
      </c>
      <c r="Q47" s="3" t="str">
        <f t="shared" si="7"/>
        <v>incre</v>
      </c>
      <c r="R47" s="3" t="str">
        <f t="shared" si="8"/>
        <v>incre</v>
      </c>
      <c r="S47" s="3" t="str">
        <f t="shared" si="9"/>
        <v>incre</v>
      </c>
      <c r="U47" s="6">
        <f t="shared" si="10"/>
        <v>1</v>
      </c>
      <c r="V47" s="6">
        <f t="shared" si="11"/>
        <v>1</v>
      </c>
      <c r="W47" s="6">
        <f t="shared" si="12"/>
        <v>1</v>
      </c>
      <c r="X47" s="6">
        <f t="shared" si="13"/>
        <v>1</v>
      </c>
      <c r="Y47" s="6">
        <f t="shared" si="14"/>
        <v>1</v>
      </c>
      <c r="AA47" s="4">
        <f t="shared" si="15"/>
        <v>0.33200000000000002</v>
      </c>
      <c r="AB47" s="4">
        <f t="shared" si="15"/>
        <v>0.49480000000000002</v>
      </c>
      <c r="AC47" s="4">
        <f t="shared" si="15"/>
        <v>0.4864</v>
      </c>
      <c r="AD47" s="4">
        <f t="shared" si="15"/>
        <v>0.36299999999999999</v>
      </c>
      <c r="AE47" s="4">
        <f t="shared" si="15"/>
        <v>0.55430000000000001</v>
      </c>
      <c r="AF47" s="4"/>
      <c r="AG47" s="4">
        <v>0.33200000000000002</v>
      </c>
      <c r="AH47" s="4">
        <v>0.49480000000000002</v>
      </c>
      <c r="AI47" s="3">
        <v>0.4864</v>
      </c>
      <c r="AJ47" s="4">
        <v>0.36299999999999999</v>
      </c>
      <c r="AK47" s="4">
        <v>0.55430000000000001</v>
      </c>
      <c r="AM47" s="5">
        <f t="shared" si="16"/>
        <v>43.986228728888193</v>
      </c>
      <c r="AN47" s="5">
        <f t="shared" si="17"/>
        <v>43.890192728888195</v>
      </c>
      <c r="AO47" s="5">
        <f t="shared" si="18"/>
        <v>44.802092728888198</v>
      </c>
      <c r="AP47" s="5">
        <f t="shared" si="19"/>
        <v>44.225608728888197</v>
      </c>
      <c r="AQ47" s="5">
        <f t="shared" si="20"/>
        <v>43.995111728888197</v>
      </c>
      <c r="AR47" s="5"/>
      <c r="AS47" s="3" t="str">
        <f t="shared" si="21"/>
        <v>decre</v>
      </c>
      <c r="AT47" s="3" t="str">
        <f t="shared" si="22"/>
        <v>decre</v>
      </c>
      <c r="AU47" s="3" t="str">
        <f t="shared" si="23"/>
        <v>incre</v>
      </c>
      <c r="AV47" s="3" t="str">
        <f t="shared" si="24"/>
        <v>incre</v>
      </c>
      <c r="AW47" s="3" t="str">
        <f t="shared" si="25"/>
        <v>incre</v>
      </c>
      <c r="AY47" s="5">
        <f t="shared" si="26"/>
        <v>0</v>
      </c>
      <c r="AZ47" s="5">
        <f t="shared" si="27"/>
        <v>0</v>
      </c>
      <c r="BA47" s="5">
        <f t="shared" si="28"/>
        <v>64.182865578494841</v>
      </c>
      <c r="BB47" s="5">
        <f t="shared" si="29"/>
        <v>235.04225768205416</v>
      </c>
      <c r="BC47" s="5">
        <f t="shared" si="30"/>
        <v>218.2563233229196</v>
      </c>
      <c r="BE47" s="15">
        <f t="shared" si="31"/>
        <v>0.10435853458984923</v>
      </c>
      <c r="BG47" s="3">
        <v>0.21149999999999999</v>
      </c>
      <c r="BH47" s="3">
        <v>0.28110000000000002</v>
      </c>
      <c r="BI47" s="3">
        <v>0.31850000000000001</v>
      </c>
      <c r="BJ47" s="3">
        <v>0.34539999999999998</v>
      </c>
      <c r="BK47" s="3">
        <v>0.34610000000000002</v>
      </c>
      <c r="BM47" s="5">
        <f t="shared" si="32"/>
        <v>43.119833728888196</v>
      </c>
      <c r="BN47" s="5">
        <f t="shared" si="33"/>
        <v>42.494731728888198</v>
      </c>
      <c r="BO47" s="5">
        <f t="shared" si="34"/>
        <v>43.171783728888201</v>
      </c>
      <c r="BP47" s="5">
        <f t="shared" si="35"/>
        <v>44.077416728888196</v>
      </c>
      <c r="BQ47" s="5">
        <f t="shared" si="36"/>
        <v>42.035949728888198</v>
      </c>
      <c r="BR47" s="5"/>
      <c r="BS47" s="3" t="str">
        <f t="shared" si="37"/>
        <v>decre</v>
      </c>
      <c r="BT47" s="3" t="str">
        <f t="shared" si="38"/>
        <v>decre</v>
      </c>
      <c r="BU47" s="3" t="str">
        <f t="shared" si="39"/>
        <v>decre</v>
      </c>
      <c r="BV47" s="3" t="str">
        <f t="shared" si="40"/>
        <v>incre</v>
      </c>
      <c r="BW47" s="3" t="str">
        <f t="shared" si="41"/>
        <v>decre</v>
      </c>
      <c r="BY47" s="5">
        <f t="shared" si="42"/>
        <v>0</v>
      </c>
      <c r="BZ47" s="5">
        <f t="shared" si="43"/>
        <v>0</v>
      </c>
      <c r="CA47" s="5">
        <f t="shared" si="44"/>
        <v>0</v>
      </c>
      <c r="CB47" s="5">
        <f t="shared" si="45"/>
        <v>235.04225768205416</v>
      </c>
      <c r="CC47" s="5">
        <f t="shared" si="46"/>
        <v>0</v>
      </c>
      <c r="CE47" s="4">
        <v>0.17929999999999999</v>
      </c>
      <c r="CF47" s="4">
        <v>0.18060000000000001</v>
      </c>
      <c r="CG47" s="4">
        <v>0.18010000000000001</v>
      </c>
      <c r="CH47" s="4">
        <v>0.1807</v>
      </c>
      <c r="CI47" s="4">
        <v>0.18090000000000001</v>
      </c>
      <c r="CK47" s="5">
        <f t="shared" si="47"/>
        <v>42.888315728888195</v>
      </c>
      <c r="CL47" s="5">
        <f t="shared" si="48"/>
        <v>41.8384667288882</v>
      </c>
      <c r="CM47" s="5">
        <f t="shared" si="49"/>
        <v>41.82791972888819</v>
      </c>
      <c r="CN47" s="5">
        <f t="shared" si="50"/>
        <v>42.690642728888193</v>
      </c>
      <c r="CO47" s="5">
        <f t="shared" si="51"/>
        <v>40.481417728888196</v>
      </c>
      <c r="CP47" s="5"/>
      <c r="CQ47" s="3" t="str">
        <f t="shared" si="52"/>
        <v>decre</v>
      </c>
      <c r="CR47" s="3" t="str">
        <f t="shared" si="53"/>
        <v>decre</v>
      </c>
      <c r="CS47" s="3" t="str">
        <f t="shared" si="54"/>
        <v>decre</v>
      </c>
      <c r="CT47" s="3" t="str">
        <f t="shared" si="55"/>
        <v>decre</v>
      </c>
      <c r="CU47" s="3" t="str">
        <f t="shared" si="56"/>
        <v>decre</v>
      </c>
      <c r="CW47" s="5">
        <f t="shared" si="57"/>
        <v>0</v>
      </c>
      <c r="CX47" s="5">
        <f t="shared" si="58"/>
        <v>0</v>
      </c>
      <c r="CY47" s="5">
        <f t="shared" si="59"/>
        <v>0</v>
      </c>
      <c r="CZ47" s="5">
        <f t="shared" si="60"/>
        <v>0</v>
      </c>
      <c r="DA47" s="5">
        <f t="shared" si="61"/>
        <v>0</v>
      </c>
      <c r="DB47" s="5"/>
      <c r="DC47" s="4">
        <v>0.331002354908632</v>
      </c>
      <c r="DD47" s="4">
        <v>0.48915490284650098</v>
      </c>
      <c r="DE47" s="4">
        <v>0.40648735013662801</v>
      </c>
      <c r="DF47" s="4">
        <v>0.36564266602544598</v>
      </c>
      <c r="DG47" s="4">
        <v>0.55582545457517196</v>
      </c>
      <c r="DI47" s="13">
        <f t="shared" si="62"/>
        <v>43.979055660681261</v>
      </c>
      <c r="DJ47" s="13">
        <f t="shared" si="63"/>
        <v>43.853330244475849</v>
      </c>
      <c r="DK47" s="13">
        <f t="shared" si="64"/>
        <v>44.026140898714857</v>
      </c>
      <c r="DL47" s="13">
        <f t="shared" si="65"/>
        <v>44.247859976822454</v>
      </c>
      <c r="DM47" s="13">
        <f t="shared" si="66"/>
        <v>44.009466256440561</v>
      </c>
      <c r="DN47" s="13"/>
      <c r="DO47" s="11" t="str">
        <f t="shared" si="67"/>
        <v>decre</v>
      </c>
      <c r="DP47" s="11" t="str">
        <f t="shared" si="68"/>
        <v>decre</v>
      </c>
      <c r="DQ47" s="11" t="str">
        <f t="shared" si="69"/>
        <v>incre</v>
      </c>
      <c r="DR47" s="11" t="str">
        <f t="shared" si="70"/>
        <v>incre</v>
      </c>
      <c r="DS47" s="11" t="str">
        <f t="shared" si="71"/>
        <v>incre</v>
      </c>
      <c r="DU47" s="13"/>
      <c r="DV47" s="13"/>
      <c r="DW47" s="13"/>
      <c r="DX47" s="13"/>
      <c r="DY47" s="13"/>
    </row>
    <row r="48" spans="1:129" x14ac:dyDescent="0.25">
      <c r="A48" s="5">
        <v>28.908954427986046</v>
      </c>
      <c r="B48" s="4">
        <v>6.4128355158467806E-2</v>
      </c>
      <c r="C48" s="4">
        <v>0.44531892513465499</v>
      </c>
      <c r="D48" s="4">
        <v>0.54236820900205829</v>
      </c>
      <c r="E48" s="4">
        <v>0.52317743309889297</v>
      </c>
      <c r="F48" s="4">
        <v>0.3600899463089558</v>
      </c>
      <c r="G48" s="4">
        <v>0.55950654886322959</v>
      </c>
      <c r="I48" s="5">
        <f t="shared" si="0"/>
        <v>29.720797499704211</v>
      </c>
      <c r="J48" s="5">
        <f t="shared" si="1"/>
        <v>29.120618832769487</v>
      </c>
      <c r="K48" s="5">
        <f t="shared" si="2"/>
        <v>30.079007303376297</v>
      </c>
      <c r="L48" s="5">
        <f t="shared" si="3"/>
        <v>29.120911775907455</v>
      </c>
      <c r="M48" s="5">
        <f t="shared" si="4"/>
        <v>28.963911052789037</v>
      </c>
      <c r="O48" s="3" t="str">
        <f t="shared" si="5"/>
        <v>incre</v>
      </c>
      <c r="P48" s="3" t="str">
        <f t="shared" si="6"/>
        <v>incre</v>
      </c>
      <c r="Q48" s="3" t="str">
        <f t="shared" si="7"/>
        <v>incre</v>
      </c>
      <c r="R48" s="3" t="str">
        <f t="shared" si="8"/>
        <v>incre</v>
      </c>
      <c r="S48" s="3" t="str">
        <f t="shared" si="9"/>
        <v>incre</v>
      </c>
      <c r="U48" s="6">
        <f t="shared" si="10"/>
        <v>1</v>
      </c>
      <c r="V48" s="6">
        <f t="shared" si="11"/>
        <v>1</v>
      </c>
      <c r="W48" s="6">
        <f t="shared" si="12"/>
        <v>1</v>
      </c>
      <c r="X48" s="6">
        <f t="shared" si="13"/>
        <v>1</v>
      </c>
      <c r="Y48" s="6">
        <f t="shared" si="14"/>
        <v>1</v>
      </c>
      <c r="AA48" s="4">
        <f t="shared" si="15"/>
        <v>0.33639999999999998</v>
      </c>
      <c r="AB48" s="4">
        <f t="shared" si="15"/>
        <v>0.49370000000000003</v>
      </c>
      <c r="AC48" s="4">
        <f t="shared" si="15"/>
        <v>0.49430000000000002</v>
      </c>
      <c r="AD48" s="4">
        <f t="shared" si="15"/>
        <v>0.36120000000000002</v>
      </c>
      <c r="AE48" s="4">
        <f t="shared" si="15"/>
        <v>0.55210000000000004</v>
      </c>
      <c r="AF48" s="4"/>
      <c r="AG48" s="4">
        <v>0.33639999999999998</v>
      </c>
      <c r="AH48" s="4">
        <v>0.49370000000000003</v>
      </c>
      <c r="AI48" s="3">
        <v>0.49430000000000002</v>
      </c>
      <c r="AJ48" s="4">
        <v>0.36120000000000002</v>
      </c>
      <c r="AK48" s="4">
        <v>0.55210000000000004</v>
      </c>
      <c r="AM48" s="5">
        <f t="shared" si="16"/>
        <v>28.937670427986045</v>
      </c>
      <c r="AN48" s="5">
        <f t="shared" si="17"/>
        <v>28.802815427986047</v>
      </c>
      <c r="AO48" s="5">
        <f t="shared" si="18"/>
        <v>29.798607427986045</v>
      </c>
      <c r="AP48" s="5">
        <f t="shared" si="19"/>
        <v>29.130258427986046</v>
      </c>
      <c r="AQ48" s="5">
        <f t="shared" si="20"/>
        <v>28.894215427986047</v>
      </c>
      <c r="AR48" s="5"/>
      <c r="AS48" s="3" t="str">
        <f t="shared" si="21"/>
        <v>incre</v>
      </c>
      <c r="AT48" s="3" t="str">
        <f t="shared" si="22"/>
        <v>decre</v>
      </c>
      <c r="AU48" s="3" t="str">
        <f t="shared" si="23"/>
        <v>incre</v>
      </c>
      <c r="AV48" s="3" t="str">
        <f t="shared" si="24"/>
        <v>incre</v>
      </c>
      <c r="AW48" s="3" t="str">
        <f t="shared" si="25"/>
        <v>decre</v>
      </c>
      <c r="AY48" s="5">
        <f t="shared" si="26"/>
        <v>81.184307171816528</v>
      </c>
      <c r="AZ48" s="5">
        <f t="shared" si="27"/>
        <v>0</v>
      </c>
      <c r="BA48" s="5">
        <f t="shared" si="28"/>
        <v>117.0052875390251</v>
      </c>
      <c r="BB48" s="5">
        <f t="shared" si="29"/>
        <v>21.195734792140897</v>
      </c>
      <c r="BC48" s="5">
        <f t="shared" si="30"/>
        <v>0</v>
      </c>
      <c r="BE48" s="15">
        <f t="shared" si="31"/>
        <v>0.81184307171816528</v>
      </c>
      <c r="BG48" s="3">
        <v>0.21290000000000001</v>
      </c>
      <c r="BH48" s="3">
        <v>0.28189999999999998</v>
      </c>
      <c r="BI48" s="3">
        <v>0.32129999999999997</v>
      </c>
      <c r="BJ48" s="3">
        <v>0.3448</v>
      </c>
      <c r="BK48" s="3">
        <v>0.34399999999999997</v>
      </c>
      <c r="BM48" s="5">
        <f t="shared" si="32"/>
        <v>28.049705427986044</v>
      </c>
      <c r="BN48" s="5">
        <f t="shared" si="33"/>
        <v>27.419761427986046</v>
      </c>
      <c r="BO48" s="5">
        <f t="shared" si="34"/>
        <v>28.118777427986043</v>
      </c>
      <c r="BP48" s="5">
        <f t="shared" si="35"/>
        <v>28.992170427986046</v>
      </c>
      <c r="BQ48" s="5">
        <f t="shared" si="36"/>
        <v>26.935994427986046</v>
      </c>
      <c r="BR48" s="5"/>
      <c r="BS48" s="3" t="str">
        <f t="shared" si="37"/>
        <v>decre</v>
      </c>
      <c r="BT48" s="3" t="str">
        <f t="shared" si="38"/>
        <v>decre</v>
      </c>
      <c r="BU48" s="3" t="str">
        <f t="shared" si="39"/>
        <v>decre</v>
      </c>
      <c r="BV48" s="3" t="str">
        <f t="shared" si="40"/>
        <v>incre</v>
      </c>
      <c r="BW48" s="3" t="str">
        <f t="shared" si="41"/>
        <v>decre</v>
      </c>
      <c r="BY48" s="5">
        <f t="shared" si="42"/>
        <v>0</v>
      </c>
      <c r="BZ48" s="5">
        <f t="shared" si="43"/>
        <v>0</v>
      </c>
      <c r="CA48" s="5">
        <f t="shared" si="44"/>
        <v>0</v>
      </c>
      <c r="CB48" s="5">
        <f t="shared" si="45"/>
        <v>21.195734792140897</v>
      </c>
      <c r="CC48" s="5">
        <f t="shared" si="46"/>
        <v>0</v>
      </c>
      <c r="CE48" s="4">
        <v>0.1777</v>
      </c>
      <c r="CF48" s="4">
        <v>0.1789</v>
      </c>
      <c r="CG48" s="4">
        <v>0.1784</v>
      </c>
      <c r="CH48" s="4">
        <v>0.17910000000000001</v>
      </c>
      <c r="CI48" s="4">
        <v>0.17929999999999999</v>
      </c>
      <c r="CK48" s="5">
        <f t="shared" si="47"/>
        <v>27.796617427986046</v>
      </c>
      <c r="CL48" s="5">
        <f t="shared" si="48"/>
        <v>26.747171427986046</v>
      </c>
      <c r="CM48" s="5">
        <f t="shared" si="49"/>
        <v>26.731218427986047</v>
      </c>
      <c r="CN48" s="5">
        <f t="shared" si="50"/>
        <v>27.596976427986046</v>
      </c>
      <c r="CO48" s="5">
        <f t="shared" si="51"/>
        <v>25.386167427986045</v>
      </c>
      <c r="CP48" s="5"/>
      <c r="CQ48" s="3" t="str">
        <f t="shared" si="52"/>
        <v>decre</v>
      </c>
      <c r="CR48" s="3" t="str">
        <f t="shared" si="53"/>
        <v>decre</v>
      </c>
      <c r="CS48" s="3" t="str">
        <f t="shared" si="54"/>
        <v>decre</v>
      </c>
      <c r="CT48" s="3" t="str">
        <f t="shared" si="55"/>
        <v>decre</v>
      </c>
      <c r="CU48" s="3" t="str">
        <f t="shared" si="56"/>
        <v>decre</v>
      </c>
      <c r="CW48" s="5">
        <f t="shared" si="57"/>
        <v>0</v>
      </c>
      <c r="CX48" s="5">
        <f t="shared" si="58"/>
        <v>0</v>
      </c>
      <c r="CY48" s="5">
        <f t="shared" si="59"/>
        <v>0</v>
      </c>
      <c r="CZ48" s="5">
        <f t="shared" si="60"/>
        <v>0</v>
      </c>
      <c r="DA48" s="5">
        <f t="shared" si="61"/>
        <v>0</v>
      </c>
      <c r="DB48" s="5"/>
      <c r="DC48" s="4">
        <v>0.33195817853735998</v>
      </c>
      <c r="DD48" s="4">
        <v>0.48859124314998098</v>
      </c>
      <c r="DE48" s="4">
        <v>0.406943468486131</v>
      </c>
      <c r="DF48" s="4">
        <v>0.36342949434326899</v>
      </c>
      <c r="DG48" s="4">
        <v>0.555509734052411</v>
      </c>
      <c r="DI48" s="13">
        <f t="shared" si="62"/>
        <v>28.905733731669663</v>
      </c>
      <c r="DJ48" s="13">
        <f t="shared" si="63"/>
        <v>28.769455245755424</v>
      </c>
      <c r="DK48" s="13">
        <f t="shared" si="64"/>
        <v>28.950375506986379</v>
      </c>
      <c r="DL48" s="13">
        <f t="shared" si="65"/>
        <v>29.149030770356372</v>
      </c>
      <c r="DM48" s="13">
        <f t="shared" si="66"/>
        <v>28.926301025419235</v>
      </c>
      <c r="DN48" s="13"/>
      <c r="DO48" s="11" t="str">
        <f t="shared" si="67"/>
        <v>decre</v>
      </c>
      <c r="DP48" s="11" t="str">
        <f t="shared" si="68"/>
        <v>decre</v>
      </c>
      <c r="DQ48" s="11" t="str">
        <f t="shared" si="69"/>
        <v>incre</v>
      </c>
      <c r="DR48" s="11" t="str">
        <f t="shared" si="70"/>
        <v>incre</v>
      </c>
      <c r="DS48" s="11" t="str">
        <f t="shared" si="71"/>
        <v>incre</v>
      </c>
      <c r="DU48" s="13"/>
      <c r="DV48" s="13"/>
      <c r="DW48" s="13"/>
      <c r="DX48" s="13"/>
      <c r="DY48" s="13"/>
    </row>
    <row r="49" spans="1:129" x14ac:dyDescent="0.25">
      <c r="A49" s="5">
        <v>50.602025321824428</v>
      </c>
      <c r="B49" s="4">
        <v>0.24668460287615929</v>
      </c>
      <c r="C49" s="4">
        <v>8.284208089602213E-2</v>
      </c>
      <c r="D49" s="4">
        <v>0.43828186276119063</v>
      </c>
      <c r="E49" s="4">
        <v>0.25176204118211076</v>
      </c>
      <c r="F49" s="4">
        <v>0.21296017995233546</v>
      </c>
      <c r="G49" s="4">
        <v>0.43938313934237661</v>
      </c>
      <c r="I49" s="5">
        <f t="shared" si="0"/>
        <v>48.807659883466826</v>
      </c>
      <c r="J49" s="5">
        <f t="shared" si="1"/>
        <v>50.134005885655007</v>
      </c>
      <c r="K49" s="5">
        <f t="shared" si="2"/>
        <v>49.136634741702721</v>
      </c>
      <c r="L49" s="5">
        <f t="shared" si="3"/>
        <v>49.575150037023093</v>
      </c>
      <c r="M49" s="5">
        <f t="shared" si="4"/>
        <v>49.526620663036191</v>
      </c>
      <c r="O49" s="3" t="str">
        <f t="shared" si="5"/>
        <v>decre</v>
      </c>
      <c r="P49" s="3" t="str">
        <f t="shared" si="6"/>
        <v>decre</v>
      </c>
      <c r="Q49" s="3" t="str">
        <f t="shared" si="7"/>
        <v>decre</v>
      </c>
      <c r="R49" s="3" t="str">
        <f t="shared" si="8"/>
        <v>decre</v>
      </c>
      <c r="S49" s="3" t="str">
        <f t="shared" si="9"/>
        <v>decre</v>
      </c>
      <c r="U49" s="6">
        <f t="shared" si="10"/>
        <v>0</v>
      </c>
      <c r="V49" s="6">
        <f t="shared" si="11"/>
        <v>0</v>
      </c>
      <c r="W49" s="6">
        <f t="shared" si="12"/>
        <v>0</v>
      </c>
      <c r="X49" s="6">
        <f t="shared" si="13"/>
        <v>0</v>
      </c>
      <c r="Y49" s="6">
        <f t="shared" si="14"/>
        <v>0</v>
      </c>
      <c r="AA49" s="4">
        <f t="shared" si="15"/>
        <v>0.31779999999999997</v>
      </c>
      <c r="AB49" s="4">
        <f t="shared" si="15"/>
        <v>0.45709999999999995</v>
      </c>
      <c r="AC49" s="4">
        <f t="shared" si="15"/>
        <v>0.46819999999999995</v>
      </c>
      <c r="AD49" s="4">
        <f t="shared" si="15"/>
        <v>0.31040000000000001</v>
      </c>
      <c r="AE49" s="4">
        <f t="shared" si="15"/>
        <v>0.51379999999999992</v>
      </c>
      <c r="AF49" s="4"/>
      <c r="AG49" s="4">
        <v>0.3478</v>
      </c>
      <c r="AH49" s="4">
        <v>0.48709999999999998</v>
      </c>
      <c r="AI49" s="3">
        <v>0.49819999999999998</v>
      </c>
      <c r="AJ49" s="4">
        <v>0.34039999999999998</v>
      </c>
      <c r="AK49" s="4">
        <v>0.54379999999999995</v>
      </c>
      <c r="AM49" s="5">
        <f t="shared" si="16"/>
        <v>50.497007321824427</v>
      </c>
      <c r="AN49" s="5">
        <f t="shared" si="17"/>
        <v>50.256888321824427</v>
      </c>
      <c r="AO49" s="5">
        <f t="shared" si="18"/>
        <v>51.238247321824431</v>
      </c>
      <c r="AP49" s="5">
        <f t="shared" si="19"/>
        <v>50.395593321824428</v>
      </c>
      <c r="AQ49" s="5">
        <f t="shared" si="20"/>
        <v>50.226883321824424</v>
      </c>
      <c r="AR49" s="5"/>
      <c r="AS49" s="3" t="str">
        <f t="shared" si="21"/>
        <v>decre</v>
      </c>
      <c r="AT49" s="3" t="str">
        <f t="shared" si="22"/>
        <v>decre</v>
      </c>
      <c r="AU49" s="3" t="str">
        <f t="shared" si="23"/>
        <v>incre</v>
      </c>
      <c r="AV49" s="3" t="str">
        <f t="shared" si="24"/>
        <v>decre</v>
      </c>
      <c r="AW49" s="3" t="str">
        <f t="shared" si="25"/>
        <v>decre</v>
      </c>
      <c r="AY49" s="5">
        <f t="shared" si="26"/>
        <v>0</v>
      </c>
      <c r="AZ49" s="5">
        <f t="shared" si="27"/>
        <v>0</v>
      </c>
      <c r="BA49" s="5">
        <f t="shared" si="28"/>
        <v>-146.53905801217064</v>
      </c>
      <c r="BB49" s="5">
        <f t="shared" si="29"/>
        <v>0</v>
      </c>
      <c r="BC49" s="5">
        <f t="shared" si="30"/>
        <v>0</v>
      </c>
      <c r="BE49" s="15">
        <f t="shared" si="31"/>
        <v>-1.7943654383576018</v>
      </c>
      <c r="BG49" s="3">
        <v>0.23719999999999999</v>
      </c>
      <c r="BH49" s="3">
        <v>0.31190000000000001</v>
      </c>
      <c r="BI49" s="3">
        <v>0.3654</v>
      </c>
      <c r="BJ49" s="3">
        <v>0.33979999999999999</v>
      </c>
      <c r="BK49" s="3">
        <v>0.32050000000000001</v>
      </c>
      <c r="BM49" s="5">
        <f t="shared" si="32"/>
        <v>49.917493321824423</v>
      </c>
      <c r="BN49" s="5">
        <f t="shared" si="33"/>
        <v>49.308732321824429</v>
      </c>
      <c r="BO49" s="5">
        <f t="shared" si="34"/>
        <v>50.240059321824432</v>
      </c>
      <c r="BP49" s="5">
        <f t="shared" si="35"/>
        <v>50.64314132182443</v>
      </c>
      <c r="BQ49" s="5">
        <f t="shared" si="36"/>
        <v>48.407930321824431</v>
      </c>
      <c r="BR49" s="5"/>
      <c r="BS49" s="3" t="str">
        <f t="shared" si="37"/>
        <v>decre</v>
      </c>
      <c r="BT49" s="3" t="str">
        <f t="shared" si="38"/>
        <v>decre</v>
      </c>
      <c r="BU49" s="3" t="str">
        <f t="shared" si="39"/>
        <v>decre</v>
      </c>
      <c r="BV49" s="3" t="str">
        <f t="shared" si="40"/>
        <v>incre</v>
      </c>
      <c r="BW49" s="3" t="str">
        <f t="shared" si="41"/>
        <v>decre</v>
      </c>
      <c r="BY49" s="5">
        <f t="shared" si="42"/>
        <v>0</v>
      </c>
      <c r="BZ49" s="5">
        <f t="shared" si="43"/>
        <v>0</v>
      </c>
      <c r="CA49" s="5">
        <f t="shared" si="44"/>
        <v>0</v>
      </c>
      <c r="CB49" s="5">
        <f t="shared" si="45"/>
        <v>-102.68752848013349</v>
      </c>
      <c r="CC49" s="5">
        <f t="shared" si="46"/>
        <v>0</v>
      </c>
      <c r="CE49" s="4">
        <v>0.13830000000000001</v>
      </c>
      <c r="CF49" s="4">
        <v>0.13769999999999999</v>
      </c>
      <c r="CG49" s="4">
        <v>0.13800000000000001</v>
      </c>
      <c r="CH49" s="4">
        <v>0.13769999999999999</v>
      </c>
      <c r="CI49" s="4">
        <v>0.13750000000000001</v>
      </c>
      <c r="CK49" s="5">
        <f t="shared" si="47"/>
        <v>49.206402321824427</v>
      </c>
      <c r="CL49" s="5">
        <f t="shared" si="48"/>
        <v>48.171206321824428</v>
      </c>
      <c r="CM49" s="5">
        <f t="shared" si="49"/>
        <v>48.032005321824428</v>
      </c>
      <c r="CN49" s="5">
        <f t="shared" si="50"/>
        <v>48.941459321824425</v>
      </c>
      <c r="CO49" s="5">
        <f t="shared" si="51"/>
        <v>46.685900321824427</v>
      </c>
      <c r="CP49" s="5"/>
      <c r="CQ49" s="3" t="str">
        <f t="shared" si="52"/>
        <v>decre</v>
      </c>
      <c r="CR49" s="3" t="str">
        <f t="shared" si="53"/>
        <v>decre</v>
      </c>
      <c r="CS49" s="3" t="str">
        <f t="shared" si="54"/>
        <v>decre</v>
      </c>
      <c r="CT49" s="3" t="str">
        <f t="shared" si="55"/>
        <v>decre</v>
      </c>
      <c r="CU49" s="3" t="str">
        <f t="shared" si="56"/>
        <v>decre</v>
      </c>
      <c r="CW49" s="5">
        <f t="shared" si="57"/>
        <v>0</v>
      </c>
      <c r="CX49" s="5">
        <f t="shared" si="58"/>
        <v>0</v>
      </c>
      <c r="CY49" s="5">
        <f t="shared" si="59"/>
        <v>0</v>
      </c>
      <c r="CZ49" s="5">
        <f t="shared" si="60"/>
        <v>0</v>
      </c>
      <c r="DA49" s="5">
        <f t="shared" si="61"/>
        <v>0</v>
      </c>
      <c r="DB49" s="5"/>
      <c r="DC49" s="4">
        <v>0.34007601084460598</v>
      </c>
      <c r="DD49" s="4">
        <v>0.48380406823906602</v>
      </c>
      <c r="DE49" s="4">
        <v>0.41081729223587099</v>
      </c>
      <c r="DF49" s="4">
        <v>0.34463297577743601</v>
      </c>
      <c r="DG49" s="4">
        <v>0.55282831231026697</v>
      </c>
      <c r="DI49" s="13">
        <f t="shared" si="62"/>
        <v>50.657171839797144</v>
      </c>
      <c r="DJ49" s="13">
        <f t="shared" si="63"/>
        <v>50.431265887425532</v>
      </c>
      <c r="DK49" s="13">
        <f t="shared" si="64"/>
        <v>50.681061229434732</v>
      </c>
      <c r="DL49" s="13">
        <f t="shared" si="65"/>
        <v>50.68383497787044</v>
      </c>
      <c r="DM49" s="13">
        <f t="shared" si="66"/>
        <v>50.594139740664041</v>
      </c>
      <c r="DN49" s="13"/>
      <c r="DO49" s="11" t="str">
        <f t="shared" si="67"/>
        <v>incre</v>
      </c>
      <c r="DP49" s="11" t="str">
        <f t="shared" si="68"/>
        <v>decre</v>
      </c>
      <c r="DQ49" s="11" t="str">
        <f t="shared" si="69"/>
        <v>incre</v>
      </c>
      <c r="DR49" s="11" t="str">
        <f t="shared" si="70"/>
        <v>incre</v>
      </c>
      <c r="DS49" s="11" t="str">
        <f t="shared" si="71"/>
        <v>decre</v>
      </c>
      <c r="DU49" s="13"/>
      <c r="DV49" s="13"/>
      <c r="DW49" s="13"/>
      <c r="DX49" s="13"/>
      <c r="DY49" s="13"/>
    </row>
    <row r="50" spans="1:129" x14ac:dyDescent="0.25">
      <c r="A50" s="5">
        <v>34.142366111635965</v>
      </c>
      <c r="B50" s="4">
        <v>2.1801860373819201E-2</v>
      </c>
      <c r="C50" s="4">
        <v>0.34836391108941173</v>
      </c>
      <c r="D50" s="4">
        <v>0.28704575484583916</v>
      </c>
      <c r="E50" s="4">
        <v>0.29038025000861128</v>
      </c>
      <c r="F50" s="4">
        <v>0.16662653273710012</v>
      </c>
      <c r="G50" s="4">
        <v>0.18904514478680723</v>
      </c>
      <c r="I50" s="5">
        <f t="shared" si="0"/>
        <v>34.257102632368834</v>
      </c>
      <c r="J50" s="5">
        <f t="shared" si="1"/>
        <v>32.686774890779297</v>
      </c>
      <c r="K50" s="5">
        <f t="shared" si="2"/>
        <v>33.051958339219581</v>
      </c>
      <c r="L50" s="5">
        <f t="shared" si="3"/>
        <v>32.725361517282352</v>
      </c>
      <c r="M50" s="5">
        <f t="shared" si="4"/>
        <v>30.711280924079823</v>
      </c>
      <c r="O50" s="3" t="str">
        <f t="shared" si="5"/>
        <v>incre</v>
      </c>
      <c r="P50" s="3" t="str">
        <f t="shared" si="6"/>
        <v>decre</v>
      </c>
      <c r="Q50" s="3" t="str">
        <f t="shared" si="7"/>
        <v>decre</v>
      </c>
      <c r="R50" s="3" t="str">
        <f t="shared" si="8"/>
        <v>decre</v>
      </c>
      <c r="S50" s="3" t="str">
        <f t="shared" si="9"/>
        <v>decre</v>
      </c>
      <c r="U50" s="6">
        <f t="shared" si="10"/>
        <v>1</v>
      </c>
      <c r="V50" s="6">
        <f t="shared" si="11"/>
        <v>0</v>
      </c>
      <c r="W50" s="6">
        <f t="shared" si="12"/>
        <v>0</v>
      </c>
      <c r="X50" s="6">
        <f t="shared" si="13"/>
        <v>0</v>
      </c>
      <c r="Y50" s="6">
        <f t="shared" si="14"/>
        <v>0</v>
      </c>
      <c r="AA50" s="4">
        <f t="shared" si="15"/>
        <v>0.32800000000000001</v>
      </c>
      <c r="AB50" s="4">
        <f t="shared" si="15"/>
        <v>0.46579999999999999</v>
      </c>
      <c r="AC50" s="4">
        <f t="shared" si="15"/>
        <v>0.44430000000000003</v>
      </c>
      <c r="AD50" s="4">
        <f t="shared" si="15"/>
        <v>0.3347</v>
      </c>
      <c r="AE50" s="4">
        <f t="shared" si="15"/>
        <v>0.52710000000000001</v>
      </c>
      <c r="AF50" s="4"/>
      <c r="AG50" s="4">
        <v>0.32800000000000001</v>
      </c>
      <c r="AH50" s="4">
        <v>0.49580000000000002</v>
      </c>
      <c r="AI50" s="3">
        <v>0.4743</v>
      </c>
      <c r="AJ50" s="4">
        <v>0.36470000000000002</v>
      </c>
      <c r="AK50" s="4">
        <v>0.55710000000000004</v>
      </c>
      <c r="AM50" s="5">
        <f t="shared" si="16"/>
        <v>34.110686111635964</v>
      </c>
      <c r="AN50" s="5">
        <f t="shared" si="17"/>
        <v>33.854040111635967</v>
      </c>
      <c r="AO50" s="5">
        <f t="shared" si="18"/>
        <v>34.546519111635973</v>
      </c>
      <c r="AP50" s="5">
        <f t="shared" si="19"/>
        <v>34.140540111635964</v>
      </c>
      <c r="AQ50" s="5">
        <f t="shared" si="20"/>
        <v>33.892377111635966</v>
      </c>
      <c r="AR50" s="5"/>
      <c r="AS50" s="3" t="str">
        <f t="shared" si="21"/>
        <v>decre</v>
      </c>
      <c r="AT50" s="3" t="str">
        <f t="shared" si="22"/>
        <v>decre</v>
      </c>
      <c r="AU50" s="3" t="str">
        <f t="shared" si="23"/>
        <v>incre</v>
      </c>
      <c r="AV50" s="3" t="str">
        <f t="shared" si="24"/>
        <v>decre</v>
      </c>
      <c r="AW50" s="3" t="str">
        <f t="shared" si="25"/>
        <v>decre</v>
      </c>
      <c r="AY50" s="5">
        <f t="shared" si="26"/>
        <v>0</v>
      </c>
      <c r="AZ50" s="5">
        <f t="shared" si="27"/>
        <v>0</v>
      </c>
      <c r="BA50" s="5">
        <f t="shared" si="28"/>
        <v>-109.04077724163841</v>
      </c>
      <c r="BB50" s="5">
        <f t="shared" si="29"/>
        <v>0</v>
      </c>
      <c r="BC50" s="5">
        <f t="shared" si="30"/>
        <v>0</v>
      </c>
      <c r="BE50" s="15">
        <f t="shared" si="31"/>
        <v>0.114736520732869</v>
      </c>
      <c r="BG50" s="3">
        <v>0.21049999999999999</v>
      </c>
      <c r="BH50" s="3">
        <v>0.28079999999999999</v>
      </c>
      <c r="BI50" s="3">
        <v>0.31609999999999999</v>
      </c>
      <c r="BJ50" s="3">
        <v>0.34570000000000001</v>
      </c>
      <c r="BK50" s="3">
        <v>0.34789999999999999</v>
      </c>
      <c r="BM50" s="5">
        <f t="shared" si="32"/>
        <v>33.265861111635964</v>
      </c>
      <c r="BN50" s="5">
        <f t="shared" si="33"/>
        <v>32.645990111635967</v>
      </c>
      <c r="BO50" s="5">
        <f t="shared" si="34"/>
        <v>33.30169711163596</v>
      </c>
      <c r="BP50" s="5">
        <f t="shared" si="35"/>
        <v>34.233160111635968</v>
      </c>
      <c r="BQ50" s="5">
        <f t="shared" si="36"/>
        <v>32.206105111635964</v>
      </c>
      <c r="BR50" s="5"/>
      <c r="BS50" s="3" t="str">
        <f t="shared" si="37"/>
        <v>decre</v>
      </c>
      <c r="BT50" s="3" t="str">
        <f t="shared" si="38"/>
        <v>decre</v>
      </c>
      <c r="BU50" s="3" t="str">
        <f t="shared" si="39"/>
        <v>decre</v>
      </c>
      <c r="BV50" s="3" t="str">
        <f t="shared" si="40"/>
        <v>incre</v>
      </c>
      <c r="BW50" s="3" t="str">
        <f t="shared" si="41"/>
        <v>decre</v>
      </c>
      <c r="BY50" s="5">
        <f t="shared" si="42"/>
        <v>0</v>
      </c>
      <c r="BZ50" s="5">
        <f t="shared" si="43"/>
        <v>0</v>
      </c>
      <c r="CA50" s="5">
        <f t="shared" si="44"/>
        <v>0</v>
      </c>
      <c r="CB50" s="5">
        <f t="shared" si="45"/>
        <v>-141.70045943536138</v>
      </c>
      <c r="CC50" s="5">
        <f t="shared" si="46"/>
        <v>0</v>
      </c>
      <c r="CE50" s="4">
        <v>0.18049999999999999</v>
      </c>
      <c r="CF50" s="4">
        <v>0.18179999999999999</v>
      </c>
      <c r="CG50" s="4">
        <v>0.18129999999999999</v>
      </c>
      <c r="CH50" s="4">
        <v>0.182</v>
      </c>
      <c r="CI50" s="4">
        <v>0.1822</v>
      </c>
      <c r="CK50" s="5">
        <f t="shared" si="47"/>
        <v>33.050161111635965</v>
      </c>
      <c r="CL50" s="5">
        <f t="shared" si="48"/>
        <v>31.999520111635967</v>
      </c>
      <c r="CM50" s="5">
        <f t="shared" si="49"/>
        <v>31.992789111635968</v>
      </c>
      <c r="CN50" s="5">
        <f t="shared" si="50"/>
        <v>32.854806111635966</v>
      </c>
      <c r="CO50" s="5">
        <f t="shared" si="51"/>
        <v>30.646868111635968</v>
      </c>
      <c r="CP50" s="5"/>
      <c r="CQ50" s="3" t="str">
        <f t="shared" si="52"/>
        <v>decre</v>
      </c>
      <c r="CR50" s="3" t="str">
        <f t="shared" si="53"/>
        <v>decre</v>
      </c>
      <c r="CS50" s="3" t="str">
        <f t="shared" si="54"/>
        <v>decre</v>
      </c>
      <c r="CT50" s="3" t="str">
        <f t="shared" si="55"/>
        <v>decre</v>
      </c>
      <c r="CU50" s="3" t="str">
        <f t="shared" si="56"/>
        <v>decre</v>
      </c>
      <c r="CW50" s="5">
        <f t="shared" si="57"/>
        <v>0</v>
      </c>
      <c r="CX50" s="5">
        <f t="shared" si="58"/>
        <v>0</v>
      </c>
      <c r="CY50" s="5">
        <f t="shared" si="59"/>
        <v>0</v>
      </c>
      <c r="CZ50" s="5">
        <f t="shared" si="60"/>
        <v>0</v>
      </c>
      <c r="DA50" s="5">
        <f t="shared" si="61"/>
        <v>0</v>
      </c>
      <c r="DB50" s="5"/>
      <c r="DC50" s="4">
        <v>0.33007765111897802</v>
      </c>
      <c r="DD50" s="4">
        <v>0.48970021083197302</v>
      </c>
      <c r="DE50" s="4">
        <v>0.40604608215199101</v>
      </c>
      <c r="DF50" s="4">
        <v>0.367783780955179</v>
      </c>
      <c r="DG50" s="4">
        <v>0.556130895825099</v>
      </c>
      <c r="DI50" s="13">
        <f t="shared" si="62"/>
        <v>34.125624423181414</v>
      </c>
      <c r="DJ50" s="13">
        <f t="shared" si="63"/>
        <v>34.010108488368751</v>
      </c>
      <c r="DK50" s="13">
        <f t="shared" si="64"/>
        <v>34.175073569331801</v>
      </c>
      <c r="DL50" s="13">
        <f t="shared" si="65"/>
        <v>34.419105547278569</v>
      </c>
      <c r="DM50" s="13">
        <f t="shared" si="66"/>
        <v>34.165557841350143</v>
      </c>
      <c r="DN50" s="13"/>
      <c r="DO50" s="11" t="str">
        <f t="shared" si="67"/>
        <v>decre</v>
      </c>
      <c r="DP50" s="11" t="str">
        <f t="shared" si="68"/>
        <v>decre</v>
      </c>
      <c r="DQ50" s="11" t="str">
        <f t="shared" si="69"/>
        <v>incre</v>
      </c>
      <c r="DR50" s="11" t="str">
        <f t="shared" si="70"/>
        <v>incre</v>
      </c>
      <c r="DS50" s="11" t="str">
        <f t="shared" si="71"/>
        <v>incre</v>
      </c>
      <c r="DU50" s="13"/>
      <c r="DV50" s="13"/>
      <c r="DW50" s="13"/>
      <c r="DX50" s="13"/>
      <c r="DY50" s="13"/>
    </row>
    <row r="51" spans="1:129" x14ac:dyDescent="0.25">
      <c r="A51" s="5">
        <v>40.809835029445544</v>
      </c>
      <c r="B51" s="4">
        <v>0.11970213101907234</v>
      </c>
      <c r="C51" s="4">
        <v>0.40553093195064788</v>
      </c>
      <c r="D51" s="4">
        <v>0.62579424656563076</v>
      </c>
      <c r="E51" s="4">
        <v>0.46654621361966314</v>
      </c>
      <c r="F51" s="4">
        <v>0.4410159694576537</v>
      </c>
      <c r="G51" s="4">
        <v>0.61697917532547963</v>
      </c>
      <c r="I51" s="5">
        <f t="shared" si="0"/>
        <v>41.335602430170702</v>
      </c>
      <c r="J51" s="5">
        <f t="shared" si="1"/>
        <v>41.566271459519115</v>
      </c>
      <c r="K51" s="5">
        <f t="shared" si="2"/>
        <v>41.429998763692481</v>
      </c>
      <c r="L51" s="5">
        <f t="shared" si="3"/>
        <v>41.703189492278987</v>
      </c>
      <c r="M51" s="5">
        <f t="shared" si="4"/>
        <v>41.405609069258304</v>
      </c>
      <c r="O51" s="3" t="str">
        <f t="shared" si="5"/>
        <v>incre</v>
      </c>
      <c r="P51" s="3" t="str">
        <f t="shared" si="6"/>
        <v>incre</v>
      </c>
      <c r="Q51" s="3" t="str">
        <f t="shared" si="7"/>
        <v>incre</v>
      </c>
      <c r="R51" s="3" t="str">
        <f t="shared" si="8"/>
        <v>incre</v>
      </c>
      <c r="S51" s="3" t="str">
        <f t="shared" si="9"/>
        <v>incre</v>
      </c>
      <c r="U51" s="6">
        <f t="shared" si="10"/>
        <v>1</v>
      </c>
      <c r="V51" s="6">
        <f t="shared" si="11"/>
        <v>1</v>
      </c>
      <c r="W51" s="6">
        <f t="shared" si="12"/>
        <v>1</v>
      </c>
      <c r="X51" s="6">
        <f t="shared" si="13"/>
        <v>1</v>
      </c>
      <c r="Y51" s="6">
        <f t="shared" si="14"/>
        <v>1</v>
      </c>
      <c r="AA51" s="4">
        <f t="shared" si="15"/>
        <v>0.34300000000000003</v>
      </c>
      <c r="AB51" s="4">
        <f t="shared" si="15"/>
        <v>0.49120000000000003</v>
      </c>
      <c r="AC51" s="4">
        <f t="shared" si="15"/>
        <v>0.50109999999999999</v>
      </c>
      <c r="AD51" s="4">
        <f t="shared" si="15"/>
        <v>0.35599999999999998</v>
      </c>
      <c r="AE51" s="4">
        <f t="shared" si="15"/>
        <v>0.54849999999999999</v>
      </c>
      <c r="AF51" s="4"/>
      <c r="AG51" s="4">
        <v>0.34300000000000003</v>
      </c>
      <c r="AH51" s="4">
        <v>0.49120000000000003</v>
      </c>
      <c r="AI51" s="3">
        <v>0.50109999999999999</v>
      </c>
      <c r="AJ51" s="4">
        <v>0.35599999999999998</v>
      </c>
      <c r="AK51" s="4">
        <v>0.54849999999999999</v>
      </c>
      <c r="AM51" s="5">
        <f t="shared" si="16"/>
        <v>40.886005029445542</v>
      </c>
      <c r="AN51" s="5">
        <f t="shared" si="17"/>
        <v>40.687371029445544</v>
      </c>
      <c r="AO51" s="5">
        <f t="shared" si="18"/>
        <v>41.76551602944555</v>
      </c>
      <c r="AP51" s="5">
        <f t="shared" si="19"/>
        <v>40.987355029445546</v>
      </c>
      <c r="AQ51" s="5">
        <f t="shared" si="20"/>
        <v>40.761220029445546</v>
      </c>
      <c r="AR51" s="5"/>
      <c r="AS51" s="3" t="str">
        <f t="shared" si="21"/>
        <v>incre</v>
      </c>
      <c r="AT51" s="3" t="str">
        <f t="shared" si="22"/>
        <v>decre</v>
      </c>
      <c r="AU51" s="3" t="str">
        <f t="shared" si="23"/>
        <v>incre</v>
      </c>
      <c r="AV51" s="3" t="str">
        <f t="shared" si="24"/>
        <v>incre</v>
      </c>
      <c r="AW51" s="3" t="str">
        <f t="shared" si="25"/>
        <v>decre</v>
      </c>
      <c r="AY51" s="5">
        <f t="shared" si="26"/>
        <v>52.576740072515804</v>
      </c>
      <c r="AZ51" s="5">
        <f t="shared" si="27"/>
        <v>0</v>
      </c>
      <c r="BA51" s="5">
        <f t="shared" si="28"/>
        <v>62.016373424693683</v>
      </c>
      <c r="BB51" s="5">
        <f t="shared" si="29"/>
        <v>89.335446283344311</v>
      </c>
      <c r="BC51" s="5">
        <f t="shared" si="30"/>
        <v>0</v>
      </c>
      <c r="BE51" s="15">
        <f t="shared" si="31"/>
        <v>0.52576740072515804</v>
      </c>
      <c r="BG51" s="3">
        <v>0.21829999999999999</v>
      </c>
      <c r="BH51" s="3">
        <v>0.2863</v>
      </c>
      <c r="BI51" s="3">
        <v>0.33119999999999999</v>
      </c>
      <c r="BJ51" s="3">
        <v>0.34329999999999999</v>
      </c>
      <c r="BK51" s="3">
        <v>0.33779999999999999</v>
      </c>
      <c r="BM51" s="5">
        <f t="shared" si="32"/>
        <v>39.989412029445546</v>
      </c>
      <c r="BN51" s="5">
        <f t="shared" si="33"/>
        <v>39.349374029445549</v>
      </c>
      <c r="BO51" s="5">
        <f t="shared" si="34"/>
        <v>40.115787029445542</v>
      </c>
      <c r="BP51" s="5">
        <f t="shared" si="35"/>
        <v>40.880421029445543</v>
      </c>
      <c r="BQ51" s="5">
        <f t="shared" si="36"/>
        <v>38.778533029445541</v>
      </c>
      <c r="BR51" s="5"/>
      <c r="BS51" s="3" t="str">
        <f t="shared" si="37"/>
        <v>decre</v>
      </c>
      <c r="BT51" s="3" t="str">
        <f t="shared" si="38"/>
        <v>decre</v>
      </c>
      <c r="BU51" s="3" t="str">
        <f t="shared" si="39"/>
        <v>decre</v>
      </c>
      <c r="BV51" s="3" t="str">
        <f t="shared" si="40"/>
        <v>incre</v>
      </c>
      <c r="BW51" s="3" t="str">
        <f t="shared" si="41"/>
        <v>decre</v>
      </c>
      <c r="BY51" s="5">
        <f t="shared" si="42"/>
        <v>0</v>
      </c>
      <c r="BZ51" s="5">
        <f t="shared" si="43"/>
        <v>0</v>
      </c>
      <c r="CA51" s="5">
        <f t="shared" si="44"/>
        <v>0</v>
      </c>
      <c r="CB51" s="5">
        <f t="shared" si="45"/>
        <v>89.335446283344311</v>
      </c>
      <c r="CC51" s="5">
        <f t="shared" si="46"/>
        <v>0</v>
      </c>
      <c r="CE51" s="4">
        <v>0.1711</v>
      </c>
      <c r="CF51" s="4">
        <v>0.1721</v>
      </c>
      <c r="CG51" s="4">
        <v>0.17180000000000001</v>
      </c>
      <c r="CH51" s="4">
        <v>0.17219999999999999</v>
      </c>
      <c r="CI51" s="4">
        <v>0.1724</v>
      </c>
      <c r="CK51" s="5">
        <f t="shared" si="47"/>
        <v>39.650044029445546</v>
      </c>
      <c r="CL51" s="5">
        <f t="shared" si="48"/>
        <v>38.603648029445544</v>
      </c>
      <c r="CM51" s="5">
        <f t="shared" si="49"/>
        <v>38.568013029445538</v>
      </c>
      <c r="CN51" s="5">
        <f t="shared" si="50"/>
        <v>39.439759029445547</v>
      </c>
      <c r="CO51" s="5">
        <f t="shared" si="51"/>
        <v>37.222119029445544</v>
      </c>
      <c r="CP51" s="5"/>
      <c r="CQ51" s="3" t="str">
        <f t="shared" si="52"/>
        <v>decre</v>
      </c>
      <c r="CR51" s="3" t="str">
        <f t="shared" si="53"/>
        <v>decre</v>
      </c>
      <c r="CS51" s="3" t="str">
        <f t="shared" si="54"/>
        <v>decre</v>
      </c>
      <c r="CT51" s="3" t="str">
        <f t="shared" si="55"/>
        <v>decre</v>
      </c>
      <c r="CU51" s="3" t="str">
        <f t="shared" si="56"/>
        <v>decre</v>
      </c>
      <c r="CW51" s="5">
        <f t="shared" si="57"/>
        <v>0</v>
      </c>
      <c r="CX51" s="5">
        <f t="shared" si="58"/>
        <v>0</v>
      </c>
      <c r="CY51" s="5">
        <f t="shared" si="59"/>
        <v>0</v>
      </c>
      <c r="CZ51" s="5">
        <f t="shared" si="60"/>
        <v>0</v>
      </c>
      <c r="DA51" s="5">
        <f t="shared" si="61"/>
        <v>0</v>
      </c>
      <c r="DB51" s="5"/>
      <c r="DC51" s="4">
        <v>0.334429982898164</v>
      </c>
      <c r="DD51" s="4">
        <v>0.48713359295804798</v>
      </c>
      <c r="DE51" s="4">
        <v>0.408123011752755</v>
      </c>
      <c r="DF51" s="4">
        <v>0.35770612943494301</v>
      </c>
      <c r="DG51" s="4">
        <v>0.55469326609587699</v>
      </c>
      <c r="DI51" s="13">
        <f t="shared" si="62"/>
        <v>40.824386606483344</v>
      </c>
      <c r="DJ51" s="13">
        <f t="shared" si="63"/>
        <v>40.660817391461599</v>
      </c>
      <c r="DK51" s="13">
        <f t="shared" si="64"/>
        <v>40.862709473564792</v>
      </c>
      <c r="DL51" s="13">
        <f t="shared" si="65"/>
        <v>41.001720639287761</v>
      </c>
      <c r="DM51" s="13">
        <f t="shared" si="66"/>
        <v>40.819498663407749</v>
      </c>
      <c r="DN51" s="13"/>
      <c r="DO51" s="11" t="str">
        <f t="shared" si="67"/>
        <v>incre</v>
      </c>
      <c r="DP51" s="11" t="str">
        <f t="shared" si="68"/>
        <v>decre</v>
      </c>
      <c r="DQ51" s="11" t="str">
        <f t="shared" si="69"/>
        <v>incre</v>
      </c>
      <c r="DR51" s="11" t="str">
        <f t="shared" si="70"/>
        <v>incre</v>
      </c>
      <c r="DS51" s="11" t="str">
        <f t="shared" si="71"/>
        <v>incre</v>
      </c>
      <c r="DU51" s="13"/>
      <c r="DV51" s="13"/>
      <c r="DW51" s="13"/>
      <c r="DX51" s="13"/>
      <c r="DY51" s="13"/>
    </row>
    <row r="52" spans="1:129" x14ac:dyDescent="0.25">
      <c r="A52" s="5">
        <v>54.583211851005416</v>
      </c>
      <c r="B52" s="4">
        <v>0.29647173532237336</v>
      </c>
      <c r="C52" s="4">
        <v>0.23101053551406703</v>
      </c>
      <c r="D52" s="4">
        <v>0.40578756531454974</v>
      </c>
      <c r="E52" s="4">
        <v>0.25608724782252468</v>
      </c>
      <c r="F52" s="4">
        <v>6.9076430674768199E-3</v>
      </c>
      <c r="G52" s="4">
        <v>0.21619706178002562</v>
      </c>
      <c r="I52" s="5">
        <f t="shared" si="0"/>
        <v>53.854177601351559</v>
      </c>
      <c r="J52" s="5">
        <f t="shared" si="1"/>
        <v>53.903004652509431</v>
      </c>
      <c r="K52" s="5">
        <f t="shared" si="2"/>
        <v>53.159819027362133</v>
      </c>
      <c r="L52" s="5">
        <f t="shared" si="3"/>
        <v>51.821374205633568</v>
      </c>
      <c r="M52" s="5">
        <f t="shared" si="4"/>
        <v>51.407626202355459</v>
      </c>
      <c r="O52" s="3" t="str">
        <f t="shared" si="5"/>
        <v>decre</v>
      </c>
      <c r="P52" s="3" t="str">
        <f t="shared" si="6"/>
        <v>decre</v>
      </c>
      <c r="Q52" s="3" t="str">
        <f t="shared" si="7"/>
        <v>decre</v>
      </c>
      <c r="R52" s="3" t="str">
        <f t="shared" si="8"/>
        <v>decre</v>
      </c>
      <c r="S52" s="3" t="str">
        <f t="shared" si="9"/>
        <v>decre</v>
      </c>
      <c r="U52" s="6">
        <f t="shared" si="10"/>
        <v>0</v>
      </c>
      <c r="V52" s="6">
        <f t="shared" si="11"/>
        <v>0</v>
      </c>
      <c r="W52" s="6">
        <f t="shared" si="12"/>
        <v>0</v>
      </c>
      <c r="X52" s="6">
        <f t="shared" si="13"/>
        <v>0</v>
      </c>
      <c r="Y52" s="6">
        <f t="shared" si="14"/>
        <v>0</v>
      </c>
      <c r="AA52" s="4">
        <f t="shared" si="15"/>
        <v>0.31859999999999999</v>
      </c>
      <c r="AB52" s="4">
        <f t="shared" si="15"/>
        <v>0.45709999999999995</v>
      </c>
      <c r="AC52" s="4">
        <f t="shared" si="15"/>
        <v>0.46660000000000001</v>
      </c>
      <c r="AD52" s="4">
        <f t="shared" si="15"/>
        <v>0.3044</v>
      </c>
      <c r="AE52" s="4">
        <f t="shared" si="15"/>
        <v>0.51259999999999994</v>
      </c>
      <c r="AF52" s="4"/>
      <c r="AG52" s="4">
        <v>0.34860000000000002</v>
      </c>
      <c r="AH52" s="4">
        <v>0.48709999999999998</v>
      </c>
      <c r="AI52" s="3">
        <v>0.49659999999999999</v>
      </c>
      <c r="AJ52" s="4">
        <v>0.33439999999999998</v>
      </c>
      <c r="AK52" s="4">
        <v>0.54259999999999997</v>
      </c>
      <c r="AM52" s="5">
        <f t="shared" si="16"/>
        <v>54.483945851005416</v>
      </c>
      <c r="AN52" s="5">
        <f t="shared" si="17"/>
        <v>54.238074851005415</v>
      </c>
      <c r="AO52" s="5">
        <f t="shared" si="18"/>
        <v>55.203897851005422</v>
      </c>
      <c r="AP52" s="5">
        <f t="shared" si="19"/>
        <v>54.326259851005418</v>
      </c>
      <c r="AQ52" s="5">
        <f t="shared" si="20"/>
        <v>54.196777851005415</v>
      </c>
      <c r="AR52" s="5"/>
      <c r="AS52" s="3" t="str">
        <f t="shared" si="21"/>
        <v>decre</v>
      </c>
      <c r="AT52" s="3" t="str">
        <f t="shared" si="22"/>
        <v>decre</v>
      </c>
      <c r="AU52" s="3" t="str">
        <f t="shared" si="23"/>
        <v>incre</v>
      </c>
      <c r="AV52" s="3" t="str">
        <f t="shared" si="24"/>
        <v>decre</v>
      </c>
      <c r="AW52" s="3" t="str">
        <f t="shared" si="25"/>
        <v>decre</v>
      </c>
      <c r="AY52" s="5">
        <f t="shared" si="26"/>
        <v>0</v>
      </c>
      <c r="AZ52" s="5">
        <f t="shared" si="27"/>
        <v>0</v>
      </c>
      <c r="BA52" s="5">
        <f t="shared" si="28"/>
        <v>-142.33928236432831</v>
      </c>
      <c r="BB52" s="5">
        <f t="shared" si="29"/>
        <v>0</v>
      </c>
      <c r="BC52" s="5">
        <f t="shared" si="30"/>
        <v>0</v>
      </c>
      <c r="BE52" s="15">
        <f t="shared" si="31"/>
        <v>-0.7290342496538571</v>
      </c>
      <c r="BG52" s="3">
        <v>0.24329999999999999</v>
      </c>
      <c r="BH52" s="3">
        <v>0.32729999999999998</v>
      </c>
      <c r="BI52" s="3">
        <v>0.37919999999999998</v>
      </c>
      <c r="BJ52" s="3">
        <v>0.33910000000000001</v>
      </c>
      <c r="BK52" s="3">
        <v>0.314</v>
      </c>
      <c r="BM52" s="5">
        <f t="shared" si="32"/>
        <v>53.942538851005416</v>
      </c>
      <c r="BN52" s="5">
        <f t="shared" si="33"/>
        <v>53.390480851005421</v>
      </c>
      <c r="BO52" s="5">
        <f t="shared" si="34"/>
        <v>54.355243851005412</v>
      </c>
      <c r="BP52" s="5">
        <f t="shared" si="35"/>
        <v>54.618433851005413</v>
      </c>
      <c r="BQ52" s="5">
        <f t="shared" si="36"/>
        <v>52.327951851005416</v>
      </c>
      <c r="BR52" s="5"/>
      <c r="BS52" s="3" t="str">
        <f t="shared" si="37"/>
        <v>decre</v>
      </c>
      <c r="BT52" s="3" t="str">
        <f t="shared" si="38"/>
        <v>decre</v>
      </c>
      <c r="BU52" s="3" t="str">
        <f t="shared" si="39"/>
        <v>decre</v>
      </c>
      <c r="BV52" s="3" t="str">
        <f t="shared" si="40"/>
        <v>incre</v>
      </c>
      <c r="BW52" s="3" t="str">
        <f t="shared" si="41"/>
        <v>decre</v>
      </c>
      <c r="BY52" s="5">
        <f t="shared" si="42"/>
        <v>0</v>
      </c>
      <c r="BZ52" s="5">
        <f t="shared" si="43"/>
        <v>0</v>
      </c>
      <c r="CA52" s="5">
        <f t="shared" si="44"/>
        <v>0</v>
      </c>
      <c r="CB52" s="5">
        <f t="shared" si="45"/>
        <v>-276.18376453718486</v>
      </c>
      <c r="CC52" s="5">
        <f t="shared" si="46"/>
        <v>0</v>
      </c>
      <c r="CE52" s="4">
        <v>0.12089999999999999</v>
      </c>
      <c r="CF52" s="4">
        <v>0.1193</v>
      </c>
      <c r="CG52" s="4">
        <v>0.11990000000000001</v>
      </c>
      <c r="CH52" s="4">
        <v>0.1191</v>
      </c>
      <c r="CI52" s="4">
        <v>0.1188</v>
      </c>
      <c r="CK52" s="5">
        <f t="shared" si="47"/>
        <v>53.062482851005413</v>
      </c>
      <c r="CL52" s="5">
        <f t="shared" si="48"/>
        <v>52.032240851005419</v>
      </c>
      <c r="CM52" s="5">
        <f t="shared" si="49"/>
        <v>51.837440851005411</v>
      </c>
      <c r="CN52" s="5">
        <f t="shared" si="50"/>
        <v>52.766033851005417</v>
      </c>
      <c r="CO52" s="5">
        <f t="shared" si="51"/>
        <v>50.491119851005415</v>
      </c>
      <c r="CP52" s="5"/>
      <c r="CQ52" s="3" t="str">
        <f t="shared" si="52"/>
        <v>decre</v>
      </c>
      <c r="CR52" s="3" t="str">
        <f t="shared" si="53"/>
        <v>decre</v>
      </c>
      <c r="CS52" s="3" t="str">
        <f t="shared" si="54"/>
        <v>decre</v>
      </c>
      <c r="CT52" s="3" t="str">
        <f t="shared" si="55"/>
        <v>decre</v>
      </c>
      <c r="CU52" s="3" t="str">
        <f t="shared" si="56"/>
        <v>decre</v>
      </c>
      <c r="CW52" s="5">
        <f t="shared" si="57"/>
        <v>0</v>
      </c>
      <c r="CX52" s="5">
        <f t="shared" si="58"/>
        <v>0</v>
      </c>
      <c r="CY52" s="5">
        <f t="shared" si="59"/>
        <v>0</v>
      </c>
      <c r="CZ52" s="5">
        <f t="shared" si="60"/>
        <v>0</v>
      </c>
      <c r="DA52" s="5">
        <f t="shared" si="61"/>
        <v>0</v>
      </c>
      <c r="DB52" s="5"/>
      <c r="DC52" s="4">
        <v>0.34228996511021798</v>
      </c>
      <c r="DD52" s="4">
        <v>0.48249847508154298</v>
      </c>
      <c r="DE52" s="4">
        <v>0.41187378962216398</v>
      </c>
      <c r="DF52" s="4">
        <v>0.33950665253220802</v>
      </c>
      <c r="DG52" s="4">
        <v>0.55209701547150003</v>
      </c>
      <c r="DI52" s="13">
        <f t="shared" si="62"/>
        <v>54.654276700147882</v>
      </c>
      <c r="DJ52" s="13">
        <f t="shared" si="63"/>
        <v>54.403926893287895</v>
      </c>
      <c r="DK52" s="13">
        <f t="shared" si="64"/>
        <v>54.672506348236624</v>
      </c>
      <c r="DL52" s="13">
        <f t="shared" si="65"/>
        <v>54.621857865326611</v>
      </c>
      <c r="DM52" s="13">
        <f t="shared" si="66"/>
        <v>54.568444766592229</v>
      </c>
      <c r="DN52" s="13"/>
      <c r="DO52" s="11" t="str">
        <f t="shared" si="67"/>
        <v>incre</v>
      </c>
      <c r="DP52" s="11" t="str">
        <f t="shared" si="68"/>
        <v>decre</v>
      </c>
      <c r="DQ52" s="11" t="str">
        <f t="shared" si="69"/>
        <v>incre</v>
      </c>
      <c r="DR52" s="11" t="str">
        <f t="shared" si="70"/>
        <v>incre</v>
      </c>
      <c r="DS52" s="11" t="str">
        <f t="shared" si="71"/>
        <v>decre</v>
      </c>
      <c r="DU52" s="13"/>
      <c r="DV52" s="13"/>
      <c r="DW52" s="13"/>
      <c r="DX52" s="13"/>
      <c r="DY52" s="13"/>
    </row>
    <row r="53" spans="1:129" x14ac:dyDescent="0.25">
      <c r="A53" s="5">
        <v>31.272702577266518</v>
      </c>
      <c r="B53" s="4">
        <v>7.2368321210483838E-2</v>
      </c>
      <c r="C53" s="4">
        <v>0.26954170677309219</v>
      </c>
      <c r="D53" s="4">
        <v>0.6755334155705397</v>
      </c>
      <c r="E53" s="4">
        <v>0.48159389912024653</v>
      </c>
      <c r="F53" s="4">
        <v>0.58339123376871482</v>
      </c>
      <c r="G53" s="4">
        <v>0.63528399061002516</v>
      </c>
      <c r="I53" s="5">
        <f t="shared" si="0"/>
        <v>30.820707448965052</v>
      </c>
      <c r="J53" s="5">
        <f t="shared" si="1"/>
        <v>32.353935780942145</v>
      </c>
      <c r="K53" s="5">
        <f t="shared" si="2"/>
        <v>32.038979337724115</v>
      </c>
      <c r="L53" s="5">
        <f t="shared" si="3"/>
        <v>33.364856765599093</v>
      </c>
      <c r="M53" s="5">
        <f t="shared" si="4"/>
        <v>32.040724928906855</v>
      </c>
      <c r="O53" s="3" t="str">
        <f t="shared" si="5"/>
        <v>decre</v>
      </c>
      <c r="P53" s="3" t="str">
        <f t="shared" si="6"/>
        <v>incre</v>
      </c>
      <c r="Q53" s="3" t="str">
        <f t="shared" si="7"/>
        <v>incre</v>
      </c>
      <c r="R53" s="3" t="str">
        <f t="shared" si="8"/>
        <v>incre</v>
      </c>
      <c r="S53" s="3" t="str">
        <f t="shared" si="9"/>
        <v>incre</v>
      </c>
      <c r="U53" s="6">
        <f t="shared" si="10"/>
        <v>0</v>
      </c>
      <c r="V53" s="6">
        <f t="shared" si="11"/>
        <v>1</v>
      </c>
      <c r="W53" s="6">
        <f t="shared" si="12"/>
        <v>1</v>
      </c>
      <c r="X53" s="6">
        <f t="shared" si="13"/>
        <v>1</v>
      </c>
      <c r="Y53" s="6">
        <f t="shared" si="14"/>
        <v>1</v>
      </c>
      <c r="AA53" s="4">
        <f t="shared" si="15"/>
        <v>0.30779999999999996</v>
      </c>
      <c r="AB53" s="4">
        <f t="shared" si="15"/>
        <v>0.49340000000000001</v>
      </c>
      <c r="AC53" s="4">
        <f t="shared" si="15"/>
        <v>0.49630000000000002</v>
      </c>
      <c r="AD53" s="4">
        <f t="shared" si="15"/>
        <v>0.3604</v>
      </c>
      <c r="AE53" s="4">
        <f t="shared" si="15"/>
        <v>0.55149999999999999</v>
      </c>
      <c r="AF53" s="4"/>
      <c r="AG53" s="4">
        <v>0.33779999999999999</v>
      </c>
      <c r="AH53" s="4">
        <v>0.49340000000000001</v>
      </c>
      <c r="AI53" s="3">
        <v>0.49630000000000002</v>
      </c>
      <c r="AJ53" s="4">
        <v>0.3604</v>
      </c>
      <c r="AK53" s="4">
        <v>0.55149999999999999</v>
      </c>
      <c r="AM53" s="5">
        <f t="shared" si="16"/>
        <v>31.095784577266514</v>
      </c>
      <c r="AN53" s="5">
        <f t="shared" si="17"/>
        <v>31.164604577266516</v>
      </c>
      <c r="AO53" s="5">
        <f t="shared" si="18"/>
        <v>32.181775577266521</v>
      </c>
      <c r="AP53" s="5">
        <f t="shared" si="19"/>
        <v>31.487270577266521</v>
      </c>
      <c r="AQ53" s="5">
        <f t="shared" si="20"/>
        <v>31.252317577266517</v>
      </c>
      <c r="AR53" s="5"/>
      <c r="AS53" s="3" t="str">
        <f t="shared" si="21"/>
        <v>decre</v>
      </c>
      <c r="AT53" s="3" t="str">
        <f t="shared" si="22"/>
        <v>decre</v>
      </c>
      <c r="AU53" s="3" t="str">
        <f t="shared" si="23"/>
        <v>incre</v>
      </c>
      <c r="AV53" s="3" t="str">
        <f t="shared" si="24"/>
        <v>incre</v>
      </c>
      <c r="AW53" s="3" t="str">
        <f t="shared" si="25"/>
        <v>decre</v>
      </c>
      <c r="AY53" s="5">
        <f t="shared" si="26"/>
        <v>0</v>
      </c>
      <c r="AZ53" s="5">
        <f t="shared" si="27"/>
        <v>0</v>
      </c>
      <c r="BA53" s="5">
        <f t="shared" si="28"/>
        <v>76.627676045759685</v>
      </c>
      <c r="BB53" s="5">
        <f t="shared" si="29"/>
        <v>209.2154188332575</v>
      </c>
      <c r="BC53" s="5">
        <f t="shared" si="30"/>
        <v>0</v>
      </c>
      <c r="BE53" s="15">
        <f t="shared" si="31"/>
        <v>-0.4519951283014656</v>
      </c>
      <c r="BG53" s="3">
        <v>0.2135</v>
      </c>
      <c r="BH53" s="3">
        <v>0.28239999999999998</v>
      </c>
      <c r="BI53" s="3">
        <v>0.32250000000000001</v>
      </c>
      <c r="BJ53" s="3">
        <v>0.34470000000000001</v>
      </c>
      <c r="BK53" s="3">
        <v>0.34320000000000001</v>
      </c>
      <c r="BM53" s="5">
        <f t="shared" si="32"/>
        <v>30.417767577266517</v>
      </c>
      <c r="BN53" s="5">
        <f t="shared" si="33"/>
        <v>29.78677457726652</v>
      </c>
      <c r="BO53" s="5">
        <f t="shared" si="34"/>
        <v>30.494177577266516</v>
      </c>
      <c r="BP53" s="5">
        <f t="shared" si="35"/>
        <v>31.355076577266516</v>
      </c>
      <c r="BQ53" s="5">
        <f t="shared" si="36"/>
        <v>29.29221457726652</v>
      </c>
      <c r="BR53" s="5"/>
      <c r="BS53" s="3" t="str">
        <f t="shared" si="37"/>
        <v>decre</v>
      </c>
      <c r="BT53" s="3" t="str">
        <f t="shared" si="38"/>
        <v>decre</v>
      </c>
      <c r="BU53" s="3" t="str">
        <f t="shared" si="39"/>
        <v>decre</v>
      </c>
      <c r="BV53" s="3" t="str">
        <f t="shared" si="40"/>
        <v>incre</v>
      </c>
      <c r="BW53" s="3" t="str">
        <f t="shared" si="41"/>
        <v>decre</v>
      </c>
      <c r="BY53" s="5">
        <f t="shared" si="42"/>
        <v>0</v>
      </c>
      <c r="BZ53" s="5">
        <f t="shared" si="43"/>
        <v>0</v>
      </c>
      <c r="CA53" s="5">
        <f t="shared" si="44"/>
        <v>0</v>
      </c>
      <c r="CB53" s="5">
        <f t="shared" si="45"/>
        <v>209.2154188332575</v>
      </c>
      <c r="CC53" s="5">
        <f t="shared" si="46"/>
        <v>0</v>
      </c>
      <c r="CE53" s="4">
        <v>0.1769</v>
      </c>
      <c r="CF53" s="4">
        <v>0.17810000000000001</v>
      </c>
      <c r="CG53" s="4">
        <v>0.1777</v>
      </c>
      <c r="CH53" s="4">
        <v>0.17829999999999999</v>
      </c>
      <c r="CI53" s="4">
        <v>0.17849999999999999</v>
      </c>
      <c r="CK53" s="5">
        <f t="shared" si="47"/>
        <v>30.154613577266517</v>
      </c>
      <c r="CL53" s="5">
        <f t="shared" si="48"/>
        <v>29.105695577266516</v>
      </c>
      <c r="CM53" s="5">
        <f t="shared" si="49"/>
        <v>29.088169577266516</v>
      </c>
      <c r="CN53" s="5">
        <f t="shared" si="50"/>
        <v>29.953988577266514</v>
      </c>
      <c r="CO53" s="5">
        <f t="shared" si="51"/>
        <v>27.74238757726652</v>
      </c>
      <c r="CP53" s="5"/>
      <c r="CQ53" s="3" t="str">
        <f t="shared" si="52"/>
        <v>decre</v>
      </c>
      <c r="CR53" s="3" t="str">
        <f t="shared" si="53"/>
        <v>decre</v>
      </c>
      <c r="CS53" s="3" t="str">
        <f t="shared" si="54"/>
        <v>decre</v>
      </c>
      <c r="CT53" s="3" t="str">
        <f t="shared" si="55"/>
        <v>decre</v>
      </c>
      <c r="CU53" s="3" t="str">
        <f t="shared" si="56"/>
        <v>decre</v>
      </c>
      <c r="CW53" s="5">
        <f t="shared" si="57"/>
        <v>0</v>
      </c>
      <c r="CX53" s="5">
        <f t="shared" si="58"/>
        <v>0</v>
      </c>
      <c r="CY53" s="5">
        <f t="shared" si="59"/>
        <v>0</v>
      </c>
      <c r="CZ53" s="5">
        <f t="shared" si="60"/>
        <v>0</v>
      </c>
      <c r="DA53" s="5">
        <f t="shared" si="61"/>
        <v>0</v>
      </c>
      <c r="DB53" s="5"/>
      <c r="DC53" s="4">
        <v>0.332327170914962</v>
      </c>
      <c r="DD53" s="4">
        <v>0.48837364429039398</v>
      </c>
      <c r="DE53" s="4">
        <v>0.40711955138384698</v>
      </c>
      <c r="DF53" s="4">
        <v>0.36257510713573099</v>
      </c>
      <c r="DG53" s="4">
        <v>0.55538785124595003</v>
      </c>
      <c r="DI53" s="13">
        <f t="shared" si="62"/>
        <v>31.272134936145093</v>
      </c>
      <c r="DJ53" s="13">
        <f t="shared" si="63"/>
        <v>31.13178247448279</v>
      </c>
      <c r="DK53" s="13">
        <f t="shared" si="64"/>
        <v>31.315833421203674</v>
      </c>
      <c r="DL53" s="13">
        <f t="shared" si="65"/>
        <v>31.505584979349372</v>
      </c>
      <c r="DM53" s="13">
        <f t="shared" si="66"/>
        <v>31.288902257490911</v>
      </c>
      <c r="DN53" s="13"/>
      <c r="DO53" s="11" t="str">
        <f t="shared" si="67"/>
        <v>decre</v>
      </c>
      <c r="DP53" s="11" t="str">
        <f t="shared" si="68"/>
        <v>decre</v>
      </c>
      <c r="DQ53" s="11" t="str">
        <f t="shared" si="69"/>
        <v>incre</v>
      </c>
      <c r="DR53" s="11" t="str">
        <f t="shared" si="70"/>
        <v>incre</v>
      </c>
      <c r="DS53" s="11" t="str">
        <f t="shared" si="71"/>
        <v>incre</v>
      </c>
      <c r="DU53" s="13"/>
      <c r="DV53" s="13"/>
      <c r="DW53" s="13"/>
      <c r="DX53" s="13"/>
      <c r="DY53" s="13"/>
    </row>
    <row r="54" spans="1:129" x14ac:dyDescent="0.25">
      <c r="A54" s="5">
        <v>48.317675977014034</v>
      </c>
      <c r="B54" s="4">
        <v>7.840005614333867E-2</v>
      </c>
      <c r="C54" s="4">
        <v>0.60383983878439995</v>
      </c>
      <c r="D54" s="4">
        <v>0.7324996903221499</v>
      </c>
      <c r="E54" s="4">
        <v>0.68824967533828607</v>
      </c>
      <c r="F54" s="4">
        <v>0.53845205826906561</v>
      </c>
      <c r="G54" s="4">
        <v>0.68727082152525343</v>
      </c>
      <c r="I54" s="5">
        <f t="shared" si="0"/>
        <v>50.26928441787387</v>
      </c>
      <c r="J54" s="5">
        <f t="shared" si="1"/>
        <v>49.770898954817675</v>
      </c>
      <c r="K54" s="5">
        <f t="shared" si="2"/>
        <v>51.090580324548796</v>
      </c>
      <c r="L54" s="5">
        <f t="shared" si="3"/>
        <v>50.031442307639566</v>
      </c>
      <c r="M54" s="5">
        <f t="shared" si="4"/>
        <v>49.574894407566667</v>
      </c>
      <c r="O54" s="3" t="str">
        <f t="shared" si="5"/>
        <v>incre</v>
      </c>
      <c r="P54" s="3" t="str">
        <f t="shared" si="6"/>
        <v>incre</v>
      </c>
      <c r="Q54" s="3" t="str">
        <f t="shared" si="7"/>
        <v>incre</v>
      </c>
      <c r="R54" s="3" t="str">
        <f t="shared" si="8"/>
        <v>incre</v>
      </c>
      <c r="S54" s="3" t="str">
        <f t="shared" si="9"/>
        <v>incre</v>
      </c>
      <c r="U54" s="6">
        <f t="shared" si="10"/>
        <v>1</v>
      </c>
      <c r="V54" s="6">
        <f t="shared" si="11"/>
        <v>1</v>
      </c>
      <c r="W54" s="6">
        <f t="shared" si="12"/>
        <v>1</v>
      </c>
      <c r="X54" s="6">
        <f t="shared" si="13"/>
        <v>1</v>
      </c>
      <c r="Y54" s="6">
        <f t="shared" si="14"/>
        <v>1</v>
      </c>
      <c r="AA54" s="4">
        <f t="shared" si="15"/>
        <v>0.3387</v>
      </c>
      <c r="AB54" s="4">
        <f t="shared" si="15"/>
        <v>0.49309999999999998</v>
      </c>
      <c r="AC54" s="4">
        <f t="shared" si="15"/>
        <v>0.4975</v>
      </c>
      <c r="AD54" s="4">
        <f t="shared" si="15"/>
        <v>0.3599</v>
      </c>
      <c r="AE54" s="4">
        <f t="shared" si="15"/>
        <v>0.55100000000000005</v>
      </c>
      <c r="AF54" s="4"/>
      <c r="AG54" s="4">
        <v>0.3387</v>
      </c>
      <c r="AH54" s="4">
        <v>0.49309999999999998</v>
      </c>
      <c r="AI54" s="3">
        <v>0.4975</v>
      </c>
      <c r="AJ54" s="4">
        <v>0.3599</v>
      </c>
      <c r="AK54" s="4">
        <v>0.55100000000000005</v>
      </c>
      <c r="AM54" s="5">
        <f t="shared" si="16"/>
        <v>48.362928977014036</v>
      </c>
      <c r="AN54" s="5">
        <f t="shared" si="17"/>
        <v>48.207618977014036</v>
      </c>
      <c r="AO54" s="5">
        <f t="shared" si="18"/>
        <v>49.238400977014038</v>
      </c>
      <c r="AP54" s="5">
        <f t="shared" si="19"/>
        <v>48.528033977014033</v>
      </c>
      <c r="AQ54" s="5">
        <f t="shared" si="20"/>
        <v>48.292585977014035</v>
      </c>
      <c r="AR54" s="5"/>
      <c r="AS54" s="3" t="str">
        <f t="shared" si="21"/>
        <v>incre</v>
      </c>
      <c r="AT54" s="3" t="str">
        <f t="shared" si="22"/>
        <v>decre</v>
      </c>
      <c r="AU54" s="3" t="str">
        <f t="shared" si="23"/>
        <v>incre</v>
      </c>
      <c r="AV54" s="3" t="str">
        <f t="shared" si="24"/>
        <v>incre</v>
      </c>
      <c r="AW54" s="3" t="str">
        <f t="shared" si="25"/>
        <v>decre</v>
      </c>
      <c r="AY54" s="5">
        <f t="shared" si="26"/>
        <v>195.1608440859836</v>
      </c>
      <c r="AZ54" s="5">
        <f t="shared" si="27"/>
        <v>0</v>
      </c>
      <c r="BA54" s="5">
        <f t="shared" si="28"/>
        <v>277.29043475347623</v>
      </c>
      <c r="BB54" s="5">
        <f t="shared" si="29"/>
        <v>171.3766330625532</v>
      </c>
      <c r="BC54" s="5">
        <f t="shared" si="30"/>
        <v>0</v>
      </c>
      <c r="BE54" s="15">
        <f t="shared" si="31"/>
        <v>1.951608440859836</v>
      </c>
      <c r="BG54" s="3">
        <v>0.21410000000000001</v>
      </c>
      <c r="BH54" s="3">
        <v>0.28270000000000001</v>
      </c>
      <c r="BI54" s="3">
        <v>0.32340000000000002</v>
      </c>
      <c r="BJ54" s="3">
        <v>0.34449999999999997</v>
      </c>
      <c r="BK54" s="3">
        <v>0.34260000000000002</v>
      </c>
      <c r="BM54" s="5">
        <f t="shared" si="32"/>
        <v>47.46705497701403</v>
      </c>
      <c r="BN54" s="5">
        <f t="shared" si="33"/>
        <v>46.833706977014039</v>
      </c>
      <c r="BO54" s="5">
        <f t="shared" si="34"/>
        <v>47.547889977014037</v>
      </c>
      <c r="BP54" s="5">
        <f t="shared" si="35"/>
        <v>48.398365977014031</v>
      </c>
      <c r="BQ54" s="5">
        <f t="shared" si="36"/>
        <v>46.331541977014034</v>
      </c>
      <c r="BR54" s="5"/>
      <c r="BS54" s="3" t="str">
        <f t="shared" si="37"/>
        <v>decre</v>
      </c>
      <c r="BT54" s="3" t="str">
        <f t="shared" si="38"/>
        <v>decre</v>
      </c>
      <c r="BU54" s="3" t="str">
        <f t="shared" si="39"/>
        <v>decre</v>
      </c>
      <c r="BV54" s="3" t="str">
        <f t="shared" si="40"/>
        <v>incre</v>
      </c>
      <c r="BW54" s="3" t="str">
        <f t="shared" si="41"/>
        <v>decre</v>
      </c>
      <c r="BY54" s="5">
        <f t="shared" si="42"/>
        <v>0</v>
      </c>
      <c r="BZ54" s="5">
        <f t="shared" si="43"/>
        <v>0</v>
      </c>
      <c r="CA54" s="5">
        <f t="shared" si="44"/>
        <v>0</v>
      </c>
      <c r="CB54" s="5">
        <f t="shared" si="45"/>
        <v>171.3766330625532</v>
      </c>
      <c r="CC54" s="5">
        <f t="shared" si="46"/>
        <v>0</v>
      </c>
      <c r="CE54" s="4">
        <v>0.17630000000000001</v>
      </c>
      <c r="CF54" s="4">
        <v>0.17749999999999999</v>
      </c>
      <c r="CG54" s="4">
        <v>0.17710000000000001</v>
      </c>
      <c r="CH54" s="4">
        <v>0.1777</v>
      </c>
      <c r="CI54" s="4">
        <v>0.1779</v>
      </c>
      <c r="CK54" s="5">
        <f t="shared" si="47"/>
        <v>47.195272977014035</v>
      </c>
      <c r="CL54" s="5">
        <f t="shared" si="48"/>
        <v>46.146750977014037</v>
      </c>
      <c r="CM54" s="5">
        <f t="shared" si="49"/>
        <v>46.127316977014033</v>
      </c>
      <c r="CN54" s="5">
        <f t="shared" si="50"/>
        <v>46.993909977014034</v>
      </c>
      <c r="CO54" s="5">
        <f t="shared" si="51"/>
        <v>44.781714977014033</v>
      </c>
      <c r="CP54" s="5"/>
      <c r="CQ54" s="3" t="str">
        <f t="shared" si="52"/>
        <v>decre</v>
      </c>
      <c r="CR54" s="3" t="str">
        <f t="shared" si="53"/>
        <v>decre</v>
      </c>
      <c r="CS54" s="3" t="str">
        <f t="shared" si="54"/>
        <v>decre</v>
      </c>
      <c r="CT54" s="3" t="str">
        <f t="shared" si="55"/>
        <v>decre</v>
      </c>
      <c r="CU54" s="3" t="str">
        <f t="shared" si="56"/>
        <v>decre</v>
      </c>
      <c r="CW54" s="5">
        <f t="shared" si="57"/>
        <v>0</v>
      </c>
      <c r="CX54" s="5">
        <f t="shared" si="58"/>
        <v>0</v>
      </c>
      <c r="CY54" s="5">
        <f t="shared" si="59"/>
        <v>0</v>
      </c>
      <c r="CZ54" s="5">
        <f t="shared" si="60"/>
        <v>0</v>
      </c>
      <c r="DA54" s="5">
        <f t="shared" si="61"/>
        <v>0</v>
      </c>
      <c r="DB54" s="5"/>
      <c r="DC54" s="4">
        <v>0.33259391239274599</v>
      </c>
      <c r="DD54" s="4">
        <v>0.48821634390996899</v>
      </c>
      <c r="DE54" s="4">
        <v>0.40724684022556901</v>
      </c>
      <c r="DF54" s="4">
        <v>0.361957477829077</v>
      </c>
      <c r="DG54" s="4">
        <v>0.55529974319308695</v>
      </c>
      <c r="DI54" s="13">
        <f t="shared" si="62"/>
        <v>48.319026207117879</v>
      </c>
      <c r="DJ54" s="13">
        <f t="shared" si="63"/>
        <v>48.175728702746135</v>
      </c>
      <c r="DK54" s="13">
        <f t="shared" si="64"/>
        <v>48.36204279560431</v>
      </c>
      <c r="DL54" s="13">
        <f t="shared" si="65"/>
        <v>48.54535794033486</v>
      </c>
      <c r="DM54" s="13">
        <f t="shared" si="66"/>
        <v>48.333046560460978</v>
      </c>
      <c r="DN54" s="13"/>
      <c r="DO54" s="11" t="str">
        <f t="shared" si="67"/>
        <v>incre</v>
      </c>
      <c r="DP54" s="11" t="str">
        <f t="shared" si="68"/>
        <v>decre</v>
      </c>
      <c r="DQ54" s="11" t="str">
        <f t="shared" si="69"/>
        <v>incre</v>
      </c>
      <c r="DR54" s="11" t="str">
        <f t="shared" si="70"/>
        <v>incre</v>
      </c>
      <c r="DS54" s="11" t="str">
        <f t="shared" si="71"/>
        <v>incre</v>
      </c>
      <c r="DU54" s="13"/>
      <c r="DV54" s="13"/>
      <c r="DW54" s="13"/>
      <c r="DX54" s="13"/>
      <c r="DY54" s="13"/>
    </row>
    <row r="55" spans="1:129" x14ac:dyDescent="0.25">
      <c r="A55" s="5">
        <v>50.309279569750039</v>
      </c>
      <c r="B55" s="4">
        <v>3.0757205879927741E-2</v>
      </c>
      <c r="C55" s="4">
        <v>0.16910506182609109</v>
      </c>
      <c r="D55" s="4">
        <v>0.35335046765302719</v>
      </c>
      <c r="E55" s="4">
        <v>0.27942425211614053</v>
      </c>
      <c r="F55" s="4">
        <v>0.23439950219778702</v>
      </c>
      <c r="G55" s="4">
        <v>0.39566154077305338</v>
      </c>
      <c r="I55" s="5">
        <f t="shared" si="0"/>
        <v>49.135144964279633</v>
      </c>
      <c r="J55" s="5">
        <f t="shared" si="1"/>
        <v>49.286658123524312</v>
      </c>
      <c r="K55" s="5">
        <f t="shared" si="2"/>
        <v>49.11248905779776</v>
      </c>
      <c r="L55" s="5">
        <f t="shared" si="3"/>
        <v>49.462923378255404</v>
      </c>
      <c r="M55" s="5">
        <f t="shared" si="4"/>
        <v>48.82245466842447</v>
      </c>
      <c r="O55" s="3" t="str">
        <f t="shared" si="5"/>
        <v>decre</v>
      </c>
      <c r="P55" s="3" t="str">
        <f t="shared" si="6"/>
        <v>decre</v>
      </c>
      <c r="Q55" s="3" t="str">
        <f t="shared" si="7"/>
        <v>decre</v>
      </c>
      <c r="R55" s="3" t="str">
        <f t="shared" si="8"/>
        <v>decre</v>
      </c>
      <c r="S55" s="3" t="str">
        <f t="shared" si="9"/>
        <v>decre</v>
      </c>
      <c r="U55" s="6">
        <f t="shared" si="10"/>
        <v>0</v>
      </c>
      <c r="V55" s="6">
        <f t="shared" si="11"/>
        <v>0</v>
      </c>
      <c r="W55" s="6">
        <f t="shared" si="12"/>
        <v>0</v>
      </c>
      <c r="X55" s="6">
        <f t="shared" si="13"/>
        <v>0</v>
      </c>
      <c r="Y55" s="6">
        <f t="shared" si="14"/>
        <v>0</v>
      </c>
      <c r="AA55" s="4">
        <f t="shared" ref="AA55:AE105" si="72">IF(U55=0,(AG55-0.03),AG55)</f>
        <v>0.29949999999999999</v>
      </c>
      <c r="AB55" s="4">
        <f t="shared" si="72"/>
        <v>0.46530000000000005</v>
      </c>
      <c r="AC55" s="4">
        <f t="shared" si="72"/>
        <v>0.45010000000000006</v>
      </c>
      <c r="AD55" s="4">
        <f t="shared" si="72"/>
        <v>0.33399999999999996</v>
      </c>
      <c r="AE55" s="4">
        <f t="shared" si="72"/>
        <v>0.52559999999999996</v>
      </c>
      <c r="AF55" s="4"/>
      <c r="AG55" s="4">
        <v>0.32950000000000002</v>
      </c>
      <c r="AH55" s="4">
        <v>0.49530000000000002</v>
      </c>
      <c r="AI55" s="3">
        <v>0.48010000000000003</v>
      </c>
      <c r="AJ55" s="4">
        <v>0.36399999999999999</v>
      </c>
      <c r="AK55" s="4">
        <v>0.55559999999999998</v>
      </c>
      <c r="AM55" s="5">
        <f t="shared" si="16"/>
        <v>50.072684569750038</v>
      </c>
      <c r="AN55" s="5">
        <f t="shared" si="17"/>
        <v>50.017688569750042</v>
      </c>
      <c r="AO55" s="5">
        <f t="shared" si="18"/>
        <v>50.769750569750045</v>
      </c>
      <c r="AP55" s="5">
        <f t="shared" si="19"/>
        <v>50.30155956975004</v>
      </c>
      <c r="AQ55" s="5">
        <f t="shared" si="20"/>
        <v>50.045175569750036</v>
      </c>
      <c r="AR55" s="5"/>
      <c r="AS55" s="3" t="str">
        <f t="shared" si="21"/>
        <v>decre</v>
      </c>
      <c r="AT55" s="3" t="str">
        <f t="shared" si="22"/>
        <v>decre</v>
      </c>
      <c r="AU55" s="3" t="str">
        <f t="shared" si="23"/>
        <v>incre</v>
      </c>
      <c r="AV55" s="3" t="str">
        <f t="shared" si="24"/>
        <v>decre</v>
      </c>
      <c r="AW55" s="3" t="str">
        <f t="shared" si="25"/>
        <v>decre</v>
      </c>
      <c r="AY55" s="5">
        <f t="shared" si="26"/>
        <v>0</v>
      </c>
      <c r="AZ55" s="5">
        <f t="shared" si="27"/>
        <v>0</v>
      </c>
      <c r="BA55" s="5">
        <f t="shared" si="28"/>
        <v>-119.67905119522797</v>
      </c>
      <c r="BB55" s="5">
        <f t="shared" si="29"/>
        <v>0</v>
      </c>
      <c r="BC55" s="5">
        <f t="shared" si="30"/>
        <v>0</v>
      </c>
      <c r="BE55" s="15">
        <f t="shared" si="31"/>
        <v>-1.1741346054704067</v>
      </c>
      <c r="BG55" s="3">
        <v>0.21099999999999999</v>
      </c>
      <c r="BH55" s="3">
        <v>0.28089999999999998</v>
      </c>
      <c r="BI55" s="3">
        <v>0.31709999999999999</v>
      </c>
      <c r="BJ55" s="3">
        <v>0.34560000000000002</v>
      </c>
      <c r="BK55" s="3">
        <v>0.34699999999999998</v>
      </c>
      <c r="BM55" s="5">
        <f t="shared" si="32"/>
        <v>49.436369569750042</v>
      </c>
      <c r="BN55" s="5">
        <f t="shared" si="33"/>
        <v>48.813556569750041</v>
      </c>
      <c r="BO55" s="5">
        <f t="shared" si="34"/>
        <v>49.478320569750039</v>
      </c>
      <c r="BP55" s="5">
        <f t="shared" si="35"/>
        <v>50.399231569750036</v>
      </c>
      <c r="BQ55" s="5">
        <f t="shared" si="36"/>
        <v>48.364549569750039</v>
      </c>
      <c r="BR55" s="5"/>
      <c r="BS55" s="3" t="str">
        <f t="shared" si="37"/>
        <v>decre</v>
      </c>
      <c r="BT55" s="3" t="str">
        <f t="shared" si="38"/>
        <v>decre</v>
      </c>
      <c r="BU55" s="3" t="str">
        <f t="shared" si="39"/>
        <v>decre</v>
      </c>
      <c r="BV55" s="3" t="str">
        <f t="shared" si="40"/>
        <v>incre</v>
      </c>
      <c r="BW55" s="3" t="str">
        <f t="shared" si="41"/>
        <v>decre</v>
      </c>
      <c r="BY55" s="5">
        <f t="shared" si="42"/>
        <v>0</v>
      </c>
      <c r="BZ55" s="5">
        <f t="shared" si="43"/>
        <v>0</v>
      </c>
      <c r="CA55" s="5">
        <f t="shared" si="44"/>
        <v>0</v>
      </c>
      <c r="CB55" s="5">
        <f t="shared" si="45"/>
        <v>-84.635619149463537</v>
      </c>
      <c r="CC55" s="5">
        <f t="shared" si="46"/>
        <v>0</v>
      </c>
      <c r="CE55" s="4">
        <v>0.18</v>
      </c>
      <c r="CF55" s="4">
        <v>0.18129999999999999</v>
      </c>
      <c r="CG55" s="4">
        <v>0.18079999999999999</v>
      </c>
      <c r="CH55" s="4">
        <v>0.18149999999999999</v>
      </c>
      <c r="CI55" s="4">
        <v>0.1817</v>
      </c>
      <c r="CK55" s="5">
        <f t="shared" si="47"/>
        <v>49.213479569750035</v>
      </c>
      <c r="CL55" s="5">
        <f t="shared" si="48"/>
        <v>48.163168569750042</v>
      </c>
      <c r="CM55" s="5">
        <f t="shared" si="49"/>
        <v>48.154847569750032</v>
      </c>
      <c r="CN55" s="5">
        <f t="shared" si="50"/>
        <v>49.01750956975004</v>
      </c>
      <c r="CO55" s="5">
        <f t="shared" si="51"/>
        <v>46.80907656975004</v>
      </c>
      <c r="CP55" s="5"/>
      <c r="CQ55" s="3" t="str">
        <f t="shared" si="52"/>
        <v>decre</v>
      </c>
      <c r="CR55" s="3" t="str">
        <f t="shared" si="53"/>
        <v>decre</v>
      </c>
      <c r="CS55" s="3" t="str">
        <f t="shared" si="54"/>
        <v>decre</v>
      </c>
      <c r="CT55" s="3" t="str">
        <f t="shared" si="55"/>
        <v>decre</v>
      </c>
      <c r="CU55" s="3" t="str">
        <f t="shared" si="56"/>
        <v>decre</v>
      </c>
      <c r="CW55" s="5">
        <f t="shared" si="57"/>
        <v>0</v>
      </c>
      <c r="CX55" s="5">
        <f t="shared" si="58"/>
        <v>0</v>
      </c>
      <c r="CY55" s="5">
        <f t="shared" si="59"/>
        <v>0</v>
      </c>
      <c r="CZ55" s="5">
        <f t="shared" si="60"/>
        <v>0</v>
      </c>
      <c r="DA55" s="5">
        <f t="shared" si="61"/>
        <v>0</v>
      </c>
      <c r="DB55" s="5"/>
      <c r="DC55" s="4">
        <v>0.33047776333565498</v>
      </c>
      <c r="DD55" s="4">
        <v>0.48946426026133599</v>
      </c>
      <c r="DE55" s="4">
        <v>0.40623701541457402</v>
      </c>
      <c r="DF55" s="4">
        <v>0.36685733699519801</v>
      </c>
      <c r="DG55" s="4">
        <v>0.555998733745804</v>
      </c>
      <c r="DI55" s="13">
        <f t="shared" si="62"/>
        <v>50.295414688133398</v>
      </c>
      <c r="DJ55" s="13">
        <f t="shared" si="63"/>
        <v>50.175481189256566</v>
      </c>
      <c r="DK55" s="13">
        <f t="shared" si="64"/>
        <v>50.343840989425559</v>
      </c>
      <c r="DL55" s="13">
        <f t="shared" si="65"/>
        <v>50.578218347249603</v>
      </c>
      <c r="DM55" s="13">
        <f t="shared" si="66"/>
        <v>50.331227654298054</v>
      </c>
      <c r="DN55" s="13"/>
      <c r="DO55" s="11" t="str">
        <f t="shared" si="67"/>
        <v>decre</v>
      </c>
      <c r="DP55" s="11" t="str">
        <f t="shared" si="68"/>
        <v>decre</v>
      </c>
      <c r="DQ55" s="11" t="str">
        <f t="shared" si="69"/>
        <v>incre</v>
      </c>
      <c r="DR55" s="11" t="str">
        <f t="shared" si="70"/>
        <v>incre</v>
      </c>
      <c r="DS55" s="11" t="str">
        <f t="shared" si="71"/>
        <v>incre</v>
      </c>
      <c r="DU55" s="13"/>
      <c r="DV55" s="13"/>
      <c r="DW55" s="13"/>
      <c r="DX55" s="13"/>
      <c r="DY55" s="13"/>
    </row>
    <row r="56" spans="1:129" x14ac:dyDescent="0.25">
      <c r="A56" s="5">
        <v>37.759854832790353</v>
      </c>
      <c r="B56" s="4">
        <v>1.9233408484002699E-2</v>
      </c>
      <c r="C56" s="4">
        <v>0.28088170935762624</v>
      </c>
      <c r="D56" s="4">
        <v>0.43420746329965354</v>
      </c>
      <c r="E56" s="4">
        <v>0.44692643463098969</v>
      </c>
      <c r="F56" s="4">
        <v>0.40407576035887</v>
      </c>
      <c r="G56" s="4">
        <v>0.67001231572670961</v>
      </c>
      <c r="I56" s="5">
        <f t="shared" si="0"/>
        <v>37.389394323071684</v>
      </c>
      <c r="J56" s="5">
        <f t="shared" si="1"/>
        <v>37.265229568137094</v>
      </c>
      <c r="K56" s="5">
        <f t="shared" si="2"/>
        <v>38.189510513057257</v>
      </c>
      <c r="L56" s="5">
        <f t="shared" si="3"/>
        <v>38.342172735012035</v>
      </c>
      <c r="M56" s="5">
        <f t="shared" si="4"/>
        <v>38.854670723778689</v>
      </c>
      <c r="O56" s="3" t="str">
        <f t="shared" si="5"/>
        <v>decre</v>
      </c>
      <c r="P56" s="3" t="str">
        <f t="shared" si="6"/>
        <v>decre</v>
      </c>
      <c r="Q56" s="3" t="str">
        <f t="shared" si="7"/>
        <v>incre</v>
      </c>
      <c r="R56" s="3" t="str">
        <f t="shared" si="8"/>
        <v>incre</v>
      </c>
      <c r="S56" s="3" t="str">
        <f t="shared" si="9"/>
        <v>incre</v>
      </c>
      <c r="U56" s="6">
        <f t="shared" si="10"/>
        <v>0</v>
      </c>
      <c r="V56" s="6">
        <f t="shared" si="11"/>
        <v>0</v>
      </c>
      <c r="W56" s="6">
        <f t="shared" si="12"/>
        <v>1</v>
      </c>
      <c r="X56" s="6">
        <f t="shared" si="13"/>
        <v>1</v>
      </c>
      <c r="Y56" s="6">
        <f t="shared" si="14"/>
        <v>1</v>
      </c>
      <c r="AA56" s="4">
        <f t="shared" si="72"/>
        <v>0.29779999999999995</v>
      </c>
      <c r="AB56" s="4">
        <f t="shared" si="72"/>
        <v>0.46589999999999998</v>
      </c>
      <c r="AC56" s="4">
        <f t="shared" si="72"/>
        <v>0.47239999999999999</v>
      </c>
      <c r="AD56" s="4">
        <f t="shared" si="72"/>
        <v>0.3649</v>
      </c>
      <c r="AE56" s="4">
        <f t="shared" si="72"/>
        <v>0.5575</v>
      </c>
      <c r="AF56" s="4"/>
      <c r="AG56" s="4">
        <v>0.32779999999999998</v>
      </c>
      <c r="AH56" s="4">
        <v>0.49590000000000001</v>
      </c>
      <c r="AI56" s="3">
        <v>0.47239999999999999</v>
      </c>
      <c r="AJ56" s="4">
        <v>0.3649</v>
      </c>
      <c r="AK56" s="4">
        <v>0.5575</v>
      </c>
      <c r="AM56" s="5">
        <f t="shared" si="16"/>
        <v>37.511036832790353</v>
      </c>
      <c r="AN56" s="5">
        <f t="shared" si="17"/>
        <v>37.472181832790355</v>
      </c>
      <c r="AO56" s="5">
        <f t="shared" si="18"/>
        <v>38.43685883279035</v>
      </c>
      <c r="AP56" s="5">
        <f t="shared" si="19"/>
        <v>38.01231283279035</v>
      </c>
      <c r="AQ56" s="5">
        <f t="shared" si="20"/>
        <v>37.79592983279035</v>
      </c>
      <c r="AR56" s="5"/>
      <c r="AS56" s="3" t="str">
        <f t="shared" si="21"/>
        <v>decre</v>
      </c>
      <c r="AT56" s="3" t="str">
        <f t="shared" si="22"/>
        <v>decre</v>
      </c>
      <c r="AU56" s="3" t="str">
        <f t="shared" si="23"/>
        <v>incre</v>
      </c>
      <c r="AV56" s="3" t="str">
        <f t="shared" si="24"/>
        <v>incre</v>
      </c>
      <c r="AW56" s="3" t="str">
        <f t="shared" si="25"/>
        <v>incre</v>
      </c>
      <c r="AY56" s="5">
        <f t="shared" si="26"/>
        <v>0</v>
      </c>
      <c r="AZ56" s="5">
        <f t="shared" si="27"/>
        <v>0</v>
      </c>
      <c r="BA56" s="5">
        <f t="shared" si="28"/>
        <v>42.965568026690448</v>
      </c>
      <c r="BB56" s="5">
        <f t="shared" si="29"/>
        <v>58.2317902221682</v>
      </c>
      <c r="BC56" s="5">
        <f t="shared" si="30"/>
        <v>109.48158909883361</v>
      </c>
      <c r="BE56" s="15">
        <f t="shared" si="31"/>
        <v>-0.37046050971866862</v>
      </c>
      <c r="BG56" s="3">
        <v>0.2104</v>
      </c>
      <c r="BH56" s="3">
        <v>0.28079999999999999</v>
      </c>
      <c r="BI56" s="3">
        <v>0.316</v>
      </c>
      <c r="BJ56" s="3">
        <v>0.34570000000000001</v>
      </c>
      <c r="BK56" s="3">
        <v>0.34810000000000002</v>
      </c>
      <c r="BM56" s="5">
        <f t="shared" si="32"/>
        <v>36.882630832790355</v>
      </c>
      <c r="BN56" s="5">
        <f t="shared" si="33"/>
        <v>36.263478832790355</v>
      </c>
      <c r="BO56" s="5">
        <f t="shared" si="34"/>
        <v>36.918214832790355</v>
      </c>
      <c r="BP56" s="5">
        <f t="shared" si="35"/>
        <v>37.850648832790355</v>
      </c>
      <c r="BQ56" s="5">
        <f t="shared" si="36"/>
        <v>35.825475832790353</v>
      </c>
      <c r="BR56" s="5"/>
      <c r="BS56" s="3" t="str">
        <f t="shared" si="37"/>
        <v>decre</v>
      </c>
      <c r="BT56" s="3" t="str">
        <f t="shared" si="38"/>
        <v>decre</v>
      </c>
      <c r="BU56" s="3" t="str">
        <f t="shared" si="39"/>
        <v>decre</v>
      </c>
      <c r="BV56" s="3" t="str">
        <f t="shared" si="40"/>
        <v>incre</v>
      </c>
      <c r="BW56" s="3" t="str">
        <f t="shared" si="41"/>
        <v>decre</v>
      </c>
      <c r="BY56" s="5">
        <f t="shared" si="42"/>
        <v>0</v>
      </c>
      <c r="BZ56" s="5">
        <f t="shared" si="43"/>
        <v>0</v>
      </c>
      <c r="CA56" s="5">
        <f t="shared" si="44"/>
        <v>0</v>
      </c>
      <c r="CB56" s="5">
        <f t="shared" si="45"/>
        <v>58.2317902221682</v>
      </c>
      <c r="CC56" s="5">
        <f t="shared" si="46"/>
        <v>0</v>
      </c>
      <c r="CE56" s="4">
        <v>0.18060000000000001</v>
      </c>
      <c r="CF56" s="4">
        <v>0.18190000000000001</v>
      </c>
      <c r="CG56" s="4">
        <v>0.18140000000000001</v>
      </c>
      <c r="CH56" s="4">
        <v>0.18210000000000001</v>
      </c>
      <c r="CI56" s="4">
        <v>0.18229999999999999</v>
      </c>
      <c r="CK56" s="5">
        <f t="shared" si="47"/>
        <v>36.66836883279035</v>
      </c>
      <c r="CL56" s="5">
        <f t="shared" si="48"/>
        <v>35.617661832790354</v>
      </c>
      <c r="CM56" s="5">
        <f t="shared" si="49"/>
        <v>35.611248832790352</v>
      </c>
      <c r="CN56" s="5">
        <f t="shared" si="50"/>
        <v>36.473136832790352</v>
      </c>
      <c r="CO56" s="5">
        <f t="shared" si="51"/>
        <v>34.265297832790353</v>
      </c>
      <c r="CP56" s="5"/>
      <c r="CQ56" s="3" t="str">
        <f t="shared" si="52"/>
        <v>decre</v>
      </c>
      <c r="CR56" s="3" t="str">
        <f t="shared" si="53"/>
        <v>decre</v>
      </c>
      <c r="CS56" s="3" t="str">
        <f t="shared" si="54"/>
        <v>decre</v>
      </c>
      <c r="CT56" s="3" t="str">
        <f t="shared" si="55"/>
        <v>decre</v>
      </c>
      <c r="CU56" s="3" t="str">
        <f t="shared" si="56"/>
        <v>decre</v>
      </c>
      <c r="CW56" s="5">
        <f t="shared" si="57"/>
        <v>0</v>
      </c>
      <c r="CX56" s="5">
        <f t="shared" si="58"/>
        <v>0</v>
      </c>
      <c r="CY56" s="5">
        <f t="shared" si="59"/>
        <v>0</v>
      </c>
      <c r="CZ56" s="5">
        <f t="shared" si="60"/>
        <v>0</v>
      </c>
      <c r="DA56" s="5">
        <f t="shared" si="61"/>
        <v>0</v>
      </c>
      <c r="DB56" s="5"/>
      <c r="DC56" s="4">
        <v>0.32996206314527099</v>
      </c>
      <c r="DD56" s="4">
        <v>0.48976837433015702</v>
      </c>
      <c r="DE56" s="4">
        <v>0.40599092365391198</v>
      </c>
      <c r="DF56" s="4">
        <v>0.36805142032139598</v>
      </c>
      <c r="DG56" s="4">
        <v>0.55616907598134002</v>
      </c>
      <c r="DI56" s="13">
        <f t="shared" si="62"/>
        <v>37.742282066804847</v>
      </c>
      <c r="DJ56" s="13">
        <f t="shared" si="63"/>
        <v>37.628042317166283</v>
      </c>
      <c r="DK56" s="13">
        <f t="shared" si="64"/>
        <v>37.792026701469837</v>
      </c>
      <c r="DL56" s="13">
        <f t="shared" si="65"/>
        <v>38.038847791896508</v>
      </c>
      <c r="DM56" s="13">
        <f t="shared" si="66"/>
        <v>37.783405837774758</v>
      </c>
      <c r="DN56" s="13"/>
      <c r="DO56" s="11" t="str">
        <f t="shared" si="67"/>
        <v>decre</v>
      </c>
      <c r="DP56" s="11" t="str">
        <f t="shared" si="68"/>
        <v>decre</v>
      </c>
      <c r="DQ56" s="11" t="str">
        <f t="shared" si="69"/>
        <v>incre</v>
      </c>
      <c r="DR56" s="11" t="str">
        <f t="shared" si="70"/>
        <v>incre</v>
      </c>
      <c r="DS56" s="11" t="str">
        <f t="shared" si="71"/>
        <v>incre</v>
      </c>
      <c r="DU56" s="13"/>
      <c r="DV56" s="13"/>
      <c r="DW56" s="13"/>
      <c r="DX56" s="13"/>
      <c r="DY56" s="13"/>
    </row>
    <row r="57" spans="1:129" x14ac:dyDescent="0.25">
      <c r="A57" s="5">
        <v>46.236638767822242</v>
      </c>
      <c r="B57" s="4">
        <v>5.3178763702483499E-2</v>
      </c>
      <c r="C57" s="4">
        <v>0.40525868280127358</v>
      </c>
      <c r="D57" s="4">
        <v>0.52022274703985238</v>
      </c>
      <c r="E57" s="4">
        <v>0.45892319621324995</v>
      </c>
      <c r="F57" s="4">
        <v>0.45582199231504283</v>
      </c>
      <c r="G57" s="4">
        <v>0.62289936426324755</v>
      </c>
      <c r="I57" s="5">
        <f t="shared" si="0"/>
        <v>46.760448697163397</v>
      </c>
      <c r="J57" s="5">
        <f t="shared" si="1"/>
        <v>46.303693305992482</v>
      </c>
      <c r="K57" s="5">
        <f t="shared" si="2"/>
        <v>46.782783003052899</v>
      </c>
      <c r="L57" s="5">
        <f t="shared" si="3"/>
        <v>47.254659943114902</v>
      </c>
      <c r="M57" s="5">
        <f t="shared" si="4"/>
        <v>46.888121785539404</v>
      </c>
      <c r="O57" s="3" t="str">
        <f t="shared" si="5"/>
        <v>incre</v>
      </c>
      <c r="P57" s="3" t="str">
        <f t="shared" si="6"/>
        <v>incre</v>
      </c>
      <c r="Q57" s="3" t="str">
        <f t="shared" si="7"/>
        <v>incre</v>
      </c>
      <c r="R57" s="3" t="str">
        <f t="shared" si="8"/>
        <v>incre</v>
      </c>
      <c r="S57" s="3" t="str">
        <f t="shared" si="9"/>
        <v>incre</v>
      </c>
      <c r="U57" s="6">
        <f t="shared" si="10"/>
        <v>1</v>
      </c>
      <c r="V57" s="6">
        <f t="shared" si="11"/>
        <v>1</v>
      </c>
      <c r="W57" s="6">
        <f t="shared" si="12"/>
        <v>1</v>
      </c>
      <c r="X57" s="6">
        <f t="shared" si="13"/>
        <v>1</v>
      </c>
      <c r="Y57" s="6">
        <f t="shared" si="14"/>
        <v>1</v>
      </c>
      <c r="AA57" s="4">
        <f t="shared" si="72"/>
        <v>0.33429999999999999</v>
      </c>
      <c r="AB57" s="4">
        <f t="shared" si="72"/>
        <v>0.49419999999999997</v>
      </c>
      <c r="AC57" s="4">
        <f t="shared" si="72"/>
        <v>0.4909</v>
      </c>
      <c r="AD57" s="4">
        <f t="shared" si="72"/>
        <v>0.36209999999999998</v>
      </c>
      <c r="AE57" s="4">
        <f t="shared" si="72"/>
        <v>0.55310000000000004</v>
      </c>
      <c r="AF57" s="4"/>
      <c r="AG57" s="4">
        <v>0.33429999999999999</v>
      </c>
      <c r="AH57" s="4">
        <v>0.49419999999999997</v>
      </c>
      <c r="AI57" s="3">
        <v>0.4909</v>
      </c>
      <c r="AJ57" s="4">
        <v>0.36209999999999998</v>
      </c>
      <c r="AK57" s="4">
        <v>0.55310000000000004</v>
      </c>
      <c r="AM57" s="5">
        <f t="shared" si="16"/>
        <v>46.250255767822239</v>
      </c>
      <c r="AN57" s="5">
        <f t="shared" si="17"/>
        <v>46.133764767822242</v>
      </c>
      <c r="AO57" s="5">
        <f t="shared" si="18"/>
        <v>47.093277767822244</v>
      </c>
      <c r="AP57" s="5">
        <f t="shared" si="19"/>
        <v>46.465520767822241</v>
      </c>
      <c r="AQ57" s="5">
        <f t="shared" si="20"/>
        <v>46.231309767822239</v>
      </c>
      <c r="AR57" s="5"/>
      <c r="AS57" s="3" t="str">
        <f t="shared" si="21"/>
        <v>incre</v>
      </c>
      <c r="AT57" s="3" t="str">
        <f t="shared" si="22"/>
        <v>decre</v>
      </c>
      <c r="AU57" s="3" t="str">
        <f t="shared" si="23"/>
        <v>incre</v>
      </c>
      <c r="AV57" s="3" t="str">
        <f t="shared" si="24"/>
        <v>incre</v>
      </c>
      <c r="AW57" s="3" t="str">
        <f t="shared" si="25"/>
        <v>decre</v>
      </c>
      <c r="AY57" s="5">
        <f t="shared" si="26"/>
        <v>52.380992934115511</v>
      </c>
      <c r="AZ57" s="5">
        <f t="shared" si="27"/>
        <v>0</v>
      </c>
      <c r="BA57" s="5">
        <f t="shared" si="28"/>
        <v>54.614423523065625</v>
      </c>
      <c r="BB57" s="5">
        <f t="shared" si="29"/>
        <v>101.80211752926596</v>
      </c>
      <c r="BC57" s="5">
        <f t="shared" si="30"/>
        <v>0</v>
      </c>
      <c r="BE57" s="15">
        <f t="shared" si="31"/>
        <v>0.52380992934115511</v>
      </c>
      <c r="BG57" s="3">
        <v>0.21210000000000001</v>
      </c>
      <c r="BH57" s="3">
        <v>0.28149999999999997</v>
      </c>
      <c r="BI57" s="3">
        <v>0.31979999999999997</v>
      </c>
      <c r="BJ57" s="3">
        <v>0.34510000000000002</v>
      </c>
      <c r="BK57" s="3">
        <v>0.34510000000000002</v>
      </c>
      <c r="BM57" s="5">
        <f t="shared" si="32"/>
        <v>45.371637767822243</v>
      </c>
      <c r="BN57" s="5">
        <f t="shared" si="33"/>
        <v>44.744833767822243</v>
      </c>
      <c r="BO57" s="5">
        <f t="shared" si="34"/>
        <v>45.431896767822238</v>
      </c>
      <c r="BP57" s="5">
        <f t="shared" si="35"/>
        <v>46.322380767822246</v>
      </c>
      <c r="BQ57" s="5">
        <f t="shared" si="36"/>
        <v>44.274029767822242</v>
      </c>
      <c r="BR57" s="5"/>
      <c r="BS57" s="3" t="str">
        <f t="shared" si="37"/>
        <v>decre</v>
      </c>
      <c r="BT57" s="3" t="str">
        <f t="shared" si="38"/>
        <v>decre</v>
      </c>
      <c r="BU57" s="3" t="str">
        <f t="shared" si="39"/>
        <v>decre</v>
      </c>
      <c r="BV57" s="3" t="str">
        <f t="shared" si="40"/>
        <v>incre</v>
      </c>
      <c r="BW57" s="3" t="str">
        <f t="shared" si="41"/>
        <v>decre</v>
      </c>
      <c r="BY57" s="5">
        <f t="shared" si="42"/>
        <v>0</v>
      </c>
      <c r="BZ57" s="5">
        <f t="shared" si="43"/>
        <v>0</v>
      </c>
      <c r="CA57" s="5">
        <f t="shared" si="44"/>
        <v>0</v>
      </c>
      <c r="CB57" s="5">
        <f t="shared" si="45"/>
        <v>101.80211752926596</v>
      </c>
      <c r="CC57" s="5">
        <f t="shared" si="46"/>
        <v>0</v>
      </c>
      <c r="CE57" s="4">
        <v>0.17849999999999999</v>
      </c>
      <c r="CF57" s="4">
        <v>0.17979999999999999</v>
      </c>
      <c r="CG57" s="4">
        <v>0.17929999999999999</v>
      </c>
      <c r="CH57" s="4">
        <v>0.18</v>
      </c>
      <c r="CI57" s="4">
        <v>0.1802</v>
      </c>
      <c r="CK57" s="5">
        <f t="shared" si="47"/>
        <v>45.13005376782224</v>
      </c>
      <c r="CL57" s="5">
        <f t="shared" si="48"/>
        <v>44.080732767822241</v>
      </c>
      <c r="CM57" s="5">
        <f t="shared" si="49"/>
        <v>44.067641767822238</v>
      </c>
      <c r="CN57" s="5">
        <f t="shared" si="50"/>
        <v>44.932238767822241</v>
      </c>
      <c r="CO57" s="5">
        <f t="shared" si="51"/>
        <v>42.722320767822239</v>
      </c>
      <c r="CP57" s="5"/>
      <c r="CQ57" s="3" t="str">
        <f t="shared" si="52"/>
        <v>decre</v>
      </c>
      <c r="CR57" s="3" t="str">
        <f t="shared" si="53"/>
        <v>decre</v>
      </c>
      <c r="CS57" s="3" t="str">
        <f t="shared" si="54"/>
        <v>decre</v>
      </c>
      <c r="CT57" s="3" t="str">
        <f t="shared" si="55"/>
        <v>decre</v>
      </c>
      <c r="CU57" s="3" t="str">
        <f t="shared" si="56"/>
        <v>decre</v>
      </c>
      <c r="CW57" s="5">
        <f t="shared" si="57"/>
        <v>0</v>
      </c>
      <c r="CX57" s="5">
        <f t="shared" si="58"/>
        <v>0</v>
      </c>
      <c r="CY57" s="5">
        <f t="shared" si="59"/>
        <v>0</v>
      </c>
      <c r="CZ57" s="5">
        <f t="shared" si="60"/>
        <v>0</v>
      </c>
      <c r="DA57" s="5">
        <f t="shared" si="61"/>
        <v>0</v>
      </c>
      <c r="DB57" s="5"/>
      <c r="DC57" s="4">
        <v>0.33147359818605099</v>
      </c>
      <c r="DD57" s="4">
        <v>0.48887700550775198</v>
      </c>
      <c r="DE57" s="4">
        <v>0.406712227090337</v>
      </c>
      <c r="DF57" s="4">
        <v>0.36455152091702397</v>
      </c>
      <c r="DG57" s="4">
        <v>0.55566979701511299</v>
      </c>
      <c r="DI57" s="13">
        <f t="shared" si="62"/>
        <v>46.229933938779951</v>
      </c>
      <c r="DJ57" s="13">
        <f t="shared" si="63"/>
        <v>46.099005613787867</v>
      </c>
      <c r="DK57" s="13">
        <f t="shared" si="64"/>
        <v>46.275814492869415</v>
      </c>
      <c r="DL57" s="13">
        <f t="shared" si="65"/>
        <v>46.486162573943581</v>
      </c>
      <c r="DM57" s="13">
        <f t="shared" si="66"/>
        <v>46.255491557734452</v>
      </c>
      <c r="DN57" s="13"/>
      <c r="DO57" s="11" t="str">
        <f t="shared" si="67"/>
        <v>decre</v>
      </c>
      <c r="DP57" s="11" t="str">
        <f t="shared" si="68"/>
        <v>decre</v>
      </c>
      <c r="DQ57" s="11" t="str">
        <f t="shared" si="69"/>
        <v>incre</v>
      </c>
      <c r="DR57" s="11" t="str">
        <f t="shared" si="70"/>
        <v>incre</v>
      </c>
      <c r="DS57" s="11" t="str">
        <f t="shared" si="71"/>
        <v>incre</v>
      </c>
      <c r="DU57" s="13"/>
      <c r="DV57" s="13"/>
      <c r="DW57" s="13"/>
      <c r="DX57" s="13"/>
      <c r="DY57" s="13"/>
    </row>
    <row r="58" spans="1:129" x14ac:dyDescent="0.25">
      <c r="A58" s="5">
        <v>40.295606221527855</v>
      </c>
      <c r="B58" s="4">
        <v>0.34490244637311435</v>
      </c>
      <c r="C58" s="4">
        <v>0.42855595826054377</v>
      </c>
      <c r="D58" s="4">
        <v>0.49448361855790113</v>
      </c>
      <c r="E58" s="4">
        <v>0.51625888927025154</v>
      </c>
      <c r="F58" s="4">
        <v>0.37572188103150833</v>
      </c>
      <c r="G58" s="4">
        <v>0.40531296707608311</v>
      </c>
      <c r="I58" s="5">
        <f t="shared" si="0"/>
        <v>40.986923561421165</v>
      </c>
      <c r="J58" s="5">
        <f t="shared" si="1"/>
        <v>40.194584250710953</v>
      </c>
      <c r="K58" s="5">
        <f t="shared" si="2"/>
        <v>41.398480036341994</v>
      </c>
      <c r="L58" s="5">
        <f t="shared" si="3"/>
        <v>40.639184459813158</v>
      </c>
      <c r="M58" s="5">
        <f t="shared" si="4"/>
        <v>38.899601241713796</v>
      </c>
      <c r="O58" s="3" t="str">
        <f t="shared" si="5"/>
        <v>incre</v>
      </c>
      <c r="P58" s="3" t="str">
        <f t="shared" si="6"/>
        <v>decre</v>
      </c>
      <c r="Q58" s="3" t="str">
        <f t="shared" si="7"/>
        <v>incre</v>
      </c>
      <c r="R58" s="3" t="str">
        <f t="shared" si="8"/>
        <v>incre</v>
      </c>
      <c r="S58" s="3" t="str">
        <f t="shared" si="9"/>
        <v>decre</v>
      </c>
      <c r="U58" s="6">
        <f t="shared" si="10"/>
        <v>1</v>
      </c>
      <c r="V58" s="6">
        <f t="shared" si="11"/>
        <v>0</v>
      </c>
      <c r="W58" s="6">
        <f t="shared" si="12"/>
        <v>1</v>
      </c>
      <c r="X58" s="6">
        <f t="shared" si="13"/>
        <v>1</v>
      </c>
      <c r="Y58" s="6">
        <f t="shared" si="14"/>
        <v>0</v>
      </c>
      <c r="AA58" s="4">
        <f t="shared" si="72"/>
        <v>0.34920000000000001</v>
      </c>
      <c r="AB58" s="4">
        <f t="shared" si="72"/>
        <v>0.45840000000000003</v>
      </c>
      <c r="AC58" s="4">
        <f t="shared" si="72"/>
        <v>0.49519999999999997</v>
      </c>
      <c r="AD58" s="4">
        <f t="shared" si="72"/>
        <v>0.33350000000000002</v>
      </c>
      <c r="AE58" s="4">
        <f t="shared" si="72"/>
        <v>0.51149999999999995</v>
      </c>
      <c r="AF58" s="4"/>
      <c r="AG58" s="4">
        <v>0.34920000000000001</v>
      </c>
      <c r="AH58" s="4">
        <v>0.4884</v>
      </c>
      <c r="AI58" s="3">
        <v>0.49519999999999997</v>
      </c>
      <c r="AJ58" s="4">
        <v>0.33350000000000002</v>
      </c>
      <c r="AK58" s="4">
        <v>0.54149999999999998</v>
      </c>
      <c r="AM58" s="5">
        <f t="shared" si="16"/>
        <v>40.416354221527854</v>
      </c>
      <c r="AN58" s="5">
        <f t="shared" si="17"/>
        <v>39.958958221527858</v>
      </c>
      <c r="AO58" s="5">
        <f t="shared" si="18"/>
        <v>41.193998221527849</v>
      </c>
      <c r="AP58" s="5">
        <f t="shared" si="19"/>
        <v>40.283676221527855</v>
      </c>
      <c r="AQ58" s="5">
        <f t="shared" si="20"/>
        <v>39.898821221527854</v>
      </c>
      <c r="AR58" s="5"/>
      <c r="AS58" s="3" t="str">
        <f t="shared" si="21"/>
        <v>incre</v>
      </c>
      <c r="AT58" s="3" t="str">
        <f t="shared" si="22"/>
        <v>decre</v>
      </c>
      <c r="AU58" s="3" t="str">
        <f t="shared" si="23"/>
        <v>incre</v>
      </c>
      <c r="AV58" s="3" t="str">
        <f t="shared" si="24"/>
        <v>decre</v>
      </c>
      <c r="AW58" s="3" t="str">
        <f t="shared" si="25"/>
        <v>decre</v>
      </c>
      <c r="AY58" s="5">
        <f t="shared" si="26"/>
        <v>69.131733989330968</v>
      </c>
      <c r="AZ58" s="5">
        <f t="shared" si="27"/>
        <v>0</v>
      </c>
      <c r="BA58" s="5">
        <f t="shared" si="28"/>
        <v>110.28738148141386</v>
      </c>
      <c r="BB58" s="5">
        <f t="shared" si="29"/>
        <v>0</v>
      </c>
      <c r="BC58" s="5">
        <f t="shared" si="30"/>
        <v>0</v>
      </c>
      <c r="BE58" s="15">
        <f t="shared" si="31"/>
        <v>-1.3960049798140588</v>
      </c>
      <c r="BG58" s="3">
        <v>0.24709999999999999</v>
      </c>
      <c r="BH58" s="3">
        <v>0.34339999999999998</v>
      </c>
      <c r="BI58" s="3">
        <v>0.39029999999999998</v>
      </c>
      <c r="BJ58" s="3">
        <v>0.33900000000000002</v>
      </c>
      <c r="BK58" s="3">
        <v>0.30890000000000001</v>
      </c>
      <c r="BM58" s="5">
        <f t="shared" si="32"/>
        <v>39.682255221527853</v>
      </c>
      <c r="BN58" s="5">
        <f t="shared" si="33"/>
        <v>39.208008221527855</v>
      </c>
      <c r="BO58" s="5">
        <f t="shared" si="34"/>
        <v>40.175419221527861</v>
      </c>
      <c r="BP58" s="5">
        <f t="shared" si="35"/>
        <v>40.329986221527854</v>
      </c>
      <c r="BQ58" s="5">
        <f t="shared" si="36"/>
        <v>37.992355221527852</v>
      </c>
      <c r="BR58" s="5"/>
      <c r="BS58" s="3" t="str">
        <f t="shared" si="37"/>
        <v>decre</v>
      </c>
      <c r="BT58" s="3" t="str">
        <f t="shared" si="38"/>
        <v>decre</v>
      </c>
      <c r="BU58" s="3" t="str">
        <f t="shared" si="39"/>
        <v>decre</v>
      </c>
      <c r="BV58" s="3" t="str">
        <f t="shared" si="40"/>
        <v>incre</v>
      </c>
      <c r="BW58" s="3" t="str">
        <f t="shared" si="41"/>
        <v>decre</v>
      </c>
      <c r="BY58" s="5">
        <f t="shared" si="42"/>
        <v>0</v>
      </c>
      <c r="BZ58" s="5">
        <f t="shared" si="43"/>
        <v>0</v>
      </c>
      <c r="CA58" s="5">
        <f t="shared" si="44"/>
        <v>0</v>
      </c>
      <c r="CB58" s="5">
        <f t="shared" si="45"/>
        <v>34.357823828530343</v>
      </c>
      <c r="CC58" s="5">
        <f t="shared" si="46"/>
        <v>0</v>
      </c>
      <c r="CE58" s="4">
        <v>0.1051</v>
      </c>
      <c r="CF58" s="4">
        <v>0.1027</v>
      </c>
      <c r="CG58" s="4">
        <v>0.1037</v>
      </c>
      <c r="CH58" s="4">
        <v>0.1024</v>
      </c>
      <c r="CI58" s="4">
        <v>0.10199999999999999</v>
      </c>
      <c r="CK58" s="5">
        <f t="shared" si="47"/>
        <v>38.661275221527852</v>
      </c>
      <c r="CL58" s="5">
        <f t="shared" si="48"/>
        <v>37.636237221527857</v>
      </c>
      <c r="CM58" s="5">
        <f t="shared" si="49"/>
        <v>37.392533221527856</v>
      </c>
      <c r="CN58" s="5">
        <f t="shared" si="50"/>
        <v>38.337814221527857</v>
      </c>
      <c r="CO58" s="5">
        <f t="shared" si="51"/>
        <v>36.045426221527855</v>
      </c>
      <c r="CP58" s="5"/>
      <c r="CQ58" s="3" t="str">
        <f t="shared" si="52"/>
        <v>decre</v>
      </c>
      <c r="CR58" s="3" t="str">
        <f t="shared" si="53"/>
        <v>decre</v>
      </c>
      <c r="CS58" s="3" t="str">
        <f t="shared" si="54"/>
        <v>decre</v>
      </c>
      <c r="CT58" s="3" t="str">
        <f t="shared" si="55"/>
        <v>decre</v>
      </c>
      <c r="CU58" s="3" t="str">
        <f t="shared" si="56"/>
        <v>decre</v>
      </c>
      <c r="CW58" s="5">
        <f t="shared" si="57"/>
        <v>0</v>
      </c>
      <c r="CX58" s="5">
        <f t="shared" si="58"/>
        <v>0</v>
      </c>
      <c r="CY58" s="5">
        <f t="shared" si="59"/>
        <v>0</v>
      </c>
      <c r="CZ58" s="5">
        <f t="shared" si="60"/>
        <v>0</v>
      </c>
      <c r="DA58" s="5">
        <f t="shared" si="61"/>
        <v>0</v>
      </c>
      <c r="DB58" s="5"/>
      <c r="DC58" s="4">
        <v>0.34444167969768102</v>
      </c>
      <c r="DD58" s="4">
        <v>0.48122958534611998</v>
      </c>
      <c r="DE58" s="4">
        <v>0.412900586278721</v>
      </c>
      <c r="DF58" s="4">
        <v>0.33452444279186699</v>
      </c>
      <c r="DG58" s="4">
        <v>0.55138627717840105</v>
      </c>
      <c r="DI58" s="13">
        <f t="shared" si="62"/>
        <v>40.382141898554181</v>
      </c>
      <c r="DJ58" s="13">
        <f t="shared" si="63"/>
        <v>40.108035413838017</v>
      </c>
      <c r="DK58" s="13">
        <f t="shared" si="64"/>
        <v>40.394870914294231</v>
      </c>
      <c r="DL58" s="13">
        <f t="shared" si="65"/>
        <v>40.292302029835376</v>
      </c>
      <c r="DM58" s="13">
        <f t="shared" si="66"/>
        <v>40.274151089776609</v>
      </c>
      <c r="DN58" s="13"/>
      <c r="DO58" s="11" t="str">
        <f t="shared" si="67"/>
        <v>incre</v>
      </c>
      <c r="DP58" s="11" t="str">
        <f t="shared" si="68"/>
        <v>decre</v>
      </c>
      <c r="DQ58" s="11" t="str">
        <f t="shared" si="69"/>
        <v>incre</v>
      </c>
      <c r="DR58" s="11" t="str">
        <f t="shared" si="70"/>
        <v>decre</v>
      </c>
      <c r="DS58" s="11" t="str">
        <f t="shared" si="71"/>
        <v>decre</v>
      </c>
      <c r="DU58" s="13"/>
      <c r="DV58" s="13"/>
      <c r="DW58" s="13"/>
      <c r="DX58" s="13"/>
      <c r="DY58" s="13"/>
    </row>
    <row r="59" spans="1:129" x14ac:dyDescent="0.25">
      <c r="A59" s="5">
        <v>42.827415044578458</v>
      </c>
      <c r="B59" s="4">
        <v>7.7946037752558123E-2</v>
      </c>
      <c r="C59" s="4">
        <v>0.34955604325857625</v>
      </c>
      <c r="D59" s="4">
        <v>0.5075056611868477</v>
      </c>
      <c r="E59" s="4">
        <v>0.41079917345064149</v>
      </c>
      <c r="F59" s="4">
        <v>0.26937678408180793</v>
      </c>
      <c r="G59" s="4">
        <v>0.57622832387961676</v>
      </c>
      <c r="I59" s="5">
        <f t="shared" si="0"/>
        <v>42.95072299560762</v>
      </c>
      <c r="J59" s="5">
        <f t="shared" si="1"/>
        <v>42.811427012128576</v>
      </c>
      <c r="K59" s="5">
        <f t="shared" si="2"/>
        <v>42.906275018784186</v>
      </c>
      <c r="L59" s="5">
        <f t="shared" si="3"/>
        <v>42.275567566547281</v>
      </c>
      <c r="M59" s="5">
        <f t="shared" si="4"/>
        <v>43.039723572285652</v>
      </c>
      <c r="O59" s="3" t="str">
        <f t="shared" si="5"/>
        <v>incre</v>
      </c>
      <c r="P59" s="3" t="str">
        <f t="shared" si="6"/>
        <v>decre</v>
      </c>
      <c r="Q59" s="3" t="str">
        <f t="shared" si="7"/>
        <v>incre</v>
      </c>
      <c r="R59" s="3" t="str">
        <f t="shared" si="8"/>
        <v>decre</v>
      </c>
      <c r="S59" s="3" t="str">
        <f t="shared" si="9"/>
        <v>incre</v>
      </c>
      <c r="U59" s="6">
        <f t="shared" si="10"/>
        <v>1</v>
      </c>
      <c r="V59" s="6">
        <f t="shared" si="11"/>
        <v>0</v>
      </c>
      <c r="W59" s="6">
        <f t="shared" si="12"/>
        <v>1</v>
      </c>
      <c r="X59" s="6">
        <f t="shared" si="13"/>
        <v>0</v>
      </c>
      <c r="Y59" s="6">
        <f t="shared" si="14"/>
        <v>1</v>
      </c>
      <c r="AA59" s="4">
        <f t="shared" si="72"/>
        <v>0.33860000000000001</v>
      </c>
      <c r="AB59" s="4">
        <f t="shared" si="72"/>
        <v>0.46309999999999996</v>
      </c>
      <c r="AC59" s="4">
        <f t="shared" si="72"/>
        <v>0.49740000000000001</v>
      </c>
      <c r="AD59" s="4">
        <f t="shared" si="72"/>
        <v>0.32999999999999996</v>
      </c>
      <c r="AE59" s="4">
        <f t="shared" si="72"/>
        <v>0.55110000000000003</v>
      </c>
      <c r="AF59" s="4"/>
      <c r="AG59" s="4">
        <v>0.33860000000000001</v>
      </c>
      <c r="AH59" s="4">
        <v>0.49309999999999998</v>
      </c>
      <c r="AI59" s="3">
        <v>0.49740000000000001</v>
      </c>
      <c r="AJ59" s="4">
        <v>0.36</v>
      </c>
      <c r="AK59" s="4">
        <v>0.55110000000000003</v>
      </c>
      <c r="AM59" s="5">
        <f t="shared" si="16"/>
        <v>42.871949044578457</v>
      </c>
      <c r="AN59" s="5">
        <f t="shared" si="17"/>
        <v>42.521458044578459</v>
      </c>
      <c r="AO59" s="5">
        <f t="shared" si="18"/>
        <v>43.747169044578456</v>
      </c>
      <c r="AP59" s="5">
        <f t="shared" si="19"/>
        <v>42.786015044578456</v>
      </c>
      <c r="AQ59" s="5">
        <f t="shared" si="20"/>
        <v>42.803266044578457</v>
      </c>
      <c r="AR59" s="5"/>
      <c r="AS59" s="3" t="str">
        <f t="shared" si="21"/>
        <v>incre</v>
      </c>
      <c r="AT59" s="3" t="str">
        <f t="shared" si="22"/>
        <v>decre</v>
      </c>
      <c r="AU59" s="3" t="str">
        <f t="shared" si="23"/>
        <v>incre</v>
      </c>
      <c r="AV59" s="3" t="str">
        <f t="shared" si="24"/>
        <v>decre</v>
      </c>
      <c r="AW59" s="3" t="str">
        <f t="shared" si="25"/>
        <v>decre</v>
      </c>
      <c r="AY59" s="5">
        <f t="shared" si="26"/>
        <v>12.33079510291617</v>
      </c>
      <c r="AZ59" s="5">
        <f t="shared" si="27"/>
        <v>0</v>
      </c>
      <c r="BA59" s="5">
        <f t="shared" si="28"/>
        <v>7.8859974205727212</v>
      </c>
      <c r="BB59" s="5">
        <f t="shared" si="29"/>
        <v>0</v>
      </c>
      <c r="BC59" s="5">
        <f t="shared" si="30"/>
        <v>0</v>
      </c>
      <c r="BE59" s="15">
        <f t="shared" si="31"/>
        <v>0.1233079510291617</v>
      </c>
      <c r="BG59" s="3">
        <v>0.21390000000000001</v>
      </c>
      <c r="BH59" s="3">
        <v>0.28260000000000002</v>
      </c>
      <c r="BI59" s="3">
        <v>0.32340000000000002</v>
      </c>
      <c r="BJ59" s="3">
        <v>0.34449999999999997</v>
      </c>
      <c r="BK59" s="3">
        <v>0.34260000000000002</v>
      </c>
      <c r="BM59" s="5">
        <f t="shared" si="32"/>
        <v>41.975356044578461</v>
      </c>
      <c r="BN59" s="5">
        <f t="shared" si="33"/>
        <v>41.342793044578457</v>
      </c>
      <c r="BO59" s="5">
        <f t="shared" si="34"/>
        <v>42.057629044578462</v>
      </c>
      <c r="BP59" s="5">
        <f t="shared" si="35"/>
        <v>42.908105044578456</v>
      </c>
      <c r="BQ59" s="5">
        <f t="shared" si="36"/>
        <v>40.841281044578459</v>
      </c>
      <c r="BR59" s="5"/>
      <c r="BS59" s="3" t="str">
        <f t="shared" si="37"/>
        <v>decre</v>
      </c>
      <c r="BT59" s="3" t="str">
        <f t="shared" si="38"/>
        <v>decre</v>
      </c>
      <c r="BU59" s="3" t="str">
        <f t="shared" si="39"/>
        <v>decre</v>
      </c>
      <c r="BV59" s="3" t="str">
        <f t="shared" si="40"/>
        <v>incre</v>
      </c>
      <c r="BW59" s="3" t="str">
        <f t="shared" si="41"/>
        <v>decre</v>
      </c>
      <c r="BY59" s="5">
        <f t="shared" si="42"/>
        <v>0</v>
      </c>
      <c r="BZ59" s="5">
        <f t="shared" si="43"/>
        <v>0</v>
      </c>
      <c r="CA59" s="5">
        <f t="shared" si="44"/>
        <v>0</v>
      </c>
      <c r="CB59" s="5">
        <f t="shared" si="45"/>
        <v>-55.184747803117773</v>
      </c>
      <c r="CC59" s="5">
        <f t="shared" si="46"/>
        <v>0</v>
      </c>
      <c r="CE59" s="4">
        <v>0.1764</v>
      </c>
      <c r="CF59" s="4">
        <v>0.17760000000000001</v>
      </c>
      <c r="CG59" s="4">
        <v>0.17710000000000001</v>
      </c>
      <c r="CH59" s="4">
        <v>0.1777</v>
      </c>
      <c r="CI59" s="4">
        <v>0.1779</v>
      </c>
      <c r="CK59" s="5">
        <f t="shared" si="47"/>
        <v>41.705731044578457</v>
      </c>
      <c r="CL59" s="5">
        <f t="shared" si="48"/>
        <v>40.657143044578461</v>
      </c>
      <c r="CM59" s="5">
        <f t="shared" si="49"/>
        <v>40.637056044578458</v>
      </c>
      <c r="CN59" s="5">
        <f t="shared" si="50"/>
        <v>41.503649044578459</v>
      </c>
      <c r="CO59" s="5">
        <f t="shared" si="51"/>
        <v>39.291454044578458</v>
      </c>
      <c r="CP59" s="5"/>
      <c r="CQ59" s="3" t="str">
        <f t="shared" si="52"/>
        <v>decre</v>
      </c>
      <c r="CR59" s="3" t="str">
        <f t="shared" si="53"/>
        <v>decre</v>
      </c>
      <c r="CS59" s="3" t="str">
        <f t="shared" si="54"/>
        <v>decre</v>
      </c>
      <c r="CT59" s="3" t="str">
        <f t="shared" si="55"/>
        <v>decre</v>
      </c>
      <c r="CU59" s="3" t="str">
        <f t="shared" si="56"/>
        <v>decre</v>
      </c>
      <c r="CW59" s="5">
        <f t="shared" si="57"/>
        <v>0</v>
      </c>
      <c r="CX59" s="5">
        <f t="shared" si="58"/>
        <v>0</v>
      </c>
      <c r="CY59" s="5">
        <f t="shared" si="59"/>
        <v>0</v>
      </c>
      <c r="CZ59" s="5">
        <f t="shared" si="60"/>
        <v>0</v>
      </c>
      <c r="DA59" s="5">
        <f t="shared" si="61"/>
        <v>0</v>
      </c>
      <c r="DB59" s="5"/>
      <c r="DC59" s="4">
        <v>0.33257168393626402</v>
      </c>
      <c r="DD59" s="4">
        <v>0.48822945227500503</v>
      </c>
      <c r="DE59" s="4">
        <v>0.40723623282209198</v>
      </c>
      <c r="DF59" s="4">
        <v>0.36200894693796498</v>
      </c>
      <c r="DG59" s="4">
        <v>0.55530708553082497</v>
      </c>
      <c r="DI59" s="13">
        <f t="shared" si="62"/>
        <v>42.828605452080197</v>
      </c>
      <c r="DJ59" s="13">
        <f t="shared" si="63"/>
        <v>42.68555336793424</v>
      </c>
      <c r="DK59" s="13">
        <f t="shared" si="64"/>
        <v>42.87167886528097</v>
      </c>
      <c r="DL59" s="13">
        <f t="shared" si="65"/>
        <v>43.055530377796124</v>
      </c>
      <c r="DM59" s="13">
        <f t="shared" si="66"/>
        <v>42.842854719423521</v>
      </c>
      <c r="DN59" s="13"/>
      <c r="DO59" s="11" t="str">
        <f t="shared" si="67"/>
        <v>incre</v>
      </c>
      <c r="DP59" s="11" t="str">
        <f t="shared" si="68"/>
        <v>decre</v>
      </c>
      <c r="DQ59" s="11" t="str">
        <f t="shared" si="69"/>
        <v>incre</v>
      </c>
      <c r="DR59" s="11" t="str">
        <f t="shared" si="70"/>
        <v>incre</v>
      </c>
      <c r="DS59" s="11" t="str">
        <f t="shared" si="71"/>
        <v>incre</v>
      </c>
      <c r="DU59" s="13"/>
      <c r="DV59" s="13"/>
      <c r="DW59" s="13"/>
      <c r="DX59" s="13"/>
      <c r="DY59" s="13"/>
    </row>
    <row r="60" spans="1:129" x14ac:dyDescent="0.25">
      <c r="A60" s="5">
        <v>42.168160545501038</v>
      </c>
      <c r="B60" s="4">
        <v>1.980881239648806E-2</v>
      </c>
      <c r="C60" s="4">
        <v>0.44138692358760767</v>
      </c>
      <c r="D60" s="4">
        <v>0.70835008526344456</v>
      </c>
      <c r="E60" s="4">
        <v>0.59514476280571849</v>
      </c>
      <c r="F60" s="4">
        <v>0.67535812689290797</v>
      </c>
      <c r="G60" s="4">
        <v>0.94145783816312822</v>
      </c>
      <c r="I60" s="5">
        <f t="shared" si="0"/>
        <v>42.951732526095938</v>
      </c>
      <c r="J60" s="5">
        <f t="shared" si="1"/>
        <v>43.463686602271331</v>
      </c>
      <c r="K60" s="5">
        <f t="shared" si="2"/>
        <v>44.037016192344566</v>
      </c>
      <c r="L60" s="5">
        <f t="shared" si="3"/>
        <v>45.034675973939322</v>
      </c>
      <c r="M60" s="5">
        <f t="shared" si="4"/>
        <v>45.817278802616073</v>
      </c>
      <c r="O60" s="3" t="str">
        <f t="shared" si="5"/>
        <v>incre</v>
      </c>
      <c r="P60" s="3" t="str">
        <f t="shared" si="6"/>
        <v>incre</v>
      </c>
      <c r="Q60" s="3" t="str">
        <f t="shared" si="7"/>
        <v>incre</v>
      </c>
      <c r="R60" s="3" t="str">
        <f t="shared" si="8"/>
        <v>incre</v>
      </c>
      <c r="S60" s="3" t="str">
        <f t="shared" si="9"/>
        <v>incre</v>
      </c>
      <c r="U60" s="6">
        <f t="shared" si="10"/>
        <v>1</v>
      </c>
      <c r="V60" s="6">
        <f t="shared" si="11"/>
        <v>1</v>
      </c>
      <c r="W60" s="6">
        <f t="shared" si="12"/>
        <v>1</v>
      </c>
      <c r="X60" s="6">
        <f t="shared" si="13"/>
        <v>1</v>
      </c>
      <c r="Y60" s="6">
        <f t="shared" si="14"/>
        <v>1</v>
      </c>
      <c r="AA60" s="4">
        <f t="shared" si="72"/>
        <v>0.32779999999999998</v>
      </c>
      <c r="AB60" s="4">
        <f t="shared" si="72"/>
        <v>0.49580000000000002</v>
      </c>
      <c r="AC60" s="4">
        <f t="shared" si="72"/>
        <v>0.47289999999999999</v>
      </c>
      <c r="AD60" s="4">
        <f t="shared" si="72"/>
        <v>0.3649</v>
      </c>
      <c r="AE60" s="4">
        <f t="shared" si="72"/>
        <v>0.55740000000000001</v>
      </c>
      <c r="AF60" s="4"/>
      <c r="AG60" s="4">
        <v>0.32779999999999998</v>
      </c>
      <c r="AH60" s="4">
        <v>0.49580000000000002</v>
      </c>
      <c r="AI60" s="3">
        <v>0.47289999999999999</v>
      </c>
      <c r="AJ60" s="4">
        <v>0.3649</v>
      </c>
      <c r="AK60" s="4">
        <v>0.55740000000000001</v>
      </c>
      <c r="AM60" s="5">
        <f t="shared" si="16"/>
        <v>42.135042545501037</v>
      </c>
      <c r="AN60" s="5">
        <f t="shared" si="17"/>
        <v>42.075734545501042</v>
      </c>
      <c r="AO60" s="5">
        <f t="shared" si="18"/>
        <v>42.850019545501041</v>
      </c>
      <c r="AP60" s="5">
        <f t="shared" si="19"/>
        <v>42.420618545501036</v>
      </c>
      <c r="AQ60" s="5">
        <f t="shared" si="20"/>
        <v>42.203294545501038</v>
      </c>
      <c r="AR60" s="5"/>
      <c r="AS60" s="3" t="str">
        <f t="shared" si="21"/>
        <v>decre</v>
      </c>
      <c r="AT60" s="3" t="str">
        <f t="shared" si="22"/>
        <v>decre</v>
      </c>
      <c r="AU60" s="3" t="str">
        <f t="shared" si="23"/>
        <v>incre</v>
      </c>
      <c r="AV60" s="3" t="str">
        <f t="shared" si="24"/>
        <v>incre</v>
      </c>
      <c r="AW60" s="3" t="str">
        <f t="shared" si="25"/>
        <v>incre</v>
      </c>
      <c r="AY60" s="5">
        <f t="shared" si="26"/>
        <v>0</v>
      </c>
      <c r="AZ60" s="5">
        <f t="shared" si="27"/>
        <v>0</v>
      </c>
      <c r="BA60" s="5">
        <f t="shared" si="28"/>
        <v>186.8855646843528</v>
      </c>
      <c r="BB60" s="5">
        <f t="shared" si="29"/>
        <v>286.65154284382834</v>
      </c>
      <c r="BC60" s="5">
        <f t="shared" si="30"/>
        <v>364.91182571150347</v>
      </c>
      <c r="BE60" s="15">
        <f t="shared" si="31"/>
        <v>0.78357198059489974</v>
      </c>
      <c r="BG60" s="3">
        <v>0.2104</v>
      </c>
      <c r="BH60" s="3">
        <v>0.28079999999999999</v>
      </c>
      <c r="BI60" s="3">
        <v>0.316</v>
      </c>
      <c r="BJ60" s="3">
        <v>0.34570000000000001</v>
      </c>
      <c r="BK60" s="3">
        <v>0.34799999999999998</v>
      </c>
      <c r="BM60" s="5">
        <f t="shared" si="32"/>
        <v>41.29093654550104</v>
      </c>
      <c r="BN60" s="5">
        <f t="shared" si="33"/>
        <v>40.67178454550104</v>
      </c>
      <c r="BO60" s="5">
        <f t="shared" si="34"/>
        <v>41.32652054550104</v>
      </c>
      <c r="BP60" s="5">
        <f t="shared" si="35"/>
        <v>42.258954545501041</v>
      </c>
      <c r="BQ60" s="5">
        <f t="shared" si="36"/>
        <v>40.232840545501041</v>
      </c>
      <c r="BR60" s="5"/>
      <c r="BS60" s="3" t="str">
        <f t="shared" si="37"/>
        <v>decre</v>
      </c>
      <c r="BT60" s="3" t="str">
        <f t="shared" si="38"/>
        <v>decre</v>
      </c>
      <c r="BU60" s="3" t="str">
        <f t="shared" si="39"/>
        <v>decre</v>
      </c>
      <c r="BV60" s="3" t="str">
        <f t="shared" si="40"/>
        <v>incre</v>
      </c>
      <c r="BW60" s="3" t="str">
        <f t="shared" si="41"/>
        <v>decre</v>
      </c>
      <c r="BY60" s="5">
        <f t="shared" si="42"/>
        <v>0</v>
      </c>
      <c r="BZ60" s="5">
        <f t="shared" si="43"/>
        <v>0</v>
      </c>
      <c r="CA60" s="5">
        <f t="shared" si="44"/>
        <v>0</v>
      </c>
      <c r="CB60" s="5">
        <f t="shared" si="45"/>
        <v>286.65154284382834</v>
      </c>
      <c r="CC60" s="5">
        <f t="shared" si="46"/>
        <v>0</v>
      </c>
      <c r="CE60" s="4">
        <v>0.18060000000000001</v>
      </c>
      <c r="CF60" s="4">
        <v>0.18190000000000001</v>
      </c>
      <c r="CG60" s="4">
        <v>0.18140000000000001</v>
      </c>
      <c r="CH60" s="4">
        <v>0.18210000000000001</v>
      </c>
      <c r="CI60" s="4">
        <v>0.18229999999999999</v>
      </c>
      <c r="CK60" s="5">
        <f t="shared" si="47"/>
        <v>41.076674545501035</v>
      </c>
      <c r="CL60" s="5">
        <f t="shared" si="48"/>
        <v>40.02596754550104</v>
      </c>
      <c r="CM60" s="5">
        <f t="shared" si="49"/>
        <v>40.019554545501038</v>
      </c>
      <c r="CN60" s="5">
        <f t="shared" si="50"/>
        <v>40.881442545501038</v>
      </c>
      <c r="CO60" s="5">
        <f t="shared" si="51"/>
        <v>38.673603545501038</v>
      </c>
      <c r="CP60" s="5"/>
      <c r="CQ60" s="3" t="str">
        <f t="shared" si="52"/>
        <v>decre</v>
      </c>
      <c r="CR60" s="3" t="str">
        <f t="shared" si="53"/>
        <v>decre</v>
      </c>
      <c r="CS60" s="3" t="str">
        <f t="shared" si="54"/>
        <v>decre</v>
      </c>
      <c r="CT60" s="3" t="str">
        <f t="shared" si="55"/>
        <v>decre</v>
      </c>
      <c r="CU60" s="3" t="str">
        <f t="shared" si="56"/>
        <v>decre</v>
      </c>
      <c r="CW60" s="5">
        <f t="shared" si="57"/>
        <v>0</v>
      </c>
      <c r="CX60" s="5">
        <f t="shared" si="58"/>
        <v>0</v>
      </c>
      <c r="CY60" s="5">
        <f t="shared" si="59"/>
        <v>0</v>
      </c>
      <c r="CZ60" s="5">
        <f t="shared" si="60"/>
        <v>0</v>
      </c>
      <c r="DA60" s="5">
        <f t="shared" si="61"/>
        <v>0</v>
      </c>
      <c r="DB60" s="5"/>
      <c r="DC60" s="4">
        <v>0.32998873729305001</v>
      </c>
      <c r="DD60" s="4">
        <v>0.48975264429211401</v>
      </c>
      <c r="DE60" s="4">
        <v>0.40600365253808401</v>
      </c>
      <c r="DF60" s="4">
        <v>0.36798965739072997</v>
      </c>
      <c r="DG60" s="4">
        <v>0.55616026517605299</v>
      </c>
      <c r="DI60" s="13">
        <f t="shared" si="62"/>
        <v>42.150779566638064</v>
      </c>
      <c r="DJ60" s="13">
        <f t="shared" si="63"/>
        <v>42.036245312728546</v>
      </c>
      <c r="DK60" s="13">
        <f t="shared" si="64"/>
        <v>42.200456011645841</v>
      </c>
      <c r="DL60" s="13">
        <f t="shared" si="65"/>
        <v>42.446633460730986</v>
      </c>
      <c r="DM60" s="13">
        <f t="shared" si="66"/>
        <v>42.1916286408077</v>
      </c>
      <c r="DN60" s="13"/>
      <c r="DO60" s="11" t="str">
        <f t="shared" si="67"/>
        <v>decre</v>
      </c>
      <c r="DP60" s="11" t="str">
        <f t="shared" si="68"/>
        <v>decre</v>
      </c>
      <c r="DQ60" s="11" t="str">
        <f t="shared" si="69"/>
        <v>incre</v>
      </c>
      <c r="DR60" s="11" t="str">
        <f t="shared" si="70"/>
        <v>incre</v>
      </c>
      <c r="DS60" s="11" t="str">
        <f t="shared" si="71"/>
        <v>incre</v>
      </c>
      <c r="DU60" s="13"/>
      <c r="DV60" s="13"/>
      <c r="DW60" s="13"/>
      <c r="DX60" s="13"/>
      <c r="DY60" s="13"/>
    </row>
    <row r="61" spans="1:129" x14ac:dyDescent="0.25">
      <c r="A61" s="5">
        <v>42.307717920522308</v>
      </c>
      <c r="B61" s="4">
        <v>6.6907085003119968E-2</v>
      </c>
      <c r="C61" s="4">
        <v>0.34648956305013323</v>
      </c>
      <c r="D61" s="4">
        <v>0.49135463002912028</v>
      </c>
      <c r="E61" s="4">
        <v>0.43552550887741248</v>
      </c>
      <c r="F61" s="4">
        <v>0.43026981951938281</v>
      </c>
      <c r="G61" s="4">
        <v>0.49863197473856263</v>
      </c>
      <c r="I61" s="5">
        <f t="shared" si="0"/>
        <v>42.408977878852767</v>
      </c>
      <c r="J61" s="5">
        <f t="shared" si="1"/>
        <v>42.186263654612468</v>
      </c>
      <c r="K61" s="5">
        <f t="shared" si="2"/>
        <v>42.626670611721977</v>
      </c>
      <c r="L61" s="5">
        <f t="shared" si="3"/>
        <v>43.110589800875509</v>
      </c>
      <c r="M61" s="5">
        <f t="shared" si="4"/>
        <v>41.789844802812183</v>
      </c>
      <c r="O61" s="3" t="str">
        <f t="shared" si="5"/>
        <v>incre</v>
      </c>
      <c r="P61" s="3" t="str">
        <f t="shared" si="6"/>
        <v>decre</v>
      </c>
      <c r="Q61" s="3" t="str">
        <f t="shared" si="7"/>
        <v>incre</v>
      </c>
      <c r="R61" s="3" t="str">
        <f t="shared" si="8"/>
        <v>incre</v>
      </c>
      <c r="S61" s="3" t="str">
        <f t="shared" si="9"/>
        <v>decre</v>
      </c>
      <c r="U61" s="6">
        <f t="shared" si="10"/>
        <v>1</v>
      </c>
      <c r="V61" s="6">
        <f t="shared" si="11"/>
        <v>0</v>
      </c>
      <c r="W61" s="6">
        <f t="shared" si="12"/>
        <v>1</v>
      </c>
      <c r="X61" s="6">
        <f t="shared" si="13"/>
        <v>1</v>
      </c>
      <c r="Y61" s="6">
        <f t="shared" si="14"/>
        <v>0</v>
      </c>
      <c r="AA61" s="4">
        <f t="shared" si="72"/>
        <v>0.33689999999999998</v>
      </c>
      <c r="AB61" s="4">
        <f t="shared" si="72"/>
        <v>0.4637</v>
      </c>
      <c r="AC61" s="4">
        <f t="shared" si="72"/>
        <v>0.49509999999999998</v>
      </c>
      <c r="AD61" s="4">
        <f t="shared" si="72"/>
        <v>0.3609</v>
      </c>
      <c r="AE61" s="4">
        <f t="shared" si="72"/>
        <v>0.52189999999999992</v>
      </c>
      <c r="AF61" s="4"/>
      <c r="AG61" s="4">
        <v>0.33689999999999998</v>
      </c>
      <c r="AH61" s="4">
        <v>0.49370000000000003</v>
      </c>
      <c r="AI61" s="3">
        <v>0.49509999999999998</v>
      </c>
      <c r="AJ61" s="4">
        <v>0.3609</v>
      </c>
      <c r="AK61" s="4">
        <v>0.55189999999999995</v>
      </c>
      <c r="AM61" s="5">
        <f t="shared" si="16"/>
        <v>42.340028920522307</v>
      </c>
      <c r="AN61" s="5">
        <f t="shared" si="17"/>
        <v>42.005678920522307</v>
      </c>
      <c r="AO61" s="5">
        <f t="shared" si="18"/>
        <v>43.205138920522302</v>
      </c>
      <c r="AP61" s="5">
        <f t="shared" si="19"/>
        <v>42.526495920522308</v>
      </c>
      <c r="AQ61" s="5">
        <f t="shared" si="20"/>
        <v>42.008796920522308</v>
      </c>
      <c r="AR61" s="5"/>
      <c r="AS61" s="3" t="str">
        <f t="shared" si="21"/>
        <v>incre</v>
      </c>
      <c r="AT61" s="3" t="str">
        <f t="shared" si="22"/>
        <v>decre</v>
      </c>
      <c r="AU61" s="3" t="str">
        <f t="shared" si="23"/>
        <v>incre</v>
      </c>
      <c r="AV61" s="3" t="str">
        <f t="shared" si="24"/>
        <v>incre</v>
      </c>
      <c r="AW61" s="3" t="str">
        <f t="shared" si="25"/>
        <v>decre</v>
      </c>
      <c r="AY61" s="5">
        <f t="shared" si="26"/>
        <v>10.12599583304592</v>
      </c>
      <c r="AZ61" s="5">
        <f t="shared" si="27"/>
        <v>0</v>
      </c>
      <c r="BA61" s="5">
        <f t="shared" si="28"/>
        <v>31.89526911996694</v>
      </c>
      <c r="BB61" s="5">
        <f t="shared" si="29"/>
        <v>80.287188035320156</v>
      </c>
      <c r="BC61" s="5">
        <f t="shared" si="30"/>
        <v>0</v>
      </c>
      <c r="BE61" s="15">
        <f t="shared" si="31"/>
        <v>0.1012599583304592</v>
      </c>
      <c r="BG61" s="3">
        <v>0.21310000000000001</v>
      </c>
      <c r="BH61" s="3">
        <v>0.28199999999999997</v>
      </c>
      <c r="BI61" s="3">
        <v>0.32169999999999999</v>
      </c>
      <c r="BJ61" s="3">
        <v>0.3448</v>
      </c>
      <c r="BK61" s="3">
        <v>0.34360000000000002</v>
      </c>
      <c r="BM61" s="5">
        <f t="shared" si="32"/>
        <v>41.449906920522309</v>
      </c>
      <c r="BN61" s="5">
        <f t="shared" si="33"/>
        <v>40.819177920522307</v>
      </c>
      <c r="BO61" s="5">
        <f t="shared" si="34"/>
        <v>41.521424920522307</v>
      </c>
      <c r="BP61" s="5">
        <f t="shared" si="35"/>
        <v>42.390933920522308</v>
      </c>
      <c r="BQ61" s="5">
        <f t="shared" si="36"/>
        <v>40.33099392052231</v>
      </c>
      <c r="BR61" s="5"/>
      <c r="BS61" s="3" t="str">
        <f t="shared" si="37"/>
        <v>decre</v>
      </c>
      <c r="BT61" s="3" t="str">
        <f t="shared" si="38"/>
        <v>decre</v>
      </c>
      <c r="BU61" s="3" t="str">
        <f t="shared" si="39"/>
        <v>decre</v>
      </c>
      <c r="BV61" s="3" t="str">
        <f t="shared" si="40"/>
        <v>incre</v>
      </c>
      <c r="BW61" s="3" t="str">
        <f t="shared" si="41"/>
        <v>decre</v>
      </c>
      <c r="BY61" s="5">
        <f t="shared" si="42"/>
        <v>0</v>
      </c>
      <c r="BZ61" s="5">
        <f t="shared" si="43"/>
        <v>0</v>
      </c>
      <c r="CA61" s="5">
        <f t="shared" si="44"/>
        <v>0</v>
      </c>
      <c r="CB61" s="5">
        <f t="shared" si="45"/>
        <v>80.287188035320156</v>
      </c>
      <c r="CC61" s="5">
        <f t="shared" si="46"/>
        <v>0</v>
      </c>
      <c r="CE61" s="4">
        <v>0.1774</v>
      </c>
      <c r="CF61" s="4">
        <v>0.1787</v>
      </c>
      <c r="CG61" s="4">
        <v>0.1782</v>
      </c>
      <c r="CH61" s="4">
        <v>0.17879999999999999</v>
      </c>
      <c r="CI61" s="4">
        <v>0.17899999999999999</v>
      </c>
      <c r="CK61" s="5">
        <f t="shared" si="47"/>
        <v>41.193223920522307</v>
      </c>
      <c r="CL61" s="5">
        <f t="shared" si="48"/>
        <v>40.144628920522308</v>
      </c>
      <c r="CM61" s="5">
        <f t="shared" si="49"/>
        <v>40.128039920522312</v>
      </c>
      <c r="CN61" s="5">
        <f t="shared" si="50"/>
        <v>40.993213920522308</v>
      </c>
      <c r="CO61" s="5">
        <f t="shared" si="51"/>
        <v>38.782107920522307</v>
      </c>
      <c r="CP61" s="5"/>
      <c r="CQ61" s="3" t="str">
        <f t="shared" si="52"/>
        <v>decre</v>
      </c>
      <c r="CR61" s="3" t="str">
        <f t="shared" si="53"/>
        <v>decre</v>
      </c>
      <c r="CS61" s="3" t="str">
        <f t="shared" si="54"/>
        <v>decre</v>
      </c>
      <c r="CT61" s="3" t="str">
        <f t="shared" si="55"/>
        <v>decre</v>
      </c>
      <c r="CU61" s="3" t="str">
        <f t="shared" si="56"/>
        <v>decre</v>
      </c>
      <c r="CW61" s="5">
        <f t="shared" si="57"/>
        <v>0</v>
      </c>
      <c r="CX61" s="5">
        <f t="shared" si="58"/>
        <v>0</v>
      </c>
      <c r="CY61" s="5">
        <f t="shared" si="59"/>
        <v>0</v>
      </c>
      <c r="CZ61" s="5">
        <f t="shared" si="60"/>
        <v>0</v>
      </c>
      <c r="DA61" s="5">
        <f t="shared" si="61"/>
        <v>0</v>
      </c>
      <c r="DB61" s="5"/>
      <c r="DC61" s="4">
        <v>0.33208265789365898</v>
      </c>
      <c r="DD61" s="4">
        <v>0.48851783630578299</v>
      </c>
      <c r="DE61" s="4">
        <v>0.40700286994560197</v>
      </c>
      <c r="DF61" s="4">
        <v>0.363141267333497</v>
      </c>
      <c r="DG61" s="4">
        <v>0.55546861696107497</v>
      </c>
      <c r="DI61" s="13">
        <f t="shared" si="62"/>
        <v>42.305392230777713</v>
      </c>
      <c r="DJ61" s="13">
        <f t="shared" si="63"/>
        <v>42.167739391599071</v>
      </c>
      <c r="DK61" s="13">
        <f t="shared" si="64"/>
        <v>42.349715787694109</v>
      </c>
      <c r="DL61" s="13">
        <f t="shared" si="65"/>
        <v>42.54536739147035</v>
      </c>
      <c r="DM61" s="13">
        <f t="shared" si="66"/>
        <v>42.324677606126023</v>
      </c>
      <c r="DN61" s="13"/>
      <c r="DO61" s="11" t="str">
        <f t="shared" si="67"/>
        <v>decre</v>
      </c>
      <c r="DP61" s="11" t="str">
        <f t="shared" si="68"/>
        <v>decre</v>
      </c>
      <c r="DQ61" s="11" t="str">
        <f t="shared" si="69"/>
        <v>incre</v>
      </c>
      <c r="DR61" s="11" t="str">
        <f t="shared" si="70"/>
        <v>incre</v>
      </c>
      <c r="DS61" s="11" t="str">
        <f t="shared" si="71"/>
        <v>incre</v>
      </c>
      <c r="DU61" s="13"/>
      <c r="DV61" s="13"/>
      <c r="DW61" s="13"/>
      <c r="DX61" s="13"/>
      <c r="DY61" s="13"/>
    </row>
    <row r="62" spans="1:129" x14ac:dyDescent="0.25">
      <c r="A62" s="5">
        <v>32.613365509672647</v>
      </c>
      <c r="B62" s="4">
        <v>1.4405938793069371E-2</v>
      </c>
      <c r="C62" s="4">
        <v>0.55896330865120847</v>
      </c>
      <c r="D62" s="4">
        <v>0.96694378181583651</v>
      </c>
      <c r="E62" s="4">
        <v>0.65519431439755904</v>
      </c>
      <c r="F62" s="4">
        <v>0.86741025806472627</v>
      </c>
      <c r="G62" s="4">
        <v>0.95744128382492777</v>
      </c>
      <c r="I62" s="5">
        <f t="shared" si="0"/>
        <v>34.242311698874836</v>
      </c>
      <c r="J62" s="5">
        <f t="shared" si="1"/>
        <v>35.597508404930061</v>
      </c>
      <c r="K62" s="5">
        <f t="shared" si="2"/>
        <v>35.065302302472944</v>
      </c>
      <c r="L62" s="5">
        <f t="shared" si="3"/>
        <v>37.096959882577643</v>
      </c>
      <c r="M62" s="5">
        <f t="shared" si="4"/>
        <v>36.412887990465215</v>
      </c>
      <c r="O62" s="3" t="str">
        <f t="shared" si="5"/>
        <v>incre</v>
      </c>
      <c r="P62" s="3" t="str">
        <f t="shared" si="6"/>
        <v>incre</v>
      </c>
      <c r="Q62" s="3" t="str">
        <f t="shared" si="7"/>
        <v>incre</v>
      </c>
      <c r="R62" s="3" t="str">
        <f t="shared" si="8"/>
        <v>incre</v>
      </c>
      <c r="S62" s="3" t="str">
        <f t="shared" si="9"/>
        <v>incre</v>
      </c>
      <c r="U62" s="6">
        <f t="shared" si="10"/>
        <v>1</v>
      </c>
      <c r="V62" s="6">
        <f t="shared" si="11"/>
        <v>1</v>
      </c>
      <c r="W62" s="6">
        <f t="shared" si="12"/>
        <v>1</v>
      </c>
      <c r="X62" s="6">
        <f t="shared" si="13"/>
        <v>1</v>
      </c>
      <c r="Y62" s="6">
        <f t="shared" si="14"/>
        <v>1</v>
      </c>
      <c r="AA62" s="4">
        <f t="shared" si="72"/>
        <v>0.3276</v>
      </c>
      <c r="AB62" s="4">
        <f t="shared" si="72"/>
        <v>0.49609999999999999</v>
      </c>
      <c r="AC62" s="4">
        <f t="shared" si="72"/>
        <v>0.46889999999999998</v>
      </c>
      <c r="AD62" s="4">
        <f t="shared" si="72"/>
        <v>0.36530000000000001</v>
      </c>
      <c r="AE62" s="4">
        <f t="shared" si="72"/>
        <v>0.55840000000000001</v>
      </c>
      <c r="AF62" s="4"/>
      <c r="AG62" s="4">
        <v>0.3276</v>
      </c>
      <c r="AH62" s="4">
        <v>0.49609999999999999</v>
      </c>
      <c r="AI62" s="3">
        <v>0.46889999999999998</v>
      </c>
      <c r="AJ62" s="4">
        <v>0.36530000000000001</v>
      </c>
      <c r="AK62" s="4">
        <v>0.55840000000000001</v>
      </c>
      <c r="AM62" s="5">
        <f t="shared" si="16"/>
        <v>32.578809509672645</v>
      </c>
      <c r="AN62" s="5">
        <f t="shared" si="17"/>
        <v>32.52289850967265</v>
      </c>
      <c r="AO62" s="5">
        <f t="shared" si="18"/>
        <v>33.256384509672642</v>
      </c>
      <c r="AP62" s="5">
        <f t="shared" si="19"/>
        <v>32.869191509672646</v>
      </c>
      <c r="AQ62" s="5">
        <f t="shared" si="20"/>
        <v>32.657909509672649</v>
      </c>
      <c r="AR62" s="5"/>
      <c r="AS62" s="3" t="str">
        <f t="shared" si="21"/>
        <v>decre</v>
      </c>
      <c r="AT62" s="3" t="str">
        <f t="shared" si="22"/>
        <v>decre</v>
      </c>
      <c r="AU62" s="3" t="str">
        <f t="shared" si="23"/>
        <v>incre</v>
      </c>
      <c r="AV62" s="3" t="str">
        <f t="shared" si="24"/>
        <v>incre</v>
      </c>
      <c r="AW62" s="3" t="str">
        <f t="shared" si="25"/>
        <v>incre</v>
      </c>
      <c r="AY62" s="5">
        <f t="shared" si="26"/>
        <v>0</v>
      </c>
      <c r="AZ62" s="5">
        <f t="shared" si="27"/>
        <v>0</v>
      </c>
      <c r="BA62" s="5">
        <f t="shared" si="28"/>
        <v>245.19367928002964</v>
      </c>
      <c r="BB62" s="5">
        <f t="shared" si="29"/>
        <v>448.35943729049961</v>
      </c>
      <c r="BC62" s="5">
        <f t="shared" si="30"/>
        <v>379.95224807925683</v>
      </c>
      <c r="BE62" s="15">
        <f t="shared" si="31"/>
        <v>1.628946189202189</v>
      </c>
      <c r="BG62" s="3">
        <v>0.2102</v>
      </c>
      <c r="BH62" s="3">
        <v>0.28070000000000001</v>
      </c>
      <c r="BI62" s="3">
        <v>0.3155</v>
      </c>
      <c r="BJ62" s="3">
        <v>0.34589999999999999</v>
      </c>
      <c r="BK62" s="3">
        <v>0.34849999999999998</v>
      </c>
      <c r="BM62" s="5">
        <f t="shared" si="32"/>
        <v>31.734703509672649</v>
      </c>
      <c r="BN62" s="5">
        <f t="shared" si="33"/>
        <v>31.116336509672649</v>
      </c>
      <c r="BO62" s="5">
        <f t="shared" si="34"/>
        <v>31.766870509672646</v>
      </c>
      <c r="BP62" s="5">
        <f t="shared" si="35"/>
        <v>32.705843509672647</v>
      </c>
      <c r="BQ62" s="5">
        <f t="shared" si="36"/>
        <v>30.682750509672644</v>
      </c>
      <c r="BR62" s="5"/>
      <c r="BS62" s="3" t="str">
        <f t="shared" si="37"/>
        <v>decre</v>
      </c>
      <c r="BT62" s="3" t="str">
        <f t="shared" si="38"/>
        <v>decre</v>
      </c>
      <c r="BU62" s="3" t="str">
        <f t="shared" si="39"/>
        <v>decre</v>
      </c>
      <c r="BV62" s="3" t="str">
        <f t="shared" si="40"/>
        <v>incre</v>
      </c>
      <c r="BW62" s="3" t="str">
        <f t="shared" si="41"/>
        <v>decre</v>
      </c>
      <c r="BY62" s="5">
        <f t="shared" si="42"/>
        <v>0</v>
      </c>
      <c r="BZ62" s="5">
        <f t="shared" si="43"/>
        <v>0</v>
      </c>
      <c r="CA62" s="5">
        <f t="shared" si="44"/>
        <v>0</v>
      </c>
      <c r="CB62" s="5">
        <f t="shared" si="45"/>
        <v>448.35943729049961</v>
      </c>
      <c r="CC62" s="5">
        <f t="shared" si="46"/>
        <v>0</v>
      </c>
      <c r="CE62" s="4">
        <v>0.18079999999999999</v>
      </c>
      <c r="CF62" s="4">
        <v>0.1822</v>
      </c>
      <c r="CG62" s="4">
        <v>0.1817</v>
      </c>
      <c r="CH62" s="4">
        <v>0.18229999999999999</v>
      </c>
      <c r="CI62" s="4">
        <v>0.18260000000000001</v>
      </c>
      <c r="CK62" s="5">
        <f t="shared" si="47"/>
        <v>31.523317509672644</v>
      </c>
      <c r="CL62" s="5">
        <f t="shared" si="48"/>
        <v>30.473131509672648</v>
      </c>
      <c r="CM62" s="5">
        <f t="shared" si="49"/>
        <v>30.467672509672649</v>
      </c>
      <c r="CN62" s="5">
        <f t="shared" si="50"/>
        <v>31.328331509672644</v>
      </c>
      <c r="CO62" s="5">
        <f t="shared" si="51"/>
        <v>29.121631509672646</v>
      </c>
      <c r="CP62" s="5"/>
      <c r="CQ62" s="3" t="str">
        <f t="shared" si="52"/>
        <v>decre</v>
      </c>
      <c r="CR62" s="3" t="str">
        <f t="shared" si="53"/>
        <v>decre</v>
      </c>
      <c r="CS62" s="3" t="str">
        <f t="shared" si="54"/>
        <v>decre</v>
      </c>
      <c r="CT62" s="3" t="str">
        <f t="shared" si="55"/>
        <v>decre</v>
      </c>
      <c r="CU62" s="3" t="str">
        <f t="shared" si="56"/>
        <v>decre</v>
      </c>
      <c r="CW62" s="5">
        <f t="shared" si="57"/>
        <v>0</v>
      </c>
      <c r="CX62" s="5">
        <f t="shared" si="58"/>
        <v>0</v>
      </c>
      <c r="CY62" s="5">
        <f t="shared" si="59"/>
        <v>0</v>
      </c>
      <c r="CZ62" s="5">
        <f t="shared" si="60"/>
        <v>0</v>
      </c>
      <c r="DA62" s="5">
        <f t="shared" si="61"/>
        <v>0</v>
      </c>
      <c r="DB62" s="5"/>
      <c r="DC62" s="4">
        <v>0.32974866996304403</v>
      </c>
      <c r="DD62" s="4">
        <v>0.48989421463449601</v>
      </c>
      <c r="DE62" s="4">
        <v>0.40588909258053402</v>
      </c>
      <c r="DF62" s="4">
        <v>0.36854552376671901</v>
      </c>
      <c r="DG62" s="4">
        <v>0.55623956242363004</v>
      </c>
      <c r="DI62" s="13">
        <f t="shared" si="62"/>
        <v>32.594258446706931</v>
      </c>
      <c r="DJ62" s="13">
        <f t="shared" si="63"/>
        <v>32.482374731235907</v>
      </c>
      <c r="DK62" s="13">
        <f t="shared" si="64"/>
        <v>32.644548598629626</v>
      </c>
      <c r="DL62" s="13">
        <f t="shared" si="65"/>
        <v>32.896518819788419</v>
      </c>
      <c r="DM62" s="13">
        <f t="shared" si="66"/>
        <v>32.637579792079002</v>
      </c>
      <c r="DN62" s="13"/>
      <c r="DO62" s="11" t="str">
        <f t="shared" si="67"/>
        <v>decre</v>
      </c>
      <c r="DP62" s="11" t="str">
        <f t="shared" si="68"/>
        <v>decre</v>
      </c>
      <c r="DQ62" s="11" t="str">
        <f t="shared" si="69"/>
        <v>incre</v>
      </c>
      <c r="DR62" s="11" t="str">
        <f t="shared" si="70"/>
        <v>incre</v>
      </c>
      <c r="DS62" s="11" t="str">
        <f t="shared" si="71"/>
        <v>incre</v>
      </c>
      <c r="DU62" s="13"/>
      <c r="DV62" s="13"/>
      <c r="DW62" s="13"/>
      <c r="DX62" s="13"/>
      <c r="DY62" s="13"/>
    </row>
    <row r="63" spans="1:129" x14ac:dyDescent="0.25">
      <c r="A63" s="5">
        <v>40.403150497601459</v>
      </c>
      <c r="B63" s="4">
        <v>0.11271143406869048</v>
      </c>
      <c r="C63" s="4">
        <v>0.37474270574909174</v>
      </c>
      <c r="D63" s="4">
        <v>0.55490367781071126</v>
      </c>
      <c r="E63" s="4">
        <v>0.50214525838532542</v>
      </c>
      <c r="F63" s="4">
        <v>0.47089708383675971</v>
      </c>
      <c r="G63" s="4">
        <v>0.84445333083899965</v>
      </c>
      <c r="I63" s="5">
        <f t="shared" si="0"/>
        <v>40.70755055193743</v>
      </c>
      <c r="J63" s="5">
        <f t="shared" si="1"/>
        <v>40.696671513705404</v>
      </c>
      <c r="K63" s="5">
        <f t="shared" si="2"/>
        <v>41.368980956522975</v>
      </c>
      <c r="L63" s="5">
        <f t="shared" si="3"/>
        <v>41.548103943506973</v>
      </c>
      <c r="M63" s="5">
        <f t="shared" si="4"/>
        <v>43.139456340796443</v>
      </c>
      <c r="O63" s="3" t="str">
        <f t="shared" si="5"/>
        <v>incre</v>
      </c>
      <c r="P63" s="3" t="str">
        <f t="shared" si="6"/>
        <v>incre</v>
      </c>
      <c r="Q63" s="3" t="str">
        <f t="shared" si="7"/>
        <v>incre</v>
      </c>
      <c r="R63" s="3" t="str">
        <f t="shared" si="8"/>
        <v>incre</v>
      </c>
      <c r="S63" s="3" t="str">
        <f t="shared" si="9"/>
        <v>incre</v>
      </c>
      <c r="U63" s="6">
        <f t="shared" si="10"/>
        <v>1</v>
      </c>
      <c r="V63" s="6">
        <f t="shared" si="11"/>
        <v>1</v>
      </c>
      <c r="W63" s="6">
        <f t="shared" si="12"/>
        <v>1</v>
      </c>
      <c r="X63" s="6">
        <f t="shared" si="13"/>
        <v>1</v>
      </c>
      <c r="Y63" s="6">
        <f t="shared" si="14"/>
        <v>1</v>
      </c>
      <c r="AA63" s="4">
        <f t="shared" si="72"/>
        <v>0.34250000000000003</v>
      </c>
      <c r="AB63" s="4">
        <f t="shared" si="72"/>
        <v>0.49149999999999999</v>
      </c>
      <c r="AC63" s="4">
        <f t="shared" si="72"/>
        <v>0.50090000000000001</v>
      </c>
      <c r="AD63" s="4">
        <f t="shared" si="72"/>
        <v>0.35670000000000002</v>
      </c>
      <c r="AE63" s="4">
        <f t="shared" si="72"/>
        <v>0.54879999999999995</v>
      </c>
      <c r="AF63" s="4"/>
      <c r="AG63" s="4">
        <v>0.34250000000000003</v>
      </c>
      <c r="AH63" s="4">
        <v>0.49149999999999999</v>
      </c>
      <c r="AI63" s="3">
        <v>0.50090000000000001</v>
      </c>
      <c r="AJ63" s="4">
        <v>0.35670000000000002</v>
      </c>
      <c r="AK63" s="4">
        <v>0.54879999999999995</v>
      </c>
      <c r="AM63" s="5">
        <f t="shared" si="16"/>
        <v>40.475725497601459</v>
      </c>
      <c r="AN63" s="5">
        <f t="shared" si="17"/>
        <v>40.282645497601457</v>
      </c>
      <c r="AO63" s="5">
        <f t="shared" si="18"/>
        <v>41.356889497601458</v>
      </c>
      <c r="AP63" s="5">
        <f t="shared" si="19"/>
        <v>40.586564497601458</v>
      </c>
      <c r="AQ63" s="5">
        <f t="shared" si="20"/>
        <v>40.35735849760146</v>
      </c>
      <c r="AR63" s="5"/>
      <c r="AS63" s="3" t="str">
        <f t="shared" si="21"/>
        <v>incre</v>
      </c>
      <c r="AT63" s="3" t="str">
        <f t="shared" si="22"/>
        <v>decre</v>
      </c>
      <c r="AU63" s="3" t="str">
        <f t="shared" si="23"/>
        <v>incre</v>
      </c>
      <c r="AV63" s="3" t="str">
        <f t="shared" si="24"/>
        <v>incre</v>
      </c>
      <c r="AW63" s="3" t="str">
        <f t="shared" si="25"/>
        <v>decre</v>
      </c>
      <c r="AY63" s="5">
        <f t="shared" si="26"/>
        <v>30.44000543359715</v>
      </c>
      <c r="AZ63" s="5">
        <f t="shared" si="27"/>
        <v>0</v>
      </c>
      <c r="BA63" s="5">
        <f t="shared" si="28"/>
        <v>96.583045892151631</v>
      </c>
      <c r="BB63" s="5">
        <f t="shared" si="29"/>
        <v>114.49534459055144</v>
      </c>
      <c r="BC63" s="5">
        <f t="shared" si="30"/>
        <v>0</v>
      </c>
      <c r="BE63" s="15">
        <f t="shared" si="31"/>
        <v>0.3044000543359715</v>
      </c>
      <c r="BG63" s="3">
        <v>0.21740000000000001</v>
      </c>
      <c r="BH63" s="3">
        <v>0.28549999999999998</v>
      </c>
      <c r="BI63" s="3">
        <v>0.32969999999999999</v>
      </c>
      <c r="BJ63" s="3">
        <v>0.34360000000000002</v>
      </c>
      <c r="BK63" s="3">
        <v>0.33860000000000001</v>
      </c>
      <c r="BM63" s="5">
        <f t="shared" si="32"/>
        <v>39.576256497601456</v>
      </c>
      <c r="BN63" s="5">
        <f t="shared" si="33"/>
        <v>38.937465497601458</v>
      </c>
      <c r="BO63" s="5">
        <f t="shared" si="34"/>
        <v>39.694537497601459</v>
      </c>
      <c r="BP63" s="5">
        <f t="shared" si="35"/>
        <v>40.476262497601461</v>
      </c>
      <c r="BQ63" s="5">
        <f t="shared" si="36"/>
        <v>38.379376497601456</v>
      </c>
      <c r="BR63" s="5"/>
      <c r="BS63" s="3" t="str">
        <f t="shared" si="37"/>
        <v>decre</v>
      </c>
      <c r="BT63" s="3" t="str">
        <f t="shared" si="38"/>
        <v>decre</v>
      </c>
      <c r="BU63" s="3" t="str">
        <f t="shared" si="39"/>
        <v>decre</v>
      </c>
      <c r="BV63" s="3" t="str">
        <f t="shared" si="40"/>
        <v>incre</v>
      </c>
      <c r="BW63" s="3" t="str">
        <f t="shared" si="41"/>
        <v>decre</v>
      </c>
      <c r="BY63" s="5">
        <f t="shared" si="42"/>
        <v>0</v>
      </c>
      <c r="BZ63" s="5">
        <f t="shared" si="43"/>
        <v>0</v>
      </c>
      <c r="CA63" s="5">
        <f t="shared" si="44"/>
        <v>0</v>
      </c>
      <c r="CB63" s="5">
        <f t="shared" si="45"/>
        <v>114.49534459055144</v>
      </c>
      <c r="CC63" s="5">
        <f t="shared" si="46"/>
        <v>0</v>
      </c>
      <c r="CE63" s="4">
        <v>0.17219999999999999</v>
      </c>
      <c r="CF63" s="4">
        <v>0.17319999999999999</v>
      </c>
      <c r="CG63" s="4">
        <v>0.17280000000000001</v>
      </c>
      <c r="CH63" s="4">
        <v>0.17330000000000001</v>
      </c>
      <c r="CI63" s="4">
        <v>0.17349999999999999</v>
      </c>
      <c r="CK63" s="5">
        <f t="shared" si="47"/>
        <v>39.251268497601458</v>
      </c>
      <c r="CL63" s="5">
        <f t="shared" si="48"/>
        <v>38.204146497601464</v>
      </c>
      <c r="CM63" s="5">
        <f t="shared" si="49"/>
        <v>38.171038497601458</v>
      </c>
      <c r="CN63" s="5">
        <f t="shared" si="50"/>
        <v>39.042336497601461</v>
      </c>
      <c r="CO63" s="5">
        <f t="shared" si="51"/>
        <v>36.825785497601458</v>
      </c>
      <c r="CP63" s="5"/>
      <c r="CQ63" s="3" t="str">
        <f t="shared" si="52"/>
        <v>decre</v>
      </c>
      <c r="CR63" s="3" t="str">
        <f t="shared" si="53"/>
        <v>decre</v>
      </c>
      <c r="CS63" s="3" t="str">
        <f t="shared" si="54"/>
        <v>decre</v>
      </c>
      <c r="CT63" s="3" t="str">
        <f t="shared" si="55"/>
        <v>decre</v>
      </c>
      <c r="CU63" s="3" t="str">
        <f t="shared" si="56"/>
        <v>decre</v>
      </c>
      <c r="CW63" s="5">
        <f t="shared" si="57"/>
        <v>0</v>
      </c>
      <c r="CX63" s="5">
        <f t="shared" si="58"/>
        <v>0</v>
      </c>
      <c r="CY63" s="5">
        <f t="shared" si="59"/>
        <v>0</v>
      </c>
      <c r="CZ63" s="5">
        <f t="shared" si="60"/>
        <v>0</v>
      </c>
      <c r="DA63" s="5">
        <f t="shared" si="61"/>
        <v>0</v>
      </c>
      <c r="DB63" s="5"/>
      <c r="DC63" s="4">
        <v>0.334118784507415</v>
      </c>
      <c r="DD63" s="4">
        <v>0.487317110068543</v>
      </c>
      <c r="DE63" s="4">
        <v>0.40797450810407998</v>
      </c>
      <c r="DF63" s="4">
        <v>0.35842669695937301</v>
      </c>
      <c r="DG63" s="4">
        <v>0.55479605882421701</v>
      </c>
      <c r="DI63" s="13">
        <f t="shared" si="62"/>
        <v>40.41546455820977</v>
      </c>
      <c r="DJ63" s="13">
        <f t="shared" si="63"/>
        <v>40.25533122634905</v>
      </c>
      <c r="DK63" s="13">
        <f t="shared" si="64"/>
        <v>40.454582971292069</v>
      </c>
      <c r="DL63" s="13">
        <f t="shared" si="65"/>
        <v>40.601103285999379</v>
      </c>
      <c r="DM63" s="13">
        <f t="shared" si="66"/>
        <v>40.413781411137343</v>
      </c>
      <c r="DN63" s="13"/>
      <c r="DO63" s="11" t="str">
        <f t="shared" si="67"/>
        <v>incre</v>
      </c>
      <c r="DP63" s="11" t="str">
        <f t="shared" si="68"/>
        <v>decre</v>
      </c>
      <c r="DQ63" s="11" t="str">
        <f t="shared" si="69"/>
        <v>incre</v>
      </c>
      <c r="DR63" s="11" t="str">
        <f t="shared" si="70"/>
        <v>incre</v>
      </c>
      <c r="DS63" s="11" t="str">
        <f t="shared" si="71"/>
        <v>incre</v>
      </c>
      <c r="DU63" s="13"/>
      <c r="DV63" s="13"/>
      <c r="DW63" s="13"/>
      <c r="DX63" s="13"/>
      <c r="DY63" s="13"/>
    </row>
    <row r="64" spans="1:129" x14ac:dyDescent="0.25">
      <c r="A64" s="5">
        <v>33.181399592135776</v>
      </c>
      <c r="B64" s="4">
        <v>0.24393407972649478</v>
      </c>
      <c r="C64" s="4">
        <v>0.26361212959581098</v>
      </c>
      <c r="D64" s="4">
        <v>0.35295122953570213</v>
      </c>
      <c r="E64" s="4">
        <v>0.32716550246149606</v>
      </c>
      <c r="F64" s="4">
        <v>0.24383032565801652</v>
      </c>
      <c r="G64" s="4">
        <v>0.44873330086919977</v>
      </c>
      <c r="I64" s="5">
        <f t="shared" si="0"/>
        <v>32.686770803929655</v>
      </c>
      <c r="J64" s="5">
        <f t="shared" si="1"/>
        <v>32.156171121003915</v>
      </c>
      <c r="K64" s="5">
        <f t="shared" si="2"/>
        <v>32.448176621036907</v>
      </c>
      <c r="L64" s="5">
        <f t="shared" si="3"/>
        <v>32.414450934176273</v>
      </c>
      <c r="M64" s="5">
        <f t="shared" si="4"/>
        <v>32.193979953314944</v>
      </c>
      <c r="O64" s="3" t="str">
        <f t="shared" si="5"/>
        <v>decre</v>
      </c>
      <c r="P64" s="3" t="str">
        <f t="shared" si="6"/>
        <v>decre</v>
      </c>
      <c r="Q64" s="3" t="str">
        <f t="shared" si="7"/>
        <v>decre</v>
      </c>
      <c r="R64" s="3" t="str">
        <f t="shared" si="8"/>
        <v>decre</v>
      </c>
      <c r="S64" s="3" t="str">
        <f t="shared" si="9"/>
        <v>decre</v>
      </c>
      <c r="U64" s="6">
        <f t="shared" si="10"/>
        <v>0</v>
      </c>
      <c r="V64" s="6">
        <f t="shared" si="11"/>
        <v>0</v>
      </c>
      <c r="W64" s="6">
        <f t="shared" si="12"/>
        <v>0</v>
      </c>
      <c r="X64" s="6">
        <f t="shared" si="13"/>
        <v>0</v>
      </c>
      <c r="Y64" s="6">
        <f t="shared" si="14"/>
        <v>0</v>
      </c>
      <c r="AA64" s="4">
        <f t="shared" si="72"/>
        <v>0.31779999999999997</v>
      </c>
      <c r="AB64" s="4">
        <f t="shared" si="72"/>
        <v>0.45709999999999995</v>
      </c>
      <c r="AC64" s="4">
        <f t="shared" si="72"/>
        <v>0.46830000000000005</v>
      </c>
      <c r="AD64" s="4">
        <f t="shared" si="72"/>
        <v>0.31079999999999997</v>
      </c>
      <c r="AE64" s="4">
        <f t="shared" si="72"/>
        <v>0.51390000000000002</v>
      </c>
      <c r="AF64" s="4"/>
      <c r="AG64" s="4">
        <v>0.3478</v>
      </c>
      <c r="AH64" s="4">
        <v>0.48709999999999998</v>
      </c>
      <c r="AI64" s="3">
        <v>0.49830000000000002</v>
      </c>
      <c r="AJ64" s="4">
        <v>0.34079999999999999</v>
      </c>
      <c r="AK64" s="4">
        <v>0.54390000000000005</v>
      </c>
      <c r="AM64" s="5">
        <f t="shared" si="16"/>
        <v>33.076381592135775</v>
      </c>
      <c r="AN64" s="5">
        <f t="shared" si="17"/>
        <v>32.836262592135775</v>
      </c>
      <c r="AO64" s="5">
        <f t="shared" si="18"/>
        <v>33.818592592135772</v>
      </c>
      <c r="AP64" s="5">
        <f t="shared" si="19"/>
        <v>32.978335592135778</v>
      </c>
      <c r="AQ64" s="5">
        <f t="shared" si="20"/>
        <v>32.807198592135776</v>
      </c>
      <c r="AR64" s="5"/>
      <c r="AS64" s="3" t="str">
        <f t="shared" si="21"/>
        <v>decre</v>
      </c>
      <c r="AT64" s="3" t="str">
        <f t="shared" si="22"/>
        <v>decre</v>
      </c>
      <c r="AU64" s="3" t="str">
        <f t="shared" si="23"/>
        <v>incre</v>
      </c>
      <c r="AV64" s="3" t="str">
        <f t="shared" si="24"/>
        <v>decre</v>
      </c>
      <c r="AW64" s="3" t="str">
        <f t="shared" si="25"/>
        <v>decre</v>
      </c>
      <c r="AY64" s="5">
        <f t="shared" si="26"/>
        <v>0</v>
      </c>
      <c r="AZ64" s="5">
        <f t="shared" si="27"/>
        <v>0</v>
      </c>
      <c r="BA64" s="5">
        <f t="shared" si="28"/>
        <v>-73.322297109886847</v>
      </c>
      <c r="BB64" s="5">
        <f t="shared" si="29"/>
        <v>0</v>
      </c>
      <c r="BC64" s="5">
        <f t="shared" si="30"/>
        <v>0</v>
      </c>
      <c r="BE64" s="15">
        <f t="shared" si="31"/>
        <v>-0.49462878820612133</v>
      </c>
      <c r="BG64" s="3">
        <v>0.2369</v>
      </c>
      <c r="BH64" s="3">
        <v>0.31119999999999998</v>
      </c>
      <c r="BI64" s="3">
        <v>0.36449999999999999</v>
      </c>
      <c r="BJ64" s="3">
        <v>0.33989999999999998</v>
      </c>
      <c r="BK64" s="3">
        <v>0.32079999999999997</v>
      </c>
      <c r="BM64" s="5">
        <f t="shared" si="32"/>
        <v>32.494710592135775</v>
      </c>
      <c r="BN64" s="5">
        <f t="shared" si="33"/>
        <v>31.883535592135779</v>
      </c>
      <c r="BO64" s="5">
        <f t="shared" si="34"/>
        <v>32.810694592135775</v>
      </c>
      <c r="BP64" s="5">
        <f t="shared" si="35"/>
        <v>33.223357592135777</v>
      </c>
      <c r="BQ64" s="5">
        <f t="shared" si="36"/>
        <v>30.990127592135778</v>
      </c>
      <c r="BR64" s="5"/>
      <c r="BS64" s="3" t="str">
        <f t="shared" si="37"/>
        <v>decre</v>
      </c>
      <c r="BT64" s="3" t="str">
        <f t="shared" si="38"/>
        <v>decre</v>
      </c>
      <c r="BU64" s="3" t="str">
        <f t="shared" si="39"/>
        <v>decre</v>
      </c>
      <c r="BV64" s="3" t="str">
        <f t="shared" si="40"/>
        <v>incre</v>
      </c>
      <c r="BW64" s="3" t="str">
        <f t="shared" si="41"/>
        <v>decre</v>
      </c>
      <c r="BY64" s="5">
        <f t="shared" si="42"/>
        <v>0</v>
      </c>
      <c r="BZ64" s="5">
        <f t="shared" si="43"/>
        <v>0</v>
      </c>
      <c r="CA64" s="5">
        <f t="shared" si="44"/>
        <v>0</v>
      </c>
      <c r="CB64" s="5">
        <f t="shared" si="45"/>
        <v>-76.694865795950307</v>
      </c>
      <c r="CC64" s="5">
        <f t="shared" si="46"/>
        <v>0</v>
      </c>
      <c r="CE64" s="4">
        <v>0.13930000000000001</v>
      </c>
      <c r="CF64" s="4">
        <v>0.13869999999999999</v>
      </c>
      <c r="CG64" s="4">
        <v>0.13900000000000001</v>
      </c>
      <c r="CH64" s="4">
        <v>0.13869999999999999</v>
      </c>
      <c r="CI64" s="4">
        <v>0.1386</v>
      </c>
      <c r="CK64" s="5">
        <f t="shared" si="47"/>
        <v>31.792966592135777</v>
      </c>
      <c r="CL64" s="5">
        <f t="shared" si="48"/>
        <v>30.757110592135774</v>
      </c>
      <c r="CM64" s="5">
        <f t="shared" si="49"/>
        <v>30.621089592135778</v>
      </c>
      <c r="CN64" s="5">
        <f t="shared" si="50"/>
        <v>31.529253592135774</v>
      </c>
      <c r="CO64" s="5">
        <f t="shared" si="51"/>
        <v>29.275625592135775</v>
      </c>
      <c r="CP64" s="5"/>
      <c r="CQ64" s="3" t="str">
        <f t="shared" si="52"/>
        <v>decre</v>
      </c>
      <c r="CR64" s="3" t="str">
        <f t="shared" si="53"/>
        <v>decre</v>
      </c>
      <c r="CS64" s="3" t="str">
        <f t="shared" si="54"/>
        <v>decre</v>
      </c>
      <c r="CT64" s="3" t="str">
        <f t="shared" si="55"/>
        <v>decre</v>
      </c>
      <c r="CU64" s="3" t="str">
        <f t="shared" si="56"/>
        <v>decre</v>
      </c>
      <c r="CW64" s="5">
        <f t="shared" si="57"/>
        <v>0</v>
      </c>
      <c r="CX64" s="5">
        <f t="shared" si="58"/>
        <v>0</v>
      </c>
      <c r="CY64" s="5">
        <f t="shared" si="59"/>
        <v>0</v>
      </c>
      <c r="CZ64" s="5">
        <f t="shared" si="60"/>
        <v>0</v>
      </c>
      <c r="DA64" s="5">
        <f t="shared" si="61"/>
        <v>0</v>
      </c>
      <c r="DB64" s="5"/>
      <c r="DC64" s="4">
        <v>0.33995153148830598</v>
      </c>
      <c r="DD64" s="4">
        <v>0.48387747508326401</v>
      </c>
      <c r="DE64" s="4">
        <v>0.41075789077640101</v>
      </c>
      <c r="DF64" s="4">
        <v>0.344921202787207</v>
      </c>
      <c r="DG64" s="4">
        <v>0.552869429401603</v>
      </c>
      <c r="DI64" s="13">
        <f t="shared" si="62"/>
        <v>33.235651103536696</v>
      </c>
      <c r="DJ64" s="13">
        <f t="shared" si="63"/>
        <v>33.011119504429494</v>
      </c>
      <c r="DK64" s="13">
        <f t="shared" si="64"/>
        <v>33.259858711574637</v>
      </c>
      <c r="DL64" s="13">
        <f t="shared" si="65"/>
        <v>33.265636119604061</v>
      </c>
      <c r="DM64" s="13">
        <f t="shared" si="66"/>
        <v>33.173900922804862</v>
      </c>
      <c r="DN64" s="13"/>
      <c r="DO64" s="11" t="str">
        <f t="shared" si="67"/>
        <v>incre</v>
      </c>
      <c r="DP64" s="11" t="str">
        <f t="shared" si="68"/>
        <v>decre</v>
      </c>
      <c r="DQ64" s="11" t="str">
        <f t="shared" si="69"/>
        <v>incre</v>
      </c>
      <c r="DR64" s="11" t="str">
        <f t="shared" si="70"/>
        <v>incre</v>
      </c>
      <c r="DS64" s="11" t="str">
        <f t="shared" si="71"/>
        <v>decre</v>
      </c>
      <c r="DU64" s="13"/>
      <c r="DV64" s="13"/>
      <c r="DW64" s="13"/>
      <c r="DX64" s="13"/>
      <c r="DY64" s="13"/>
    </row>
    <row r="65" spans="1:129" x14ac:dyDescent="0.25">
      <c r="A65" s="5">
        <v>47.78096612102059</v>
      </c>
      <c r="B65" s="4">
        <v>0.36900781515882458</v>
      </c>
      <c r="C65" s="4">
        <v>0.31683383884565564</v>
      </c>
      <c r="D65" s="4">
        <v>0.46254169038174187</v>
      </c>
      <c r="E65" s="4">
        <v>0.20382374127968375</v>
      </c>
      <c r="F65" s="4">
        <v>8.0824860555237001E-3</v>
      </c>
      <c r="G65" s="4">
        <v>0.27267350710207178</v>
      </c>
      <c r="I65" s="5">
        <f t="shared" si="0"/>
        <v>47.669001422320854</v>
      </c>
      <c r="J65" s="5">
        <f t="shared" si="1"/>
        <v>47.471363359213363</v>
      </c>
      <c r="K65" s="5">
        <f t="shared" si="2"/>
        <v>45.850094648846323</v>
      </c>
      <c r="L65" s="5">
        <f t="shared" si="3"/>
        <v>45.0290206536081</v>
      </c>
      <c r="M65" s="5">
        <f t="shared" si="4"/>
        <v>45.136823822851085</v>
      </c>
      <c r="O65" s="3" t="str">
        <f t="shared" si="5"/>
        <v>decre</v>
      </c>
      <c r="P65" s="3" t="str">
        <f t="shared" si="6"/>
        <v>decre</v>
      </c>
      <c r="Q65" s="3" t="str">
        <f t="shared" si="7"/>
        <v>decre</v>
      </c>
      <c r="R65" s="3" t="str">
        <f t="shared" si="8"/>
        <v>decre</v>
      </c>
      <c r="S65" s="3" t="str">
        <f t="shared" si="9"/>
        <v>decre</v>
      </c>
      <c r="U65" s="6">
        <f t="shared" si="10"/>
        <v>0</v>
      </c>
      <c r="V65" s="6">
        <f t="shared" si="11"/>
        <v>0</v>
      </c>
      <c r="W65" s="6">
        <f t="shared" si="12"/>
        <v>0</v>
      </c>
      <c r="X65" s="6">
        <f t="shared" si="13"/>
        <v>0</v>
      </c>
      <c r="Y65" s="6">
        <f t="shared" si="14"/>
        <v>0</v>
      </c>
      <c r="AA65" s="4">
        <f t="shared" si="72"/>
        <v>0.31930000000000003</v>
      </c>
      <c r="AB65" s="4">
        <f t="shared" si="72"/>
        <v>0.45940000000000003</v>
      </c>
      <c r="AC65" s="4">
        <f t="shared" si="72"/>
        <v>0.46460000000000001</v>
      </c>
      <c r="AD65" s="4">
        <f t="shared" si="72"/>
        <v>0.30759999999999998</v>
      </c>
      <c r="AE65" s="4">
        <f t="shared" si="72"/>
        <v>0.5111</v>
      </c>
      <c r="AF65" s="4"/>
      <c r="AG65" s="4">
        <v>0.3493</v>
      </c>
      <c r="AH65" s="4">
        <v>0.4894</v>
      </c>
      <c r="AI65" s="3">
        <v>0.49459999999999998</v>
      </c>
      <c r="AJ65" s="4">
        <v>0.33760000000000001</v>
      </c>
      <c r="AK65" s="4">
        <v>0.54110000000000003</v>
      </c>
      <c r="AM65" s="5">
        <f t="shared" si="16"/>
        <v>47.686733121020588</v>
      </c>
      <c r="AN65" s="5">
        <f t="shared" si="17"/>
        <v>47.450848121020591</v>
      </c>
      <c r="AO65" s="5">
        <f t="shared" si="18"/>
        <v>48.382232121020593</v>
      </c>
      <c r="AP65" s="5">
        <f t="shared" si="19"/>
        <v>47.550958121020592</v>
      </c>
      <c r="AQ65" s="5">
        <f t="shared" si="20"/>
        <v>47.380417121020592</v>
      </c>
      <c r="AR65" s="5"/>
      <c r="AS65" s="3" t="str">
        <f t="shared" si="21"/>
        <v>decre</v>
      </c>
      <c r="AT65" s="3" t="str">
        <f t="shared" si="22"/>
        <v>decre</v>
      </c>
      <c r="AU65" s="3" t="str">
        <f t="shared" si="23"/>
        <v>incre</v>
      </c>
      <c r="AV65" s="3" t="str">
        <f t="shared" si="24"/>
        <v>decre</v>
      </c>
      <c r="AW65" s="3" t="str">
        <f t="shared" si="25"/>
        <v>decre</v>
      </c>
      <c r="AY65" s="5">
        <f t="shared" si="26"/>
        <v>0</v>
      </c>
      <c r="AZ65" s="5">
        <f t="shared" si="27"/>
        <v>0</v>
      </c>
      <c r="BA65" s="5">
        <f t="shared" si="28"/>
        <v>-193.08714721742675</v>
      </c>
      <c r="BB65" s="5">
        <f t="shared" si="29"/>
        <v>0</v>
      </c>
      <c r="BC65" s="5">
        <f t="shared" si="30"/>
        <v>0</v>
      </c>
      <c r="BE65" s="15">
        <f t="shared" si="31"/>
        <v>-2.6441422981695055</v>
      </c>
      <c r="BG65" s="3">
        <v>0.24829999999999999</v>
      </c>
      <c r="BH65" s="3">
        <v>0.35139999999999999</v>
      </c>
      <c r="BI65" s="3">
        <v>0.39460000000000001</v>
      </c>
      <c r="BJ65" s="3">
        <v>0.33900000000000002</v>
      </c>
      <c r="BK65" s="3">
        <v>0.30690000000000001</v>
      </c>
      <c r="BM65" s="5">
        <f t="shared" si="32"/>
        <v>47.17624312102059</v>
      </c>
      <c r="BN65" s="5">
        <f t="shared" si="33"/>
        <v>46.745608121020595</v>
      </c>
      <c r="BO65" s="5">
        <f t="shared" si="34"/>
        <v>47.702532121020596</v>
      </c>
      <c r="BP65" s="5">
        <f t="shared" si="35"/>
        <v>47.815346121020589</v>
      </c>
      <c r="BQ65" s="5">
        <f t="shared" si="36"/>
        <v>45.458895121020589</v>
      </c>
      <c r="BR65" s="5"/>
      <c r="BS65" s="3" t="str">
        <f t="shared" si="37"/>
        <v>decre</v>
      </c>
      <c r="BT65" s="3" t="str">
        <f t="shared" si="38"/>
        <v>decre</v>
      </c>
      <c r="BU65" s="3" t="str">
        <f t="shared" si="39"/>
        <v>decre</v>
      </c>
      <c r="BV65" s="3" t="str">
        <f t="shared" si="40"/>
        <v>incre</v>
      </c>
      <c r="BW65" s="3" t="str">
        <f t="shared" si="41"/>
        <v>decre</v>
      </c>
      <c r="BY65" s="5">
        <f t="shared" si="42"/>
        <v>0</v>
      </c>
      <c r="BZ65" s="5">
        <f t="shared" si="43"/>
        <v>0</v>
      </c>
      <c r="CA65" s="5">
        <f t="shared" si="44"/>
        <v>0</v>
      </c>
      <c r="CB65" s="5">
        <f t="shared" si="45"/>
        <v>-275.19454674124904</v>
      </c>
      <c r="CC65" s="5">
        <f t="shared" si="46"/>
        <v>0</v>
      </c>
      <c r="CE65" s="4">
        <v>9.8400000000000001E-2</v>
      </c>
      <c r="CF65" s="4">
        <v>9.5600000000000004E-2</v>
      </c>
      <c r="CG65" s="4">
        <v>9.6699999999999994E-2</v>
      </c>
      <c r="CH65" s="4">
        <v>9.5299999999999996E-2</v>
      </c>
      <c r="CI65" s="4">
        <v>9.4799999999999995E-2</v>
      </c>
      <c r="CK65" s="5">
        <f t="shared" si="47"/>
        <v>46.098462121020589</v>
      </c>
      <c r="CL65" s="5">
        <f t="shared" si="48"/>
        <v>45.075234121020593</v>
      </c>
      <c r="CM65" s="5">
        <f t="shared" si="49"/>
        <v>44.809923121020589</v>
      </c>
      <c r="CN65" s="5">
        <f t="shared" si="50"/>
        <v>45.763392121020587</v>
      </c>
      <c r="CO65" s="5">
        <f t="shared" si="51"/>
        <v>43.463034121020591</v>
      </c>
      <c r="CP65" s="5"/>
      <c r="CQ65" s="3" t="str">
        <f t="shared" si="52"/>
        <v>decre</v>
      </c>
      <c r="CR65" s="3" t="str">
        <f t="shared" si="53"/>
        <v>decre</v>
      </c>
      <c r="CS65" s="3" t="str">
        <f t="shared" si="54"/>
        <v>decre</v>
      </c>
      <c r="CT65" s="3" t="str">
        <f t="shared" si="55"/>
        <v>decre</v>
      </c>
      <c r="CU65" s="3" t="str">
        <f t="shared" si="56"/>
        <v>decre</v>
      </c>
      <c r="CW65" s="5">
        <f t="shared" si="57"/>
        <v>0</v>
      </c>
      <c r="CX65" s="5">
        <f t="shared" si="58"/>
        <v>0</v>
      </c>
      <c r="CY65" s="5">
        <f t="shared" si="59"/>
        <v>0</v>
      </c>
      <c r="CZ65" s="5">
        <f t="shared" si="60"/>
        <v>0</v>
      </c>
      <c r="DA65" s="5">
        <f t="shared" si="61"/>
        <v>0</v>
      </c>
      <c r="DB65" s="5"/>
      <c r="DC65" s="4">
        <v>0.34551309130011598</v>
      </c>
      <c r="DD65" s="4">
        <v>0.48059776215141498</v>
      </c>
      <c r="DE65" s="4">
        <v>0.41341186312630501</v>
      </c>
      <c r="DF65" s="4">
        <v>0.33204363174347401</v>
      </c>
      <c r="DG65" s="4">
        <v>0.55103237649939996</v>
      </c>
      <c r="DI65" s="13">
        <f t="shared" si="62"/>
        <v>47.875205247468422</v>
      </c>
      <c r="DJ65" s="13">
        <f t="shared" si="63"/>
        <v>47.589269507869332</v>
      </c>
      <c r="DK65" s="13">
        <f t="shared" si="64"/>
        <v>47.885195311977014</v>
      </c>
      <c r="DL65" s="13">
        <f t="shared" si="65"/>
        <v>47.756773500300639</v>
      </c>
      <c r="DM65" s="13">
        <f t="shared" si="66"/>
        <v>47.756180783879941</v>
      </c>
      <c r="DN65" s="13"/>
      <c r="DO65" s="11" t="str">
        <f t="shared" si="67"/>
        <v>incre</v>
      </c>
      <c r="DP65" s="11" t="str">
        <f t="shared" si="68"/>
        <v>decre</v>
      </c>
      <c r="DQ65" s="11" t="str">
        <f t="shared" si="69"/>
        <v>incre</v>
      </c>
      <c r="DR65" s="11" t="str">
        <f t="shared" si="70"/>
        <v>decre</v>
      </c>
      <c r="DS65" s="11" t="str">
        <f t="shared" si="71"/>
        <v>decre</v>
      </c>
      <c r="DU65" s="13"/>
      <c r="DV65" s="13"/>
      <c r="DW65" s="13"/>
      <c r="DX65" s="13"/>
      <c r="DY65" s="13"/>
    </row>
    <row r="66" spans="1:129" x14ac:dyDescent="0.25">
      <c r="A66" s="5">
        <v>44.356834619302951</v>
      </c>
      <c r="B66" s="4">
        <v>2.564133974007838E-2</v>
      </c>
      <c r="C66" s="4">
        <v>0.13874396352685334</v>
      </c>
      <c r="D66" s="4">
        <v>0.58181199950027307</v>
      </c>
      <c r="E66" s="4">
        <v>0.40944069009914508</v>
      </c>
      <c r="F66" s="4">
        <v>0.35022218037074443</v>
      </c>
      <c r="G66" s="4">
        <v>0.56488721900461591</v>
      </c>
      <c r="I66" s="5">
        <f t="shared" si="0"/>
        <v>42.964403717061025</v>
      </c>
      <c r="J66" s="5">
        <f t="shared" si="1"/>
        <v>44.826066976039733</v>
      </c>
      <c r="K66" s="5">
        <f t="shared" si="2"/>
        <v>44.422503720165651</v>
      </c>
      <c r="L66" s="5">
        <f t="shared" si="3"/>
        <v>44.485705378024619</v>
      </c>
      <c r="M66" s="5">
        <f t="shared" si="4"/>
        <v>44.462423350136383</v>
      </c>
      <c r="O66" s="3" t="str">
        <f t="shared" si="5"/>
        <v>decre</v>
      </c>
      <c r="P66" s="3" t="str">
        <f t="shared" si="6"/>
        <v>incre</v>
      </c>
      <c r="Q66" s="3" t="str">
        <f t="shared" si="7"/>
        <v>incre</v>
      </c>
      <c r="R66" s="3" t="str">
        <f t="shared" si="8"/>
        <v>incre</v>
      </c>
      <c r="S66" s="3" t="str">
        <f t="shared" si="9"/>
        <v>incre</v>
      </c>
      <c r="U66" s="6">
        <f t="shared" si="10"/>
        <v>0</v>
      </c>
      <c r="V66" s="6">
        <f t="shared" si="11"/>
        <v>1</v>
      </c>
      <c r="W66" s="6">
        <f t="shared" si="12"/>
        <v>1</v>
      </c>
      <c r="X66" s="6">
        <f t="shared" si="13"/>
        <v>1</v>
      </c>
      <c r="Y66" s="6">
        <f t="shared" si="14"/>
        <v>1</v>
      </c>
      <c r="AA66" s="4">
        <f t="shared" si="72"/>
        <v>0.29859999999999998</v>
      </c>
      <c r="AB66" s="4">
        <f t="shared" si="72"/>
        <v>0.49559999999999998</v>
      </c>
      <c r="AC66" s="4">
        <f t="shared" si="72"/>
        <v>0.4768</v>
      </c>
      <c r="AD66" s="4">
        <f t="shared" si="72"/>
        <v>0.3644</v>
      </c>
      <c r="AE66" s="4">
        <f t="shared" si="72"/>
        <v>0.55640000000000001</v>
      </c>
      <c r="AF66" s="4"/>
      <c r="AG66" s="4">
        <v>0.3286</v>
      </c>
      <c r="AH66" s="4">
        <v>0.49559999999999998</v>
      </c>
      <c r="AI66" s="3">
        <v>0.4768</v>
      </c>
      <c r="AJ66" s="4">
        <v>0.3644</v>
      </c>
      <c r="AK66" s="4">
        <v>0.55640000000000001</v>
      </c>
      <c r="AM66" s="5">
        <f t="shared" si="16"/>
        <v>44.113768619302952</v>
      </c>
      <c r="AN66" s="5">
        <f t="shared" si="17"/>
        <v>44.263102619302956</v>
      </c>
      <c r="AO66" s="5">
        <f t="shared" si="18"/>
        <v>45.076562619302948</v>
      </c>
      <c r="AP66" s="5">
        <f t="shared" si="19"/>
        <v>44.605082619302948</v>
      </c>
      <c r="AQ66" s="5">
        <f t="shared" si="20"/>
        <v>44.382558619302948</v>
      </c>
      <c r="AR66" s="5"/>
      <c r="AS66" s="3" t="str">
        <f t="shared" si="21"/>
        <v>decre</v>
      </c>
      <c r="AT66" s="3" t="str">
        <f t="shared" si="22"/>
        <v>decre</v>
      </c>
      <c r="AU66" s="3" t="str">
        <f t="shared" si="23"/>
        <v>incre</v>
      </c>
      <c r="AV66" s="3" t="str">
        <f t="shared" si="24"/>
        <v>incre</v>
      </c>
      <c r="AW66" s="3" t="str">
        <f t="shared" si="25"/>
        <v>incre</v>
      </c>
      <c r="AY66" s="5">
        <f t="shared" si="26"/>
        <v>0</v>
      </c>
      <c r="AZ66" s="5">
        <f t="shared" si="27"/>
        <v>0</v>
      </c>
      <c r="BA66" s="5">
        <f t="shared" si="28"/>
        <v>6.5669100862699281</v>
      </c>
      <c r="BB66" s="5">
        <f t="shared" si="29"/>
        <v>12.887075872166776</v>
      </c>
      <c r="BC66" s="5">
        <f t="shared" si="30"/>
        <v>10.558873083343201</v>
      </c>
      <c r="BE66" s="15">
        <f t="shared" si="31"/>
        <v>-1.3924309022419266</v>
      </c>
      <c r="BG66" s="3">
        <v>0.21060000000000001</v>
      </c>
      <c r="BH66" s="3">
        <v>0.28070000000000001</v>
      </c>
      <c r="BI66" s="3">
        <v>0.31659999999999999</v>
      </c>
      <c r="BJ66" s="3">
        <v>0.34570000000000001</v>
      </c>
      <c r="BK66" s="3">
        <v>0.34749999999999998</v>
      </c>
      <c r="BM66" s="5">
        <f t="shared" si="32"/>
        <v>43.481048619302953</v>
      </c>
      <c r="BN66" s="5">
        <f t="shared" si="33"/>
        <v>42.859805619302954</v>
      </c>
      <c r="BO66" s="5">
        <f t="shared" si="34"/>
        <v>43.521020619302945</v>
      </c>
      <c r="BP66" s="5">
        <f t="shared" si="35"/>
        <v>44.447628619302954</v>
      </c>
      <c r="BQ66" s="5">
        <f t="shared" si="36"/>
        <v>42.416809619302953</v>
      </c>
      <c r="BR66" s="5"/>
      <c r="BS66" s="3" t="str">
        <f t="shared" si="37"/>
        <v>decre</v>
      </c>
      <c r="BT66" s="3" t="str">
        <f t="shared" si="38"/>
        <v>decre</v>
      </c>
      <c r="BU66" s="3" t="str">
        <f t="shared" si="39"/>
        <v>decre</v>
      </c>
      <c r="BV66" s="3" t="str">
        <f t="shared" si="40"/>
        <v>incre</v>
      </c>
      <c r="BW66" s="3" t="str">
        <f t="shared" si="41"/>
        <v>decre</v>
      </c>
      <c r="BY66" s="5">
        <f t="shared" si="42"/>
        <v>0</v>
      </c>
      <c r="BZ66" s="5">
        <f t="shared" si="43"/>
        <v>0</v>
      </c>
      <c r="CA66" s="5">
        <f t="shared" si="44"/>
        <v>0</v>
      </c>
      <c r="CB66" s="5">
        <f t="shared" si="45"/>
        <v>12.887075872166776</v>
      </c>
      <c r="CC66" s="5">
        <f t="shared" si="46"/>
        <v>0</v>
      </c>
      <c r="CE66" s="4">
        <v>0.18029999999999999</v>
      </c>
      <c r="CF66" s="4">
        <v>0.18160000000000001</v>
      </c>
      <c r="CG66" s="4">
        <v>0.18110000000000001</v>
      </c>
      <c r="CH66" s="4">
        <v>0.18179999999999999</v>
      </c>
      <c r="CI66" s="4">
        <v>0.182</v>
      </c>
      <c r="CK66" s="5">
        <f t="shared" si="47"/>
        <v>43.263191619302951</v>
      </c>
      <c r="CL66" s="5">
        <f t="shared" si="48"/>
        <v>42.212682619302953</v>
      </c>
      <c r="CM66" s="5">
        <f t="shared" si="49"/>
        <v>42.205315619302951</v>
      </c>
      <c r="CN66" s="5">
        <f t="shared" si="50"/>
        <v>43.067590619302948</v>
      </c>
      <c r="CO66" s="5">
        <f t="shared" si="51"/>
        <v>40.859454619302952</v>
      </c>
      <c r="CP66" s="5"/>
      <c r="CQ66" s="3" t="str">
        <f t="shared" si="52"/>
        <v>decre</v>
      </c>
      <c r="CR66" s="3" t="str">
        <f t="shared" si="53"/>
        <v>decre</v>
      </c>
      <c r="CS66" s="3" t="str">
        <f t="shared" si="54"/>
        <v>decre</v>
      </c>
      <c r="CT66" s="3" t="str">
        <f t="shared" si="55"/>
        <v>decre</v>
      </c>
      <c r="CU66" s="3" t="str">
        <f t="shared" si="56"/>
        <v>decre</v>
      </c>
      <c r="CW66" s="5">
        <f t="shared" si="57"/>
        <v>0</v>
      </c>
      <c r="CX66" s="5">
        <f t="shared" si="58"/>
        <v>0</v>
      </c>
      <c r="CY66" s="5">
        <f t="shared" si="59"/>
        <v>0</v>
      </c>
      <c r="CZ66" s="5">
        <f t="shared" si="60"/>
        <v>0</v>
      </c>
      <c r="DA66" s="5">
        <f t="shared" si="61"/>
        <v>0</v>
      </c>
      <c r="DB66" s="5"/>
      <c r="DC66" s="4">
        <v>0.33024658738824197</v>
      </c>
      <c r="DD66" s="4">
        <v>0.489600587257704</v>
      </c>
      <c r="DE66" s="4">
        <v>0.40612669841841498</v>
      </c>
      <c r="DF66" s="4">
        <v>0.36739261572763199</v>
      </c>
      <c r="DG66" s="4">
        <v>0.55607509405828504</v>
      </c>
      <c r="DI66" s="13">
        <f t="shared" si="62"/>
        <v>44.34130758262441</v>
      </c>
      <c r="DJ66" s="13">
        <f t="shared" si="63"/>
        <v>44.223926454095761</v>
      </c>
      <c r="DK66" s="13">
        <f t="shared" si="64"/>
        <v>44.390324860945768</v>
      </c>
      <c r="DL66" s="13">
        <f t="shared" si="65"/>
        <v>44.63028044372961</v>
      </c>
      <c r="DM66" s="13">
        <f t="shared" si="66"/>
        <v>44.379501254391414</v>
      </c>
      <c r="DN66" s="13"/>
      <c r="DO66" s="11" t="str">
        <f t="shared" si="67"/>
        <v>decre</v>
      </c>
      <c r="DP66" s="11" t="str">
        <f t="shared" si="68"/>
        <v>decre</v>
      </c>
      <c r="DQ66" s="11" t="str">
        <f t="shared" si="69"/>
        <v>incre</v>
      </c>
      <c r="DR66" s="11" t="str">
        <f t="shared" si="70"/>
        <v>incre</v>
      </c>
      <c r="DS66" s="11" t="str">
        <f t="shared" si="71"/>
        <v>incre</v>
      </c>
      <c r="DU66" s="13"/>
      <c r="DV66" s="13"/>
      <c r="DW66" s="13"/>
      <c r="DX66" s="13"/>
      <c r="DY66" s="13"/>
    </row>
    <row r="67" spans="1:129" x14ac:dyDescent="0.25">
      <c r="A67" s="5">
        <v>47.522761024887664</v>
      </c>
      <c r="B67" s="4">
        <v>1.2431112959656321E-2</v>
      </c>
      <c r="C67" s="4">
        <v>0.47843742357375285</v>
      </c>
      <c r="D67" s="4">
        <v>0.77412754768594549</v>
      </c>
      <c r="E67" s="4">
        <v>0.78949252653609914</v>
      </c>
      <c r="F67" s="4">
        <v>0.7526064388262157</v>
      </c>
      <c r="G67" s="4">
        <v>1</v>
      </c>
      <c r="I67" s="5">
        <f t="shared" si="0"/>
        <v>48.572726100382944</v>
      </c>
      <c r="J67" s="5">
        <f t="shared" si="1"/>
        <v>49.247813911276893</v>
      </c>
      <c r="K67" s="5">
        <f t="shared" si="2"/>
        <v>51.278733457553187</v>
      </c>
      <c r="L67" s="5">
        <f t="shared" si="3"/>
        <v>51.0397072398044</v>
      </c>
      <c r="M67" s="5">
        <f t="shared" si="4"/>
        <v>51.722761024887667</v>
      </c>
      <c r="O67" s="3" t="str">
        <f t="shared" si="5"/>
        <v>incre</v>
      </c>
      <c r="P67" s="3" t="str">
        <f t="shared" si="6"/>
        <v>incre</v>
      </c>
      <c r="Q67" s="3" t="str">
        <f t="shared" si="7"/>
        <v>incre</v>
      </c>
      <c r="R67" s="3" t="str">
        <f t="shared" si="8"/>
        <v>incre</v>
      </c>
      <c r="S67" s="3" t="str">
        <f t="shared" si="9"/>
        <v>incre</v>
      </c>
      <c r="U67" s="6">
        <f t="shared" si="10"/>
        <v>1</v>
      </c>
      <c r="V67" s="6">
        <f t="shared" si="11"/>
        <v>1</v>
      </c>
      <c r="W67" s="6">
        <f t="shared" si="12"/>
        <v>1</v>
      </c>
      <c r="X67" s="6">
        <f t="shared" si="13"/>
        <v>1</v>
      </c>
      <c r="Y67" s="6">
        <f t="shared" si="14"/>
        <v>1</v>
      </c>
      <c r="AA67" s="4">
        <f t="shared" si="72"/>
        <v>0.3276</v>
      </c>
      <c r="AB67" s="4">
        <f t="shared" si="72"/>
        <v>0.49619999999999997</v>
      </c>
      <c r="AC67" s="4">
        <f t="shared" si="72"/>
        <v>0.46739999999999998</v>
      </c>
      <c r="AD67" s="4">
        <f t="shared" si="72"/>
        <v>0.36549999999999999</v>
      </c>
      <c r="AE67" s="4">
        <f t="shared" si="72"/>
        <v>0.55879999999999996</v>
      </c>
      <c r="AF67" s="4"/>
      <c r="AG67" s="4">
        <v>0.3276</v>
      </c>
      <c r="AH67" s="4">
        <v>0.49619999999999997</v>
      </c>
      <c r="AI67" s="3">
        <v>0.46739999999999998</v>
      </c>
      <c r="AJ67" s="4">
        <v>0.36549999999999999</v>
      </c>
      <c r="AK67" s="4">
        <v>0.55879999999999996</v>
      </c>
      <c r="AM67" s="5">
        <f t="shared" si="16"/>
        <v>47.488205024887662</v>
      </c>
      <c r="AN67" s="5">
        <f t="shared" si="17"/>
        <v>47.432947024887667</v>
      </c>
      <c r="AO67" s="5">
        <f t="shared" si="18"/>
        <v>48.151215024887662</v>
      </c>
      <c r="AP67" s="5">
        <f t="shared" si="19"/>
        <v>47.780271024887661</v>
      </c>
      <c r="AQ67" s="5">
        <f t="shared" si="20"/>
        <v>47.571069024887663</v>
      </c>
      <c r="AR67" s="5"/>
      <c r="AS67" s="3" t="str">
        <f t="shared" si="21"/>
        <v>decre</v>
      </c>
      <c r="AT67" s="3" t="str">
        <f t="shared" si="22"/>
        <v>decre</v>
      </c>
      <c r="AU67" s="3" t="str">
        <f t="shared" si="23"/>
        <v>incre</v>
      </c>
      <c r="AV67" s="3" t="str">
        <f t="shared" si="24"/>
        <v>incre</v>
      </c>
      <c r="AW67" s="3" t="str">
        <f t="shared" si="25"/>
        <v>incre</v>
      </c>
      <c r="AY67" s="5">
        <f t="shared" si="26"/>
        <v>0</v>
      </c>
      <c r="AZ67" s="5">
        <f t="shared" si="27"/>
        <v>0</v>
      </c>
      <c r="BA67" s="5">
        <f t="shared" si="28"/>
        <v>375.59724326655225</v>
      </c>
      <c r="BB67" s="5">
        <f t="shared" si="29"/>
        <v>351.69462149167362</v>
      </c>
      <c r="BC67" s="5">
        <f t="shared" si="30"/>
        <v>420.00000000000028</v>
      </c>
      <c r="BE67" s="15">
        <f t="shared" si="31"/>
        <v>1.0499650754952796</v>
      </c>
      <c r="BG67" s="3">
        <v>0.21010000000000001</v>
      </c>
      <c r="BH67" s="3">
        <v>0.28070000000000001</v>
      </c>
      <c r="BI67" s="3">
        <v>0.31530000000000002</v>
      </c>
      <c r="BJ67" s="3">
        <v>0.3458</v>
      </c>
      <c r="BK67" s="3">
        <v>0.34860000000000002</v>
      </c>
      <c r="BM67" s="5">
        <f t="shared" si="32"/>
        <v>46.643380024887662</v>
      </c>
      <c r="BN67" s="5">
        <f t="shared" si="33"/>
        <v>46.025732024887667</v>
      </c>
      <c r="BO67" s="5">
        <f t="shared" si="34"/>
        <v>46.674324024887667</v>
      </c>
      <c r="BP67" s="5">
        <f t="shared" si="35"/>
        <v>47.614397024887666</v>
      </c>
      <c r="BQ67" s="5">
        <f t="shared" si="36"/>
        <v>45.593087024887666</v>
      </c>
      <c r="BR67" s="5"/>
      <c r="BS67" s="3" t="str">
        <f t="shared" si="37"/>
        <v>decre</v>
      </c>
      <c r="BT67" s="3" t="str">
        <f t="shared" si="38"/>
        <v>decre</v>
      </c>
      <c r="BU67" s="3" t="str">
        <f t="shared" si="39"/>
        <v>decre</v>
      </c>
      <c r="BV67" s="3" t="str">
        <f t="shared" si="40"/>
        <v>incre</v>
      </c>
      <c r="BW67" s="3" t="str">
        <f t="shared" si="41"/>
        <v>decre</v>
      </c>
      <c r="BY67" s="5">
        <f t="shared" si="42"/>
        <v>0</v>
      </c>
      <c r="BZ67" s="5">
        <f t="shared" si="43"/>
        <v>0</v>
      </c>
      <c r="CA67" s="5">
        <f t="shared" si="44"/>
        <v>0</v>
      </c>
      <c r="CB67" s="5">
        <f t="shared" si="45"/>
        <v>351.69462149167362</v>
      </c>
      <c r="CC67" s="5">
        <f t="shared" si="46"/>
        <v>0</v>
      </c>
      <c r="CE67" s="4">
        <v>0.18090000000000001</v>
      </c>
      <c r="CF67" s="4">
        <v>0.18229999999999999</v>
      </c>
      <c r="CG67" s="4">
        <v>0.1817</v>
      </c>
      <c r="CH67" s="4">
        <v>0.18240000000000001</v>
      </c>
      <c r="CI67" s="4">
        <v>0.18260000000000001</v>
      </c>
      <c r="CK67" s="5">
        <f t="shared" si="47"/>
        <v>46.433432024887665</v>
      </c>
      <c r="CL67" s="5">
        <f t="shared" si="48"/>
        <v>45.383180024887665</v>
      </c>
      <c r="CM67" s="5">
        <f t="shared" si="49"/>
        <v>45.377068024887663</v>
      </c>
      <c r="CN67" s="5">
        <f t="shared" si="50"/>
        <v>46.238569024887667</v>
      </c>
      <c r="CO67" s="5">
        <f t="shared" si="51"/>
        <v>44.031027024887663</v>
      </c>
      <c r="CP67" s="5"/>
      <c r="CQ67" s="3" t="str">
        <f t="shared" si="52"/>
        <v>decre</v>
      </c>
      <c r="CR67" s="3" t="str">
        <f t="shared" si="53"/>
        <v>decre</v>
      </c>
      <c r="CS67" s="3" t="str">
        <f t="shared" si="54"/>
        <v>decre</v>
      </c>
      <c r="CT67" s="3" t="str">
        <f t="shared" si="55"/>
        <v>decre</v>
      </c>
      <c r="CU67" s="3" t="str">
        <f t="shared" si="56"/>
        <v>decre</v>
      </c>
      <c r="CW67" s="5">
        <f t="shared" si="57"/>
        <v>0</v>
      </c>
      <c r="CX67" s="5">
        <f t="shared" si="58"/>
        <v>0</v>
      </c>
      <c r="CY67" s="5">
        <f t="shared" si="59"/>
        <v>0</v>
      </c>
      <c r="CZ67" s="5">
        <f t="shared" si="60"/>
        <v>0</v>
      </c>
      <c r="DA67" s="5">
        <f t="shared" si="61"/>
        <v>0</v>
      </c>
      <c r="DB67" s="5"/>
      <c r="DC67" s="4">
        <v>0.32965975613711501</v>
      </c>
      <c r="DD67" s="4">
        <v>0.489946648094638</v>
      </c>
      <c r="DE67" s="4">
        <v>0.40584666296662703</v>
      </c>
      <c r="DF67" s="4">
        <v>0.36875140020226999</v>
      </c>
      <c r="DG67" s="4">
        <v>0.55626893177458503</v>
      </c>
      <c r="DI67" s="13">
        <f t="shared" si="62"/>
        <v>47.503014671513519</v>
      </c>
      <c r="DJ67" s="13">
        <f t="shared" si="63"/>
        <v>47.392112636945654</v>
      </c>
      <c r="DK67" s="13">
        <f t="shared" si="64"/>
        <v>47.553532122293618</v>
      </c>
      <c r="DL67" s="13">
        <f t="shared" si="65"/>
        <v>47.80764781459078</v>
      </c>
      <c r="DM67" s="13">
        <f t="shared" si="66"/>
        <v>47.54725167288651</v>
      </c>
      <c r="DN67" s="13"/>
      <c r="DO67" s="11" t="str">
        <f t="shared" si="67"/>
        <v>decre</v>
      </c>
      <c r="DP67" s="11" t="str">
        <f t="shared" si="68"/>
        <v>decre</v>
      </c>
      <c r="DQ67" s="11" t="str">
        <f t="shared" si="69"/>
        <v>incre</v>
      </c>
      <c r="DR67" s="11" t="str">
        <f t="shared" si="70"/>
        <v>incre</v>
      </c>
      <c r="DS67" s="11" t="str">
        <f t="shared" si="71"/>
        <v>incre</v>
      </c>
      <c r="DU67" s="13"/>
      <c r="DV67" s="13"/>
      <c r="DW67" s="13"/>
      <c r="DX67" s="13"/>
      <c r="DY67" s="13"/>
    </row>
    <row r="68" spans="1:129" x14ac:dyDescent="0.25">
      <c r="A68" s="5">
        <v>36.670565692493319</v>
      </c>
      <c r="B68" s="4">
        <v>6.9197854588949836E-2</v>
      </c>
      <c r="C68" s="4">
        <v>0.48712207609083014</v>
      </c>
      <c r="D68" s="4">
        <v>0.65958238129850744</v>
      </c>
      <c r="E68" s="4">
        <v>0.51386008268864936</v>
      </c>
      <c r="F68" s="4">
        <v>0.30819510430951402</v>
      </c>
      <c r="G68" s="4">
        <v>0.49522679396592839</v>
      </c>
      <c r="I68" s="5">
        <f t="shared" ref="I68:I131" si="73">A68+((C68-0)*(4.8+2.39))/(1-0)+(-2.39)</f>
        <v>37.782973419586384</v>
      </c>
      <c r="J68" s="5">
        <f t="shared" ref="J68:J131" si="74">A68+((D68-0)*(3.2+3.33))/(1-0)+(-3.33)</f>
        <v>37.647638642372577</v>
      </c>
      <c r="K68" s="5">
        <f t="shared" ref="K68:K131" si="75">A68+((E68-0)*(5.8+3.91))/(1-0)+(-3.91)</f>
        <v>37.750147095400109</v>
      </c>
      <c r="L68" s="5">
        <f t="shared" ref="L68:L131" si="76">A68+((F68-0)*(5.6+2.82))/(1-0)+(-2.82)</f>
        <v>36.445568470779428</v>
      </c>
      <c r="M68" s="5">
        <f t="shared" ref="M68:M131" si="77">A68+((G68-0)*(4.2+5.21))/(1-0)+(-5.21)</f>
        <v>36.120649823712704</v>
      </c>
      <c r="O68" s="3" t="str">
        <f t="shared" ref="O68:O131" si="78">IF(I68&gt;A68,"incre","decre")</f>
        <v>incre</v>
      </c>
      <c r="P68" s="3" t="str">
        <f t="shared" ref="P68:P131" si="79">IF(J68&gt;A68,"incre","decre")</f>
        <v>incre</v>
      </c>
      <c r="Q68" s="3" t="str">
        <f t="shared" ref="Q68:Q131" si="80">IF(K68&gt;A68,"incre","decre")</f>
        <v>incre</v>
      </c>
      <c r="R68" s="3" t="str">
        <f t="shared" ref="R68:R131" si="81">IF(L68&gt;A68,"incre","decre")</f>
        <v>decre</v>
      </c>
      <c r="S68" s="3" t="str">
        <f t="shared" ref="S68:S131" si="82">IF(M68&gt;A68,"incre","decre")</f>
        <v>decre</v>
      </c>
      <c r="U68" s="6">
        <f t="shared" ref="U68:U131" si="83">IF(C68&lt;=0.33,0,1)</f>
        <v>1</v>
      </c>
      <c r="V68" s="6">
        <f t="shared" ref="V68:V131" si="84">IF(D68&lt;=0.51,0,1)</f>
        <v>1</v>
      </c>
      <c r="W68" s="6">
        <f t="shared" ref="W68:W131" si="85">IF(E68&lt;=0.4,0,1)</f>
        <v>1</v>
      </c>
      <c r="X68" s="6">
        <f t="shared" ref="X68:X131" si="86">IF(F68&lt;=0.33,0,1)</f>
        <v>0</v>
      </c>
      <c r="Y68" s="6">
        <f t="shared" ref="Y68:Y131" si="87">IF(G68&lt;=0.55,0,1)</f>
        <v>0</v>
      </c>
      <c r="AA68" s="4">
        <f t="shared" si="72"/>
        <v>0.3372</v>
      </c>
      <c r="AB68" s="4">
        <f t="shared" si="72"/>
        <v>0.49349999999999999</v>
      </c>
      <c r="AC68" s="4">
        <f t="shared" si="72"/>
        <v>0.49559999999999998</v>
      </c>
      <c r="AD68" s="4">
        <f t="shared" si="72"/>
        <v>0.33069999999999999</v>
      </c>
      <c r="AE68" s="4">
        <f t="shared" si="72"/>
        <v>0.52179999999999993</v>
      </c>
      <c r="AF68" s="4"/>
      <c r="AG68" s="4">
        <v>0.3372</v>
      </c>
      <c r="AH68" s="4">
        <v>0.49349999999999999</v>
      </c>
      <c r="AI68" s="3">
        <v>0.49559999999999998</v>
      </c>
      <c r="AJ68" s="4">
        <v>0.36070000000000002</v>
      </c>
      <c r="AK68" s="4">
        <v>0.55179999999999996</v>
      </c>
      <c r="AM68" s="5">
        <f t="shared" ref="AM68:AM131" si="88">A68+((AA68-0)*(4.8+2.39))/(1-0)+(-2.39)</f>
        <v>36.705033692493316</v>
      </c>
      <c r="AN68" s="5">
        <f t="shared" ref="AN68:AN131" si="89">A68+((AB68-0)*(3.2+3.33))/(1-0)+(-3.33)</f>
        <v>36.563120692493321</v>
      </c>
      <c r="AO68" s="5">
        <f t="shared" ref="AO68:AO131" si="90">A68+((AC68-0)*(5.8+3.91))/(1-0)+(-3.91)</f>
        <v>37.572841692493327</v>
      </c>
      <c r="AP68" s="5">
        <f t="shared" ref="AP68:AP131" si="91">A68+((AD68-0)*(5.6+2.82))/(1-0)+(-2.82)</f>
        <v>36.635059692493321</v>
      </c>
      <c r="AQ68" s="5">
        <f t="shared" ref="AQ68:AQ131" si="92">A68+((AE68-0)*(4.2+5.21))/(1-0)+(-5.21)</f>
        <v>36.370703692493315</v>
      </c>
      <c r="AR68" s="5"/>
      <c r="AS68" s="3" t="str">
        <f t="shared" ref="AS68:AS131" si="93">IF(AM68&gt;A68,"incre","decre")</f>
        <v>incre</v>
      </c>
      <c r="AT68" s="3" t="str">
        <f t="shared" ref="AT68:AT131" si="94">IF(AN68&gt;A68,"incre","decre")</f>
        <v>decre</v>
      </c>
      <c r="AU68" s="3" t="str">
        <f t="shared" ref="AU68:AU131" si="95">IF(AO68&gt;A68,"incre","decre")</f>
        <v>incre</v>
      </c>
      <c r="AV68" s="3" t="str">
        <f t="shared" ref="AV68:AV131" si="96">IF(AP68&gt;A68,"incre","decre")</f>
        <v>decre</v>
      </c>
      <c r="AW68" s="3" t="str">
        <f t="shared" ref="AW68:AW131" si="97">IF(AQ68&gt;A68,"incre","decre")</f>
        <v>decre</v>
      </c>
      <c r="AY68" s="5">
        <f t="shared" ref="AY68:AY131" si="98">IF(AM68&gt;A68,(I68-A68)*100,0)</f>
        <v>111.24077270930641</v>
      </c>
      <c r="AZ68" s="5">
        <f t="shared" ref="AZ68:AZ131" si="99">IF(AN68&gt;A68,(J68-A68)*100,0)</f>
        <v>0</v>
      </c>
      <c r="BA68" s="5">
        <f t="shared" ref="BA68:BA131" si="100">IF(AO68&gt;A68,(K68-A68)*100,0)</f>
        <v>107.95814029067898</v>
      </c>
      <c r="BB68" s="5">
        <f t="shared" ref="BB68:BB131" si="101">IF(AP68&gt;A68,(L68-A68)*100,0)</f>
        <v>0</v>
      </c>
      <c r="BC68" s="5">
        <f t="shared" ref="BC68:BC131" si="102">IF(AQ68&gt;A68,(M68-A68)*100,0)</f>
        <v>0</v>
      </c>
      <c r="BE68" s="15">
        <f t="shared" ref="BE68:BE131" si="103">IF(B68&lt;=0.33,I68-A68,M68-A68)</f>
        <v>1.1124077270930641</v>
      </c>
      <c r="BG68" s="3">
        <v>0.2132</v>
      </c>
      <c r="BH68" s="3">
        <v>0.28220000000000001</v>
      </c>
      <c r="BI68" s="3">
        <v>0.32190000000000002</v>
      </c>
      <c r="BJ68" s="3">
        <v>0.34470000000000001</v>
      </c>
      <c r="BK68" s="3">
        <v>0.34339999999999998</v>
      </c>
      <c r="BM68" s="5">
        <f t="shared" ref="BM68:BM131" si="104">A68+((BG68-0)*(4.8+2.39))/(1-0)+(-2.39)</f>
        <v>35.813473692493318</v>
      </c>
      <c r="BN68" s="5">
        <f t="shared" ref="BN68:BN131" si="105">A68+((BH68-0)*(3.2+3.33))/(1-0)+(-3.33)</f>
        <v>35.183331692493319</v>
      </c>
      <c r="BO68" s="5">
        <f t="shared" ref="BO68:BO131" si="106">A68+((BI68-0)*(5.8+3.91))/(1-0)+(-3.91)</f>
        <v>35.886214692493326</v>
      </c>
      <c r="BP68" s="5">
        <f t="shared" ref="BP68:BP131" si="107">A68+((BJ68-0)*(5.6+2.82))/(1-0)+(-2.82)</f>
        <v>36.752939692493321</v>
      </c>
      <c r="BQ68" s="5">
        <f t="shared" ref="BQ68:BQ131" si="108">A68+((BK68-0)*(4.2+5.21))/(1-0)+(-5.21)</f>
        <v>34.69195969249332</v>
      </c>
      <c r="BR68" s="5"/>
      <c r="BS68" s="3" t="str">
        <f t="shared" ref="BS68:BS131" si="109">IF(BM68&gt;A68,"incre","decre")</f>
        <v>decre</v>
      </c>
      <c r="BT68" s="3" t="str">
        <f t="shared" ref="BT68:BT131" si="110">IF(BN68&gt;A68,"incre","decre")</f>
        <v>decre</v>
      </c>
      <c r="BU68" s="3" t="str">
        <f t="shared" ref="BU68:BU131" si="111">IF(BO68&gt;A68,"incre","decre")</f>
        <v>decre</v>
      </c>
      <c r="BV68" s="3" t="str">
        <f t="shared" ref="BV68:BV131" si="112">IF(BP68&gt;A68,"incre","decre")</f>
        <v>incre</v>
      </c>
      <c r="BW68" s="3" t="str">
        <f t="shared" ref="BW68:BW131" si="113">IF(BQ68&gt;A68,"incre","decre")</f>
        <v>decre</v>
      </c>
      <c r="BY68" s="5">
        <f t="shared" ref="BY68:BY131" si="114">IF(BM68&gt;A68,(I68-A68)*100,0)</f>
        <v>0</v>
      </c>
      <c r="BZ68" s="5">
        <f t="shared" ref="BZ68:BZ131" si="115">IF(BN68&gt;A68,(J68-A68)*100,0)</f>
        <v>0</v>
      </c>
      <c r="CA68" s="5">
        <f t="shared" ref="CA68:CA131" si="116">IF(BO68&gt;A68,(K68-A68)*100,0)</f>
        <v>0</v>
      </c>
      <c r="CB68" s="5">
        <f t="shared" ref="CB68:CB131" si="117">IF(BP68&gt;A68,(L68-A68)*100,0)</f>
        <v>-22.49972217138918</v>
      </c>
      <c r="CC68" s="5">
        <f t="shared" ref="CC68:CC131" si="118">IF(BQ68&gt;A68,(M68-A68)*100,0)</f>
        <v>0</v>
      </c>
      <c r="CE68" s="4">
        <v>0.1772</v>
      </c>
      <c r="CF68" s="4">
        <v>0.1784</v>
      </c>
      <c r="CG68" s="4">
        <v>0.17799999999999999</v>
      </c>
      <c r="CH68" s="4">
        <v>0.17860000000000001</v>
      </c>
      <c r="CI68" s="4">
        <v>0.17879999999999999</v>
      </c>
      <c r="CK68" s="5">
        <f t="shared" ref="CK68:CK131" si="119">A68+((CE68-0)*(4.8+2.39))/(1-0)+(-2.39)</f>
        <v>35.554633692493319</v>
      </c>
      <c r="CL68" s="5">
        <f t="shared" ref="CL68:CL131" si="120">A68+((CF68-0)*(3.2+3.33))/(1-0)+(-3.33)</f>
        <v>34.505517692493321</v>
      </c>
      <c r="CM68" s="5">
        <f t="shared" ref="CM68:CM131" si="121">A68+((CG68-0)*(5.8+3.91))/(1-0)+(-3.91)</f>
        <v>34.488945692493317</v>
      </c>
      <c r="CN68" s="5">
        <f t="shared" ref="CN68:CN131" si="122">A68+((CH68-0)*(5.6+2.82))/(1-0)+(-2.82)</f>
        <v>35.354377692493323</v>
      </c>
      <c r="CO68" s="5">
        <f t="shared" ref="CO68:CO131" si="123">A68+((CI68-0)*(4.2+5.21))/(1-0)+(-5.21)</f>
        <v>33.143073692493317</v>
      </c>
      <c r="CP68" s="5"/>
      <c r="CQ68" s="3" t="str">
        <f t="shared" ref="CQ68:CQ131" si="124">IF(CK68&gt;A68,"incre","decre")</f>
        <v>decre</v>
      </c>
      <c r="CR68" s="3" t="str">
        <f t="shared" ref="CR68:CR131" si="125">IF(CL68&gt;A68,"incre","decre")</f>
        <v>decre</v>
      </c>
      <c r="CS68" s="3" t="str">
        <f t="shared" ref="CS68:CS131" si="126">IF(CM68&gt;A68,"incre","decre")</f>
        <v>decre</v>
      </c>
      <c r="CT68" s="3" t="str">
        <f t="shared" ref="CT68:CT131" si="127">IF(CN68&gt;A68,"incre","decre")</f>
        <v>decre</v>
      </c>
      <c r="CU68" s="3" t="str">
        <f t="shared" ref="CU68:CU131" si="128">IF(CO68&gt;A68,"incre","decre")</f>
        <v>decre</v>
      </c>
      <c r="CW68" s="5">
        <f t="shared" ref="CW68:CW131" si="129">IF(CK68&gt;A68,(I68-A68)*100,0)</f>
        <v>0</v>
      </c>
      <c r="CX68" s="5">
        <f t="shared" ref="CX68:CX131" si="130">IF(CL68&gt;A68,(J68-A68)*100,0)</f>
        <v>0</v>
      </c>
      <c r="CY68" s="5">
        <f t="shared" ref="CY68:CY131" si="131">IF(CM68&gt;A68,(K68-A68)*100,0)</f>
        <v>0</v>
      </c>
      <c r="CZ68" s="5">
        <f t="shared" ref="CZ68:CZ131" si="132">IF(CN68&gt;A68,(L68-A68)*100,0)</f>
        <v>0</v>
      </c>
      <c r="DA68" s="5">
        <f t="shared" ref="DA68:DA131" si="133">IF(CO68&gt;A68,(M68-A68)*100,0)</f>
        <v>0</v>
      </c>
      <c r="DB68" s="5"/>
      <c r="DC68" s="4">
        <v>0.33218490879347701</v>
      </c>
      <c r="DD68" s="4">
        <v>0.48845753782661999</v>
      </c>
      <c r="DE68" s="4">
        <v>0.40705166400159498</v>
      </c>
      <c r="DF68" s="4">
        <v>0.36290450943261299</v>
      </c>
      <c r="DG68" s="4">
        <v>0.55543484220747796</v>
      </c>
      <c r="DI68" s="13">
        <f t="shared" ref="DI68:DI131" si="134">A68+((DC68-0)*(4.8+2.39))/(1-0)+(-2.39)</f>
        <v>36.66897518671842</v>
      </c>
      <c r="DJ68" s="13">
        <f t="shared" ref="DJ68:DJ131" si="135">A68+((DD68-0)*(3.2+3.33))/(1-0)+(-3.33)</f>
        <v>36.530193414501149</v>
      </c>
      <c r="DK68" s="13">
        <f t="shared" ref="DK68:DK131" si="136">A68+((DE68-0)*(5.8+3.91))/(1-0)+(-3.91)</f>
        <v>36.713037349948806</v>
      </c>
      <c r="DL68" s="13">
        <f t="shared" ref="DL68:DL131" si="137">A68+((DF68-0)*(5.6+2.82))/(1-0)+(-2.82)</f>
        <v>36.906221661915922</v>
      </c>
      <c r="DM68" s="13">
        <f t="shared" ref="DM68:DM131" si="138">A68+((DG68-0)*(4.2+5.21))/(1-0)+(-5.21)</f>
        <v>36.687207557665687</v>
      </c>
      <c r="DN68" s="13"/>
      <c r="DO68" s="11" t="str">
        <f t="shared" ref="DO68:DO131" si="139">IF(DI68&gt;A68,"incre","decre")</f>
        <v>decre</v>
      </c>
      <c r="DP68" s="11" t="str">
        <f t="shared" ref="DP68:DP131" si="140">IF(DJ68&gt;A68,"incre","decre")</f>
        <v>decre</v>
      </c>
      <c r="DQ68" s="11" t="str">
        <f t="shared" ref="DQ68:DQ131" si="141">IF(DK68&gt;A68,"incre","decre")</f>
        <v>incre</v>
      </c>
      <c r="DR68" s="11" t="str">
        <f t="shared" ref="DR68:DR131" si="142">IF(DL68&gt;A68,"incre","decre")</f>
        <v>incre</v>
      </c>
      <c r="DS68" s="11" t="str">
        <f t="shared" ref="DS68:DS131" si="143">IF(DM68&gt;A68,"incre","decre")</f>
        <v>incre</v>
      </c>
      <c r="DU68" s="13"/>
      <c r="DV68" s="13"/>
      <c r="DW68" s="13"/>
      <c r="DX68" s="13"/>
      <c r="DY68" s="13"/>
    </row>
    <row r="69" spans="1:129" x14ac:dyDescent="0.25">
      <c r="A69" s="5">
        <v>45.184288134049851</v>
      </c>
      <c r="B69" s="4">
        <v>4.4095915640178743E-2</v>
      </c>
      <c r="C69" s="4">
        <v>0.48027990516139574</v>
      </c>
      <c r="D69" s="4">
        <v>0.80408721139093675</v>
      </c>
      <c r="E69" s="4">
        <v>0.51827249845287915</v>
      </c>
      <c r="F69" s="4">
        <v>0.50067574978060225</v>
      </c>
      <c r="G69" s="4">
        <v>0.82724541294661036</v>
      </c>
      <c r="I69" s="5">
        <f t="shared" si="73"/>
        <v>46.247500652160284</v>
      </c>
      <c r="J69" s="5">
        <f t="shared" si="74"/>
        <v>47.104977624432671</v>
      </c>
      <c r="K69" s="5">
        <f t="shared" si="75"/>
        <v>46.306714094027313</v>
      </c>
      <c r="L69" s="5">
        <f t="shared" si="76"/>
        <v>46.579977947202522</v>
      </c>
      <c r="M69" s="5">
        <f t="shared" si="77"/>
        <v>47.758667469877452</v>
      </c>
      <c r="O69" s="3" t="str">
        <f t="shared" si="78"/>
        <v>incre</v>
      </c>
      <c r="P69" s="3" t="str">
        <f t="shared" si="79"/>
        <v>incre</v>
      </c>
      <c r="Q69" s="3" t="str">
        <f t="shared" si="80"/>
        <v>incre</v>
      </c>
      <c r="R69" s="3" t="str">
        <f t="shared" si="81"/>
        <v>incre</v>
      </c>
      <c r="S69" s="3" t="str">
        <f t="shared" si="82"/>
        <v>incre</v>
      </c>
      <c r="U69" s="6">
        <f t="shared" si="83"/>
        <v>1</v>
      </c>
      <c r="V69" s="6">
        <f t="shared" si="84"/>
        <v>1</v>
      </c>
      <c r="W69" s="6">
        <f t="shared" si="85"/>
        <v>1</v>
      </c>
      <c r="X69" s="6">
        <f t="shared" si="86"/>
        <v>1</v>
      </c>
      <c r="Y69" s="6">
        <f t="shared" si="87"/>
        <v>1</v>
      </c>
      <c r="AA69" s="4">
        <f t="shared" si="72"/>
        <v>0.33239999999999997</v>
      </c>
      <c r="AB69" s="4">
        <f t="shared" si="72"/>
        <v>0.49469999999999997</v>
      </c>
      <c r="AC69" s="4">
        <f t="shared" si="72"/>
        <v>0.48709999999999998</v>
      </c>
      <c r="AD69" s="4">
        <f t="shared" si="72"/>
        <v>0.3629</v>
      </c>
      <c r="AE69" s="4">
        <f t="shared" si="72"/>
        <v>0.55400000000000005</v>
      </c>
      <c r="AF69" s="4"/>
      <c r="AG69" s="4">
        <v>0.33239999999999997</v>
      </c>
      <c r="AH69" s="4">
        <v>0.49469999999999997</v>
      </c>
      <c r="AI69" s="3">
        <v>0.48709999999999998</v>
      </c>
      <c r="AJ69" s="4">
        <v>0.3629</v>
      </c>
      <c r="AK69" s="4">
        <v>0.55400000000000005</v>
      </c>
      <c r="AM69" s="5">
        <f t="shared" si="88"/>
        <v>45.184244134049848</v>
      </c>
      <c r="AN69" s="5">
        <f t="shared" si="89"/>
        <v>45.08467913404985</v>
      </c>
      <c r="AO69" s="5">
        <f t="shared" si="90"/>
        <v>46.004029134049858</v>
      </c>
      <c r="AP69" s="5">
        <f t="shared" si="91"/>
        <v>45.419906134049853</v>
      </c>
      <c r="AQ69" s="5">
        <f t="shared" si="92"/>
        <v>45.187428134049853</v>
      </c>
      <c r="AR69" s="5"/>
      <c r="AS69" s="3" t="str">
        <f t="shared" si="93"/>
        <v>decre</v>
      </c>
      <c r="AT69" s="3" t="str">
        <f t="shared" si="94"/>
        <v>decre</v>
      </c>
      <c r="AU69" s="3" t="str">
        <f t="shared" si="95"/>
        <v>incre</v>
      </c>
      <c r="AV69" s="3" t="str">
        <f t="shared" si="96"/>
        <v>incre</v>
      </c>
      <c r="AW69" s="3" t="str">
        <f t="shared" si="97"/>
        <v>incre</v>
      </c>
      <c r="AY69" s="5">
        <f t="shared" si="98"/>
        <v>0</v>
      </c>
      <c r="AZ69" s="5">
        <f t="shared" si="99"/>
        <v>0</v>
      </c>
      <c r="BA69" s="5">
        <f t="shared" si="100"/>
        <v>112.24259599774626</v>
      </c>
      <c r="BB69" s="5">
        <f t="shared" si="101"/>
        <v>139.56898131526714</v>
      </c>
      <c r="BC69" s="5">
        <f t="shared" si="102"/>
        <v>257.43793358276008</v>
      </c>
      <c r="BE69" s="15">
        <f t="shared" si="103"/>
        <v>1.0632125181104328</v>
      </c>
      <c r="BG69" s="3">
        <v>0.21160000000000001</v>
      </c>
      <c r="BH69" s="3">
        <v>0.28110000000000002</v>
      </c>
      <c r="BI69" s="3">
        <v>0.31859999999999999</v>
      </c>
      <c r="BJ69" s="3">
        <v>0.3453</v>
      </c>
      <c r="BK69" s="3">
        <v>0.34599999999999997</v>
      </c>
      <c r="BM69" s="5">
        <f t="shared" si="104"/>
        <v>44.315692134049847</v>
      </c>
      <c r="BN69" s="5">
        <f t="shared" si="105"/>
        <v>43.689871134049852</v>
      </c>
      <c r="BO69" s="5">
        <f t="shared" si="106"/>
        <v>44.367894134049848</v>
      </c>
      <c r="BP69" s="5">
        <f t="shared" si="107"/>
        <v>45.271714134049851</v>
      </c>
      <c r="BQ69" s="5">
        <f t="shared" si="108"/>
        <v>43.230148134049848</v>
      </c>
      <c r="BR69" s="5"/>
      <c r="BS69" s="3" t="str">
        <f t="shared" si="109"/>
        <v>decre</v>
      </c>
      <c r="BT69" s="3" t="str">
        <f t="shared" si="110"/>
        <v>decre</v>
      </c>
      <c r="BU69" s="3" t="str">
        <f t="shared" si="111"/>
        <v>decre</v>
      </c>
      <c r="BV69" s="3" t="str">
        <f t="shared" si="112"/>
        <v>incre</v>
      </c>
      <c r="BW69" s="3" t="str">
        <f t="shared" si="113"/>
        <v>decre</v>
      </c>
      <c r="BY69" s="5">
        <f t="shared" si="114"/>
        <v>0</v>
      </c>
      <c r="BZ69" s="5">
        <f t="shared" si="115"/>
        <v>0</v>
      </c>
      <c r="CA69" s="5">
        <f t="shared" si="116"/>
        <v>0</v>
      </c>
      <c r="CB69" s="5">
        <f t="shared" si="117"/>
        <v>139.56898131526714</v>
      </c>
      <c r="CC69" s="5">
        <f t="shared" si="118"/>
        <v>0</v>
      </c>
      <c r="CE69" s="4">
        <v>0.1792</v>
      </c>
      <c r="CF69" s="4">
        <v>0.18049999999999999</v>
      </c>
      <c r="CG69" s="4">
        <v>0.18</v>
      </c>
      <c r="CH69" s="4">
        <v>0.18060000000000001</v>
      </c>
      <c r="CI69" s="4">
        <v>0.18079999999999999</v>
      </c>
      <c r="CK69" s="5">
        <f t="shared" si="119"/>
        <v>44.082736134049853</v>
      </c>
      <c r="CL69" s="5">
        <f t="shared" si="120"/>
        <v>43.032953134049855</v>
      </c>
      <c r="CM69" s="5">
        <f t="shared" si="121"/>
        <v>43.022088134049852</v>
      </c>
      <c r="CN69" s="5">
        <f t="shared" si="122"/>
        <v>43.884940134049849</v>
      </c>
      <c r="CO69" s="5">
        <f t="shared" si="123"/>
        <v>41.675616134049847</v>
      </c>
      <c r="CP69" s="5"/>
      <c r="CQ69" s="3" t="str">
        <f t="shared" si="124"/>
        <v>decre</v>
      </c>
      <c r="CR69" s="3" t="str">
        <f t="shared" si="125"/>
        <v>decre</v>
      </c>
      <c r="CS69" s="3" t="str">
        <f t="shared" si="126"/>
        <v>decre</v>
      </c>
      <c r="CT69" s="3" t="str">
        <f t="shared" si="127"/>
        <v>decre</v>
      </c>
      <c r="CU69" s="3" t="str">
        <f t="shared" si="128"/>
        <v>decre</v>
      </c>
      <c r="CW69" s="5">
        <f t="shared" si="129"/>
        <v>0</v>
      </c>
      <c r="CX69" s="5">
        <f t="shared" si="130"/>
        <v>0</v>
      </c>
      <c r="CY69" s="5">
        <f t="shared" si="131"/>
        <v>0</v>
      </c>
      <c r="CZ69" s="5">
        <f t="shared" si="132"/>
        <v>0</v>
      </c>
      <c r="DA69" s="5">
        <f t="shared" si="133"/>
        <v>0</v>
      </c>
      <c r="DB69" s="5"/>
      <c r="DC69" s="4">
        <v>0.33106904027807799</v>
      </c>
      <c r="DD69" s="4">
        <v>0.48911557775139503</v>
      </c>
      <c r="DE69" s="4">
        <v>0.40651917234705798</v>
      </c>
      <c r="DF69" s="4">
        <v>0.36548825869878199</v>
      </c>
      <c r="DG69" s="4">
        <v>0.555803427561956</v>
      </c>
      <c r="DI69" s="13">
        <f t="shared" si="134"/>
        <v>45.174674533649231</v>
      </c>
      <c r="DJ69" s="13">
        <f t="shared" si="135"/>
        <v>45.048212856766462</v>
      </c>
      <c r="DK69" s="13">
        <f t="shared" si="136"/>
        <v>45.221589297539779</v>
      </c>
      <c r="DL69" s="13">
        <f t="shared" si="137"/>
        <v>45.441699272293597</v>
      </c>
      <c r="DM69" s="13">
        <f t="shared" si="138"/>
        <v>45.204398387407856</v>
      </c>
      <c r="DN69" s="13"/>
      <c r="DO69" s="11" t="str">
        <f t="shared" si="139"/>
        <v>decre</v>
      </c>
      <c r="DP69" s="11" t="str">
        <f t="shared" si="140"/>
        <v>decre</v>
      </c>
      <c r="DQ69" s="11" t="str">
        <f t="shared" si="141"/>
        <v>incre</v>
      </c>
      <c r="DR69" s="11" t="str">
        <f t="shared" si="142"/>
        <v>incre</v>
      </c>
      <c r="DS69" s="11" t="str">
        <f t="shared" si="143"/>
        <v>incre</v>
      </c>
      <c r="DU69" s="13"/>
      <c r="DV69" s="13"/>
      <c r="DW69" s="13"/>
      <c r="DX69" s="13"/>
      <c r="DY69" s="13"/>
    </row>
    <row r="70" spans="1:129" x14ac:dyDescent="0.25">
      <c r="A70" s="5">
        <v>39.932578403097899</v>
      </c>
      <c r="B70" s="4">
        <v>5.4304612335509213E-2</v>
      </c>
      <c r="C70" s="4">
        <v>0.11331087186906988</v>
      </c>
      <c r="D70" s="4">
        <v>0.22258266982434555</v>
      </c>
      <c r="E70" s="4">
        <v>5.1868748157588851E-2</v>
      </c>
      <c r="F70" s="4">
        <v>2.0569967517443721E-2</v>
      </c>
      <c r="G70" s="4">
        <v>0.31840257980980108</v>
      </c>
      <c r="I70" s="5">
        <f t="shared" si="73"/>
        <v>38.357283571836511</v>
      </c>
      <c r="J70" s="5">
        <f t="shared" si="74"/>
        <v>38.056043237050879</v>
      </c>
      <c r="K70" s="5">
        <f t="shared" si="75"/>
        <v>36.52622394770809</v>
      </c>
      <c r="L70" s="5">
        <f t="shared" si="76"/>
        <v>37.285777529594775</v>
      </c>
      <c r="M70" s="5">
        <f t="shared" si="77"/>
        <v>37.718746679108129</v>
      </c>
      <c r="O70" s="3" t="str">
        <f t="shared" si="78"/>
        <v>decre</v>
      </c>
      <c r="P70" s="3" t="str">
        <f t="shared" si="79"/>
        <v>decre</v>
      </c>
      <c r="Q70" s="3" t="str">
        <f t="shared" si="80"/>
        <v>decre</v>
      </c>
      <c r="R70" s="3" t="str">
        <f t="shared" si="81"/>
        <v>decre</v>
      </c>
      <c r="S70" s="3" t="str">
        <f t="shared" si="82"/>
        <v>decre</v>
      </c>
      <c r="U70" s="6">
        <f t="shared" si="83"/>
        <v>0</v>
      </c>
      <c r="V70" s="6">
        <f t="shared" si="84"/>
        <v>0</v>
      </c>
      <c r="W70" s="6">
        <f t="shared" si="85"/>
        <v>0</v>
      </c>
      <c r="X70" s="6">
        <f t="shared" si="86"/>
        <v>0</v>
      </c>
      <c r="Y70" s="6">
        <f t="shared" si="87"/>
        <v>0</v>
      </c>
      <c r="AA70" s="4">
        <f t="shared" si="72"/>
        <v>0.30449999999999999</v>
      </c>
      <c r="AB70" s="4">
        <f t="shared" si="72"/>
        <v>0.46419999999999995</v>
      </c>
      <c r="AC70" s="4">
        <f t="shared" si="72"/>
        <v>0.46130000000000004</v>
      </c>
      <c r="AD70" s="4">
        <f t="shared" si="72"/>
        <v>0.33199999999999996</v>
      </c>
      <c r="AE70" s="4">
        <f t="shared" si="72"/>
        <v>0.52300000000000002</v>
      </c>
      <c r="AF70" s="4"/>
      <c r="AG70" s="4">
        <v>0.33450000000000002</v>
      </c>
      <c r="AH70" s="4">
        <v>0.49419999999999997</v>
      </c>
      <c r="AI70" s="3">
        <v>0.49130000000000001</v>
      </c>
      <c r="AJ70" s="4">
        <v>0.36199999999999999</v>
      </c>
      <c r="AK70" s="4">
        <v>0.55300000000000005</v>
      </c>
      <c r="AM70" s="5">
        <f t="shared" si="88"/>
        <v>39.731933403097898</v>
      </c>
      <c r="AN70" s="5">
        <f t="shared" si="89"/>
        <v>39.633804403097898</v>
      </c>
      <c r="AO70" s="5">
        <f t="shared" si="90"/>
        <v>40.5018014030979</v>
      </c>
      <c r="AP70" s="5">
        <f t="shared" si="91"/>
        <v>39.908018403097898</v>
      </c>
      <c r="AQ70" s="5">
        <f t="shared" si="92"/>
        <v>39.644008403097899</v>
      </c>
      <c r="AR70" s="5"/>
      <c r="AS70" s="3" t="str">
        <f t="shared" si="93"/>
        <v>decre</v>
      </c>
      <c r="AT70" s="3" t="str">
        <f t="shared" si="94"/>
        <v>decre</v>
      </c>
      <c r="AU70" s="3" t="str">
        <f t="shared" si="95"/>
        <v>incre</v>
      </c>
      <c r="AV70" s="3" t="str">
        <f t="shared" si="96"/>
        <v>decre</v>
      </c>
      <c r="AW70" s="3" t="str">
        <f t="shared" si="97"/>
        <v>decre</v>
      </c>
      <c r="AY70" s="5">
        <f t="shared" si="98"/>
        <v>0</v>
      </c>
      <c r="AZ70" s="5">
        <f t="shared" si="99"/>
        <v>0</v>
      </c>
      <c r="BA70" s="5">
        <f t="shared" si="100"/>
        <v>-340.635445538981</v>
      </c>
      <c r="BB70" s="5">
        <f t="shared" si="101"/>
        <v>0</v>
      </c>
      <c r="BC70" s="5">
        <f t="shared" si="102"/>
        <v>0</v>
      </c>
      <c r="BE70" s="15">
        <f t="shared" si="103"/>
        <v>-1.5752948312613881</v>
      </c>
      <c r="BG70" s="3">
        <v>0.2122</v>
      </c>
      <c r="BH70" s="3">
        <v>0.28149999999999997</v>
      </c>
      <c r="BI70" s="3">
        <v>0.31990000000000002</v>
      </c>
      <c r="BJ70" s="3">
        <v>0.34510000000000002</v>
      </c>
      <c r="BK70" s="3">
        <v>0.34499999999999997</v>
      </c>
      <c r="BM70" s="5">
        <f t="shared" si="104"/>
        <v>39.068296403097897</v>
      </c>
      <c r="BN70" s="5">
        <f t="shared" si="105"/>
        <v>38.4407734030979</v>
      </c>
      <c r="BO70" s="5">
        <f t="shared" si="106"/>
        <v>39.128807403097895</v>
      </c>
      <c r="BP70" s="5">
        <f t="shared" si="107"/>
        <v>40.018320403097896</v>
      </c>
      <c r="BQ70" s="5">
        <f t="shared" si="108"/>
        <v>37.969028403097902</v>
      </c>
      <c r="BR70" s="5"/>
      <c r="BS70" s="3" t="str">
        <f t="shared" si="109"/>
        <v>decre</v>
      </c>
      <c r="BT70" s="3" t="str">
        <f t="shared" si="110"/>
        <v>decre</v>
      </c>
      <c r="BU70" s="3" t="str">
        <f t="shared" si="111"/>
        <v>decre</v>
      </c>
      <c r="BV70" s="3" t="str">
        <f t="shared" si="112"/>
        <v>incre</v>
      </c>
      <c r="BW70" s="3" t="str">
        <f t="shared" si="113"/>
        <v>decre</v>
      </c>
      <c r="BY70" s="5">
        <f t="shared" si="114"/>
        <v>0</v>
      </c>
      <c r="BZ70" s="5">
        <f t="shared" si="115"/>
        <v>0</v>
      </c>
      <c r="CA70" s="5">
        <f t="shared" si="116"/>
        <v>0</v>
      </c>
      <c r="CB70" s="5">
        <f t="shared" si="117"/>
        <v>-264.68008735031248</v>
      </c>
      <c r="CC70" s="5">
        <f t="shared" si="118"/>
        <v>0</v>
      </c>
      <c r="CE70" s="4">
        <v>0.1784</v>
      </c>
      <c r="CF70" s="4">
        <v>0.1797</v>
      </c>
      <c r="CG70" s="4">
        <v>0.1792</v>
      </c>
      <c r="CH70" s="4">
        <v>0.1799</v>
      </c>
      <c r="CI70" s="4">
        <v>0.18010000000000001</v>
      </c>
      <c r="CK70" s="5">
        <f t="shared" si="119"/>
        <v>38.8252744030979</v>
      </c>
      <c r="CL70" s="5">
        <f t="shared" si="120"/>
        <v>37.776019403097898</v>
      </c>
      <c r="CM70" s="5">
        <f t="shared" si="121"/>
        <v>37.762610403097895</v>
      </c>
      <c r="CN70" s="5">
        <f t="shared" si="122"/>
        <v>38.6273364030979</v>
      </c>
      <c r="CO70" s="5">
        <f t="shared" si="123"/>
        <v>36.417319403097899</v>
      </c>
      <c r="CP70" s="5"/>
      <c r="CQ70" s="3" t="str">
        <f t="shared" si="124"/>
        <v>decre</v>
      </c>
      <c r="CR70" s="3" t="str">
        <f t="shared" si="125"/>
        <v>decre</v>
      </c>
      <c r="CS70" s="3" t="str">
        <f t="shared" si="126"/>
        <v>decre</v>
      </c>
      <c r="CT70" s="3" t="str">
        <f t="shared" si="127"/>
        <v>decre</v>
      </c>
      <c r="CU70" s="3" t="str">
        <f t="shared" si="128"/>
        <v>decre</v>
      </c>
      <c r="CW70" s="5">
        <f t="shared" si="129"/>
        <v>0</v>
      </c>
      <c r="CX70" s="5">
        <f t="shared" si="130"/>
        <v>0</v>
      </c>
      <c r="CY70" s="5">
        <f t="shared" si="131"/>
        <v>0</v>
      </c>
      <c r="CZ70" s="5">
        <f t="shared" si="132"/>
        <v>0</v>
      </c>
      <c r="DA70" s="5">
        <f t="shared" si="133"/>
        <v>0</v>
      </c>
      <c r="DB70" s="5"/>
      <c r="DC70" s="4">
        <v>0.33152250079031198</v>
      </c>
      <c r="DD70" s="4">
        <v>0.48884816710467399</v>
      </c>
      <c r="DE70" s="4">
        <v>0.406735563377986</v>
      </c>
      <c r="DF70" s="4">
        <v>0.36443828887746998</v>
      </c>
      <c r="DG70" s="4">
        <v>0.55565364387208804</v>
      </c>
      <c r="DI70" s="13">
        <f t="shared" si="134"/>
        <v>39.92622518378024</v>
      </c>
      <c r="DJ70" s="13">
        <f t="shared" si="135"/>
        <v>39.794756934291421</v>
      </c>
      <c r="DK70" s="13">
        <f t="shared" si="136"/>
        <v>39.971980723498149</v>
      </c>
      <c r="DL70" s="13">
        <f t="shared" si="137"/>
        <v>40.181148795446198</v>
      </c>
      <c r="DM70" s="13">
        <f t="shared" si="138"/>
        <v>39.951279191934248</v>
      </c>
      <c r="DN70" s="13"/>
      <c r="DO70" s="11" t="str">
        <f t="shared" si="139"/>
        <v>decre</v>
      </c>
      <c r="DP70" s="11" t="str">
        <f t="shared" si="140"/>
        <v>decre</v>
      </c>
      <c r="DQ70" s="11" t="str">
        <f t="shared" si="141"/>
        <v>incre</v>
      </c>
      <c r="DR70" s="11" t="str">
        <f t="shared" si="142"/>
        <v>incre</v>
      </c>
      <c r="DS70" s="11" t="str">
        <f t="shared" si="143"/>
        <v>incre</v>
      </c>
      <c r="DU70" s="13"/>
      <c r="DV70" s="13"/>
      <c r="DW70" s="13"/>
      <c r="DX70" s="13"/>
      <c r="DY70" s="13"/>
    </row>
    <row r="71" spans="1:129" x14ac:dyDescent="0.25">
      <c r="A71" s="5">
        <v>44.516486830086201</v>
      </c>
      <c r="B71" s="4">
        <v>1.8778640456918461E-2</v>
      </c>
      <c r="C71" s="4">
        <v>0.18328248080775897</v>
      </c>
      <c r="D71" s="4">
        <v>0.38664969472072436</v>
      </c>
      <c r="E71" s="4">
        <v>0.2183175753966615</v>
      </c>
      <c r="F71" s="4">
        <v>0.1255776884637983</v>
      </c>
      <c r="G71" s="4">
        <v>0.39299402142835582</v>
      </c>
      <c r="I71" s="5">
        <f t="shared" si="73"/>
        <v>43.44428786709399</v>
      </c>
      <c r="J71" s="5">
        <f t="shared" si="74"/>
        <v>43.71130933661253</v>
      </c>
      <c r="K71" s="5">
        <f t="shared" si="75"/>
        <v>42.726350487187787</v>
      </c>
      <c r="L71" s="5">
        <f t="shared" si="76"/>
        <v>42.753850966951383</v>
      </c>
      <c r="M71" s="5">
        <f t="shared" si="77"/>
        <v>43.004560571727026</v>
      </c>
      <c r="O71" s="3" t="str">
        <f t="shared" si="78"/>
        <v>decre</v>
      </c>
      <c r="P71" s="3" t="str">
        <f t="shared" si="79"/>
        <v>decre</v>
      </c>
      <c r="Q71" s="3" t="str">
        <f t="shared" si="80"/>
        <v>decre</v>
      </c>
      <c r="R71" s="3" t="str">
        <f t="shared" si="81"/>
        <v>decre</v>
      </c>
      <c r="S71" s="3" t="str">
        <f t="shared" si="82"/>
        <v>decre</v>
      </c>
      <c r="U71" s="6">
        <f t="shared" si="83"/>
        <v>0</v>
      </c>
      <c r="V71" s="6">
        <f t="shared" si="84"/>
        <v>0</v>
      </c>
      <c r="W71" s="6">
        <f t="shared" si="85"/>
        <v>0</v>
      </c>
      <c r="X71" s="6">
        <f t="shared" si="86"/>
        <v>0</v>
      </c>
      <c r="Y71" s="6">
        <f t="shared" si="87"/>
        <v>0</v>
      </c>
      <c r="AA71" s="4">
        <f t="shared" si="72"/>
        <v>0.29779999999999995</v>
      </c>
      <c r="AB71" s="4">
        <f t="shared" si="72"/>
        <v>0.46579999999999999</v>
      </c>
      <c r="AC71" s="4">
        <f t="shared" si="72"/>
        <v>0.44210000000000005</v>
      </c>
      <c r="AD71" s="4">
        <f t="shared" si="72"/>
        <v>0.33499999999999996</v>
      </c>
      <c r="AE71" s="4">
        <f t="shared" si="72"/>
        <v>0.52749999999999997</v>
      </c>
      <c r="AF71" s="4"/>
      <c r="AG71" s="4">
        <v>0.32779999999999998</v>
      </c>
      <c r="AH71" s="4">
        <v>0.49580000000000002</v>
      </c>
      <c r="AI71" s="3">
        <v>0.47210000000000002</v>
      </c>
      <c r="AJ71" s="4">
        <v>0.36499999999999999</v>
      </c>
      <c r="AK71" s="4">
        <v>0.5575</v>
      </c>
      <c r="AM71" s="5">
        <f t="shared" si="88"/>
        <v>44.267668830086201</v>
      </c>
      <c r="AN71" s="5">
        <f t="shared" si="89"/>
        <v>44.228160830086203</v>
      </c>
      <c r="AO71" s="5">
        <f t="shared" si="90"/>
        <v>44.899277830086206</v>
      </c>
      <c r="AP71" s="5">
        <f t="shared" si="91"/>
        <v>44.517186830086203</v>
      </c>
      <c r="AQ71" s="5">
        <f t="shared" si="92"/>
        <v>44.270261830086199</v>
      </c>
      <c r="AR71" s="5"/>
      <c r="AS71" s="3" t="str">
        <f t="shared" si="93"/>
        <v>decre</v>
      </c>
      <c r="AT71" s="3" t="str">
        <f t="shared" si="94"/>
        <v>decre</v>
      </c>
      <c r="AU71" s="3" t="str">
        <f t="shared" si="95"/>
        <v>incre</v>
      </c>
      <c r="AV71" s="3" t="str">
        <f t="shared" si="96"/>
        <v>incre</v>
      </c>
      <c r="AW71" s="3" t="str">
        <f t="shared" si="97"/>
        <v>decre</v>
      </c>
      <c r="AY71" s="5">
        <f t="shared" si="98"/>
        <v>0</v>
      </c>
      <c r="AZ71" s="5">
        <f t="shared" si="99"/>
        <v>0</v>
      </c>
      <c r="BA71" s="5">
        <f t="shared" si="100"/>
        <v>-179.01363428984141</v>
      </c>
      <c r="BB71" s="5">
        <f t="shared" si="101"/>
        <v>-176.26358631348182</v>
      </c>
      <c r="BC71" s="5">
        <f t="shared" si="102"/>
        <v>0</v>
      </c>
      <c r="BE71" s="15">
        <f t="shared" si="103"/>
        <v>-1.0721989629922106</v>
      </c>
      <c r="BG71" s="3">
        <v>0.21029999999999999</v>
      </c>
      <c r="BH71" s="3">
        <v>0.28079999999999999</v>
      </c>
      <c r="BI71" s="3">
        <v>0.31590000000000001</v>
      </c>
      <c r="BJ71" s="3">
        <v>0.34570000000000001</v>
      </c>
      <c r="BK71" s="3">
        <v>0.34810000000000002</v>
      </c>
      <c r="BM71" s="5">
        <f t="shared" si="104"/>
        <v>43.638543830086199</v>
      </c>
      <c r="BN71" s="5">
        <f t="shared" si="105"/>
        <v>43.020110830086203</v>
      </c>
      <c r="BO71" s="5">
        <f t="shared" si="106"/>
        <v>43.673875830086203</v>
      </c>
      <c r="BP71" s="5">
        <f t="shared" si="107"/>
        <v>44.607280830086204</v>
      </c>
      <c r="BQ71" s="5">
        <f t="shared" si="108"/>
        <v>42.582107830086201</v>
      </c>
      <c r="BR71" s="5"/>
      <c r="BS71" s="3" t="str">
        <f t="shared" si="109"/>
        <v>decre</v>
      </c>
      <c r="BT71" s="3" t="str">
        <f t="shared" si="110"/>
        <v>decre</v>
      </c>
      <c r="BU71" s="3" t="str">
        <f t="shared" si="111"/>
        <v>decre</v>
      </c>
      <c r="BV71" s="3" t="str">
        <f t="shared" si="112"/>
        <v>incre</v>
      </c>
      <c r="BW71" s="3" t="str">
        <f t="shared" si="113"/>
        <v>decre</v>
      </c>
      <c r="BY71" s="5">
        <f t="shared" si="114"/>
        <v>0</v>
      </c>
      <c r="BZ71" s="5">
        <f t="shared" si="115"/>
        <v>0</v>
      </c>
      <c r="CA71" s="5">
        <f t="shared" si="116"/>
        <v>0</v>
      </c>
      <c r="CB71" s="5">
        <f t="shared" si="117"/>
        <v>-176.26358631348182</v>
      </c>
      <c r="CC71" s="5">
        <f t="shared" si="118"/>
        <v>0</v>
      </c>
      <c r="CE71" s="4">
        <v>0.18060000000000001</v>
      </c>
      <c r="CF71" s="4">
        <v>0.182</v>
      </c>
      <c r="CG71" s="4">
        <v>0.18140000000000001</v>
      </c>
      <c r="CH71" s="4">
        <v>0.18210000000000001</v>
      </c>
      <c r="CI71" s="4">
        <v>0.18229999999999999</v>
      </c>
      <c r="CK71" s="5">
        <f t="shared" si="119"/>
        <v>43.425000830086198</v>
      </c>
      <c r="CL71" s="5">
        <f t="shared" si="120"/>
        <v>42.374946830086202</v>
      </c>
      <c r="CM71" s="5">
        <f t="shared" si="121"/>
        <v>42.367880830086207</v>
      </c>
      <c r="CN71" s="5">
        <f t="shared" si="122"/>
        <v>43.229768830086201</v>
      </c>
      <c r="CO71" s="5">
        <f t="shared" si="123"/>
        <v>41.021929830086201</v>
      </c>
      <c r="CP71" s="5"/>
      <c r="CQ71" s="3" t="str">
        <f t="shared" si="124"/>
        <v>decre</v>
      </c>
      <c r="CR71" s="3" t="str">
        <f t="shared" si="125"/>
        <v>decre</v>
      </c>
      <c r="CS71" s="3" t="str">
        <f t="shared" si="126"/>
        <v>decre</v>
      </c>
      <c r="CT71" s="3" t="str">
        <f t="shared" si="127"/>
        <v>decre</v>
      </c>
      <c r="CU71" s="3" t="str">
        <f t="shared" si="128"/>
        <v>decre</v>
      </c>
      <c r="CW71" s="5">
        <f t="shared" si="129"/>
        <v>0</v>
      </c>
      <c r="CX71" s="5">
        <f t="shared" si="130"/>
        <v>0</v>
      </c>
      <c r="CY71" s="5">
        <f t="shared" si="131"/>
        <v>0</v>
      </c>
      <c r="CZ71" s="5">
        <f t="shared" si="132"/>
        <v>0</v>
      </c>
      <c r="DA71" s="5">
        <f t="shared" si="133"/>
        <v>0</v>
      </c>
      <c r="DB71" s="5"/>
      <c r="DC71" s="4">
        <v>0.329944280380086</v>
      </c>
      <c r="DD71" s="4">
        <v>0.48977886102218499</v>
      </c>
      <c r="DE71" s="4">
        <v>0.40598243773113002</v>
      </c>
      <c r="DF71" s="4">
        <v>0.36809259560850599</v>
      </c>
      <c r="DG71" s="4">
        <v>0.55617494985153104</v>
      </c>
      <c r="DI71" s="13">
        <f t="shared" si="134"/>
        <v>44.49878620601902</v>
      </c>
      <c r="DJ71" s="13">
        <f t="shared" si="135"/>
        <v>44.38474279256107</v>
      </c>
      <c r="DK71" s="13">
        <f t="shared" si="136"/>
        <v>44.54857630045548</v>
      </c>
      <c r="DL71" s="13">
        <f t="shared" si="137"/>
        <v>44.795826485109821</v>
      </c>
      <c r="DM71" s="13">
        <f t="shared" si="138"/>
        <v>44.540093108189104</v>
      </c>
      <c r="DN71" s="13"/>
      <c r="DO71" s="11" t="str">
        <f t="shared" si="139"/>
        <v>decre</v>
      </c>
      <c r="DP71" s="11" t="str">
        <f t="shared" si="140"/>
        <v>decre</v>
      </c>
      <c r="DQ71" s="11" t="str">
        <f t="shared" si="141"/>
        <v>incre</v>
      </c>
      <c r="DR71" s="11" t="str">
        <f t="shared" si="142"/>
        <v>incre</v>
      </c>
      <c r="DS71" s="11" t="str">
        <f t="shared" si="143"/>
        <v>incre</v>
      </c>
      <c r="DU71" s="13"/>
      <c r="DV71" s="13"/>
      <c r="DW71" s="13"/>
      <c r="DX71" s="13"/>
      <c r="DY71" s="13"/>
    </row>
    <row r="72" spans="1:129" x14ac:dyDescent="0.25">
      <c r="A72" s="5">
        <v>32.551821575516854</v>
      </c>
      <c r="B72" s="4">
        <v>1.3002325363248E-3</v>
      </c>
      <c r="C72" s="4">
        <v>0.40645249337170947</v>
      </c>
      <c r="D72" s="4">
        <v>0.51781900159970484</v>
      </c>
      <c r="E72" s="4">
        <v>0.69294424897598794</v>
      </c>
      <c r="F72" s="4">
        <v>0.45608146903355473</v>
      </c>
      <c r="G72" s="4">
        <v>0.674924994035354</v>
      </c>
      <c r="I72" s="5">
        <f t="shared" si="73"/>
        <v>33.084215002859445</v>
      </c>
      <c r="J72" s="5">
        <f t="shared" si="74"/>
        <v>32.603179655962926</v>
      </c>
      <c r="K72" s="5">
        <f t="shared" si="75"/>
        <v>35.370310233073695</v>
      </c>
      <c r="L72" s="5">
        <f t="shared" si="76"/>
        <v>33.572027544779381</v>
      </c>
      <c r="M72" s="5">
        <f t="shared" si="77"/>
        <v>33.692865769389535</v>
      </c>
      <c r="O72" s="3" t="str">
        <f t="shared" si="78"/>
        <v>incre</v>
      </c>
      <c r="P72" s="3" t="str">
        <f t="shared" si="79"/>
        <v>incre</v>
      </c>
      <c r="Q72" s="3" t="str">
        <f t="shared" si="80"/>
        <v>incre</v>
      </c>
      <c r="R72" s="3" t="str">
        <f t="shared" si="81"/>
        <v>incre</v>
      </c>
      <c r="S72" s="3" t="str">
        <f t="shared" si="82"/>
        <v>incre</v>
      </c>
      <c r="U72" s="6">
        <f t="shared" si="83"/>
        <v>1</v>
      </c>
      <c r="V72" s="6">
        <f t="shared" si="84"/>
        <v>1</v>
      </c>
      <c r="W72" s="6">
        <f t="shared" si="85"/>
        <v>1</v>
      </c>
      <c r="X72" s="6">
        <f t="shared" si="86"/>
        <v>1</v>
      </c>
      <c r="Y72" s="6">
        <f t="shared" si="87"/>
        <v>1</v>
      </c>
      <c r="AA72" s="4">
        <f t="shared" si="72"/>
        <v>0.32919999999999999</v>
      </c>
      <c r="AB72" s="4">
        <f t="shared" si="72"/>
        <v>0.49659999999999999</v>
      </c>
      <c r="AC72" s="4">
        <f t="shared" si="72"/>
        <v>0.45860000000000001</v>
      </c>
      <c r="AD72" s="4">
        <f t="shared" si="72"/>
        <v>0.36649999999999999</v>
      </c>
      <c r="AE72" s="4">
        <f t="shared" si="72"/>
        <v>0.56240000000000001</v>
      </c>
      <c r="AF72" s="4"/>
      <c r="AG72" s="4">
        <v>0.32919999999999999</v>
      </c>
      <c r="AH72" s="4">
        <v>0.49659999999999999</v>
      </c>
      <c r="AI72" s="3">
        <v>0.45860000000000001</v>
      </c>
      <c r="AJ72" s="4">
        <v>0.36649999999999999</v>
      </c>
      <c r="AK72" s="4">
        <v>0.56240000000000001</v>
      </c>
      <c r="AM72" s="5">
        <f t="shared" si="88"/>
        <v>32.528769575516854</v>
      </c>
      <c r="AN72" s="5">
        <f t="shared" si="89"/>
        <v>32.464619575516856</v>
      </c>
      <c r="AO72" s="5">
        <f t="shared" si="90"/>
        <v>33.094827575516859</v>
      </c>
      <c r="AP72" s="5">
        <f t="shared" si="91"/>
        <v>32.817751575516851</v>
      </c>
      <c r="AQ72" s="5">
        <f t="shared" si="92"/>
        <v>32.634005575516852</v>
      </c>
      <c r="AR72" s="5"/>
      <c r="AS72" s="3" t="str">
        <f t="shared" si="93"/>
        <v>decre</v>
      </c>
      <c r="AT72" s="3" t="str">
        <f t="shared" si="94"/>
        <v>decre</v>
      </c>
      <c r="AU72" s="3" t="str">
        <f t="shared" si="95"/>
        <v>incre</v>
      </c>
      <c r="AV72" s="3" t="str">
        <f t="shared" si="96"/>
        <v>incre</v>
      </c>
      <c r="AW72" s="3" t="str">
        <f t="shared" si="97"/>
        <v>incre</v>
      </c>
      <c r="AY72" s="5">
        <f t="shared" si="98"/>
        <v>0</v>
      </c>
      <c r="AZ72" s="5">
        <f t="shared" si="99"/>
        <v>0</v>
      </c>
      <c r="BA72" s="5">
        <f t="shared" si="100"/>
        <v>281.84886575568413</v>
      </c>
      <c r="BB72" s="5">
        <f t="shared" si="101"/>
        <v>102.02059692625269</v>
      </c>
      <c r="BC72" s="5">
        <f t="shared" si="102"/>
        <v>114.10441938726805</v>
      </c>
      <c r="BE72" s="15">
        <f t="shared" si="103"/>
        <v>0.53239342734259054</v>
      </c>
      <c r="BG72" s="3">
        <v>0.20979999999999999</v>
      </c>
      <c r="BH72" s="3">
        <v>0.28070000000000001</v>
      </c>
      <c r="BI72" s="3">
        <v>0.31440000000000001</v>
      </c>
      <c r="BJ72" s="3">
        <v>0.34599999999999997</v>
      </c>
      <c r="BK72" s="3">
        <v>0.34949999999999998</v>
      </c>
      <c r="BM72" s="5">
        <f t="shared" si="104"/>
        <v>31.670283575516855</v>
      </c>
      <c r="BN72" s="5">
        <f t="shared" si="105"/>
        <v>31.054792575516856</v>
      </c>
      <c r="BO72" s="5">
        <f t="shared" si="106"/>
        <v>31.694645575516855</v>
      </c>
      <c r="BP72" s="5">
        <f t="shared" si="107"/>
        <v>32.645141575516853</v>
      </c>
      <c r="BQ72" s="5">
        <f t="shared" si="108"/>
        <v>30.630616575516854</v>
      </c>
      <c r="BR72" s="5"/>
      <c r="BS72" s="3" t="str">
        <f t="shared" si="109"/>
        <v>decre</v>
      </c>
      <c r="BT72" s="3" t="str">
        <f t="shared" si="110"/>
        <v>decre</v>
      </c>
      <c r="BU72" s="3" t="str">
        <f t="shared" si="111"/>
        <v>decre</v>
      </c>
      <c r="BV72" s="3" t="str">
        <f t="shared" si="112"/>
        <v>incre</v>
      </c>
      <c r="BW72" s="3" t="str">
        <f t="shared" si="113"/>
        <v>decre</v>
      </c>
      <c r="BY72" s="5">
        <f t="shared" si="114"/>
        <v>0</v>
      </c>
      <c r="BZ72" s="5">
        <f t="shared" si="115"/>
        <v>0</v>
      </c>
      <c r="CA72" s="5">
        <f t="shared" si="116"/>
        <v>0</v>
      </c>
      <c r="CB72" s="5">
        <f t="shared" si="117"/>
        <v>102.02059692625269</v>
      </c>
      <c r="CC72" s="5">
        <f t="shared" si="118"/>
        <v>0</v>
      </c>
      <c r="CE72" s="4">
        <v>0.18140000000000001</v>
      </c>
      <c r="CF72" s="4">
        <v>0.1827</v>
      </c>
      <c r="CG72" s="4">
        <v>0.1822</v>
      </c>
      <c r="CH72" s="4">
        <v>0.18290000000000001</v>
      </c>
      <c r="CI72" s="4">
        <v>0.18310000000000001</v>
      </c>
      <c r="CK72" s="5">
        <f t="shared" si="119"/>
        <v>31.466087575516852</v>
      </c>
      <c r="CL72" s="5">
        <f t="shared" si="120"/>
        <v>30.414852575516854</v>
      </c>
      <c r="CM72" s="5">
        <f t="shared" si="121"/>
        <v>30.410983575516855</v>
      </c>
      <c r="CN72" s="5">
        <f t="shared" si="122"/>
        <v>31.271839575516857</v>
      </c>
      <c r="CO72" s="5">
        <f t="shared" si="123"/>
        <v>29.064792575516854</v>
      </c>
      <c r="CP72" s="5"/>
      <c r="CQ72" s="3" t="str">
        <f t="shared" si="124"/>
        <v>decre</v>
      </c>
      <c r="CR72" s="3" t="str">
        <f t="shared" si="125"/>
        <v>decre</v>
      </c>
      <c r="CS72" s="3" t="str">
        <f t="shared" si="126"/>
        <v>decre</v>
      </c>
      <c r="CT72" s="3" t="str">
        <f t="shared" si="127"/>
        <v>decre</v>
      </c>
      <c r="CU72" s="3" t="str">
        <f t="shared" si="128"/>
        <v>decre</v>
      </c>
      <c r="CW72" s="5">
        <f t="shared" si="129"/>
        <v>0</v>
      </c>
      <c r="CX72" s="5">
        <f t="shared" si="130"/>
        <v>0</v>
      </c>
      <c r="CY72" s="5">
        <f t="shared" si="131"/>
        <v>0</v>
      </c>
      <c r="CZ72" s="5">
        <f t="shared" si="132"/>
        <v>0</v>
      </c>
      <c r="DA72" s="5">
        <f t="shared" si="133"/>
        <v>0</v>
      </c>
      <c r="DB72" s="5"/>
      <c r="DC72" s="4">
        <v>0.32916628440321399</v>
      </c>
      <c r="DD72" s="4">
        <v>0.49023765379842299</v>
      </c>
      <c r="DE72" s="4">
        <v>0.40561117860944101</v>
      </c>
      <c r="DF72" s="4">
        <v>0.36989401441957998</v>
      </c>
      <c r="DG72" s="4">
        <v>0.55643193167238203</v>
      </c>
      <c r="DI72" s="13">
        <f t="shared" si="134"/>
        <v>32.528527160375958</v>
      </c>
      <c r="DJ72" s="13">
        <f t="shared" si="135"/>
        <v>32.42307345482056</v>
      </c>
      <c r="DK72" s="13">
        <f t="shared" si="136"/>
        <v>32.580306119814523</v>
      </c>
      <c r="DL72" s="13">
        <f t="shared" si="137"/>
        <v>32.846329176929714</v>
      </c>
      <c r="DM72" s="13">
        <f t="shared" si="138"/>
        <v>32.577846052553966</v>
      </c>
      <c r="DN72" s="13"/>
      <c r="DO72" s="11" t="str">
        <f t="shared" si="139"/>
        <v>decre</v>
      </c>
      <c r="DP72" s="11" t="str">
        <f t="shared" si="140"/>
        <v>decre</v>
      </c>
      <c r="DQ72" s="11" t="str">
        <f t="shared" si="141"/>
        <v>incre</v>
      </c>
      <c r="DR72" s="11" t="str">
        <f t="shared" si="142"/>
        <v>incre</v>
      </c>
      <c r="DS72" s="11" t="str">
        <f t="shared" si="143"/>
        <v>incre</v>
      </c>
      <c r="DU72" s="13"/>
      <c r="DV72" s="13"/>
      <c r="DW72" s="13"/>
      <c r="DX72" s="13"/>
      <c r="DY72" s="13"/>
    </row>
    <row r="73" spans="1:129" x14ac:dyDescent="0.25">
      <c r="A73" s="5">
        <v>35.21314439541861</v>
      </c>
      <c r="B73" s="4">
        <v>0.32808529806923403</v>
      </c>
      <c r="C73" s="4">
        <v>0.6088045437789058</v>
      </c>
      <c r="D73" s="4">
        <v>0.74777091750644287</v>
      </c>
      <c r="E73" s="4">
        <v>0.68396423995197031</v>
      </c>
      <c r="F73" s="4">
        <v>0.68011611931504379</v>
      </c>
      <c r="G73" s="4">
        <v>0.85067681177141496</v>
      </c>
      <c r="I73" s="5">
        <f t="shared" si="73"/>
        <v>37.200449065188941</v>
      </c>
      <c r="J73" s="5">
        <f t="shared" si="74"/>
        <v>36.766088486735683</v>
      </c>
      <c r="K73" s="5">
        <f t="shared" si="75"/>
        <v>37.944437165352241</v>
      </c>
      <c r="L73" s="5">
        <f t="shared" si="76"/>
        <v>38.119722120051279</v>
      </c>
      <c r="M73" s="5">
        <f t="shared" si="77"/>
        <v>38.008013194187626</v>
      </c>
      <c r="O73" s="3" t="str">
        <f t="shared" si="78"/>
        <v>incre</v>
      </c>
      <c r="P73" s="3" t="str">
        <f t="shared" si="79"/>
        <v>incre</v>
      </c>
      <c r="Q73" s="3" t="str">
        <f t="shared" si="80"/>
        <v>incre</v>
      </c>
      <c r="R73" s="3" t="str">
        <f t="shared" si="81"/>
        <v>incre</v>
      </c>
      <c r="S73" s="3" t="str">
        <f t="shared" si="82"/>
        <v>incre</v>
      </c>
      <c r="U73" s="6">
        <f t="shared" si="83"/>
        <v>1</v>
      </c>
      <c r="V73" s="6">
        <f t="shared" si="84"/>
        <v>1</v>
      </c>
      <c r="W73" s="6">
        <f t="shared" si="85"/>
        <v>1</v>
      </c>
      <c r="X73" s="6">
        <f t="shared" si="86"/>
        <v>1</v>
      </c>
      <c r="Y73" s="6">
        <f t="shared" si="87"/>
        <v>1</v>
      </c>
      <c r="AA73" s="4">
        <f t="shared" si="72"/>
        <v>0.34899999999999998</v>
      </c>
      <c r="AB73" s="4">
        <f t="shared" si="72"/>
        <v>0.48780000000000001</v>
      </c>
      <c r="AC73" s="4">
        <f t="shared" si="72"/>
        <v>0.49569999999999997</v>
      </c>
      <c r="AD73" s="4">
        <f t="shared" si="72"/>
        <v>0.3327</v>
      </c>
      <c r="AE73" s="4">
        <f t="shared" si="72"/>
        <v>0.54179999999999995</v>
      </c>
      <c r="AF73" s="4"/>
      <c r="AG73" s="4">
        <v>0.34899999999999998</v>
      </c>
      <c r="AH73" s="4">
        <v>0.48780000000000001</v>
      </c>
      <c r="AI73" s="3">
        <v>0.49569999999999997</v>
      </c>
      <c r="AJ73" s="4">
        <v>0.3327</v>
      </c>
      <c r="AK73" s="4">
        <v>0.54179999999999995</v>
      </c>
      <c r="AM73" s="5">
        <f t="shared" si="88"/>
        <v>35.332454395418608</v>
      </c>
      <c r="AN73" s="5">
        <f t="shared" si="89"/>
        <v>35.068478395418609</v>
      </c>
      <c r="AO73" s="5">
        <f t="shared" si="90"/>
        <v>36.116391395418617</v>
      </c>
      <c r="AP73" s="5">
        <f t="shared" si="91"/>
        <v>35.194478395418606</v>
      </c>
      <c r="AQ73" s="5">
        <f t="shared" si="92"/>
        <v>35.101482395418607</v>
      </c>
      <c r="AR73" s="5"/>
      <c r="AS73" s="3" t="str">
        <f t="shared" si="93"/>
        <v>incre</v>
      </c>
      <c r="AT73" s="3" t="str">
        <f t="shared" si="94"/>
        <v>decre</v>
      </c>
      <c r="AU73" s="3" t="str">
        <f t="shared" si="95"/>
        <v>incre</v>
      </c>
      <c r="AV73" s="3" t="str">
        <f t="shared" si="96"/>
        <v>decre</v>
      </c>
      <c r="AW73" s="3" t="str">
        <f t="shared" si="97"/>
        <v>decre</v>
      </c>
      <c r="AY73" s="5">
        <f t="shared" si="98"/>
        <v>198.73046697703316</v>
      </c>
      <c r="AZ73" s="5">
        <f t="shared" si="99"/>
        <v>0</v>
      </c>
      <c r="BA73" s="5">
        <f t="shared" si="100"/>
        <v>273.12927699336313</v>
      </c>
      <c r="BB73" s="5">
        <f t="shared" si="101"/>
        <v>0</v>
      </c>
      <c r="BC73" s="5">
        <f t="shared" si="102"/>
        <v>0</v>
      </c>
      <c r="BE73" s="15">
        <f t="shared" si="103"/>
        <v>1.9873046697703316</v>
      </c>
      <c r="BG73" s="3">
        <v>0.24610000000000001</v>
      </c>
      <c r="BH73" s="3">
        <v>0.33779999999999999</v>
      </c>
      <c r="BI73" s="3">
        <v>0.38669999999999999</v>
      </c>
      <c r="BJ73" s="3">
        <v>0.33900000000000002</v>
      </c>
      <c r="BK73" s="3">
        <v>0.3105</v>
      </c>
      <c r="BM73" s="5">
        <f t="shared" si="104"/>
        <v>34.592603395418607</v>
      </c>
      <c r="BN73" s="5">
        <f t="shared" si="105"/>
        <v>34.088978395418614</v>
      </c>
      <c r="BO73" s="5">
        <f t="shared" si="106"/>
        <v>35.058001395418614</v>
      </c>
      <c r="BP73" s="5">
        <f t="shared" si="107"/>
        <v>35.247524395418608</v>
      </c>
      <c r="BQ73" s="5">
        <f t="shared" si="108"/>
        <v>32.924949395418608</v>
      </c>
      <c r="BR73" s="5"/>
      <c r="BS73" s="3" t="str">
        <f t="shared" si="109"/>
        <v>decre</v>
      </c>
      <c r="BT73" s="3" t="str">
        <f t="shared" si="110"/>
        <v>decre</v>
      </c>
      <c r="BU73" s="3" t="str">
        <f t="shared" si="111"/>
        <v>decre</v>
      </c>
      <c r="BV73" s="3" t="str">
        <f t="shared" si="112"/>
        <v>incre</v>
      </c>
      <c r="BW73" s="3" t="str">
        <f t="shared" si="113"/>
        <v>decre</v>
      </c>
      <c r="BY73" s="5">
        <f t="shared" si="114"/>
        <v>0</v>
      </c>
      <c r="BZ73" s="5">
        <f t="shared" si="115"/>
        <v>0</v>
      </c>
      <c r="CA73" s="5">
        <f t="shared" si="116"/>
        <v>0</v>
      </c>
      <c r="CB73" s="5">
        <f t="shared" si="117"/>
        <v>290.65777246326689</v>
      </c>
      <c r="CC73" s="5">
        <f t="shared" si="118"/>
        <v>0</v>
      </c>
      <c r="CE73" s="4">
        <v>0.1103</v>
      </c>
      <c r="CF73" s="4">
        <v>0.1081</v>
      </c>
      <c r="CG73" s="4">
        <v>0.109</v>
      </c>
      <c r="CH73" s="4">
        <v>0.1079</v>
      </c>
      <c r="CI73" s="4">
        <v>0.1075</v>
      </c>
      <c r="CK73" s="5">
        <f t="shared" si="119"/>
        <v>33.616201395418607</v>
      </c>
      <c r="CL73" s="5">
        <f t="shared" si="120"/>
        <v>32.589037395418615</v>
      </c>
      <c r="CM73" s="5">
        <f t="shared" si="121"/>
        <v>32.361534395418616</v>
      </c>
      <c r="CN73" s="5">
        <f t="shared" si="122"/>
        <v>33.30166239541861</v>
      </c>
      <c r="CO73" s="5">
        <f t="shared" si="123"/>
        <v>31.014719395418609</v>
      </c>
      <c r="CP73" s="5"/>
      <c r="CQ73" s="3" t="str">
        <f t="shared" si="124"/>
        <v>decre</v>
      </c>
      <c r="CR73" s="3" t="str">
        <f t="shared" si="125"/>
        <v>decre</v>
      </c>
      <c r="CS73" s="3" t="str">
        <f t="shared" si="126"/>
        <v>decre</v>
      </c>
      <c r="CT73" s="3" t="str">
        <f t="shared" si="127"/>
        <v>decre</v>
      </c>
      <c r="CU73" s="3" t="str">
        <f t="shared" si="128"/>
        <v>decre</v>
      </c>
      <c r="CW73" s="5">
        <f t="shared" si="129"/>
        <v>0</v>
      </c>
      <c r="CX73" s="5">
        <f t="shared" si="130"/>
        <v>0</v>
      </c>
      <c r="CY73" s="5">
        <f t="shared" si="131"/>
        <v>0</v>
      </c>
      <c r="CZ73" s="5">
        <f t="shared" si="132"/>
        <v>0</v>
      </c>
      <c r="DA73" s="5">
        <f t="shared" si="133"/>
        <v>0</v>
      </c>
      <c r="DB73" s="5"/>
      <c r="DC73" s="4">
        <v>0.34369480355988402</v>
      </c>
      <c r="DD73" s="4">
        <v>0.48167002641130802</v>
      </c>
      <c r="DE73" s="4">
        <v>0.41254417752189998</v>
      </c>
      <c r="DF73" s="4">
        <v>0.33625380485049799</v>
      </c>
      <c r="DG73" s="4">
        <v>0.551632979726419</v>
      </c>
      <c r="DI73" s="13">
        <f t="shared" si="134"/>
        <v>35.294310033014177</v>
      </c>
      <c r="DJ73" s="13">
        <f t="shared" si="135"/>
        <v>35.028449667884452</v>
      </c>
      <c r="DK73" s="13">
        <f t="shared" si="136"/>
        <v>35.308948359156261</v>
      </c>
      <c r="DL73" s="13">
        <f t="shared" si="137"/>
        <v>35.224401432259803</v>
      </c>
      <c r="DM73" s="13">
        <f t="shared" si="138"/>
        <v>35.194010734644209</v>
      </c>
      <c r="DN73" s="13"/>
      <c r="DO73" s="11" t="str">
        <f t="shared" si="139"/>
        <v>incre</v>
      </c>
      <c r="DP73" s="11" t="str">
        <f t="shared" si="140"/>
        <v>decre</v>
      </c>
      <c r="DQ73" s="11" t="str">
        <f t="shared" si="141"/>
        <v>incre</v>
      </c>
      <c r="DR73" s="11" t="str">
        <f t="shared" si="142"/>
        <v>incre</v>
      </c>
      <c r="DS73" s="11" t="str">
        <f t="shared" si="143"/>
        <v>decre</v>
      </c>
      <c r="DU73" s="13"/>
      <c r="DV73" s="13"/>
      <c r="DW73" s="13"/>
      <c r="DX73" s="13"/>
      <c r="DY73" s="13"/>
    </row>
    <row r="74" spans="1:129" x14ac:dyDescent="0.25">
      <c r="A74" s="5">
        <v>48.026608685507775</v>
      </c>
      <c r="B74" s="4">
        <v>0.11753286294569017</v>
      </c>
      <c r="C74" s="4">
        <v>0.39812226872194922</v>
      </c>
      <c r="D74" s="4">
        <v>0.4862686699482815</v>
      </c>
      <c r="E74" s="4">
        <v>0.49373269570943129</v>
      </c>
      <c r="F74" s="4">
        <v>0.51431056280111698</v>
      </c>
      <c r="G74" s="4">
        <v>0.7080486142976018</v>
      </c>
      <c r="I74" s="5">
        <f t="shared" si="73"/>
        <v>48.499107797618592</v>
      </c>
      <c r="J74" s="5">
        <f t="shared" si="74"/>
        <v>47.871943100270052</v>
      </c>
      <c r="K74" s="5">
        <f t="shared" si="75"/>
        <v>48.910753160846355</v>
      </c>
      <c r="L74" s="5">
        <f t="shared" si="76"/>
        <v>49.537103624293181</v>
      </c>
      <c r="M74" s="5">
        <f t="shared" si="77"/>
        <v>49.479346146048208</v>
      </c>
      <c r="O74" s="3" t="str">
        <f t="shared" si="78"/>
        <v>incre</v>
      </c>
      <c r="P74" s="3" t="str">
        <f t="shared" si="79"/>
        <v>decre</v>
      </c>
      <c r="Q74" s="3" t="str">
        <f t="shared" si="80"/>
        <v>incre</v>
      </c>
      <c r="R74" s="3" t="str">
        <f t="shared" si="81"/>
        <v>incre</v>
      </c>
      <c r="S74" s="3" t="str">
        <f t="shared" si="82"/>
        <v>incre</v>
      </c>
      <c r="U74" s="6">
        <f t="shared" si="83"/>
        <v>1</v>
      </c>
      <c r="V74" s="6">
        <f t="shared" si="84"/>
        <v>0</v>
      </c>
      <c r="W74" s="6">
        <f t="shared" si="85"/>
        <v>1</v>
      </c>
      <c r="X74" s="6">
        <f t="shared" si="86"/>
        <v>1</v>
      </c>
      <c r="Y74" s="6">
        <f t="shared" si="87"/>
        <v>1</v>
      </c>
      <c r="AA74" s="4">
        <f t="shared" si="72"/>
        <v>0.34289999999999998</v>
      </c>
      <c r="AB74" s="4">
        <f t="shared" si="72"/>
        <v>0.46130000000000004</v>
      </c>
      <c r="AC74" s="4">
        <f t="shared" si="72"/>
        <v>0.50109999999999999</v>
      </c>
      <c r="AD74" s="4">
        <f t="shared" si="72"/>
        <v>0.35620000000000002</v>
      </c>
      <c r="AE74" s="4">
        <f t="shared" si="72"/>
        <v>0.54849999999999999</v>
      </c>
      <c r="AF74" s="4"/>
      <c r="AG74" s="4">
        <v>0.34289999999999998</v>
      </c>
      <c r="AH74" s="4">
        <v>0.49130000000000001</v>
      </c>
      <c r="AI74" s="3">
        <v>0.50109999999999999</v>
      </c>
      <c r="AJ74" s="4">
        <v>0.35620000000000002</v>
      </c>
      <c r="AK74" s="4">
        <v>0.54849999999999999</v>
      </c>
      <c r="AM74" s="5">
        <f t="shared" si="88"/>
        <v>48.102059685507776</v>
      </c>
      <c r="AN74" s="5">
        <f t="shared" si="89"/>
        <v>47.708897685507779</v>
      </c>
      <c r="AO74" s="5">
        <f t="shared" si="90"/>
        <v>48.98228968550778</v>
      </c>
      <c r="AP74" s="5">
        <f t="shared" si="91"/>
        <v>48.205812685507773</v>
      </c>
      <c r="AQ74" s="5">
        <f t="shared" si="92"/>
        <v>47.977993685507776</v>
      </c>
      <c r="AR74" s="5"/>
      <c r="AS74" s="3" t="str">
        <f t="shared" si="93"/>
        <v>incre</v>
      </c>
      <c r="AT74" s="3" t="str">
        <f t="shared" si="94"/>
        <v>decre</v>
      </c>
      <c r="AU74" s="3" t="str">
        <f t="shared" si="95"/>
        <v>incre</v>
      </c>
      <c r="AV74" s="3" t="str">
        <f t="shared" si="96"/>
        <v>incre</v>
      </c>
      <c r="AW74" s="3" t="str">
        <f t="shared" si="97"/>
        <v>decre</v>
      </c>
      <c r="AY74" s="5">
        <f t="shared" si="98"/>
        <v>47.249911211081752</v>
      </c>
      <c r="AZ74" s="5">
        <f t="shared" si="99"/>
        <v>0</v>
      </c>
      <c r="BA74" s="5">
        <f t="shared" si="100"/>
        <v>88.414447533858009</v>
      </c>
      <c r="BB74" s="5">
        <f t="shared" si="101"/>
        <v>151.04949387854063</v>
      </c>
      <c r="BC74" s="5">
        <f t="shared" si="102"/>
        <v>0</v>
      </c>
      <c r="BE74" s="15">
        <f t="shared" si="103"/>
        <v>0.47249911211081752</v>
      </c>
      <c r="BG74" s="3">
        <v>0.21809999999999999</v>
      </c>
      <c r="BH74" s="3">
        <v>0.28610000000000002</v>
      </c>
      <c r="BI74" s="3">
        <v>0.33069999999999999</v>
      </c>
      <c r="BJ74" s="3">
        <v>0.34339999999999998</v>
      </c>
      <c r="BK74" s="3">
        <v>0.33810000000000001</v>
      </c>
      <c r="BM74" s="5">
        <f t="shared" si="104"/>
        <v>47.204747685507776</v>
      </c>
      <c r="BN74" s="5">
        <f t="shared" si="105"/>
        <v>46.56484168550778</v>
      </c>
      <c r="BO74" s="5">
        <f t="shared" si="106"/>
        <v>47.32770568550778</v>
      </c>
      <c r="BP74" s="5">
        <f t="shared" si="107"/>
        <v>48.098036685507772</v>
      </c>
      <c r="BQ74" s="5">
        <f t="shared" si="108"/>
        <v>45.99812968550777</v>
      </c>
      <c r="BR74" s="5"/>
      <c r="BS74" s="3" t="str">
        <f t="shared" si="109"/>
        <v>decre</v>
      </c>
      <c r="BT74" s="3" t="str">
        <f t="shared" si="110"/>
        <v>decre</v>
      </c>
      <c r="BU74" s="3" t="str">
        <f t="shared" si="111"/>
        <v>decre</v>
      </c>
      <c r="BV74" s="3" t="str">
        <f t="shared" si="112"/>
        <v>incre</v>
      </c>
      <c r="BW74" s="3" t="str">
        <f t="shared" si="113"/>
        <v>decre</v>
      </c>
      <c r="BY74" s="5">
        <f t="shared" si="114"/>
        <v>0</v>
      </c>
      <c r="BZ74" s="5">
        <f t="shared" si="115"/>
        <v>0</v>
      </c>
      <c r="CA74" s="5">
        <f t="shared" si="116"/>
        <v>0</v>
      </c>
      <c r="CB74" s="5">
        <f t="shared" si="117"/>
        <v>151.04949387854063</v>
      </c>
      <c r="CC74" s="5">
        <f t="shared" si="118"/>
        <v>0</v>
      </c>
      <c r="CE74" s="4">
        <v>0.1714</v>
      </c>
      <c r="CF74" s="4">
        <v>0.17249999999999999</v>
      </c>
      <c r="CG74" s="4">
        <v>0.1721</v>
      </c>
      <c r="CH74" s="4">
        <v>0.1726</v>
      </c>
      <c r="CI74" s="4">
        <v>0.17280000000000001</v>
      </c>
      <c r="CK74" s="5">
        <f t="shared" si="119"/>
        <v>46.868974685507773</v>
      </c>
      <c r="CL74" s="5">
        <f t="shared" si="120"/>
        <v>45.823033685507774</v>
      </c>
      <c r="CM74" s="5">
        <f t="shared" si="121"/>
        <v>45.787699685507775</v>
      </c>
      <c r="CN74" s="5">
        <f t="shared" si="122"/>
        <v>46.659900685507772</v>
      </c>
      <c r="CO74" s="5">
        <f t="shared" si="123"/>
        <v>44.442656685507771</v>
      </c>
      <c r="CP74" s="5"/>
      <c r="CQ74" s="3" t="str">
        <f t="shared" si="124"/>
        <v>decre</v>
      </c>
      <c r="CR74" s="3" t="str">
        <f t="shared" si="125"/>
        <v>decre</v>
      </c>
      <c r="CS74" s="3" t="str">
        <f t="shared" si="126"/>
        <v>decre</v>
      </c>
      <c r="CT74" s="3" t="str">
        <f t="shared" si="127"/>
        <v>decre</v>
      </c>
      <c r="CU74" s="3" t="str">
        <f t="shared" si="128"/>
        <v>decre</v>
      </c>
      <c r="CW74" s="5">
        <f t="shared" si="129"/>
        <v>0</v>
      </c>
      <c r="CX74" s="5">
        <f t="shared" si="130"/>
        <v>0</v>
      </c>
      <c r="CY74" s="5">
        <f t="shared" si="131"/>
        <v>0</v>
      </c>
      <c r="CZ74" s="5">
        <f t="shared" si="132"/>
        <v>0</v>
      </c>
      <c r="DA74" s="5">
        <f t="shared" si="133"/>
        <v>0</v>
      </c>
      <c r="DB74" s="5"/>
      <c r="DC74" s="4">
        <v>0.33433217768964302</v>
      </c>
      <c r="DD74" s="4">
        <v>0.48719126976420402</v>
      </c>
      <c r="DE74" s="4">
        <v>0.408076339177457</v>
      </c>
      <c r="DF74" s="4">
        <v>0.35793259351404899</v>
      </c>
      <c r="DG74" s="4">
        <v>0.55472557238192699</v>
      </c>
      <c r="DI74" s="13">
        <f t="shared" si="134"/>
        <v>48.04045704309631</v>
      </c>
      <c r="DJ74" s="13">
        <f t="shared" si="135"/>
        <v>47.877967677068028</v>
      </c>
      <c r="DK74" s="13">
        <f t="shared" si="136"/>
        <v>48.079029938920883</v>
      </c>
      <c r="DL74" s="13">
        <f t="shared" si="137"/>
        <v>48.220401122896064</v>
      </c>
      <c r="DM74" s="13">
        <f t="shared" si="138"/>
        <v>48.036576321621709</v>
      </c>
      <c r="DN74" s="13"/>
      <c r="DO74" s="11" t="str">
        <f t="shared" si="139"/>
        <v>incre</v>
      </c>
      <c r="DP74" s="11" t="str">
        <f t="shared" si="140"/>
        <v>decre</v>
      </c>
      <c r="DQ74" s="11" t="str">
        <f t="shared" si="141"/>
        <v>incre</v>
      </c>
      <c r="DR74" s="11" t="str">
        <f t="shared" si="142"/>
        <v>incre</v>
      </c>
      <c r="DS74" s="11" t="str">
        <f t="shared" si="143"/>
        <v>incre</v>
      </c>
      <c r="DU74" s="13"/>
      <c r="DV74" s="13"/>
      <c r="DW74" s="13"/>
      <c r="DX74" s="13"/>
      <c r="DY74" s="13"/>
    </row>
    <row r="75" spans="1:129" x14ac:dyDescent="0.25">
      <c r="A75" s="5">
        <v>42.09817053605088</v>
      </c>
      <c r="B75" s="4">
        <v>0.20429301237541442</v>
      </c>
      <c r="C75" s="4">
        <v>0.29153828520157377</v>
      </c>
      <c r="D75" s="4">
        <v>0.48464010479192121</v>
      </c>
      <c r="E75" s="4">
        <v>0.27160392510754305</v>
      </c>
      <c r="F75" s="4">
        <v>0.16349298094248907</v>
      </c>
      <c r="G75" s="4">
        <v>0.43197707528932378</v>
      </c>
      <c r="I75" s="5">
        <f t="shared" si="73"/>
        <v>41.804330806650192</v>
      </c>
      <c r="J75" s="5">
        <f t="shared" si="74"/>
        <v>41.932870420342127</v>
      </c>
      <c r="K75" s="5">
        <f t="shared" si="75"/>
        <v>40.825444648845121</v>
      </c>
      <c r="L75" s="5">
        <f t="shared" si="76"/>
        <v>40.654781435586635</v>
      </c>
      <c r="M75" s="5">
        <f t="shared" si="77"/>
        <v>40.953074814523418</v>
      </c>
      <c r="O75" s="3" t="str">
        <f t="shared" si="78"/>
        <v>decre</v>
      </c>
      <c r="P75" s="3" t="str">
        <f t="shared" si="79"/>
        <v>decre</v>
      </c>
      <c r="Q75" s="3" t="str">
        <f t="shared" si="80"/>
        <v>decre</v>
      </c>
      <c r="R75" s="3" t="str">
        <f t="shared" si="81"/>
        <v>decre</v>
      </c>
      <c r="S75" s="3" t="str">
        <f t="shared" si="82"/>
        <v>decre</v>
      </c>
      <c r="U75" s="6">
        <f t="shared" si="83"/>
        <v>0</v>
      </c>
      <c r="V75" s="6">
        <f t="shared" si="84"/>
        <v>0</v>
      </c>
      <c r="W75" s="6">
        <f t="shared" si="85"/>
        <v>0</v>
      </c>
      <c r="X75" s="6">
        <f t="shared" si="86"/>
        <v>0</v>
      </c>
      <c r="Y75" s="6">
        <f t="shared" si="87"/>
        <v>0</v>
      </c>
      <c r="AA75" s="4">
        <f t="shared" si="72"/>
        <v>0.31689999999999996</v>
      </c>
      <c r="AB75" s="4">
        <f t="shared" si="72"/>
        <v>0.45789999999999997</v>
      </c>
      <c r="AC75" s="4">
        <f t="shared" si="72"/>
        <v>0.46970000000000001</v>
      </c>
      <c r="AD75" s="4">
        <f t="shared" si="72"/>
        <v>0.31610000000000005</v>
      </c>
      <c r="AE75" s="4">
        <f t="shared" si="72"/>
        <v>0.51500000000000001</v>
      </c>
      <c r="AF75" s="4"/>
      <c r="AG75" s="4">
        <v>0.34689999999999999</v>
      </c>
      <c r="AH75" s="4">
        <v>0.4879</v>
      </c>
      <c r="AI75" s="3">
        <v>0.49969999999999998</v>
      </c>
      <c r="AJ75" s="4">
        <v>0.34610000000000002</v>
      </c>
      <c r="AK75" s="4">
        <v>0.54500000000000004</v>
      </c>
      <c r="AM75" s="5">
        <f t="shared" si="88"/>
        <v>41.986681536050881</v>
      </c>
      <c r="AN75" s="5">
        <f t="shared" si="89"/>
        <v>41.758257536050884</v>
      </c>
      <c r="AO75" s="5">
        <f t="shared" si="90"/>
        <v>42.748957536050881</v>
      </c>
      <c r="AP75" s="5">
        <f t="shared" si="91"/>
        <v>41.939732536050883</v>
      </c>
      <c r="AQ75" s="5">
        <f t="shared" si="92"/>
        <v>41.73432053605088</v>
      </c>
      <c r="AR75" s="5"/>
      <c r="AS75" s="3" t="str">
        <f t="shared" si="93"/>
        <v>decre</v>
      </c>
      <c r="AT75" s="3" t="str">
        <f t="shared" si="94"/>
        <v>decre</v>
      </c>
      <c r="AU75" s="3" t="str">
        <f t="shared" si="95"/>
        <v>incre</v>
      </c>
      <c r="AV75" s="3" t="str">
        <f t="shared" si="96"/>
        <v>decre</v>
      </c>
      <c r="AW75" s="3" t="str">
        <f t="shared" si="97"/>
        <v>decre</v>
      </c>
      <c r="AY75" s="5">
        <f t="shared" si="98"/>
        <v>0</v>
      </c>
      <c r="AZ75" s="5">
        <f t="shared" si="99"/>
        <v>0</v>
      </c>
      <c r="BA75" s="5">
        <f t="shared" si="100"/>
        <v>-127.2725887205759</v>
      </c>
      <c r="BB75" s="5">
        <f t="shared" si="101"/>
        <v>0</v>
      </c>
      <c r="BC75" s="5">
        <f t="shared" si="102"/>
        <v>0</v>
      </c>
      <c r="BE75" s="15">
        <f t="shared" si="103"/>
        <v>-0.29383972940068759</v>
      </c>
      <c r="BG75" s="3">
        <v>0.23080000000000001</v>
      </c>
      <c r="BH75" s="3">
        <v>0.30080000000000001</v>
      </c>
      <c r="BI75" s="3">
        <v>0.35289999999999999</v>
      </c>
      <c r="BJ75" s="3">
        <v>0.34079999999999999</v>
      </c>
      <c r="BK75" s="3">
        <v>0.32640000000000002</v>
      </c>
      <c r="BM75" s="5">
        <f t="shared" si="104"/>
        <v>41.367622536050881</v>
      </c>
      <c r="BN75" s="5">
        <f t="shared" si="105"/>
        <v>40.732394536050883</v>
      </c>
      <c r="BO75" s="5">
        <f t="shared" si="106"/>
        <v>41.614829536050877</v>
      </c>
      <c r="BP75" s="5">
        <f t="shared" si="107"/>
        <v>42.147706536050883</v>
      </c>
      <c r="BQ75" s="5">
        <f t="shared" si="108"/>
        <v>39.959594536050879</v>
      </c>
      <c r="BR75" s="5"/>
      <c r="BS75" s="3" t="str">
        <f t="shared" si="109"/>
        <v>decre</v>
      </c>
      <c r="BT75" s="3" t="str">
        <f t="shared" si="110"/>
        <v>decre</v>
      </c>
      <c r="BU75" s="3" t="str">
        <f t="shared" si="111"/>
        <v>decre</v>
      </c>
      <c r="BV75" s="3" t="str">
        <f t="shared" si="112"/>
        <v>incre</v>
      </c>
      <c r="BW75" s="3" t="str">
        <f t="shared" si="113"/>
        <v>decre</v>
      </c>
      <c r="BY75" s="5">
        <f t="shared" si="114"/>
        <v>0</v>
      </c>
      <c r="BZ75" s="5">
        <f t="shared" si="115"/>
        <v>0</v>
      </c>
      <c r="CA75" s="5">
        <f t="shared" si="116"/>
        <v>0</v>
      </c>
      <c r="CB75" s="5">
        <f t="shared" si="117"/>
        <v>-144.33891004642447</v>
      </c>
      <c r="CC75" s="5">
        <f t="shared" si="118"/>
        <v>0</v>
      </c>
      <c r="CE75" s="4">
        <v>0.152</v>
      </c>
      <c r="CF75" s="4">
        <v>0.1522</v>
      </c>
      <c r="CG75" s="4">
        <v>0.1522</v>
      </c>
      <c r="CH75" s="4">
        <v>0.1522</v>
      </c>
      <c r="CI75" s="4">
        <v>0.1522</v>
      </c>
      <c r="CK75" s="5">
        <f t="shared" si="119"/>
        <v>40.80105053605088</v>
      </c>
      <c r="CL75" s="5">
        <f t="shared" si="120"/>
        <v>39.762036536050879</v>
      </c>
      <c r="CM75" s="5">
        <f t="shared" si="121"/>
        <v>39.666032536050878</v>
      </c>
      <c r="CN75" s="5">
        <f t="shared" si="122"/>
        <v>40.559694536050877</v>
      </c>
      <c r="CO75" s="5">
        <f t="shared" si="123"/>
        <v>38.320372536050876</v>
      </c>
      <c r="CP75" s="5"/>
      <c r="CQ75" s="3" t="str">
        <f t="shared" si="124"/>
        <v>decre</v>
      </c>
      <c r="CR75" s="3" t="str">
        <f t="shared" si="125"/>
        <v>decre</v>
      </c>
      <c r="CS75" s="3" t="str">
        <f t="shared" si="126"/>
        <v>decre</v>
      </c>
      <c r="CT75" s="3" t="str">
        <f t="shared" si="127"/>
        <v>decre</v>
      </c>
      <c r="CU75" s="3" t="str">
        <f t="shared" si="128"/>
        <v>decre</v>
      </c>
      <c r="CW75" s="5">
        <f t="shared" si="129"/>
        <v>0</v>
      </c>
      <c r="CX75" s="5">
        <f t="shared" si="130"/>
        <v>0</v>
      </c>
      <c r="CY75" s="5">
        <f t="shared" si="131"/>
        <v>0</v>
      </c>
      <c r="CZ75" s="5">
        <f t="shared" si="132"/>
        <v>0</v>
      </c>
      <c r="DA75" s="5">
        <f t="shared" si="133"/>
        <v>0</v>
      </c>
      <c r="DB75" s="5"/>
      <c r="DC75" s="4">
        <v>0.33819103773492698</v>
      </c>
      <c r="DD75" s="4">
        <v>0.48491565759406402</v>
      </c>
      <c r="DE75" s="4">
        <v>0.40991778442103599</v>
      </c>
      <c r="DF75" s="4">
        <v>0.34899755621112299</v>
      </c>
      <c r="DG75" s="4">
        <v>0.55345094255050198</v>
      </c>
      <c r="DI75" s="13">
        <f t="shared" si="134"/>
        <v>42.139764097365003</v>
      </c>
      <c r="DJ75" s="13">
        <f t="shared" si="135"/>
        <v>41.934669780140119</v>
      </c>
      <c r="DK75" s="13">
        <f t="shared" si="136"/>
        <v>42.168472222779144</v>
      </c>
      <c r="DL75" s="13">
        <f t="shared" si="137"/>
        <v>42.216729959348534</v>
      </c>
      <c r="DM75" s="13">
        <f t="shared" si="138"/>
        <v>42.0961439054511</v>
      </c>
      <c r="DN75" s="13"/>
      <c r="DO75" s="11" t="str">
        <f t="shared" si="139"/>
        <v>incre</v>
      </c>
      <c r="DP75" s="11" t="str">
        <f t="shared" si="140"/>
        <v>decre</v>
      </c>
      <c r="DQ75" s="11" t="str">
        <f t="shared" si="141"/>
        <v>incre</v>
      </c>
      <c r="DR75" s="11" t="str">
        <f t="shared" si="142"/>
        <v>incre</v>
      </c>
      <c r="DS75" s="11" t="str">
        <f t="shared" si="143"/>
        <v>decre</v>
      </c>
      <c r="DU75" s="13"/>
      <c r="DV75" s="13"/>
      <c r="DW75" s="13"/>
      <c r="DX75" s="13"/>
      <c r="DY75" s="13"/>
    </row>
    <row r="76" spans="1:129" x14ac:dyDescent="0.25">
      <c r="A76" s="5">
        <v>21.626247642430791</v>
      </c>
      <c r="B76" s="4">
        <v>0.19108905822913788</v>
      </c>
      <c r="C76" s="4">
        <v>0.15802173455812069</v>
      </c>
      <c r="D76" s="4">
        <v>0.51032612701492763</v>
      </c>
      <c r="E76" s="4">
        <v>0.48588371437457961</v>
      </c>
      <c r="F76" s="4">
        <v>0.32089449053921332</v>
      </c>
      <c r="G76" s="4">
        <v>0.42920621415235666</v>
      </c>
      <c r="I76" s="5">
        <f t="shared" si="73"/>
        <v>20.372423913903678</v>
      </c>
      <c r="J76" s="5">
        <f t="shared" si="74"/>
        <v>21.628677251838269</v>
      </c>
      <c r="K76" s="5">
        <f t="shared" si="75"/>
        <v>22.43417850900796</v>
      </c>
      <c r="L76" s="5">
        <f t="shared" si="76"/>
        <v>21.508179252770965</v>
      </c>
      <c r="M76" s="5">
        <f t="shared" si="77"/>
        <v>20.455078117604465</v>
      </c>
      <c r="O76" s="3" t="str">
        <f t="shared" si="78"/>
        <v>decre</v>
      </c>
      <c r="P76" s="3" t="str">
        <f t="shared" si="79"/>
        <v>incre</v>
      </c>
      <c r="Q76" s="3" t="str">
        <f t="shared" si="80"/>
        <v>incre</v>
      </c>
      <c r="R76" s="3" t="str">
        <f t="shared" si="81"/>
        <v>decre</v>
      </c>
      <c r="S76" s="3" t="str">
        <f t="shared" si="82"/>
        <v>decre</v>
      </c>
      <c r="U76" s="6">
        <f t="shared" si="83"/>
        <v>0</v>
      </c>
      <c r="V76" s="6">
        <f t="shared" si="84"/>
        <v>1</v>
      </c>
      <c r="W76" s="6">
        <f t="shared" si="85"/>
        <v>1</v>
      </c>
      <c r="X76" s="6">
        <f t="shared" si="86"/>
        <v>0</v>
      </c>
      <c r="Y76" s="6">
        <f t="shared" si="87"/>
        <v>0</v>
      </c>
      <c r="AA76" s="4">
        <f t="shared" si="72"/>
        <v>0.3165</v>
      </c>
      <c r="AB76" s="4">
        <f t="shared" si="72"/>
        <v>0.48830000000000001</v>
      </c>
      <c r="AC76" s="4">
        <f t="shared" si="72"/>
        <v>0.50009999999999999</v>
      </c>
      <c r="AD76" s="4">
        <f t="shared" si="72"/>
        <v>0.31779999999999997</v>
      </c>
      <c r="AE76" s="4">
        <f t="shared" si="72"/>
        <v>0.51549999999999996</v>
      </c>
      <c r="AF76" s="4"/>
      <c r="AG76" s="4">
        <v>0.34649999999999997</v>
      </c>
      <c r="AH76" s="4">
        <v>0.48830000000000001</v>
      </c>
      <c r="AI76" s="3">
        <v>0.50009999999999999</v>
      </c>
      <c r="AJ76" s="4">
        <v>0.3478</v>
      </c>
      <c r="AK76" s="4">
        <v>0.54549999999999998</v>
      </c>
      <c r="AM76" s="5">
        <f t="shared" si="88"/>
        <v>21.511882642430791</v>
      </c>
      <c r="AN76" s="5">
        <f t="shared" si="89"/>
        <v>21.484846642430789</v>
      </c>
      <c r="AO76" s="5">
        <f t="shared" si="90"/>
        <v>22.572218642430791</v>
      </c>
      <c r="AP76" s="5">
        <f t="shared" si="91"/>
        <v>21.482123642430789</v>
      </c>
      <c r="AQ76" s="5">
        <f t="shared" si="92"/>
        <v>21.267102642430789</v>
      </c>
      <c r="AR76" s="5"/>
      <c r="AS76" s="3" t="str">
        <f t="shared" si="93"/>
        <v>decre</v>
      </c>
      <c r="AT76" s="3" t="str">
        <f t="shared" si="94"/>
        <v>decre</v>
      </c>
      <c r="AU76" s="3" t="str">
        <f t="shared" si="95"/>
        <v>incre</v>
      </c>
      <c r="AV76" s="3" t="str">
        <f t="shared" si="96"/>
        <v>decre</v>
      </c>
      <c r="AW76" s="3" t="str">
        <f t="shared" si="97"/>
        <v>decre</v>
      </c>
      <c r="AY76" s="5">
        <f t="shared" si="98"/>
        <v>0</v>
      </c>
      <c r="AZ76" s="5">
        <f t="shared" si="99"/>
        <v>0</v>
      </c>
      <c r="BA76" s="5">
        <f t="shared" si="100"/>
        <v>80.793086657716984</v>
      </c>
      <c r="BB76" s="5">
        <f t="shared" si="101"/>
        <v>0</v>
      </c>
      <c r="BC76" s="5">
        <f t="shared" si="102"/>
        <v>0</v>
      </c>
      <c r="BE76" s="15">
        <f t="shared" si="103"/>
        <v>-1.253823728527113</v>
      </c>
      <c r="BG76" s="3">
        <v>0.22869999999999999</v>
      </c>
      <c r="BH76" s="3">
        <v>0.29799999999999999</v>
      </c>
      <c r="BI76" s="3">
        <v>0.34910000000000002</v>
      </c>
      <c r="BJ76" s="3">
        <v>0.3412</v>
      </c>
      <c r="BK76" s="3">
        <v>0.32819999999999999</v>
      </c>
      <c r="BM76" s="5">
        <f t="shared" si="104"/>
        <v>20.880600642430789</v>
      </c>
      <c r="BN76" s="5">
        <f t="shared" si="105"/>
        <v>20.242187642430792</v>
      </c>
      <c r="BO76" s="5">
        <f t="shared" si="106"/>
        <v>21.10600864243079</v>
      </c>
      <c r="BP76" s="5">
        <f t="shared" si="107"/>
        <v>21.679151642430789</v>
      </c>
      <c r="BQ76" s="5">
        <f t="shared" si="108"/>
        <v>19.50460964243079</v>
      </c>
      <c r="BR76" s="5"/>
      <c r="BS76" s="3" t="str">
        <f t="shared" si="109"/>
        <v>decre</v>
      </c>
      <c r="BT76" s="3" t="str">
        <f t="shared" si="110"/>
        <v>decre</v>
      </c>
      <c r="BU76" s="3" t="str">
        <f t="shared" si="111"/>
        <v>decre</v>
      </c>
      <c r="BV76" s="3" t="str">
        <f t="shared" si="112"/>
        <v>incre</v>
      </c>
      <c r="BW76" s="3" t="str">
        <f t="shared" si="113"/>
        <v>decre</v>
      </c>
      <c r="BY76" s="5">
        <f t="shared" si="114"/>
        <v>0</v>
      </c>
      <c r="BZ76" s="5">
        <f t="shared" si="115"/>
        <v>0</v>
      </c>
      <c r="CA76" s="5">
        <f t="shared" si="116"/>
        <v>0</v>
      </c>
      <c r="CB76" s="5">
        <f t="shared" si="117"/>
        <v>-11.806838965982536</v>
      </c>
      <c r="CC76" s="5">
        <f t="shared" si="118"/>
        <v>0</v>
      </c>
      <c r="CE76" s="4">
        <v>0.15579999999999999</v>
      </c>
      <c r="CF76" s="4">
        <v>0.15609999999999999</v>
      </c>
      <c r="CG76" s="4">
        <v>0.156</v>
      </c>
      <c r="CH76" s="4">
        <v>0.15620000000000001</v>
      </c>
      <c r="CI76" s="4">
        <v>0.15620000000000001</v>
      </c>
      <c r="CK76" s="5">
        <f t="shared" si="119"/>
        <v>20.356449642430789</v>
      </c>
      <c r="CL76" s="5">
        <f t="shared" si="120"/>
        <v>19.315580642430788</v>
      </c>
      <c r="CM76" s="5">
        <f t="shared" si="121"/>
        <v>19.231007642430789</v>
      </c>
      <c r="CN76" s="5">
        <f t="shared" si="122"/>
        <v>20.121451642430792</v>
      </c>
      <c r="CO76" s="5">
        <f t="shared" si="123"/>
        <v>17.88608964243079</v>
      </c>
      <c r="CP76" s="5"/>
      <c r="CQ76" s="3" t="str">
        <f t="shared" si="124"/>
        <v>decre</v>
      </c>
      <c r="CR76" s="3" t="str">
        <f t="shared" si="125"/>
        <v>decre</v>
      </c>
      <c r="CS76" s="3" t="str">
        <f t="shared" si="126"/>
        <v>decre</v>
      </c>
      <c r="CT76" s="3" t="str">
        <f t="shared" si="127"/>
        <v>decre</v>
      </c>
      <c r="CU76" s="3" t="str">
        <f t="shared" si="128"/>
        <v>decre</v>
      </c>
      <c r="CW76" s="5">
        <f t="shared" si="129"/>
        <v>0</v>
      </c>
      <c r="CX76" s="5">
        <f t="shared" si="130"/>
        <v>0</v>
      </c>
      <c r="CY76" s="5">
        <f t="shared" si="131"/>
        <v>0</v>
      </c>
      <c r="CZ76" s="5">
        <f t="shared" si="132"/>
        <v>0</v>
      </c>
      <c r="DA76" s="5">
        <f t="shared" si="133"/>
        <v>0</v>
      </c>
      <c r="DB76" s="5"/>
      <c r="DC76" s="4">
        <v>0.33760420648380102</v>
      </c>
      <c r="DD76" s="4">
        <v>0.48526171843099802</v>
      </c>
      <c r="DE76" s="4">
        <v>0.40963774896924698</v>
      </c>
      <c r="DF76" s="4">
        <v>0.35035634068576199</v>
      </c>
      <c r="DG76" s="4">
        <v>0.55364478026680097</v>
      </c>
      <c r="DI76" s="13">
        <f t="shared" si="134"/>
        <v>21.66362188704932</v>
      </c>
      <c r="DJ76" s="13">
        <f t="shared" si="135"/>
        <v>21.465006663785211</v>
      </c>
      <c r="DK76" s="13">
        <f t="shared" si="136"/>
        <v>21.693830184922181</v>
      </c>
      <c r="DL76" s="13">
        <f t="shared" si="137"/>
        <v>21.756248031004905</v>
      </c>
      <c r="DM76" s="13">
        <f t="shared" si="138"/>
        <v>21.626045024741387</v>
      </c>
      <c r="DN76" s="13"/>
      <c r="DO76" s="11" t="str">
        <f t="shared" si="139"/>
        <v>incre</v>
      </c>
      <c r="DP76" s="11" t="str">
        <f t="shared" si="140"/>
        <v>decre</v>
      </c>
      <c r="DQ76" s="11" t="str">
        <f t="shared" si="141"/>
        <v>incre</v>
      </c>
      <c r="DR76" s="11" t="str">
        <f t="shared" si="142"/>
        <v>incre</v>
      </c>
      <c r="DS76" s="11" t="str">
        <f t="shared" si="143"/>
        <v>decre</v>
      </c>
      <c r="DU76" s="13"/>
      <c r="DV76" s="13"/>
      <c r="DW76" s="13"/>
      <c r="DX76" s="13"/>
      <c r="DY76" s="13"/>
    </row>
    <row r="77" spans="1:129" x14ac:dyDescent="0.25">
      <c r="A77" s="5">
        <v>25.398140323320188</v>
      </c>
      <c r="B77" s="4">
        <v>1.840474993484716E-2</v>
      </c>
      <c r="C77" s="4">
        <v>0.22506911529828977</v>
      </c>
      <c r="D77" s="4">
        <v>0.51286069140526558</v>
      </c>
      <c r="E77" s="4">
        <v>0.41432095327961699</v>
      </c>
      <c r="F77" s="4">
        <v>0.51643022826248952</v>
      </c>
      <c r="G77" s="4">
        <v>0.70005915686276265</v>
      </c>
      <c r="I77" s="5">
        <f t="shared" si="73"/>
        <v>24.626387262314893</v>
      </c>
      <c r="J77" s="5">
        <f t="shared" si="74"/>
        <v>25.417120638196572</v>
      </c>
      <c r="K77" s="5">
        <f t="shared" si="75"/>
        <v>25.511196779665269</v>
      </c>
      <c r="L77" s="5">
        <f t="shared" si="76"/>
        <v>26.926482845290352</v>
      </c>
      <c r="M77" s="5">
        <f t="shared" si="77"/>
        <v>26.775696989398785</v>
      </c>
      <c r="O77" s="3" t="str">
        <f t="shared" si="78"/>
        <v>decre</v>
      </c>
      <c r="P77" s="3" t="str">
        <f t="shared" si="79"/>
        <v>incre</v>
      </c>
      <c r="Q77" s="3" t="str">
        <f t="shared" si="80"/>
        <v>incre</v>
      </c>
      <c r="R77" s="3" t="str">
        <f t="shared" si="81"/>
        <v>incre</v>
      </c>
      <c r="S77" s="3" t="str">
        <f t="shared" si="82"/>
        <v>incre</v>
      </c>
      <c r="U77" s="6">
        <f t="shared" si="83"/>
        <v>0</v>
      </c>
      <c r="V77" s="6">
        <f t="shared" si="84"/>
        <v>1</v>
      </c>
      <c r="W77" s="6">
        <f t="shared" si="85"/>
        <v>1</v>
      </c>
      <c r="X77" s="6">
        <f t="shared" si="86"/>
        <v>1</v>
      </c>
      <c r="Y77" s="6">
        <f t="shared" si="87"/>
        <v>1</v>
      </c>
      <c r="AA77" s="4">
        <f t="shared" si="72"/>
        <v>0.29769999999999996</v>
      </c>
      <c r="AB77" s="4">
        <f t="shared" si="72"/>
        <v>0.49590000000000001</v>
      </c>
      <c r="AC77" s="4">
        <f t="shared" si="72"/>
        <v>0.47189999999999999</v>
      </c>
      <c r="AD77" s="4">
        <f t="shared" si="72"/>
        <v>0.36499999999999999</v>
      </c>
      <c r="AE77" s="4">
        <f t="shared" si="72"/>
        <v>0.55759999999999998</v>
      </c>
      <c r="AF77" s="4"/>
      <c r="AG77" s="4">
        <v>0.32769999999999999</v>
      </c>
      <c r="AH77" s="4">
        <v>0.49590000000000001</v>
      </c>
      <c r="AI77" s="3">
        <v>0.47189999999999999</v>
      </c>
      <c r="AJ77" s="4">
        <v>0.36499999999999999</v>
      </c>
      <c r="AK77" s="4">
        <v>0.55759999999999998</v>
      </c>
      <c r="AM77" s="5">
        <f t="shared" si="88"/>
        <v>25.148603323320188</v>
      </c>
      <c r="AN77" s="5">
        <f t="shared" si="89"/>
        <v>25.306367323320188</v>
      </c>
      <c r="AO77" s="5">
        <f t="shared" si="90"/>
        <v>26.070289323320189</v>
      </c>
      <c r="AP77" s="5">
        <f t="shared" si="91"/>
        <v>25.651440323320188</v>
      </c>
      <c r="AQ77" s="5">
        <f t="shared" si="92"/>
        <v>25.435156323320186</v>
      </c>
      <c r="AR77" s="5"/>
      <c r="AS77" s="3" t="str">
        <f t="shared" si="93"/>
        <v>decre</v>
      </c>
      <c r="AT77" s="3" t="str">
        <f t="shared" si="94"/>
        <v>decre</v>
      </c>
      <c r="AU77" s="3" t="str">
        <f t="shared" si="95"/>
        <v>incre</v>
      </c>
      <c r="AV77" s="3" t="str">
        <f t="shared" si="96"/>
        <v>incre</v>
      </c>
      <c r="AW77" s="3" t="str">
        <f t="shared" si="97"/>
        <v>incre</v>
      </c>
      <c r="AY77" s="5">
        <f t="shared" si="98"/>
        <v>0</v>
      </c>
      <c r="AZ77" s="5">
        <f t="shared" si="99"/>
        <v>0</v>
      </c>
      <c r="BA77" s="5">
        <f t="shared" si="100"/>
        <v>11.30564563450811</v>
      </c>
      <c r="BB77" s="5">
        <f t="shared" si="101"/>
        <v>152.83425219701633</v>
      </c>
      <c r="BC77" s="5">
        <f t="shared" si="102"/>
        <v>137.75566660785969</v>
      </c>
      <c r="BE77" s="15">
        <f t="shared" si="103"/>
        <v>-0.77175306100529539</v>
      </c>
      <c r="BG77" s="3">
        <v>0.21029999999999999</v>
      </c>
      <c r="BH77" s="3">
        <v>0.28079999999999999</v>
      </c>
      <c r="BI77" s="3">
        <v>0.31590000000000001</v>
      </c>
      <c r="BJ77" s="3">
        <v>0.34570000000000001</v>
      </c>
      <c r="BK77" s="3">
        <v>0.34810000000000002</v>
      </c>
      <c r="BM77" s="5">
        <f t="shared" si="104"/>
        <v>24.520197323320186</v>
      </c>
      <c r="BN77" s="5">
        <f t="shared" si="105"/>
        <v>23.901764323320187</v>
      </c>
      <c r="BO77" s="5">
        <f t="shared" si="106"/>
        <v>24.55552932332019</v>
      </c>
      <c r="BP77" s="5">
        <f t="shared" si="107"/>
        <v>25.488934323320187</v>
      </c>
      <c r="BQ77" s="5">
        <f t="shared" si="108"/>
        <v>23.463761323320188</v>
      </c>
      <c r="BR77" s="5"/>
      <c r="BS77" s="3" t="str">
        <f t="shared" si="109"/>
        <v>decre</v>
      </c>
      <c r="BT77" s="3" t="str">
        <f t="shared" si="110"/>
        <v>decre</v>
      </c>
      <c r="BU77" s="3" t="str">
        <f t="shared" si="111"/>
        <v>decre</v>
      </c>
      <c r="BV77" s="3" t="str">
        <f t="shared" si="112"/>
        <v>incre</v>
      </c>
      <c r="BW77" s="3" t="str">
        <f t="shared" si="113"/>
        <v>decre</v>
      </c>
      <c r="BY77" s="5">
        <f t="shared" si="114"/>
        <v>0</v>
      </c>
      <c r="BZ77" s="5">
        <f t="shared" si="115"/>
        <v>0</v>
      </c>
      <c r="CA77" s="5">
        <f t="shared" si="116"/>
        <v>0</v>
      </c>
      <c r="CB77" s="5">
        <f t="shared" si="117"/>
        <v>152.83425219701633</v>
      </c>
      <c r="CC77" s="5">
        <f t="shared" si="118"/>
        <v>0</v>
      </c>
      <c r="CE77" s="4">
        <v>0.1807</v>
      </c>
      <c r="CF77" s="4">
        <v>0.182</v>
      </c>
      <c r="CG77" s="4">
        <v>0.18149999999999999</v>
      </c>
      <c r="CH77" s="4">
        <v>0.18210000000000001</v>
      </c>
      <c r="CI77" s="4">
        <v>0.18240000000000001</v>
      </c>
      <c r="CK77" s="5">
        <f t="shared" si="119"/>
        <v>24.307373323320189</v>
      </c>
      <c r="CL77" s="5">
        <f t="shared" si="120"/>
        <v>23.256600323320185</v>
      </c>
      <c r="CM77" s="5">
        <f t="shared" si="121"/>
        <v>23.250505323320187</v>
      </c>
      <c r="CN77" s="5">
        <f t="shared" si="122"/>
        <v>24.111422323320188</v>
      </c>
      <c r="CO77" s="5">
        <f t="shared" si="123"/>
        <v>21.904524323320189</v>
      </c>
      <c r="CP77" s="5"/>
      <c r="CQ77" s="3" t="str">
        <f t="shared" si="124"/>
        <v>decre</v>
      </c>
      <c r="CR77" s="3" t="str">
        <f t="shared" si="125"/>
        <v>decre</v>
      </c>
      <c r="CS77" s="3" t="str">
        <f t="shared" si="126"/>
        <v>decre</v>
      </c>
      <c r="CT77" s="3" t="str">
        <f t="shared" si="127"/>
        <v>decre</v>
      </c>
      <c r="CU77" s="3" t="str">
        <f t="shared" si="128"/>
        <v>decre</v>
      </c>
      <c r="CW77" s="5">
        <f t="shared" si="129"/>
        <v>0</v>
      </c>
      <c r="CX77" s="5">
        <f t="shared" si="130"/>
        <v>0</v>
      </c>
      <c r="CY77" s="5">
        <f t="shared" si="131"/>
        <v>0</v>
      </c>
      <c r="CZ77" s="5">
        <f t="shared" si="132"/>
        <v>0</v>
      </c>
      <c r="DA77" s="5">
        <f t="shared" si="133"/>
        <v>0</v>
      </c>
      <c r="DB77" s="5"/>
      <c r="DC77" s="4">
        <v>0.32992649761490001</v>
      </c>
      <c r="DD77" s="4">
        <v>0.48978934771421301</v>
      </c>
      <c r="DE77" s="4">
        <v>0.405973951808349</v>
      </c>
      <c r="DF77" s="4">
        <v>0.368133770895616</v>
      </c>
      <c r="DG77" s="4">
        <v>0.55618082372172195</v>
      </c>
      <c r="DI77" s="13">
        <f t="shared" si="134"/>
        <v>25.38031184117132</v>
      </c>
      <c r="DJ77" s="13">
        <f t="shared" si="135"/>
        <v>25.266464763894</v>
      </c>
      <c r="DK77" s="13">
        <f t="shared" si="136"/>
        <v>25.430147395379258</v>
      </c>
      <c r="DL77" s="13">
        <f t="shared" si="137"/>
        <v>25.677826674261276</v>
      </c>
      <c r="DM77" s="13">
        <f t="shared" si="138"/>
        <v>25.42180187454159</v>
      </c>
      <c r="DN77" s="13"/>
      <c r="DO77" s="11" t="str">
        <f t="shared" si="139"/>
        <v>decre</v>
      </c>
      <c r="DP77" s="11" t="str">
        <f t="shared" si="140"/>
        <v>decre</v>
      </c>
      <c r="DQ77" s="11" t="str">
        <f t="shared" si="141"/>
        <v>incre</v>
      </c>
      <c r="DR77" s="11" t="str">
        <f t="shared" si="142"/>
        <v>incre</v>
      </c>
      <c r="DS77" s="11" t="str">
        <f t="shared" si="143"/>
        <v>incre</v>
      </c>
      <c r="DU77" s="13"/>
      <c r="DV77" s="13"/>
      <c r="DW77" s="13"/>
      <c r="DX77" s="13"/>
      <c r="DY77" s="13"/>
    </row>
    <row r="78" spans="1:129" x14ac:dyDescent="0.25">
      <c r="A78" s="5">
        <v>31.614875583486114</v>
      </c>
      <c r="B78" s="4">
        <v>0.30795856338322941</v>
      </c>
      <c r="C78" s="4">
        <v>0.40396471638383236</v>
      </c>
      <c r="D78" s="4">
        <v>0.63233117968746366</v>
      </c>
      <c r="E78" s="4">
        <v>0.47986004946457361</v>
      </c>
      <c r="F78" s="4">
        <v>0.40092356762594134</v>
      </c>
      <c r="G78" s="4">
        <v>0.68272975753838427</v>
      </c>
      <c r="I78" s="5">
        <f t="shared" si="73"/>
        <v>32.129381894285871</v>
      </c>
      <c r="J78" s="5">
        <f t="shared" si="74"/>
        <v>32.413998186845255</v>
      </c>
      <c r="K78" s="5">
        <f t="shared" si="75"/>
        <v>32.364316663787122</v>
      </c>
      <c r="L78" s="5">
        <f t="shared" si="76"/>
        <v>32.17065202289654</v>
      </c>
      <c r="M78" s="5">
        <f t="shared" si="77"/>
        <v>32.829362601922305</v>
      </c>
      <c r="O78" s="3" t="str">
        <f t="shared" si="78"/>
        <v>incre</v>
      </c>
      <c r="P78" s="3" t="str">
        <f t="shared" si="79"/>
        <v>incre</v>
      </c>
      <c r="Q78" s="3" t="str">
        <f t="shared" si="80"/>
        <v>incre</v>
      </c>
      <c r="R78" s="3" t="str">
        <f t="shared" si="81"/>
        <v>incre</v>
      </c>
      <c r="S78" s="3" t="str">
        <f t="shared" si="82"/>
        <v>incre</v>
      </c>
      <c r="U78" s="6">
        <f t="shared" si="83"/>
        <v>1</v>
      </c>
      <c r="V78" s="6">
        <f t="shared" si="84"/>
        <v>1</v>
      </c>
      <c r="W78" s="6">
        <f t="shared" si="85"/>
        <v>1</v>
      </c>
      <c r="X78" s="6">
        <f t="shared" si="86"/>
        <v>1</v>
      </c>
      <c r="Y78" s="6">
        <f t="shared" si="87"/>
        <v>1</v>
      </c>
      <c r="AA78" s="4">
        <f t="shared" si="72"/>
        <v>0.34870000000000001</v>
      </c>
      <c r="AB78" s="4">
        <f t="shared" si="72"/>
        <v>0.48730000000000001</v>
      </c>
      <c r="AC78" s="4">
        <f t="shared" si="72"/>
        <v>0.49630000000000002</v>
      </c>
      <c r="AD78" s="4">
        <f t="shared" si="72"/>
        <v>0.33350000000000002</v>
      </c>
      <c r="AE78" s="4">
        <f t="shared" si="72"/>
        <v>0.5423</v>
      </c>
      <c r="AF78" s="4"/>
      <c r="AG78" s="4">
        <v>0.34870000000000001</v>
      </c>
      <c r="AH78" s="4">
        <v>0.48730000000000001</v>
      </c>
      <c r="AI78" s="3">
        <v>0.49630000000000002</v>
      </c>
      <c r="AJ78" s="4">
        <v>0.33350000000000002</v>
      </c>
      <c r="AK78" s="4">
        <v>0.5423</v>
      </c>
      <c r="AM78" s="5">
        <f t="shared" si="88"/>
        <v>31.732028583486112</v>
      </c>
      <c r="AN78" s="5">
        <f t="shared" si="89"/>
        <v>31.466944583486118</v>
      </c>
      <c r="AO78" s="5">
        <f t="shared" si="90"/>
        <v>32.523948583486117</v>
      </c>
      <c r="AP78" s="5">
        <f t="shared" si="91"/>
        <v>31.602945583486111</v>
      </c>
      <c r="AQ78" s="5">
        <f t="shared" si="92"/>
        <v>31.507918583486116</v>
      </c>
      <c r="AR78" s="5"/>
      <c r="AS78" s="3" t="str">
        <f t="shared" si="93"/>
        <v>incre</v>
      </c>
      <c r="AT78" s="3" t="str">
        <f t="shared" si="94"/>
        <v>decre</v>
      </c>
      <c r="AU78" s="3" t="str">
        <f t="shared" si="95"/>
        <v>incre</v>
      </c>
      <c r="AV78" s="3" t="str">
        <f t="shared" si="96"/>
        <v>decre</v>
      </c>
      <c r="AW78" s="3" t="str">
        <f t="shared" si="97"/>
        <v>decre</v>
      </c>
      <c r="AY78" s="5">
        <f t="shared" si="98"/>
        <v>51.450631079975651</v>
      </c>
      <c r="AZ78" s="5">
        <f t="shared" si="99"/>
        <v>0</v>
      </c>
      <c r="BA78" s="5">
        <f t="shared" si="100"/>
        <v>74.944108030100764</v>
      </c>
      <c r="BB78" s="5">
        <f t="shared" si="101"/>
        <v>0</v>
      </c>
      <c r="BC78" s="5">
        <f t="shared" si="102"/>
        <v>0</v>
      </c>
      <c r="BE78" s="15">
        <f t="shared" si="103"/>
        <v>0.51450631079975651</v>
      </c>
      <c r="BG78" s="3">
        <v>0.24440000000000001</v>
      </c>
      <c r="BH78" s="3">
        <v>0.33110000000000001</v>
      </c>
      <c r="BI78" s="3">
        <v>0.3821</v>
      </c>
      <c r="BJ78" s="3">
        <v>0.33900000000000002</v>
      </c>
      <c r="BK78" s="3">
        <v>0.31259999999999999</v>
      </c>
      <c r="BM78" s="5">
        <f t="shared" si="104"/>
        <v>30.982111583486116</v>
      </c>
      <c r="BN78" s="5">
        <f t="shared" si="105"/>
        <v>30.446958583486115</v>
      </c>
      <c r="BO78" s="5">
        <f t="shared" si="106"/>
        <v>31.415066583486112</v>
      </c>
      <c r="BP78" s="5">
        <f t="shared" si="107"/>
        <v>31.649255583486116</v>
      </c>
      <c r="BQ78" s="5">
        <f t="shared" si="108"/>
        <v>29.346441583486111</v>
      </c>
      <c r="BR78" s="5"/>
      <c r="BS78" s="3" t="str">
        <f t="shared" si="109"/>
        <v>decre</v>
      </c>
      <c r="BT78" s="3" t="str">
        <f t="shared" si="110"/>
        <v>decre</v>
      </c>
      <c r="BU78" s="3" t="str">
        <f t="shared" si="111"/>
        <v>decre</v>
      </c>
      <c r="BV78" s="3" t="str">
        <f t="shared" si="112"/>
        <v>incre</v>
      </c>
      <c r="BW78" s="3" t="str">
        <f t="shared" si="113"/>
        <v>decre</v>
      </c>
      <c r="BY78" s="5">
        <f t="shared" si="114"/>
        <v>0</v>
      </c>
      <c r="BZ78" s="5">
        <f t="shared" si="115"/>
        <v>0</v>
      </c>
      <c r="CA78" s="5">
        <f t="shared" si="116"/>
        <v>0</v>
      </c>
      <c r="CB78" s="5">
        <f t="shared" si="117"/>
        <v>55.577643941042609</v>
      </c>
      <c r="CC78" s="5">
        <f t="shared" si="118"/>
        <v>0</v>
      </c>
      <c r="CE78" s="4">
        <v>0.1169</v>
      </c>
      <c r="CF78" s="4">
        <v>0.11509999999999999</v>
      </c>
      <c r="CG78" s="4">
        <v>0.1159</v>
      </c>
      <c r="CH78" s="4">
        <v>0.1149</v>
      </c>
      <c r="CI78" s="4">
        <v>0.11459999999999999</v>
      </c>
      <c r="CK78" s="5">
        <f t="shared" si="119"/>
        <v>30.065386583486116</v>
      </c>
      <c r="CL78" s="5">
        <f t="shared" si="120"/>
        <v>29.036478583486115</v>
      </c>
      <c r="CM78" s="5">
        <f t="shared" si="121"/>
        <v>28.830264583486116</v>
      </c>
      <c r="CN78" s="5">
        <f t="shared" si="122"/>
        <v>29.762333583486111</v>
      </c>
      <c r="CO78" s="5">
        <f t="shared" si="123"/>
        <v>27.483261583486112</v>
      </c>
      <c r="CP78" s="5"/>
      <c r="CQ78" s="3" t="str">
        <f t="shared" si="124"/>
        <v>decre</v>
      </c>
      <c r="CR78" s="3" t="str">
        <f t="shared" si="125"/>
        <v>decre</v>
      </c>
      <c r="CS78" s="3" t="str">
        <f t="shared" si="126"/>
        <v>decre</v>
      </c>
      <c r="CT78" s="3" t="str">
        <f t="shared" si="127"/>
        <v>decre</v>
      </c>
      <c r="CU78" s="3" t="str">
        <f t="shared" si="128"/>
        <v>decre</v>
      </c>
      <c r="CW78" s="5">
        <f t="shared" si="129"/>
        <v>0</v>
      </c>
      <c r="CX78" s="5">
        <f t="shared" si="130"/>
        <v>0</v>
      </c>
      <c r="CY78" s="5">
        <f t="shared" si="131"/>
        <v>0</v>
      </c>
      <c r="CZ78" s="5">
        <f t="shared" si="132"/>
        <v>0</v>
      </c>
      <c r="DA78" s="5">
        <f t="shared" si="133"/>
        <v>0</v>
      </c>
      <c r="DB78" s="5"/>
      <c r="DC78" s="4">
        <v>0.34280121960930499</v>
      </c>
      <c r="DD78" s="4">
        <v>0.48219698268573002</v>
      </c>
      <c r="DE78" s="4">
        <v>0.41211775990213101</v>
      </c>
      <c r="DF78" s="4">
        <v>0.33832286302778802</v>
      </c>
      <c r="DG78" s="4">
        <v>0.55192814170351101</v>
      </c>
      <c r="DI78" s="13">
        <f t="shared" si="134"/>
        <v>31.689616352477017</v>
      </c>
      <c r="DJ78" s="13">
        <f t="shared" si="135"/>
        <v>31.433621880423935</v>
      </c>
      <c r="DK78" s="13">
        <f t="shared" si="136"/>
        <v>31.706539032135804</v>
      </c>
      <c r="DL78" s="13">
        <f t="shared" si="137"/>
        <v>31.643554090180089</v>
      </c>
      <c r="DM78" s="13">
        <f t="shared" si="138"/>
        <v>31.598519396916153</v>
      </c>
      <c r="DN78" s="13"/>
      <c r="DO78" s="11" t="str">
        <f t="shared" si="139"/>
        <v>incre</v>
      </c>
      <c r="DP78" s="11" t="str">
        <f t="shared" si="140"/>
        <v>decre</v>
      </c>
      <c r="DQ78" s="11" t="str">
        <f t="shared" si="141"/>
        <v>incre</v>
      </c>
      <c r="DR78" s="11" t="str">
        <f t="shared" si="142"/>
        <v>incre</v>
      </c>
      <c r="DS78" s="11" t="str">
        <f t="shared" si="143"/>
        <v>decre</v>
      </c>
      <c r="DU78" s="13"/>
      <c r="DV78" s="13"/>
      <c r="DW78" s="13"/>
      <c r="DX78" s="13"/>
      <c r="DY78" s="13"/>
    </row>
    <row r="79" spans="1:129" x14ac:dyDescent="0.25">
      <c r="A79" s="5">
        <v>44.582785953274609</v>
      </c>
      <c r="B79" s="4">
        <v>7.4707050243231959E-2</v>
      </c>
      <c r="C79" s="4">
        <v>0.48720470163416491</v>
      </c>
      <c r="D79" s="4">
        <v>0.52444601952652925</v>
      </c>
      <c r="E79" s="4">
        <v>0.48521554638445502</v>
      </c>
      <c r="F79" s="4">
        <v>0.50402582571450161</v>
      </c>
      <c r="G79" s="4">
        <v>0.6262702234270402</v>
      </c>
      <c r="I79" s="5">
        <f t="shared" si="73"/>
        <v>45.695787758024252</v>
      </c>
      <c r="J79" s="5">
        <f t="shared" si="74"/>
        <v>44.677418460782846</v>
      </c>
      <c r="K79" s="5">
        <f t="shared" si="75"/>
        <v>45.384228908667666</v>
      </c>
      <c r="L79" s="5">
        <f t="shared" si="76"/>
        <v>46.00668340579071</v>
      </c>
      <c r="M79" s="5">
        <f t="shared" si="77"/>
        <v>45.265988755723058</v>
      </c>
      <c r="O79" s="3" t="str">
        <f t="shared" si="78"/>
        <v>incre</v>
      </c>
      <c r="P79" s="3" t="str">
        <f t="shared" si="79"/>
        <v>incre</v>
      </c>
      <c r="Q79" s="3" t="str">
        <f t="shared" si="80"/>
        <v>incre</v>
      </c>
      <c r="R79" s="3" t="str">
        <f t="shared" si="81"/>
        <v>incre</v>
      </c>
      <c r="S79" s="3" t="str">
        <f t="shared" si="82"/>
        <v>incre</v>
      </c>
      <c r="U79" s="6">
        <f t="shared" si="83"/>
        <v>1</v>
      </c>
      <c r="V79" s="6">
        <f t="shared" si="84"/>
        <v>1</v>
      </c>
      <c r="W79" s="6">
        <f t="shared" si="85"/>
        <v>1</v>
      </c>
      <c r="X79" s="6">
        <f t="shared" si="86"/>
        <v>1</v>
      </c>
      <c r="Y79" s="6">
        <f t="shared" si="87"/>
        <v>1</v>
      </c>
      <c r="AA79" s="4">
        <f t="shared" si="72"/>
        <v>0.33810000000000001</v>
      </c>
      <c r="AB79" s="4">
        <f t="shared" si="72"/>
        <v>0.49330000000000002</v>
      </c>
      <c r="AC79" s="4">
        <f t="shared" si="72"/>
        <v>0.49680000000000002</v>
      </c>
      <c r="AD79" s="4">
        <f t="shared" si="72"/>
        <v>0.36020000000000002</v>
      </c>
      <c r="AE79" s="4">
        <f t="shared" si="72"/>
        <v>0.55130000000000001</v>
      </c>
      <c r="AF79" s="4"/>
      <c r="AG79" s="4">
        <v>0.33810000000000001</v>
      </c>
      <c r="AH79" s="4">
        <v>0.49330000000000002</v>
      </c>
      <c r="AI79" s="3">
        <v>0.49680000000000002</v>
      </c>
      <c r="AJ79" s="4">
        <v>0.36020000000000002</v>
      </c>
      <c r="AK79" s="4">
        <v>0.55130000000000001</v>
      </c>
      <c r="AM79" s="5">
        <f t="shared" si="88"/>
        <v>44.623724953274611</v>
      </c>
      <c r="AN79" s="5">
        <f t="shared" si="89"/>
        <v>44.474034953274611</v>
      </c>
      <c r="AO79" s="5">
        <f t="shared" si="90"/>
        <v>45.496713953274607</v>
      </c>
      <c r="AP79" s="5">
        <f t="shared" si="91"/>
        <v>44.795669953274611</v>
      </c>
      <c r="AQ79" s="5">
        <f t="shared" si="92"/>
        <v>44.56051895327461</v>
      </c>
      <c r="AR79" s="5"/>
      <c r="AS79" s="3" t="str">
        <f t="shared" si="93"/>
        <v>incre</v>
      </c>
      <c r="AT79" s="3" t="str">
        <f t="shared" si="94"/>
        <v>decre</v>
      </c>
      <c r="AU79" s="3" t="str">
        <f t="shared" si="95"/>
        <v>incre</v>
      </c>
      <c r="AV79" s="3" t="str">
        <f t="shared" si="96"/>
        <v>incre</v>
      </c>
      <c r="AW79" s="3" t="str">
        <f t="shared" si="97"/>
        <v>decre</v>
      </c>
      <c r="AY79" s="5">
        <f t="shared" si="98"/>
        <v>111.30018047496435</v>
      </c>
      <c r="AZ79" s="5">
        <f t="shared" si="99"/>
        <v>0</v>
      </c>
      <c r="BA79" s="5">
        <f t="shared" si="100"/>
        <v>80.144295539305688</v>
      </c>
      <c r="BB79" s="5">
        <f t="shared" si="101"/>
        <v>142.38974525161012</v>
      </c>
      <c r="BC79" s="5">
        <f t="shared" si="102"/>
        <v>0</v>
      </c>
      <c r="BE79" s="15">
        <f t="shared" si="103"/>
        <v>1.1130018047496435</v>
      </c>
      <c r="BG79" s="3">
        <v>0.21379999999999999</v>
      </c>
      <c r="BH79" s="3">
        <v>0.28249999999999997</v>
      </c>
      <c r="BI79" s="3">
        <v>0.32279999999999998</v>
      </c>
      <c r="BJ79" s="3">
        <v>0.34460000000000002</v>
      </c>
      <c r="BK79" s="3">
        <v>0.34289999999999998</v>
      </c>
      <c r="BM79" s="5">
        <f t="shared" si="104"/>
        <v>43.730007953274608</v>
      </c>
      <c r="BN79" s="5">
        <f t="shared" si="105"/>
        <v>43.097510953274607</v>
      </c>
      <c r="BO79" s="5">
        <f t="shared" si="106"/>
        <v>43.807173953274614</v>
      </c>
      <c r="BP79" s="5">
        <f t="shared" si="107"/>
        <v>44.664317953274612</v>
      </c>
      <c r="BQ79" s="5">
        <f t="shared" si="108"/>
        <v>42.599474953274608</v>
      </c>
      <c r="BR79" s="5"/>
      <c r="BS79" s="3" t="str">
        <f t="shared" si="109"/>
        <v>decre</v>
      </c>
      <c r="BT79" s="3" t="str">
        <f t="shared" si="110"/>
        <v>decre</v>
      </c>
      <c r="BU79" s="3" t="str">
        <f t="shared" si="111"/>
        <v>decre</v>
      </c>
      <c r="BV79" s="3" t="str">
        <f t="shared" si="112"/>
        <v>incre</v>
      </c>
      <c r="BW79" s="3" t="str">
        <f t="shared" si="113"/>
        <v>decre</v>
      </c>
      <c r="BY79" s="5">
        <f t="shared" si="114"/>
        <v>0</v>
      </c>
      <c r="BZ79" s="5">
        <f t="shared" si="115"/>
        <v>0</v>
      </c>
      <c r="CA79" s="5">
        <f t="shared" si="116"/>
        <v>0</v>
      </c>
      <c r="CB79" s="5">
        <f t="shared" si="117"/>
        <v>142.38974525161012</v>
      </c>
      <c r="CC79" s="5">
        <f t="shared" si="118"/>
        <v>0</v>
      </c>
      <c r="CE79" s="4">
        <v>0.1767</v>
      </c>
      <c r="CF79" s="4">
        <v>0.1779</v>
      </c>
      <c r="CG79" s="4">
        <v>0.17749999999999999</v>
      </c>
      <c r="CH79" s="4">
        <v>0.17810000000000001</v>
      </c>
      <c r="CI79" s="4">
        <v>0.17829999999999999</v>
      </c>
      <c r="CK79" s="5">
        <f t="shared" si="119"/>
        <v>43.463258953274611</v>
      </c>
      <c r="CL79" s="5">
        <f t="shared" si="120"/>
        <v>42.414472953274611</v>
      </c>
      <c r="CM79" s="5">
        <f t="shared" si="121"/>
        <v>42.396310953274607</v>
      </c>
      <c r="CN79" s="5">
        <f t="shared" si="122"/>
        <v>43.262387953274612</v>
      </c>
      <c r="CO79" s="5">
        <f t="shared" si="123"/>
        <v>41.050588953274605</v>
      </c>
      <c r="CP79" s="5"/>
      <c r="CQ79" s="3" t="str">
        <f t="shared" si="124"/>
        <v>decre</v>
      </c>
      <c r="CR79" s="3" t="str">
        <f t="shared" si="125"/>
        <v>decre</v>
      </c>
      <c r="CS79" s="3" t="str">
        <f t="shared" si="126"/>
        <v>decre</v>
      </c>
      <c r="CT79" s="3" t="str">
        <f t="shared" si="127"/>
        <v>decre</v>
      </c>
      <c r="CU79" s="3" t="str">
        <f t="shared" si="128"/>
        <v>decre</v>
      </c>
      <c r="CW79" s="5">
        <f t="shared" si="129"/>
        <v>0</v>
      </c>
      <c r="CX79" s="5">
        <f t="shared" si="130"/>
        <v>0</v>
      </c>
      <c r="CY79" s="5">
        <f t="shared" si="131"/>
        <v>0</v>
      </c>
      <c r="CZ79" s="5">
        <f t="shared" si="132"/>
        <v>0</v>
      </c>
      <c r="DA79" s="5">
        <f t="shared" si="133"/>
        <v>0</v>
      </c>
      <c r="DB79" s="5"/>
      <c r="DC79" s="4">
        <v>0.33242942181477902</v>
      </c>
      <c r="DD79" s="4">
        <v>0.48831334581123098</v>
      </c>
      <c r="DE79" s="4">
        <v>0.40716834543983998</v>
      </c>
      <c r="DF79" s="4">
        <v>0.36233834923484698</v>
      </c>
      <c r="DG79" s="4">
        <v>0.55535407649235302</v>
      </c>
      <c r="DI79" s="13">
        <f t="shared" si="134"/>
        <v>44.582953496122869</v>
      </c>
      <c r="DJ79" s="13">
        <f t="shared" si="135"/>
        <v>44.441472101421951</v>
      </c>
      <c r="DK79" s="13">
        <f t="shared" si="136"/>
        <v>44.62639058749545</v>
      </c>
      <c r="DL79" s="13">
        <f t="shared" si="137"/>
        <v>44.813674853832019</v>
      </c>
      <c r="DM79" s="13">
        <f t="shared" si="138"/>
        <v>44.598667813067649</v>
      </c>
      <c r="DN79" s="13"/>
      <c r="DO79" s="11" t="str">
        <f t="shared" si="139"/>
        <v>incre</v>
      </c>
      <c r="DP79" s="11" t="str">
        <f t="shared" si="140"/>
        <v>decre</v>
      </c>
      <c r="DQ79" s="11" t="str">
        <f t="shared" si="141"/>
        <v>incre</v>
      </c>
      <c r="DR79" s="11" t="str">
        <f t="shared" si="142"/>
        <v>incre</v>
      </c>
      <c r="DS79" s="11" t="str">
        <f t="shared" si="143"/>
        <v>incre</v>
      </c>
      <c r="DU79" s="13"/>
      <c r="DV79" s="13"/>
      <c r="DW79" s="13"/>
      <c r="DX79" s="13"/>
      <c r="DY79" s="13"/>
    </row>
    <row r="80" spans="1:129" x14ac:dyDescent="0.25">
      <c r="A80" s="5">
        <v>40.658321969122603</v>
      </c>
      <c r="B80" s="4">
        <v>6.5741857950093352E-2</v>
      </c>
      <c r="C80" s="4">
        <v>0.27719424735062659</v>
      </c>
      <c r="D80" s="4">
        <v>0.44427663239205295</v>
      </c>
      <c r="E80" s="4">
        <v>0.4664285671293148</v>
      </c>
      <c r="F80" s="4">
        <v>0.28023517289134964</v>
      </c>
      <c r="G80" s="4">
        <v>0.3883028332330199</v>
      </c>
      <c r="I80" s="5">
        <f t="shared" si="73"/>
        <v>40.261348607573609</v>
      </c>
      <c r="J80" s="5">
        <f t="shared" si="74"/>
        <v>40.229448378642708</v>
      </c>
      <c r="K80" s="5">
        <f t="shared" si="75"/>
        <v>41.277343355948247</v>
      </c>
      <c r="L80" s="5">
        <f t="shared" si="76"/>
        <v>40.197902124867767</v>
      </c>
      <c r="M80" s="5">
        <f t="shared" si="77"/>
        <v>39.10225162984532</v>
      </c>
      <c r="O80" s="3" t="str">
        <f t="shared" si="78"/>
        <v>decre</v>
      </c>
      <c r="P80" s="3" t="str">
        <f t="shared" si="79"/>
        <v>decre</v>
      </c>
      <c r="Q80" s="3" t="str">
        <f t="shared" si="80"/>
        <v>incre</v>
      </c>
      <c r="R80" s="3" t="str">
        <f t="shared" si="81"/>
        <v>decre</v>
      </c>
      <c r="S80" s="3" t="str">
        <f t="shared" si="82"/>
        <v>decre</v>
      </c>
      <c r="U80" s="6">
        <f t="shared" si="83"/>
        <v>0</v>
      </c>
      <c r="V80" s="6">
        <f t="shared" si="84"/>
        <v>0</v>
      </c>
      <c r="W80" s="6">
        <f t="shared" si="85"/>
        <v>1</v>
      </c>
      <c r="X80" s="6">
        <f t="shared" si="86"/>
        <v>0</v>
      </c>
      <c r="Y80" s="6">
        <f t="shared" si="87"/>
        <v>0</v>
      </c>
      <c r="AA80" s="4">
        <f t="shared" si="72"/>
        <v>0.30669999999999997</v>
      </c>
      <c r="AB80" s="4">
        <f t="shared" si="72"/>
        <v>0.4637</v>
      </c>
      <c r="AC80" s="4">
        <f t="shared" si="72"/>
        <v>0.49480000000000002</v>
      </c>
      <c r="AD80" s="4">
        <f t="shared" si="72"/>
        <v>0.33099999999999996</v>
      </c>
      <c r="AE80" s="4">
        <f t="shared" si="72"/>
        <v>0.52200000000000002</v>
      </c>
      <c r="AF80" s="4"/>
      <c r="AG80" s="4">
        <v>0.3367</v>
      </c>
      <c r="AH80" s="4">
        <v>0.49370000000000003</v>
      </c>
      <c r="AI80" s="3">
        <v>0.49480000000000002</v>
      </c>
      <c r="AJ80" s="4">
        <v>0.36099999999999999</v>
      </c>
      <c r="AK80" s="4">
        <v>0.55200000000000005</v>
      </c>
      <c r="AM80" s="5">
        <f t="shared" si="88"/>
        <v>40.473494969122605</v>
      </c>
      <c r="AN80" s="5">
        <f t="shared" si="89"/>
        <v>40.356282969122603</v>
      </c>
      <c r="AO80" s="5">
        <f t="shared" si="90"/>
        <v>41.552829969122598</v>
      </c>
      <c r="AP80" s="5">
        <f t="shared" si="91"/>
        <v>40.625341969122601</v>
      </c>
      <c r="AQ80" s="5">
        <f t="shared" si="92"/>
        <v>40.360341969122601</v>
      </c>
      <c r="AR80" s="5"/>
      <c r="AS80" s="3" t="str">
        <f t="shared" si="93"/>
        <v>decre</v>
      </c>
      <c r="AT80" s="3" t="str">
        <f t="shared" si="94"/>
        <v>decre</v>
      </c>
      <c r="AU80" s="3" t="str">
        <f t="shared" si="95"/>
        <v>incre</v>
      </c>
      <c r="AV80" s="3" t="str">
        <f t="shared" si="96"/>
        <v>decre</v>
      </c>
      <c r="AW80" s="3" t="str">
        <f t="shared" si="97"/>
        <v>decre</v>
      </c>
      <c r="AY80" s="5">
        <f t="shared" si="98"/>
        <v>0</v>
      </c>
      <c r="AZ80" s="5">
        <f t="shared" si="99"/>
        <v>0</v>
      </c>
      <c r="BA80" s="5">
        <f t="shared" si="100"/>
        <v>61.902138682564356</v>
      </c>
      <c r="BB80" s="5">
        <f t="shared" si="101"/>
        <v>0</v>
      </c>
      <c r="BC80" s="5">
        <f t="shared" si="102"/>
        <v>0</v>
      </c>
      <c r="BE80" s="15">
        <f t="shared" si="103"/>
        <v>-0.39697336154899432</v>
      </c>
      <c r="BG80" s="3">
        <v>0.21299999999999999</v>
      </c>
      <c r="BH80" s="3">
        <v>0.28189999999999998</v>
      </c>
      <c r="BI80" s="3">
        <v>0.32150000000000001</v>
      </c>
      <c r="BJ80" s="3">
        <v>0.34470000000000001</v>
      </c>
      <c r="BK80" s="3">
        <v>0.34379999999999999</v>
      </c>
      <c r="BM80" s="5">
        <f t="shared" si="104"/>
        <v>39.799791969122602</v>
      </c>
      <c r="BN80" s="5">
        <f t="shared" si="105"/>
        <v>39.169128969122603</v>
      </c>
      <c r="BO80" s="5">
        <f t="shared" si="106"/>
        <v>39.87008696912261</v>
      </c>
      <c r="BP80" s="5">
        <f t="shared" si="107"/>
        <v>40.740695969122605</v>
      </c>
      <c r="BQ80" s="5">
        <f t="shared" si="108"/>
        <v>38.683479969122601</v>
      </c>
      <c r="BR80" s="5"/>
      <c r="BS80" s="3" t="str">
        <f t="shared" si="109"/>
        <v>decre</v>
      </c>
      <c r="BT80" s="3" t="str">
        <f t="shared" si="110"/>
        <v>decre</v>
      </c>
      <c r="BU80" s="3" t="str">
        <f t="shared" si="111"/>
        <v>decre</v>
      </c>
      <c r="BV80" s="3" t="str">
        <f t="shared" si="112"/>
        <v>incre</v>
      </c>
      <c r="BW80" s="3" t="str">
        <f t="shared" si="113"/>
        <v>decre</v>
      </c>
      <c r="BY80" s="5">
        <f t="shared" si="114"/>
        <v>0</v>
      </c>
      <c r="BZ80" s="5">
        <f t="shared" si="115"/>
        <v>0</v>
      </c>
      <c r="CA80" s="5">
        <f t="shared" si="116"/>
        <v>0</v>
      </c>
      <c r="CB80" s="5">
        <f t="shared" si="117"/>
        <v>-46.041984425483662</v>
      </c>
      <c r="CC80" s="5">
        <f t="shared" si="118"/>
        <v>0</v>
      </c>
      <c r="CE80" s="4">
        <v>0.17749999999999999</v>
      </c>
      <c r="CF80" s="4">
        <v>0.17879999999999999</v>
      </c>
      <c r="CG80" s="4">
        <v>0.17829999999999999</v>
      </c>
      <c r="CH80" s="4">
        <v>0.1789</v>
      </c>
      <c r="CI80" s="4">
        <v>0.17910000000000001</v>
      </c>
      <c r="CK80" s="5">
        <f t="shared" si="119"/>
        <v>39.544546969122599</v>
      </c>
      <c r="CL80" s="5">
        <f t="shared" si="120"/>
        <v>38.495885969122604</v>
      </c>
      <c r="CM80" s="5">
        <f t="shared" si="121"/>
        <v>38.479614969122608</v>
      </c>
      <c r="CN80" s="5">
        <f t="shared" si="122"/>
        <v>39.344659969122603</v>
      </c>
      <c r="CO80" s="5">
        <f t="shared" si="123"/>
        <v>37.1336529691226</v>
      </c>
      <c r="CP80" s="5"/>
      <c r="CQ80" s="3" t="str">
        <f t="shared" si="124"/>
        <v>decre</v>
      </c>
      <c r="CR80" s="3" t="str">
        <f t="shared" si="125"/>
        <v>decre</v>
      </c>
      <c r="CS80" s="3" t="str">
        <f t="shared" si="126"/>
        <v>decre</v>
      </c>
      <c r="CT80" s="3" t="str">
        <f t="shared" si="127"/>
        <v>decre</v>
      </c>
      <c r="CU80" s="3" t="str">
        <f t="shared" si="128"/>
        <v>decre</v>
      </c>
      <c r="CW80" s="5">
        <f t="shared" si="129"/>
        <v>0</v>
      </c>
      <c r="CX80" s="5">
        <f t="shared" si="130"/>
        <v>0</v>
      </c>
      <c r="CY80" s="5">
        <f t="shared" si="131"/>
        <v>0</v>
      </c>
      <c r="CZ80" s="5">
        <f t="shared" si="132"/>
        <v>0</v>
      </c>
      <c r="DA80" s="5">
        <f t="shared" si="133"/>
        <v>0</v>
      </c>
      <c r="DB80" s="5"/>
      <c r="DC80" s="4">
        <v>0.33202930959810201</v>
      </c>
      <c r="DD80" s="4">
        <v>0.488549296381868</v>
      </c>
      <c r="DE80" s="4">
        <v>0.40697741217725703</v>
      </c>
      <c r="DF80" s="4">
        <v>0.36326479319482802</v>
      </c>
      <c r="DG80" s="4">
        <v>0.55548623857164803</v>
      </c>
      <c r="DI80" s="13">
        <f t="shared" si="134"/>
        <v>40.655612705132953</v>
      </c>
      <c r="DJ80" s="13">
        <f t="shared" si="135"/>
        <v>40.518548874496204</v>
      </c>
      <c r="DK80" s="13">
        <f t="shared" si="136"/>
        <v>40.700072641363775</v>
      </c>
      <c r="DL80" s="13">
        <f t="shared" si="137"/>
        <v>40.897011527823054</v>
      </c>
      <c r="DM80" s="13">
        <f t="shared" si="138"/>
        <v>40.675447474081814</v>
      </c>
      <c r="DN80" s="13"/>
      <c r="DO80" s="11" t="str">
        <f t="shared" si="139"/>
        <v>decre</v>
      </c>
      <c r="DP80" s="11" t="str">
        <f t="shared" si="140"/>
        <v>decre</v>
      </c>
      <c r="DQ80" s="11" t="str">
        <f t="shared" si="141"/>
        <v>incre</v>
      </c>
      <c r="DR80" s="11" t="str">
        <f t="shared" si="142"/>
        <v>incre</v>
      </c>
      <c r="DS80" s="11" t="str">
        <f t="shared" si="143"/>
        <v>incre</v>
      </c>
      <c r="DU80" s="13"/>
      <c r="DV80" s="13"/>
      <c r="DW80" s="13"/>
      <c r="DX80" s="13"/>
      <c r="DY80" s="13"/>
    </row>
    <row r="81" spans="1:129" x14ac:dyDescent="0.25">
      <c r="A81" s="5">
        <v>48.456615616140674</v>
      </c>
      <c r="B81" s="4">
        <v>0.36060898607990494</v>
      </c>
      <c r="C81" s="4">
        <v>0.35466435149756131</v>
      </c>
      <c r="D81" s="4">
        <v>0.47263538115726561</v>
      </c>
      <c r="E81" s="4">
        <v>0.535890109177381</v>
      </c>
      <c r="F81" s="4">
        <v>0.32732910303282148</v>
      </c>
      <c r="G81" s="4">
        <v>0.63816559536325401</v>
      </c>
      <c r="I81" s="5">
        <f t="shared" si="73"/>
        <v>48.616652303408138</v>
      </c>
      <c r="J81" s="5">
        <f t="shared" si="74"/>
        <v>48.212924655097623</v>
      </c>
      <c r="K81" s="5">
        <f t="shared" si="75"/>
        <v>49.750108576253041</v>
      </c>
      <c r="L81" s="5">
        <f t="shared" si="76"/>
        <v>48.392726663677031</v>
      </c>
      <c r="M81" s="5">
        <f t="shared" si="77"/>
        <v>49.251753868508892</v>
      </c>
      <c r="O81" s="3" t="str">
        <f t="shared" si="78"/>
        <v>incre</v>
      </c>
      <c r="P81" s="3" t="str">
        <f t="shared" si="79"/>
        <v>decre</v>
      </c>
      <c r="Q81" s="3" t="str">
        <f t="shared" si="80"/>
        <v>incre</v>
      </c>
      <c r="R81" s="3" t="str">
        <f t="shared" si="81"/>
        <v>decre</v>
      </c>
      <c r="S81" s="3" t="str">
        <f t="shared" si="82"/>
        <v>incre</v>
      </c>
      <c r="U81" s="6">
        <f t="shared" si="83"/>
        <v>1</v>
      </c>
      <c r="V81" s="6">
        <f t="shared" si="84"/>
        <v>0</v>
      </c>
      <c r="W81" s="6">
        <f t="shared" si="85"/>
        <v>1</v>
      </c>
      <c r="X81" s="6">
        <f t="shared" si="86"/>
        <v>0</v>
      </c>
      <c r="Y81" s="6">
        <f t="shared" si="87"/>
        <v>1</v>
      </c>
      <c r="AA81" s="4">
        <f t="shared" si="72"/>
        <v>0.3493</v>
      </c>
      <c r="AB81" s="4">
        <f t="shared" si="72"/>
        <v>0.45909999999999995</v>
      </c>
      <c r="AC81" s="4">
        <f t="shared" si="72"/>
        <v>0.49480000000000002</v>
      </c>
      <c r="AD81" s="4">
        <f t="shared" si="72"/>
        <v>0.30569999999999997</v>
      </c>
      <c r="AE81" s="4">
        <f t="shared" si="72"/>
        <v>0.54120000000000001</v>
      </c>
      <c r="AF81" s="4"/>
      <c r="AG81" s="4">
        <v>0.3493</v>
      </c>
      <c r="AH81" s="4">
        <v>0.48909999999999998</v>
      </c>
      <c r="AI81" s="3">
        <v>0.49480000000000002</v>
      </c>
      <c r="AJ81" s="4">
        <v>0.3357</v>
      </c>
      <c r="AK81" s="4">
        <v>0.54120000000000001</v>
      </c>
      <c r="AM81" s="5">
        <f t="shared" si="88"/>
        <v>48.578082616140676</v>
      </c>
      <c r="AN81" s="5">
        <f t="shared" si="89"/>
        <v>48.124538616140676</v>
      </c>
      <c r="AO81" s="5">
        <f t="shared" si="90"/>
        <v>49.351123616140669</v>
      </c>
      <c r="AP81" s="5">
        <f t="shared" si="91"/>
        <v>48.210609616140673</v>
      </c>
      <c r="AQ81" s="5">
        <f t="shared" si="92"/>
        <v>48.339307616140673</v>
      </c>
      <c r="AR81" s="5"/>
      <c r="AS81" s="3" t="str">
        <f t="shared" si="93"/>
        <v>incre</v>
      </c>
      <c r="AT81" s="3" t="str">
        <f t="shared" si="94"/>
        <v>decre</v>
      </c>
      <c r="AU81" s="3" t="str">
        <f t="shared" si="95"/>
        <v>incre</v>
      </c>
      <c r="AV81" s="3" t="str">
        <f t="shared" si="96"/>
        <v>decre</v>
      </c>
      <c r="AW81" s="3" t="str">
        <f t="shared" si="97"/>
        <v>decre</v>
      </c>
      <c r="AY81" s="5">
        <f t="shared" si="98"/>
        <v>16.003668726746412</v>
      </c>
      <c r="AZ81" s="5">
        <f t="shared" si="99"/>
        <v>0</v>
      </c>
      <c r="BA81" s="5">
        <f t="shared" si="100"/>
        <v>129.3492960112367</v>
      </c>
      <c r="BB81" s="5">
        <f t="shared" si="101"/>
        <v>0</v>
      </c>
      <c r="BC81" s="5">
        <f t="shared" si="102"/>
        <v>0</v>
      </c>
      <c r="BE81" s="15">
        <f t="shared" si="103"/>
        <v>0.79513825236821845</v>
      </c>
      <c r="BG81" s="3">
        <v>0.248</v>
      </c>
      <c r="BH81" s="3">
        <v>0.34870000000000001</v>
      </c>
      <c r="BI81" s="3">
        <v>0.39319999999999999</v>
      </c>
      <c r="BJ81" s="3">
        <v>0.33900000000000002</v>
      </c>
      <c r="BK81" s="3">
        <v>0.30759999999999998</v>
      </c>
      <c r="BM81" s="5">
        <f t="shared" si="104"/>
        <v>47.84973561614067</v>
      </c>
      <c r="BN81" s="5">
        <f t="shared" si="105"/>
        <v>47.403626616140677</v>
      </c>
      <c r="BO81" s="5">
        <f t="shared" si="106"/>
        <v>48.364587616140668</v>
      </c>
      <c r="BP81" s="5">
        <f t="shared" si="107"/>
        <v>48.490995616140673</v>
      </c>
      <c r="BQ81" s="5">
        <f t="shared" si="108"/>
        <v>46.141131616140676</v>
      </c>
      <c r="BR81" s="5"/>
      <c r="BS81" s="3" t="str">
        <f t="shared" si="109"/>
        <v>decre</v>
      </c>
      <c r="BT81" s="3" t="str">
        <f t="shared" si="110"/>
        <v>decre</v>
      </c>
      <c r="BU81" s="3" t="str">
        <f t="shared" si="111"/>
        <v>decre</v>
      </c>
      <c r="BV81" s="3" t="str">
        <f t="shared" si="112"/>
        <v>incre</v>
      </c>
      <c r="BW81" s="3" t="str">
        <f t="shared" si="113"/>
        <v>decre</v>
      </c>
      <c r="BY81" s="5">
        <f t="shared" si="114"/>
        <v>0</v>
      </c>
      <c r="BZ81" s="5">
        <f t="shared" si="115"/>
        <v>0</v>
      </c>
      <c r="CA81" s="5">
        <f t="shared" si="116"/>
        <v>0</v>
      </c>
      <c r="CB81" s="5">
        <f t="shared" si="117"/>
        <v>-6.3888952463642568</v>
      </c>
      <c r="CC81" s="5">
        <f t="shared" si="118"/>
        <v>0</v>
      </c>
      <c r="CE81" s="4">
        <v>0.10059999999999999</v>
      </c>
      <c r="CF81" s="4">
        <v>9.7900000000000001E-2</v>
      </c>
      <c r="CG81" s="4">
        <v>9.9000000000000005E-2</v>
      </c>
      <c r="CH81" s="4">
        <v>9.7699999999999995E-2</v>
      </c>
      <c r="CI81" s="4">
        <v>9.7199999999999995E-2</v>
      </c>
      <c r="CK81" s="5">
        <f t="shared" si="119"/>
        <v>46.789929616140675</v>
      </c>
      <c r="CL81" s="5">
        <f t="shared" si="120"/>
        <v>45.765902616140679</v>
      </c>
      <c r="CM81" s="5">
        <f t="shared" si="121"/>
        <v>45.507905616140675</v>
      </c>
      <c r="CN81" s="5">
        <f t="shared" si="122"/>
        <v>46.459249616140674</v>
      </c>
      <c r="CO81" s="5">
        <f t="shared" si="123"/>
        <v>44.16126761614067</v>
      </c>
      <c r="CP81" s="5"/>
      <c r="CQ81" s="3" t="str">
        <f t="shared" si="124"/>
        <v>decre</v>
      </c>
      <c r="CR81" s="3" t="str">
        <f t="shared" si="125"/>
        <v>decre</v>
      </c>
      <c r="CS81" s="3" t="str">
        <f t="shared" si="126"/>
        <v>decre</v>
      </c>
      <c r="CT81" s="3" t="str">
        <f t="shared" si="127"/>
        <v>decre</v>
      </c>
      <c r="CU81" s="3" t="str">
        <f t="shared" si="128"/>
        <v>decre</v>
      </c>
      <c r="CW81" s="5">
        <f t="shared" si="129"/>
        <v>0</v>
      </c>
      <c r="CX81" s="5">
        <f t="shared" si="130"/>
        <v>0</v>
      </c>
      <c r="CY81" s="5">
        <f t="shared" si="131"/>
        <v>0</v>
      </c>
      <c r="CZ81" s="5">
        <f t="shared" si="132"/>
        <v>0</v>
      </c>
      <c r="DA81" s="5">
        <f t="shared" si="133"/>
        <v>0</v>
      </c>
      <c r="DB81" s="5"/>
      <c r="DC81" s="4">
        <v>0.34513965323121698</v>
      </c>
      <c r="DD81" s="4">
        <v>0.48081798268400899</v>
      </c>
      <c r="DE81" s="4">
        <v>0.41323365874789397</v>
      </c>
      <c r="DF81" s="4">
        <v>0.33290831277278898</v>
      </c>
      <c r="DG81" s="4">
        <v>0.55115572777340804</v>
      </c>
      <c r="DI81" s="13">
        <f t="shared" si="134"/>
        <v>48.548169722873126</v>
      </c>
      <c r="DJ81" s="13">
        <f t="shared" si="135"/>
        <v>48.266357043067252</v>
      </c>
      <c r="DK81" s="13">
        <f t="shared" si="136"/>
        <v>48.559114442582725</v>
      </c>
      <c r="DL81" s="13">
        <f t="shared" si="137"/>
        <v>48.439703609687555</v>
      </c>
      <c r="DM81" s="13">
        <f t="shared" si="138"/>
        <v>48.432991014488444</v>
      </c>
      <c r="DN81" s="13"/>
      <c r="DO81" s="11" t="str">
        <f t="shared" si="139"/>
        <v>incre</v>
      </c>
      <c r="DP81" s="11" t="str">
        <f t="shared" si="140"/>
        <v>decre</v>
      </c>
      <c r="DQ81" s="11" t="str">
        <f t="shared" si="141"/>
        <v>incre</v>
      </c>
      <c r="DR81" s="11" t="str">
        <f t="shared" si="142"/>
        <v>decre</v>
      </c>
      <c r="DS81" s="11" t="str">
        <f t="shared" si="143"/>
        <v>decre</v>
      </c>
      <c r="DU81" s="13"/>
      <c r="DV81" s="13"/>
      <c r="DW81" s="13"/>
      <c r="DX81" s="13"/>
      <c r="DY81" s="13"/>
    </row>
    <row r="82" spans="1:129" x14ac:dyDescent="0.25">
      <c r="A82" s="5">
        <v>41.221829643926554</v>
      </c>
      <c r="B82" s="4">
        <v>2.2380513258710929E-2</v>
      </c>
      <c r="C82" s="4">
        <v>0.2727137874738792</v>
      </c>
      <c r="D82" s="4">
        <v>0.42506372569914341</v>
      </c>
      <c r="E82" s="4">
        <v>0.3114714725673543</v>
      </c>
      <c r="F82" s="4">
        <v>0.28715840754138178</v>
      </c>
      <c r="G82" s="4">
        <v>0.57738001988304699</v>
      </c>
      <c r="I82" s="5">
        <f t="shared" si="73"/>
        <v>40.792641775863743</v>
      </c>
      <c r="J82" s="5">
        <f t="shared" si="74"/>
        <v>40.667495772741965</v>
      </c>
      <c r="K82" s="5">
        <f t="shared" si="75"/>
        <v>40.336217642555567</v>
      </c>
      <c r="L82" s="5">
        <f t="shared" si="76"/>
        <v>40.819703435424991</v>
      </c>
      <c r="M82" s="5">
        <f t="shared" si="77"/>
        <v>41.444975631026026</v>
      </c>
      <c r="O82" s="3" t="str">
        <f t="shared" si="78"/>
        <v>decre</v>
      </c>
      <c r="P82" s="3" t="str">
        <f t="shared" si="79"/>
        <v>decre</v>
      </c>
      <c r="Q82" s="3" t="str">
        <f t="shared" si="80"/>
        <v>decre</v>
      </c>
      <c r="R82" s="3" t="str">
        <f t="shared" si="81"/>
        <v>decre</v>
      </c>
      <c r="S82" s="3" t="str">
        <f t="shared" si="82"/>
        <v>incre</v>
      </c>
      <c r="U82" s="6">
        <f t="shared" si="83"/>
        <v>0</v>
      </c>
      <c r="V82" s="6">
        <f t="shared" si="84"/>
        <v>0</v>
      </c>
      <c r="W82" s="6">
        <f t="shared" si="85"/>
        <v>0</v>
      </c>
      <c r="X82" s="6">
        <f t="shared" si="86"/>
        <v>0</v>
      </c>
      <c r="Y82" s="6">
        <f t="shared" si="87"/>
        <v>1</v>
      </c>
      <c r="AA82" s="4">
        <f t="shared" si="72"/>
        <v>0.29810000000000003</v>
      </c>
      <c r="AB82" s="4">
        <f t="shared" si="72"/>
        <v>0.46579999999999999</v>
      </c>
      <c r="AC82" s="4">
        <f t="shared" si="72"/>
        <v>0.44469999999999998</v>
      </c>
      <c r="AD82" s="4">
        <f t="shared" si="72"/>
        <v>0.3347</v>
      </c>
      <c r="AE82" s="4">
        <f t="shared" si="72"/>
        <v>0.55689999999999995</v>
      </c>
      <c r="AF82" s="4"/>
      <c r="AG82" s="4">
        <v>0.3281</v>
      </c>
      <c r="AH82" s="4">
        <v>0.49580000000000002</v>
      </c>
      <c r="AI82" s="3">
        <v>0.47470000000000001</v>
      </c>
      <c r="AJ82" s="4">
        <v>0.36470000000000002</v>
      </c>
      <c r="AK82" s="4">
        <v>0.55689999999999995</v>
      </c>
      <c r="AM82" s="5">
        <f t="shared" si="88"/>
        <v>40.975168643926551</v>
      </c>
      <c r="AN82" s="5">
        <f t="shared" si="89"/>
        <v>40.933503643926556</v>
      </c>
      <c r="AO82" s="5">
        <f t="shared" si="90"/>
        <v>41.629866643926562</v>
      </c>
      <c r="AP82" s="5">
        <f t="shared" si="91"/>
        <v>41.220003643926553</v>
      </c>
      <c r="AQ82" s="5">
        <f t="shared" si="92"/>
        <v>41.252258643926552</v>
      </c>
      <c r="AR82" s="5"/>
      <c r="AS82" s="3" t="str">
        <f t="shared" si="93"/>
        <v>decre</v>
      </c>
      <c r="AT82" s="3" t="str">
        <f t="shared" si="94"/>
        <v>decre</v>
      </c>
      <c r="AU82" s="3" t="str">
        <f t="shared" si="95"/>
        <v>incre</v>
      </c>
      <c r="AV82" s="3" t="str">
        <f t="shared" si="96"/>
        <v>decre</v>
      </c>
      <c r="AW82" s="3" t="str">
        <f t="shared" si="97"/>
        <v>incre</v>
      </c>
      <c r="AY82" s="5">
        <f t="shared" si="98"/>
        <v>0</v>
      </c>
      <c r="AZ82" s="5">
        <f t="shared" si="99"/>
        <v>0</v>
      </c>
      <c r="BA82" s="5">
        <f t="shared" si="100"/>
        <v>-88.561200137098695</v>
      </c>
      <c r="BB82" s="5">
        <f t="shared" si="101"/>
        <v>0</v>
      </c>
      <c r="BC82" s="5">
        <f t="shared" si="102"/>
        <v>22.31459870994712</v>
      </c>
      <c r="BE82" s="15">
        <f t="shared" si="103"/>
        <v>-0.42918786806281162</v>
      </c>
      <c r="BG82" s="3">
        <v>0.21049999999999999</v>
      </c>
      <c r="BH82" s="3">
        <v>0.28079999999999999</v>
      </c>
      <c r="BI82" s="3">
        <v>0.31619999999999998</v>
      </c>
      <c r="BJ82" s="3">
        <v>0.34570000000000001</v>
      </c>
      <c r="BK82" s="3">
        <v>0.3478</v>
      </c>
      <c r="BM82" s="5">
        <f t="shared" si="104"/>
        <v>40.345324643926553</v>
      </c>
      <c r="BN82" s="5">
        <f t="shared" si="105"/>
        <v>39.725453643926556</v>
      </c>
      <c r="BO82" s="5">
        <f t="shared" si="106"/>
        <v>40.382131643926556</v>
      </c>
      <c r="BP82" s="5">
        <f t="shared" si="107"/>
        <v>41.312623643926557</v>
      </c>
      <c r="BQ82" s="5">
        <f t="shared" si="108"/>
        <v>39.284627643926555</v>
      </c>
      <c r="BR82" s="5"/>
      <c r="BS82" s="3" t="str">
        <f t="shared" si="109"/>
        <v>decre</v>
      </c>
      <c r="BT82" s="3" t="str">
        <f t="shared" si="110"/>
        <v>decre</v>
      </c>
      <c r="BU82" s="3" t="str">
        <f t="shared" si="111"/>
        <v>decre</v>
      </c>
      <c r="BV82" s="3" t="str">
        <f t="shared" si="112"/>
        <v>incre</v>
      </c>
      <c r="BW82" s="3" t="str">
        <f t="shared" si="113"/>
        <v>decre</v>
      </c>
      <c r="BY82" s="5">
        <f t="shared" si="114"/>
        <v>0</v>
      </c>
      <c r="BZ82" s="5">
        <f t="shared" si="115"/>
        <v>0</v>
      </c>
      <c r="CA82" s="5">
        <f t="shared" si="116"/>
        <v>0</v>
      </c>
      <c r="CB82" s="5">
        <f t="shared" si="117"/>
        <v>-40.212620850156355</v>
      </c>
      <c r="CC82" s="5">
        <f t="shared" si="118"/>
        <v>0</v>
      </c>
      <c r="CE82" s="4">
        <v>0.18049999999999999</v>
      </c>
      <c r="CF82" s="4">
        <v>0.18179999999999999</v>
      </c>
      <c r="CG82" s="4">
        <v>0.18129999999999999</v>
      </c>
      <c r="CH82" s="4">
        <v>0.18190000000000001</v>
      </c>
      <c r="CI82" s="4">
        <v>0.1822</v>
      </c>
      <c r="CK82" s="5">
        <f t="shared" si="119"/>
        <v>40.129624643926554</v>
      </c>
      <c r="CL82" s="5">
        <f t="shared" si="120"/>
        <v>39.078983643926556</v>
      </c>
      <c r="CM82" s="5">
        <f t="shared" si="121"/>
        <v>39.072252643926561</v>
      </c>
      <c r="CN82" s="5">
        <f t="shared" si="122"/>
        <v>39.933427643926557</v>
      </c>
      <c r="CO82" s="5">
        <f t="shared" si="123"/>
        <v>37.726331643926557</v>
      </c>
      <c r="CP82" s="5"/>
      <c r="CQ82" s="3" t="str">
        <f t="shared" si="124"/>
        <v>decre</v>
      </c>
      <c r="CR82" s="3" t="str">
        <f t="shared" si="125"/>
        <v>decre</v>
      </c>
      <c r="CS82" s="3" t="str">
        <f t="shared" si="126"/>
        <v>decre</v>
      </c>
      <c r="CT82" s="3" t="str">
        <f t="shared" si="127"/>
        <v>decre</v>
      </c>
      <c r="CU82" s="3" t="str">
        <f t="shared" si="128"/>
        <v>decre</v>
      </c>
      <c r="CW82" s="5">
        <f t="shared" si="129"/>
        <v>0</v>
      </c>
      <c r="CX82" s="5">
        <f t="shared" si="130"/>
        <v>0</v>
      </c>
      <c r="CY82" s="5">
        <f t="shared" si="131"/>
        <v>0</v>
      </c>
      <c r="CZ82" s="5">
        <f t="shared" si="132"/>
        <v>0</v>
      </c>
      <c r="DA82" s="5">
        <f t="shared" si="133"/>
        <v>0</v>
      </c>
      <c r="DB82" s="5"/>
      <c r="DC82" s="4">
        <v>0.33010432526675698</v>
      </c>
      <c r="DD82" s="4">
        <v>0.48968448079393001</v>
      </c>
      <c r="DE82" s="4">
        <v>0.40605881103616398</v>
      </c>
      <c r="DF82" s="4">
        <v>0.36772201802451399</v>
      </c>
      <c r="DG82" s="4">
        <v>0.55612208501981297</v>
      </c>
      <c r="DI82" s="13">
        <f t="shared" si="134"/>
        <v>41.205279742594534</v>
      </c>
      <c r="DJ82" s="13">
        <f t="shared" si="135"/>
        <v>41.089469303510917</v>
      </c>
      <c r="DK82" s="13">
        <f t="shared" si="136"/>
        <v>41.254660699087708</v>
      </c>
      <c r="DL82" s="13">
        <f t="shared" si="137"/>
        <v>41.498049035692965</v>
      </c>
      <c r="DM82" s="13">
        <f t="shared" si="138"/>
        <v>41.244938463962995</v>
      </c>
      <c r="DN82" s="13"/>
      <c r="DO82" s="11" t="str">
        <f t="shared" si="139"/>
        <v>decre</v>
      </c>
      <c r="DP82" s="11" t="str">
        <f t="shared" si="140"/>
        <v>decre</v>
      </c>
      <c r="DQ82" s="11" t="str">
        <f t="shared" si="141"/>
        <v>incre</v>
      </c>
      <c r="DR82" s="11" t="str">
        <f t="shared" si="142"/>
        <v>incre</v>
      </c>
      <c r="DS82" s="11" t="str">
        <f t="shared" si="143"/>
        <v>incre</v>
      </c>
      <c r="DU82" s="13"/>
      <c r="DV82" s="13"/>
      <c r="DW82" s="13"/>
      <c r="DX82" s="13"/>
      <c r="DY82" s="13"/>
    </row>
    <row r="83" spans="1:129" x14ac:dyDescent="0.25">
      <c r="A83" s="5">
        <v>51.524240802419143</v>
      </c>
      <c r="B83" s="4">
        <v>7.4379371447245088E-2</v>
      </c>
      <c r="C83" s="4">
        <v>0.21672179862386456</v>
      </c>
      <c r="D83" s="4">
        <v>0.3428876901477948</v>
      </c>
      <c r="E83" s="4">
        <v>0.25688346650987504</v>
      </c>
      <c r="F83" s="4">
        <v>0.17984109292587189</v>
      </c>
      <c r="G83" s="4">
        <v>0.38081628714955212</v>
      </c>
      <c r="I83" s="5">
        <f t="shared" si="73"/>
        <v>50.69247053452473</v>
      </c>
      <c r="J83" s="5">
        <f t="shared" si="74"/>
        <v>50.433297419084248</v>
      </c>
      <c r="K83" s="5">
        <f t="shared" si="75"/>
        <v>50.108579262230023</v>
      </c>
      <c r="L83" s="5">
        <f t="shared" si="76"/>
        <v>50.218502804854985</v>
      </c>
      <c r="M83" s="5">
        <f t="shared" si="77"/>
        <v>49.897722064496428</v>
      </c>
      <c r="O83" s="3" t="str">
        <f t="shared" si="78"/>
        <v>decre</v>
      </c>
      <c r="P83" s="3" t="str">
        <f t="shared" si="79"/>
        <v>decre</v>
      </c>
      <c r="Q83" s="3" t="str">
        <f t="shared" si="80"/>
        <v>decre</v>
      </c>
      <c r="R83" s="3" t="str">
        <f t="shared" si="81"/>
        <v>decre</v>
      </c>
      <c r="S83" s="3" t="str">
        <f t="shared" si="82"/>
        <v>decre</v>
      </c>
      <c r="U83" s="6">
        <f t="shared" si="83"/>
        <v>0</v>
      </c>
      <c r="V83" s="6">
        <f t="shared" si="84"/>
        <v>0</v>
      </c>
      <c r="W83" s="6">
        <f t="shared" si="85"/>
        <v>0</v>
      </c>
      <c r="X83" s="6">
        <f t="shared" si="86"/>
        <v>0</v>
      </c>
      <c r="Y83" s="6">
        <f t="shared" si="87"/>
        <v>0</v>
      </c>
      <c r="AA83" s="4">
        <f t="shared" si="72"/>
        <v>0.30810000000000004</v>
      </c>
      <c r="AB83" s="4">
        <f t="shared" si="72"/>
        <v>0.46330000000000005</v>
      </c>
      <c r="AC83" s="4">
        <f t="shared" si="72"/>
        <v>0.4667</v>
      </c>
      <c r="AD83" s="4">
        <f t="shared" si="72"/>
        <v>0.33030000000000004</v>
      </c>
      <c r="AE83" s="4">
        <f t="shared" si="72"/>
        <v>0.52129999999999999</v>
      </c>
      <c r="AF83" s="4"/>
      <c r="AG83" s="4">
        <v>0.33810000000000001</v>
      </c>
      <c r="AH83" s="4">
        <v>0.49330000000000002</v>
      </c>
      <c r="AI83" s="3">
        <v>0.49669999999999997</v>
      </c>
      <c r="AJ83" s="4">
        <v>0.36030000000000001</v>
      </c>
      <c r="AK83" s="4">
        <v>0.55130000000000001</v>
      </c>
      <c r="AM83" s="5">
        <f t="shared" si="88"/>
        <v>51.34947980241914</v>
      </c>
      <c r="AN83" s="5">
        <f t="shared" si="89"/>
        <v>51.219589802419144</v>
      </c>
      <c r="AO83" s="5">
        <f t="shared" si="90"/>
        <v>52.145897802419142</v>
      </c>
      <c r="AP83" s="5">
        <f t="shared" si="91"/>
        <v>51.485366802419144</v>
      </c>
      <c r="AQ83" s="5">
        <f t="shared" si="92"/>
        <v>51.219673802419145</v>
      </c>
      <c r="AR83" s="5"/>
      <c r="AS83" s="3" t="str">
        <f t="shared" si="93"/>
        <v>decre</v>
      </c>
      <c r="AT83" s="3" t="str">
        <f t="shared" si="94"/>
        <v>decre</v>
      </c>
      <c r="AU83" s="3" t="str">
        <f t="shared" si="95"/>
        <v>incre</v>
      </c>
      <c r="AV83" s="3" t="str">
        <f t="shared" si="96"/>
        <v>decre</v>
      </c>
      <c r="AW83" s="3" t="str">
        <f t="shared" si="97"/>
        <v>decre</v>
      </c>
      <c r="AY83" s="5">
        <f t="shared" si="98"/>
        <v>0</v>
      </c>
      <c r="AZ83" s="5">
        <f t="shared" si="99"/>
        <v>0</v>
      </c>
      <c r="BA83" s="5">
        <f t="shared" si="100"/>
        <v>-141.56615401891202</v>
      </c>
      <c r="BB83" s="5">
        <f t="shared" si="101"/>
        <v>0</v>
      </c>
      <c r="BC83" s="5">
        <f t="shared" si="102"/>
        <v>0</v>
      </c>
      <c r="BE83" s="15">
        <f t="shared" si="103"/>
        <v>-0.831770267894413</v>
      </c>
      <c r="BG83" s="3">
        <v>0.21360000000000001</v>
      </c>
      <c r="BH83" s="3">
        <v>0.28249999999999997</v>
      </c>
      <c r="BI83" s="3">
        <v>0.32279999999999998</v>
      </c>
      <c r="BJ83" s="3">
        <v>0.34460000000000002</v>
      </c>
      <c r="BK83" s="3">
        <v>0.34289999999999998</v>
      </c>
      <c r="BM83" s="5">
        <f t="shared" si="104"/>
        <v>50.670024802419142</v>
      </c>
      <c r="BN83" s="5">
        <f t="shared" si="105"/>
        <v>50.038965802419142</v>
      </c>
      <c r="BO83" s="5">
        <f t="shared" si="106"/>
        <v>50.748628802419148</v>
      </c>
      <c r="BP83" s="5">
        <f t="shared" si="107"/>
        <v>51.605772802419146</v>
      </c>
      <c r="BQ83" s="5">
        <f t="shared" si="108"/>
        <v>49.540929802419143</v>
      </c>
      <c r="BR83" s="5"/>
      <c r="BS83" s="3" t="str">
        <f t="shared" si="109"/>
        <v>decre</v>
      </c>
      <c r="BT83" s="3" t="str">
        <f t="shared" si="110"/>
        <v>decre</v>
      </c>
      <c r="BU83" s="3" t="str">
        <f t="shared" si="111"/>
        <v>decre</v>
      </c>
      <c r="BV83" s="3" t="str">
        <f t="shared" si="112"/>
        <v>incre</v>
      </c>
      <c r="BW83" s="3" t="str">
        <f t="shared" si="113"/>
        <v>decre</v>
      </c>
      <c r="BY83" s="5">
        <f t="shared" si="114"/>
        <v>0</v>
      </c>
      <c r="BZ83" s="5">
        <f t="shared" si="115"/>
        <v>0</v>
      </c>
      <c r="CA83" s="5">
        <f t="shared" si="116"/>
        <v>0</v>
      </c>
      <c r="CB83" s="5">
        <f t="shared" si="117"/>
        <v>-130.57379975641581</v>
      </c>
      <c r="CC83" s="5">
        <f t="shared" si="118"/>
        <v>0</v>
      </c>
      <c r="CE83" s="4">
        <v>0.1767</v>
      </c>
      <c r="CF83" s="4">
        <v>0.1779</v>
      </c>
      <c r="CG83" s="4">
        <v>0.17749999999999999</v>
      </c>
      <c r="CH83" s="4">
        <v>0.17810000000000001</v>
      </c>
      <c r="CI83" s="4">
        <v>0.17829999999999999</v>
      </c>
      <c r="CK83" s="5">
        <f t="shared" si="119"/>
        <v>50.404713802419145</v>
      </c>
      <c r="CL83" s="5">
        <f t="shared" si="120"/>
        <v>49.355927802419146</v>
      </c>
      <c r="CM83" s="5">
        <f t="shared" si="121"/>
        <v>49.337765802419142</v>
      </c>
      <c r="CN83" s="5">
        <f t="shared" si="122"/>
        <v>50.203842802419146</v>
      </c>
      <c r="CO83" s="5">
        <f t="shared" si="123"/>
        <v>47.99204380241914</v>
      </c>
      <c r="CP83" s="5"/>
      <c r="CQ83" s="3" t="str">
        <f t="shared" si="124"/>
        <v>decre</v>
      </c>
      <c r="CR83" s="3" t="str">
        <f t="shared" si="125"/>
        <v>decre</v>
      </c>
      <c r="CS83" s="3" t="str">
        <f t="shared" si="126"/>
        <v>decre</v>
      </c>
      <c r="CT83" s="3" t="str">
        <f t="shared" si="127"/>
        <v>decre</v>
      </c>
      <c r="CU83" s="3" t="str">
        <f t="shared" si="128"/>
        <v>decre</v>
      </c>
      <c r="CW83" s="5">
        <f t="shared" si="129"/>
        <v>0</v>
      </c>
      <c r="CX83" s="5">
        <f t="shared" si="130"/>
        <v>0</v>
      </c>
      <c r="CY83" s="5">
        <f t="shared" si="131"/>
        <v>0</v>
      </c>
      <c r="CZ83" s="5">
        <f t="shared" si="132"/>
        <v>0</v>
      </c>
      <c r="DA83" s="5">
        <f t="shared" si="133"/>
        <v>0</v>
      </c>
      <c r="DB83" s="5"/>
      <c r="DC83" s="4">
        <v>0.33241608474089002</v>
      </c>
      <c r="DD83" s="4">
        <v>0.48832121083025198</v>
      </c>
      <c r="DE83" s="4">
        <v>0.40716198099775402</v>
      </c>
      <c r="DF83" s="4">
        <v>0.36236923070018001</v>
      </c>
      <c r="DG83" s="4">
        <v>0.55535848189499604</v>
      </c>
      <c r="DI83" s="13">
        <f t="shared" si="134"/>
        <v>51.524312451706145</v>
      </c>
      <c r="DJ83" s="13">
        <f t="shared" si="135"/>
        <v>51.38297830914069</v>
      </c>
      <c r="DK83" s="13">
        <f t="shared" si="136"/>
        <v>51.56778363790734</v>
      </c>
      <c r="DL83" s="13">
        <f t="shared" si="137"/>
        <v>51.755389724914657</v>
      </c>
      <c r="DM83" s="13">
        <f t="shared" si="138"/>
        <v>51.540164117051056</v>
      </c>
      <c r="DN83" s="13"/>
      <c r="DO83" s="11" t="str">
        <f t="shared" si="139"/>
        <v>incre</v>
      </c>
      <c r="DP83" s="11" t="str">
        <f t="shared" si="140"/>
        <v>decre</v>
      </c>
      <c r="DQ83" s="11" t="str">
        <f t="shared" si="141"/>
        <v>incre</v>
      </c>
      <c r="DR83" s="11" t="str">
        <f t="shared" si="142"/>
        <v>incre</v>
      </c>
      <c r="DS83" s="11" t="str">
        <f t="shared" si="143"/>
        <v>incre</v>
      </c>
      <c r="DU83" s="13"/>
      <c r="DV83" s="13"/>
      <c r="DW83" s="13"/>
      <c r="DX83" s="13"/>
      <c r="DY83" s="13"/>
    </row>
    <row r="84" spans="1:129" x14ac:dyDescent="0.25">
      <c r="A84" s="5">
        <v>20.428039484720973</v>
      </c>
      <c r="B84" s="4">
        <v>6.4977035310856912E-2</v>
      </c>
      <c r="C84" s="4">
        <v>0.34266612764851873</v>
      </c>
      <c r="D84" s="4">
        <v>0.69118271978812473</v>
      </c>
      <c r="E84" s="4">
        <v>0.34026580768838499</v>
      </c>
      <c r="F84" s="4">
        <v>0.31970418929595457</v>
      </c>
      <c r="G84" s="4">
        <v>0.47145230745040956</v>
      </c>
      <c r="I84" s="5">
        <f t="shared" si="73"/>
        <v>20.501808942513822</v>
      </c>
      <c r="J84" s="5">
        <f t="shared" si="74"/>
        <v>21.611462644937426</v>
      </c>
      <c r="K84" s="5">
        <f t="shared" si="75"/>
        <v>19.82202047737519</v>
      </c>
      <c r="L84" s="5">
        <f t="shared" si="76"/>
        <v>20.299948758592912</v>
      </c>
      <c r="M84" s="5">
        <f t="shared" si="77"/>
        <v>19.654405697829326</v>
      </c>
      <c r="O84" s="3" t="str">
        <f t="shared" si="78"/>
        <v>incre</v>
      </c>
      <c r="P84" s="3" t="str">
        <f t="shared" si="79"/>
        <v>incre</v>
      </c>
      <c r="Q84" s="3" t="str">
        <f t="shared" si="80"/>
        <v>decre</v>
      </c>
      <c r="R84" s="3" t="str">
        <f t="shared" si="81"/>
        <v>decre</v>
      </c>
      <c r="S84" s="3" t="str">
        <f t="shared" si="82"/>
        <v>decre</v>
      </c>
      <c r="U84" s="6">
        <f t="shared" si="83"/>
        <v>1</v>
      </c>
      <c r="V84" s="6">
        <f t="shared" si="84"/>
        <v>1</v>
      </c>
      <c r="W84" s="6">
        <f t="shared" si="85"/>
        <v>0</v>
      </c>
      <c r="X84" s="6">
        <f t="shared" si="86"/>
        <v>0</v>
      </c>
      <c r="Y84" s="6">
        <f t="shared" si="87"/>
        <v>0</v>
      </c>
      <c r="AA84" s="4">
        <f t="shared" si="72"/>
        <v>0.33650000000000002</v>
      </c>
      <c r="AB84" s="4">
        <f t="shared" si="72"/>
        <v>0.49370000000000003</v>
      </c>
      <c r="AC84" s="4">
        <f t="shared" si="72"/>
        <v>0.46460000000000001</v>
      </c>
      <c r="AD84" s="4">
        <f t="shared" si="72"/>
        <v>0.33109999999999995</v>
      </c>
      <c r="AE84" s="4">
        <f t="shared" si="72"/>
        <v>0.52210000000000001</v>
      </c>
      <c r="AF84" s="4"/>
      <c r="AG84" s="4">
        <v>0.33650000000000002</v>
      </c>
      <c r="AH84" s="4">
        <v>0.49370000000000003</v>
      </c>
      <c r="AI84" s="3">
        <v>0.49459999999999998</v>
      </c>
      <c r="AJ84" s="4">
        <v>0.36109999999999998</v>
      </c>
      <c r="AK84" s="4">
        <v>0.55210000000000004</v>
      </c>
      <c r="AM84" s="5">
        <f t="shared" si="88"/>
        <v>20.457474484720972</v>
      </c>
      <c r="AN84" s="5">
        <f t="shared" si="89"/>
        <v>20.32190048472097</v>
      </c>
      <c r="AO84" s="5">
        <f t="shared" si="90"/>
        <v>21.029305484720975</v>
      </c>
      <c r="AP84" s="5">
        <f t="shared" si="91"/>
        <v>20.395901484720973</v>
      </c>
      <c r="AQ84" s="5">
        <f t="shared" si="92"/>
        <v>20.131000484720971</v>
      </c>
      <c r="AR84" s="5"/>
      <c r="AS84" s="3" t="str">
        <f t="shared" si="93"/>
        <v>incre</v>
      </c>
      <c r="AT84" s="3" t="str">
        <f t="shared" si="94"/>
        <v>decre</v>
      </c>
      <c r="AU84" s="3" t="str">
        <f t="shared" si="95"/>
        <v>incre</v>
      </c>
      <c r="AV84" s="3" t="str">
        <f t="shared" si="96"/>
        <v>decre</v>
      </c>
      <c r="AW84" s="3" t="str">
        <f t="shared" si="97"/>
        <v>decre</v>
      </c>
      <c r="AY84" s="5">
        <f t="shared" si="98"/>
        <v>7.376945779284938</v>
      </c>
      <c r="AZ84" s="5">
        <f t="shared" si="99"/>
        <v>0</v>
      </c>
      <c r="BA84" s="5">
        <f t="shared" si="100"/>
        <v>-60.601900734578251</v>
      </c>
      <c r="BB84" s="5">
        <f t="shared" si="101"/>
        <v>0</v>
      </c>
      <c r="BC84" s="5">
        <f t="shared" si="102"/>
        <v>0</v>
      </c>
      <c r="BE84" s="15">
        <f t="shared" si="103"/>
        <v>7.376945779284938E-2</v>
      </c>
      <c r="BG84" s="3">
        <v>0.21290000000000001</v>
      </c>
      <c r="BH84" s="3">
        <v>0.28189999999999998</v>
      </c>
      <c r="BI84" s="3">
        <v>0.32140000000000002</v>
      </c>
      <c r="BJ84" s="3">
        <v>0.3448</v>
      </c>
      <c r="BK84" s="3">
        <v>0.34389999999999998</v>
      </c>
      <c r="BM84" s="5">
        <f t="shared" si="104"/>
        <v>19.568790484720971</v>
      </c>
      <c r="BN84" s="5">
        <f t="shared" si="105"/>
        <v>18.938846484720976</v>
      </c>
      <c r="BO84" s="5">
        <f t="shared" si="106"/>
        <v>19.638833484720973</v>
      </c>
      <c r="BP84" s="5">
        <f t="shared" si="107"/>
        <v>20.511255484720973</v>
      </c>
      <c r="BQ84" s="5">
        <f t="shared" si="108"/>
        <v>18.454138484720971</v>
      </c>
      <c r="BR84" s="5"/>
      <c r="BS84" s="3" t="str">
        <f t="shared" si="109"/>
        <v>decre</v>
      </c>
      <c r="BT84" s="3" t="str">
        <f t="shared" si="110"/>
        <v>decre</v>
      </c>
      <c r="BU84" s="3" t="str">
        <f t="shared" si="111"/>
        <v>decre</v>
      </c>
      <c r="BV84" s="3" t="str">
        <f t="shared" si="112"/>
        <v>incre</v>
      </c>
      <c r="BW84" s="3" t="str">
        <f t="shared" si="113"/>
        <v>decre</v>
      </c>
      <c r="BY84" s="5">
        <f t="shared" si="114"/>
        <v>0</v>
      </c>
      <c r="BZ84" s="5">
        <f t="shared" si="115"/>
        <v>0</v>
      </c>
      <c r="CA84" s="5">
        <f t="shared" si="116"/>
        <v>0</v>
      </c>
      <c r="CB84" s="5">
        <f t="shared" si="117"/>
        <v>-12.809072612806105</v>
      </c>
      <c r="CC84" s="5">
        <f t="shared" si="118"/>
        <v>0</v>
      </c>
      <c r="CE84" s="4">
        <v>0.17760000000000001</v>
      </c>
      <c r="CF84" s="4">
        <v>0.17879999999999999</v>
      </c>
      <c r="CG84" s="4">
        <v>0.1784</v>
      </c>
      <c r="CH84" s="4">
        <v>0.17899999999999999</v>
      </c>
      <c r="CI84" s="4">
        <v>0.1792</v>
      </c>
      <c r="CK84" s="5">
        <f t="shared" si="119"/>
        <v>19.314983484720972</v>
      </c>
      <c r="CL84" s="5">
        <f t="shared" si="120"/>
        <v>18.26560348472097</v>
      </c>
      <c r="CM84" s="5">
        <f t="shared" si="121"/>
        <v>18.250303484720973</v>
      </c>
      <c r="CN84" s="5">
        <f t="shared" si="122"/>
        <v>19.115219484720974</v>
      </c>
      <c r="CO84" s="5">
        <f t="shared" si="123"/>
        <v>16.904311484720971</v>
      </c>
      <c r="CP84" s="5"/>
      <c r="CQ84" s="3" t="str">
        <f t="shared" si="124"/>
        <v>decre</v>
      </c>
      <c r="CR84" s="3" t="str">
        <f t="shared" si="125"/>
        <v>decre</v>
      </c>
      <c r="CS84" s="3" t="str">
        <f t="shared" si="126"/>
        <v>decre</v>
      </c>
      <c r="CT84" s="3" t="str">
        <f t="shared" si="127"/>
        <v>decre</v>
      </c>
      <c r="CU84" s="3" t="str">
        <f t="shared" si="128"/>
        <v>decre</v>
      </c>
      <c r="CW84" s="5">
        <f t="shared" si="129"/>
        <v>0</v>
      </c>
      <c r="CX84" s="5">
        <f t="shared" si="130"/>
        <v>0</v>
      </c>
      <c r="CY84" s="5">
        <f t="shared" si="131"/>
        <v>0</v>
      </c>
      <c r="CZ84" s="5">
        <f t="shared" si="132"/>
        <v>0</v>
      </c>
      <c r="DA84" s="5">
        <f t="shared" si="133"/>
        <v>0</v>
      </c>
      <c r="DB84" s="5"/>
      <c r="DC84" s="4">
        <v>0.33199818975902701</v>
      </c>
      <c r="DD84" s="4">
        <v>0.48856764809291697</v>
      </c>
      <c r="DE84" s="4">
        <v>0.40696256181238999</v>
      </c>
      <c r="DF84" s="4">
        <v>0.363336849947271</v>
      </c>
      <c r="DG84" s="4">
        <v>0.55549651784448195</v>
      </c>
      <c r="DI84" s="13">
        <f t="shared" si="134"/>
        <v>20.425106469088377</v>
      </c>
      <c r="DJ84" s="13">
        <f t="shared" si="135"/>
        <v>20.28838622676772</v>
      </c>
      <c r="DK84" s="13">
        <f t="shared" si="136"/>
        <v>20.46964595991928</v>
      </c>
      <c r="DL84" s="13">
        <f t="shared" si="137"/>
        <v>20.667335761276995</v>
      </c>
      <c r="DM84" s="13">
        <f t="shared" si="138"/>
        <v>20.445261717637546</v>
      </c>
      <c r="DN84" s="13"/>
      <c r="DO84" s="11" t="str">
        <f t="shared" si="139"/>
        <v>decre</v>
      </c>
      <c r="DP84" s="11" t="str">
        <f t="shared" si="140"/>
        <v>decre</v>
      </c>
      <c r="DQ84" s="11" t="str">
        <f t="shared" si="141"/>
        <v>incre</v>
      </c>
      <c r="DR84" s="11" t="str">
        <f t="shared" si="142"/>
        <v>incre</v>
      </c>
      <c r="DS84" s="11" t="str">
        <f t="shared" si="143"/>
        <v>incre</v>
      </c>
      <c r="DU84" s="13"/>
      <c r="DV84" s="13"/>
      <c r="DW84" s="13"/>
      <c r="DX84" s="13"/>
      <c r="DY84" s="13"/>
    </row>
    <row r="85" spans="1:129" x14ac:dyDescent="0.25">
      <c r="A85" s="5">
        <v>20.085263782360816</v>
      </c>
      <c r="B85" s="4">
        <v>0.10685875525750371</v>
      </c>
      <c r="C85" s="4">
        <v>0.31302254016962466</v>
      </c>
      <c r="D85" s="4">
        <v>0.44323699435572544</v>
      </c>
      <c r="E85" s="4">
        <v>0.27977893908870755</v>
      </c>
      <c r="F85" s="4">
        <v>0.40827647907105541</v>
      </c>
      <c r="G85" s="4">
        <v>0.45140075625390147</v>
      </c>
      <c r="I85" s="5">
        <f t="shared" si="73"/>
        <v>19.945895846180417</v>
      </c>
      <c r="J85" s="5">
        <f t="shared" si="74"/>
        <v>19.649601355503705</v>
      </c>
      <c r="K85" s="5">
        <f t="shared" si="75"/>
        <v>18.891917280912164</v>
      </c>
      <c r="L85" s="5">
        <f t="shared" si="76"/>
        <v>20.702951736139102</v>
      </c>
      <c r="M85" s="5">
        <f t="shared" si="77"/>
        <v>19.122944898710028</v>
      </c>
      <c r="O85" s="3" t="str">
        <f t="shared" si="78"/>
        <v>decre</v>
      </c>
      <c r="P85" s="3" t="str">
        <f t="shared" si="79"/>
        <v>decre</v>
      </c>
      <c r="Q85" s="3" t="str">
        <f t="shared" si="80"/>
        <v>decre</v>
      </c>
      <c r="R85" s="3" t="str">
        <f t="shared" si="81"/>
        <v>incre</v>
      </c>
      <c r="S85" s="3" t="str">
        <f t="shared" si="82"/>
        <v>decre</v>
      </c>
      <c r="U85" s="6">
        <f t="shared" si="83"/>
        <v>0</v>
      </c>
      <c r="V85" s="6">
        <f t="shared" si="84"/>
        <v>0</v>
      </c>
      <c r="W85" s="6">
        <f t="shared" si="85"/>
        <v>0</v>
      </c>
      <c r="X85" s="6">
        <f t="shared" si="86"/>
        <v>1</v>
      </c>
      <c r="Y85" s="6">
        <f t="shared" si="87"/>
        <v>0</v>
      </c>
      <c r="AA85" s="4">
        <f t="shared" si="72"/>
        <v>0.31200000000000006</v>
      </c>
      <c r="AB85" s="4">
        <f t="shared" si="72"/>
        <v>0.46179999999999999</v>
      </c>
      <c r="AC85" s="4">
        <f t="shared" si="72"/>
        <v>0.47060000000000002</v>
      </c>
      <c r="AD85" s="4">
        <f t="shared" si="72"/>
        <v>0.35720000000000002</v>
      </c>
      <c r="AE85" s="4">
        <f t="shared" si="72"/>
        <v>0.51910000000000001</v>
      </c>
      <c r="AF85" s="4"/>
      <c r="AG85" s="4">
        <v>0.34200000000000003</v>
      </c>
      <c r="AH85" s="4">
        <v>0.49180000000000001</v>
      </c>
      <c r="AI85" s="3">
        <v>0.50060000000000004</v>
      </c>
      <c r="AJ85" s="4">
        <v>0.35720000000000002</v>
      </c>
      <c r="AK85" s="4">
        <v>0.54910000000000003</v>
      </c>
      <c r="AM85" s="5">
        <f t="shared" si="88"/>
        <v>19.938543782360817</v>
      </c>
      <c r="AN85" s="5">
        <f t="shared" si="89"/>
        <v>19.770817782360815</v>
      </c>
      <c r="AO85" s="5">
        <f t="shared" si="90"/>
        <v>20.744789782360815</v>
      </c>
      <c r="AP85" s="5">
        <f t="shared" si="91"/>
        <v>20.272887782360815</v>
      </c>
      <c r="AQ85" s="5">
        <f t="shared" si="92"/>
        <v>19.759994782360813</v>
      </c>
      <c r="AR85" s="5"/>
      <c r="AS85" s="3" t="str">
        <f t="shared" si="93"/>
        <v>decre</v>
      </c>
      <c r="AT85" s="3" t="str">
        <f t="shared" si="94"/>
        <v>decre</v>
      </c>
      <c r="AU85" s="3" t="str">
        <f t="shared" si="95"/>
        <v>incre</v>
      </c>
      <c r="AV85" s="3" t="str">
        <f t="shared" si="96"/>
        <v>incre</v>
      </c>
      <c r="AW85" s="3" t="str">
        <f t="shared" si="97"/>
        <v>decre</v>
      </c>
      <c r="AY85" s="5">
        <f t="shared" si="98"/>
        <v>0</v>
      </c>
      <c r="AZ85" s="5">
        <f t="shared" si="99"/>
        <v>0</v>
      </c>
      <c r="BA85" s="5">
        <f t="shared" si="100"/>
        <v>-119.33465014486515</v>
      </c>
      <c r="BB85" s="5">
        <f t="shared" si="101"/>
        <v>61.768795377828667</v>
      </c>
      <c r="BC85" s="5">
        <f t="shared" si="102"/>
        <v>0</v>
      </c>
      <c r="BE85" s="15">
        <f t="shared" si="103"/>
        <v>-0.139367936180399</v>
      </c>
      <c r="BG85" s="3">
        <v>0.21690000000000001</v>
      </c>
      <c r="BH85" s="3">
        <v>0.28499999999999998</v>
      </c>
      <c r="BI85" s="3">
        <v>0.3286</v>
      </c>
      <c r="BJ85" s="3">
        <v>0.34370000000000001</v>
      </c>
      <c r="BK85" s="3">
        <v>0.33929999999999999</v>
      </c>
      <c r="BM85" s="5">
        <f t="shared" si="104"/>
        <v>19.254774782360816</v>
      </c>
      <c r="BN85" s="5">
        <f t="shared" si="105"/>
        <v>18.616313782360812</v>
      </c>
      <c r="BO85" s="5">
        <f t="shared" si="106"/>
        <v>19.365969782360818</v>
      </c>
      <c r="BP85" s="5">
        <f t="shared" si="107"/>
        <v>20.159217782360816</v>
      </c>
      <c r="BQ85" s="5">
        <f t="shared" si="108"/>
        <v>18.068076782360816</v>
      </c>
      <c r="BR85" s="5"/>
      <c r="BS85" s="3" t="str">
        <f t="shared" si="109"/>
        <v>decre</v>
      </c>
      <c r="BT85" s="3" t="str">
        <f t="shared" si="110"/>
        <v>decre</v>
      </c>
      <c r="BU85" s="3" t="str">
        <f t="shared" si="111"/>
        <v>decre</v>
      </c>
      <c r="BV85" s="3" t="str">
        <f t="shared" si="112"/>
        <v>incre</v>
      </c>
      <c r="BW85" s="3" t="str">
        <f t="shared" si="113"/>
        <v>decre</v>
      </c>
      <c r="BY85" s="5">
        <f t="shared" si="114"/>
        <v>0</v>
      </c>
      <c r="BZ85" s="5">
        <f t="shared" si="115"/>
        <v>0</v>
      </c>
      <c r="CA85" s="5">
        <f t="shared" si="116"/>
        <v>0</v>
      </c>
      <c r="CB85" s="5">
        <f t="shared" si="117"/>
        <v>61.768795377828667</v>
      </c>
      <c r="CC85" s="5">
        <f t="shared" si="118"/>
        <v>0</v>
      </c>
      <c r="CE85" s="4">
        <v>0.17299999999999999</v>
      </c>
      <c r="CF85" s="4">
        <v>0.1741</v>
      </c>
      <c r="CG85" s="4">
        <v>0.17369999999999999</v>
      </c>
      <c r="CH85" s="4">
        <v>0.17419999999999999</v>
      </c>
      <c r="CI85" s="4">
        <v>0.1744</v>
      </c>
      <c r="CK85" s="5">
        <f t="shared" si="119"/>
        <v>18.939133782360816</v>
      </c>
      <c r="CL85" s="5">
        <f t="shared" si="120"/>
        <v>17.892136782360815</v>
      </c>
      <c r="CM85" s="5">
        <f t="shared" si="121"/>
        <v>17.861890782360817</v>
      </c>
      <c r="CN85" s="5">
        <f t="shared" si="122"/>
        <v>18.732027782360817</v>
      </c>
      <c r="CO85" s="5">
        <f t="shared" si="123"/>
        <v>16.516367782360813</v>
      </c>
      <c r="CP85" s="5"/>
      <c r="CQ85" s="3" t="str">
        <f t="shared" si="124"/>
        <v>decre</v>
      </c>
      <c r="CR85" s="3" t="str">
        <f t="shared" si="125"/>
        <v>decre</v>
      </c>
      <c r="CS85" s="3" t="str">
        <f t="shared" si="126"/>
        <v>decre</v>
      </c>
      <c r="CT85" s="3" t="str">
        <f t="shared" si="127"/>
        <v>decre</v>
      </c>
      <c r="CU85" s="3" t="str">
        <f t="shared" si="128"/>
        <v>decre</v>
      </c>
      <c r="CW85" s="5">
        <f t="shared" si="129"/>
        <v>0</v>
      </c>
      <c r="CX85" s="5">
        <f t="shared" si="130"/>
        <v>0</v>
      </c>
      <c r="CY85" s="5">
        <f t="shared" si="131"/>
        <v>0</v>
      </c>
      <c r="CZ85" s="5">
        <f t="shared" si="132"/>
        <v>0</v>
      </c>
      <c r="DA85" s="5">
        <f t="shared" si="133"/>
        <v>0</v>
      </c>
      <c r="DB85" s="5"/>
      <c r="DC85" s="4">
        <v>0.33386093441222398</v>
      </c>
      <c r="DD85" s="4">
        <v>0.48746916710295402</v>
      </c>
      <c r="DE85" s="4">
        <v>0.40785146222374802</v>
      </c>
      <c r="DF85" s="4">
        <v>0.359023738622471</v>
      </c>
      <c r="DG85" s="4">
        <v>0.55488122994198497</v>
      </c>
      <c r="DI85" s="13">
        <f t="shared" si="134"/>
        <v>20.095723900784705</v>
      </c>
      <c r="DJ85" s="13">
        <f t="shared" si="135"/>
        <v>19.938437443543108</v>
      </c>
      <c r="DK85" s="13">
        <f t="shared" si="136"/>
        <v>20.135501480553408</v>
      </c>
      <c r="DL85" s="13">
        <f t="shared" si="137"/>
        <v>20.288243661562021</v>
      </c>
      <c r="DM85" s="13">
        <f t="shared" si="138"/>
        <v>20.096696156114895</v>
      </c>
      <c r="DN85" s="13"/>
      <c r="DO85" s="11" t="str">
        <f t="shared" si="139"/>
        <v>incre</v>
      </c>
      <c r="DP85" s="11" t="str">
        <f t="shared" si="140"/>
        <v>decre</v>
      </c>
      <c r="DQ85" s="11" t="str">
        <f t="shared" si="141"/>
        <v>incre</v>
      </c>
      <c r="DR85" s="11" t="str">
        <f t="shared" si="142"/>
        <v>incre</v>
      </c>
      <c r="DS85" s="11" t="str">
        <f t="shared" si="143"/>
        <v>incre</v>
      </c>
      <c r="DU85" s="13"/>
      <c r="DV85" s="13"/>
      <c r="DW85" s="13"/>
      <c r="DX85" s="13"/>
      <c r="DY85" s="13"/>
    </row>
    <row r="86" spans="1:129" x14ac:dyDescent="0.25">
      <c r="A86" s="5">
        <v>47.066693532391071</v>
      </c>
      <c r="B86" s="4">
        <v>9.2543171532471685E-2</v>
      </c>
      <c r="C86" s="4">
        <v>0.40233561982089661</v>
      </c>
      <c r="D86" s="4">
        <v>0.68767421813966489</v>
      </c>
      <c r="E86" s="4">
        <v>0.44120225521050699</v>
      </c>
      <c r="F86" s="4">
        <v>0.50339712782038759</v>
      </c>
      <c r="G86" s="4">
        <v>0.67400748107542008</v>
      </c>
      <c r="I86" s="5">
        <f t="shared" si="73"/>
        <v>47.569486638903314</v>
      </c>
      <c r="J86" s="5">
        <f t="shared" si="74"/>
        <v>48.227206176843083</v>
      </c>
      <c r="K86" s="5">
        <f t="shared" si="75"/>
        <v>47.440767430485096</v>
      </c>
      <c r="L86" s="5">
        <f t="shared" si="76"/>
        <v>48.485297348638731</v>
      </c>
      <c r="M86" s="5">
        <f t="shared" si="77"/>
        <v>48.199103929310773</v>
      </c>
      <c r="O86" s="3" t="str">
        <f t="shared" si="78"/>
        <v>incre</v>
      </c>
      <c r="P86" s="3" t="str">
        <f t="shared" si="79"/>
        <v>incre</v>
      </c>
      <c r="Q86" s="3" t="str">
        <f t="shared" si="80"/>
        <v>incre</v>
      </c>
      <c r="R86" s="3" t="str">
        <f t="shared" si="81"/>
        <v>incre</v>
      </c>
      <c r="S86" s="3" t="str">
        <f t="shared" si="82"/>
        <v>incre</v>
      </c>
      <c r="U86" s="6">
        <f t="shared" si="83"/>
        <v>1</v>
      </c>
      <c r="V86" s="6">
        <f t="shared" si="84"/>
        <v>1</v>
      </c>
      <c r="W86" s="6">
        <f t="shared" si="85"/>
        <v>1</v>
      </c>
      <c r="X86" s="6">
        <f t="shared" si="86"/>
        <v>1</v>
      </c>
      <c r="Y86" s="6">
        <f t="shared" si="87"/>
        <v>1</v>
      </c>
      <c r="AA86" s="4">
        <f t="shared" si="72"/>
        <v>0.34050000000000002</v>
      </c>
      <c r="AB86" s="4">
        <f t="shared" si="72"/>
        <v>0.4924</v>
      </c>
      <c r="AC86" s="4">
        <f t="shared" si="72"/>
        <v>0.49940000000000001</v>
      </c>
      <c r="AD86" s="4">
        <f t="shared" si="72"/>
        <v>0.35859999999999997</v>
      </c>
      <c r="AE86" s="4">
        <f t="shared" si="72"/>
        <v>0.55000000000000004</v>
      </c>
      <c r="AF86" s="4"/>
      <c r="AG86" s="4">
        <v>0.34050000000000002</v>
      </c>
      <c r="AH86" s="4">
        <v>0.4924</v>
      </c>
      <c r="AI86" s="3">
        <v>0.49940000000000001</v>
      </c>
      <c r="AJ86" s="4">
        <v>0.35859999999999997</v>
      </c>
      <c r="AK86" s="4">
        <v>0.55000000000000004</v>
      </c>
      <c r="AM86" s="5">
        <f t="shared" si="88"/>
        <v>47.124888532391068</v>
      </c>
      <c r="AN86" s="5">
        <f t="shared" si="89"/>
        <v>46.952065532391074</v>
      </c>
      <c r="AO86" s="5">
        <f t="shared" si="90"/>
        <v>48.005867532391065</v>
      </c>
      <c r="AP86" s="5">
        <f t="shared" si="91"/>
        <v>47.266105532391073</v>
      </c>
      <c r="AQ86" s="5">
        <f t="shared" si="92"/>
        <v>47.032193532391069</v>
      </c>
      <c r="AR86" s="5"/>
      <c r="AS86" s="3" t="str">
        <f t="shared" si="93"/>
        <v>incre</v>
      </c>
      <c r="AT86" s="3" t="str">
        <f t="shared" si="94"/>
        <v>decre</v>
      </c>
      <c r="AU86" s="3" t="str">
        <f t="shared" si="95"/>
        <v>incre</v>
      </c>
      <c r="AV86" s="3" t="str">
        <f t="shared" si="96"/>
        <v>incre</v>
      </c>
      <c r="AW86" s="3" t="str">
        <f t="shared" si="97"/>
        <v>decre</v>
      </c>
      <c r="AY86" s="5">
        <f t="shared" si="98"/>
        <v>50.279310651224307</v>
      </c>
      <c r="AZ86" s="5">
        <f t="shared" si="99"/>
        <v>0</v>
      </c>
      <c r="BA86" s="5">
        <f t="shared" si="100"/>
        <v>37.407389809402503</v>
      </c>
      <c r="BB86" s="5">
        <f t="shared" si="101"/>
        <v>141.86038162476606</v>
      </c>
      <c r="BC86" s="5">
        <f t="shared" si="102"/>
        <v>0</v>
      </c>
      <c r="BE86" s="15">
        <f t="shared" si="103"/>
        <v>0.50279310651224307</v>
      </c>
      <c r="BG86" s="3">
        <v>0.21529999999999999</v>
      </c>
      <c r="BH86" s="3">
        <v>0.28370000000000001</v>
      </c>
      <c r="BI86" s="3">
        <v>0.32579999999999998</v>
      </c>
      <c r="BJ86" s="3">
        <v>0.34420000000000001</v>
      </c>
      <c r="BK86" s="3">
        <v>0.34100000000000003</v>
      </c>
      <c r="BM86" s="5">
        <f t="shared" si="104"/>
        <v>46.224700532391068</v>
      </c>
      <c r="BN86" s="5">
        <f t="shared" si="105"/>
        <v>45.589254532391074</v>
      </c>
      <c r="BO86" s="5">
        <f t="shared" si="106"/>
        <v>46.32021153239107</v>
      </c>
      <c r="BP86" s="5">
        <f t="shared" si="107"/>
        <v>47.144857532391072</v>
      </c>
      <c r="BQ86" s="5">
        <f t="shared" si="108"/>
        <v>45.06550353239107</v>
      </c>
      <c r="BR86" s="5"/>
      <c r="BS86" s="3" t="str">
        <f t="shared" si="109"/>
        <v>decre</v>
      </c>
      <c r="BT86" s="3" t="str">
        <f t="shared" si="110"/>
        <v>decre</v>
      </c>
      <c r="BU86" s="3" t="str">
        <f t="shared" si="111"/>
        <v>decre</v>
      </c>
      <c r="BV86" s="3" t="str">
        <f t="shared" si="112"/>
        <v>incre</v>
      </c>
      <c r="BW86" s="3" t="str">
        <f t="shared" si="113"/>
        <v>decre</v>
      </c>
      <c r="BY86" s="5">
        <f t="shared" si="114"/>
        <v>0</v>
      </c>
      <c r="BZ86" s="5">
        <f t="shared" si="115"/>
        <v>0</v>
      </c>
      <c r="CA86" s="5">
        <f t="shared" si="116"/>
        <v>0</v>
      </c>
      <c r="CB86" s="5">
        <f t="shared" si="117"/>
        <v>141.86038162476606</v>
      </c>
      <c r="CC86" s="5">
        <f t="shared" si="118"/>
        <v>0</v>
      </c>
      <c r="CE86" s="4">
        <v>0.17480000000000001</v>
      </c>
      <c r="CF86" s="4">
        <v>0.17599999999999999</v>
      </c>
      <c r="CG86" s="4">
        <v>0.17549999999999999</v>
      </c>
      <c r="CH86" s="4">
        <v>0.17610000000000001</v>
      </c>
      <c r="CI86" s="4">
        <v>0.17630000000000001</v>
      </c>
      <c r="CK86" s="5">
        <f t="shared" si="119"/>
        <v>45.933505532391067</v>
      </c>
      <c r="CL86" s="5">
        <f t="shared" si="120"/>
        <v>44.88597353239107</v>
      </c>
      <c r="CM86" s="5">
        <f t="shared" si="121"/>
        <v>44.860798532391073</v>
      </c>
      <c r="CN86" s="5">
        <f t="shared" si="122"/>
        <v>45.729455532391071</v>
      </c>
      <c r="CO86" s="5">
        <f t="shared" si="123"/>
        <v>43.515676532391069</v>
      </c>
      <c r="CP86" s="5"/>
      <c r="CQ86" s="3" t="str">
        <f t="shared" si="124"/>
        <v>decre</v>
      </c>
      <c r="CR86" s="3" t="str">
        <f t="shared" si="125"/>
        <v>decre</v>
      </c>
      <c r="CS86" s="3" t="str">
        <f t="shared" si="126"/>
        <v>decre</v>
      </c>
      <c r="CT86" s="3" t="str">
        <f t="shared" si="127"/>
        <v>decre</v>
      </c>
      <c r="CU86" s="3" t="str">
        <f t="shared" si="128"/>
        <v>decre</v>
      </c>
      <c r="CW86" s="5">
        <f t="shared" si="129"/>
        <v>0</v>
      </c>
      <c r="CX86" s="5">
        <f t="shared" si="130"/>
        <v>0</v>
      </c>
      <c r="CY86" s="5">
        <f t="shared" si="131"/>
        <v>0</v>
      </c>
      <c r="CZ86" s="5">
        <f t="shared" si="132"/>
        <v>0</v>
      </c>
      <c r="DA86" s="5">
        <f t="shared" si="133"/>
        <v>0</v>
      </c>
      <c r="DB86" s="5"/>
      <c r="DC86" s="4">
        <v>0.33322075486553998</v>
      </c>
      <c r="DD86" s="4">
        <v>0.48784668801597197</v>
      </c>
      <c r="DE86" s="4">
        <v>0.407545969003616</v>
      </c>
      <c r="DF86" s="4">
        <v>0.36050604895844102</v>
      </c>
      <c r="DG86" s="4">
        <v>0.55509268926885802</v>
      </c>
      <c r="DI86" s="13">
        <f t="shared" si="134"/>
        <v>47.072550759874304</v>
      </c>
      <c r="DJ86" s="13">
        <f t="shared" si="135"/>
        <v>46.922332405135371</v>
      </c>
      <c r="DK86" s="13">
        <f t="shared" si="136"/>
        <v>47.113964891416188</v>
      </c>
      <c r="DL86" s="13">
        <f t="shared" si="137"/>
        <v>47.282154464621144</v>
      </c>
      <c r="DM86" s="13">
        <f t="shared" si="138"/>
        <v>47.080115738411024</v>
      </c>
      <c r="DN86" s="13"/>
      <c r="DO86" s="11" t="str">
        <f t="shared" si="139"/>
        <v>incre</v>
      </c>
      <c r="DP86" s="11" t="str">
        <f t="shared" si="140"/>
        <v>decre</v>
      </c>
      <c r="DQ86" s="11" t="str">
        <f t="shared" si="141"/>
        <v>incre</v>
      </c>
      <c r="DR86" s="11" t="str">
        <f t="shared" si="142"/>
        <v>incre</v>
      </c>
      <c r="DS86" s="11" t="str">
        <f t="shared" si="143"/>
        <v>incre</v>
      </c>
      <c r="DU86" s="13"/>
      <c r="DV86" s="13"/>
      <c r="DW86" s="13"/>
      <c r="DX86" s="13"/>
      <c r="DY86" s="13"/>
    </row>
    <row r="87" spans="1:129" x14ac:dyDescent="0.25">
      <c r="A87" s="5">
        <v>42.821902802081539</v>
      </c>
      <c r="B87" s="4">
        <v>0.19501208394210007</v>
      </c>
      <c r="C87" s="4">
        <v>0.25146364269038002</v>
      </c>
      <c r="D87" s="4">
        <v>0.50283742613773164</v>
      </c>
      <c r="E87" s="4">
        <v>0.47781335711161421</v>
      </c>
      <c r="F87" s="4">
        <v>0.41570815755876095</v>
      </c>
      <c r="G87" s="4">
        <v>0.46088534919943519</v>
      </c>
      <c r="I87" s="5">
        <f t="shared" si="73"/>
        <v>42.239926393025371</v>
      </c>
      <c r="J87" s="5">
        <f t="shared" si="74"/>
        <v>42.775431194760927</v>
      </c>
      <c r="K87" s="5">
        <f t="shared" si="75"/>
        <v>43.551470499635315</v>
      </c>
      <c r="L87" s="5">
        <f t="shared" si="76"/>
        <v>43.502165488726305</v>
      </c>
      <c r="M87" s="5">
        <f t="shared" si="77"/>
        <v>41.948833938048224</v>
      </c>
      <c r="O87" s="3" t="str">
        <f t="shared" si="78"/>
        <v>decre</v>
      </c>
      <c r="P87" s="3" t="str">
        <f t="shared" si="79"/>
        <v>decre</v>
      </c>
      <c r="Q87" s="3" t="str">
        <f t="shared" si="80"/>
        <v>incre</v>
      </c>
      <c r="R87" s="3" t="str">
        <f t="shared" si="81"/>
        <v>incre</v>
      </c>
      <c r="S87" s="3" t="str">
        <f t="shared" si="82"/>
        <v>decre</v>
      </c>
      <c r="U87" s="6">
        <f t="shared" si="83"/>
        <v>0</v>
      </c>
      <c r="V87" s="6">
        <f t="shared" si="84"/>
        <v>0</v>
      </c>
      <c r="W87" s="6">
        <f t="shared" si="85"/>
        <v>1</v>
      </c>
      <c r="X87" s="6">
        <f t="shared" si="86"/>
        <v>1</v>
      </c>
      <c r="Y87" s="6">
        <f t="shared" si="87"/>
        <v>0</v>
      </c>
      <c r="AA87" s="4">
        <f t="shared" si="72"/>
        <v>0.31669999999999998</v>
      </c>
      <c r="AB87" s="4">
        <f t="shared" si="72"/>
        <v>0.45820000000000005</v>
      </c>
      <c r="AC87" s="4">
        <f t="shared" si="72"/>
        <v>0.5</v>
      </c>
      <c r="AD87" s="4">
        <f t="shared" si="72"/>
        <v>0.3473</v>
      </c>
      <c r="AE87" s="4">
        <f t="shared" si="72"/>
        <v>0.51529999999999998</v>
      </c>
      <c r="AF87" s="4"/>
      <c r="AG87" s="4">
        <v>0.34670000000000001</v>
      </c>
      <c r="AH87" s="4">
        <v>0.48820000000000002</v>
      </c>
      <c r="AI87" s="3">
        <v>0.5</v>
      </c>
      <c r="AJ87" s="4">
        <v>0.3473</v>
      </c>
      <c r="AK87" s="4">
        <v>0.54530000000000001</v>
      </c>
      <c r="AM87" s="5">
        <f t="shared" si="88"/>
        <v>42.70897580208154</v>
      </c>
      <c r="AN87" s="5">
        <f t="shared" si="89"/>
        <v>42.483948802081542</v>
      </c>
      <c r="AO87" s="5">
        <f t="shared" si="90"/>
        <v>43.766902802081546</v>
      </c>
      <c r="AP87" s="5">
        <f t="shared" si="91"/>
        <v>42.926168802081541</v>
      </c>
      <c r="AQ87" s="5">
        <f t="shared" si="92"/>
        <v>42.460875802081539</v>
      </c>
      <c r="AR87" s="5"/>
      <c r="AS87" s="3" t="str">
        <f t="shared" si="93"/>
        <v>decre</v>
      </c>
      <c r="AT87" s="3" t="str">
        <f t="shared" si="94"/>
        <v>decre</v>
      </c>
      <c r="AU87" s="3" t="str">
        <f t="shared" si="95"/>
        <v>incre</v>
      </c>
      <c r="AV87" s="3" t="str">
        <f t="shared" si="96"/>
        <v>incre</v>
      </c>
      <c r="AW87" s="3" t="str">
        <f t="shared" si="97"/>
        <v>decre</v>
      </c>
      <c r="AY87" s="5">
        <f t="shared" si="98"/>
        <v>0</v>
      </c>
      <c r="AZ87" s="5">
        <f t="shared" si="99"/>
        <v>0</v>
      </c>
      <c r="BA87" s="5">
        <f t="shared" si="100"/>
        <v>72.956769755377593</v>
      </c>
      <c r="BB87" s="5">
        <f t="shared" si="101"/>
        <v>68.026268664476675</v>
      </c>
      <c r="BC87" s="5">
        <f t="shared" si="102"/>
        <v>0</v>
      </c>
      <c r="BE87" s="15">
        <f t="shared" si="103"/>
        <v>-0.58197640905616765</v>
      </c>
      <c r="BG87" s="3">
        <v>0.2293</v>
      </c>
      <c r="BH87" s="3">
        <v>0.29870000000000002</v>
      </c>
      <c r="BI87" s="3">
        <v>0.35020000000000001</v>
      </c>
      <c r="BJ87" s="3">
        <v>0.34100000000000003</v>
      </c>
      <c r="BK87" s="3">
        <v>0.32769999999999999</v>
      </c>
      <c r="BM87" s="5">
        <f t="shared" si="104"/>
        <v>42.080569802081541</v>
      </c>
      <c r="BN87" s="5">
        <f t="shared" si="105"/>
        <v>41.442413802081539</v>
      </c>
      <c r="BO87" s="5">
        <f t="shared" si="106"/>
        <v>42.31234480208154</v>
      </c>
      <c r="BP87" s="5">
        <f t="shared" si="107"/>
        <v>42.873122802081539</v>
      </c>
      <c r="BQ87" s="5">
        <f t="shared" si="108"/>
        <v>40.69555980208154</v>
      </c>
      <c r="BR87" s="5"/>
      <c r="BS87" s="3" t="str">
        <f t="shared" si="109"/>
        <v>decre</v>
      </c>
      <c r="BT87" s="3" t="str">
        <f t="shared" si="110"/>
        <v>decre</v>
      </c>
      <c r="BU87" s="3" t="str">
        <f t="shared" si="111"/>
        <v>decre</v>
      </c>
      <c r="BV87" s="3" t="str">
        <f t="shared" si="112"/>
        <v>incre</v>
      </c>
      <c r="BW87" s="3" t="str">
        <f t="shared" si="113"/>
        <v>decre</v>
      </c>
      <c r="BY87" s="5">
        <f t="shared" si="114"/>
        <v>0</v>
      </c>
      <c r="BZ87" s="5">
        <f t="shared" si="115"/>
        <v>0</v>
      </c>
      <c r="CA87" s="5">
        <f t="shared" si="116"/>
        <v>0</v>
      </c>
      <c r="CB87" s="5">
        <f t="shared" si="117"/>
        <v>68.026268664476675</v>
      </c>
      <c r="CC87" s="5">
        <f t="shared" si="118"/>
        <v>0</v>
      </c>
      <c r="CE87" s="4">
        <v>0.1547</v>
      </c>
      <c r="CF87" s="4">
        <v>0.155</v>
      </c>
      <c r="CG87" s="4">
        <v>0.15490000000000001</v>
      </c>
      <c r="CH87" s="4">
        <v>0.155</v>
      </c>
      <c r="CI87" s="4">
        <v>0.155</v>
      </c>
      <c r="CK87" s="5">
        <f t="shared" si="119"/>
        <v>41.544195802081539</v>
      </c>
      <c r="CL87" s="5">
        <f t="shared" si="120"/>
        <v>40.504052802081539</v>
      </c>
      <c r="CM87" s="5">
        <f t="shared" si="121"/>
        <v>40.415981802081532</v>
      </c>
      <c r="CN87" s="5">
        <f t="shared" si="122"/>
        <v>41.307002802081541</v>
      </c>
      <c r="CO87" s="5">
        <f t="shared" si="123"/>
        <v>39.07045280208154</v>
      </c>
      <c r="CP87" s="5"/>
      <c r="CQ87" s="3" t="str">
        <f t="shared" si="124"/>
        <v>decre</v>
      </c>
      <c r="CR87" s="3" t="str">
        <f t="shared" si="125"/>
        <v>decre</v>
      </c>
      <c r="CS87" s="3" t="str">
        <f t="shared" si="126"/>
        <v>decre</v>
      </c>
      <c r="CT87" s="3" t="str">
        <f t="shared" si="127"/>
        <v>decre</v>
      </c>
      <c r="CU87" s="3" t="str">
        <f t="shared" si="128"/>
        <v>decre</v>
      </c>
      <c r="CW87" s="5">
        <f t="shared" si="129"/>
        <v>0</v>
      </c>
      <c r="CX87" s="5">
        <f t="shared" si="130"/>
        <v>0</v>
      </c>
      <c r="CY87" s="5">
        <f t="shared" si="131"/>
        <v>0</v>
      </c>
      <c r="CZ87" s="5">
        <f t="shared" si="132"/>
        <v>0</v>
      </c>
      <c r="DA87" s="5">
        <f t="shared" si="133"/>
        <v>0</v>
      </c>
      <c r="DB87" s="5"/>
      <c r="DC87" s="4">
        <v>0.33777758844436101</v>
      </c>
      <c r="DD87" s="4">
        <v>0.48515947318372199</v>
      </c>
      <c r="DE87" s="4">
        <v>0.40972048671636702</v>
      </c>
      <c r="DF87" s="4">
        <v>0.34995488163643701</v>
      </c>
      <c r="DG87" s="4">
        <v>0.55358751003244</v>
      </c>
      <c r="DI87" s="13">
        <f t="shared" si="134"/>
        <v>42.860523662996492</v>
      </c>
      <c r="DJ87" s="13">
        <f t="shared" si="135"/>
        <v>42.659994161971248</v>
      </c>
      <c r="DK87" s="13">
        <f t="shared" si="136"/>
        <v>42.89028872809746</v>
      </c>
      <c r="DL87" s="13">
        <f t="shared" si="137"/>
        <v>42.948522905460337</v>
      </c>
      <c r="DM87" s="13">
        <f t="shared" si="138"/>
        <v>42.821161271486801</v>
      </c>
      <c r="DN87" s="13"/>
      <c r="DO87" s="11" t="str">
        <f t="shared" si="139"/>
        <v>incre</v>
      </c>
      <c r="DP87" s="11" t="str">
        <f t="shared" si="140"/>
        <v>decre</v>
      </c>
      <c r="DQ87" s="11" t="str">
        <f t="shared" si="141"/>
        <v>incre</v>
      </c>
      <c r="DR87" s="11" t="str">
        <f t="shared" si="142"/>
        <v>incre</v>
      </c>
      <c r="DS87" s="11" t="str">
        <f t="shared" si="143"/>
        <v>decre</v>
      </c>
      <c r="DU87" s="13"/>
      <c r="DV87" s="13"/>
      <c r="DW87" s="13"/>
      <c r="DX87" s="13"/>
      <c r="DY87" s="13"/>
    </row>
    <row r="88" spans="1:129" x14ac:dyDescent="0.25">
      <c r="A88" s="5">
        <v>42.462948139668619</v>
      </c>
      <c r="B88" s="4">
        <v>9.7003295284343552E-2</v>
      </c>
      <c r="C88" s="4">
        <v>0.4375617582751416</v>
      </c>
      <c r="D88" s="4">
        <v>0.55927604837112965</v>
      </c>
      <c r="E88" s="4">
        <v>0.5341424193729627</v>
      </c>
      <c r="F88" s="4">
        <v>0.36346149387689186</v>
      </c>
      <c r="G88" s="4">
        <v>0.47746992811330147</v>
      </c>
      <c r="I88" s="5">
        <f t="shared" si="73"/>
        <v>43.219017181666885</v>
      </c>
      <c r="J88" s="5">
        <f t="shared" si="74"/>
        <v>42.7850207355321</v>
      </c>
      <c r="K88" s="5">
        <f t="shared" si="75"/>
        <v>43.739471031780084</v>
      </c>
      <c r="L88" s="5">
        <f t="shared" si="76"/>
        <v>42.703293918112045</v>
      </c>
      <c r="M88" s="5">
        <f t="shared" si="77"/>
        <v>41.745940163214783</v>
      </c>
      <c r="O88" s="3" t="str">
        <f t="shared" si="78"/>
        <v>incre</v>
      </c>
      <c r="P88" s="3" t="str">
        <f t="shared" si="79"/>
        <v>incre</v>
      </c>
      <c r="Q88" s="3" t="str">
        <f t="shared" si="80"/>
        <v>incre</v>
      </c>
      <c r="R88" s="3" t="str">
        <f t="shared" si="81"/>
        <v>incre</v>
      </c>
      <c r="S88" s="3" t="str">
        <f t="shared" si="82"/>
        <v>decre</v>
      </c>
      <c r="U88" s="6">
        <f t="shared" si="83"/>
        <v>1</v>
      </c>
      <c r="V88" s="6">
        <f t="shared" si="84"/>
        <v>1</v>
      </c>
      <c r="W88" s="6">
        <f t="shared" si="85"/>
        <v>1</v>
      </c>
      <c r="X88" s="6">
        <f t="shared" si="86"/>
        <v>1</v>
      </c>
      <c r="Y88" s="6">
        <f t="shared" si="87"/>
        <v>0</v>
      </c>
      <c r="AA88" s="4">
        <f t="shared" si="72"/>
        <v>0.34100000000000003</v>
      </c>
      <c r="AB88" s="4">
        <f t="shared" si="72"/>
        <v>0.49230000000000002</v>
      </c>
      <c r="AC88" s="4">
        <f t="shared" si="72"/>
        <v>0.49990000000000001</v>
      </c>
      <c r="AD88" s="4">
        <f t="shared" si="72"/>
        <v>0.35820000000000002</v>
      </c>
      <c r="AE88" s="4">
        <f t="shared" si="72"/>
        <v>0.51969999999999994</v>
      </c>
      <c r="AF88" s="4"/>
      <c r="AG88" s="4">
        <v>0.34100000000000003</v>
      </c>
      <c r="AH88" s="4">
        <v>0.49230000000000002</v>
      </c>
      <c r="AI88" s="3">
        <v>0.49990000000000001</v>
      </c>
      <c r="AJ88" s="4">
        <v>0.35820000000000002</v>
      </c>
      <c r="AK88" s="4">
        <v>0.54969999999999997</v>
      </c>
      <c r="AM88" s="5">
        <f t="shared" si="88"/>
        <v>42.524738139668621</v>
      </c>
      <c r="AN88" s="5">
        <f t="shared" si="89"/>
        <v>42.347667139668623</v>
      </c>
      <c r="AO88" s="5">
        <f t="shared" si="90"/>
        <v>43.406977139668626</v>
      </c>
      <c r="AP88" s="5">
        <f t="shared" si="91"/>
        <v>42.658992139668619</v>
      </c>
      <c r="AQ88" s="5">
        <f t="shared" si="92"/>
        <v>42.143325139668619</v>
      </c>
      <c r="AR88" s="5"/>
      <c r="AS88" s="3" t="str">
        <f t="shared" si="93"/>
        <v>incre</v>
      </c>
      <c r="AT88" s="3" t="str">
        <f t="shared" si="94"/>
        <v>decre</v>
      </c>
      <c r="AU88" s="3" t="str">
        <f t="shared" si="95"/>
        <v>incre</v>
      </c>
      <c r="AV88" s="3" t="str">
        <f t="shared" si="96"/>
        <v>incre</v>
      </c>
      <c r="AW88" s="3" t="str">
        <f t="shared" si="97"/>
        <v>decre</v>
      </c>
      <c r="AY88" s="5">
        <f t="shared" si="98"/>
        <v>75.60690419982663</v>
      </c>
      <c r="AZ88" s="5">
        <f t="shared" si="99"/>
        <v>0</v>
      </c>
      <c r="BA88" s="5">
        <f t="shared" si="100"/>
        <v>127.65228921114655</v>
      </c>
      <c r="BB88" s="5">
        <f t="shared" si="101"/>
        <v>24.034577844342664</v>
      </c>
      <c r="BC88" s="5">
        <f t="shared" si="102"/>
        <v>0</v>
      </c>
      <c r="BE88" s="15">
        <f t="shared" si="103"/>
        <v>0.7560690419982663</v>
      </c>
      <c r="BG88" s="3">
        <v>0.21579999999999999</v>
      </c>
      <c r="BH88" s="3">
        <v>0.28399999999999997</v>
      </c>
      <c r="BI88" s="3">
        <v>0.3266</v>
      </c>
      <c r="BJ88" s="3">
        <v>0.34399999999999997</v>
      </c>
      <c r="BK88" s="3">
        <v>0.34050000000000002</v>
      </c>
      <c r="BM88" s="5">
        <f t="shared" si="104"/>
        <v>41.624550139668621</v>
      </c>
      <c r="BN88" s="5">
        <f t="shared" si="105"/>
        <v>40.987468139668621</v>
      </c>
      <c r="BO88" s="5">
        <f t="shared" si="106"/>
        <v>41.724234139668624</v>
      </c>
      <c r="BP88" s="5">
        <f t="shared" si="107"/>
        <v>42.539428139668615</v>
      </c>
      <c r="BQ88" s="5">
        <f t="shared" si="108"/>
        <v>40.457053139668616</v>
      </c>
      <c r="BR88" s="5"/>
      <c r="BS88" s="3" t="str">
        <f t="shared" si="109"/>
        <v>decre</v>
      </c>
      <c r="BT88" s="3" t="str">
        <f t="shared" si="110"/>
        <v>decre</v>
      </c>
      <c r="BU88" s="3" t="str">
        <f t="shared" si="111"/>
        <v>decre</v>
      </c>
      <c r="BV88" s="3" t="str">
        <f t="shared" si="112"/>
        <v>incre</v>
      </c>
      <c r="BW88" s="3" t="str">
        <f t="shared" si="113"/>
        <v>decre</v>
      </c>
      <c r="BY88" s="5">
        <f t="shared" si="114"/>
        <v>0</v>
      </c>
      <c r="BZ88" s="5">
        <f t="shared" si="115"/>
        <v>0</v>
      </c>
      <c r="CA88" s="5">
        <f t="shared" si="116"/>
        <v>0</v>
      </c>
      <c r="CB88" s="5">
        <f t="shared" si="117"/>
        <v>24.034577844342664</v>
      </c>
      <c r="CC88" s="5">
        <f t="shared" si="118"/>
        <v>0</v>
      </c>
      <c r="CE88" s="4">
        <v>0.17430000000000001</v>
      </c>
      <c r="CF88" s="4">
        <v>0.1754</v>
      </c>
      <c r="CG88" s="4">
        <v>0.17499999999999999</v>
      </c>
      <c r="CH88" s="4">
        <v>0.17549999999999999</v>
      </c>
      <c r="CI88" s="4">
        <v>0.1757</v>
      </c>
      <c r="CK88" s="5">
        <f t="shared" si="119"/>
        <v>41.326165139668618</v>
      </c>
      <c r="CL88" s="5">
        <f t="shared" si="120"/>
        <v>40.278310139668619</v>
      </c>
      <c r="CM88" s="5">
        <f t="shared" si="121"/>
        <v>40.252198139668621</v>
      </c>
      <c r="CN88" s="5">
        <f t="shared" si="122"/>
        <v>41.12065813966862</v>
      </c>
      <c r="CO88" s="5">
        <f t="shared" si="123"/>
        <v>38.906285139668618</v>
      </c>
      <c r="CP88" s="5"/>
      <c r="CQ88" s="3" t="str">
        <f t="shared" si="124"/>
        <v>decre</v>
      </c>
      <c r="CR88" s="3" t="str">
        <f t="shared" si="125"/>
        <v>decre</v>
      </c>
      <c r="CS88" s="3" t="str">
        <f t="shared" si="126"/>
        <v>decre</v>
      </c>
      <c r="CT88" s="3" t="str">
        <f t="shared" si="127"/>
        <v>decre</v>
      </c>
      <c r="CU88" s="3" t="str">
        <f t="shared" si="128"/>
        <v>decre</v>
      </c>
      <c r="CW88" s="5">
        <f t="shared" si="129"/>
        <v>0</v>
      </c>
      <c r="CX88" s="5">
        <f t="shared" si="130"/>
        <v>0</v>
      </c>
      <c r="CY88" s="5">
        <f t="shared" si="131"/>
        <v>0</v>
      </c>
      <c r="CZ88" s="5">
        <f t="shared" si="132"/>
        <v>0</v>
      </c>
      <c r="DA88" s="5">
        <f t="shared" si="133"/>
        <v>0</v>
      </c>
      <c r="DB88" s="5"/>
      <c r="DC88" s="4">
        <v>0.33342081097387899</v>
      </c>
      <c r="DD88" s="4">
        <v>0.48772871273065399</v>
      </c>
      <c r="DE88" s="4">
        <v>0.40764143563490701</v>
      </c>
      <c r="DF88" s="4">
        <v>0.36004282697845003</v>
      </c>
      <c r="DG88" s="4">
        <v>0.55502660822921002</v>
      </c>
      <c r="DI88" s="13">
        <f t="shared" si="134"/>
        <v>42.470243770570811</v>
      </c>
      <c r="DJ88" s="13">
        <f t="shared" si="135"/>
        <v>42.317816633799794</v>
      </c>
      <c r="DK88" s="13">
        <f t="shared" si="136"/>
        <v>42.511146479683561</v>
      </c>
      <c r="DL88" s="13">
        <f t="shared" si="137"/>
        <v>42.674508742827165</v>
      </c>
      <c r="DM88" s="13">
        <f t="shared" si="138"/>
        <v>42.475748523105487</v>
      </c>
      <c r="DN88" s="13"/>
      <c r="DO88" s="11" t="str">
        <f t="shared" si="139"/>
        <v>incre</v>
      </c>
      <c r="DP88" s="11" t="str">
        <f t="shared" si="140"/>
        <v>decre</v>
      </c>
      <c r="DQ88" s="11" t="str">
        <f t="shared" si="141"/>
        <v>incre</v>
      </c>
      <c r="DR88" s="11" t="str">
        <f t="shared" si="142"/>
        <v>incre</v>
      </c>
      <c r="DS88" s="11" t="str">
        <f t="shared" si="143"/>
        <v>incre</v>
      </c>
      <c r="DU88" s="13"/>
      <c r="DV88" s="13"/>
      <c r="DW88" s="13"/>
      <c r="DX88" s="13"/>
      <c r="DY88" s="13"/>
    </row>
    <row r="89" spans="1:129" x14ac:dyDescent="0.25">
      <c r="A89" s="5">
        <v>41.562385961572126</v>
      </c>
      <c r="B89" s="4">
        <v>5.9641147191330388E-2</v>
      </c>
      <c r="C89" s="4">
        <v>0.43261386234024429</v>
      </c>
      <c r="D89" s="4">
        <v>0.77361129058484268</v>
      </c>
      <c r="E89" s="4">
        <v>0.49859272061012982</v>
      </c>
      <c r="F89" s="4">
        <v>0.57343582386713821</v>
      </c>
      <c r="G89" s="4">
        <v>0.64631212250660774</v>
      </c>
      <c r="I89" s="5">
        <f t="shared" si="73"/>
        <v>42.28287963179848</v>
      </c>
      <c r="J89" s="5">
        <f t="shared" si="74"/>
        <v>43.284067689091152</v>
      </c>
      <c r="K89" s="5">
        <f t="shared" si="75"/>
        <v>42.493721278696484</v>
      </c>
      <c r="L89" s="5">
        <f t="shared" si="76"/>
        <v>43.570715598533432</v>
      </c>
      <c r="M89" s="5">
        <f t="shared" si="77"/>
        <v>42.4341830343593</v>
      </c>
      <c r="O89" s="3" t="str">
        <f t="shared" si="78"/>
        <v>incre</v>
      </c>
      <c r="P89" s="3" t="str">
        <f t="shared" si="79"/>
        <v>incre</v>
      </c>
      <c r="Q89" s="3" t="str">
        <f t="shared" si="80"/>
        <v>incre</v>
      </c>
      <c r="R89" s="3" t="str">
        <f t="shared" si="81"/>
        <v>incre</v>
      </c>
      <c r="S89" s="3" t="str">
        <f t="shared" si="82"/>
        <v>incre</v>
      </c>
      <c r="U89" s="6">
        <f t="shared" si="83"/>
        <v>1</v>
      </c>
      <c r="V89" s="6">
        <f t="shared" si="84"/>
        <v>1</v>
      </c>
      <c r="W89" s="6">
        <f t="shared" si="85"/>
        <v>1</v>
      </c>
      <c r="X89" s="6">
        <f t="shared" si="86"/>
        <v>1</v>
      </c>
      <c r="Y89" s="6">
        <f t="shared" si="87"/>
        <v>1</v>
      </c>
      <c r="AA89" s="4">
        <f t="shared" si="72"/>
        <v>0.33560000000000001</v>
      </c>
      <c r="AB89" s="4">
        <f t="shared" si="72"/>
        <v>0.49409999999999998</v>
      </c>
      <c r="AC89" s="4">
        <f t="shared" si="72"/>
        <v>0.49299999999999999</v>
      </c>
      <c r="AD89" s="4">
        <f t="shared" si="72"/>
        <v>0.36159999999999998</v>
      </c>
      <c r="AE89" s="4">
        <f t="shared" si="72"/>
        <v>0.55249999999999999</v>
      </c>
      <c r="AF89" s="4"/>
      <c r="AG89" s="4">
        <v>0.33560000000000001</v>
      </c>
      <c r="AH89" s="4">
        <v>0.49409999999999998</v>
      </c>
      <c r="AI89" s="3">
        <v>0.49299999999999999</v>
      </c>
      <c r="AJ89" s="4">
        <v>0.36159999999999998</v>
      </c>
      <c r="AK89" s="4">
        <v>0.55249999999999999</v>
      </c>
      <c r="AM89" s="5">
        <f t="shared" si="88"/>
        <v>41.585349961572128</v>
      </c>
      <c r="AN89" s="5">
        <f t="shared" si="89"/>
        <v>41.458858961572126</v>
      </c>
      <c r="AO89" s="5">
        <f t="shared" si="90"/>
        <v>42.439415961572124</v>
      </c>
      <c r="AP89" s="5">
        <f t="shared" si="91"/>
        <v>41.787057961572124</v>
      </c>
      <c r="AQ89" s="5">
        <f t="shared" si="92"/>
        <v>41.551410961572124</v>
      </c>
      <c r="AR89" s="5"/>
      <c r="AS89" s="3" t="str">
        <f t="shared" si="93"/>
        <v>incre</v>
      </c>
      <c r="AT89" s="3" t="str">
        <f t="shared" si="94"/>
        <v>decre</v>
      </c>
      <c r="AU89" s="3" t="str">
        <f t="shared" si="95"/>
        <v>incre</v>
      </c>
      <c r="AV89" s="3" t="str">
        <f t="shared" si="96"/>
        <v>incre</v>
      </c>
      <c r="AW89" s="3" t="str">
        <f t="shared" si="97"/>
        <v>decre</v>
      </c>
      <c r="AY89" s="5">
        <f t="shared" si="98"/>
        <v>72.04936702263538</v>
      </c>
      <c r="AZ89" s="5">
        <f t="shared" si="99"/>
        <v>0</v>
      </c>
      <c r="BA89" s="5">
        <f t="shared" si="100"/>
        <v>93.133531712435769</v>
      </c>
      <c r="BB89" s="5">
        <f t="shared" si="101"/>
        <v>200.83296369613066</v>
      </c>
      <c r="BC89" s="5">
        <f t="shared" si="102"/>
        <v>0</v>
      </c>
      <c r="BE89" s="15">
        <f t="shared" si="103"/>
        <v>0.7204936702263538</v>
      </c>
      <c r="BG89" s="3">
        <v>0.21249999999999999</v>
      </c>
      <c r="BH89" s="3">
        <v>0.28170000000000001</v>
      </c>
      <c r="BI89" s="3">
        <v>0.3206</v>
      </c>
      <c r="BJ89" s="3">
        <v>0.34489999999999998</v>
      </c>
      <c r="BK89" s="3">
        <v>0.34439999999999998</v>
      </c>
      <c r="BM89" s="5">
        <f t="shared" si="104"/>
        <v>40.700260961572127</v>
      </c>
      <c r="BN89" s="5">
        <f t="shared" si="105"/>
        <v>40.071886961572126</v>
      </c>
      <c r="BO89" s="5">
        <f t="shared" si="106"/>
        <v>40.765411961572127</v>
      </c>
      <c r="BP89" s="5">
        <f t="shared" si="107"/>
        <v>41.646443961572125</v>
      </c>
      <c r="BQ89" s="5">
        <f t="shared" si="108"/>
        <v>39.593189961572122</v>
      </c>
      <c r="BR89" s="5"/>
      <c r="BS89" s="3" t="str">
        <f t="shared" si="109"/>
        <v>decre</v>
      </c>
      <c r="BT89" s="3" t="str">
        <f t="shared" si="110"/>
        <v>decre</v>
      </c>
      <c r="BU89" s="3" t="str">
        <f t="shared" si="111"/>
        <v>decre</v>
      </c>
      <c r="BV89" s="3" t="str">
        <f t="shared" si="112"/>
        <v>incre</v>
      </c>
      <c r="BW89" s="3" t="str">
        <f t="shared" si="113"/>
        <v>decre</v>
      </c>
      <c r="BY89" s="5">
        <f t="shared" si="114"/>
        <v>0</v>
      </c>
      <c r="BZ89" s="5">
        <f t="shared" si="115"/>
        <v>0</v>
      </c>
      <c r="CA89" s="5">
        <f t="shared" si="116"/>
        <v>0</v>
      </c>
      <c r="CB89" s="5">
        <f t="shared" si="117"/>
        <v>200.83296369613066</v>
      </c>
      <c r="CC89" s="5">
        <f t="shared" si="118"/>
        <v>0</v>
      </c>
      <c r="CE89" s="4">
        <v>0.17799999999999999</v>
      </c>
      <c r="CF89" s="4">
        <v>0.17929999999999999</v>
      </c>
      <c r="CG89" s="4">
        <v>0.17879999999999999</v>
      </c>
      <c r="CH89" s="4">
        <v>0.1794</v>
      </c>
      <c r="CI89" s="4">
        <v>0.17960000000000001</v>
      </c>
      <c r="CK89" s="5">
        <f t="shared" si="119"/>
        <v>40.452205961572126</v>
      </c>
      <c r="CL89" s="5">
        <f t="shared" si="120"/>
        <v>39.403214961572125</v>
      </c>
      <c r="CM89" s="5">
        <f t="shared" si="121"/>
        <v>39.388533961572122</v>
      </c>
      <c r="CN89" s="5">
        <f t="shared" si="122"/>
        <v>40.252933961572126</v>
      </c>
      <c r="CO89" s="5">
        <f t="shared" si="123"/>
        <v>38.042421961572124</v>
      </c>
      <c r="CP89" s="5"/>
      <c r="CQ89" s="3" t="str">
        <f t="shared" si="124"/>
        <v>decre</v>
      </c>
      <c r="CR89" s="3" t="str">
        <f t="shared" si="125"/>
        <v>decre</v>
      </c>
      <c r="CS89" s="3" t="str">
        <f t="shared" si="126"/>
        <v>decre</v>
      </c>
      <c r="CT89" s="3" t="str">
        <f t="shared" si="127"/>
        <v>decre</v>
      </c>
      <c r="CU89" s="3" t="str">
        <f t="shared" si="128"/>
        <v>decre</v>
      </c>
      <c r="CW89" s="5">
        <f t="shared" si="129"/>
        <v>0</v>
      </c>
      <c r="CX89" s="5">
        <f t="shared" si="130"/>
        <v>0</v>
      </c>
      <c r="CY89" s="5">
        <f t="shared" si="131"/>
        <v>0</v>
      </c>
      <c r="CZ89" s="5">
        <f t="shared" si="132"/>
        <v>0</v>
      </c>
      <c r="DA89" s="5">
        <f t="shared" si="133"/>
        <v>0</v>
      </c>
      <c r="DB89" s="5"/>
      <c r="DC89" s="4">
        <v>0.33175812242902097</v>
      </c>
      <c r="DD89" s="4">
        <v>0.48870921843529902</v>
      </c>
      <c r="DE89" s="4">
        <v>0.40684800185483999</v>
      </c>
      <c r="DF89" s="4">
        <v>0.36389271632325998</v>
      </c>
      <c r="DG89" s="4">
        <v>0.555575815092059</v>
      </c>
      <c r="DI89" s="13">
        <f t="shared" si="134"/>
        <v>41.557726861836784</v>
      </c>
      <c r="DJ89" s="13">
        <f t="shared" si="135"/>
        <v>41.423657157954629</v>
      </c>
      <c r="DK89" s="13">
        <f t="shared" si="136"/>
        <v>41.602880059582617</v>
      </c>
      <c r="DL89" s="13">
        <f t="shared" si="137"/>
        <v>41.806362633013975</v>
      </c>
      <c r="DM89" s="13">
        <f t="shared" si="138"/>
        <v>41.5803543815884</v>
      </c>
      <c r="DN89" s="13"/>
      <c r="DO89" s="11" t="str">
        <f t="shared" si="139"/>
        <v>decre</v>
      </c>
      <c r="DP89" s="11" t="str">
        <f t="shared" si="140"/>
        <v>decre</v>
      </c>
      <c r="DQ89" s="11" t="str">
        <f t="shared" si="141"/>
        <v>incre</v>
      </c>
      <c r="DR89" s="11" t="str">
        <f t="shared" si="142"/>
        <v>incre</v>
      </c>
      <c r="DS89" s="11" t="str">
        <f t="shared" si="143"/>
        <v>incre</v>
      </c>
      <c r="DU89" s="13"/>
      <c r="DV89" s="13"/>
      <c r="DW89" s="13"/>
      <c r="DX89" s="13"/>
      <c r="DY89" s="13"/>
    </row>
    <row r="90" spans="1:129" x14ac:dyDescent="0.25">
      <c r="A90" s="5">
        <v>52.824265490393152</v>
      </c>
      <c r="B90" s="4">
        <v>0.15963166539862594</v>
      </c>
      <c r="C90" s="4">
        <v>0.21766941144543317</v>
      </c>
      <c r="D90" s="4">
        <v>0.44663260398012827</v>
      </c>
      <c r="E90" s="4">
        <v>0.33962630145976186</v>
      </c>
      <c r="F90" s="4">
        <v>0.36488975220842135</v>
      </c>
      <c r="G90" s="4">
        <v>0.58895430868650434</v>
      </c>
      <c r="I90" s="5">
        <f t="shared" si="73"/>
        <v>51.999308558685819</v>
      </c>
      <c r="J90" s="5">
        <f t="shared" si="74"/>
        <v>52.41077639438339</v>
      </c>
      <c r="K90" s="5">
        <f t="shared" si="75"/>
        <v>52.212036877567442</v>
      </c>
      <c r="L90" s="5">
        <f t="shared" si="76"/>
        <v>53.076637203988057</v>
      </c>
      <c r="M90" s="5">
        <f t="shared" si="77"/>
        <v>53.156325535133156</v>
      </c>
      <c r="O90" s="3" t="str">
        <f t="shared" si="78"/>
        <v>decre</v>
      </c>
      <c r="P90" s="3" t="str">
        <f t="shared" si="79"/>
        <v>decre</v>
      </c>
      <c r="Q90" s="3" t="str">
        <f t="shared" si="80"/>
        <v>decre</v>
      </c>
      <c r="R90" s="3" t="str">
        <f t="shared" si="81"/>
        <v>incre</v>
      </c>
      <c r="S90" s="3" t="str">
        <f t="shared" si="82"/>
        <v>incre</v>
      </c>
      <c r="U90" s="6">
        <f t="shared" si="83"/>
        <v>0</v>
      </c>
      <c r="V90" s="6">
        <f t="shared" si="84"/>
        <v>0</v>
      </c>
      <c r="W90" s="6">
        <f t="shared" si="85"/>
        <v>0</v>
      </c>
      <c r="X90" s="6">
        <f t="shared" si="86"/>
        <v>1</v>
      </c>
      <c r="Y90" s="6">
        <f t="shared" si="87"/>
        <v>1</v>
      </c>
      <c r="AA90" s="4">
        <f t="shared" si="72"/>
        <v>0.31540000000000001</v>
      </c>
      <c r="AB90" s="4">
        <f t="shared" si="72"/>
        <v>0.45950000000000002</v>
      </c>
      <c r="AC90" s="4">
        <f t="shared" si="72"/>
        <v>0.47099999999999997</v>
      </c>
      <c r="AD90" s="4">
        <f t="shared" si="72"/>
        <v>0.35160000000000002</v>
      </c>
      <c r="AE90" s="4">
        <f t="shared" si="72"/>
        <v>0.54659999999999997</v>
      </c>
      <c r="AF90" s="4"/>
      <c r="AG90" s="4">
        <v>0.34539999999999998</v>
      </c>
      <c r="AH90" s="4">
        <v>0.48949999999999999</v>
      </c>
      <c r="AI90" s="3">
        <v>0.501</v>
      </c>
      <c r="AJ90" s="4">
        <v>0.35160000000000002</v>
      </c>
      <c r="AK90" s="4">
        <v>0.54659999999999997</v>
      </c>
      <c r="AM90" s="5">
        <f t="shared" si="88"/>
        <v>52.701991490393155</v>
      </c>
      <c r="AN90" s="5">
        <f t="shared" si="89"/>
        <v>52.494800490393153</v>
      </c>
      <c r="AO90" s="5">
        <f t="shared" si="90"/>
        <v>53.487675490393158</v>
      </c>
      <c r="AP90" s="5">
        <f t="shared" si="91"/>
        <v>52.964737490393155</v>
      </c>
      <c r="AQ90" s="5">
        <f t="shared" si="92"/>
        <v>52.757771490393154</v>
      </c>
      <c r="AR90" s="5"/>
      <c r="AS90" s="3" t="str">
        <f t="shared" si="93"/>
        <v>decre</v>
      </c>
      <c r="AT90" s="3" t="str">
        <f t="shared" si="94"/>
        <v>decre</v>
      </c>
      <c r="AU90" s="3" t="str">
        <f t="shared" si="95"/>
        <v>incre</v>
      </c>
      <c r="AV90" s="3" t="str">
        <f t="shared" si="96"/>
        <v>incre</v>
      </c>
      <c r="AW90" s="3" t="str">
        <f t="shared" si="97"/>
        <v>decre</v>
      </c>
      <c r="AY90" s="5">
        <f t="shared" si="98"/>
        <v>0</v>
      </c>
      <c r="AZ90" s="5">
        <f t="shared" si="99"/>
        <v>0</v>
      </c>
      <c r="BA90" s="5">
        <f t="shared" si="100"/>
        <v>-61.222861282571017</v>
      </c>
      <c r="BB90" s="5">
        <f t="shared" si="101"/>
        <v>25.237171359490418</v>
      </c>
      <c r="BC90" s="5">
        <f t="shared" si="102"/>
        <v>0</v>
      </c>
      <c r="BE90" s="15">
        <f t="shared" si="103"/>
        <v>-0.82495693170733375</v>
      </c>
      <c r="BG90" s="3">
        <v>0.2238</v>
      </c>
      <c r="BH90" s="3">
        <v>0.29189999999999999</v>
      </c>
      <c r="BI90" s="3">
        <v>0.34060000000000001</v>
      </c>
      <c r="BJ90" s="3">
        <v>0.34210000000000002</v>
      </c>
      <c r="BK90" s="3">
        <v>0.33260000000000001</v>
      </c>
      <c r="BM90" s="5">
        <f t="shared" si="104"/>
        <v>52.043387490393151</v>
      </c>
      <c r="BN90" s="5">
        <f t="shared" si="105"/>
        <v>51.400372490393153</v>
      </c>
      <c r="BO90" s="5">
        <f t="shared" si="106"/>
        <v>52.221491490393149</v>
      </c>
      <c r="BP90" s="5">
        <f t="shared" si="107"/>
        <v>52.884747490393153</v>
      </c>
      <c r="BQ90" s="5">
        <f t="shared" si="108"/>
        <v>50.744031490393148</v>
      </c>
      <c r="BR90" s="5"/>
      <c r="BS90" s="3" t="str">
        <f t="shared" si="109"/>
        <v>decre</v>
      </c>
      <c r="BT90" s="3" t="str">
        <f t="shared" si="110"/>
        <v>decre</v>
      </c>
      <c r="BU90" s="3" t="str">
        <f t="shared" si="111"/>
        <v>decre</v>
      </c>
      <c r="BV90" s="3" t="str">
        <f t="shared" si="112"/>
        <v>incre</v>
      </c>
      <c r="BW90" s="3" t="str">
        <f t="shared" si="113"/>
        <v>decre</v>
      </c>
      <c r="BY90" s="5">
        <f t="shared" si="114"/>
        <v>0</v>
      </c>
      <c r="BZ90" s="5">
        <f t="shared" si="115"/>
        <v>0</v>
      </c>
      <c r="CA90" s="5">
        <f t="shared" si="116"/>
        <v>0</v>
      </c>
      <c r="CB90" s="5">
        <f t="shared" si="117"/>
        <v>25.237171359490418</v>
      </c>
      <c r="CC90" s="5">
        <f t="shared" si="118"/>
        <v>0</v>
      </c>
      <c r="CE90" s="4">
        <v>0.1636</v>
      </c>
      <c r="CF90" s="4">
        <v>0.1643</v>
      </c>
      <c r="CG90" s="4">
        <v>0.1641</v>
      </c>
      <c r="CH90" s="4">
        <v>0.16439999999999999</v>
      </c>
      <c r="CI90" s="4">
        <v>0.16450000000000001</v>
      </c>
      <c r="CK90" s="5">
        <f t="shared" si="119"/>
        <v>51.610549490393154</v>
      </c>
      <c r="CL90" s="5">
        <f t="shared" si="120"/>
        <v>50.567144490393154</v>
      </c>
      <c r="CM90" s="5">
        <f t="shared" si="121"/>
        <v>50.507676490393152</v>
      </c>
      <c r="CN90" s="5">
        <f t="shared" si="122"/>
        <v>51.388513490393152</v>
      </c>
      <c r="CO90" s="5">
        <f t="shared" si="123"/>
        <v>49.16221049039315</v>
      </c>
      <c r="CP90" s="5"/>
      <c r="CQ90" s="3" t="str">
        <f t="shared" si="124"/>
        <v>decre</v>
      </c>
      <c r="CR90" s="3" t="str">
        <f t="shared" si="125"/>
        <v>decre</v>
      </c>
      <c r="CS90" s="3" t="str">
        <f t="shared" si="126"/>
        <v>decre</v>
      </c>
      <c r="CT90" s="3" t="str">
        <f t="shared" si="127"/>
        <v>decre</v>
      </c>
      <c r="CU90" s="3" t="str">
        <f t="shared" si="128"/>
        <v>decre</v>
      </c>
      <c r="CW90" s="5">
        <f t="shared" si="129"/>
        <v>0</v>
      </c>
      <c r="CX90" s="5">
        <f t="shared" si="130"/>
        <v>0</v>
      </c>
      <c r="CY90" s="5">
        <f t="shared" si="131"/>
        <v>0</v>
      </c>
      <c r="CZ90" s="5">
        <f t="shared" si="132"/>
        <v>0</v>
      </c>
      <c r="DA90" s="5">
        <f t="shared" si="133"/>
        <v>0</v>
      </c>
      <c r="DB90" s="5"/>
      <c r="DC90" s="4">
        <v>0.33620381372543201</v>
      </c>
      <c r="DD90" s="4">
        <v>0.48608754542822602</v>
      </c>
      <c r="DE90" s="4">
        <v>0.40896948255020699</v>
      </c>
      <c r="DF90" s="4">
        <v>0.35359889454569499</v>
      </c>
      <c r="DG90" s="4">
        <v>0.55410734754433499</v>
      </c>
      <c r="DI90" s="13">
        <f t="shared" si="134"/>
        <v>52.851570911079008</v>
      </c>
      <c r="DJ90" s="13">
        <f t="shared" si="135"/>
        <v>52.668417162039468</v>
      </c>
      <c r="DK90" s="13">
        <f t="shared" si="136"/>
        <v>52.885359165955663</v>
      </c>
      <c r="DL90" s="13">
        <f t="shared" si="137"/>
        <v>52.981568182467903</v>
      </c>
      <c r="DM90" s="13">
        <f t="shared" si="138"/>
        <v>52.828415630785344</v>
      </c>
      <c r="DN90" s="13"/>
      <c r="DO90" s="11" t="str">
        <f t="shared" si="139"/>
        <v>incre</v>
      </c>
      <c r="DP90" s="11" t="str">
        <f t="shared" si="140"/>
        <v>decre</v>
      </c>
      <c r="DQ90" s="11" t="str">
        <f t="shared" si="141"/>
        <v>incre</v>
      </c>
      <c r="DR90" s="11" t="str">
        <f t="shared" si="142"/>
        <v>incre</v>
      </c>
      <c r="DS90" s="11" t="str">
        <f t="shared" si="143"/>
        <v>incre</v>
      </c>
      <c r="DU90" s="13"/>
      <c r="DV90" s="13"/>
      <c r="DW90" s="13"/>
      <c r="DX90" s="13"/>
      <c r="DY90" s="13"/>
    </row>
    <row r="91" spans="1:129" x14ac:dyDescent="0.25">
      <c r="A91" s="5">
        <v>33.770699172793464</v>
      </c>
      <c r="B91" s="4">
        <v>1.2219959588499011E-2</v>
      </c>
      <c r="C91" s="4">
        <v>0.5621293963201579</v>
      </c>
      <c r="D91" s="4">
        <v>0.898437367776314</v>
      </c>
      <c r="E91" s="4">
        <v>0.69466077710471619</v>
      </c>
      <c r="F91" s="4">
        <v>0.78202335542173773</v>
      </c>
      <c r="G91" s="4">
        <v>0.83756476133338675</v>
      </c>
      <c r="I91" s="5">
        <f t="shared" si="73"/>
        <v>35.422409532335401</v>
      </c>
      <c r="J91" s="5">
        <f t="shared" si="74"/>
        <v>36.307495184372797</v>
      </c>
      <c r="K91" s="5">
        <f t="shared" si="75"/>
        <v>36.605855318480252</v>
      </c>
      <c r="L91" s="5">
        <f t="shared" si="76"/>
        <v>37.535335825444498</v>
      </c>
      <c r="M91" s="5">
        <f t="shared" si="77"/>
        <v>36.442183576940629</v>
      </c>
      <c r="O91" s="3" t="str">
        <f t="shared" si="78"/>
        <v>incre</v>
      </c>
      <c r="P91" s="3" t="str">
        <f t="shared" si="79"/>
        <v>incre</v>
      </c>
      <c r="Q91" s="3" t="str">
        <f t="shared" si="80"/>
        <v>incre</v>
      </c>
      <c r="R91" s="3" t="str">
        <f t="shared" si="81"/>
        <v>incre</v>
      </c>
      <c r="S91" s="3" t="str">
        <f t="shared" si="82"/>
        <v>incre</v>
      </c>
      <c r="U91" s="6">
        <f t="shared" si="83"/>
        <v>1</v>
      </c>
      <c r="V91" s="6">
        <f t="shared" si="84"/>
        <v>1</v>
      </c>
      <c r="W91" s="6">
        <f t="shared" si="85"/>
        <v>1</v>
      </c>
      <c r="X91" s="6">
        <f t="shared" si="86"/>
        <v>1</v>
      </c>
      <c r="Y91" s="6">
        <f t="shared" si="87"/>
        <v>1</v>
      </c>
      <c r="AA91" s="4">
        <f t="shared" si="72"/>
        <v>0.3276</v>
      </c>
      <c r="AB91" s="4">
        <f t="shared" si="72"/>
        <v>0.49619999999999997</v>
      </c>
      <c r="AC91" s="4">
        <f t="shared" si="72"/>
        <v>0.46729999999999999</v>
      </c>
      <c r="AD91" s="4">
        <f t="shared" si="72"/>
        <v>0.36549999999999999</v>
      </c>
      <c r="AE91" s="4">
        <f t="shared" si="72"/>
        <v>0.55879999999999996</v>
      </c>
      <c r="AF91" s="4"/>
      <c r="AG91" s="4">
        <v>0.3276</v>
      </c>
      <c r="AH91" s="4">
        <v>0.49619999999999997</v>
      </c>
      <c r="AI91" s="3">
        <v>0.46729999999999999</v>
      </c>
      <c r="AJ91" s="4">
        <v>0.36549999999999999</v>
      </c>
      <c r="AK91" s="4">
        <v>0.55879999999999996</v>
      </c>
      <c r="AM91" s="5">
        <f t="shared" si="88"/>
        <v>33.736143172793462</v>
      </c>
      <c r="AN91" s="5">
        <f t="shared" si="89"/>
        <v>33.680885172793467</v>
      </c>
      <c r="AO91" s="5">
        <f t="shared" si="90"/>
        <v>34.398182172793469</v>
      </c>
      <c r="AP91" s="5">
        <f t="shared" si="91"/>
        <v>34.02820917279346</v>
      </c>
      <c r="AQ91" s="5">
        <f t="shared" si="92"/>
        <v>33.819007172793462</v>
      </c>
      <c r="AR91" s="5"/>
      <c r="AS91" s="3" t="str">
        <f t="shared" si="93"/>
        <v>decre</v>
      </c>
      <c r="AT91" s="3" t="str">
        <f t="shared" si="94"/>
        <v>decre</v>
      </c>
      <c r="AU91" s="3" t="str">
        <f t="shared" si="95"/>
        <v>incre</v>
      </c>
      <c r="AV91" s="3" t="str">
        <f t="shared" si="96"/>
        <v>incre</v>
      </c>
      <c r="AW91" s="3" t="str">
        <f t="shared" si="97"/>
        <v>incre</v>
      </c>
      <c r="AY91" s="5">
        <f t="shared" si="98"/>
        <v>0</v>
      </c>
      <c r="AZ91" s="5">
        <f t="shared" si="99"/>
        <v>0</v>
      </c>
      <c r="BA91" s="5">
        <f t="shared" si="100"/>
        <v>283.51561456867887</v>
      </c>
      <c r="BB91" s="5">
        <f t="shared" si="101"/>
        <v>376.46366526510349</v>
      </c>
      <c r="BC91" s="5">
        <f t="shared" si="102"/>
        <v>267.1484404147165</v>
      </c>
      <c r="BE91" s="15">
        <f t="shared" si="103"/>
        <v>1.6517103595419371</v>
      </c>
      <c r="BG91" s="3">
        <v>0.21010000000000001</v>
      </c>
      <c r="BH91" s="3">
        <v>0.28070000000000001</v>
      </c>
      <c r="BI91" s="3">
        <v>0.31519999999999998</v>
      </c>
      <c r="BJ91" s="3">
        <v>0.34589999999999999</v>
      </c>
      <c r="BK91" s="3">
        <v>0.34860000000000002</v>
      </c>
      <c r="BM91" s="5">
        <f t="shared" si="104"/>
        <v>32.891318172793461</v>
      </c>
      <c r="BN91" s="5">
        <f t="shared" si="105"/>
        <v>32.273670172793466</v>
      </c>
      <c r="BO91" s="5">
        <f t="shared" si="106"/>
        <v>32.92129117279346</v>
      </c>
      <c r="BP91" s="5">
        <f t="shared" si="107"/>
        <v>33.863177172793463</v>
      </c>
      <c r="BQ91" s="5">
        <f t="shared" si="108"/>
        <v>31.841025172793465</v>
      </c>
      <c r="BR91" s="5"/>
      <c r="BS91" s="3" t="str">
        <f t="shared" si="109"/>
        <v>decre</v>
      </c>
      <c r="BT91" s="3" t="str">
        <f t="shared" si="110"/>
        <v>decre</v>
      </c>
      <c r="BU91" s="3" t="str">
        <f t="shared" si="111"/>
        <v>decre</v>
      </c>
      <c r="BV91" s="3" t="str">
        <f t="shared" si="112"/>
        <v>incre</v>
      </c>
      <c r="BW91" s="3" t="str">
        <f t="shared" si="113"/>
        <v>decre</v>
      </c>
      <c r="BY91" s="5">
        <f t="shared" si="114"/>
        <v>0</v>
      </c>
      <c r="BZ91" s="5">
        <f t="shared" si="115"/>
        <v>0</v>
      </c>
      <c r="CA91" s="5">
        <f t="shared" si="116"/>
        <v>0</v>
      </c>
      <c r="CB91" s="5">
        <f t="shared" si="117"/>
        <v>376.46366526510349</v>
      </c>
      <c r="CC91" s="5">
        <f t="shared" si="118"/>
        <v>0</v>
      </c>
      <c r="CE91" s="4">
        <v>0.18090000000000001</v>
      </c>
      <c r="CF91" s="4">
        <v>0.18229999999999999</v>
      </c>
      <c r="CG91" s="4">
        <v>0.18179999999999999</v>
      </c>
      <c r="CH91" s="4">
        <v>0.18240000000000001</v>
      </c>
      <c r="CI91" s="4">
        <v>0.1827</v>
      </c>
      <c r="CK91" s="5">
        <f t="shared" si="119"/>
        <v>32.681370172793464</v>
      </c>
      <c r="CL91" s="5">
        <f t="shared" si="120"/>
        <v>31.631118172793464</v>
      </c>
      <c r="CM91" s="5">
        <f t="shared" si="121"/>
        <v>31.625977172793466</v>
      </c>
      <c r="CN91" s="5">
        <f t="shared" si="122"/>
        <v>32.486507172793466</v>
      </c>
      <c r="CO91" s="5">
        <f t="shared" si="123"/>
        <v>30.27990617279346</v>
      </c>
      <c r="CP91" s="5"/>
      <c r="CQ91" s="3" t="str">
        <f t="shared" si="124"/>
        <v>decre</v>
      </c>
      <c r="CR91" s="3" t="str">
        <f t="shared" si="125"/>
        <v>decre</v>
      </c>
      <c r="CS91" s="3" t="str">
        <f t="shared" si="126"/>
        <v>decre</v>
      </c>
      <c r="CT91" s="3" t="str">
        <f t="shared" si="127"/>
        <v>decre</v>
      </c>
      <c r="CU91" s="3" t="str">
        <f t="shared" si="128"/>
        <v>decre</v>
      </c>
      <c r="CW91" s="5">
        <f t="shared" si="129"/>
        <v>0</v>
      </c>
      <c r="CX91" s="5">
        <f t="shared" si="130"/>
        <v>0</v>
      </c>
      <c r="CY91" s="5">
        <f t="shared" si="131"/>
        <v>0</v>
      </c>
      <c r="CZ91" s="5">
        <f t="shared" si="132"/>
        <v>0</v>
      </c>
      <c r="DA91" s="5">
        <f t="shared" si="133"/>
        <v>0</v>
      </c>
      <c r="DB91" s="5"/>
      <c r="DC91" s="4">
        <v>0.32965086475452299</v>
      </c>
      <c r="DD91" s="4">
        <v>0.48995189144065199</v>
      </c>
      <c r="DE91" s="4">
        <v>0.40584242000523602</v>
      </c>
      <c r="DF91" s="4">
        <v>0.36877198784582499</v>
      </c>
      <c r="DG91" s="4">
        <v>0.55627186870968004</v>
      </c>
      <c r="DI91" s="13">
        <f t="shared" si="134"/>
        <v>33.750888890378484</v>
      </c>
      <c r="DJ91" s="13">
        <f t="shared" si="135"/>
        <v>33.640085023900923</v>
      </c>
      <c r="DK91" s="13">
        <f t="shared" si="136"/>
        <v>33.801429071044311</v>
      </c>
      <c r="DL91" s="13">
        <f t="shared" si="137"/>
        <v>34.055759310455308</v>
      </c>
      <c r="DM91" s="13">
        <f t="shared" si="138"/>
        <v>33.795217457351555</v>
      </c>
      <c r="DN91" s="13"/>
      <c r="DO91" s="11" t="str">
        <f t="shared" si="139"/>
        <v>decre</v>
      </c>
      <c r="DP91" s="11" t="str">
        <f t="shared" si="140"/>
        <v>decre</v>
      </c>
      <c r="DQ91" s="11" t="str">
        <f t="shared" si="141"/>
        <v>incre</v>
      </c>
      <c r="DR91" s="11" t="str">
        <f t="shared" si="142"/>
        <v>incre</v>
      </c>
      <c r="DS91" s="11" t="str">
        <f t="shared" si="143"/>
        <v>incre</v>
      </c>
      <c r="DU91" s="13"/>
      <c r="DV91" s="13"/>
      <c r="DW91" s="13"/>
      <c r="DX91" s="13"/>
      <c r="DY91" s="13"/>
    </row>
    <row r="92" spans="1:129" x14ac:dyDescent="0.25">
      <c r="A92" s="5">
        <v>23.998303558043531</v>
      </c>
      <c r="B92" s="4">
        <v>9.7910454087796223E-2</v>
      </c>
      <c r="C92" s="4">
        <v>0.30677722735389767</v>
      </c>
      <c r="D92" s="4">
        <v>0.45114686880637878</v>
      </c>
      <c r="E92" s="4">
        <v>0.36867248951486559</v>
      </c>
      <c r="F92" s="4">
        <v>0.36780243141642244</v>
      </c>
      <c r="G92" s="4">
        <v>0.63145178513136091</v>
      </c>
      <c r="I92" s="5">
        <f t="shared" si="73"/>
        <v>23.814031822718054</v>
      </c>
      <c r="J92" s="5">
        <f t="shared" si="74"/>
        <v>23.614292611349185</v>
      </c>
      <c r="K92" s="5">
        <f t="shared" si="75"/>
        <v>23.668113431232875</v>
      </c>
      <c r="L92" s="5">
        <f t="shared" si="76"/>
        <v>24.275200030569806</v>
      </c>
      <c r="M92" s="5">
        <f t="shared" si="77"/>
        <v>24.730264856129637</v>
      </c>
      <c r="O92" s="3" t="str">
        <f t="shared" si="78"/>
        <v>decre</v>
      </c>
      <c r="P92" s="3" t="str">
        <f t="shared" si="79"/>
        <v>decre</v>
      </c>
      <c r="Q92" s="3" t="str">
        <f t="shared" si="80"/>
        <v>decre</v>
      </c>
      <c r="R92" s="3" t="str">
        <f t="shared" si="81"/>
        <v>incre</v>
      </c>
      <c r="S92" s="3" t="str">
        <f t="shared" si="82"/>
        <v>incre</v>
      </c>
      <c r="U92" s="6">
        <f t="shared" si="83"/>
        <v>0</v>
      </c>
      <c r="V92" s="6">
        <f t="shared" si="84"/>
        <v>0</v>
      </c>
      <c r="W92" s="6">
        <f t="shared" si="85"/>
        <v>0</v>
      </c>
      <c r="X92" s="6">
        <f t="shared" si="86"/>
        <v>1</v>
      </c>
      <c r="Y92" s="6">
        <f t="shared" si="87"/>
        <v>1</v>
      </c>
      <c r="AA92" s="4">
        <f t="shared" si="72"/>
        <v>0.31110000000000004</v>
      </c>
      <c r="AB92" s="4">
        <f t="shared" si="72"/>
        <v>0.46220000000000006</v>
      </c>
      <c r="AC92" s="4">
        <f t="shared" si="72"/>
        <v>0.47</v>
      </c>
      <c r="AD92" s="4">
        <f t="shared" si="72"/>
        <v>0.35809999999999997</v>
      </c>
      <c r="AE92" s="4">
        <f t="shared" si="72"/>
        <v>0.54969999999999997</v>
      </c>
      <c r="AF92" s="4"/>
      <c r="AG92" s="4">
        <v>0.34110000000000001</v>
      </c>
      <c r="AH92" s="4">
        <v>0.49220000000000003</v>
      </c>
      <c r="AI92" s="3">
        <v>0.5</v>
      </c>
      <c r="AJ92" s="4">
        <v>0.35809999999999997</v>
      </c>
      <c r="AK92" s="4">
        <v>0.54969999999999997</v>
      </c>
      <c r="AM92" s="5">
        <f t="shared" si="88"/>
        <v>23.845112558043532</v>
      </c>
      <c r="AN92" s="5">
        <f t="shared" si="89"/>
        <v>23.686469558043534</v>
      </c>
      <c r="AO92" s="5">
        <f t="shared" si="90"/>
        <v>24.652003558043532</v>
      </c>
      <c r="AP92" s="5">
        <f t="shared" si="91"/>
        <v>24.19350555804353</v>
      </c>
      <c r="AQ92" s="5">
        <f t="shared" si="92"/>
        <v>23.960980558043531</v>
      </c>
      <c r="AR92" s="5"/>
      <c r="AS92" s="3" t="str">
        <f t="shared" si="93"/>
        <v>decre</v>
      </c>
      <c r="AT92" s="3" t="str">
        <f t="shared" si="94"/>
        <v>decre</v>
      </c>
      <c r="AU92" s="3" t="str">
        <f t="shared" si="95"/>
        <v>incre</v>
      </c>
      <c r="AV92" s="3" t="str">
        <f t="shared" si="96"/>
        <v>incre</v>
      </c>
      <c r="AW92" s="3" t="str">
        <f t="shared" si="97"/>
        <v>decre</v>
      </c>
      <c r="AY92" s="5">
        <f t="shared" si="98"/>
        <v>0</v>
      </c>
      <c r="AZ92" s="5">
        <f t="shared" si="99"/>
        <v>0</v>
      </c>
      <c r="BA92" s="5">
        <f t="shared" si="100"/>
        <v>-33.019012681065618</v>
      </c>
      <c r="BB92" s="5">
        <f t="shared" si="101"/>
        <v>27.689647252627481</v>
      </c>
      <c r="BC92" s="5">
        <f t="shared" si="102"/>
        <v>0</v>
      </c>
      <c r="BE92" s="15">
        <f t="shared" si="103"/>
        <v>-0.18427173532547769</v>
      </c>
      <c r="BG92" s="3">
        <v>0.21590000000000001</v>
      </c>
      <c r="BH92" s="3">
        <v>0.28410000000000002</v>
      </c>
      <c r="BI92" s="3">
        <v>0.32679999999999998</v>
      </c>
      <c r="BJ92" s="3">
        <v>0.34389999999999998</v>
      </c>
      <c r="BK92" s="3">
        <v>0.34029999999999999</v>
      </c>
      <c r="BM92" s="5">
        <f t="shared" si="104"/>
        <v>23.16062455804353</v>
      </c>
      <c r="BN92" s="5">
        <f t="shared" si="105"/>
        <v>22.523476558043534</v>
      </c>
      <c r="BO92" s="5">
        <f t="shared" si="106"/>
        <v>23.261531558043533</v>
      </c>
      <c r="BP92" s="5">
        <f t="shared" si="107"/>
        <v>24.073941558043529</v>
      </c>
      <c r="BQ92" s="5">
        <f t="shared" si="108"/>
        <v>21.990526558043531</v>
      </c>
      <c r="BR92" s="5"/>
      <c r="BS92" s="3" t="str">
        <f t="shared" si="109"/>
        <v>decre</v>
      </c>
      <c r="BT92" s="3" t="str">
        <f t="shared" si="110"/>
        <v>decre</v>
      </c>
      <c r="BU92" s="3" t="str">
        <f t="shared" si="111"/>
        <v>decre</v>
      </c>
      <c r="BV92" s="3" t="str">
        <f t="shared" si="112"/>
        <v>incre</v>
      </c>
      <c r="BW92" s="3" t="str">
        <f t="shared" si="113"/>
        <v>decre</v>
      </c>
      <c r="BY92" s="5">
        <f t="shared" si="114"/>
        <v>0</v>
      </c>
      <c r="BZ92" s="5">
        <f t="shared" si="115"/>
        <v>0</v>
      </c>
      <c r="CA92" s="5">
        <f t="shared" si="116"/>
        <v>0</v>
      </c>
      <c r="CB92" s="5">
        <f t="shared" si="117"/>
        <v>27.689647252627481</v>
      </c>
      <c r="CC92" s="5">
        <f t="shared" si="118"/>
        <v>0</v>
      </c>
      <c r="CE92" s="4">
        <v>0.17419999999999999</v>
      </c>
      <c r="CF92" s="4">
        <v>0.17530000000000001</v>
      </c>
      <c r="CG92" s="4">
        <v>0.1749</v>
      </c>
      <c r="CH92" s="4">
        <v>0.1754</v>
      </c>
      <c r="CI92" s="4">
        <v>0.17560000000000001</v>
      </c>
      <c r="CK92" s="5">
        <f t="shared" si="119"/>
        <v>22.86080155804353</v>
      </c>
      <c r="CL92" s="5">
        <f t="shared" si="120"/>
        <v>21.813012558043532</v>
      </c>
      <c r="CM92" s="5">
        <f t="shared" si="121"/>
        <v>21.786582558043531</v>
      </c>
      <c r="CN92" s="5">
        <f t="shared" si="122"/>
        <v>22.655171558043531</v>
      </c>
      <c r="CO92" s="5">
        <f t="shared" si="123"/>
        <v>20.44069955804353</v>
      </c>
      <c r="CP92" s="5"/>
      <c r="CQ92" s="3" t="str">
        <f t="shared" si="124"/>
        <v>decre</v>
      </c>
      <c r="CR92" s="3" t="str">
        <f t="shared" si="125"/>
        <v>decre</v>
      </c>
      <c r="CS92" s="3" t="str">
        <f t="shared" si="126"/>
        <v>decre</v>
      </c>
      <c r="CT92" s="3" t="str">
        <f t="shared" si="127"/>
        <v>decre</v>
      </c>
      <c r="CU92" s="3" t="str">
        <f t="shared" si="128"/>
        <v>decre</v>
      </c>
      <c r="CW92" s="5">
        <f t="shared" si="129"/>
        <v>0</v>
      </c>
      <c r="CX92" s="5">
        <f t="shared" si="130"/>
        <v>0</v>
      </c>
      <c r="CY92" s="5">
        <f t="shared" si="131"/>
        <v>0</v>
      </c>
      <c r="CZ92" s="5">
        <f t="shared" si="132"/>
        <v>0</v>
      </c>
      <c r="DA92" s="5">
        <f t="shared" si="133"/>
        <v>0</v>
      </c>
      <c r="DB92" s="5"/>
      <c r="DC92" s="4">
        <v>0.33346082219554701</v>
      </c>
      <c r="DD92" s="4">
        <v>0.48770511767358998</v>
      </c>
      <c r="DE92" s="4">
        <v>0.407660528961165</v>
      </c>
      <c r="DF92" s="4">
        <v>0.35995018258245198</v>
      </c>
      <c r="DG92" s="4">
        <v>0.55501339202128097</v>
      </c>
      <c r="DI92" s="13">
        <f t="shared" si="134"/>
        <v>24.005886869629514</v>
      </c>
      <c r="DJ92" s="13">
        <f t="shared" si="135"/>
        <v>23.853017976452072</v>
      </c>
      <c r="DK92" s="13">
        <f t="shared" si="136"/>
        <v>24.046687294256444</v>
      </c>
      <c r="DL92" s="13">
        <f t="shared" si="137"/>
        <v>24.209084095387777</v>
      </c>
      <c r="DM92" s="13">
        <f t="shared" si="138"/>
        <v>24.010979576963784</v>
      </c>
      <c r="DN92" s="13"/>
      <c r="DO92" s="11" t="str">
        <f t="shared" si="139"/>
        <v>incre</v>
      </c>
      <c r="DP92" s="11" t="str">
        <f t="shared" si="140"/>
        <v>decre</v>
      </c>
      <c r="DQ92" s="11" t="str">
        <f t="shared" si="141"/>
        <v>incre</v>
      </c>
      <c r="DR92" s="11" t="str">
        <f t="shared" si="142"/>
        <v>incre</v>
      </c>
      <c r="DS92" s="11" t="str">
        <f t="shared" si="143"/>
        <v>incre</v>
      </c>
      <c r="DU92" s="13"/>
      <c r="DV92" s="13"/>
      <c r="DW92" s="13"/>
      <c r="DX92" s="13"/>
      <c r="DY92" s="13"/>
    </row>
    <row r="93" spans="1:129" x14ac:dyDescent="0.25">
      <c r="A93" s="5">
        <v>36.129192439095043</v>
      </c>
      <c r="B93" s="4">
        <v>4.8078591027667997E-3</v>
      </c>
      <c r="C93" s="4">
        <v>0.37396079678984728</v>
      </c>
      <c r="D93" s="4">
        <v>0.57118020217548027</v>
      </c>
      <c r="E93" s="4">
        <v>0.41207789627472785</v>
      </c>
      <c r="F93" s="4">
        <v>0.42679292886855147</v>
      </c>
      <c r="G93" s="4">
        <v>0.54709894557888183</v>
      </c>
      <c r="I93" s="5">
        <f t="shared" si="73"/>
        <v>36.427970568014047</v>
      </c>
      <c r="J93" s="5">
        <f t="shared" si="74"/>
        <v>36.52899915930093</v>
      </c>
      <c r="K93" s="5">
        <f t="shared" si="75"/>
        <v>36.220468811922657</v>
      </c>
      <c r="L93" s="5">
        <f t="shared" si="76"/>
        <v>36.902788900168247</v>
      </c>
      <c r="M93" s="5">
        <f t="shared" si="77"/>
        <v>36.067393516992318</v>
      </c>
      <c r="O93" s="3" t="str">
        <f t="shared" si="78"/>
        <v>incre</v>
      </c>
      <c r="P93" s="3" t="str">
        <f t="shared" si="79"/>
        <v>incre</v>
      </c>
      <c r="Q93" s="3" t="str">
        <f t="shared" si="80"/>
        <v>incre</v>
      </c>
      <c r="R93" s="3" t="str">
        <f t="shared" si="81"/>
        <v>incre</v>
      </c>
      <c r="S93" s="3" t="str">
        <f t="shared" si="82"/>
        <v>decre</v>
      </c>
      <c r="U93" s="6">
        <f t="shared" si="83"/>
        <v>1</v>
      </c>
      <c r="V93" s="6">
        <f t="shared" si="84"/>
        <v>1</v>
      </c>
      <c r="W93" s="6">
        <f t="shared" si="85"/>
        <v>1</v>
      </c>
      <c r="X93" s="6">
        <f t="shared" si="86"/>
        <v>1</v>
      </c>
      <c r="Y93" s="6">
        <f t="shared" si="87"/>
        <v>0</v>
      </c>
      <c r="AA93" s="4">
        <f t="shared" si="72"/>
        <v>0.32829999999999998</v>
      </c>
      <c r="AB93" s="4">
        <f t="shared" si="72"/>
        <v>0.4965</v>
      </c>
      <c r="AC93" s="4">
        <f t="shared" si="72"/>
        <v>0.46150000000000002</v>
      </c>
      <c r="AD93" s="4">
        <f t="shared" si="72"/>
        <v>0.36620000000000003</v>
      </c>
      <c r="AE93" s="4">
        <f t="shared" si="72"/>
        <v>0.53089999999999993</v>
      </c>
      <c r="AF93" s="4"/>
      <c r="AG93" s="4">
        <v>0.32829999999999998</v>
      </c>
      <c r="AH93" s="4">
        <v>0.4965</v>
      </c>
      <c r="AI93" s="3">
        <v>0.46150000000000002</v>
      </c>
      <c r="AJ93" s="4">
        <v>0.36620000000000003</v>
      </c>
      <c r="AK93" s="4">
        <v>0.56089999999999995</v>
      </c>
      <c r="AM93" s="5">
        <f t="shared" si="88"/>
        <v>36.099669439095038</v>
      </c>
      <c r="AN93" s="5">
        <f t="shared" si="89"/>
        <v>36.041337439095045</v>
      </c>
      <c r="AO93" s="5">
        <f t="shared" si="90"/>
        <v>36.700357439095043</v>
      </c>
      <c r="AP93" s="5">
        <f t="shared" si="91"/>
        <v>36.392596439095044</v>
      </c>
      <c r="AQ93" s="5">
        <f t="shared" si="92"/>
        <v>35.914961439095045</v>
      </c>
      <c r="AR93" s="5"/>
      <c r="AS93" s="3" t="str">
        <f t="shared" si="93"/>
        <v>decre</v>
      </c>
      <c r="AT93" s="3" t="str">
        <f t="shared" si="94"/>
        <v>decre</v>
      </c>
      <c r="AU93" s="3" t="str">
        <f t="shared" si="95"/>
        <v>incre</v>
      </c>
      <c r="AV93" s="3" t="str">
        <f t="shared" si="96"/>
        <v>incre</v>
      </c>
      <c r="AW93" s="3" t="str">
        <f t="shared" si="97"/>
        <v>decre</v>
      </c>
      <c r="AY93" s="5">
        <f t="shared" si="98"/>
        <v>0</v>
      </c>
      <c r="AZ93" s="5">
        <f t="shared" si="99"/>
        <v>0</v>
      </c>
      <c r="BA93" s="5">
        <f t="shared" si="100"/>
        <v>9.1276372827614694</v>
      </c>
      <c r="BB93" s="5">
        <f t="shared" si="101"/>
        <v>77.359646107320401</v>
      </c>
      <c r="BC93" s="5">
        <f t="shared" si="102"/>
        <v>0</v>
      </c>
      <c r="BE93" s="15">
        <f t="shared" si="103"/>
        <v>0.2987781289190039</v>
      </c>
      <c r="BG93" s="3">
        <v>0.2099</v>
      </c>
      <c r="BH93" s="3">
        <v>0.28079999999999999</v>
      </c>
      <c r="BI93" s="3">
        <v>0.31459999999999999</v>
      </c>
      <c r="BJ93" s="3">
        <v>0.34589999999999999</v>
      </c>
      <c r="BK93" s="3">
        <v>0.34920000000000001</v>
      </c>
      <c r="BM93" s="5">
        <f t="shared" si="104"/>
        <v>35.24837343909504</v>
      </c>
      <c r="BN93" s="5">
        <f t="shared" si="105"/>
        <v>34.632816439095045</v>
      </c>
      <c r="BO93" s="5">
        <f t="shared" si="106"/>
        <v>35.27395843909504</v>
      </c>
      <c r="BP93" s="5">
        <f t="shared" si="107"/>
        <v>36.221670439095043</v>
      </c>
      <c r="BQ93" s="5">
        <f t="shared" si="108"/>
        <v>34.205164439095043</v>
      </c>
      <c r="BR93" s="5"/>
      <c r="BS93" s="3" t="str">
        <f t="shared" si="109"/>
        <v>decre</v>
      </c>
      <c r="BT93" s="3" t="str">
        <f t="shared" si="110"/>
        <v>decre</v>
      </c>
      <c r="BU93" s="3" t="str">
        <f t="shared" si="111"/>
        <v>decre</v>
      </c>
      <c r="BV93" s="3" t="str">
        <f t="shared" si="112"/>
        <v>incre</v>
      </c>
      <c r="BW93" s="3" t="str">
        <f t="shared" si="113"/>
        <v>decre</v>
      </c>
      <c r="BY93" s="5">
        <f t="shared" si="114"/>
        <v>0</v>
      </c>
      <c r="BZ93" s="5">
        <f t="shared" si="115"/>
        <v>0</v>
      </c>
      <c r="CA93" s="5">
        <f t="shared" si="116"/>
        <v>0</v>
      </c>
      <c r="CB93" s="5">
        <f t="shared" si="117"/>
        <v>77.359646107320401</v>
      </c>
      <c r="CC93" s="5">
        <f t="shared" si="118"/>
        <v>0</v>
      </c>
      <c r="CE93" s="4">
        <v>0.18129999999999999</v>
      </c>
      <c r="CF93" s="4">
        <v>0.18260000000000001</v>
      </c>
      <c r="CG93" s="4">
        <v>0.18210000000000001</v>
      </c>
      <c r="CH93" s="4">
        <v>0.18279999999999999</v>
      </c>
      <c r="CI93" s="4">
        <v>0.183</v>
      </c>
      <c r="CK93" s="5">
        <f t="shared" si="119"/>
        <v>35.042739439095044</v>
      </c>
      <c r="CL93" s="5">
        <f t="shared" si="120"/>
        <v>33.991570439095042</v>
      </c>
      <c r="CM93" s="5">
        <f t="shared" si="121"/>
        <v>33.987383439095041</v>
      </c>
      <c r="CN93" s="5">
        <f t="shared" si="122"/>
        <v>34.84836843909504</v>
      </c>
      <c r="CO93" s="5">
        <f t="shared" si="123"/>
        <v>32.641222439095039</v>
      </c>
      <c r="CP93" s="5"/>
      <c r="CQ93" s="3" t="str">
        <f t="shared" si="124"/>
        <v>decre</v>
      </c>
      <c r="CR93" s="3" t="str">
        <f t="shared" si="125"/>
        <v>decre</v>
      </c>
      <c r="CS93" s="3" t="str">
        <f t="shared" si="126"/>
        <v>decre</v>
      </c>
      <c r="CT93" s="3" t="str">
        <f t="shared" si="127"/>
        <v>decre</v>
      </c>
      <c r="CU93" s="3" t="str">
        <f t="shared" si="128"/>
        <v>decre</v>
      </c>
      <c r="CW93" s="5">
        <f t="shared" si="129"/>
        <v>0</v>
      </c>
      <c r="CX93" s="5">
        <f t="shared" si="130"/>
        <v>0</v>
      </c>
      <c r="CY93" s="5">
        <f t="shared" si="131"/>
        <v>0</v>
      </c>
      <c r="CZ93" s="5">
        <f t="shared" si="132"/>
        <v>0</v>
      </c>
      <c r="DA93" s="5">
        <f t="shared" si="133"/>
        <v>0</v>
      </c>
      <c r="DB93" s="5"/>
      <c r="DC93" s="4">
        <v>0.32932188359858799</v>
      </c>
      <c r="DD93" s="4">
        <v>0.49014589524317498</v>
      </c>
      <c r="DE93" s="4">
        <v>0.40568543043377903</v>
      </c>
      <c r="DF93" s="4">
        <v>0.369533730657365</v>
      </c>
      <c r="DG93" s="4">
        <v>0.55638053530821197</v>
      </c>
      <c r="DI93" s="13">
        <f t="shared" si="134"/>
        <v>36.107016782168891</v>
      </c>
      <c r="DJ93" s="13">
        <f t="shared" si="135"/>
        <v>35.999845135032977</v>
      </c>
      <c r="DK93" s="13">
        <f t="shared" si="136"/>
        <v>36.158397968607034</v>
      </c>
      <c r="DL93" s="13">
        <f t="shared" si="137"/>
        <v>36.420666451230055</v>
      </c>
      <c r="DM93" s="13">
        <f t="shared" si="138"/>
        <v>36.154733276345318</v>
      </c>
      <c r="DN93" s="13"/>
      <c r="DO93" s="11" t="str">
        <f t="shared" si="139"/>
        <v>decre</v>
      </c>
      <c r="DP93" s="11" t="str">
        <f t="shared" si="140"/>
        <v>decre</v>
      </c>
      <c r="DQ93" s="11" t="str">
        <f t="shared" si="141"/>
        <v>incre</v>
      </c>
      <c r="DR93" s="11" t="str">
        <f t="shared" si="142"/>
        <v>incre</v>
      </c>
      <c r="DS93" s="11" t="str">
        <f t="shared" si="143"/>
        <v>incre</v>
      </c>
      <c r="DU93" s="13"/>
      <c r="DV93" s="13"/>
      <c r="DW93" s="13"/>
      <c r="DX93" s="13"/>
      <c r="DY93" s="13"/>
    </row>
    <row r="94" spans="1:129" x14ac:dyDescent="0.25">
      <c r="A94" s="5">
        <v>17.922444474613272</v>
      </c>
      <c r="B94" s="4">
        <v>2.3950345000931759E-2</v>
      </c>
      <c r="C94" s="4">
        <v>0.33236108255576424</v>
      </c>
      <c r="D94" s="4">
        <v>0.60879604674914678</v>
      </c>
      <c r="E94" s="4">
        <v>0.50319246922267757</v>
      </c>
      <c r="F94" s="4">
        <v>0.39793153729074804</v>
      </c>
      <c r="G94" s="4">
        <v>0.7204734570730269</v>
      </c>
      <c r="I94" s="5">
        <f t="shared" si="73"/>
        <v>17.922120658189215</v>
      </c>
      <c r="J94" s="5">
        <f t="shared" si="74"/>
        <v>18.5678826598852</v>
      </c>
      <c r="K94" s="5">
        <f t="shared" si="75"/>
        <v>18.898443350765472</v>
      </c>
      <c r="L94" s="5">
        <f t="shared" si="76"/>
        <v>18.453028018601369</v>
      </c>
      <c r="M94" s="5">
        <f t="shared" si="77"/>
        <v>19.492099705670455</v>
      </c>
      <c r="O94" s="3" t="str">
        <f t="shared" si="78"/>
        <v>decre</v>
      </c>
      <c r="P94" s="3" t="str">
        <f t="shared" si="79"/>
        <v>incre</v>
      </c>
      <c r="Q94" s="3" t="str">
        <f t="shared" si="80"/>
        <v>incre</v>
      </c>
      <c r="R94" s="3" t="str">
        <f t="shared" si="81"/>
        <v>incre</v>
      </c>
      <c r="S94" s="3" t="str">
        <f t="shared" si="82"/>
        <v>incre</v>
      </c>
      <c r="U94" s="6">
        <f t="shared" si="83"/>
        <v>1</v>
      </c>
      <c r="V94" s="6">
        <f t="shared" si="84"/>
        <v>1</v>
      </c>
      <c r="W94" s="6">
        <f t="shared" si="85"/>
        <v>1</v>
      </c>
      <c r="X94" s="6">
        <f t="shared" si="86"/>
        <v>1</v>
      </c>
      <c r="Y94" s="6">
        <f t="shared" si="87"/>
        <v>1</v>
      </c>
      <c r="AA94" s="4">
        <f t="shared" si="72"/>
        <v>0.32840000000000003</v>
      </c>
      <c r="AB94" s="4">
        <f t="shared" si="72"/>
        <v>0.49559999999999998</v>
      </c>
      <c r="AC94" s="4">
        <f t="shared" si="72"/>
        <v>0.4758</v>
      </c>
      <c r="AD94" s="4">
        <f t="shared" si="72"/>
        <v>0.36449999999999999</v>
      </c>
      <c r="AE94" s="4">
        <f t="shared" si="72"/>
        <v>0.55669999999999997</v>
      </c>
      <c r="AF94" s="4"/>
      <c r="AG94" s="4">
        <v>0.32840000000000003</v>
      </c>
      <c r="AH94" s="4">
        <v>0.49559999999999998</v>
      </c>
      <c r="AI94" s="3">
        <v>0.4758</v>
      </c>
      <c r="AJ94" s="4">
        <v>0.36449999999999999</v>
      </c>
      <c r="AK94" s="4">
        <v>0.55669999999999997</v>
      </c>
      <c r="AM94" s="5">
        <f t="shared" si="88"/>
        <v>17.893640474613271</v>
      </c>
      <c r="AN94" s="5">
        <f t="shared" si="89"/>
        <v>17.828712474613269</v>
      </c>
      <c r="AO94" s="5">
        <f t="shared" si="90"/>
        <v>18.632462474613273</v>
      </c>
      <c r="AP94" s="5">
        <f t="shared" si="91"/>
        <v>18.171534474613271</v>
      </c>
      <c r="AQ94" s="5">
        <f t="shared" si="92"/>
        <v>17.950991474613271</v>
      </c>
      <c r="AR94" s="5"/>
      <c r="AS94" s="3" t="str">
        <f t="shared" si="93"/>
        <v>decre</v>
      </c>
      <c r="AT94" s="3" t="str">
        <f t="shared" si="94"/>
        <v>decre</v>
      </c>
      <c r="AU94" s="3" t="str">
        <f t="shared" si="95"/>
        <v>incre</v>
      </c>
      <c r="AV94" s="3" t="str">
        <f t="shared" si="96"/>
        <v>incre</v>
      </c>
      <c r="AW94" s="3" t="str">
        <f t="shared" si="97"/>
        <v>incre</v>
      </c>
      <c r="AY94" s="5">
        <f t="shared" si="98"/>
        <v>0</v>
      </c>
      <c r="AZ94" s="5">
        <f t="shared" si="99"/>
        <v>0</v>
      </c>
      <c r="BA94" s="5">
        <f t="shared" si="100"/>
        <v>97.599887615220027</v>
      </c>
      <c r="BB94" s="5">
        <f t="shared" si="101"/>
        <v>53.058354398809726</v>
      </c>
      <c r="BC94" s="5">
        <f t="shared" si="102"/>
        <v>156.96552310571832</v>
      </c>
      <c r="BE94" s="15">
        <f t="shared" si="103"/>
        <v>-3.2381642405709954E-4</v>
      </c>
      <c r="BG94" s="3">
        <v>0.21049999999999999</v>
      </c>
      <c r="BH94" s="3">
        <v>0.28079999999999999</v>
      </c>
      <c r="BI94" s="3">
        <v>0.31640000000000001</v>
      </c>
      <c r="BJ94" s="3">
        <v>0.34570000000000001</v>
      </c>
      <c r="BK94" s="3">
        <v>0.34770000000000001</v>
      </c>
      <c r="BM94" s="5">
        <f t="shared" si="104"/>
        <v>17.04593947461327</v>
      </c>
      <c r="BN94" s="5">
        <f t="shared" si="105"/>
        <v>16.426068474613274</v>
      </c>
      <c r="BO94" s="5">
        <f t="shared" si="106"/>
        <v>17.084688474613273</v>
      </c>
      <c r="BP94" s="5">
        <f t="shared" si="107"/>
        <v>18.013238474613271</v>
      </c>
      <c r="BQ94" s="5">
        <f t="shared" si="108"/>
        <v>15.984301474613272</v>
      </c>
      <c r="BR94" s="5"/>
      <c r="BS94" s="3" t="str">
        <f t="shared" si="109"/>
        <v>decre</v>
      </c>
      <c r="BT94" s="3" t="str">
        <f t="shared" si="110"/>
        <v>decre</v>
      </c>
      <c r="BU94" s="3" t="str">
        <f t="shared" si="111"/>
        <v>decre</v>
      </c>
      <c r="BV94" s="3" t="str">
        <f t="shared" si="112"/>
        <v>incre</v>
      </c>
      <c r="BW94" s="3" t="str">
        <f t="shared" si="113"/>
        <v>decre</v>
      </c>
      <c r="BY94" s="5">
        <f t="shared" si="114"/>
        <v>0</v>
      </c>
      <c r="BZ94" s="5">
        <f t="shared" si="115"/>
        <v>0</v>
      </c>
      <c r="CA94" s="5">
        <f t="shared" si="116"/>
        <v>0</v>
      </c>
      <c r="CB94" s="5">
        <f t="shared" si="117"/>
        <v>53.058354398809726</v>
      </c>
      <c r="CC94" s="5">
        <f t="shared" si="118"/>
        <v>0</v>
      </c>
      <c r="CE94" s="4">
        <v>0.1804</v>
      </c>
      <c r="CF94" s="4">
        <v>0.1817</v>
      </c>
      <c r="CG94" s="4">
        <v>0.1812</v>
      </c>
      <c r="CH94" s="4">
        <v>0.18190000000000001</v>
      </c>
      <c r="CI94" s="4">
        <v>0.18210000000000001</v>
      </c>
      <c r="CK94" s="5">
        <f t="shared" si="119"/>
        <v>16.829520474613272</v>
      </c>
      <c r="CL94" s="5">
        <f t="shared" si="120"/>
        <v>15.778945474613272</v>
      </c>
      <c r="CM94" s="5">
        <f t="shared" si="121"/>
        <v>15.771896474613271</v>
      </c>
      <c r="CN94" s="5">
        <f t="shared" si="122"/>
        <v>16.63404247461327</v>
      </c>
      <c r="CO94" s="5">
        <f t="shared" si="123"/>
        <v>14.42600547461327</v>
      </c>
      <c r="CP94" s="5"/>
      <c r="CQ94" s="3" t="str">
        <f t="shared" si="124"/>
        <v>decre</v>
      </c>
      <c r="CR94" s="3" t="str">
        <f t="shared" si="125"/>
        <v>decre</v>
      </c>
      <c r="CS94" s="3" t="str">
        <f t="shared" si="126"/>
        <v>decre</v>
      </c>
      <c r="CT94" s="3" t="str">
        <f t="shared" si="127"/>
        <v>decre</v>
      </c>
      <c r="CU94" s="3" t="str">
        <f t="shared" si="128"/>
        <v>decre</v>
      </c>
      <c r="CW94" s="5">
        <f t="shared" si="129"/>
        <v>0</v>
      </c>
      <c r="CX94" s="5">
        <f t="shared" si="130"/>
        <v>0</v>
      </c>
      <c r="CY94" s="5">
        <f t="shared" si="131"/>
        <v>0</v>
      </c>
      <c r="CZ94" s="5">
        <f t="shared" si="132"/>
        <v>0</v>
      </c>
      <c r="DA94" s="5">
        <f t="shared" si="133"/>
        <v>0</v>
      </c>
      <c r="DB94" s="5"/>
      <c r="DC94" s="4">
        <v>0.33017545632749901</v>
      </c>
      <c r="DD94" s="4">
        <v>0.48964253402581698</v>
      </c>
      <c r="DE94" s="4">
        <v>0.40609275472728901</v>
      </c>
      <c r="DF94" s="4">
        <v>0.36755731687607301</v>
      </c>
      <c r="DG94" s="4">
        <v>0.556098589539049</v>
      </c>
      <c r="DI94" s="13">
        <f t="shared" si="134"/>
        <v>17.906406005607987</v>
      </c>
      <c r="DJ94" s="13">
        <f t="shared" si="135"/>
        <v>17.789810221801858</v>
      </c>
      <c r="DK94" s="13">
        <f t="shared" si="136"/>
        <v>17.95560512301525</v>
      </c>
      <c r="DL94" s="13">
        <f t="shared" si="137"/>
        <v>18.197277082709807</v>
      </c>
      <c r="DM94" s="13">
        <f t="shared" si="138"/>
        <v>17.94533220217572</v>
      </c>
      <c r="DN94" s="13"/>
      <c r="DO94" s="11" t="str">
        <f t="shared" si="139"/>
        <v>decre</v>
      </c>
      <c r="DP94" s="11" t="str">
        <f t="shared" si="140"/>
        <v>decre</v>
      </c>
      <c r="DQ94" s="11" t="str">
        <f t="shared" si="141"/>
        <v>incre</v>
      </c>
      <c r="DR94" s="11" t="str">
        <f t="shared" si="142"/>
        <v>incre</v>
      </c>
      <c r="DS94" s="11" t="str">
        <f t="shared" si="143"/>
        <v>incre</v>
      </c>
      <c r="DU94" s="13"/>
      <c r="DV94" s="13"/>
      <c r="DW94" s="13"/>
      <c r="DX94" s="13"/>
      <c r="DY94" s="13"/>
    </row>
    <row r="95" spans="1:129" x14ac:dyDescent="0.25">
      <c r="A95" s="5">
        <v>40.540674264731969</v>
      </c>
      <c r="B95" s="4">
        <v>0.24829946774620595</v>
      </c>
      <c r="C95" s="4">
        <v>0.21273924038062594</v>
      </c>
      <c r="D95" s="4">
        <v>0.40590763335245167</v>
      </c>
      <c r="E95" s="4">
        <v>0.371447328252832</v>
      </c>
      <c r="F95" s="4">
        <v>0.30500455213789773</v>
      </c>
      <c r="G95" s="4">
        <v>0.52568243793372993</v>
      </c>
      <c r="I95" s="5">
        <f t="shared" si="73"/>
        <v>39.680269403068671</v>
      </c>
      <c r="J95" s="5">
        <f t="shared" si="74"/>
        <v>39.861251110523483</v>
      </c>
      <c r="K95" s="5">
        <f t="shared" si="75"/>
        <v>40.237427822066962</v>
      </c>
      <c r="L95" s="5">
        <f t="shared" si="76"/>
        <v>40.28881259373307</v>
      </c>
      <c r="M95" s="5">
        <f t="shared" si="77"/>
        <v>40.277346005688365</v>
      </c>
      <c r="O95" s="3" t="str">
        <f t="shared" si="78"/>
        <v>decre</v>
      </c>
      <c r="P95" s="3" t="str">
        <f t="shared" si="79"/>
        <v>decre</v>
      </c>
      <c r="Q95" s="3" t="str">
        <f t="shared" si="80"/>
        <v>decre</v>
      </c>
      <c r="R95" s="3" t="str">
        <f t="shared" si="81"/>
        <v>decre</v>
      </c>
      <c r="S95" s="3" t="str">
        <f t="shared" si="82"/>
        <v>decre</v>
      </c>
      <c r="U95" s="6">
        <f t="shared" si="83"/>
        <v>0</v>
      </c>
      <c r="V95" s="6">
        <f t="shared" si="84"/>
        <v>0</v>
      </c>
      <c r="W95" s="6">
        <f t="shared" si="85"/>
        <v>0</v>
      </c>
      <c r="X95" s="6">
        <f t="shared" si="86"/>
        <v>0</v>
      </c>
      <c r="Y95" s="6">
        <f t="shared" si="87"/>
        <v>0</v>
      </c>
      <c r="AA95" s="4">
        <f t="shared" si="72"/>
        <v>0.31789999999999996</v>
      </c>
      <c r="AB95" s="4">
        <f t="shared" si="72"/>
        <v>0.45709999999999995</v>
      </c>
      <c r="AC95" s="4">
        <f t="shared" si="72"/>
        <v>0.46819999999999995</v>
      </c>
      <c r="AD95" s="4">
        <f t="shared" si="72"/>
        <v>0.31020000000000003</v>
      </c>
      <c r="AE95" s="4">
        <f t="shared" si="72"/>
        <v>0.51369999999999993</v>
      </c>
      <c r="AF95" s="4"/>
      <c r="AG95" s="4">
        <v>0.34789999999999999</v>
      </c>
      <c r="AH95" s="4">
        <v>0.48709999999999998</v>
      </c>
      <c r="AI95" s="3">
        <v>0.49819999999999998</v>
      </c>
      <c r="AJ95" s="4">
        <v>0.3402</v>
      </c>
      <c r="AK95" s="4">
        <v>0.54369999999999996</v>
      </c>
      <c r="AM95" s="5">
        <f t="shared" si="88"/>
        <v>40.436375264731964</v>
      </c>
      <c r="AN95" s="5">
        <f t="shared" si="89"/>
        <v>40.195537264731968</v>
      </c>
      <c r="AO95" s="5">
        <f t="shared" si="90"/>
        <v>41.176896264731965</v>
      </c>
      <c r="AP95" s="5">
        <f t="shared" si="91"/>
        <v>40.332558264731972</v>
      </c>
      <c r="AQ95" s="5">
        <f t="shared" si="92"/>
        <v>40.164591264731968</v>
      </c>
      <c r="AR95" s="5"/>
      <c r="AS95" s="3" t="str">
        <f t="shared" si="93"/>
        <v>decre</v>
      </c>
      <c r="AT95" s="3" t="str">
        <f t="shared" si="94"/>
        <v>decre</v>
      </c>
      <c r="AU95" s="3" t="str">
        <f t="shared" si="95"/>
        <v>incre</v>
      </c>
      <c r="AV95" s="3" t="str">
        <f t="shared" si="96"/>
        <v>decre</v>
      </c>
      <c r="AW95" s="3" t="str">
        <f t="shared" si="97"/>
        <v>decre</v>
      </c>
      <c r="AY95" s="5">
        <f t="shared" si="98"/>
        <v>0</v>
      </c>
      <c r="AZ95" s="5">
        <f t="shared" si="99"/>
        <v>0</v>
      </c>
      <c r="BA95" s="5">
        <f t="shared" si="100"/>
        <v>-30.324644266500655</v>
      </c>
      <c r="BB95" s="5">
        <f t="shared" si="101"/>
        <v>0</v>
      </c>
      <c r="BC95" s="5">
        <f t="shared" si="102"/>
        <v>0</v>
      </c>
      <c r="BE95" s="15">
        <f t="shared" si="103"/>
        <v>-0.86040486166329799</v>
      </c>
      <c r="BG95" s="3">
        <v>0.23749999999999999</v>
      </c>
      <c r="BH95" s="3">
        <v>0.31240000000000001</v>
      </c>
      <c r="BI95" s="3">
        <v>0.36570000000000003</v>
      </c>
      <c r="BJ95" s="3">
        <v>0.3397</v>
      </c>
      <c r="BK95" s="3">
        <v>0.32019999999999998</v>
      </c>
      <c r="BM95" s="5">
        <f t="shared" si="104"/>
        <v>39.858299264731968</v>
      </c>
      <c r="BN95" s="5">
        <f t="shared" si="105"/>
        <v>39.250646264731969</v>
      </c>
      <c r="BO95" s="5">
        <f t="shared" si="106"/>
        <v>40.181621264731973</v>
      </c>
      <c r="BP95" s="5">
        <f t="shared" si="107"/>
        <v>40.580948264731965</v>
      </c>
      <c r="BQ95" s="5">
        <f t="shared" si="108"/>
        <v>38.343756264731965</v>
      </c>
      <c r="BR95" s="5"/>
      <c r="BS95" s="3" t="str">
        <f t="shared" si="109"/>
        <v>decre</v>
      </c>
      <c r="BT95" s="3" t="str">
        <f t="shared" si="110"/>
        <v>decre</v>
      </c>
      <c r="BU95" s="3" t="str">
        <f t="shared" si="111"/>
        <v>decre</v>
      </c>
      <c r="BV95" s="3" t="str">
        <f t="shared" si="112"/>
        <v>incre</v>
      </c>
      <c r="BW95" s="3" t="str">
        <f t="shared" si="113"/>
        <v>decre</v>
      </c>
      <c r="BY95" s="5">
        <f t="shared" si="114"/>
        <v>0</v>
      </c>
      <c r="BZ95" s="5">
        <f t="shared" si="115"/>
        <v>0</v>
      </c>
      <c r="CA95" s="5">
        <f t="shared" si="116"/>
        <v>0</v>
      </c>
      <c r="CB95" s="5">
        <f t="shared" si="117"/>
        <v>-25.1861670998899</v>
      </c>
      <c r="CC95" s="5">
        <f t="shared" si="118"/>
        <v>0</v>
      </c>
      <c r="CE95" s="4">
        <v>0.13780000000000001</v>
      </c>
      <c r="CF95" s="4">
        <v>0.1371</v>
      </c>
      <c r="CG95" s="4">
        <v>0.13739999999999999</v>
      </c>
      <c r="CH95" s="4">
        <v>0.1371</v>
      </c>
      <c r="CI95" s="4">
        <v>0.13689999999999999</v>
      </c>
      <c r="CK95" s="5">
        <f t="shared" si="119"/>
        <v>39.141456264731971</v>
      </c>
      <c r="CL95" s="5">
        <f t="shared" si="120"/>
        <v>38.105937264731971</v>
      </c>
      <c r="CM95" s="5">
        <f t="shared" si="121"/>
        <v>37.964828264731963</v>
      </c>
      <c r="CN95" s="5">
        <f t="shared" si="122"/>
        <v>38.875056264731967</v>
      </c>
      <c r="CO95" s="5">
        <f t="shared" si="123"/>
        <v>36.618903264731969</v>
      </c>
      <c r="CP95" s="5"/>
      <c r="CQ95" s="3" t="str">
        <f t="shared" si="124"/>
        <v>decre</v>
      </c>
      <c r="CR95" s="3" t="str">
        <f t="shared" si="125"/>
        <v>decre</v>
      </c>
      <c r="CS95" s="3" t="str">
        <f t="shared" si="126"/>
        <v>decre</v>
      </c>
      <c r="CT95" s="3" t="str">
        <f t="shared" si="127"/>
        <v>decre</v>
      </c>
      <c r="CU95" s="3" t="str">
        <f t="shared" si="128"/>
        <v>decre</v>
      </c>
      <c r="CW95" s="5">
        <f t="shared" si="129"/>
        <v>0</v>
      </c>
      <c r="CX95" s="5">
        <f t="shared" si="130"/>
        <v>0</v>
      </c>
      <c r="CY95" s="5">
        <f t="shared" si="131"/>
        <v>0</v>
      </c>
      <c r="CZ95" s="5">
        <f t="shared" si="132"/>
        <v>0</v>
      </c>
      <c r="DA95" s="5">
        <f t="shared" si="133"/>
        <v>0</v>
      </c>
      <c r="DB95" s="5"/>
      <c r="DC95" s="4">
        <v>0.340147141905348</v>
      </c>
      <c r="DD95" s="4">
        <v>0.48376212147095199</v>
      </c>
      <c r="DE95" s="4">
        <v>0.41085123592699702</v>
      </c>
      <c r="DF95" s="4">
        <v>0.34446827462899399</v>
      </c>
      <c r="DG95" s="4">
        <v>0.552804816829503</v>
      </c>
      <c r="DI95" s="13">
        <f t="shared" si="134"/>
        <v>40.596332215031417</v>
      </c>
      <c r="DJ95" s="13">
        <f t="shared" si="135"/>
        <v>40.369640917937289</v>
      </c>
      <c r="DK95" s="13">
        <f t="shared" si="136"/>
        <v>40.620039765583115</v>
      </c>
      <c r="DL95" s="13">
        <f t="shared" si="137"/>
        <v>40.621097137108102</v>
      </c>
      <c r="DM95" s="13">
        <f t="shared" si="138"/>
        <v>40.532567591097589</v>
      </c>
      <c r="DN95" s="13"/>
      <c r="DO95" s="11" t="str">
        <f t="shared" si="139"/>
        <v>incre</v>
      </c>
      <c r="DP95" s="11" t="str">
        <f t="shared" si="140"/>
        <v>decre</v>
      </c>
      <c r="DQ95" s="11" t="str">
        <f t="shared" si="141"/>
        <v>incre</v>
      </c>
      <c r="DR95" s="11" t="str">
        <f t="shared" si="142"/>
        <v>incre</v>
      </c>
      <c r="DS95" s="11" t="str">
        <f t="shared" si="143"/>
        <v>decre</v>
      </c>
      <c r="DU95" s="13"/>
      <c r="DV95" s="13"/>
      <c r="DW95" s="13"/>
      <c r="DX95" s="13"/>
      <c r="DY95" s="13"/>
    </row>
    <row r="96" spans="1:129" x14ac:dyDescent="0.25">
      <c r="A96" s="5">
        <v>37.101185495140975</v>
      </c>
      <c r="B96" s="4">
        <v>6.5550396777797948E-2</v>
      </c>
      <c r="C96" s="4">
        <v>0.4824542996648481</v>
      </c>
      <c r="D96" s="4">
        <v>0.69198731980283656</v>
      </c>
      <c r="E96" s="4">
        <v>0.59696677135425369</v>
      </c>
      <c r="F96" s="4">
        <v>0.57097888717529677</v>
      </c>
      <c r="G96" s="4">
        <v>0.7630143848289439</v>
      </c>
      <c r="I96" s="5">
        <f t="shared" si="73"/>
        <v>38.180031909731234</v>
      </c>
      <c r="J96" s="5">
        <f t="shared" si="74"/>
        <v>38.2898626934535</v>
      </c>
      <c r="K96" s="5">
        <f t="shared" si="75"/>
        <v>38.987732844990774</v>
      </c>
      <c r="L96" s="5">
        <f t="shared" si="76"/>
        <v>39.088827725156975</v>
      </c>
      <c r="M96" s="5">
        <f t="shared" si="77"/>
        <v>39.071150856381337</v>
      </c>
      <c r="O96" s="3" t="str">
        <f t="shared" si="78"/>
        <v>incre</v>
      </c>
      <c r="P96" s="3" t="str">
        <f t="shared" si="79"/>
        <v>incre</v>
      </c>
      <c r="Q96" s="3" t="str">
        <f t="shared" si="80"/>
        <v>incre</v>
      </c>
      <c r="R96" s="3" t="str">
        <f t="shared" si="81"/>
        <v>incre</v>
      </c>
      <c r="S96" s="3" t="str">
        <f t="shared" si="82"/>
        <v>incre</v>
      </c>
      <c r="U96" s="6">
        <f t="shared" si="83"/>
        <v>1</v>
      </c>
      <c r="V96" s="6">
        <f t="shared" si="84"/>
        <v>1</v>
      </c>
      <c r="W96" s="6">
        <f t="shared" si="85"/>
        <v>1</v>
      </c>
      <c r="X96" s="6">
        <f t="shared" si="86"/>
        <v>1</v>
      </c>
      <c r="Y96" s="6">
        <f t="shared" si="87"/>
        <v>1</v>
      </c>
      <c r="AA96" s="4">
        <f t="shared" si="72"/>
        <v>0.33660000000000001</v>
      </c>
      <c r="AB96" s="4">
        <f t="shared" si="72"/>
        <v>0.49370000000000003</v>
      </c>
      <c r="AC96" s="4">
        <f t="shared" si="72"/>
        <v>0.49469999999999997</v>
      </c>
      <c r="AD96" s="4">
        <f t="shared" si="72"/>
        <v>0.36099999999999999</v>
      </c>
      <c r="AE96" s="4">
        <f t="shared" si="72"/>
        <v>0.55200000000000005</v>
      </c>
      <c r="AF96" s="4"/>
      <c r="AG96" s="4">
        <v>0.33660000000000001</v>
      </c>
      <c r="AH96" s="4">
        <v>0.49370000000000003</v>
      </c>
      <c r="AI96" s="3">
        <v>0.49469999999999997</v>
      </c>
      <c r="AJ96" s="4">
        <v>0.36099999999999999</v>
      </c>
      <c r="AK96" s="4">
        <v>0.55200000000000005</v>
      </c>
      <c r="AM96" s="5">
        <f t="shared" si="88"/>
        <v>37.131339495140971</v>
      </c>
      <c r="AN96" s="5">
        <f t="shared" si="89"/>
        <v>36.995046495140976</v>
      </c>
      <c r="AO96" s="5">
        <f t="shared" si="90"/>
        <v>37.994722495140977</v>
      </c>
      <c r="AP96" s="5">
        <f t="shared" si="91"/>
        <v>37.320805495140974</v>
      </c>
      <c r="AQ96" s="5">
        <f t="shared" si="92"/>
        <v>37.085505495140971</v>
      </c>
      <c r="AR96" s="5"/>
      <c r="AS96" s="3" t="str">
        <f t="shared" si="93"/>
        <v>incre</v>
      </c>
      <c r="AT96" s="3" t="str">
        <f t="shared" si="94"/>
        <v>decre</v>
      </c>
      <c r="AU96" s="3" t="str">
        <f t="shared" si="95"/>
        <v>incre</v>
      </c>
      <c r="AV96" s="3" t="str">
        <f t="shared" si="96"/>
        <v>incre</v>
      </c>
      <c r="AW96" s="3" t="str">
        <f t="shared" si="97"/>
        <v>decre</v>
      </c>
      <c r="AY96" s="5">
        <f t="shared" si="98"/>
        <v>107.88464145902594</v>
      </c>
      <c r="AZ96" s="5">
        <f>IF(AN96&gt;A96,(J96-A96)*100,0)</f>
        <v>0</v>
      </c>
      <c r="BA96" s="5">
        <f t="shared" si="100"/>
        <v>188.65473498497991</v>
      </c>
      <c r="BB96" s="5">
        <f t="shared" si="101"/>
        <v>198.76422300160002</v>
      </c>
      <c r="BC96" s="5">
        <f t="shared" si="102"/>
        <v>0</v>
      </c>
      <c r="BE96" s="15">
        <f t="shared" si="103"/>
        <v>1.0788464145902594</v>
      </c>
      <c r="BG96" s="3">
        <v>0.21299999999999999</v>
      </c>
      <c r="BH96" s="3">
        <v>0.28189999999999998</v>
      </c>
      <c r="BI96" s="3">
        <v>0.32150000000000001</v>
      </c>
      <c r="BJ96" s="3">
        <v>0.3448</v>
      </c>
      <c r="BK96" s="3">
        <v>0.34389999999999998</v>
      </c>
      <c r="BM96" s="5">
        <f t="shared" si="104"/>
        <v>36.242655495140973</v>
      </c>
      <c r="BN96" s="5">
        <f t="shared" si="105"/>
        <v>35.611992495140974</v>
      </c>
      <c r="BO96" s="5">
        <f t="shared" si="106"/>
        <v>36.312950495140981</v>
      </c>
      <c r="BP96" s="5">
        <f t="shared" si="107"/>
        <v>37.184401495140975</v>
      </c>
      <c r="BQ96" s="5">
        <f t="shared" si="108"/>
        <v>35.127284495140977</v>
      </c>
      <c r="BR96" s="5"/>
      <c r="BS96" s="3" t="str">
        <f t="shared" si="109"/>
        <v>decre</v>
      </c>
      <c r="BT96" s="3" t="str">
        <f t="shared" si="110"/>
        <v>decre</v>
      </c>
      <c r="BU96" s="3" t="str">
        <f t="shared" si="111"/>
        <v>decre</v>
      </c>
      <c r="BV96" s="3" t="str">
        <f t="shared" si="112"/>
        <v>incre</v>
      </c>
      <c r="BW96" s="3" t="str">
        <f t="shared" si="113"/>
        <v>decre</v>
      </c>
      <c r="BY96" s="5">
        <f t="shared" si="114"/>
        <v>0</v>
      </c>
      <c r="BZ96" s="5">
        <f t="shared" si="115"/>
        <v>0</v>
      </c>
      <c r="CA96" s="5">
        <f t="shared" si="116"/>
        <v>0</v>
      </c>
      <c r="CB96" s="5">
        <f t="shared" si="117"/>
        <v>198.76422300160002</v>
      </c>
      <c r="CC96" s="5">
        <f t="shared" si="118"/>
        <v>0</v>
      </c>
      <c r="CE96" s="4">
        <v>0.17749999999999999</v>
      </c>
      <c r="CF96" s="4">
        <v>0.17879999999999999</v>
      </c>
      <c r="CG96" s="4">
        <v>0.17829999999999999</v>
      </c>
      <c r="CH96" s="4">
        <v>0.1789</v>
      </c>
      <c r="CI96" s="4">
        <v>0.17910000000000001</v>
      </c>
      <c r="CK96" s="5">
        <f t="shared" si="119"/>
        <v>35.987410495140971</v>
      </c>
      <c r="CL96" s="5">
        <f t="shared" si="120"/>
        <v>34.938749495140975</v>
      </c>
      <c r="CM96" s="5">
        <f t="shared" si="121"/>
        <v>34.922478495140979</v>
      </c>
      <c r="CN96" s="5">
        <f t="shared" si="122"/>
        <v>35.787523495140974</v>
      </c>
      <c r="CO96" s="5">
        <f t="shared" si="123"/>
        <v>33.576516495140972</v>
      </c>
      <c r="CP96" s="5"/>
      <c r="CQ96" s="3" t="str">
        <f t="shared" si="124"/>
        <v>decre</v>
      </c>
      <c r="CR96" s="3" t="str">
        <f t="shared" si="125"/>
        <v>decre</v>
      </c>
      <c r="CS96" s="3" t="str">
        <f t="shared" si="126"/>
        <v>decre</v>
      </c>
      <c r="CT96" s="3" t="str">
        <f t="shared" si="127"/>
        <v>decre</v>
      </c>
      <c r="CU96" s="3" t="str">
        <f t="shared" si="128"/>
        <v>decre</v>
      </c>
      <c r="CW96" s="5">
        <f t="shared" si="129"/>
        <v>0</v>
      </c>
      <c r="CX96" s="5">
        <f t="shared" si="130"/>
        <v>0</v>
      </c>
      <c r="CY96" s="5">
        <f t="shared" si="131"/>
        <v>0</v>
      </c>
      <c r="CZ96" s="5">
        <f t="shared" si="132"/>
        <v>0</v>
      </c>
      <c r="DA96" s="5">
        <f t="shared" si="133"/>
        <v>0</v>
      </c>
      <c r="DB96" s="5"/>
      <c r="DC96" s="4">
        <v>0.33202486390680602</v>
      </c>
      <c r="DD96" s="4">
        <v>0.48855191805487502</v>
      </c>
      <c r="DE96" s="4">
        <v>0.40697529069656202</v>
      </c>
      <c r="DF96" s="4">
        <v>0.36327508701660599</v>
      </c>
      <c r="DG96" s="4">
        <v>0.55548770703919603</v>
      </c>
      <c r="DI96" s="13">
        <f t="shared" si="134"/>
        <v>37.098444266630906</v>
      </c>
      <c r="DJ96" s="13">
        <f t="shared" si="135"/>
        <v>36.96142952003931</v>
      </c>
      <c r="DK96" s="13">
        <f t="shared" si="136"/>
        <v>37.142915567804593</v>
      </c>
      <c r="DL96" s="13">
        <f t="shared" si="137"/>
        <v>37.3399617278208</v>
      </c>
      <c r="DM96" s="13">
        <f t="shared" si="138"/>
        <v>37.118324818379811</v>
      </c>
      <c r="DN96" s="13"/>
      <c r="DO96" s="11" t="str">
        <f t="shared" si="139"/>
        <v>decre</v>
      </c>
      <c r="DP96" s="11" t="str">
        <f t="shared" si="140"/>
        <v>decre</v>
      </c>
      <c r="DQ96" s="11" t="str">
        <f t="shared" si="141"/>
        <v>incre</v>
      </c>
      <c r="DR96" s="11" t="str">
        <f t="shared" si="142"/>
        <v>incre</v>
      </c>
      <c r="DS96" s="11" t="str">
        <f t="shared" si="143"/>
        <v>incre</v>
      </c>
      <c r="DU96" s="13"/>
      <c r="DV96" s="13"/>
      <c r="DW96" s="13"/>
      <c r="DX96" s="13"/>
      <c r="DY96" s="13"/>
    </row>
    <row r="97" spans="1:129" x14ac:dyDescent="0.25">
      <c r="A97" s="5">
        <v>33.16070352232024</v>
      </c>
      <c r="B97" s="4">
        <v>2.8630128282045329E-2</v>
      </c>
      <c r="C97" s="4">
        <v>0.30584194946714449</v>
      </c>
      <c r="D97" s="4">
        <v>0.54856706712021386</v>
      </c>
      <c r="E97" s="4">
        <v>0.41497483289365666</v>
      </c>
      <c r="F97" s="4">
        <v>0.36604859884148255</v>
      </c>
      <c r="G97" s="4">
        <v>0.61537823839070316</v>
      </c>
      <c r="I97" s="5">
        <f t="shared" si="73"/>
        <v>32.969707138989008</v>
      </c>
      <c r="J97" s="5">
        <f t="shared" si="74"/>
        <v>33.412846470615236</v>
      </c>
      <c r="K97" s="5">
        <f t="shared" si="75"/>
        <v>33.280109149717646</v>
      </c>
      <c r="L97" s="5">
        <f t="shared" si="76"/>
        <v>33.422832724565524</v>
      </c>
      <c r="M97" s="5">
        <f t="shared" si="77"/>
        <v>33.74141274557676</v>
      </c>
      <c r="O97" s="3" t="str">
        <f t="shared" si="78"/>
        <v>decre</v>
      </c>
      <c r="P97" s="3" t="str">
        <f t="shared" si="79"/>
        <v>incre</v>
      </c>
      <c r="Q97" s="3" t="str">
        <f t="shared" si="80"/>
        <v>incre</v>
      </c>
      <c r="R97" s="3" t="str">
        <f t="shared" si="81"/>
        <v>incre</v>
      </c>
      <c r="S97" s="3" t="str">
        <f t="shared" si="82"/>
        <v>incre</v>
      </c>
      <c r="U97" s="6">
        <f t="shared" si="83"/>
        <v>0</v>
      </c>
      <c r="V97" s="6">
        <f t="shared" si="84"/>
        <v>1</v>
      </c>
      <c r="W97" s="6">
        <f t="shared" si="85"/>
        <v>1</v>
      </c>
      <c r="X97" s="6">
        <f t="shared" si="86"/>
        <v>1</v>
      </c>
      <c r="Y97" s="6">
        <f t="shared" si="87"/>
        <v>1</v>
      </c>
      <c r="AA97" s="4">
        <f t="shared" si="72"/>
        <v>0.29910000000000003</v>
      </c>
      <c r="AB97" s="4">
        <f t="shared" si="72"/>
        <v>0.49540000000000001</v>
      </c>
      <c r="AC97" s="4">
        <f t="shared" si="72"/>
        <v>0.47870000000000001</v>
      </c>
      <c r="AD97" s="4">
        <f t="shared" si="72"/>
        <v>0.36420000000000002</v>
      </c>
      <c r="AE97" s="4">
        <f t="shared" si="72"/>
        <v>0.55600000000000005</v>
      </c>
      <c r="AF97" s="4"/>
      <c r="AG97" s="4">
        <v>0.3291</v>
      </c>
      <c r="AH97" s="4">
        <v>0.49540000000000001</v>
      </c>
      <c r="AI97" s="3">
        <v>0.47870000000000001</v>
      </c>
      <c r="AJ97" s="4">
        <v>0.36420000000000002</v>
      </c>
      <c r="AK97" s="4">
        <v>0.55600000000000005</v>
      </c>
      <c r="AM97" s="5">
        <f t="shared" si="88"/>
        <v>32.921232522320238</v>
      </c>
      <c r="AN97" s="5">
        <f t="shared" si="89"/>
        <v>33.065665522320245</v>
      </c>
      <c r="AO97" s="5">
        <f t="shared" si="90"/>
        <v>33.898880522320241</v>
      </c>
      <c r="AP97" s="5">
        <f t="shared" si="91"/>
        <v>33.40726752232024</v>
      </c>
      <c r="AQ97" s="5">
        <f t="shared" si="92"/>
        <v>33.18266352232024</v>
      </c>
      <c r="AR97" s="5"/>
      <c r="AS97" s="3" t="str">
        <f t="shared" si="93"/>
        <v>decre</v>
      </c>
      <c r="AT97" s="3" t="str">
        <f t="shared" si="94"/>
        <v>decre</v>
      </c>
      <c r="AU97" s="3" t="str">
        <f t="shared" si="95"/>
        <v>incre</v>
      </c>
      <c r="AV97" s="3" t="str">
        <f t="shared" si="96"/>
        <v>incre</v>
      </c>
      <c r="AW97" s="3" t="str">
        <f t="shared" si="97"/>
        <v>incre</v>
      </c>
      <c r="AY97" s="5">
        <f t="shared" si="98"/>
        <v>0</v>
      </c>
      <c r="AZ97" s="5">
        <f t="shared" si="99"/>
        <v>0</v>
      </c>
      <c r="BA97" s="5">
        <f t="shared" si="100"/>
        <v>11.940562739740557</v>
      </c>
      <c r="BB97" s="5">
        <f t="shared" si="101"/>
        <v>26.212920224528347</v>
      </c>
      <c r="BC97" s="5">
        <f t="shared" si="102"/>
        <v>58.070922325651964</v>
      </c>
      <c r="BE97" s="15">
        <f t="shared" si="103"/>
        <v>-0.19099638333123181</v>
      </c>
      <c r="BG97" s="3">
        <v>0.2107</v>
      </c>
      <c r="BH97" s="3">
        <v>0.28089999999999998</v>
      </c>
      <c r="BI97" s="3">
        <v>0.31680000000000003</v>
      </c>
      <c r="BJ97" s="3">
        <v>0.34560000000000002</v>
      </c>
      <c r="BK97" s="3">
        <v>0.34720000000000001</v>
      </c>
      <c r="BM97" s="5">
        <f t="shared" si="104"/>
        <v>32.285636522320239</v>
      </c>
      <c r="BN97" s="5">
        <f t="shared" si="105"/>
        <v>31.664980522320242</v>
      </c>
      <c r="BO97" s="5">
        <f t="shared" si="106"/>
        <v>32.326831522320248</v>
      </c>
      <c r="BP97" s="5">
        <f t="shared" si="107"/>
        <v>33.250655522320237</v>
      </c>
      <c r="BQ97" s="5">
        <f t="shared" si="108"/>
        <v>31.217855522320242</v>
      </c>
      <c r="BR97" s="5"/>
      <c r="BS97" s="3" t="str">
        <f t="shared" si="109"/>
        <v>decre</v>
      </c>
      <c r="BT97" s="3" t="str">
        <f t="shared" si="110"/>
        <v>decre</v>
      </c>
      <c r="BU97" s="3" t="str">
        <f t="shared" si="111"/>
        <v>decre</v>
      </c>
      <c r="BV97" s="3" t="str">
        <f t="shared" si="112"/>
        <v>incre</v>
      </c>
      <c r="BW97" s="3" t="str">
        <f t="shared" si="113"/>
        <v>decre</v>
      </c>
      <c r="BY97" s="5">
        <f t="shared" si="114"/>
        <v>0</v>
      </c>
      <c r="BZ97" s="5">
        <f t="shared" si="115"/>
        <v>0</v>
      </c>
      <c r="CA97" s="5">
        <f t="shared" si="116"/>
        <v>0</v>
      </c>
      <c r="CB97" s="5">
        <f t="shared" si="117"/>
        <v>26.212920224528347</v>
      </c>
      <c r="CC97" s="5">
        <f t="shared" si="118"/>
        <v>0</v>
      </c>
      <c r="CE97" s="4">
        <v>0.18010000000000001</v>
      </c>
      <c r="CF97" s="4">
        <v>0.18140000000000001</v>
      </c>
      <c r="CG97" s="4">
        <v>0.18090000000000001</v>
      </c>
      <c r="CH97" s="4">
        <v>0.18160000000000001</v>
      </c>
      <c r="CI97" s="4">
        <v>0.18179999999999999</v>
      </c>
      <c r="CK97" s="5">
        <f t="shared" si="119"/>
        <v>32.06562252232024</v>
      </c>
      <c r="CL97" s="5">
        <f t="shared" si="120"/>
        <v>31.015245522320242</v>
      </c>
      <c r="CM97" s="5">
        <f t="shared" si="121"/>
        <v>31.007242522320244</v>
      </c>
      <c r="CN97" s="5">
        <f t="shared" si="122"/>
        <v>31.869775522320239</v>
      </c>
      <c r="CO97" s="5">
        <f t="shared" si="123"/>
        <v>29.661441522320239</v>
      </c>
      <c r="CP97" s="5"/>
      <c r="CQ97" s="3" t="str">
        <f t="shared" si="124"/>
        <v>decre</v>
      </c>
      <c r="CR97" s="3" t="str">
        <f t="shared" si="125"/>
        <v>decre</v>
      </c>
      <c r="CS97" s="3" t="str">
        <f t="shared" si="126"/>
        <v>decre</v>
      </c>
      <c r="CT97" s="3" t="str">
        <f t="shared" si="127"/>
        <v>decre</v>
      </c>
      <c r="CU97" s="3" t="str">
        <f t="shared" si="128"/>
        <v>decre</v>
      </c>
      <c r="CW97" s="5">
        <f t="shared" si="129"/>
        <v>0</v>
      </c>
      <c r="CX97" s="5">
        <f t="shared" si="130"/>
        <v>0</v>
      </c>
      <c r="CY97" s="5">
        <f t="shared" si="131"/>
        <v>0</v>
      </c>
      <c r="CZ97" s="5">
        <f t="shared" si="132"/>
        <v>0</v>
      </c>
      <c r="DA97" s="5">
        <f t="shared" si="133"/>
        <v>0</v>
      </c>
      <c r="DB97" s="5"/>
      <c r="DC97" s="4">
        <v>0.330379958127134</v>
      </c>
      <c r="DD97" s="4">
        <v>0.48952193706749197</v>
      </c>
      <c r="DE97" s="4">
        <v>0.40619034283927602</v>
      </c>
      <c r="DF97" s="4">
        <v>0.36708380107430499</v>
      </c>
      <c r="DG97" s="4">
        <v>0.556031040031854</v>
      </c>
      <c r="DI97" s="13">
        <f t="shared" si="134"/>
        <v>33.146135421254336</v>
      </c>
      <c r="DJ97" s="13">
        <f t="shared" si="135"/>
        <v>33.027281771370966</v>
      </c>
      <c r="DK97" s="13">
        <f t="shared" si="136"/>
        <v>33.194811751289606</v>
      </c>
      <c r="DL97" s="13">
        <f t="shared" si="137"/>
        <v>33.431549127365891</v>
      </c>
      <c r="DM97" s="13">
        <f t="shared" si="138"/>
        <v>33.182955609019984</v>
      </c>
      <c r="DN97" s="13"/>
      <c r="DO97" s="11" t="str">
        <f t="shared" si="139"/>
        <v>decre</v>
      </c>
      <c r="DP97" s="11" t="str">
        <f t="shared" si="140"/>
        <v>decre</v>
      </c>
      <c r="DQ97" s="11" t="str">
        <f t="shared" si="141"/>
        <v>incre</v>
      </c>
      <c r="DR97" s="11" t="str">
        <f t="shared" si="142"/>
        <v>incre</v>
      </c>
      <c r="DS97" s="11" t="str">
        <f t="shared" si="143"/>
        <v>incre</v>
      </c>
      <c r="DU97" s="13"/>
      <c r="DV97" s="13"/>
      <c r="DW97" s="13"/>
      <c r="DX97" s="13"/>
      <c r="DY97" s="13"/>
    </row>
    <row r="98" spans="1:129" x14ac:dyDescent="0.25">
      <c r="A98" s="5">
        <v>29.799358510520786</v>
      </c>
      <c r="B98" s="4">
        <v>3.4567760102019882E-2</v>
      </c>
      <c r="C98" s="4">
        <v>0.20916389475978747</v>
      </c>
      <c r="D98" s="4">
        <v>0.48965616505151727</v>
      </c>
      <c r="E98" s="4">
        <v>0.33553261401910139</v>
      </c>
      <c r="F98" s="4">
        <v>0.31855322991916718</v>
      </c>
      <c r="G98" s="4">
        <v>0.62102071237661749</v>
      </c>
      <c r="I98" s="5">
        <f t="shared" si="73"/>
        <v>28.913246913843658</v>
      </c>
      <c r="J98" s="5">
        <f t="shared" si="74"/>
        <v>29.666813268307195</v>
      </c>
      <c r="K98" s="5">
        <f t="shared" si="75"/>
        <v>29.147380192646263</v>
      </c>
      <c r="L98" s="5">
        <f t="shared" si="76"/>
        <v>29.661576706440172</v>
      </c>
      <c r="M98" s="5">
        <f t="shared" si="77"/>
        <v>30.433163413984758</v>
      </c>
      <c r="O98" s="3" t="str">
        <f t="shared" si="78"/>
        <v>decre</v>
      </c>
      <c r="P98" s="3" t="str">
        <f t="shared" si="79"/>
        <v>decre</v>
      </c>
      <c r="Q98" s="3" t="str">
        <f t="shared" si="80"/>
        <v>decre</v>
      </c>
      <c r="R98" s="3" t="str">
        <f t="shared" si="81"/>
        <v>decre</v>
      </c>
      <c r="S98" s="3" t="str">
        <f t="shared" si="82"/>
        <v>incre</v>
      </c>
      <c r="U98" s="6">
        <f t="shared" si="83"/>
        <v>0</v>
      </c>
      <c r="V98" s="6">
        <f t="shared" si="84"/>
        <v>0</v>
      </c>
      <c r="W98" s="6">
        <f t="shared" si="85"/>
        <v>0</v>
      </c>
      <c r="X98" s="6">
        <f t="shared" si="86"/>
        <v>0</v>
      </c>
      <c r="Y98" s="6">
        <f t="shared" si="87"/>
        <v>1</v>
      </c>
      <c r="AA98" s="4">
        <f t="shared" si="72"/>
        <v>0.30030000000000001</v>
      </c>
      <c r="AB98" s="4">
        <f t="shared" si="72"/>
        <v>0.46519999999999995</v>
      </c>
      <c r="AC98" s="4">
        <f t="shared" si="72"/>
        <v>0.45230000000000004</v>
      </c>
      <c r="AD98" s="4">
        <f t="shared" si="72"/>
        <v>0.3337</v>
      </c>
      <c r="AE98" s="4">
        <f t="shared" si="72"/>
        <v>0.55510000000000004</v>
      </c>
      <c r="AF98" s="4"/>
      <c r="AG98" s="4">
        <v>0.33029999999999998</v>
      </c>
      <c r="AH98" s="4">
        <v>0.49519999999999997</v>
      </c>
      <c r="AI98" s="3">
        <v>0.48230000000000001</v>
      </c>
      <c r="AJ98" s="4">
        <v>0.36370000000000002</v>
      </c>
      <c r="AK98" s="4">
        <v>0.55510000000000004</v>
      </c>
      <c r="AM98" s="5">
        <f t="shared" si="88"/>
        <v>29.568515510520786</v>
      </c>
      <c r="AN98" s="5">
        <f t="shared" si="89"/>
        <v>29.507114510520786</v>
      </c>
      <c r="AO98" s="5">
        <f t="shared" si="90"/>
        <v>30.281191510520788</v>
      </c>
      <c r="AP98" s="5">
        <f t="shared" si="91"/>
        <v>29.789112510520788</v>
      </c>
      <c r="AQ98" s="5">
        <f t="shared" si="92"/>
        <v>29.812849510520785</v>
      </c>
      <c r="AR98" s="5"/>
      <c r="AS98" s="3" t="str">
        <f t="shared" si="93"/>
        <v>decre</v>
      </c>
      <c r="AT98" s="3" t="str">
        <f t="shared" si="94"/>
        <v>decre</v>
      </c>
      <c r="AU98" s="3" t="str">
        <f t="shared" si="95"/>
        <v>incre</v>
      </c>
      <c r="AV98" s="3" t="str">
        <f t="shared" si="96"/>
        <v>decre</v>
      </c>
      <c r="AW98" s="3" t="str">
        <f t="shared" si="97"/>
        <v>incre</v>
      </c>
      <c r="AY98" s="5">
        <f t="shared" si="98"/>
        <v>0</v>
      </c>
      <c r="AZ98" s="5">
        <f t="shared" si="99"/>
        <v>0</v>
      </c>
      <c r="BA98" s="5">
        <f t="shared" si="100"/>
        <v>-65.197831787452287</v>
      </c>
      <c r="BB98" s="5">
        <f t="shared" si="101"/>
        <v>0</v>
      </c>
      <c r="BC98" s="5">
        <f t="shared" si="102"/>
        <v>63.380490346397167</v>
      </c>
      <c r="BE98" s="15">
        <f t="shared" si="103"/>
        <v>-0.88611159667712869</v>
      </c>
      <c r="BG98" s="3">
        <v>0.21110000000000001</v>
      </c>
      <c r="BH98" s="3">
        <v>0.28089999999999998</v>
      </c>
      <c r="BI98" s="3">
        <v>0.3175</v>
      </c>
      <c r="BJ98" s="3">
        <v>0.34549999999999997</v>
      </c>
      <c r="BK98" s="3">
        <v>0.3468</v>
      </c>
      <c r="BM98" s="5">
        <f t="shared" si="104"/>
        <v>28.927167510520785</v>
      </c>
      <c r="BN98" s="5">
        <f t="shared" si="105"/>
        <v>28.303635510520785</v>
      </c>
      <c r="BO98" s="5">
        <f t="shared" si="106"/>
        <v>28.972283510520786</v>
      </c>
      <c r="BP98" s="5">
        <f t="shared" si="107"/>
        <v>29.888468510520788</v>
      </c>
      <c r="BQ98" s="5">
        <f t="shared" si="108"/>
        <v>27.852746510520788</v>
      </c>
      <c r="BR98" s="5"/>
      <c r="BS98" s="3" t="str">
        <f t="shared" si="109"/>
        <v>decre</v>
      </c>
      <c r="BT98" s="3" t="str">
        <f t="shared" si="110"/>
        <v>decre</v>
      </c>
      <c r="BU98" s="3" t="str">
        <f t="shared" si="111"/>
        <v>decre</v>
      </c>
      <c r="BV98" s="3" t="str">
        <f t="shared" si="112"/>
        <v>incre</v>
      </c>
      <c r="BW98" s="3" t="str">
        <f t="shared" si="113"/>
        <v>decre</v>
      </c>
      <c r="BY98" s="5">
        <f t="shared" si="114"/>
        <v>0</v>
      </c>
      <c r="BZ98" s="5">
        <f t="shared" si="115"/>
        <v>0</v>
      </c>
      <c r="CA98" s="5">
        <f t="shared" si="116"/>
        <v>0</v>
      </c>
      <c r="CB98" s="5">
        <f t="shared" si="117"/>
        <v>-13.778180408061402</v>
      </c>
      <c r="CC98" s="5">
        <f t="shared" si="118"/>
        <v>0</v>
      </c>
      <c r="CE98" s="4">
        <v>0.17979999999999999</v>
      </c>
      <c r="CF98" s="4">
        <v>0.18110000000000001</v>
      </c>
      <c r="CG98" s="4">
        <v>0.18060000000000001</v>
      </c>
      <c r="CH98" s="4">
        <v>0.1812</v>
      </c>
      <c r="CI98" s="4">
        <v>0.18149999999999999</v>
      </c>
      <c r="CK98" s="5">
        <f t="shared" si="119"/>
        <v>28.702120510520786</v>
      </c>
      <c r="CL98" s="5">
        <f t="shared" si="120"/>
        <v>27.651941510520786</v>
      </c>
      <c r="CM98" s="5">
        <f t="shared" si="121"/>
        <v>27.642984510520787</v>
      </c>
      <c r="CN98" s="5">
        <f t="shared" si="122"/>
        <v>28.505062510520787</v>
      </c>
      <c r="CO98" s="5">
        <f t="shared" si="123"/>
        <v>26.297273510520785</v>
      </c>
      <c r="CP98" s="5"/>
      <c r="CQ98" s="3" t="str">
        <f t="shared" si="124"/>
        <v>decre</v>
      </c>
      <c r="CR98" s="3" t="str">
        <f t="shared" si="125"/>
        <v>decre</v>
      </c>
      <c r="CS98" s="3" t="str">
        <f t="shared" si="126"/>
        <v>decre</v>
      </c>
      <c r="CT98" s="3" t="str">
        <f t="shared" si="127"/>
        <v>decre</v>
      </c>
      <c r="CU98" s="3" t="str">
        <f t="shared" si="128"/>
        <v>decre</v>
      </c>
      <c r="CW98" s="5">
        <f t="shared" si="129"/>
        <v>0</v>
      </c>
      <c r="CX98" s="5">
        <f t="shared" si="130"/>
        <v>0</v>
      </c>
      <c r="CY98" s="5">
        <f t="shared" si="131"/>
        <v>0</v>
      </c>
      <c r="CZ98" s="5">
        <f t="shared" si="132"/>
        <v>0</v>
      </c>
      <c r="DA98" s="5">
        <f t="shared" si="133"/>
        <v>0</v>
      </c>
      <c r="DB98" s="5"/>
      <c r="DC98" s="4">
        <v>0.33064669960491899</v>
      </c>
      <c r="DD98" s="4">
        <v>0.48936463668706698</v>
      </c>
      <c r="DE98" s="4">
        <v>0.40631763168099799</v>
      </c>
      <c r="DF98" s="4">
        <v>0.36646617176765101</v>
      </c>
      <c r="DG98" s="4">
        <v>0.55594293197899003</v>
      </c>
      <c r="DI98" s="13">
        <f t="shared" si="134"/>
        <v>29.786708280680152</v>
      </c>
      <c r="DJ98" s="13">
        <f t="shared" si="135"/>
        <v>29.664909588087333</v>
      </c>
      <c r="DK98" s="13">
        <f t="shared" si="136"/>
        <v>29.83470271414328</v>
      </c>
      <c r="DL98" s="13">
        <f t="shared" si="137"/>
        <v>30.065003676804409</v>
      </c>
      <c r="DM98" s="13">
        <f t="shared" si="138"/>
        <v>29.820781500443083</v>
      </c>
      <c r="DN98" s="13"/>
      <c r="DO98" s="11" t="str">
        <f t="shared" si="139"/>
        <v>decre</v>
      </c>
      <c r="DP98" s="11" t="str">
        <f t="shared" si="140"/>
        <v>decre</v>
      </c>
      <c r="DQ98" s="11" t="str">
        <f t="shared" si="141"/>
        <v>incre</v>
      </c>
      <c r="DR98" s="11" t="str">
        <f t="shared" si="142"/>
        <v>incre</v>
      </c>
      <c r="DS98" s="11" t="str">
        <f t="shared" si="143"/>
        <v>incre</v>
      </c>
      <c r="DU98" s="13"/>
      <c r="DV98" s="13"/>
      <c r="DW98" s="13"/>
      <c r="DX98" s="13"/>
      <c r="DY98" s="13"/>
    </row>
    <row r="99" spans="1:129" x14ac:dyDescent="0.25">
      <c r="A99" s="5">
        <v>48.178561025283592</v>
      </c>
      <c r="B99" s="4">
        <v>0.27494154953794031</v>
      </c>
      <c r="C99" s="4">
        <v>0.26643193954934696</v>
      </c>
      <c r="D99" s="4">
        <v>0.44798711941091268</v>
      </c>
      <c r="E99" s="4">
        <v>0.37662039197188057</v>
      </c>
      <c r="F99" s="4">
        <v>0.2108791078853049</v>
      </c>
      <c r="G99" s="4">
        <v>0.35217794367742444</v>
      </c>
      <c r="I99" s="5">
        <f t="shared" si="73"/>
        <v>47.704206670643394</v>
      </c>
      <c r="J99" s="5">
        <f t="shared" si="74"/>
        <v>47.773916915036857</v>
      </c>
      <c r="K99" s="5">
        <f t="shared" si="75"/>
        <v>47.925545031330557</v>
      </c>
      <c r="L99" s="5">
        <f t="shared" si="76"/>
        <v>47.134163113677857</v>
      </c>
      <c r="M99" s="5">
        <f t="shared" si="77"/>
        <v>46.282555475288156</v>
      </c>
      <c r="O99" s="3" t="str">
        <f t="shared" si="78"/>
        <v>decre</v>
      </c>
      <c r="P99" s="3" t="str">
        <f t="shared" si="79"/>
        <v>decre</v>
      </c>
      <c r="Q99" s="3" t="str">
        <f t="shared" si="80"/>
        <v>decre</v>
      </c>
      <c r="R99" s="3" t="str">
        <f t="shared" si="81"/>
        <v>decre</v>
      </c>
      <c r="S99" s="3" t="str">
        <f t="shared" si="82"/>
        <v>decre</v>
      </c>
      <c r="U99" s="6">
        <f t="shared" si="83"/>
        <v>0</v>
      </c>
      <c r="V99" s="6">
        <f t="shared" si="84"/>
        <v>0</v>
      </c>
      <c r="W99" s="6">
        <f t="shared" si="85"/>
        <v>0</v>
      </c>
      <c r="X99" s="6">
        <f t="shared" si="86"/>
        <v>0</v>
      </c>
      <c r="Y99" s="6">
        <f t="shared" si="87"/>
        <v>0</v>
      </c>
      <c r="AA99" s="4">
        <f t="shared" si="72"/>
        <v>0.31830000000000003</v>
      </c>
      <c r="AB99" s="4">
        <f t="shared" si="72"/>
        <v>0.45689999999999997</v>
      </c>
      <c r="AC99" s="4">
        <f t="shared" si="72"/>
        <v>0.46730000000000005</v>
      </c>
      <c r="AD99" s="4">
        <f t="shared" si="72"/>
        <v>0.30669999999999997</v>
      </c>
      <c r="AE99" s="4">
        <f t="shared" si="72"/>
        <v>0.5131</v>
      </c>
      <c r="AF99" s="4"/>
      <c r="AG99" s="4">
        <v>0.3483</v>
      </c>
      <c r="AH99" s="4">
        <v>0.4869</v>
      </c>
      <c r="AI99" s="3">
        <v>0.49730000000000002</v>
      </c>
      <c r="AJ99" s="4">
        <v>0.3367</v>
      </c>
      <c r="AK99" s="4">
        <v>0.54310000000000003</v>
      </c>
      <c r="AM99" s="5">
        <f t="shared" si="88"/>
        <v>48.077138025283588</v>
      </c>
      <c r="AN99" s="5">
        <f t="shared" si="89"/>
        <v>47.832118025283592</v>
      </c>
      <c r="AO99" s="5">
        <f t="shared" si="90"/>
        <v>48.806044025283597</v>
      </c>
      <c r="AP99" s="5">
        <f t="shared" si="91"/>
        <v>47.940975025283592</v>
      </c>
      <c r="AQ99" s="5">
        <f t="shared" si="92"/>
        <v>47.796832025283592</v>
      </c>
      <c r="AR99" s="5"/>
      <c r="AS99" s="3" t="str">
        <f t="shared" si="93"/>
        <v>decre</v>
      </c>
      <c r="AT99" s="3" t="str">
        <f t="shared" si="94"/>
        <v>decre</v>
      </c>
      <c r="AU99" s="3" t="str">
        <f t="shared" si="95"/>
        <v>incre</v>
      </c>
      <c r="AV99" s="3" t="str">
        <f t="shared" si="96"/>
        <v>decre</v>
      </c>
      <c r="AW99" s="3" t="str">
        <f t="shared" si="97"/>
        <v>decre</v>
      </c>
      <c r="AY99" s="5">
        <f t="shared" si="98"/>
        <v>0</v>
      </c>
      <c r="AZ99" s="5">
        <f t="shared" si="99"/>
        <v>0</v>
      </c>
      <c r="BA99" s="5">
        <f t="shared" si="100"/>
        <v>-25.301599395303498</v>
      </c>
      <c r="BB99" s="5">
        <f t="shared" si="101"/>
        <v>0</v>
      </c>
      <c r="BC99" s="5">
        <f t="shared" si="102"/>
        <v>0</v>
      </c>
      <c r="BE99" s="15">
        <f t="shared" si="103"/>
        <v>-0.47435435464019804</v>
      </c>
      <c r="BG99" s="3">
        <v>0.24099999999999999</v>
      </c>
      <c r="BH99" s="3">
        <v>0.32050000000000001</v>
      </c>
      <c r="BI99" s="3">
        <v>0.37340000000000001</v>
      </c>
      <c r="BJ99" s="3">
        <v>0.33929999999999999</v>
      </c>
      <c r="BK99" s="3">
        <v>0.31659999999999999</v>
      </c>
      <c r="BM99" s="5">
        <f t="shared" si="104"/>
        <v>47.521351025283593</v>
      </c>
      <c r="BN99" s="5">
        <f t="shared" si="105"/>
        <v>46.941426025283597</v>
      </c>
      <c r="BO99" s="5">
        <f t="shared" si="106"/>
        <v>47.894275025283591</v>
      </c>
      <c r="BP99" s="5">
        <f t="shared" si="107"/>
        <v>48.215467025283594</v>
      </c>
      <c r="BQ99" s="5">
        <f t="shared" si="108"/>
        <v>45.947767025283589</v>
      </c>
      <c r="BR99" s="5"/>
      <c r="BS99" s="3" t="str">
        <f t="shared" si="109"/>
        <v>decre</v>
      </c>
      <c r="BT99" s="3" t="str">
        <f t="shared" si="110"/>
        <v>decre</v>
      </c>
      <c r="BU99" s="3" t="str">
        <f t="shared" si="111"/>
        <v>decre</v>
      </c>
      <c r="BV99" s="3" t="str">
        <f t="shared" si="112"/>
        <v>incre</v>
      </c>
      <c r="BW99" s="3" t="str">
        <f t="shared" si="113"/>
        <v>decre</v>
      </c>
      <c r="BY99" s="5">
        <f t="shared" si="114"/>
        <v>0</v>
      </c>
      <c r="BZ99" s="5">
        <f t="shared" si="115"/>
        <v>0</v>
      </c>
      <c r="CA99" s="5">
        <f t="shared" si="116"/>
        <v>0</v>
      </c>
      <c r="CB99" s="5">
        <f t="shared" si="117"/>
        <v>-104.43979116057349</v>
      </c>
      <c r="CC99" s="5">
        <f t="shared" si="118"/>
        <v>0</v>
      </c>
      <c r="CE99" s="4">
        <v>0.1285</v>
      </c>
      <c r="CF99" s="4">
        <v>0.1273</v>
      </c>
      <c r="CG99" s="4">
        <v>0.1278</v>
      </c>
      <c r="CH99" s="4">
        <v>0.12720000000000001</v>
      </c>
      <c r="CI99" s="4">
        <v>0.12690000000000001</v>
      </c>
      <c r="CK99" s="5">
        <f t="shared" si="119"/>
        <v>46.712476025283593</v>
      </c>
      <c r="CL99" s="5">
        <f t="shared" si="120"/>
        <v>45.679830025283593</v>
      </c>
      <c r="CM99" s="5">
        <f t="shared" si="121"/>
        <v>45.509499025283588</v>
      </c>
      <c r="CN99" s="5">
        <f t="shared" si="122"/>
        <v>46.429585025283593</v>
      </c>
      <c r="CO99" s="5">
        <f t="shared" si="123"/>
        <v>44.162690025283588</v>
      </c>
      <c r="CP99" s="5"/>
      <c r="CQ99" s="3" t="str">
        <f t="shared" si="124"/>
        <v>decre</v>
      </c>
      <c r="CR99" s="3" t="str">
        <f t="shared" si="125"/>
        <v>decre</v>
      </c>
      <c r="CS99" s="3" t="str">
        <f t="shared" si="126"/>
        <v>decre</v>
      </c>
      <c r="CT99" s="3" t="str">
        <f t="shared" si="127"/>
        <v>decre</v>
      </c>
      <c r="CU99" s="3" t="str">
        <f t="shared" si="128"/>
        <v>decre</v>
      </c>
      <c r="CW99" s="5">
        <f t="shared" si="129"/>
        <v>0</v>
      </c>
      <c r="CX99" s="5">
        <f t="shared" si="130"/>
        <v>0</v>
      </c>
      <c r="CY99" s="5">
        <f t="shared" si="131"/>
        <v>0</v>
      </c>
      <c r="CZ99" s="5">
        <f t="shared" si="132"/>
        <v>0</v>
      </c>
      <c r="DA99" s="5">
        <f t="shared" si="133"/>
        <v>0</v>
      </c>
      <c r="DB99" s="5"/>
      <c r="DC99" s="4">
        <v>0.34132969579019301</v>
      </c>
      <c r="DD99" s="4">
        <v>0.483064756451071</v>
      </c>
      <c r="DE99" s="4">
        <v>0.41141554979196499</v>
      </c>
      <c r="DF99" s="4">
        <v>0.34173011803616199</v>
      </c>
      <c r="DG99" s="4">
        <v>0.552414204461808</v>
      </c>
      <c r="DI99" s="13">
        <f t="shared" si="134"/>
        <v>48.242721538015076</v>
      </c>
      <c r="DJ99" s="13">
        <f t="shared" si="135"/>
        <v>48.002973884909089</v>
      </c>
      <c r="DK99" s="13">
        <f t="shared" si="136"/>
        <v>48.263406013763571</v>
      </c>
      <c r="DL99" s="13">
        <f t="shared" si="137"/>
        <v>48.235928619148076</v>
      </c>
      <c r="DM99" s="13">
        <f t="shared" si="138"/>
        <v>48.166778689269208</v>
      </c>
      <c r="DN99" s="13"/>
      <c r="DO99" s="11" t="str">
        <f t="shared" si="139"/>
        <v>incre</v>
      </c>
      <c r="DP99" s="11" t="str">
        <f t="shared" si="140"/>
        <v>decre</v>
      </c>
      <c r="DQ99" s="11" t="str">
        <f t="shared" si="141"/>
        <v>incre</v>
      </c>
      <c r="DR99" s="11" t="str">
        <f t="shared" si="142"/>
        <v>incre</v>
      </c>
      <c r="DS99" s="11" t="str">
        <f t="shared" si="143"/>
        <v>decre</v>
      </c>
      <c r="DU99" s="13"/>
      <c r="DV99" s="13"/>
      <c r="DW99" s="13"/>
      <c r="DX99" s="13"/>
      <c r="DY99" s="13"/>
    </row>
    <row r="100" spans="1:129" x14ac:dyDescent="0.25">
      <c r="A100" s="5">
        <v>40.524686496498106</v>
      </c>
      <c r="B100" s="4">
        <v>6.1586073028844363E-2</v>
      </c>
      <c r="C100" s="4">
        <v>0.42755740821916582</v>
      </c>
      <c r="D100" s="4">
        <v>0.59949783881179231</v>
      </c>
      <c r="E100" s="4">
        <v>0.49471791364678691</v>
      </c>
      <c r="F100" s="4">
        <v>0.54637526329999442</v>
      </c>
      <c r="G100" s="4">
        <v>0.70812529404912761</v>
      </c>
      <c r="I100" s="5">
        <f t="shared" si="73"/>
        <v>41.208824261593904</v>
      </c>
      <c r="J100" s="5">
        <f t="shared" si="74"/>
        <v>41.109407383939114</v>
      </c>
      <c r="K100" s="5">
        <f t="shared" si="75"/>
        <v>41.418397438008412</v>
      </c>
      <c r="L100" s="5">
        <f t="shared" si="76"/>
        <v>42.305166213484057</v>
      </c>
      <c r="M100" s="5">
        <f t="shared" si="77"/>
        <v>41.978145513500394</v>
      </c>
      <c r="O100" s="3" t="str">
        <f t="shared" si="78"/>
        <v>incre</v>
      </c>
      <c r="P100" s="3" t="str">
        <f t="shared" si="79"/>
        <v>incre</v>
      </c>
      <c r="Q100" s="3" t="str">
        <f t="shared" si="80"/>
        <v>incre</v>
      </c>
      <c r="R100" s="3" t="str">
        <f t="shared" si="81"/>
        <v>incre</v>
      </c>
      <c r="S100" s="3" t="str">
        <f t="shared" si="82"/>
        <v>incre</v>
      </c>
      <c r="U100" s="6">
        <f t="shared" si="83"/>
        <v>1</v>
      </c>
      <c r="V100" s="6">
        <f t="shared" si="84"/>
        <v>1</v>
      </c>
      <c r="W100" s="6">
        <f t="shared" si="85"/>
        <v>1</v>
      </c>
      <c r="X100" s="6">
        <f t="shared" si="86"/>
        <v>1</v>
      </c>
      <c r="Y100" s="6">
        <f t="shared" si="87"/>
        <v>1</v>
      </c>
      <c r="AA100" s="4">
        <f t="shared" si="72"/>
        <v>0.33589999999999998</v>
      </c>
      <c r="AB100" s="4">
        <f t="shared" si="72"/>
        <v>0.49390000000000001</v>
      </c>
      <c r="AC100" s="4">
        <f t="shared" si="72"/>
        <v>0.49359999999999998</v>
      </c>
      <c r="AD100" s="4">
        <f t="shared" si="72"/>
        <v>0.3614</v>
      </c>
      <c r="AE100" s="4">
        <f t="shared" si="72"/>
        <v>0.55230000000000001</v>
      </c>
      <c r="AF100" s="4"/>
      <c r="AG100" s="4">
        <v>0.33589999999999998</v>
      </c>
      <c r="AH100" s="4">
        <v>0.49390000000000001</v>
      </c>
      <c r="AI100" s="3">
        <v>0.49359999999999998</v>
      </c>
      <c r="AJ100" s="4">
        <v>0.3614</v>
      </c>
      <c r="AK100" s="4">
        <v>0.55230000000000001</v>
      </c>
      <c r="AM100" s="5">
        <f t="shared" si="88"/>
        <v>40.549807496498104</v>
      </c>
      <c r="AN100" s="5">
        <f t="shared" si="89"/>
        <v>40.419853496498106</v>
      </c>
      <c r="AO100" s="5">
        <f t="shared" si="90"/>
        <v>41.40754249649811</v>
      </c>
      <c r="AP100" s="5">
        <f t="shared" si="91"/>
        <v>40.747674496498107</v>
      </c>
      <c r="AQ100" s="5">
        <f t="shared" si="92"/>
        <v>40.511829496498102</v>
      </c>
      <c r="AR100" s="5"/>
      <c r="AS100" s="3" t="str">
        <f t="shared" si="93"/>
        <v>incre</v>
      </c>
      <c r="AT100" s="3" t="str">
        <f t="shared" si="94"/>
        <v>decre</v>
      </c>
      <c r="AU100" s="3" t="str">
        <f t="shared" si="95"/>
        <v>incre</v>
      </c>
      <c r="AV100" s="3" t="str">
        <f t="shared" si="96"/>
        <v>incre</v>
      </c>
      <c r="AW100" s="3" t="str">
        <f t="shared" si="97"/>
        <v>decre</v>
      </c>
      <c r="AY100" s="5">
        <f t="shared" si="98"/>
        <v>68.413776509579804</v>
      </c>
      <c r="AZ100" s="5">
        <f t="shared" si="99"/>
        <v>0</v>
      </c>
      <c r="BA100" s="5">
        <f t="shared" si="100"/>
        <v>89.371094151030661</v>
      </c>
      <c r="BB100" s="5">
        <f t="shared" si="101"/>
        <v>178.04797169859512</v>
      </c>
      <c r="BC100" s="5">
        <f t="shared" si="102"/>
        <v>0</v>
      </c>
      <c r="BE100" s="15">
        <f t="shared" si="103"/>
        <v>0.68413776509579804</v>
      </c>
      <c r="BG100" s="3">
        <v>0.2127</v>
      </c>
      <c r="BH100" s="3">
        <v>0.28179999999999999</v>
      </c>
      <c r="BI100" s="3">
        <v>0.32090000000000002</v>
      </c>
      <c r="BJ100" s="3">
        <v>0.34489999999999998</v>
      </c>
      <c r="BK100" s="3">
        <v>0.34429999999999999</v>
      </c>
      <c r="BM100" s="5">
        <f t="shared" si="104"/>
        <v>39.663999496498107</v>
      </c>
      <c r="BN100" s="5">
        <f t="shared" si="105"/>
        <v>39.034840496498106</v>
      </c>
      <c r="BO100" s="5">
        <f t="shared" si="106"/>
        <v>39.730625496498106</v>
      </c>
      <c r="BP100" s="5">
        <f t="shared" si="107"/>
        <v>40.608744496498105</v>
      </c>
      <c r="BQ100" s="5">
        <f t="shared" si="108"/>
        <v>38.554549496498105</v>
      </c>
      <c r="BR100" s="5"/>
      <c r="BS100" s="3" t="str">
        <f t="shared" si="109"/>
        <v>decre</v>
      </c>
      <c r="BT100" s="3" t="str">
        <f t="shared" si="110"/>
        <v>decre</v>
      </c>
      <c r="BU100" s="3" t="str">
        <f t="shared" si="111"/>
        <v>decre</v>
      </c>
      <c r="BV100" s="3" t="str">
        <f t="shared" si="112"/>
        <v>incre</v>
      </c>
      <c r="BW100" s="3" t="str">
        <f t="shared" si="113"/>
        <v>decre</v>
      </c>
      <c r="BY100" s="5">
        <f t="shared" si="114"/>
        <v>0</v>
      </c>
      <c r="BZ100" s="5">
        <f t="shared" si="115"/>
        <v>0</v>
      </c>
      <c r="CA100" s="5">
        <f t="shared" si="116"/>
        <v>0</v>
      </c>
      <c r="CB100" s="5">
        <f t="shared" si="117"/>
        <v>178.04797169859512</v>
      </c>
      <c r="CC100" s="5">
        <f t="shared" si="118"/>
        <v>0</v>
      </c>
      <c r="CE100" s="4">
        <v>0.1779</v>
      </c>
      <c r="CF100" s="4">
        <v>0.17910000000000001</v>
      </c>
      <c r="CG100" s="4">
        <v>0.17860000000000001</v>
      </c>
      <c r="CH100" s="4">
        <v>0.17929999999999999</v>
      </c>
      <c r="CI100" s="4">
        <v>0.17949999999999999</v>
      </c>
      <c r="CK100" s="5">
        <f t="shared" si="119"/>
        <v>39.413787496498102</v>
      </c>
      <c r="CL100" s="5">
        <f t="shared" si="120"/>
        <v>38.364209496498106</v>
      </c>
      <c r="CM100" s="5">
        <f t="shared" si="121"/>
        <v>38.348892496498109</v>
      </c>
      <c r="CN100" s="5">
        <f t="shared" si="122"/>
        <v>39.214392496498107</v>
      </c>
      <c r="CO100" s="5">
        <f t="shared" si="123"/>
        <v>37.003781496498107</v>
      </c>
      <c r="CP100" s="5"/>
      <c r="CQ100" s="3" t="str">
        <f t="shared" si="124"/>
        <v>decre</v>
      </c>
      <c r="CR100" s="3" t="str">
        <f t="shared" si="125"/>
        <v>decre</v>
      </c>
      <c r="CS100" s="3" t="str">
        <f t="shared" si="126"/>
        <v>decre</v>
      </c>
      <c r="CT100" s="3" t="str">
        <f t="shared" si="127"/>
        <v>decre</v>
      </c>
      <c r="CU100" s="3" t="str">
        <f t="shared" si="128"/>
        <v>decre</v>
      </c>
      <c r="CW100" s="5">
        <f t="shared" si="129"/>
        <v>0</v>
      </c>
      <c r="CX100" s="5">
        <f t="shared" si="130"/>
        <v>0</v>
      </c>
      <c r="CY100" s="5">
        <f t="shared" si="131"/>
        <v>0</v>
      </c>
      <c r="CZ100" s="5">
        <f t="shared" si="132"/>
        <v>0</v>
      </c>
      <c r="DA100" s="5">
        <f t="shared" si="133"/>
        <v>0</v>
      </c>
      <c r="DB100" s="5"/>
      <c r="DC100" s="4">
        <v>0.33184703625494899</v>
      </c>
      <c r="DD100" s="4">
        <v>0.48865678497515802</v>
      </c>
      <c r="DE100" s="4">
        <v>0.40689043146874698</v>
      </c>
      <c r="DF100" s="4">
        <v>0.363686839887708</v>
      </c>
      <c r="DG100" s="4">
        <v>0.55554644574110501</v>
      </c>
      <c r="DI100" s="13">
        <f t="shared" si="134"/>
        <v>40.520666687171186</v>
      </c>
      <c r="DJ100" s="13">
        <f t="shared" si="135"/>
        <v>40.385615302385887</v>
      </c>
      <c r="DK100" s="13">
        <f t="shared" si="136"/>
        <v>40.565592586059637</v>
      </c>
      <c r="DL100" s="13">
        <f t="shared" si="137"/>
        <v>40.766929688352604</v>
      </c>
      <c r="DM100" s="13">
        <f t="shared" si="138"/>
        <v>40.542378550921903</v>
      </c>
      <c r="DN100" s="13"/>
      <c r="DO100" s="11" t="str">
        <f t="shared" si="139"/>
        <v>decre</v>
      </c>
      <c r="DP100" s="11" t="str">
        <f t="shared" si="140"/>
        <v>decre</v>
      </c>
      <c r="DQ100" s="11" t="str">
        <f t="shared" si="141"/>
        <v>incre</v>
      </c>
      <c r="DR100" s="11" t="str">
        <f t="shared" si="142"/>
        <v>incre</v>
      </c>
      <c r="DS100" s="11" t="str">
        <f t="shared" si="143"/>
        <v>incre</v>
      </c>
      <c r="DU100" s="13"/>
      <c r="DV100" s="13"/>
      <c r="DW100" s="13"/>
      <c r="DX100" s="13"/>
      <c r="DY100" s="13"/>
    </row>
    <row r="101" spans="1:129" x14ac:dyDescent="0.25">
      <c r="A101" s="5">
        <v>36.694844532778227</v>
      </c>
      <c r="B101" s="4">
        <v>7.8755566458042804E-3</v>
      </c>
      <c r="C101" s="4">
        <v>0.64007843068994374</v>
      </c>
      <c r="D101" s="4">
        <v>0.77011488470460299</v>
      </c>
      <c r="E101" s="4">
        <v>0.68164590457276319</v>
      </c>
      <c r="F101" s="4">
        <v>0.72029474006736793</v>
      </c>
      <c r="G101" s="4">
        <v>0.8390024714879627</v>
      </c>
      <c r="I101" s="5">
        <f t="shared" si="73"/>
        <v>38.907008449438919</v>
      </c>
      <c r="J101" s="5">
        <f t="shared" si="74"/>
        <v>38.393694729899288</v>
      </c>
      <c r="K101" s="5">
        <f t="shared" si="75"/>
        <v>39.403626266179756</v>
      </c>
      <c r="L101" s="5">
        <f t="shared" si="76"/>
        <v>39.939726244145461</v>
      </c>
      <c r="M101" s="5">
        <f t="shared" si="77"/>
        <v>39.379857789479956</v>
      </c>
      <c r="O101" s="3" t="str">
        <f t="shared" si="78"/>
        <v>incre</v>
      </c>
      <c r="P101" s="3" t="str">
        <f t="shared" si="79"/>
        <v>incre</v>
      </c>
      <c r="Q101" s="3" t="str">
        <f t="shared" si="80"/>
        <v>incre</v>
      </c>
      <c r="R101" s="3" t="str">
        <f t="shared" si="81"/>
        <v>incre</v>
      </c>
      <c r="S101" s="3" t="str">
        <f t="shared" si="82"/>
        <v>incre</v>
      </c>
      <c r="U101" s="6">
        <f t="shared" si="83"/>
        <v>1</v>
      </c>
      <c r="V101" s="6">
        <f t="shared" si="84"/>
        <v>1</v>
      </c>
      <c r="W101" s="6">
        <f t="shared" si="85"/>
        <v>1</v>
      </c>
      <c r="X101" s="6">
        <f t="shared" si="86"/>
        <v>1</v>
      </c>
      <c r="Y101" s="6">
        <f t="shared" si="87"/>
        <v>1</v>
      </c>
      <c r="AA101" s="4">
        <f t="shared" si="72"/>
        <v>0.32790000000000002</v>
      </c>
      <c r="AB101" s="4">
        <f t="shared" si="72"/>
        <v>0.49630000000000002</v>
      </c>
      <c r="AC101" s="4">
        <f t="shared" si="72"/>
        <v>0.46389999999999998</v>
      </c>
      <c r="AD101" s="4">
        <f t="shared" si="72"/>
        <v>0.3659</v>
      </c>
      <c r="AE101" s="4">
        <f t="shared" si="72"/>
        <v>0.55989999999999995</v>
      </c>
      <c r="AF101" s="4"/>
      <c r="AG101" s="4">
        <v>0.32790000000000002</v>
      </c>
      <c r="AH101" s="4">
        <v>0.49630000000000002</v>
      </c>
      <c r="AI101" s="3">
        <v>0.46389999999999998</v>
      </c>
      <c r="AJ101" s="4">
        <v>0.3659</v>
      </c>
      <c r="AK101" s="4">
        <v>0.55989999999999995</v>
      </c>
      <c r="AM101" s="5">
        <f t="shared" si="88"/>
        <v>36.662445532778229</v>
      </c>
      <c r="AN101" s="5">
        <f t="shared" si="89"/>
        <v>36.60568353277823</v>
      </c>
      <c r="AO101" s="5">
        <f t="shared" si="90"/>
        <v>37.289313532778223</v>
      </c>
      <c r="AP101" s="5">
        <f t="shared" si="91"/>
        <v>36.955722532778225</v>
      </c>
      <c r="AQ101" s="5">
        <f t="shared" si="92"/>
        <v>36.753503532778225</v>
      </c>
      <c r="AR101" s="5"/>
      <c r="AS101" s="3" t="str">
        <f t="shared" si="93"/>
        <v>decre</v>
      </c>
      <c r="AT101" s="3" t="str">
        <f t="shared" si="94"/>
        <v>decre</v>
      </c>
      <c r="AU101" s="3" t="str">
        <f t="shared" si="95"/>
        <v>incre</v>
      </c>
      <c r="AV101" s="3" t="str">
        <f t="shared" si="96"/>
        <v>incre</v>
      </c>
      <c r="AW101" s="3" t="str">
        <f t="shared" si="97"/>
        <v>incre</v>
      </c>
      <c r="AY101" s="5">
        <f t="shared" si="98"/>
        <v>0</v>
      </c>
      <c r="AZ101" s="5">
        <f t="shared" si="99"/>
        <v>0</v>
      </c>
      <c r="BA101" s="5">
        <f t="shared" si="100"/>
        <v>270.87817334015301</v>
      </c>
      <c r="BB101" s="5">
        <f t="shared" si="101"/>
        <v>324.48817113672351</v>
      </c>
      <c r="BC101" s="5">
        <f t="shared" si="102"/>
        <v>268.50132567017295</v>
      </c>
      <c r="BE101" s="15">
        <f t="shared" si="103"/>
        <v>2.2121639166606926</v>
      </c>
      <c r="BG101" s="3">
        <v>0.21</v>
      </c>
      <c r="BH101" s="3">
        <v>0.28070000000000001</v>
      </c>
      <c r="BI101" s="3">
        <v>0.31490000000000001</v>
      </c>
      <c r="BJ101" s="3">
        <v>0.34589999999999999</v>
      </c>
      <c r="BK101" s="3">
        <v>0.34889999999999999</v>
      </c>
      <c r="BM101" s="5">
        <f t="shared" si="104"/>
        <v>35.814744532778228</v>
      </c>
      <c r="BN101" s="5">
        <f t="shared" si="105"/>
        <v>35.197815532778229</v>
      </c>
      <c r="BO101" s="5">
        <f t="shared" si="106"/>
        <v>35.84252353277823</v>
      </c>
      <c r="BP101" s="5">
        <f t="shared" si="107"/>
        <v>36.787322532778227</v>
      </c>
      <c r="BQ101" s="5">
        <f t="shared" si="108"/>
        <v>34.767993532778227</v>
      </c>
      <c r="BR101" s="5"/>
      <c r="BS101" s="3" t="str">
        <f t="shared" si="109"/>
        <v>decre</v>
      </c>
      <c r="BT101" s="3" t="str">
        <f t="shared" si="110"/>
        <v>decre</v>
      </c>
      <c r="BU101" s="3" t="str">
        <f t="shared" si="111"/>
        <v>decre</v>
      </c>
      <c r="BV101" s="3" t="str">
        <f t="shared" si="112"/>
        <v>incre</v>
      </c>
      <c r="BW101" s="3" t="str">
        <f t="shared" si="113"/>
        <v>decre</v>
      </c>
      <c r="BY101" s="5">
        <f t="shared" si="114"/>
        <v>0</v>
      </c>
      <c r="BZ101" s="5">
        <f t="shared" si="115"/>
        <v>0</v>
      </c>
      <c r="CA101" s="5">
        <f t="shared" si="116"/>
        <v>0</v>
      </c>
      <c r="CB101" s="5">
        <f t="shared" si="117"/>
        <v>324.48817113672351</v>
      </c>
      <c r="CC101" s="5">
        <f t="shared" si="118"/>
        <v>0</v>
      </c>
      <c r="CE101" s="4">
        <v>0.18110000000000001</v>
      </c>
      <c r="CF101" s="4">
        <v>0.1825</v>
      </c>
      <c r="CG101" s="4">
        <v>0.18190000000000001</v>
      </c>
      <c r="CH101" s="4">
        <v>0.18260000000000001</v>
      </c>
      <c r="CI101" s="4">
        <v>0.18290000000000001</v>
      </c>
      <c r="CK101" s="5">
        <f t="shared" si="119"/>
        <v>35.606953532778228</v>
      </c>
      <c r="CL101" s="5">
        <f t="shared" si="120"/>
        <v>34.556569532778227</v>
      </c>
      <c r="CM101" s="5">
        <f t="shared" si="121"/>
        <v>34.551093532778225</v>
      </c>
      <c r="CN101" s="5">
        <f t="shared" si="122"/>
        <v>35.412336532778227</v>
      </c>
      <c r="CO101" s="5">
        <f t="shared" si="123"/>
        <v>33.205933532778225</v>
      </c>
      <c r="CP101" s="5"/>
      <c r="CQ101" s="3" t="str">
        <f t="shared" si="124"/>
        <v>decre</v>
      </c>
      <c r="CR101" s="3" t="str">
        <f t="shared" si="125"/>
        <v>decre</v>
      </c>
      <c r="CS101" s="3" t="str">
        <f t="shared" si="126"/>
        <v>decre</v>
      </c>
      <c r="CT101" s="3" t="str">
        <f t="shared" si="127"/>
        <v>decre</v>
      </c>
      <c r="CU101" s="3" t="str">
        <f t="shared" si="128"/>
        <v>decre</v>
      </c>
      <c r="CW101" s="5">
        <f t="shared" si="129"/>
        <v>0</v>
      </c>
      <c r="CX101" s="5">
        <f t="shared" si="130"/>
        <v>0</v>
      </c>
      <c r="CY101" s="5">
        <f t="shared" si="131"/>
        <v>0</v>
      </c>
      <c r="CZ101" s="5">
        <f t="shared" si="132"/>
        <v>0</v>
      </c>
      <c r="DA101" s="5">
        <f t="shared" si="133"/>
        <v>0</v>
      </c>
      <c r="DB101" s="5"/>
      <c r="DC101" s="4">
        <v>0.329459700028777</v>
      </c>
      <c r="DD101" s="4">
        <v>0.49006462337995599</v>
      </c>
      <c r="DE101" s="4">
        <v>0.40575119633533502</v>
      </c>
      <c r="DF101" s="4">
        <v>0.36921462218226098</v>
      </c>
      <c r="DG101" s="4">
        <v>0.55633501281423303</v>
      </c>
      <c r="DI101" s="13">
        <f t="shared" si="134"/>
        <v>36.673659775985129</v>
      </c>
      <c r="DJ101" s="13">
        <f t="shared" si="135"/>
        <v>36.564966523449343</v>
      </c>
      <c r="DK101" s="13">
        <f t="shared" si="136"/>
        <v>36.724688649194334</v>
      </c>
      <c r="DL101" s="13">
        <f t="shared" si="137"/>
        <v>36.983631651552862</v>
      </c>
      <c r="DM101" s="13">
        <f t="shared" si="138"/>
        <v>36.719957003360157</v>
      </c>
      <c r="DN101" s="13"/>
      <c r="DO101" s="11" t="str">
        <f t="shared" si="139"/>
        <v>decre</v>
      </c>
      <c r="DP101" s="11" t="str">
        <f t="shared" si="140"/>
        <v>decre</v>
      </c>
      <c r="DQ101" s="11" t="str">
        <f t="shared" si="141"/>
        <v>incre</v>
      </c>
      <c r="DR101" s="11" t="str">
        <f t="shared" si="142"/>
        <v>incre</v>
      </c>
      <c r="DS101" s="11" t="str">
        <f t="shared" si="143"/>
        <v>incre</v>
      </c>
      <c r="DU101" s="13"/>
      <c r="DV101" s="13"/>
      <c r="DW101" s="13"/>
      <c r="DX101" s="13"/>
      <c r="DY101" s="13"/>
    </row>
    <row r="102" spans="1:129" x14ac:dyDescent="0.25">
      <c r="A102" s="5">
        <v>40.92182495712531</v>
      </c>
      <c r="B102" s="4">
        <v>3.7393290344091702E-2</v>
      </c>
      <c r="C102" s="4">
        <v>0.2618082397955962</v>
      </c>
      <c r="D102" s="4">
        <v>0.34141194440253331</v>
      </c>
      <c r="E102" s="4">
        <v>0.32926007745473163</v>
      </c>
      <c r="F102" s="4">
        <v>0.46008403870297598</v>
      </c>
      <c r="G102" s="4">
        <v>0.52150753859051024</v>
      </c>
      <c r="I102" s="5">
        <f t="shared" si="73"/>
        <v>40.414226201255644</v>
      </c>
      <c r="J102" s="5">
        <f t="shared" si="74"/>
        <v>39.821244954073855</v>
      </c>
      <c r="K102" s="5">
        <f t="shared" si="75"/>
        <v>40.20894030921076</v>
      </c>
      <c r="L102" s="5">
        <f t="shared" si="76"/>
        <v>41.975732563004364</v>
      </c>
      <c r="M102" s="5">
        <f t="shared" si="77"/>
        <v>40.619210895262007</v>
      </c>
      <c r="O102" s="3" t="str">
        <f t="shared" si="78"/>
        <v>decre</v>
      </c>
      <c r="P102" s="3" t="str">
        <f t="shared" si="79"/>
        <v>decre</v>
      </c>
      <c r="Q102" s="3" t="str">
        <f t="shared" si="80"/>
        <v>decre</v>
      </c>
      <c r="R102" s="3" t="str">
        <f t="shared" si="81"/>
        <v>incre</v>
      </c>
      <c r="S102" s="3" t="str">
        <f t="shared" si="82"/>
        <v>decre</v>
      </c>
      <c r="U102" s="6">
        <f t="shared" si="83"/>
        <v>0</v>
      </c>
      <c r="V102" s="6">
        <f t="shared" si="84"/>
        <v>0</v>
      </c>
      <c r="W102" s="6">
        <f t="shared" si="85"/>
        <v>0</v>
      </c>
      <c r="X102" s="6">
        <f t="shared" si="86"/>
        <v>1</v>
      </c>
      <c r="Y102" s="6">
        <f t="shared" si="87"/>
        <v>0</v>
      </c>
      <c r="AA102" s="4">
        <f t="shared" si="72"/>
        <v>0.30090000000000006</v>
      </c>
      <c r="AB102" s="4">
        <f t="shared" si="72"/>
        <v>0.46499999999999997</v>
      </c>
      <c r="AC102" s="4">
        <f t="shared" si="72"/>
        <v>0.45379999999999998</v>
      </c>
      <c r="AD102" s="4">
        <f t="shared" si="72"/>
        <v>0.3634</v>
      </c>
      <c r="AE102" s="4">
        <f t="shared" si="72"/>
        <v>0.52479999999999993</v>
      </c>
      <c r="AF102" s="4"/>
      <c r="AG102" s="4">
        <v>0.33090000000000003</v>
      </c>
      <c r="AH102" s="4">
        <v>0.495</v>
      </c>
      <c r="AI102" s="3">
        <v>0.48380000000000001</v>
      </c>
      <c r="AJ102" s="4">
        <v>0.3634</v>
      </c>
      <c r="AK102" s="4">
        <v>0.55479999999999996</v>
      </c>
      <c r="AM102" s="5">
        <f t="shared" si="88"/>
        <v>40.69529595712531</v>
      </c>
      <c r="AN102" s="5">
        <f t="shared" si="89"/>
        <v>40.628274957125313</v>
      </c>
      <c r="AO102" s="5">
        <f t="shared" si="90"/>
        <v>41.418222957125309</v>
      </c>
      <c r="AP102" s="5">
        <f t="shared" si="91"/>
        <v>41.161652957125312</v>
      </c>
      <c r="AQ102" s="5">
        <f t="shared" si="92"/>
        <v>40.650192957125306</v>
      </c>
      <c r="AR102" s="5"/>
      <c r="AS102" s="3" t="str">
        <f t="shared" si="93"/>
        <v>decre</v>
      </c>
      <c r="AT102" s="3" t="str">
        <f t="shared" si="94"/>
        <v>decre</v>
      </c>
      <c r="AU102" s="3" t="str">
        <f t="shared" si="95"/>
        <v>incre</v>
      </c>
      <c r="AV102" s="3" t="str">
        <f t="shared" si="96"/>
        <v>incre</v>
      </c>
      <c r="AW102" s="3" t="str">
        <f t="shared" si="97"/>
        <v>decre</v>
      </c>
      <c r="AY102" s="5">
        <f t="shared" si="98"/>
        <v>0</v>
      </c>
      <c r="AZ102" s="5">
        <f t="shared" si="99"/>
        <v>0</v>
      </c>
      <c r="BA102" s="5">
        <f t="shared" si="100"/>
        <v>-71.288464791454942</v>
      </c>
      <c r="BB102" s="5">
        <f t="shared" si="101"/>
        <v>105.39076058790542</v>
      </c>
      <c r="BC102" s="5">
        <f t="shared" si="102"/>
        <v>0</v>
      </c>
      <c r="BE102" s="15">
        <f t="shared" si="103"/>
        <v>-0.5075987558696653</v>
      </c>
      <c r="BG102" s="3">
        <v>0.2112</v>
      </c>
      <c r="BH102" s="3">
        <v>0.28100000000000003</v>
      </c>
      <c r="BI102" s="3">
        <v>0.31780000000000003</v>
      </c>
      <c r="BJ102" s="3">
        <v>0.34539999999999998</v>
      </c>
      <c r="BK102" s="3">
        <v>0.34649999999999997</v>
      </c>
      <c r="BM102" s="5">
        <f t="shared" si="104"/>
        <v>40.050352957125313</v>
      </c>
      <c r="BN102" s="5">
        <f t="shared" si="105"/>
        <v>39.426754957125311</v>
      </c>
      <c r="BO102" s="5">
        <f t="shared" si="106"/>
        <v>40.097662957125308</v>
      </c>
      <c r="BP102" s="5">
        <f t="shared" si="107"/>
        <v>41.010092957125309</v>
      </c>
      <c r="BQ102" s="5">
        <f t="shared" si="108"/>
        <v>38.972389957125309</v>
      </c>
      <c r="BR102" s="5"/>
      <c r="BS102" s="3" t="str">
        <f t="shared" si="109"/>
        <v>decre</v>
      </c>
      <c r="BT102" s="3" t="str">
        <f t="shared" si="110"/>
        <v>decre</v>
      </c>
      <c r="BU102" s="3" t="str">
        <f t="shared" si="111"/>
        <v>decre</v>
      </c>
      <c r="BV102" s="3" t="str">
        <f t="shared" si="112"/>
        <v>incre</v>
      </c>
      <c r="BW102" s="3" t="str">
        <f t="shared" si="113"/>
        <v>decre</v>
      </c>
      <c r="BY102" s="5">
        <f t="shared" si="114"/>
        <v>0</v>
      </c>
      <c r="BZ102" s="5">
        <f t="shared" si="115"/>
        <v>0</v>
      </c>
      <c r="CA102" s="5">
        <f t="shared" si="116"/>
        <v>0</v>
      </c>
      <c r="CB102" s="5">
        <f t="shared" si="117"/>
        <v>105.39076058790542</v>
      </c>
      <c r="CC102" s="5">
        <f t="shared" si="118"/>
        <v>0</v>
      </c>
      <c r="CE102" s="4">
        <v>0.17960000000000001</v>
      </c>
      <c r="CF102" s="4">
        <v>0.18090000000000001</v>
      </c>
      <c r="CG102" s="4">
        <v>0.1804</v>
      </c>
      <c r="CH102" s="4">
        <v>0.18110000000000001</v>
      </c>
      <c r="CI102" s="4">
        <v>0.18129999999999999</v>
      </c>
      <c r="CK102" s="5">
        <f t="shared" si="119"/>
        <v>39.823148957125312</v>
      </c>
      <c r="CL102" s="5">
        <f t="shared" si="120"/>
        <v>38.773101957125313</v>
      </c>
      <c r="CM102" s="5">
        <f t="shared" si="121"/>
        <v>38.76350895712531</v>
      </c>
      <c r="CN102" s="5">
        <f t="shared" si="122"/>
        <v>39.626686957125308</v>
      </c>
      <c r="CO102" s="5">
        <f t="shared" si="123"/>
        <v>37.417857957125307</v>
      </c>
      <c r="CP102" s="5"/>
      <c r="CQ102" s="3" t="str">
        <f t="shared" si="124"/>
        <v>decre</v>
      </c>
      <c r="CR102" s="3" t="str">
        <f t="shared" si="125"/>
        <v>decre</v>
      </c>
      <c r="CS102" s="3" t="str">
        <f t="shared" si="126"/>
        <v>decre</v>
      </c>
      <c r="CT102" s="3" t="str">
        <f t="shared" si="127"/>
        <v>decre</v>
      </c>
      <c r="CU102" s="3" t="str">
        <f t="shared" si="128"/>
        <v>decre</v>
      </c>
      <c r="CW102" s="5">
        <f t="shared" si="129"/>
        <v>0</v>
      </c>
      <c r="CX102" s="5">
        <f t="shared" si="130"/>
        <v>0</v>
      </c>
      <c r="CY102" s="5">
        <f t="shared" si="131"/>
        <v>0</v>
      </c>
      <c r="CZ102" s="5">
        <f t="shared" si="132"/>
        <v>0</v>
      </c>
      <c r="DA102" s="5">
        <f t="shared" si="133"/>
        <v>0</v>
      </c>
      <c r="DB102" s="5"/>
      <c r="DC102" s="4">
        <v>0.33077117896121799</v>
      </c>
      <c r="DD102" s="4">
        <v>0.48929122984286899</v>
      </c>
      <c r="DE102" s="4">
        <v>0.40637703314046902</v>
      </c>
      <c r="DF102" s="4">
        <v>0.36617794475787901</v>
      </c>
      <c r="DG102" s="4">
        <v>0.555901814887654</v>
      </c>
      <c r="DI102" s="13">
        <f t="shared" si="134"/>
        <v>40.910069733856467</v>
      </c>
      <c r="DJ102" s="13">
        <f t="shared" si="135"/>
        <v>40.786896687999246</v>
      </c>
      <c r="DK102" s="13">
        <f t="shared" si="136"/>
        <v>40.957745948919268</v>
      </c>
      <c r="DL102" s="13">
        <f t="shared" si="137"/>
        <v>41.185043251986649</v>
      </c>
      <c r="DM102" s="13">
        <f t="shared" si="138"/>
        <v>40.942861035218137</v>
      </c>
      <c r="DN102" s="13"/>
      <c r="DO102" s="11" t="str">
        <f t="shared" si="139"/>
        <v>decre</v>
      </c>
      <c r="DP102" s="11" t="str">
        <f t="shared" si="140"/>
        <v>decre</v>
      </c>
      <c r="DQ102" s="11" t="str">
        <f t="shared" si="141"/>
        <v>incre</v>
      </c>
      <c r="DR102" s="11" t="str">
        <f t="shared" si="142"/>
        <v>incre</v>
      </c>
      <c r="DS102" s="11" t="str">
        <f t="shared" si="143"/>
        <v>incre</v>
      </c>
      <c r="DU102" s="13"/>
      <c r="DV102" s="13"/>
      <c r="DW102" s="13"/>
      <c r="DX102" s="13"/>
      <c r="DY102" s="13"/>
    </row>
    <row r="103" spans="1:129" x14ac:dyDescent="0.25">
      <c r="A103" s="5">
        <v>40.787065554923423</v>
      </c>
      <c r="B103" s="4">
        <v>0.11917302642493664</v>
      </c>
      <c r="C103" s="4">
        <v>0.41670770723395412</v>
      </c>
      <c r="D103" s="4">
        <v>0.59693626386557364</v>
      </c>
      <c r="E103" s="4">
        <v>0.43501583515858316</v>
      </c>
      <c r="F103" s="4">
        <v>0.38646448150083496</v>
      </c>
      <c r="G103" s="4">
        <v>0.68050457981008172</v>
      </c>
      <c r="I103" s="5">
        <f t="shared" si="73"/>
        <v>41.393193969935552</v>
      </c>
      <c r="J103" s="5">
        <f t="shared" si="74"/>
        <v>41.355059357965622</v>
      </c>
      <c r="K103" s="5">
        <f t="shared" si="75"/>
        <v>41.101069314313264</v>
      </c>
      <c r="L103" s="5">
        <f t="shared" si="76"/>
        <v>41.221096489160452</v>
      </c>
      <c r="M103" s="5">
        <f t="shared" si="77"/>
        <v>41.980613650936291</v>
      </c>
      <c r="O103" s="3" t="str">
        <f t="shared" si="78"/>
        <v>incre</v>
      </c>
      <c r="P103" s="3" t="str">
        <f t="shared" si="79"/>
        <v>incre</v>
      </c>
      <c r="Q103" s="3" t="str">
        <f t="shared" si="80"/>
        <v>incre</v>
      </c>
      <c r="R103" s="3" t="str">
        <f t="shared" si="81"/>
        <v>incre</v>
      </c>
      <c r="S103" s="3" t="str">
        <f t="shared" si="82"/>
        <v>incre</v>
      </c>
      <c r="U103" s="6">
        <f t="shared" si="83"/>
        <v>1</v>
      </c>
      <c r="V103" s="6">
        <f t="shared" si="84"/>
        <v>1</v>
      </c>
      <c r="W103" s="6">
        <f t="shared" si="85"/>
        <v>1</v>
      </c>
      <c r="X103" s="6">
        <f t="shared" si="86"/>
        <v>1</v>
      </c>
      <c r="Y103" s="6">
        <f t="shared" si="87"/>
        <v>1</v>
      </c>
      <c r="AA103" s="4">
        <f t="shared" si="72"/>
        <v>0.34300000000000003</v>
      </c>
      <c r="AB103" s="4">
        <f t="shared" si="72"/>
        <v>0.49120000000000003</v>
      </c>
      <c r="AC103" s="4">
        <f t="shared" si="72"/>
        <v>0.50109999999999999</v>
      </c>
      <c r="AD103" s="4">
        <f t="shared" si="72"/>
        <v>0.35599999999999998</v>
      </c>
      <c r="AE103" s="4">
        <f t="shared" si="72"/>
        <v>0.54849999999999999</v>
      </c>
      <c r="AF103" s="4"/>
      <c r="AG103" s="4">
        <v>0.34300000000000003</v>
      </c>
      <c r="AH103" s="4">
        <v>0.49120000000000003</v>
      </c>
      <c r="AI103" s="3">
        <v>0.50109999999999999</v>
      </c>
      <c r="AJ103" s="4">
        <v>0.35599999999999998</v>
      </c>
      <c r="AK103" s="4">
        <v>0.54849999999999999</v>
      </c>
      <c r="AM103" s="5">
        <f t="shared" si="88"/>
        <v>40.863235554923421</v>
      </c>
      <c r="AN103" s="5">
        <f t="shared" si="89"/>
        <v>40.664601554923422</v>
      </c>
      <c r="AO103" s="5">
        <f t="shared" si="90"/>
        <v>41.742746554923428</v>
      </c>
      <c r="AP103" s="5">
        <f t="shared" si="91"/>
        <v>40.964585554923424</v>
      </c>
      <c r="AQ103" s="5">
        <f t="shared" si="92"/>
        <v>40.738450554923425</v>
      </c>
      <c r="AR103" s="5"/>
      <c r="AS103" s="3" t="str">
        <f t="shared" si="93"/>
        <v>incre</v>
      </c>
      <c r="AT103" s="3" t="str">
        <f t="shared" si="94"/>
        <v>decre</v>
      </c>
      <c r="AU103" s="3" t="str">
        <f t="shared" si="95"/>
        <v>incre</v>
      </c>
      <c r="AV103" s="3" t="str">
        <f t="shared" si="96"/>
        <v>incre</v>
      </c>
      <c r="AW103" s="3" t="str">
        <f t="shared" si="97"/>
        <v>decre</v>
      </c>
      <c r="AY103" s="5">
        <f t="shared" si="98"/>
        <v>60.612841501212955</v>
      </c>
      <c r="AZ103" s="5">
        <f t="shared" si="99"/>
        <v>0</v>
      </c>
      <c r="BA103" s="5">
        <f t="shared" si="100"/>
        <v>31.400375938984126</v>
      </c>
      <c r="BB103" s="5">
        <f t="shared" si="101"/>
        <v>43.403093423702899</v>
      </c>
      <c r="BC103" s="5">
        <f t="shared" si="102"/>
        <v>0</v>
      </c>
      <c r="BE103" s="15">
        <f t="shared" si="103"/>
        <v>0.60612841501212955</v>
      </c>
      <c r="BG103" s="3">
        <v>0.21829999999999999</v>
      </c>
      <c r="BH103" s="3">
        <v>0.2863</v>
      </c>
      <c r="BI103" s="3">
        <v>0.33110000000000001</v>
      </c>
      <c r="BJ103" s="3">
        <v>0.34329999999999999</v>
      </c>
      <c r="BK103" s="3">
        <v>0.33779999999999999</v>
      </c>
      <c r="BM103" s="5">
        <f t="shared" si="104"/>
        <v>39.966642554923425</v>
      </c>
      <c r="BN103" s="5">
        <f t="shared" si="105"/>
        <v>39.326604554923428</v>
      </c>
      <c r="BO103" s="5">
        <f t="shared" si="106"/>
        <v>40.092046554923428</v>
      </c>
      <c r="BP103" s="5">
        <f t="shared" si="107"/>
        <v>40.857651554923422</v>
      </c>
      <c r="BQ103" s="5">
        <f t="shared" si="108"/>
        <v>38.755763554923419</v>
      </c>
      <c r="BR103" s="5"/>
      <c r="BS103" s="3" t="str">
        <f t="shared" si="109"/>
        <v>decre</v>
      </c>
      <c r="BT103" s="3" t="str">
        <f t="shared" si="110"/>
        <v>decre</v>
      </c>
      <c r="BU103" s="3" t="str">
        <f t="shared" si="111"/>
        <v>decre</v>
      </c>
      <c r="BV103" s="3" t="str">
        <f t="shared" si="112"/>
        <v>incre</v>
      </c>
      <c r="BW103" s="3" t="str">
        <f t="shared" si="113"/>
        <v>decre</v>
      </c>
      <c r="BY103" s="5">
        <f t="shared" si="114"/>
        <v>0</v>
      </c>
      <c r="BZ103" s="5">
        <f t="shared" si="115"/>
        <v>0</v>
      </c>
      <c r="CA103" s="5">
        <f t="shared" si="116"/>
        <v>0</v>
      </c>
      <c r="CB103" s="5">
        <f t="shared" si="117"/>
        <v>43.403093423702899</v>
      </c>
      <c r="CC103" s="5">
        <f t="shared" si="118"/>
        <v>0</v>
      </c>
      <c r="CE103" s="4">
        <v>0.17119999999999999</v>
      </c>
      <c r="CF103" s="4">
        <v>0.17219999999999999</v>
      </c>
      <c r="CG103" s="4">
        <v>0.17180000000000001</v>
      </c>
      <c r="CH103" s="4">
        <v>0.17230000000000001</v>
      </c>
      <c r="CI103" s="4">
        <v>0.17249999999999999</v>
      </c>
      <c r="CK103" s="5">
        <f t="shared" si="119"/>
        <v>39.627993554923421</v>
      </c>
      <c r="CL103" s="5">
        <f t="shared" si="120"/>
        <v>38.581531554923423</v>
      </c>
      <c r="CM103" s="5">
        <f t="shared" si="121"/>
        <v>38.545243554923417</v>
      </c>
      <c r="CN103" s="5">
        <f t="shared" si="122"/>
        <v>39.417831554923424</v>
      </c>
      <c r="CO103" s="5">
        <f t="shared" si="123"/>
        <v>37.20029055492342</v>
      </c>
      <c r="CP103" s="5"/>
      <c r="CQ103" s="3" t="str">
        <f t="shared" si="124"/>
        <v>decre</v>
      </c>
      <c r="CR103" s="3" t="str">
        <f t="shared" si="125"/>
        <v>decre</v>
      </c>
      <c r="CS103" s="3" t="str">
        <f t="shared" si="126"/>
        <v>decre</v>
      </c>
      <c r="CT103" s="3" t="str">
        <f t="shared" si="127"/>
        <v>decre</v>
      </c>
      <c r="CU103" s="3" t="str">
        <f t="shared" si="128"/>
        <v>decre</v>
      </c>
      <c r="CW103" s="5">
        <f t="shared" si="129"/>
        <v>0</v>
      </c>
      <c r="CX103" s="5">
        <f t="shared" si="130"/>
        <v>0</v>
      </c>
      <c r="CY103" s="5">
        <f t="shared" si="131"/>
        <v>0</v>
      </c>
      <c r="CZ103" s="5">
        <f t="shared" si="132"/>
        <v>0</v>
      </c>
      <c r="DA103" s="5">
        <f t="shared" si="133"/>
        <v>0</v>
      </c>
      <c r="DB103" s="5"/>
      <c r="DC103" s="4">
        <v>0.33440775444168203</v>
      </c>
      <c r="DD103" s="4">
        <v>0.48714670132308402</v>
      </c>
      <c r="DE103" s="4">
        <v>0.40811240434927898</v>
      </c>
      <c r="DF103" s="4">
        <v>0.35775759854383099</v>
      </c>
      <c r="DG103" s="4">
        <v>0.55470060843361502</v>
      </c>
      <c r="DI103" s="13">
        <f t="shared" si="134"/>
        <v>40.801457309359115</v>
      </c>
      <c r="DJ103" s="13">
        <f t="shared" si="135"/>
        <v>40.638133514563165</v>
      </c>
      <c r="DK103" s="13">
        <f t="shared" si="136"/>
        <v>40.839837001154919</v>
      </c>
      <c r="DL103" s="13">
        <f t="shared" si="137"/>
        <v>40.979384534662479</v>
      </c>
      <c r="DM103" s="13">
        <f t="shared" si="138"/>
        <v>40.796798280283738</v>
      </c>
      <c r="DN103" s="13"/>
      <c r="DO103" s="11" t="str">
        <f t="shared" si="139"/>
        <v>incre</v>
      </c>
      <c r="DP103" s="11" t="str">
        <f t="shared" si="140"/>
        <v>decre</v>
      </c>
      <c r="DQ103" s="11" t="str">
        <f t="shared" si="141"/>
        <v>incre</v>
      </c>
      <c r="DR103" s="11" t="str">
        <f t="shared" si="142"/>
        <v>incre</v>
      </c>
      <c r="DS103" s="11" t="str">
        <f t="shared" si="143"/>
        <v>incre</v>
      </c>
      <c r="DU103" s="13"/>
      <c r="DV103" s="13"/>
      <c r="DW103" s="13"/>
      <c r="DX103" s="13"/>
      <c r="DY103" s="13"/>
    </row>
    <row r="104" spans="1:129" x14ac:dyDescent="0.25">
      <c r="A104" s="5">
        <v>41.910312265667834</v>
      </c>
      <c r="B104" s="4">
        <v>0.4176027459413475</v>
      </c>
      <c r="C104" s="4">
        <v>0.32052036151434171</v>
      </c>
      <c r="D104" s="4">
        <v>0.58607063509926904</v>
      </c>
      <c r="E104" s="4">
        <v>0.34169131115921603</v>
      </c>
      <c r="F104" s="4">
        <v>0.27838747085144289</v>
      </c>
      <c r="G104" s="4">
        <v>0.53253025597436854</v>
      </c>
      <c r="I104" s="5">
        <f t="shared" si="73"/>
        <v>41.824853664955953</v>
      </c>
      <c r="J104" s="5">
        <f t="shared" si="74"/>
        <v>42.407353512866059</v>
      </c>
      <c r="K104" s="5">
        <f t="shared" si="75"/>
        <v>41.318134897023825</v>
      </c>
      <c r="L104" s="5">
        <f t="shared" si="76"/>
        <v>41.43433477023698</v>
      </c>
      <c r="M104" s="5">
        <f t="shared" si="77"/>
        <v>41.711421974386639</v>
      </c>
      <c r="O104" s="3" t="str">
        <f t="shared" si="78"/>
        <v>decre</v>
      </c>
      <c r="P104" s="3" t="str">
        <f t="shared" si="79"/>
        <v>incre</v>
      </c>
      <c r="Q104" s="3" t="str">
        <f t="shared" si="80"/>
        <v>decre</v>
      </c>
      <c r="R104" s="3" t="str">
        <f t="shared" si="81"/>
        <v>decre</v>
      </c>
      <c r="S104" s="3" t="str">
        <f t="shared" si="82"/>
        <v>decre</v>
      </c>
      <c r="U104" s="6">
        <f t="shared" si="83"/>
        <v>0</v>
      </c>
      <c r="V104" s="6">
        <f t="shared" si="84"/>
        <v>1</v>
      </c>
      <c r="W104" s="6">
        <f t="shared" si="85"/>
        <v>0</v>
      </c>
      <c r="X104" s="6">
        <f t="shared" si="86"/>
        <v>0</v>
      </c>
      <c r="Y104" s="6">
        <f t="shared" si="87"/>
        <v>0</v>
      </c>
      <c r="AA104" s="4">
        <f t="shared" si="72"/>
        <v>0.31940000000000002</v>
      </c>
      <c r="AB104" s="4">
        <f t="shared" si="72"/>
        <v>0.4919</v>
      </c>
      <c r="AC104" s="4">
        <f t="shared" si="72"/>
        <v>0.46350000000000002</v>
      </c>
      <c r="AD104" s="4">
        <f t="shared" si="72"/>
        <v>0.3216</v>
      </c>
      <c r="AE104" s="4">
        <f t="shared" si="72"/>
        <v>0.51029999999999998</v>
      </c>
      <c r="AF104" s="4"/>
      <c r="AG104" s="4">
        <v>0.34939999999999999</v>
      </c>
      <c r="AH104" s="4">
        <v>0.4919</v>
      </c>
      <c r="AI104" s="3">
        <v>0.49349999999999999</v>
      </c>
      <c r="AJ104" s="4">
        <v>0.35160000000000002</v>
      </c>
      <c r="AK104" s="4">
        <v>0.5403</v>
      </c>
      <c r="AM104" s="5">
        <f t="shared" si="88"/>
        <v>41.816798265667835</v>
      </c>
      <c r="AN104" s="5">
        <f t="shared" si="89"/>
        <v>41.792419265667839</v>
      </c>
      <c r="AO104" s="5">
        <f t="shared" si="90"/>
        <v>42.500897265667831</v>
      </c>
      <c r="AP104" s="5">
        <f t="shared" si="91"/>
        <v>41.798184265667835</v>
      </c>
      <c r="AQ104" s="5">
        <f t="shared" si="92"/>
        <v>41.502235265667835</v>
      </c>
      <c r="AR104" s="5"/>
      <c r="AS104" s="3" t="str">
        <f t="shared" si="93"/>
        <v>decre</v>
      </c>
      <c r="AT104" s="3" t="str">
        <f t="shared" si="94"/>
        <v>decre</v>
      </c>
      <c r="AU104" s="3" t="str">
        <f t="shared" si="95"/>
        <v>incre</v>
      </c>
      <c r="AV104" s="3" t="str">
        <f t="shared" si="96"/>
        <v>decre</v>
      </c>
      <c r="AW104" s="3" t="str">
        <f t="shared" si="97"/>
        <v>decre</v>
      </c>
      <c r="AY104" s="5">
        <f t="shared" si="98"/>
        <v>0</v>
      </c>
      <c r="AZ104" s="5">
        <f t="shared" si="99"/>
        <v>0</v>
      </c>
      <c r="BA104" s="5">
        <f t="shared" si="100"/>
        <v>-59.217736864400905</v>
      </c>
      <c r="BB104" s="5">
        <f t="shared" si="101"/>
        <v>0</v>
      </c>
      <c r="BC104" s="5">
        <f t="shared" si="102"/>
        <v>0</v>
      </c>
      <c r="BE104" s="15">
        <f t="shared" si="103"/>
        <v>-0.19889029128119518</v>
      </c>
      <c r="BG104" s="3">
        <v>0.25040000000000001</v>
      </c>
      <c r="BH104" s="3">
        <v>0.36630000000000001</v>
      </c>
      <c r="BI104" s="3">
        <v>0.40089999999999998</v>
      </c>
      <c r="BJ104" s="3">
        <v>0.33939999999999998</v>
      </c>
      <c r="BK104" s="3">
        <v>0.3044</v>
      </c>
      <c r="BM104" s="5">
        <f t="shared" si="104"/>
        <v>41.320688265667833</v>
      </c>
      <c r="BN104" s="5">
        <f t="shared" si="105"/>
        <v>40.972251265667836</v>
      </c>
      <c r="BO104" s="5">
        <f t="shared" si="106"/>
        <v>41.893051265667836</v>
      </c>
      <c r="BP104" s="5">
        <f t="shared" si="107"/>
        <v>41.948060265667834</v>
      </c>
      <c r="BQ104" s="5">
        <f t="shared" si="108"/>
        <v>39.564716265667833</v>
      </c>
      <c r="BR104" s="5"/>
      <c r="BS104" s="3" t="str">
        <f t="shared" si="109"/>
        <v>decre</v>
      </c>
      <c r="BT104" s="3" t="str">
        <f t="shared" si="110"/>
        <v>decre</v>
      </c>
      <c r="BU104" s="3" t="str">
        <f t="shared" si="111"/>
        <v>decre</v>
      </c>
      <c r="BV104" s="3" t="str">
        <f t="shared" si="112"/>
        <v>incre</v>
      </c>
      <c r="BW104" s="3" t="str">
        <f t="shared" si="113"/>
        <v>decre</v>
      </c>
      <c r="BY104" s="5">
        <f t="shared" si="114"/>
        <v>0</v>
      </c>
      <c r="BZ104" s="5">
        <f t="shared" si="115"/>
        <v>0</v>
      </c>
      <c r="CA104" s="5">
        <f t="shared" si="116"/>
        <v>0</v>
      </c>
      <c r="CB104" s="5">
        <f t="shared" si="117"/>
        <v>-47.597749543085399</v>
      </c>
      <c r="CC104" s="5">
        <f t="shared" si="118"/>
        <v>0</v>
      </c>
      <c r="CE104" s="4">
        <v>8.7300000000000003E-2</v>
      </c>
      <c r="CF104" s="4">
        <v>8.4000000000000005E-2</v>
      </c>
      <c r="CG104" s="4">
        <v>8.5300000000000001E-2</v>
      </c>
      <c r="CH104" s="4">
        <v>8.3599999999999994E-2</v>
      </c>
      <c r="CI104" s="4">
        <v>8.3000000000000004E-2</v>
      </c>
      <c r="CK104" s="5">
        <f t="shared" si="119"/>
        <v>40.147999265667835</v>
      </c>
      <c r="CL104" s="5">
        <f t="shared" si="120"/>
        <v>39.128832265667839</v>
      </c>
      <c r="CM104" s="5">
        <f t="shared" si="121"/>
        <v>38.828575265667837</v>
      </c>
      <c r="CN104" s="5">
        <f t="shared" si="122"/>
        <v>39.794224265667836</v>
      </c>
      <c r="CO104" s="5">
        <f t="shared" si="123"/>
        <v>37.481342265667834</v>
      </c>
      <c r="CP104" s="5"/>
      <c r="CQ104" s="3" t="str">
        <f t="shared" si="124"/>
        <v>decre</v>
      </c>
      <c r="CR104" s="3" t="str">
        <f t="shared" si="125"/>
        <v>decre</v>
      </c>
      <c r="CS104" s="3" t="str">
        <f t="shared" si="126"/>
        <v>decre</v>
      </c>
      <c r="CT104" s="3" t="str">
        <f t="shared" si="127"/>
        <v>decre</v>
      </c>
      <c r="CU104" s="3" t="str">
        <f t="shared" si="128"/>
        <v>decre</v>
      </c>
      <c r="CW104" s="5">
        <f t="shared" si="129"/>
        <v>0</v>
      </c>
      <c r="CX104" s="5">
        <f t="shared" si="130"/>
        <v>0</v>
      </c>
      <c r="CY104" s="5">
        <f t="shared" si="131"/>
        <v>0</v>
      </c>
      <c r="CZ104" s="5">
        <f t="shared" si="132"/>
        <v>0</v>
      </c>
      <c r="DA104" s="5">
        <f t="shared" si="133"/>
        <v>0</v>
      </c>
      <c r="DB104" s="5"/>
      <c r="DC104" s="4">
        <v>0.347673697270171</v>
      </c>
      <c r="DD104" s="4">
        <v>0.479323629069978</v>
      </c>
      <c r="DE104" s="4">
        <v>0.41444290274425299</v>
      </c>
      <c r="DF104" s="4">
        <v>0.32704083435957698</v>
      </c>
      <c r="DG104" s="4">
        <v>0.55031870127120497</v>
      </c>
      <c r="DI104" s="13">
        <f t="shared" si="134"/>
        <v>42.02008614904036</v>
      </c>
      <c r="DJ104" s="13">
        <f t="shared" si="135"/>
        <v>41.710295563494789</v>
      </c>
      <c r="DK104" s="13">
        <f t="shared" si="136"/>
        <v>42.024552851314525</v>
      </c>
      <c r="DL104" s="13">
        <f t="shared" si="137"/>
        <v>41.843996090975473</v>
      </c>
      <c r="DM104" s="13">
        <f t="shared" si="138"/>
        <v>41.878811244629873</v>
      </c>
      <c r="DN104" s="13"/>
      <c r="DO104" s="11" t="str">
        <f t="shared" si="139"/>
        <v>incre</v>
      </c>
      <c r="DP104" s="11" t="str">
        <f t="shared" si="140"/>
        <v>decre</v>
      </c>
      <c r="DQ104" s="11" t="str">
        <f t="shared" si="141"/>
        <v>incre</v>
      </c>
      <c r="DR104" s="11" t="str">
        <f t="shared" si="142"/>
        <v>decre</v>
      </c>
      <c r="DS104" s="11" t="str">
        <f t="shared" si="143"/>
        <v>decre</v>
      </c>
      <c r="DU104" s="13"/>
      <c r="DV104" s="13"/>
      <c r="DW104" s="13"/>
      <c r="DX104" s="13"/>
      <c r="DY104" s="13"/>
    </row>
    <row r="105" spans="1:129" x14ac:dyDescent="0.25">
      <c r="A105" s="5">
        <v>53.779303835861512</v>
      </c>
      <c r="B105" s="4">
        <v>0.33685919875707326</v>
      </c>
      <c r="C105" s="4">
        <v>0.46518304155423856</v>
      </c>
      <c r="D105" s="4">
        <v>0.44201001507346466</v>
      </c>
      <c r="E105" s="4">
        <v>0.34371932441409347</v>
      </c>
      <c r="F105" s="4">
        <v>0.38020844501278744</v>
      </c>
      <c r="G105" s="4">
        <v>0.43897101828727092</v>
      </c>
      <c r="I105" s="5">
        <f t="shared" si="73"/>
        <v>54.733969904636488</v>
      </c>
      <c r="J105" s="5">
        <f t="shared" si="74"/>
        <v>53.33562923429124</v>
      </c>
      <c r="K105" s="5">
        <f t="shared" si="75"/>
        <v>53.206818475922361</v>
      </c>
      <c r="L105" s="5">
        <f t="shared" si="76"/>
        <v>54.160658942869183</v>
      </c>
      <c r="M105" s="5">
        <f t="shared" si="77"/>
        <v>52.700021117944729</v>
      </c>
      <c r="O105" s="3" t="str">
        <f t="shared" si="78"/>
        <v>incre</v>
      </c>
      <c r="P105" s="3" t="str">
        <f t="shared" si="79"/>
        <v>decre</v>
      </c>
      <c r="Q105" s="3" t="str">
        <f t="shared" si="80"/>
        <v>decre</v>
      </c>
      <c r="R105" s="3" t="str">
        <f t="shared" si="81"/>
        <v>incre</v>
      </c>
      <c r="S105" s="3" t="str">
        <f t="shared" si="82"/>
        <v>decre</v>
      </c>
      <c r="U105" s="6">
        <f t="shared" si="83"/>
        <v>1</v>
      </c>
      <c r="V105" s="6">
        <f t="shared" si="84"/>
        <v>0</v>
      </c>
      <c r="W105" s="6">
        <f t="shared" si="85"/>
        <v>0</v>
      </c>
      <c r="X105" s="6">
        <f t="shared" si="86"/>
        <v>1</v>
      </c>
      <c r="Y105" s="6">
        <f t="shared" si="87"/>
        <v>0</v>
      </c>
      <c r="AA105" s="4">
        <f t="shared" si="72"/>
        <v>0.34899999999999998</v>
      </c>
      <c r="AB105" s="4">
        <f t="shared" si="72"/>
        <v>0.45809999999999995</v>
      </c>
      <c r="AC105" s="4">
        <f t="shared" si="72"/>
        <v>0.46540000000000004</v>
      </c>
      <c r="AD105" s="4">
        <f t="shared" si="72"/>
        <v>0.33289999999999997</v>
      </c>
      <c r="AE105" s="4">
        <f t="shared" si="72"/>
        <v>0.51169999999999993</v>
      </c>
      <c r="AF105" s="4"/>
      <c r="AG105" s="4">
        <v>0.34899999999999998</v>
      </c>
      <c r="AH105" s="4">
        <v>0.48809999999999998</v>
      </c>
      <c r="AI105" s="3">
        <v>0.49540000000000001</v>
      </c>
      <c r="AJ105" s="4">
        <v>0.33289999999999997</v>
      </c>
      <c r="AK105" s="4">
        <v>0.54169999999999996</v>
      </c>
      <c r="AM105" s="5">
        <f t="shared" si="88"/>
        <v>53.898613835861511</v>
      </c>
      <c r="AN105" s="5">
        <f t="shared" si="89"/>
        <v>53.440696835861516</v>
      </c>
      <c r="AO105" s="5">
        <f t="shared" si="90"/>
        <v>54.388337835861506</v>
      </c>
      <c r="AP105" s="5">
        <f t="shared" si="91"/>
        <v>53.762321835861513</v>
      </c>
      <c r="AQ105" s="5">
        <f t="shared" si="92"/>
        <v>53.384400835861513</v>
      </c>
      <c r="AR105" s="5"/>
      <c r="AS105" s="3" t="str">
        <f t="shared" si="93"/>
        <v>incre</v>
      </c>
      <c r="AT105" s="3" t="str">
        <f t="shared" si="94"/>
        <v>decre</v>
      </c>
      <c r="AU105" s="3" t="str">
        <f t="shared" si="95"/>
        <v>incre</v>
      </c>
      <c r="AV105" s="3" t="str">
        <f t="shared" si="96"/>
        <v>decre</v>
      </c>
      <c r="AW105" s="3" t="str">
        <f t="shared" si="97"/>
        <v>decre</v>
      </c>
      <c r="AY105" s="5">
        <f t="shared" si="98"/>
        <v>95.46660687749764</v>
      </c>
      <c r="AZ105" s="5">
        <f t="shared" si="99"/>
        <v>0</v>
      </c>
      <c r="BA105" s="5">
        <f t="shared" si="100"/>
        <v>-57.248535993915084</v>
      </c>
      <c r="BB105" s="5">
        <f t="shared" si="101"/>
        <v>0</v>
      </c>
      <c r="BC105" s="5">
        <f t="shared" si="102"/>
        <v>0</v>
      </c>
      <c r="BE105" s="15">
        <f t="shared" si="103"/>
        <v>-1.079282717916783</v>
      </c>
      <c r="BG105" s="3">
        <v>0.2467</v>
      </c>
      <c r="BH105" s="3">
        <v>0.34079999999999999</v>
      </c>
      <c r="BI105" s="3">
        <v>0.38869999999999999</v>
      </c>
      <c r="BJ105" s="3">
        <v>0.33900000000000002</v>
      </c>
      <c r="BK105" s="3">
        <v>0.30969999999999998</v>
      </c>
      <c r="BM105" s="5">
        <f t="shared" si="104"/>
        <v>53.16307683586151</v>
      </c>
      <c r="BN105" s="5">
        <f t="shared" si="105"/>
        <v>52.674727835861511</v>
      </c>
      <c r="BO105" s="5">
        <f t="shared" si="106"/>
        <v>53.643580835861513</v>
      </c>
      <c r="BP105" s="5">
        <f t="shared" si="107"/>
        <v>53.813683835861511</v>
      </c>
      <c r="BQ105" s="5">
        <f t="shared" si="108"/>
        <v>51.48358083586151</v>
      </c>
      <c r="BR105" s="5"/>
      <c r="BS105" s="3" t="str">
        <f t="shared" si="109"/>
        <v>decre</v>
      </c>
      <c r="BT105" s="3" t="str">
        <f t="shared" si="110"/>
        <v>decre</v>
      </c>
      <c r="BU105" s="3" t="str">
        <f t="shared" si="111"/>
        <v>decre</v>
      </c>
      <c r="BV105" s="3" t="str">
        <f t="shared" si="112"/>
        <v>incre</v>
      </c>
      <c r="BW105" s="3" t="str">
        <f t="shared" si="113"/>
        <v>decre</v>
      </c>
      <c r="BY105" s="5">
        <f t="shared" si="114"/>
        <v>0</v>
      </c>
      <c r="BZ105" s="5">
        <f t="shared" si="115"/>
        <v>0</v>
      </c>
      <c r="CA105" s="5">
        <f t="shared" si="116"/>
        <v>0</v>
      </c>
      <c r="CB105" s="5">
        <f t="shared" si="117"/>
        <v>38.135510700767128</v>
      </c>
      <c r="CC105" s="5">
        <f t="shared" si="118"/>
        <v>0</v>
      </c>
      <c r="CE105" s="4">
        <v>0.1076</v>
      </c>
      <c r="CF105" s="4">
        <v>0.1052</v>
      </c>
      <c r="CG105" s="4">
        <v>0.1062</v>
      </c>
      <c r="CH105" s="4">
        <v>0.105</v>
      </c>
      <c r="CI105" s="4">
        <v>0.1046</v>
      </c>
      <c r="CK105" s="5">
        <f t="shared" si="119"/>
        <v>52.162947835861509</v>
      </c>
      <c r="CL105" s="5">
        <f t="shared" si="120"/>
        <v>51.136259835861516</v>
      </c>
      <c r="CM105" s="5">
        <f t="shared" si="121"/>
        <v>50.900505835861509</v>
      </c>
      <c r="CN105" s="5">
        <f t="shared" si="122"/>
        <v>51.843403835861508</v>
      </c>
      <c r="CO105" s="5">
        <f t="shared" si="123"/>
        <v>49.553589835861509</v>
      </c>
      <c r="CP105" s="5"/>
      <c r="CQ105" s="3" t="str">
        <f t="shared" si="124"/>
        <v>decre</v>
      </c>
      <c r="CR105" s="3" t="str">
        <f t="shared" si="125"/>
        <v>decre</v>
      </c>
      <c r="CS105" s="3" t="str">
        <f t="shared" si="126"/>
        <v>decre</v>
      </c>
      <c r="CT105" s="3" t="str">
        <f t="shared" si="127"/>
        <v>decre</v>
      </c>
      <c r="CU105" s="3" t="str">
        <f t="shared" si="128"/>
        <v>decre</v>
      </c>
      <c r="CW105" s="5">
        <f t="shared" si="129"/>
        <v>0</v>
      </c>
      <c r="CX105" s="5">
        <f t="shared" si="130"/>
        <v>0</v>
      </c>
      <c r="CY105" s="5">
        <f t="shared" si="131"/>
        <v>0</v>
      </c>
      <c r="CZ105" s="5">
        <f t="shared" si="132"/>
        <v>0</v>
      </c>
      <c r="DA105" s="5">
        <f t="shared" si="133"/>
        <v>0</v>
      </c>
      <c r="DB105" s="5"/>
      <c r="DC105" s="4">
        <v>0.34408602439396802</v>
      </c>
      <c r="DD105" s="4">
        <v>0.48143931918668598</v>
      </c>
      <c r="DE105" s="4">
        <v>0.41273086782309198</v>
      </c>
      <c r="DF105" s="4">
        <v>0.33534794853407202</v>
      </c>
      <c r="DG105" s="4">
        <v>0.55150375458221901</v>
      </c>
      <c r="DI105" s="13">
        <f t="shared" si="134"/>
        <v>53.863282351254142</v>
      </c>
      <c r="DJ105" s="13">
        <f t="shared" si="135"/>
        <v>53.593102590150572</v>
      </c>
      <c r="DK105" s="13">
        <f t="shared" si="136"/>
        <v>53.876920562423734</v>
      </c>
      <c r="DL105" s="13">
        <f t="shared" si="137"/>
        <v>53.782933562518402</v>
      </c>
      <c r="DM105" s="13">
        <f t="shared" si="138"/>
        <v>53.758954166480194</v>
      </c>
      <c r="DN105" s="13"/>
      <c r="DO105" s="11" t="str">
        <f t="shared" si="139"/>
        <v>incre</v>
      </c>
      <c r="DP105" s="11" t="str">
        <f t="shared" si="140"/>
        <v>decre</v>
      </c>
      <c r="DQ105" s="11" t="str">
        <f t="shared" si="141"/>
        <v>incre</v>
      </c>
      <c r="DR105" s="11" t="str">
        <f t="shared" si="142"/>
        <v>incre</v>
      </c>
      <c r="DS105" s="11" t="str">
        <f t="shared" si="143"/>
        <v>decre</v>
      </c>
      <c r="DU105" s="13"/>
      <c r="DV105" s="13"/>
      <c r="DW105" s="13"/>
      <c r="DX105" s="13"/>
      <c r="DY105" s="13"/>
    </row>
    <row r="106" spans="1:129" x14ac:dyDescent="0.25">
      <c r="A106" s="5">
        <v>55.497261166214017</v>
      </c>
      <c r="B106" s="4">
        <v>0.12520743406756449</v>
      </c>
      <c r="C106" s="4">
        <v>0.23395776397482448</v>
      </c>
      <c r="D106" s="4">
        <v>0.56443209573643027</v>
      </c>
      <c r="E106" s="4">
        <v>0.49603546224934653</v>
      </c>
      <c r="F106" s="4">
        <v>0.3584977733780676</v>
      </c>
      <c r="G106" s="4">
        <v>0.63926427272915221</v>
      </c>
      <c r="I106" s="5">
        <f t="shared" si="73"/>
        <v>54.789417489193006</v>
      </c>
      <c r="J106" s="5">
        <f t="shared" si="74"/>
        <v>55.853002751372905</v>
      </c>
      <c r="K106" s="5">
        <f t="shared" si="75"/>
        <v>56.403765504655169</v>
      </c>
      <c r="L106" s="5">
        <f t="shared" si="76"/>
        <v>55.695812418057344</v>
      </c>
      <c r="M106" s="5">
        <f t="shared" si="77"/>
        <v>56.302737972595338</v>
      </c>
      <c r="O106" s="3" t="str">
        <f t="shared" si="78"/>
        <v>decre</v>
      </c>
      <c r="P106" s="3" t="str">
        <f t="shared" si="79"/>
        <v>incre</v>
      </c>
      <c r="Q106" s="3" t="str">
        <f t="shared" si="80"/>
        <v>incre</v>
      </c>
      <c r="R106" s="3" t="str">
        <f t="shared" si="81"/>
        <v>incre</v>
      </c>
      <c r="S106" s="3" t="str">
        <f t="shared" si="82"/>
        <v>incre</v>
      </c>
      <c r="U106" s="6">
        <f t="shared" si="83"/>
        <v>0</v>
      </c>
      <c r="V106" s="6">
        <f t="shared" si="84"/>
        <v>1</v>
      </c>
      <c r="W106" s="6">
        <f t="shared" si="85"/>
        <v>1</v>
      </c>
      <c r="X106" s="6">
        <f t="shared" si="86"/>
        <v>1</v>
      </c>
      <c r="Y106" s="6">
        <f t="shared" si="87"/>
        <v>1</v>
      </c>
      <c r="AA106" s="4">
        <f t="shared" ref="AA106:AE156" si="144">IF(U106=0,(AG106-0.03),AG106)</f>
        <v>0.31340000000000001</v>
      </c>
      <c r="AB106" s="4">
        <f t="shared" si="144"/>
        <v>0.4909</v>
      </c>
      <c r="AC106" s="4">
        <f t="shared" si="144"/>
        <v>0.50119999999999998</v>
      </c>
      <c r="AD106" s="4">
        <f t="shared" si="144"/>
        <v>0.35539999999999999</v>
      </c>
      <c r="AE106" s="4">
        <f t="shared" si="144"/>
        <v>0.54820000000000002</v>
      </c>
      <c r="AF106" s="4"/>
      <c r="AG106" s="4">
        <v>0.34339999999999998</v>
      </c>
      <c r="AH106" s="4">
        <v>0.4909</v>
      </c>
      <c r="AI106" s="3">
        <v>0.50119999999999998</v>
      </c>
      <c r="AJ106" s="4">
        <v>0.35539999999999999</v>
      </c>
      <c r="AK106" s="4">
        <v>0.54820000000000002</v>
      </c>
      <c r="AM106" s="5">
        <f t="shared" si="88"/>
        <v>55.360607166214017</v>
      </c>
      <c r="AN106" s="5">
        <f t="shared" si="89"/>
        <v>55.372838166214017</v>
      </c>
      <c r="AO106" s="5">
        <f t="shared" si="90"/>
        <v>56.453913166214022</v>
      </c>
      <c r="AP106" s="5">
        <f t="shared" si="91"/>
        <v>55.669729166214019</v>
      </c>
      <c r="AQ106" s="5">
        <f t="shared" si="92"/>
        <v>55.445823166214019</v>
      </c>
      <c r="AR106" s="5"/>
      <c r="AS106" s="3" t="str">
        <f t="shared" si="93"/>
        <v>decre</v>
      </c>
      <c r="AT106" s="3" t="str">
        <f t="shared" si="94"/>
        <v>decre</v>
      </c>
      <c r="AU106" s="3" t="str">
        <f t="shared" si="95"/>
        <v>incre</v>
      </c>
      <c r="AV106" s="3" t="str">
        <f t="shared" si="96"/>
        <v>incre</v>
      </c>
      <c r="AW106" s="3" t="str">
        <f t="shared" si="97"/>
        <v>decre</v>
      </c>
      <c r="AY106" s="5">
        <f t="shared" si="98"/>
        <v>0</v>
      </c>
      <c r="AZ106" s="5">
        <f t="shared" si="99"/>
        <v>0</v>
      </c>
      <c r="BA106" s="5">
        <f t="shared" si="100"/>
        <v>90.650433844115241</v>
      </c>
      <c r="BB106" s="5">
        <f t="shared" si="101"/>
        <v>19.855125184332678</v>
      </c>
      <c r="BC106" s="5">
        <f t="shared" si="102"/>
        <v>0</v>
      </c>
      <c r="BE106" s="15">
        <f t="shared" si="103"/>
        <v>-0.70784367702101036</v>
      </c>
      <c r="BG106" s="3">
        <v>0.219</v>
      </c>
      <c r="BH106" s="3">
        <v>0.28689999999999999</v>
      </c>
      <c r="BI106" s="3">
        <v>0.33229999999999998</v>
      </c>
      <c r="BJ106" s="3">
        <v>0.34320000000000001</v>
      </c>
      <c r="BK106" s="3">
        <v>0.33710000000000001</v>
      </c>
      <c r="BM106" s="5">
        <f t="shared" si="104"/>
        <v>54.681871166214016</v>
      </c>
      <c r="BN106" s="5">
        <f t="shared" si="105"/>
        <v>54.04071816621402</v>
      </c>
      <c r="BO106" s="5">
        <f t="shared" si="106"/>
        <v>54.813894166214013</v>
      </c>
      <c r="BP106" s="5">
        <f t="shared" si="107"/>
        <v>55.567005166214017</v>
      </c>
      <c r="BQ106" s="5">
        <f t="shared" si="108"/>
        <v>53.459372166214017</v>
      </c>
      <c r="BR106" s="5"/>
      <c r="BS106" s="3" t="str">
        <f t="shared" si="109"/>
        <v>decre</v>
      </c>
      <c r="BT106" s="3" t="str">
        <f t="shared" si="110"/>
        <v>decre</v>
      </c>
      <c r="BU106" s="3" t="str">
        <f t="shared" si="111"/>
        <v>decre</v>
      </c>
      <c r="BV106" s="3" t="str">
        <f t="shared" si="112"/>
        <v>incre</v>
      </c>
      <c r="BW106" s="3" t="str">
        <f t="shared" si="113"/>
        <v>decre</v>
      </c>
      <c r="BY106" s="5">
        <f t="shared" si="114"/>
        <v>0</v>
      </c>
      <c r="BZ106" s="5">
        <f t="shared" si="115"/>
        <v>0</v>
      </c>
      <c r="CA106" s="5">
        <f t="shared" si="116"/>
        <v>0</v>
      </c>
      <c r="CB106" s="5">
        <f t="shared" si="117"/>
        <v>19.855125184332678</v>
      </c>
      <c r="CC106" s="5">
        <f t="shared" si="118"/>
        <v>0</v>
      </c>
      <c r="CE106" s="4">
        <v>0.17019999999999999</v>
      </c>
      <c r="CF106" s="4">
        <v>0.17119999999999999</v>
      </c>
      <c r="CG106" s="4">
        <v>0.1709</v>
      </c>
      <c r="CH106" s="4">
        <v>0.17130000000000001</v>
      </c>
      <c r="CI106" s="4">
        <v>0.17150000000000001</v>
      </c>
      <c r="CK106" s="5">
        <f t="shared" si="119"/>
        <v>54.330999166214013</v>
      </c>
      <c r="CL106" s="5">
        <f t="shared" si="120"/>
        <v>53.285197166214019</v>
      </c>
      <c r="CM106" s="5">
        <f t="shared" si="121"/>
        <v>53.246700166214012</v>
      </c>
      <c r="CN106" s="5">
        <f t="shared" si="122"/>
        <v>54.119607166214017</v>
      </c>
      <c r="CO106" s="5">
        <f t="shared" si="123"/>
        <v>51.901076166214018</v>
      </c>
      <c r="CP106" s="5"/>
      <c r="CQ106" s="3" t="str">
        <f t="shared" si="124"/>
        <v>decre</v>
      </c>
      <c r="CR106" s="3" t="str">
        <f t="shared" si="125"/>
        <v>decre</v>
      </c>
      <c r="CS106" s="3" t="str">
        <f t="shared" si="126"/>
        <v>decre</v>
      </c>
      <c r="CT106" s="3" t="str">
        <f t="shared" si="127"/>
        <v>decre</v>
      </c>
      <c r="CU106" s="3" t="str">
        <f t="shared" si="128"/>
        <v>decre</v>
      </c>
      <c r="CW106" s="5">
        <f t="shared" si="129"/>
        <v>0</v>
      </c>
      <c r="CX106" s="5">
        <f t="shared" si="130"/>
        <v>0</v>
      </c>
      <c r="CY106" s="5">
        <f t="shared" si="131"/>
        <v>0</v>
      </c>
      <c r="CZ106" s="5">
        <f t="shared" si="132"/>
        <v>0</v>
      </c>
      <c r="DA106" s="5">
        <f t="shared" si="133"/>
        <v>0</v>
      </c>
      <c r="DB106" s="5"/>
      <c r="DC106" s="4">
        <v>0.33467449591946702</v>
      </c>
      <c r="DD106" s="4">
        <v>0.48698940094265902</v>
      </c>
      <c r="DE106" s="4">
        <v>0.40823969319100101</v>
      </c>
      <c r="DF106" s="4">
        <v>0.357139969237177</v>
      </c>
      <c r="DG106" s="4">
        <v>0.55461250038075205</v>
      </c>
      <c r="DI106" s="13">
        <f t="shared" si="134"/>
        <v>55.513570791874983</v>
      </c>
      <c r="DJ106" s="13">
        <f t="shared" si="135"/>
        <v>55.347301954369584</v>
      </c>
      <c r="DK106" s="13">
        <f t="shared" si="136"/>
        <v>55.551268587098633</v>
      </c>
      <c r="DL106" s="13">
        <f t="shared" si="137"/>
        <v>55.684379707191049</v>
      </c>
      <c r="DM106" s="13">
        <f t="shared" si="138"/>
        <v>55.506164794796895</v>
      </c>
      <c r="DN106" s="13"/>
      <c r="DO106" s="11" t="str">
        <f t="shared" si="139"/>
        <v>incre</v>
      </c>
      <c r="DP106" s="11" t="str">
        <f t="shared" si="140"/>
        <v>decre</v>
      </c>
      <c r="DQ106" s="11" t="str">
        <f t="shared" si="141"/>
        <v>incre</v>
      </c>
      <c r="DR106" s="11" t="str">
        <f t="shared" si="142"/>
        <v>incre</v>
      </c>
      <c r="DS106" s="11" t="str">
        <f t="shared" si="143"/>
        <v>incre</v>
      </c>
      <c r="DU106" s="13"/>
      <c r="DV106" s="13"/>
      <c r="DW106" s="13"/>
      <c r="DX106" s="13"/>
      <c r="DY106" s="13"/>
    </row>
    <row r="107" spans="1:129" x14ac:dyDescent="0.25">
      <c r="A107" s="5">
        <v>54.2161522202179</v>
      </c>
      <c r="B107" s="4">
        <v>6.7861742710528153E-2</v>
      </c>
      <c r="C107" s="4">
        <v>0.31725584826318215</v>
      </c>
      <c r="D107" s="4">
        <v>0.39157652952785643</v>
      </c>
      <c r="E107" s="4">
        <v>0.36127840821606094</v>
      </c>
      <c r="F107" s="4">
        <v>0.25366390632050345</v>
      </c>
      <c r="G107" s="4">
        <v>0.44360814529965542</v>
      </c>
      <c r="I107" s="5">
        <f t="shared" si="73"/>
        <v>54.107221769230179</v>
      </c>
      <c r="J107" s="5">
        <f t="shared" si="74"/>
        <v>53.443146958034802</v>
      </c>
      <c r="K107" s="5">
        <f t="shared" si="75"/>
        <v>53.814165563995857</v>
      </c>
      <c r="L107" s="5">
        <f t="shared" si="76"/>
        <v>53.532002311436536</v>
      </c>
      <c r="M107" s="5">
        <f t="shared" si="77"/>
        <v>53.180504867487656</v>
      </c>
      <c r="O107" s="3" t="str">
        <f t="shared" si="78"/>
        <v>decre</v>
      </c>
      <c r="P107" s="3" t="str">
        <f t="shared" si="79"/>
        <v>decre</v>
      </c>
      <c r="Q107" s="3" t="str">
        <f t="shared" si="80"/>
        <v>decre</v>
      </c>
      <c r="R107" s="3" t="str">
        <f t="shared" si="81"/>
        <v>decre</v>
      </c>
      <c r="S107" s="3" t="str">
        <f t="shared" si="82"/>
        <v>decre</v>
      </c>
      <c r="U107" s="6">
        <f t="shared" si="83"/>
        <v>0</v>
      </c>
      <c r="V107" s="6">
        <f t="shared" si="84"/>
        <v>0</v>
      </c>
      <c r="W107" s="6">
        <f t="shared" si="85"/>
        <v>0</v>
      </c>
      <c r="X107" s="6">
        <f t="shared" si="86"/>
        <v>0</v>
      </c>
      <c r="Y107" s="6">
        <f t="shared" si="87"/>
        <v>0</v>
      </c>
      <c r="AA107" s="4">
        <f t="shared" si="144"/>
        <v>0.30710000000000004</v>
      </c>
      <c r="AB107" s="4">
        <f t="shared" si="144"/>
        <v>0.46360000000000001</v>
      </c>
      <c r="AC107" s="4">
        <f t="shared" si="144"/>
        <v>0.46530000000000005</v>
      </c>
      <c r="AD107" s="4">
        <f t="shared" si="144"/>
        <v>0.33079999999999998</v>
      </c>
      <c r="AE107" s="4">
        <f t="shared" si="144"/>
        <v>0.52179999999999993</v>
      </c>
      <c r="AF107" s="4"/>
      <c r="AG107" s="4">
        <v>0.33710000000000001</v>
      </c>
      <c r="AH107" s="4">
        <v>0.49359999999999998</v>
      </c>
      <c r="AI107" s="3">
        <v>0.49530000000000002</v>
      </c>
      <c r="AJ107" s="4">
        <v>0.36080000000000001</v>
      </c>
      <c r="AK107" s="4">
        <v>0.55179999999999996</v>
      </c>
      <c r="AM107" s="5">
        <f t="shared" si="88"/>
        <v>54.034201220217902</v>
      </c>
      <c r="AN107" s="5">
        <f t="shared" si="89"/>
        <v>53.9134602202179</v>
      </c>
      <c r="AO107" s="5">
        <f t="shared" si="90"/>
        <v>54.824215220217894</v>
      </c>
      <c r="AP107" s="5">
        <f t="shared" si="91"/>
        <v>54.181488220217901</v>
      </c>
      <c r="AQ107" s="5">
        <f t="shared" si="92"/>
        <v>53.916290220217896</v>
      </c>
      <c r="AR107" s="5"/>
      <c r="AS107" s="3" t="str">
        <f t="shared" si="93"/>
        <v>decre</v>
      </c>
      <c r="AT107" s="3" t="str">
        <f t="shared" si="94"/>
        <v>decre</v>
      </c>
      <c r="AU107" s="3" t="str">
        <f t="shared" si="95"/>
        <v>incre</v>
      </c>
      <c r="AV107" s="3" t="str">
        <f t="shared" si="96"/>
        <v>decre</v>
      </c>
      <c r="AW107" s="3" t="str">
        <f t="shared" si="97"/>
        <v>decre</v>
      </c>
      <c r="AY107" s="5">
        <f t="shared" si="98"/>
        <v>0</v>
      </c>
      <c r="AZ107" s="5">
        <f t="shared" si="99"/>
        <v>0</v>
      </c>
      <c r="BA107" s="5">
        <f t="shared" si="100"/>
        <v>-40.198665622204288</v>
      </c>
      <c r="BB107" s="5">
        <f t="shared" si="101"/>
        <v>0</v>
      </c>
      <c r="BC107" s="5">
        <f t="shared" si="102"/>
        <v>0</v>
      </c>
      <c r="BE107" s="15">
        <f t="shared" si="103"/>
        <v>-0.10893045098772092</v>
      </c>
      <c r="BG107" s="3">
        <v>0.2132</v>
      </c>
      <c r="BH107" s="3">
        <v>0.28210000000000002</v>
      </c>
      <c r="BI107" s="3">
        <v>0.32190000000000002</v>
      </c>
      <c r="BJ107" s="3">
        <v>0.3448</v>
      </c>
      <c r="BK107" s="3">
        <v>0.34360000000000002</v>
      </c>
      <c r="BM107" s="5">
        <f t="shared" si="104"/>
        <v>53.359060220217899</v>
      </c>
      <c r="BN107" s="5">
        <f t="shared" si="105"/>
        <v>52.728265220217899</v>
      </c>
      <c r="BO107" s="5">
        <f t="shared" si="106"/>
        <v>53.431801220217906</v>
      </c>
      <c r="BP107" s="5">
        <f t="shared" si="107"/>
        <v>54.2993682202179</v>
      </c>
      <c r="BQ107" s="5">
        <f t="shared" si="108"/>
        <v>52.239428220217896</v>
      </c>
      <c r="BR107" s="5"/>
      <c r="BS107" s="3" t="str">
        <f t="shared" si="109"/>
        <v>decre</v>
      </c>
      <c r="BT107" s="3" t="str">
        <f t="shared" si="110"/>
        <v>decre</v>
      </c>
      <c r="BU107" s="3" t="str">
        <f t="shared" si="111"/>
        <v>decre</v>
      </c>
      <c r="BV107" s="3" t="str">
        <f t="shared" si="112"/>
        <v>incre</v>
      </c>
      <c r="BW107" s="3" t="str">
        <f t="shared" si="113"/>
        <v>decre</v>
      </c>
      <c r="BY107" s="5">
        <f t="shared" si="114"/>
        <v>0</v>
      </c>
      <c r="BZ107" s="5">
        <f t="shared" si="115"/>
        <v>0</v>
      </c>
      <c r="CA107" s="5">
        <f t="shared" si="116"/>
        <v>0</v>
      </c>
      <c r="CB107" s="5">
        <f t="shared" si="117"/>
        <v>-68.41499087813645</v>
      </c>
      <c r="CC107" s="5">
        <f t="shared" si="118"/>
        <v>0</v>
      </c>
      <c r="CE107" s="4">
        <v>0.17730000000000001</v>
      </c>
      <c r="CF107" s="4">
        <v>0.17860000000000001</v>
      </c>
      <c r="CG107" s="4">
        <v>0.17810000000000001</v>
      </c>
      <c r="CH107" s="4">
        <v>0.1787</v>
      </c>
      <c r="CI107" s="4">
        <v>0.1789</v>
      </c>
      <c r="CK107" s="5">
        <f t="shared" si="119"/>
        <v>53.100939220217903</v>
      </c>
      <c r="CL107" s="5">
        <f t="shared" si="120"/>
        <v>52.052410220217901</v>
      </c>
      <c r="CM107" s="5">
        <f t="shared" si="121"/>
        <v>52.035503220217905</v>
      </c>
      <c r="CN107" s="5">
        <f t="shared" si="122"/>
        <v>52.900806220217902</v>
      </c>
      <c r="CO107" s="5">
        <f t="shared" si="123"/>
        <v>50.689601220217902</v>
      </c>
      <c r="CP107" s="5"/>
      <c r="CQ107" s="3" t="str">
        <f t="shared" si="124"/>
        <v>decre</v>
      </c>
      <c r="CR107" s="3" t="str">
        <f t="shared" si="125"/>
        <v>decre</v>
      </c>
      <c r="CS107" s="3" t="str">
        <f t="shared" si="126"/>
        <v>decre</v>
      </c>
      <c r="CT107" s="3" t="str">
        <f t="shared" si="127"/>
        <v>decre</v>
      </c>
      <c r="CU107" s="3" t="str">
        <f t="shared" si="128"/>
        <v>decre</v>
      </c>
      <c r="CW107" s="5">
        <f t="shared" si="129"/>
        <v>0</v>
      </c>
      <c r="CX107" s="5">
        <f t="shared" si="130"/>
        <v>0</v>
      </c>
      <c r="CY107" s="5">
        <f t="shared" si="131"/>
        <v>0</v>
      </c>
      <c r="CZ107" s="5">
        <f t="shared" si="132"/>
        <v>0</v>
      </c>
      <c r="DA107" s="5">
        <f t="shared" si="133"/>
        <v>0</v>
      </c>
      <c r="DB107" s="5"/>
      <c r="DC107" s="4">
        <v>0.33212711480662299</v>
      </c>
      <c r="DD107" s="4">
        <v>0.48849161957571202</v>
      </c>
      <c r="DE107" s="4">
        <v>0.40702408475255503</v>
      </c>
      <c r="DF107" s="4">
        <v>0.36303832911572198</v>
      </c>
      <c r="DG107" s="4">
        <v>0.55545393228559803</v>
      </c>
      <c r="DI107" s="13">
        <f t="shared" si="134"/>
        <v>54.21414617567752</v>
      </c>
      <c r="DJ107" s="13">
        <f t="shared" si="135"/>
        <v>54.076002496047302</v>
      </c>
      <c r="DK107" s="13">
        <f t="shared" si="136"/>
        <v>54.258356083165211</v>
      </c>
      <c r="DL107" s="13">
        <f t="shared" si="137"/>
        <v>54.452934951372278</v>
      </c>
      <c r="DM107" s="13">
        <f t="shared" si="138"/>
        <v>54.232973723025374</v>
      </c>
      <c r="DN107" s="13"/>
      <c r="DO107" s="11" t="str">
        <f t="shared" si="139"/>
        <v>decre</v>
      </c>
      <c r="DP107" s="11" t="str">
        <f t="shared" si="140"/>
        <v>decre</v>
      </c>
      <c r="DQ107" s="11" t="str">
        <f t="shared" si="141"/>
        <v>incre</v>
      </c>
      <c r="DR107" s="11" t="str">
        <f t="shared" si="142"/>
        <v>incre</v>
      </c>
      <c r="DS107" s="11" t="str">
        <f t="shared" si="143"/>
        <v>incre</v>
      </c>
      <c r="DU107" s="13"/>
      <c r="DV107" s="13"/>
      <c r="DW107" s="13"/>
      <c r="DX107" s="13"/>
      <c r="DY107" s="13"/>
    </row>
    <row r="108" spans="1:129" x14ac:dyDescent="0.25">
      <c r="A108" s="5">
        <v>45.742931332325945</v>
      </c>
      <c r="B108" s="4">
        <v>7.0467574869259898E-3</v>
      </c>
      <c r="C108" s="4">
        <v>0.22560685226141411</v>
      </c>
      <c r="D108" s="4">
        <v>0.3641366838304021</v>
      </c>
      <c r="E108" s="4">
        <v>0.34421210992074963</v>
      </c>
      <c r="F108" s="4">
        <v>0.26720618975938953</v>
      </c>
      <c r="G108" s="4">
        <v>0.57848185398010787</v>
      </c>
      <c r="I108" s="5">
        <f t="shared" si="73"/>
        <v>44.975044600085511</v>
      </c>
      <c r="J108" s="5">
        <f t="shared" si="74"/>
        <v>44.790743877738471</v>
      </c>
      <c r="K108" s="5">
        <f t="shared" si="75"/>
        <v>45.175230919656428</v>
      </c>
      <c r="L108" s="5">
        <f t="shared" si="76"/>
        <v>45.172807450100002</v>
      </c>
      <c r="M108" s="5">
        <f t="shared" si="77"/>
        <v>45.976445578278756</v>
      </c>
      <c r="O108" s="3" t="str">
        <f t="shared" si="78"/>
        <v>decre</v>
      </c>
      <c r="P108" s="3" t="str">
        <f t="shared" si="79"/>
        <v>decre</v>
      </c>
      <c r="Q108" s="3" t="str">
        <f t="shared" si="80"/>
        <v>decre</v>
      </c>
      <c r="R108" s="3" t="str">
        <f t="shared" si="81"/>
        <v>decre</v>
      </c>
      <c r="S108" s="3" t="str">
        <f t="shared" si="82"/>
        <v>incre</v>
      </c>
      <c r="U108" s="6">
        <f t="shared" si="83"/>
        <v>0</v>
      </c>
      <c r="V108" s="6">
        <f t="shared" si="84"/>
        <v>0</v>
      </c>
      <c r="W108" s="6">
        <f t="shared" si="85"/>
        <v>0</v>
      </c>
      <c r="X108" s="6">
        <f t="shared" si="86"/>
        <v>0</v>
      </c>
      <c r="Y108" s="6">
        <f t="shared" si="87"/>
        <v>1</v>
      </c>
      <c r="AA108" s="4">
        <f t="shared" si="144"/>
        <v>0.29800000000000004</v>
      </c>
      <c r="AB108" s="4">
        <f t="shared" si="144"/>
        <v>0.46640000000000004</v>
      </c>
      <c r="AC108" s="4">
        <f t="shared" si="144"/>
        <v>0.43320000000000003</v>
      </c>
      <c r="AD108" s="4">
        <f t="shared" si="144"/>
        <v>0.33599999999999997</v>
      </c>
      <c r="AE108" s="4">
        <f t="shared" si="144"/>
        <v>0.56020000000000003</v>
      </c>
      <c r="AF108" s="4"/>
      <c r="AG108" s="4">
        <v>0.32800000000000001</v>
      </c>
      <c r="AH108" s="4">
        <v>0.49640000000000001</v>
      </c>
      <c r="AI108" s="3">
        <v>0.4632</v>
      </c>
      <c r="AJ108" s="4">
        <v>0.36599999999999999</v>
      </c>
      <c r="AK108" s="4">
        <v>0.56020000000000003</v>
      </c>
      <c r="AM108" s="5">
        <f t="shared" si="88"/>
        <v>45.495551332325945</v>
      </c>
      <c r="AN108" s="5">
        <f t="shared" si="89"/>
        <v>45.458523332325946</v>
      </c>
      <c r="AO108" s="5">
        <f t="shared" si="90"/>
        <v>46.039303332325943</v>
      </c>
      <c r="AP108" s="5">
        <f t="shared" si="91"/>
        <v>45.752051332325941</v>
      </c>
      <c r="AQ108" s="5">
        <f t="shared" si="92"/>
        <v>45.804413332325943</v>
      </c>
      <c r="AR108" s="5"/>
      <c r="AS108" s="3" t="str">
        <f t="shared" si="93"/>
        <v>decre</v>
      </c>
      <c r="AT108" s="3" t="str">
        <f t="shared" si="94"/>
        <v>decre</v>
      </c>
      <c r="AU108" s="3" t="str">
        <f t="shared" si="95"/>
        <v>incre</v>
      </c>
      <c r="AV108" s="3" t="str">
        <f t="shared" si="96"/>
        <v>incre</v>
      </c>
      <c r="AW108" s="3" t="str">
        <f t="shared" si="97"/>
        <v>incre</v>
      </c>
      <c r="AY108" s="5">
        <f t="shared" si="98"/>
        <v>0</v>
      </c>
      <c r="AZ108" s="5">
        <f t="shared" si="99"/>
        <v>0</v>
      </c>
      <c r="BA108" s="5">
        <f t="shared" si="100"/>
        <v>-56.770041266951665</v>
      </c>
      <c r="BB108" s="5">
        <f t="shared" si="101"/>
        <v>-57.012388222594268</v>
      </c>
      <c r="BC108" s="5">
        <f t="shared" si="102"/>
        <v>23.351424595281145</v>
      </c>
      <c r="BE108" s="15">
        <f t="shared" si="103"/>
        <v>-0.76788673224043436</v>
      </c>
      <c r="BG108" s="3">
        <v>0.21</v>
      </c>
      <c r="BH108" s="3">
        <v>0.28070000000000001</v>
      </c>
      <c r="BI108" s="3">
        <v>0.31480000000000002</v>
      </c>
      <c r="BJ108" s="3">
        <v>0.34589999999999999</v>
      </c>
      <c r="BK108" s="3">
        <v>0.34899999999999998</v>
      </c>
      <c r="BM108" s="5">
        <f t="shared" si="104"/>
        <v>44.862831332325946</v>
      </c>
      <c r="BN108" s="5">
        <f t="shared" si="105"/>
        <v>44.245902332325947</v>
      </c>
      <c r="BO108" s="5">
        <f t="shared" si="106"/>
        <v>44.889639332325942</v>
      </c>
      <c r="BP108" s="5">
        <f t="shared" si="107"/>
        <v>45.835409332325945</v>
      </c>
      <c r="BQ108" s="5">
        <f t="shared" si="108"/>
        <v>43.817021332325943</v>
      </c>
      <c r="BR108" s="5"/>
      <c r="BS108" s="3" t="str">
        <f t="shared" si="109"/>
        <v>decre</v>
      </c>
      <c r="BT108" s="3" t="str">
        <f t="shared" si="110"/>
        <v>decre</v>
      </c>
      <c r="BU108" s="3" t="str">
        <f t="shared" si="111"/>
        <v>decre</v>
      </c>
      <c r="BV108" s="3" t="str">
        <f t="shared" si="112"/>
        <v>incre</v>
      </c>
      <c r="BW108" s="3" t="str">
        <f t="shared" si="113"/>
        <v>decre</v>
      </c>
      <c r="BY108" s="5">
        <f t="shared" si="114"/>
        <v>0</v>
      </c>
      <c r="BZ108" s="5">
        <f t="shared" si="115"/>
        <v>0</v>
      </c>
      <c r="CA108" s="5">
        <f t="shared" si="116"/>
        <v>0</v>
      </c>
      <c r="CB108" s="5">
        <f t="shared" si="117"/>
        <v>-57.012388222594268</v>
      </c>
      <c r="CC108" s="5">
        <f t="shared" si="118"/>
        <v>0</v>
      </c>
      <c r="CE108" s="4">
        <v>0.1812</v>
      </c>
      <c r="CF108" s="4">
        <v>0.1825</v>
      </c>
      <c r="CG108" s="4">
        <v>0.182</v>
      </c>
      <c r="CH108" s="4">
        <v>0.1827</v>
      </c>
      <c r="CI108" s="4">
        <v>0.18290000000000001</v>
      </c>
      <c r="CK108" s="5">
        <f t="shared" si="119"/>
        <v>44.655759332325943</v>
      </c>
      <c r="CL108" s="5">
        <f t="shared" si="120"/>
        <v>43.604656332325945</v>
      </c>
      <c r="CM108" s="5">
        <f t="shared" si="121"/>
        <v>43.60015133232595</v>
      </c>
      <c r="CN108" s="5">
        <f t="shared" si="122"/>
        <v>44.461265332325944</v>
      </c>
      <c r="CO108" s="5">
        <f t="shared" si="123"/>
        <v>42.254020332325943</v>
      </c>
      <c r="CP108" s="5"/>
      <c r="CQ108" s="3" t="str">
        <f t="shared" si="124"/>
        <v>decre</v>
      </c>
      <c r="CR108" s="3" t="str">
        <f t="shared" si="125"/>
        <v>decre</v>
      </c>
      <c r="CS108" s="3" t="str">
        <f t="shared" si="126"/>
        <v>decre</v>
      </c>
      <c r="CT108" s="3" t="str">
        <f t="shared" si="127"/>
        <v>decre</v>
      </c>
      <c r="CU108" s="3" t="str">
        <f t="shared" si="128"/>
        <v>decre</v>
      </c>
      <c r="CW108" s="5">
        <f t="shared" si="129"/>
        <v>0</v>
      </c>
      <c r="CX108" s="5">
        <f t="shared" si="130"/>
        <v>0</v>
      </c>
      <c r="CY108" s="5">
        <f t="shared" si="131"/>
        <v>0</v>
      </c>
      <c r="CZ108" s="5">
        <f t="shared" si="132"/>
        <v>0</v>
      </c>
      <c r="DA108" s="5">
        <f t="shared" si="133"/>
        <v>0</v>
      </c>
      <c r="DB108" s="5"/>
      <c r="DC108" s="4">
        <v>0.32941968880710898</v>
      </c>
      <c r="DD108" s="4">
        <v>0.490088218437019</v>
      </c>
      <c r="DE108" s="4">
        <v>0.40573210300907703</v>
      </c>
      <c r="DF108" s="4">
        <v>0.36930726657825902</v>
      </c>
      <c r="DG108" s="4">
        <v>0.55634822902216197</v>
      </c>
      <c r="DI108" s="13">
        <f t="shared" si="134"/>
        <v>45.721458894849057</v>
      </c>
      <c r="DJ108" s="13">
        <f t="shared" si="135"/>
        <v>45.61320739871968</v>
      </c>
      <c r="DK108" s="13">
        <f t="shared" si="136"/>
        <v>45.772590052544089</v>
      </c>
      <c r="DL108" s="13">
        <f t="shared" si="137"/>
        <v>46.032498516914885</v>
      </c>
      <c r="DM108" s="13">
        <f t="shared" si="138"/>
        <v>45.768168167424491</v>
      </c>
      <c r="DN108" s="13"/>
      <c r="DO108" s="11" t="str">
        <f t="shared" si="139"/>
        <v>decre</v>
      </c>
      <c r="DP108" s="11" t="str">
        <f t="shared" si="140"/>
        <v>decre</v>
      </c>
      <c r="DQ108" s="11" t="str">
        <f t="shared" si="141"/>
        <v>incre</v>
      </c>
      <c r="DR108" s="11" t="str">
        <f t="shared" si="142"/>
        <v>incre</v>
      </c>
      <c r="DS108" s="11" t="str">
        <f t="shared" si="143"/>
        <v>incre</v>
      </c>
      <c r="DU108" s="13"/>
      <c r="DV108" s="13"/>
      <c r="DW108" s="13"/>
      <c r="DX108" s="13"/>
      <c r="DY108" s="13"/>
    </row>
    <row r="109" spans="1:129" x14ac:dyDescent="0.25">
      <c r="A109" s="5">
        <v>40.798490622713182</v>
      </c>
      <c r="B109" s="4">
        <v>0.44634712455671144</v>
      </c>
      <c r="C109" s="4">
        <v>0.68419302649759883</v>
      </c>
      <c r="D109" s="4">
        <v>0.58076976717463502</v>
      </c>
      <c r="E109" s="4">
        <v>0.61873614705147539</v>
      </c>
      <c r="F109" s="4">
        <v>0.6575797105172938</v>
      </c>
      <c r="G109" s="4">
        <v>0.77178978258534114</v>
      </c>
      <c r="I109" s="5">
        <f t="shared" si="73"/>
        <v>43.32783848323092</v>
      </c>
      <c r="J109" s="5">
        <f t="shared" si="74"/>
        <v>41.260917202363551</v>
      </c>
      <c r="K109" s="5">
        <f t="shared" si="75"/>
        <v>42.896418610583012</v>
      </c>
      <c r="L109" s="5">
        <f t="shared" si="76"/>
        <v>43.515311785268793</v>
      </c>
      <c r="M109" s="5">
        <f t="shared" si="77"/>
        <v>42.85103247684124</v>
      </c>
      <c r="O109" s="3" t="str">
        <f t="shared" si="78"/>
        <v>incre</v>
      </c>
      <c r="P109" s="3" t="str">
        <f t="shared" si="79"/>
        <v>incre</v>
      </c>
      <c r="Q109" s="3" t="str">
        <f t="shared" si="80"/>
        <v>incre</v>
      </c>
      <c r="R109" s="3" t="str">
        <f t="shared" si="81"/>
        <v>incre</v>
      </c>
      <c r="S109" s="3" t="str">
        <f t="shared" si="82"/>
        <v>incre</v>
      </c>
      <c r="U109" s="6">
        <f t="shared" si="83"/>
        <v>1</v>
      </c>
      <c r="V109" s="6">
        <f t="shared" si="84"/>
        <v>1</v>
      </c>
      <c r="W109" s="6">
        <f t="shared" si="85"/>
        <v>1</v>
      </c>
      <c r="X109" s="6">
        <f t="shared" si="86"/>
        <v>1</v>
      </c>
      <c r="Y109" s="6">
        <f t="shared" si="87"/>
        <v>1</v>
      </c>
      <c r="AA109" s="4">
        <f t="shared" si="144"/>
        <v>0.3493</v>
      </c>
      <c r="AB109" s="4">
        <f t="shared" si="144"/>
        <v>0.49359999999999998</v>
      </c>
      <c r="AC109" s="4">
        <f t="shared" si="144"/>
        <v>0.49299999999999999</v>
      </c>
      <c r="AD109" s="4">
        <f t="shared" si="144"/>
        <v>0.35160000000000002</v>
      </c>
      <c r="AE109" s="4">
        <f t="shared" si="144"/>
        <v>0.53979999999999995</v>
      </c>
      <c r="AF109" s="4"/>
      <c r="AG109" s="4">
        <v>0.3493</v>
      </c>
      <c r="AH109" s="4">
        <v>0.49359999999999998</v>
      </c>
      <c r="AI109" s="3">
        <v>0.49299999999999999</v>
      </c>
      <c r="AJ109" s="4">
        <v>0.35160000000000002</v>
      </c>
      <c r="AK109" s="4">
        <v>0.53979999999999995</v>
      </c>
      <c r="AM109" s="5">
        <f t="shared" si="88"/>
        <v>40.919957622713184</v>
      </c>
      <c r="AN109" s="5">
        <f t="shared" si="89"/>
        <v>40.691698622713183</v>
      </c>
      <c r="AO109" s="5">
        <f t="shared" si="90"/>
        <v>41.675520622713179</v>
      </c>
      <c r="AP109" s="5">
        <f t="shared" si="91"/>
        <v>40.938962622713184</v>
      </c>
      <c r="AQ109" s="5">
        <f t="shared" si="92"/>
        <v>40.668008622713181</v>
      </c>
      <c r="AR109" s="5"/>
      <c r="AS109" s="3" t="str">
        <f t="shared" si="93"/>
        <v>incre</v>
      </c>
      <c r="AT109" s="3" t="str">
        <f t="shared" si="94"/>
        <v>decre</v>
      </c>
      <c r="AU109" s="3" t="str">
        <f t="shared" si="95"/>
        <v>incre</v>
      </c>
      <c r="AV109" s="3" t="str">
        <f t="shared" si="96"/>
        <v>incre</v>
      </c>
      <c r="AW109" s="3" t="str">
        <f t="shared" si="97"/>
        <v>decre</v>
      </c>
      <c r="AY109" s="5">
        <f t="shared" si="98"/>
        <v>252.93478605177384</v>
      </c>
      <c r="AZ109" s="5">
        <f t="shared" si="99"/>
        <v>0</v>
      </c>
      <c r="BA109" s="5">
        <f t="shared" si="100"/>
        <v>209.79279878698307</v>
      </c>
      <c r="BB109" s="5">
        <f t="shared" si="101"/>
        <v>271.68211625556114</v>
      </c>
      <c r="BC109" s="5">
        <f t="shared" si="102"/>
        <v>0</v>
      </c>
      <c r="BE109" s="15">
        <f t="shared" si="103"/>
        <v>2.0525418541280587</v>
      </c>
      <c r="BG109" s="3">
        <v>0.2525</v>
      </c>
      <c r="BH109" s="3">
        <v>0.37409999999999999</v>
      </c>
      <c r="BI109" s="3">
        <v>0.40300000000000002</v>
      </c>
      <c r="BJ109" s="3">
        <v>0.33989999999999998</v>
      </c>
      <c r="BK109" s="3">
        <v>0.30359999999999998</v>
      </c>
      <c r="BM109" s="5">
        <f t="shared" si="104"/>
        <v>40.22396562271318</v>
      </c>
      <c r="BN109" s="5">
        <f t="shared" si="105"/>
        <v>39.911363622713182</v>
      </c>
      <c r="BO109" s="5">
        <f t="shared" si="106"/>
        <v>40.801620622713187</v>
      </c>
      <c r="BP109" s="5">
        <f t="shared" si="107"/>
        <v>40.840448622713183</v>
      </c>
      <c r="BQ109" s="5">
        <f t="shared" si="108"/>
        <v>38.445366622713181</v>
      </c>
      <c r="BR109" s="5"/>
      <c r="BS109" s="3" t="str">
        <f t="shared" si="109"/>
        <v>decre</v>
      </c>
      <c r="BT109" s="3" t="str">
        <f t="shared" si="110"/>
        <v>decre</v>
      </c>
      <c r="BU109" s="3" t="str">
        <f t="shared" si="111"/>
        <v>incre</v>
      </c>
      <c r="BV109" s="3" t="str">
        <f t="shared" si="112"/>
        <v>incre</v>
      </c>
      <c r="BW109" s="3" t="str">
        <f t="shared" si="113"/>
        <v>decre</v>
      </c>
      <c r="BY109" s="5">
        <f t="shared" si="114"/>
        <v>0</v>
      </c>
      <c r="BZ109" s="5">
        <f t="shared" si="115"/>
        <v>0</v>
      </c>
      <c r="CA109" s="5">
        <f t="shared" si="116"/>
        <v>209.79279878698307</v>
      </c>
      <c r="CB109" s="5">
        <f t="shared" si="117"/>
        <v>271.68211625556114</v>
      </c>
      <c r="CC109" s="5">
        <f t="shared" si="118"/>
        <v>0</v>
      </c>
      <c r="CE109" s="4">
        <v>8.2199999999999995E-2</v>
      </c>
      <c r="CF109" s="4">
        <v>7.8700000000000006E-2</v>
      </c>
      <c r="CG109" s="4">
        <v>8.0100000000000005E-2</v>
      </c>
      <c r="CH109" s="4">
        <v>7.8299999999999995E-2</v>
      </c>
      <c r="CI109" s="4">
        <v>7.7700000000000005E-2</v>
      </c>
      <c r="CK109" s="5">
        <f t="shared" si="119"/>
        <v>38.999508622713179</v>
      </c>
      <c r="CL109" s="5">
        <f t="shared" si="120"/>
        <v>37.982401622713184</v>
      </c>
      <c r="CM109" s="5">
        <f t="shared" si="121"/>
        <v>37.666261622713179</v>
      </c>
      <c r="CN109" s="5">
        <f t="shared" si="122"/>
        <v>38.637776622713183</v>
      </c>
      <c r="CO109" s="5">
        <f t="shared" si="123"/>
        <v>36.319647622713184</v>
      </c>
      <c r="CP109" s="5"/>
      <c r="CQ109" s="3" t="str">
        <f t="shared" si="124"/>
        <v>decre</v>
      </c>
      <c r="CR109" s="3" t="str">
        <f t="shared" si="125"/>
        <v>decre</v>
      </c>
      <c r="CS109" s="3" t="str">
        <f t="shared" si="126"/>
        <v>decre</v>
      </c>
      <c r="CT109" s="3" t="str">
        <f t="shared" si="127"/>
        <v>decre</v>
      </c>
      <c r="CU109" s="3" t="str">
        <f t="shared" si="128"/>
        <v>decre</v>
      </c>
      <c r="CW109" s="5">
        <f t="shared" si="129"/>
        <v>0</v>
      </c>
      <c r="CX109" s="5">
        <f t="shared" si="130"/>
        <v>0</v>
      </c>
      <c r="CY109" s="5">
        <f t="shared" si="131"/>
        <v>0</v>
      </c>
      <c r="CZ109" s="5">
        <f t="shared" si="132"/>
        <v>0</v>
      </c>
      <c r="DA109" s="5">
        <f t="shared" si="133"/>
        <v>0</v>
      </c>
      <c r="DB109" s="5"/>
      <c r="DC109" s="4">
        <v>0.34894961067224101</v>
      </c>
      <c r="DD109" s="4">
        <v>0.47857120891694799</v>
      </c>
      <c r="DE109" s="4">
        <v>0.41505176770382302</v>
      </c>
      <c r="DF109" s="4">
        <v>0.32408650750941598</v>
      </c>
      <c r="DG109" s="4">
        <v>0.54989725108500798</v>
      </c>
      <c r="DI109" s="13">
        <f t="shared" si="134"/>
        <v>40.917438323446596</v>
      </c>
      <c r="DJ109" s="13">
        <f t="shared" si="135"/>
        <v>40.593560616940856</v>
      </c>
      <c r="DK109" s="13">
        <f t="shared" si="136"/>
        <v>40.918643287117305</v>
      </c>
      <c r="DL109" s="13">
        <f t="shared" si="137"/>
        <v>40.707299015942461</v>
      </c>
      <c r="DM109" s="13">
        <f t="shared" si="138"/>
        <v>40.763023755423106</v>
      </c>
      <c r="DN109" s="13"/>
      <c r="DO109" s="11" t="str">
        <f t="shared" si="139"/>
        <v>incre</v>
      </c>
      <c r="DP109" s="11" t="str">
        <f t="shared" si="140"/>
        <v>decre</v>
      </c>
      <c r="DQ109" s="11" t="str">
        <f t="shared" si="141"/>
        <v>incre</v>
      </c>
      <c r="DR109" s="11" t="str">
        <f t="shared" si="142"/>
        <v>decre</v>
      </c>
      <c r="DS109" s="11" t="str">
        <f t="shared" si="143"/>
        <v>decre</v>
      </c>
      <c r="DU109" s="13"/>
      <c r="DV109" s="13"/>
      <c r="DW109" s="13"/>
      <c r="DX109" s="13"/>
      <c r="DY109" s="13"/>
    </row>
    <row r="110" spans="1:129" x14ac:dyDescent="0.25">
      <c r="A110" s="5">
        <v>39.016514032137636</v>
      </c>
      <c r="B110" s="4">
        <v>0.10654176244066092</v>
      </c>
      <c r="C110" s="4">
        <v>0.57005850041375994</v>
      </c>
      <c r="D110" s="4">
        <v>0.62015429930325805</v>
      </c>
      <c r="E110" s="4">
        <v>0.58416203723027049</v>
      </c>
      <c r="F110" s="4">
        <v>0.50537399527821236</v>
      </c>
      <c r="G110" s="4">
        <v>0.75065097788108082</v>
      </c>
      <c r="I110" s="5">
        <f t="shared" si="73"/>
        <v>40.725234650112569</v>
      </c>
      <c r="J110" s="5">
        <f t="shared" si="74"/>
        <v>39.736121606587915</v>
      </c>
      <c r="K110" s="5">
        <f t="shared" si="75"/>
        <v>40.778727413643566</v>
      </c>
      <c r="L110" s="5">
        <f t="shared" si="76"/>
        <v>40.451763072380182</v>
      </c>
      <c r="M110" s="5">
        <f t="shared" si="77"/>
        <v>40.870139733998606</v>
      </c>
      <c r="O110" s="3" t="str">
        <f t="shared" si="78"/>
        <v>incre</v>
      </c>
      <c r="P110" s="3" t="str">
        <f t="shared" si="79"/>
        <v>incre</v>
      </c>
      <c r="Q110" s="3" t="str">
        <f t="shared" si="80"/>
        <v>incre</v>
      </c>
      <c r="R110" s="3" t="str">
        <f t="shared" si="81"/>
        <v>incre</v>
      </c>
      <c r="S110" s="3" t="str">
        <f t="shared" si="82"/>
        <v>incre</v>
      </c>
      <c r="U110" s="6">
        <f t="shared" si="83"/>
        <v>1</v>
      </c>
      <c r="V110" s="6">
        <f t="shared" si="84"/>
        <v>1</v>
      </c>
      <c r="W110" s="6">
        <f t="shared" si="85"/>
        <v>1</v>
      </c>
      <c r="X110" s="6">
        <f t="shared" si="86"/>
        <v>1</v>
      </c>
      <c r="Y110" s="6">
        <f t="shared" si="87"/>
        <v>1</v>
      </c>
      <c r="AA110" s="4">
        <f t="shared" si="144"/>
        <v>0.34189999999999998</v>
      </c>
      <c r="AB110" s="4">
        <f t="shared" si="144"/>
        <v>0.49180000000000001</v>
      </c>
      <c r="AC110" s="4">
        <f t="shared" si="144"/>
        <v>0.50060000000000004</v>
      </c>
      <c r="AD110" s="4">
        <f t="shared" si="144"/>
        <v>0.35730000000000001</v>
      </c>
      <c r="AE110" s="4">
        <f t="shared" si="144"/>
        <v>0.54920000000000002</v>
      </c>
      <c r="AF110" s="4"/>
      <c r="AG110" s="4">
        <v>0.34189999999999998</v>
      </c>
      <c r="AH110" s="4">
        <v>0.49180000000000001</v>
      </c>
      <c r="AI110" s="3">
        <v>0.50060000000000004</v>
      </c>
      <c r="AJ110" s="4">
        <v>0.35730000000000001</v>
      </c>
      <c r="AK110" s="4">
        <v>0.54920000000000002</v>
      </c>
      <c r="AM110" s="5">
        <f t="shared" si="88"/>
        <v>39.084775032137635</v>
      </c>
      <c r="AN110" s="5">
        <f t="shared" si="89"/>
        <v>38.897968032137641</v>
      </c>
      <c r="AO110" s="5">
        <f t="shared" si="90"/>
        <v>39.967340032137642</v>
      </c>
      <c r="AP110" s="5">
        <f t="shared" si="91"/>
        <v>39.204980032137634</v>
      </c>
      <c r="AQ110" s="5">
        <f t="shared" si="92"/>
        <v>38.974486032137634</v>
      </c>
      <c r="AR110" s="5"/>
      <c r="AS110" s="3" t="str">
        <f t="shared" si="93"/>
        <v>incre</v>
      </c>
      <c r="AT110" s="3" t="str">
        <f t="shared" si="94"/>
        <v>decre</v>
      </c>
      <c r="AU110" s="3" t="str">
        <f t="shared" si="95"/>
        <v>incre</v>
      </c>
      <c r="AV110" s="3" t="str">
        <f t="shared" si="96"/>
        <v>incre</v>
      </c>
      <c r="AW110" s="3" t="str">
        <f t="shared" si="97"/>
        <v>decre</v>
      </c>
      <c r="AY110" s="5">
        <f t="shared" si="98"/>
        <v>170.8720617974933</v>
      </c>
      <c r="AZ110" s="5">
        <f t="shared" si="99"/>
        <v>0</v>
      </c>
      <c r="BA110" s="5">
        <f t="shared" si="100"/>
        <v>176.221338150593</v>
      </c>
      <c r="BB110" s="5">
        <f t="shared" si="101"/>
        <v>143.5249040242546</v>
      </c>
      <c r="BC110" s="5">
        <f t="shared" si="102"/>
        <v>0</v>
      </c>
      <c r="BE110" s="15">
        <f t="shared" si="103"/>
        <v>1.708720617974933</v>
      </c>
      <c r="BG110" s="3">
        <v>0.2167</v>
      </c>
      <c r="BH110" s="3">
        <v>0.28499999999999998</v>
      </c>
      <c r="BI110" s="3">
        <v>0.32850000000000001</v>
      </c>
      <c r="BJ110" s="3">
        <v>0.34379999999999999</v>
      </c>
      <c r="BK110" s="3">
        <v>0.33939999999999998</v>
      </c>
      <c r="BM110" s="5">
        <f t="shared" si="104"/>
        <v>38.184587032137635</v>
      </c>
      <c r="BN110" s="5">
        <f t="shared" si="105"/>
        <v>37.547564032137636</v>
      </c>
      <c r="BO110" s="5">
        <f t="shared" si="106"/>
        <v>38.296249032137638</v>
      </c>
      <c r="BP110" s="5">
        <f t="shared" si="107"/>
        <v>39.091310032137635</v>
      </c>
      <c r="BQ110" s="5">
        <f t="shared" si="108"/>
        <v>37.000268032137633</v>
      </c>
      <c r="BR110" s="5"/>
      <c r="BS110" s="3" t="str">
        <f t="shared" si="109"/>
        <v>decre</v>
      </c>
      <c r="BT110" s="3" t="str">
        <f t="shared" si="110"/>
        <v>decre</v>
      </c>
      <c r="BU110" s="3" t="str">
        <f t="shared" si="111"/>
        <v>decre</v>
      </c>
      <c r="BV110" s="3" t="str">
        <f t="shared" si="112"/>
        <v>incre</v>
      </c>
      <c r="BW110" s="3" t="str">
        <f t="shared" si="113"/>
        <v>decre</v>
      </c>
      <c r="BY110" s="5">
        <f t="shared" si="114"/>
        <v>0</v>
      </c>
      <c r="BZ110" s="5">
        <f t="shared" si="115"/>
        <v>0</v>
      </c>
      <c r="CA110" s="5">
        <f t="shared" si="116"/>
        <v>0</v>
      </c>
      <c r="CB110" s="5">
        <f t="shared" si="117"/>
        <v>143.5249040242546</v>
      </c>
      <c r="CC110" s="5">
        <f t="shared" si="118"/>
        <v>0</v>
      </c>
      <c r="CE110" s="4">
        <v>0.17299999999999999</v>
      </c>
      <c r="CF110" s="4">
        <v>0.1741</v>
      </c>
      <c r="CG110" s="4">
        <v>0.17369999999999999</v>
      </c>
      <c r="CH110" s="4">
        <v>0.17419999999999999</v>
      </c>
      <c r="CI110" s="4">
        <v>0.1744</v>
      </c>
      <c r="CK110" s="5">
        <f t="shared" si="119"/>
        <v>37.870384032137636</v>
      </c>
      <c r="CL110" s="5">
        <f t="shared" si="120"/>
        <v>36.823387032137639</v>
      </c>
      <c r="CM110" s="5">
        <f t="shared" si="121"/>
        <v>36.79314103213764</v>
      </c>
      <c r="CN110" s="5">
        <f t="shared" si="122"/>
        <v>37.663278032137633</v>
      </c>
      <c r="CO110" s="5">
        <f t="shared" si="123"/>
        <v>35.447618032137633</v>
      </c>
      <c r="CP110" s="5"/>
      <c r="CQ110" s="3" t="str">
        <f t="shared" si="124"/>
        <v>decre</v>
      </c>
      <c r="CR110" s="3" t="str">
        <f t="shared" si="125"/>
        <v>decre</v>
      </c>
      <c r="CS110" s="3" t="str">
        <f t="shared" si="126"/>
        <v>decre</v>
      </c>
      <c r="CT110" s="3" t="str">
        <f t="shared" si="127"/>
        <v>decre</v>
      </c>
      <c r="CU110" s="3" t="str">
        <f t="shared" si="128"/>
        <v>decre</v>
      </c>
      <c r="CW110" s="5">
        <f t="shared" si="129"/>
        <v>0</v>
      </c>
      <c r="CX110" s="5">
        <f t="shared" si="130"/>
        <v>0</v>
      </c>
      <c r="CY110" s="5">
        <f t="shared" si="131"/>
        <v>0</v>
      </c>
      <c r="CZ110" s="5">
        <f t="shared" si="132"/>
        <v>0</v>
      </c>
      <c r="DA110" s="5">
        <f t="shared" si="133"/>
        <v>0</v>
      </c>
      <c r="DB110" s="5"/>
      <c r="DC110" s="4">
        <v>0.33384315164703798</v>
      </c>
      <c r="DD110" s="4">
        <v>0.48747965379498198</v>
      </c>
      <c r="DE110" s="4">
        <v>0.407842976300967</v>
      </c>
      <c r="DF110" s="4">
        <v>0.35906491390958201</v>
      </c>
      <c r="DG110" s="4">
        <v>0.55488710381217599</v>
      </c>
      <c r="DI110" s="13">
        <f t="shared" si="134"/>
        <v>39.026846292479838</v>
      </c>
      <c r="DJ110" s="13">
        <f t="shared" si="135"/>
        <v>38.869756171418871</v>
      </c>
      <c r="DK110" s="13">
        <f t="shared" si="136"/>
        <v>39.066669332020027</v>
      </c>
      <c r="DL110" s="13">
        <f t="shared" si="137"/>
        <v>39.219840607256316</v>
      </c>
      <c r="DM110" s="13">
        <f t="shared" si="138"/>
        <v>39.02800167901021</v>
      </c>
      <c r="DN110" s="13"/>
      <c r="DO110" s="11" t="str">
        <f t="shared" si="139"/>
        <v>incre</v>
      </c>
      <c r="DP110" s="11" t="str">
        <f t="shared" si="140"/>
        <v>decre</v>
      </c>
      <c r="DQ110" s="11" t="str">
        <f t="shared" si="141"/>
        <v>incre</v>
      </c>
      <c r="DR110" s="11" t="str">
        <f t="shared" si="142"/>
        <v>incre</v>
      </c>
      <c r="DS110" s="11" t="str">
        <f t="shared" si="143"/>
        <v>incre</v>
      </c>
      <c r="DU110" s="13"/>
      <c r="DV110" s="13"/>
      <c r="DW110" s="13"/>
      <c r="DX110" s="13"/>
      <c r="DY110" s="13"/>
    </row>
    <row r="111" spans="1:129" x14ac:dyDescent="0.25">
      <c r="A111" s="5">
        <v>41.321518318430648</v>
      </c>
      <c r="B111" s="4">
        <v>4.9597254957595358E-2</v>
      </c>
      <c r="C111" s="4">
        <v>0.22878017956515917</v>
      </c>
      <c r="D111" s="4">
        <v>0.55642650046568054</v>
      </c>
      <c r="E111" s="4">
        <v>0.43784111074103571</v>
      </c>
      <c r="F111" s="4">
        <v>0.53043558921950551</v>
      </c>
      <c r="G111" s="4">
        <v>0.75010434559808192</v>
      </c>
      <c r="I111" s="5">
        <f t="shared" si="73"/>
        <v>40.576447809504145</v>
      </c>
      <c r="J111" s="5">
        <f t="shared" si="74"/>
        <v>41.624983366471547</v>
      </c>
      <c r="K111" s="5">
        <f t="shared" si="75"/>
        <v>41.66295550372611</v>
      </c>
      <c r="L111" s="5">
        <f t="shared" si="76"/>
        <v>42.967785979658885</v>
      </c>
      <c r="M111" s="5">
        <f t="shared" si="77"/>
        <v>43.170000210508597</v>
      </c>
      <c r="O111" s="3" t="str">
        <f t="shared" si="78"/>
        <v>decre</v>
      </c>
      <c r="P111" s="3" t="str">
        <f t="shared" si="79"/>
        <v>incre</v>
      </c>
      <c r="Q111" s="3" t="str">
        <f t="shared" si="80"/>
        <v>incre</v>
      </c>
      <c r="R111" s="3" t="str">
        <f t="shared" si="81"/>
        <v>incre</v>
      </c>
      <c r="S111" s="3" t="str">
        <f t="shared" si="82"/>
        <v>incre</v>
      </c>
      <c r="U111" s="6">
        <f t="shared" si="83"/>
        <v>0</v>
      </c>
      <c r="V111" s="6">
        <f t="shared" si="84"/>
        <v>1</v>
      </c>
      <c r="W111" s="6">
        <f t="shared" si="85"/>
        <v>1</v>
      </c>
      <c r="X111" s="6">
        <f t="shared" si="86"/>
        <v>1</v>
      </c>
      <c r="Y111" s="6">
        <f t="shared" si="87"/>
        <v>1</v>
      </c>
      <c r="AA111" s="4">
        <f t="shared" si="144"/>
        <v>0.30359999999999998</v>
      </c>
      <c r="AB111" s="4">
        <f t="shared" si="144"/>
        <v>0.4945</v>
      </c>
      <c r="AC111" s="4">
        <f t="shared" si="144"/>
        <v>0.48949999999999999</v>
      </c>
      <c r="AD111" s="4">
        <f t="shared" si="144"/>
        <v>0.3624</v>
      </c>
      <c r="AE111" s="4">
        <f t="shared" si="144"/>
        <v>0.5534</v>
      </c>
      <c r="AF111" s="4"/>
      <c r="AG111" s="4">
        <v>0.33360000000000001</v>
      </c>
      <c r="AH111" s="4">
        <v>0.4945</v>
      </c>
      <c r="AI111" s="3">
        <v>0.48949999999999999</v>
      </c>
      <c r="AJ111" s="4">
        <v>0.3624</v>
      </c>
      <c r="AK111" s="4">
        <v>0.5534</v>
      </c>
      <c r="AM111" s="5">
        <f t="shared" si="88"/>
        <v>41.114402318430649</v>
      </c>
      <c r="AN111" s="5">
        <f t="shared" si="89"/>
        <v>41.220603318430648</v>
      </c>
      <c r="AO111" s="5">
        <f t="shared" si="90"/>
        <v>42.164563318430652</v>
      </c>
      <c r="AP111" s="5">
        <f t="shared" si="91"/>
        <v>41.55292631843065</v>
      </c>
      <c r="AQ111" s="5">
        <f t="shared" si="92"/>
        <v>41.319012318430644</v>
      </c>
      <c r="AR111" s="5"/>
      <c r="AS111" s="3" t="str">
        <f t="shared" si="93"/>
        <v>decre</v>
      </c>
      <c r="AT111" s="3" t="str">
        <f t="shared" si="94"/>
        <v>decre</v>
      </c>
      <c r="AU111" s="3" t="str">
        <f t="shared" si="95"/>
        <v>incre</v>
      </c>
      <c r="AV111" s="3" t="str">
        <f t="shared" si="96"/>
        <v>incre</v>
      </c>
      <c r="AW111" s="3" t="str">
        <f t="shared" si="97"/>
        <v>decre</v>
      </c>
      <c r="AY111" s="5">
        <f t="shared" si="98"/>
        <v>0</v>
      </c>
      <c r="AZ111" s="5">
        <f t="shared" si="99"/>
        <v>0</v>
      </c>
      <c r="BA111" s="5">
        <f t="shared" si="100"/>
        <v>34.143718529546163</v>
      </c>
      <c r="BB111" s="5">
        <f t="shared" si="101"/>
        <v>164.62676612282365</v>
      </c>
      <c r="BC111" s="5">
        <f t="shared" si="102"/>
        <v>0</v>
      </c>
      <c r="BE111" s="15">
        <f t="shared" si="103"/>
        <v>-0.74507050892650284</v>
      </c>
      <c r="BG111" s="3">
        <v>0.21190000000000001</v>
      </c>
      <c r="BH111" s="3">
        <v>0.28139999999999998</v>
      </c>
      <c r="BI111" s="3">
        <v>0.31929999999999997</v>
      </c>
      <c r="BJ111" s="3">
        <v>0.34510000000000002</v>
      </c>
      <c r="BK111" s="3">
        <v>0.3453</v>
      </c>
      <c r="BM111" s="5">
        <f t="shared" si="104"/>
        <v>40.455079318430649</v>
      </c>
      <c r="BN111" s="5">
        <f t="shared" si="105"/>
        <v>39.829060318430649</v>
      </c>
      <c r="BO111" s="5">
        <f t="shared" si="106"/>
        <v>40.511921318430652</v>
      </c>
      <c r="BP111" s="5">
        <f t="shared" si="107"/>
        <v>41.407260318430652</v>
      </c>
      <c r="BQ111" s="5">
        <f t="shared" si="108"/>
        <v>39.36079131843065</v>
      </c>
      <c r="BR111" s="5"/>
      <c r="BS111" s="3" t="str">
        <f t="shared" si="109"/>
        <v>decre</v>
      </c>
      <c r="BT111" s="3" t="str">
        <f t="shared" si="110"/>
        <v>decre</v>
      </c>
      <c r="BU111" s="3" t="str">
        <f t="shared" si="111"/>
        <v>decre</v>
      </c>
      <c r="BV111" s="3" t="str">
        <f t="shared" si="112"/>
        <v>incre</v>
      </c>
      <c r="BW111" s="3" t="str">
        <f t="shared" si="113"/>
        <v>decre</v>
      </c>
      <c r="BY111" s="5">
        <f t="shared" si="114"/>
        <v>0</v>
      </c>
      <c r="BZ111" s="5">
        <f t="shared" si="115"/>
        <v>0</v>
      </c>
      <c r="CA111" s="5">
        <f t="shared" si="116"/>
        <v>0</v>
      </c>
      <c r="CB111" s="5">
        <f t="shared" si="117"/>
        <v>164.62676612282365</v>
      </c>
      <c r="CC111" s="5">
        <f t="shared" si="118"/>
        <v>0</v>
      </c>
      <c r="CE111" s="4">
        <v>0.17879999999999999</v>
      </c>
      <c r="CF111" s="4">
        <v>0.18010000000000001</v>
      </c>
      <c r="CG111" s="4">
        <v>0.17960000000000001</v>
      </c>
      <c r="CH111" s="4">
        <v>0.1802</v>
      </c>
      <c r="CI111" s="4">
        <v>0.1804</v>
      </c>
      <c r="CK111" s="5">
        <f t="shared" si="119"/>
        <v>40.21709031843065</v>
      </c>
      <c r="CL111" s="5">
        <f t="shared" si="120"/>
        <v>39.167571318430653</v>
      </c>
      <c r="CM111" s="5">
        <f t="shared" si="121"/>
        <v>39.15543431843065</v>
      </c>
      <c r="CN111" s="5">
        <f t="shared" si="122"/>
        <v>40.018802318430652</v>
      </c>
      <c r="CO111" s="5">
        <f t="shared" si="123"/>
        <v>37.809082318430647</v>
      </c>
      <c r="CP111" s="5"/>
      <c r="CQ111" s="3" t="str">
        <f t="shared" si="124"/>
        <v>decre</v>
      </c>
      <c r="CR111" s="3" t="str">
        <f t="shared" si="125"/>
        <v>decre</v>
      </c>
      <c r="CS111" s="3" t="str">
        <f t="shared" si="126"/>
        <v>decre</v>
      </c>
      <c r="CT111" s="3" t="str">
        <f t="shared" si="127"/>
        <v>decre</v>
      </c>
      <c r="CU111" s="3" t="str">
        <f t="shared" si="128"/>
        <v>decre</v>
      </c>
      <c r="CW111" s="5">
        <f t="shared" si="129"/>
        <v>0</v>
      </c>
      <c r="CX111" s="5">
        <f t="shared" si="130"/>
        <v>0</v>
      </c>
      <c r="CY111" s="5">
        <f t="shared" si="131"/>
        <v>0</v>
      </c>
      <c r="CZ111" s="5">
        <f t="shared" si="132"/>
        <v>0</v>
      </c>
      <c r="DA111" s="5">
        <f t="shared" si="133"/>
        <v>0</v>
      </c>
      <c r="DB111" s="5"/>
      <c r="DC111" s="4">
        <v>0.33131355329938</v>
      </c>
      <c r="DD111" s="4">
        <v>0.48897138573600601</v>
      </c>
      <c r="DE111" s="4">
        <v>0.40663585378530298</v>
      </c>
      <c r="DF111" s="4">
        <v>0.36492209850101598</v>
      </c>
      <c r="DG111" s="4">
        <v>0.55572266184683194</v>
      </c>
      <c r="DI111" s="13">
        <f t="shared" si="134"/>
        <v>41.313662766653188</v>
      </c>
      <c r="DJ111" s="13">
        <f t="shared" si="135"/>
        <v>41.184501467286772</v>
      </c>
      <c r="DK111" s="13">
        <f t="shared" si="136"/>
        <v>41.359952458685939</v>
      </c>
      <c r="DL111" s="13">
        <f t="shared" si="137"/>
        <v>41.574162387809203</v>
      </c>
      <c r="DM111" s="13">
        <f t="shared" si="138"/>
        <v>41.340868566409334</v>
      </c>
      <c r="DN111" s="13"/>
      <c r="DO111" s="11" t="str">
        <f t="shared" si="139"/>
        <v>decre</v>
      </c>
      <c r="DP111" s="11" t="str">
        <f t="shared" si="140"/>
        <v>decre</v>
      </c>
      <c r="DQ111" s="11" t="str">
        <f t="shared" si="141"/>
        <v>incre</v>
      </c>
      <c r="DR111" s="11" t="str">
        <f t="shared" si="142"/>
        <v>incre</v>
      </c>
      <c r="DS111" s="11" t="str">
        <f t="shared" si="143"/>
        <v>incre</v>
      </c>
      <c r="DU111" s="13"/>
      <c r="DV111" s="13"/>
      <c r="DW111" s="13"/>
      <c r="DX111" s="13"/>
      <c r="DY111" s="13"/>
    </row>
    <row r="112" spans="1:129" x14ac:dyDescent="0.25">
      <c r="A112" s="5">
        <v>42.912709618754668</v>
      </c>
      <c r="B112" s="4">
        <v>9.2975709748897462E-2</v>
      </c>
      <c r="C112" s="4">
        <v>0.30333596981989391</v>
      </c>
      <c r="D112" s="4">
        <v>0.56830375369224695</v>
      </c>
      <c r="E112" s="4">
        <v>0.56743370145615002</v>
      </c>
      <c r="F112" s="4">
        <v>0.58258603142188847</v>
      </c>
      <c r="G112" s="4">
        <v>0.74029147773581871</v>
      </c>
      <c r="I112" s="5">
        <f t="shared" si="73"/>
        <v>42.703695241759704</v>
      </c>
      <c r="J112" s="5">
        <f t="shared" si="74"/>
        <v>43.293733130365041</v>
      </c>
      <c r="K112" s="5">
        <f t="shared" si="75"/>
        <v>44.512490859893887</v>
      </c>
      <c r="L112" s="5">
        <f t="shared" si="76"/>
        <v>44.998084003326973</v>
      </c>
      <c r="M112" s="5">
        <f t="shared" si="77"/>
        <v>44.668852424248719</v>
      </c>
      <c r="O112" s="3" t="str">
        <f t="shared" si="78"/>
        <v>decre</v>
      </c>
      <c r="P112" s="3" t="str">
        <f t="shared" si="79"/>
        <v>incre</v>
      </c>
      <c r="Q112" s="3" t="str">
        <f t="shared" si="80"/>
        <v>incre</v>
      </c>
      <c r="R112" s="3" t="str">
        <f t="shared" si="81"/>
        <v>incre</v>
      </c>
      <c r="S112" s="3" t="str">
        <f t="shared" si="82"/>
        <v>incre</v>
      </c>
      <c r="U112" s="6">
        <f t="shared" si="83"/>
        <v>0</v>
      </c>
      <c r="V112" s="6">
        <f t="shared" si="84"/>
        <v>1</v>
      </c>
      <c r="W112" s="6">
        <f t="shared" si="85"/>
        <v>1</v>
      </c>
      <c r="X112" s="6">
        <f t="shared" si="86"/>
        <v>1</v>
      </c>
      <c r="Y112" s="6">
        <f t="shared" si="87"/>
        <v>1</v>
      </c>
      <c r="AA112" s="4">
        <f t="shared" si="144"/>
        <v>0.31059999999999999</v>
      </c>
      <c r="AB112" s="4">
        <f t="shared" si="144"/>
        <v>0.4924</v>
      </c>
      <c r="AC112" s="4">
        <f t="shared" si="144"/>
        <v>0.4995</v>
      </c>
      <c r="AD112" s="4">
        <f t="shared" si="144"/>
        <v>0.35859999999999997</v>
      </c>
      <c r="AE112" s="4">
        <f t="shared" si="144"/>
        <v>0.55000000000000004</v>
      </c>
      <c r="AF112" s="4"/>
      <c r="AG112" s="4">
        <v>0.34060000000000001</v>
      </c>
      <c r="AH112" s="4">
        <v>0.4924</v>
      </c>
      <c r="AI112" s="3">
        <v>0.4995</v>
      </c>
      <c r="AJ112" s="4">
        <v>0.35859999999999997</v>
      </c>
      <c r="AK112" s="4">
        <v>0.55000000000000004</v>
      </c>
      <c r="AM112" s="5">
        <f t="shared" si="88"/>
        <v>42.755923618754665</v>
      </c>
      <c r="AN112" s="5">
        <f t="shared" si="89"/>
        <v>42.798081618754672</v>
      </c>
      <c r="AO112" s="5">
        <f t="shared" si="90"/>
        <v>43.852854618754662</v>
      </c>
      <c r="AP112" s="5">
        <f t="shared" si="91"/>
        <v>43.112121618754671</v>
      </c>
      <c r="AQ112" s="5">
        <f t="shared" si="92"/>
        <v>42.878209618754667</v>
      </c>
      <c r="AR112" s="5"/>
      <c r="AS112" s="3" t="str">
        <f t="shared" si="93"/>
        <v>decre</v>
      </c>
      <c r="AT112" s="3" t="str">
        <f t="shared" si="94"/>
        <v>decre</v>
      </c>
      <c r="AU112" s="3" t="str">
        <f t="shared" si="95"/>
        <v>incre</v>
      </c>
      <c r="AV112" s="3" t="str">
        <f t="shared" si="96"/>
        <v>incre</v>
      </c>
      <c r="AW112" s="3" t="str">
        <f t="shared" si="97"/>
        <v>decre</v>
      </c>
      <c r="AY112" s="5">
        <f t="shared" si="98"/>
        <v>0</v>
      </c>
      <c r="AZ112" s="5">
        <f t="shared" si="99"/>
        <v>0</v>
      </c>
      <c r="BA112" s="5">
        <f t="shared" si="100"/>
        <v>159.97812411392189</v>
      </c>
      <c r="BB112" s="5">
        <f t="shared" si="101"/>
        <v>208.53743845723045</v>
      </c>
      <c r="BC112" s="5">
        <f t="shared" si="102"/>
        <v>0</v>
      </c>
      <c r="BE112" s="15">
        <f t="shared" si="103"/>
        <v>-0.20901437699496483</v>
      </c>
      <c r="BG112" s="3">
        <v>0.21529999999999999</v>
      </c>
      <c r="BH112" s="3">
        <v>0.28370000000000001</v>
      </c>
      <c r="BI112" s="3">
        <v>0.32590000000000002</v>
      </c>
      <c r="BJ112" s="3">
        <v>0.34410000000000002</v>
      </c>
      <c r="BK112" s="3">
        <v>0.34089999999999998</v>
      </c>
      <c r="BM112" s="5">
        <f t="shared" si="104"/>
        <v>42.070716618754666</v>
      </c>
      <c r="BN112" s="5">
        <f t="shared" si="105"/>
        <v>41.435270618754672</v>
      </c>
      <c r="BO112" s="5">
        <f t="shared" si="106"/>
        <v>42.167198618754668</v>
      </c>
      <c r="BP112" s="5">
        <f t="shared" si="107"/>
        <v>42.990031618754671</v>
      </c>
      <c r="BQ112" s="5">
        <f t="shared" si="108"/>
        <v>40.91057861875467</v>
      </c>
      <c r="BR112" s="5"/>
      <c r="BS112" s="3" t="str">
        <f t="shared" si="109"/>
        <v>decre</v>
      </c>
      <c r="BT112" s="3" t="str">
        <f t="shared" si="110"/>
        <v>decre</v>
      </c>
      <c r="BU112" s="3" t="str">
        <f t="shared" si="111"/>
        <v>decre</v>
      </c>
      <c r="BV112" s="3" t="str">
        <f t="shared" si="112"/>
        <v>incre</v>
      </c>
      <c r="BW112" s="3" t="str">
        <f t="shared" si="113"/>
        <v>decre</v>
      </c>
      <c r="BY112" s="5">
        <f t="shared" si="114"/>
        <v>0</v>
      </c>
      <c r="BZ112" s="5">
        <f t="shared" si="115"/>
        <v>0</v>
      </c>
      <c r="CA112" s="5">
        <f t="shared" si="116"/>
        <v>0</v>
      </c>
      <c r="CB112" s="5">
        <f t="shared" si="117"/>
        <v>208.53743845723045</v>
      </c>
      <c r="CC112" s="5">
        <f t="shared" si="118"/>
        <v>0</v>
      </c>
      <c r="CE112" s="4">
        <v>0.17469999999999999</v>
      </c>
      <c r="CF112" s="4">
        <v>0.1759</v>
      </c>
      <c r="CG112" s="4">
        <v>0.17549999999999999</v>
      </c>
      <c r="CH112" s="4">
        <v>0.17599999999999999</v>
      </c>
      <c r="CI112" s="4">
        <v>0.1762</v>
      </c>
      <c r="CK112" s="5">
        <f t="shared" si="119"/>
        <v>41.778802618754668</v>
      </c>
      <c r="CL112" s="5">
        <f t="shared" si="120"/>
        <v>40.731336618754668</v>
      </c>
      <c r="CM112" s="5">
        <f t="shared" si="121"/>
        <v>40.706814618754663</v>
      </c>
      <c r="CN112" s="5">
        <f t="shared" si="122"/>
        <v>41.57462961875467</v>
      </c>
      <c r="CO112" s="5">
        <f t="shared" si="123"/>
        <v>39.360751618754669</v>
      </c>
      <c r="CP112" s="5"/>
      <c r="CQ112" s="3" t="str">
        <f t="shared" si="124"/>
        <v>decre</v>
      </c>
      <c r="CR112" s="3" t="str">
        <f t="shared" si="125"/>
        <v>decre</v>
      </c>
      <c r="CS112" s="3" t="str">
        <f t="shared" si="126"/>
        <v>decre</v>
      </c>
      <c r="CT112" s="3" t="str">
        <f t="shared" si="127"/>
        <v>decre</v>
      </c>
      <c r="CU112" s="3" t="str">
        <f t="shared" si="128"/>
        <v>decre</v>
      </c>
      <c r="CW112" s="5">
        <f t="shared" si="129"/>
        <v>0</v>
      </c>
      <c r="CX112" s="5">
        <f t="shared" si="130"/>
        <v>0</v>
      </c>
      <c r="CY112" s="5">
        <f t="shared" si="131"/>
        <v>0</v>
      </c>
      <c r="CZ112" s="5">
        <f t="shared" si="132"/>
        <v>0</v>
      </c>
      <c r="DA112" s="5">
        <f t="shared" si="133"/>
        <v>0</v>
      </c>
      <c r="DB112" s="5"/>
      <c r="DC112" s="4">
        <v>0.33324298332202201</v>
      </c>
      <c r="DD112" s="4">
        <v>0.48783357965093699</v>
      </c>
      <c r="DE112" s="4">
        <v>0.40755657640709197</v>
      </c>
      <c r="DF112" s="4">
        <v>0.36045457984955298</v>
      </c>
      <c r="DG112" s="4">
        <v>0.55508534693111899</v>
      </c>
      <c r="DI112" s="13">
        <f t="shared" si="134"/>
        <v>42.918726668840009</v>
      </c>
      <c r="DJ112" s="13">
        <f t="shared" si="135"/>
        <v>42.768262893875288</v>
      </c>
      <c r="DK112" s="13">
        <f t="shared" si="136"/>
        <v>42.96008397566753</v>
      </c>
      <c r="DL112" s="13">
        <f t="shared" si="137"/>
        <v>43.127737181087902</v>
      </c>
      <c r="DM112" s="13">
        <f t="shared" si="138"/>
        <v>42.926062733376497</v>
      </c>
      <c r="DN112" s="13"/>
      <c r="DO112" s="11" t="str">
        <f t="shared" si="139"/>
        <v>incre</v>
      </c>
      <c r="DP112" s="11" t="str">
        <f t="shared" si="140"/>
        <v>decre</v>
      </c>
      <c r="DQ112" s="11" t="str">
        <f t="shared" si="141"/>
        <v>incre</v>
      </c>
      <c r="DR112" s="11" t="str">
        <f t="shared" si="142"/>
        <v>incre</v>
      </c>
      <c r="DS112" s="11" t="str">
        <f t="shared" si="143"/>
        <v>incre</v>
      </c>
      <c r="DU112" s="13"/>
      <c r="DV112" s="13"/>
      <c r="DW112" s="13"/>
      <c r="DX112" s="13"/>
      <c r="DY112" s="13"/>
    </row>
    <row r="113" spans="1:129" x14ac:dyDescent="0.25">
      <c r="A113" s="5">
        <v>48.064085970825808</v>
      </c>
      <c r="B113" s="4">
        <v>2.2289281516771099E-2</v>
      </c>
      <c r="C113" s="4">
        <v>0.3183865441850201</v>
      </c>
      <c r="D113" s="4">
        <v>0.43783852457654349</v>
      </c>
      <c r="E113" s="4">
        <v>0.49311148826511342</v>
      </c>
      <c r="F113" s="4">
        <v>0.42809086179592004</v>
      </c>
      <c r="G113" s="4">
        <v>0.74267455825427486</v>
      </c>
      <c r="I113" s="5">
        <f t="shared" si="73"/>
        <v>47.963285223516102</v>
      </c>
      <c r="J113" s="5">
        <f t="shared" si="74"/>
        <v>47.593171536310635</v>
      </c>
      <c r="K113" s="5">
        <f t="shared" si="75"/>
        <v>48.942198521880059</v>
      </c>
      <c r="L113" s="5">
        <f t="shared" si="76"/>
        <v>48.848611027147456</v>
      </c>
      <c r="M113" s="5">
        <f t="shared" si="77"/>
        <v>49.842653563998532</v>
      </c>
      <c r="O113" s="3" t="str">
        <f t="shared" si="78"/>
        <v>decre</v>
      </c>
      <c r="P113" s="3" t="str">
        <f t="shared" si="79"/>
        <v>decre</v>
      </c>
      <c r="Q113" s="3" t="str">
        <f t="shared" si="80"/>
        <v>incre</v>
      </c>
      <c r="R113" s="3" t="str">
        <f t="shared" si="81"/>
        <v>incre</v>
      </c>
      <c r="S113" s="3" t="str">
        <f t="shared" si="82"/>
        <v>incre</v>
      </c>
      <c r="U113" s="6">
        <f t="shared" si="83"/>
        <v>0</v>
      </c>
      <c r="V113" s="6">
        <f t="shared" si="84"/>
        <v>0</v>
      </c>
      <c r="W113" s="6">
        <f t="shared" si="85"/>
        <v>1</v>
      </c>
      <c r="X113" s="6">
        <f t="shared" si="86"/>
        <v>1</v>
      </c>
      <c r="Y113" s="6">
        <f t="shared" si="87"/>
        <v>1</v>
      </c>
      <c r="AA113" s="4">
        <f t="shared" si="144"/>
        <v>0.29820000000000002</v>
      </c>
      <c r="AB113" s="4">
        <f t="shared" si="144"/>
        <v>0.4657</v>
      </c>
      <c r="AC113" s="4">
        <f t="shared" si="144"/>
        <v>0.47460000000000002</v>
      </c>
      <c r="AD113" s="4">
        <f t="shared" si="144"/>
        <v>0.36470000000000002</v>
      </c>
      <c r="AE113" s="4">
        <f t="shared" si="144"/>
        <v>0.55700000000000005</v>
      </c>
      <c r="AF113" s="4"/>
      <c r="AG113" s="4">
        <v>0.32819999999999999</v>
      </c>
      <c r="AH113" s="4">
        <v>0.49569999999999997</v>
      </c>
      <c r="AI113" s="3">
        <v>0.47460000000000002</v>
      </c>
      <c r="AJ113" s="4">
        <v>0.36470000000000002</v>
      </c>
      <c r="AK113" s="4">
        <v>0.55700000000000005</v>
      </c>
      <c r="AM113" s="5">
        <f t="shared" si="88"/>
        <v>47.818143970825808</v>
      </c>
      <c r="AN113" s="5">
        <f t="shared" si="89"/>
        <v>47.77510697082581</v>
      </c>
      <c r="AO113" s="5">
        <f t="shared" si="90"/>
        <v>48.762451970825808</v>
      </c>
      <c r="AP113" s="5">
        <f t="shared" si="91"/>
        <v>48.314859970825808</v>
      </c>
      <c r="AQ113" s="5">
        <f t="shared" si="92"/>
        <v>48.09545597082581</v>
      </c>
      <c r="AR113" s="5"/>
      <c r="AS113" s="3" t="str">
        <f t="shared" si="93"/>
        <v>decre</v>
      </c>
      <c r="AT113" s="3" t="str">
        <f t="shared" si="94"/>
        <v>decre</v>
      </c>
      <c r="AU113" s="3" t="str">
        <f t="shared" si="95"/>
        <v>incre</v>
      </c>
      <c r="AV113" s="3" t="str">
        <f t="shared" si="96"/>
        <v>incre</v>
      </c>
      <c r="AW113" s="3" t="str">
        <f t="shared" si="97"/>
        <v>incre</v>
      </c>
      <c r="AY113" s="5">
        <f t="shared" si="98"/>
        <v>0</v>
      </c>
      <c r="AZ113" s="5">
        <f t="shared" si="99"/>
        <v>0</v>
      </c>
      <c r="BA113" s="5">
        <f t="shared" si="100"/>
        <v>87.81125510542509</v>
      </c>
      <c r="BB113" s="5">
        <f t="shared" si="101"/>
        <v>78.452505632164815</v>
      </c>
      <c r="BC113" s="5">
        <f t="shared" si="102"/>
        <v>177.85675931727241</v>
      </c>
      <c r="BE113" s="15">
        <f t="shared" si="103"/>
        <v>-0.10080074730970523</v>
      </c>
      <c r="BG113" s="3">
        <v>0.21049999999999999</v>
      </c>
      <c r="BH113" s="3">
        <v>0.28079999999999999</v>
      </c>
      <c r="BI113" s="3">
        <v>0.31619999999999998</v>
      </c>
      <c r="BJ113" s="3">
        <v>0.34570000000000001</v>
      </c>
      <c r="BK113" s="3">
        <v>0.3478</v>
      </c>
      <c r="BM113" s="5">
        <f t="shared" si="104"/>
        <v>47.187580970825806</v>
      </c>
      <c r="BN113" s="5">
        <f t="shared" si="105"/>
        <v>46.56770997082581</v>
      </c>
      <c r="BO113" s="5">
        <f t="shared" si="106"/>
        <v>47.224387970825802</v>
      </c>
      <c r="BP113" s="5">
        <f t="shared" si="107"/>
        <v>48.15487997082581</v>
      </c>
      <c r="BQ113" s="5">
        <f t="shared" si="108"/>
        <v>46.126883970825808</v>
      </c>
      <c r="BR113" s="5"/>
      <c r="BS113" s="3" t="str">
        <f t="shared" si="109"/>
        <v>decre</v>
      </c>
      <c r="BT113" s="3" t="str">
        <f t="shared" si="110"/>
        <v>decre</v>
      </c>
      <c r="BU113" s="3" t="str">
        <f t="shared" si="111"/>
        <v>decre</v>
      </c>
      <c r="BV113" s="3" t="str">
        <f t="shared" si="112"/>
        <v>incre</v>
      </c>
      <c r="BW113" s="3" t="str">
        <f t="shared" si="113"/>
        <v>decre</v>
      </c>
      <c r="BY113" s="5">
        <f t="shared" si="114"/>
        <v>0</v>
      </c>
      <c r="BZ113" s="5">
        <f t="shared" si="115"/>
        <v>0</v>
      </c>
      <c r="CA113" s="5">
        <f t="shared" si="116"/>
        <v>0</v>
      </c>
      <c r="CB113" s="5">
        <f t="shared" si="117"/>
        <v>78.452505632164815</v>
      </c>
      <c r="CC113" s="5">
        <f t="shared" si="118"/>
        <v>0</v>
      </c>
      <c r="CE113" s="4">
        <v>0.18049999999999999</v>
      </c>
      <c r="CF113" s="4">
        <v>0.18179999999999999</v>
      </c>
      <c r="CG113" s="4">
        <v>0.18129999999999999</v>
      </c>
      <c r="CH113" s="4">
        <v>0.18190000000000001</v>
      </c>
      <c r="CI113" s="4">
        <v>0.1822</v>
      </c>
      <c r="CK113" s="5">
        <f t="shared" si="119"/>
        <v>46.971880970825808</v>
      </c>
      <c r="CL113" s="5">
        <f t="shared" si="120"/>
        <v>45.921239970825809</v>
      </c>
      <c r="CM113" s="5">
        <f t="shared" si="121"/>
        <v>45.914508970825807</v>
      </c>
      <c r="CN113" s="5">
        <f t="shared" si="122"/>
        <v>46.77568397082581</v>
      </c>
      <c r="CO113" s="5">
        <f t="shared" si="123"/>
        <v>44.56858797082581</v>
      </c>
      <c r="CP113" s="5"/>
      <c r="CQ113" s="3" t="str">
        <f t="shared" si="124"/>
        <v>decre</v>
      </c>
      <c r="CR113" s="3" t="str">
        <f t="shared" si="125"/>
        <v>decre</v>
      </c>
      <c r="CS113" s="3" t="str">
        <f t="shared" si="126"/>
        <v>decre</v>
      </c>
      <c r="CT113" s="3" t="str">
        <f t="shared" si="127"/>
        <v>decre</v>
      </c>
      <c r="CU113" s="3" t="str">
        <f t="shared" si="128"/>
        <v>decre</v>
      </c>
      <c r="CW113" s="5">
        <f t="shared" si="129"/>
        <v>0</v>
      </c>
      <c r="CX113" s="5">
        <f t="shared" si="130"/>
        <v>0</v>
      </c>
      <c r="CY113" s="5">
        <f t="shared" si="131"/>
        <v>0</v>
      </c>
      <c r="CZ113" s="5">
        <f t="shared" si="132"/>
        <v>0</v>
      </c>
      <c r="DA113" s="5">
        <f t="shared" si="133"/>
        <v>0</v>
      </c>
      <c r="DB113" s="5"/>
      <c r="DC113" s="4">
        <v>0.33009987957546</v>
      </c>
      <c r="DD113" s="4">
        <v>0.48968710246693697</v>
      </c>
      <c r="DE113" s="4">
        <v>0.40605668955546798</v>
      </c>
      <c r="DF113" s="4">
        <v>0.36773231184629102</v>
      </c>
      <c r="DG113" s="4">
        <v>0.55612355348735998</v>
      </c>
      <c r="DI113" s="13">
        <f t="shared" si="134"/>
        <v>48.047504104973363</v>
      </c>
      <c r="DJ113" s="13">
        <f t="shared" si="135"/>
        <v>47.931742749934905</v>
      </c>
      <c r="DK113" s="13">
        <f t="shared" si="136"/>
        <v>48.096896426409401</v>
      </c>
      <c r="DL113" s="13">
        <f t="shared" si="137"/>
        <v>48.340392036571579</v>
      </c>
      <c r="DM113" s="13">
        <f t="shared" si="138"/>
        <v>48.087208609141861</v>
      </c>
      <c r="DN113" s="13"/>
      <c r="DO113" s="11" t="str">
        <f t="shared" si="139"/>
        <v>decre</v>
      </c>
      <c r="DP113" s="11" t="str">
        <f t="shared" si="140"/>
        <v>decre</v>
      </c>
      <c r="DQ113" s="11" t="str">
        <f t="shared" si="141"/>
        <v>incre</v>
      </c>
      <c r="DR113" s="11" t="str">
        <f t="shared" si="142"/>
        <v>incre</v>
      </c>
      <c r="DS113" s="11" t="str">
        <f t="shared" si="143"/>
        <v>incre</v>
      </c>
      <c r="DU113" s="13"/>
      <c r="DV113" s="13"/>
      <c r="DW113" s="13"/>
      <c r="DX113" s="13"/>
      <c r="DY113" s="13"/>
    </row>
    <row r="114" spans="1:129" x14ac:dyDescent="0.25">
      <c r="A114" s="5">
        <v>36.08703473663217</v>
      </c>
      <c r="B114" s="4">
        <v>0.11796044647113177</v>
      </c>
      <c r="C114" s="4">
        <v>0.45732625210220401</v>
      </c>
      <c r="D114" s="4">
        <v>0.49650652587346972</v>
      </c>
      <c r="E114" s="4">
        <v>0.41901075414814754</v>
      </c>
      <c r="F114" s="4">
        <v>0.36057676705843572</v>
      </c>
      <c r="G114" s="4">
        <v>0.5134246727552837</v>
      </c>
      <c r="I114" s="5">
        <f t="shared" si="73"/>
        <v>36.985210489247017</v>
      </c>
      <c r="J114" s="5">
        <f t="shared" si="74"/>
        <v>35.999222350585931</v>
      </c>
      <c r="K114" s="5">
        <f t="shared" si="75"/>
        <v>36.245629159410683</v>
      </c>
      <c r="L114" s="5">
        <f t="shared" si="76"/>
        <v>36.303091115264195</v>
      </c>
      <c r="M114" s="5">
        <f t="shared" si="77"/>
        <v>35.70836090725939</v>
      </c>
      <c r="O114" s="3" t="str">
        <f t="shared" si="78"/>
        <v>incre</v>
      </c>
      <c r="P114" s="3" t="str">
        <f t="shared" si="79"/>
        <v>decre</v>
      </c>
      <c r="Q114" s="3" t="str">
        <f t="shared" si="80"/>
        <v>incre</v>
      </c>
      <c r="R114" s="3" t="str">
        <f t="shared" si="81"/>
        <v>incre</v>
      </c>
      <c r="S114" s="3" t="str">
        <f t="shared" si="82"/>
        <v>decre</v>
      </c>
      <c r="U114" s="6">
        <f t="shared" si="83"/>
        <v>1</v>
      </c>
      <c r="V114" s="6">
        <f t="shared" si="84"/>
        <v>0</v>
      </c>
      <c r="W114" s="6">
        <f t="shared" si="85"/>
        <v>1</v>
      </c>
      <c r="X114" s="6">
        <f t="shared" si="86"/>
        <v>1</v>
      </c>
      <c r="Y114" s="6">
        <f t="shared" si="87"/>
        <v>0</v>
      </c>
      <c r="AA114" s="4">
        <f t="shared" si="144"/>
        <v>0.34289999999999998</v>
      </c>
      <c r="AB114" s="4">
        <f t="shared" si="144"/>
        <v>0.46130000000000004</v>
      </c>
      <c r="AC114" s="4">
        <f t="shared" si="144"/>
        <v>0.50109999999999999</v>
      </c>
      <c r="AD114" s="4">
        <f t="shared" si="144"/>
        <v>0.35610000000000003</v>
      </c>
      <c r="AE114" s="4">
        <f t="shared" si="144"/>
        <v>0.51859999999999995</v>
      </c>
      <c r="AF114" s="4"/>
      <c r="AG114" s="4">
        <v>0.34289999999999998</v>
      </c>
      <c r="AH114" s="4">
        <v>0.49130000000000001</v>
      </c>
      <c r="AI114" s="3">
        <v>0.50109999999999999</v>
      </c>
      <c r="AJ114" s="4">
        <v>0.35610000000000003</v>
      </c>
      <c r="AK114" s="4">
        <v>0.54859999999999998</v>
      </c>
      <c r="AM114" s="5">
        <f t="shared" si="88"/>
        <v>36.162485736632171</v>
      </c>
      <c r="AN114" s="5">
        <f t="shared" si="89"/>
        <v>35.769323736632174</v>
      </c>
      <c r="AO114" s="5">
        <f t="shared" si="90"/>
        <v>37.042715736632175</v>
      </c>
      <c r="AP114" s="5">
        <f t="shared" si="91"/>
        <v>36.265396736632169</v>
      </c>
      <c r="AQ114" s="5">
        <f t="shared" si="92"/>
        <v>35.75706073663217</v>
      </c>
      <c r="AR114" s="5"/>
      <c r="AS114" s="3" t="str">
        <f t="shared" si="93"/>
        <v>incre</v>
      </c>
      <c r="AT114" s="3" t="str">
        <f t="shared" si="94"/>
        <v>decre</v>
      </c>
      <c r="AU114" s="3" t="str">
        <f t="shared" si="95"/>
        <v>incre</v>
      </c>
      <c r="AV114" s="3" t="str">
        <f t="shared" si="96"/>
        <v>incre</v>
      </c>
      <c r="AW114" s="3" t="str">
        <f t="shared" si="97"/>
        <v>decre</v>
      </c>
      <c r="AY114" s="5">
        <f t="shared" si="98"/>
        <v>89.817575261484706</v>
      </c>
      <c r="AZ114" s="5">
        <f t="shared" si="99"/>
        <v>0</v>
      </c>
      <c r="BA114" s="5">
        <f t="shared" si="100"/>
        <v>15.859442277851343</v>
      </c>
      <c r="BB114" s="5">
        <f t="shared" si="101"/>
        <v>21.605637863202531</v>
      </c>
      <c r="BC114" s="5">
        <f t="shared" si="102"/>
        <v>0</v>
      </c>
      <c r="BE114" s="15">
        <f t="shared" si="103"/>
        <v>0.89817575261484706</v>
      </c>
      <c r="BG114" s="3">
        <v>0.21809999999999999</v>
      </c>
      <c r="BH114" s="3">
        <v>0.28610000000000002</v>
      </c>
      <c r="BI114" s="3">
        <v>0.33079999999999998</v>
      </c>
      <c r="BJ114" s="3">
        <v>0.34339999999999998</v>
      </c>
      <c r="BK114" s="3">
        <v>0.33800000000000002</v>
      </c>
      <c r="BM114" s="5">
        <f t="shared" si="104"/>
        <v>35.265173736632171</v>
      </c>
      <c r="BN114" s="5">
        <f t="shared" si="105"/>
        <v>34.625267736632175</v>
      </c>
      <c r="BO114" s="5">
        <f t="shared" si="106"/>
        <v>35.389102736632168</v>
      </c>
      <c r="BP114" s="5">
        <f t="shared" si="107"/>
        <v>36.158462736632167</v>
      </c>
      <c r="BQ114" s="5">
        <f t="shared" si="108"/>
        <v>34.057614736632168</v>
      </c>
      <c r="BR114" s="5"/>
      <c r="BS114" s="3" t="str">
        <f t="shared" si="109"/>
        <v>decre</v>
      </c>
      <c r="BT114" s="3" t="str">
        <f t="shared" si="110"/>
        <v>decre</v>
      </c>
      <c r="BU114" s="3" t="str">
        <f t="shared" si="111"/>
        <v>decre</v>
      </c>
      <c r="BV114" s="3" t="str">
        <f t="shared" si="112"/>
        <v>incre</v>
      </c>
      <c r="BW114" s="3" t="str">
        <f t="shared" si="113"/>
        <v>decre</v>
      </c>
      <c r="BY114" s="5">
        <f t="shared" si="114"/>
        <v>0</v>
      </c>
      <c r="BZ114" s="5">
        <f t="shared" si="115"/>
        <v>0</v>
      </c>
      <c r="CA114" s="5">
        <f t="shared" si="116"/>
        <v>0</v>
      </c>
      <c r="CB114" s="5">
        <f t="shared" si="117"/>
        <v>21.605637863202531</v>
      </c>
      <c r="CC114" s="5">
        <f t="shared" si="118"/>
        <v>0</v>
      </c>
      <c r="CE114" s="4">
        <v>0.1714</v>
      </c>
      <c r="CF114" s="4">
        <v>0.1724</v>
      </c>
      <c r="CG114" s="4">
        <v>0.17199999999999999</v>
      </c>
      <c r="CH114" s="4">
        <v>0.17249999999999999</v>
      </c>
      <c r="CI114" s="4">
        <v>0.17269999999999999</v>
      </c>
      <c r="CK114" s="5">
        <f t="shared" si="119"/>
        <v>34.929400736632168</v>
      </c>
      <c r="CL114" s="5">
        <f t="shared" si="120"/>
        <v>33.882806736632169</v>
      </c>
      <c r="CM114" s="5">
        <f t="shared" si="121"/>
        <v>33.847154736632163</v>
      </c>
      <c r="CN114" s="5">
        <f t="shared" si="122"/>
        <v>34.719484736632168</v>
      </c>
      <c r="CO114" s="5">
        <f t="shared" si="123"/>
        <v>32.502141736632169</v>
      </c>
      <c r="CP114" s="5"/>
      <c r="CQ114" s="3" t="str">
        <f t="shared" si="124"/>
        <v>decre</v>
      </c>
      <c r="CR114" s="3" t="str">
        <f t="shared" si="125"/>
        <v>decre</v>
      </c>
      <c r="CS114" s="3" t="str">
        <f t="shared" si="126"/>
        <v>decre</v>
      </c>
      <c r="CT114" s="3" t="str">
        <f t="shared" si="127"/>
        <v>decre</v>
      </c>
      <c r="CU114" s="3" t="str">
        <f t="shared" si="128"/>
        <v>decre</v>
      </c>
      <c r="CW114" s="5">
        <f t="shared" si="129"/>
        <v>0</v>
      </c>
      <c r="CX114" s="5">
        <f t="shared" si="130"/>
        <v>0</v>
      </c>
      <c r="CY114" s="5">
        <f t="shared" si="131"/>
        <v>0</v>
      </c>
      <c r="CZ114" s="5">
        <f t="shared" si="132"/>
        <v>0</v>
      </c>
      <c r="DA114" s="5">
        <f t="shared" si="133"/>
        <v>0</v>
      </c>
      <c r="DB114" s="5"/>
      <c r="DC114" s="4">
        <v>0.33435440614612499</v>
      </c>
      <c r="DD114" s="4">
        <v>0.48717816139916797</v>
      </c>
      <c r="DE114" s="4">
        <v>0.40808694658093397</v>
      </c>
      <c r="DF114" s="4">
        <v>0.35788112440516201</v>
      </c>
      <c r="DG114" s="4">
        <v>0.55471823004418797</v>
      </c>
      <c r="DI114" s="13">
        <f t="shared" si="134"/>
        <v>36.101042916822806</v>
      </c>
      <c r="DJ114" s="13">
        <f t="shared" si="135"/>
        <v>35.938308130568736</v>
      </c>
      <c r="DK114" s="13">
        <f t="shared" si="136"/>
        <v>36.139558987933043</v>
      </c>
      <c r="DL114" s="13">
        <f t="shared" si="137"/>
        <v>36.280393804123634</v>
      </c>
      <c r="DM114" s="13">
        <f t="shared" si="138"/>
        <v>36.09693328134798</v>
      </c>
      <c r="DN114" s="13"/>
      <c r="DO114" s="11" t="str">
        <f t="shared" si="139"/>
        <v>incre</v>
      </c>
      <c r="DP114" s="11" t="str">
        <f t="shared" si="140"/>
        <v>decre</v>
      </c>
      <c r="DQ114" s="11" t="str">
        <f t="shared" si="141"/>
        <v>incre</v>
      </c>
      <c r="DR114" s="11" t="str">
        <f t="shared" si="142"/>
        <v>incre</v>
      </c>
      <c r="DS114" s="11" t="str">
        <f t="shared" si="143"/>
        <v>incre</v>
      </c>
      <c r="DU114" s="13"/>
      <c r="DV114" s="13"/>
      <c r="DW114" s="13"/>
      <c r="DX114" s="13"/>
      <c r="DY114" s="13"/>
    </row>
    <row r="115" spans="1:129" x14ac:dyDescent="0.25">
      <c r="A115" s="5">
        <v>57.482740909719638</v>
      </c>
      <c r="B115" s="4">
        <v>0.17998246731782325</v>
      </c>
      <c r="C115" s="4">
        <v>0.2761844527194276</v>
      </c>
      <c r="D115" s="4">
        <v>0.47076193285605228</v>
      </c>
      <c r="E115" s="4">
        <v>0.36249988975929126</v>
      </c>
      <c r="F115" s="4">
        <v>0.25125122851837223</v>
      </c>
      <c r="G115" s="4">
        <v>0.49480578307920742</v>
      </c>
      <c r="I115" s="5">
        <f t="shared" si="73"/>
        <v>57.078507124772322</v>
      </c>
      <c r="J115" s="5">
        <f t="shared" si="74"/>
        <v>57.22681633126966</v>
      </c>
      <c r="K115" s="5">
        <f t="shared" si="75"/>
        <v>57.092614839282362</v>
      </c>
      <c r="L115" s="5">
        <f t="shared" si="76"/>
        <v>56.778276253844332</v>
      </c>
      <c r="M115" s="5">
        <f t="shared" si="77"/>
        <v>56.928863328494977</v>
      </c>
      <c r="O115" s="3" t="str">
        <f t="shared" si="78"/>
        <v>decre</v>
      </c>
      <c r="P115" s="3" t="str">
        <f t="shared" si="79"/>
        <v>decre</v>
      </c>
      <c r="Q115" s="3" t="str">
        <f t="shared" si="80"/>
        <v>decre</v>
      </c>
      <c r="R115" s="3" t="str">
        <f t="shared" si="81"/>
        <v>decre</v>
      </c>
      <c r="S115" s="3" t="str">
        <f t="shared" si="82"/>
        <v>decre</v>
      </c>
      <c r="U115" s="6">
        <f t="shared" si="83"/>
        <v>0</v>
      </c>
      <c r="V115" s="6">
        <f t="shared" si="84"/>
        <v>0</v>
      </c>
      <c r="W115" s="6">
        <f t="shared" si="85"/>
        <v>0</v>
      </c>
      <c r="X115" s="6">
        <f t="shared" si="86"/>
        <v>0</v>
      </c>
      <c r="Y115" s="6">
        <f t="shared" si="87"/>
        <v>0</v>
      </c>
      <c r="AA115" s="4">
        <f t="shared" si="144"/>
        <v>0.31620000000000004</v>
      </c>
      <c r="AB115" s="4">
        <f t="shared" si="144"/>
        <v>0.4587</v>
      </c>
      <c r="AC115" s="4">
        <f t="shared" si="144"/>
        <v>0.47049999999999992</v>
      </c>
      <c r="AD115" s="4">
        <f t="shared" si="144"/>
        <v>0.31920000000000004</v>
      </c>
      <c r="AE115" s="4">
        <f t="shared" si="144"/>
        <v>0.51579999999999993</v>
      </c>
      <c r="AF115" s="4"/>
      <c r="AG115" s="4">
        <v>0.34620000000000001</v>
      </c>
      <c r="AH115" s="4">
        <v>0.48870000000000002</v>
      </c>
      <c r="AI115" s="3">
        <v>0.50049999999999994</v>
      </c>
      <c r="AJ115" s="4">
        <v>0.34920000000000001</v>
      </c>
      <c r="AK115" s="4">
        <v>0.54579999999999995</v>
      </c>
      <c r="AM115" s="5">
        <f t="shared" si="88"/>
        <v>57.366218909719635</v>
      </c>
      <c r="AN115" s="5">
        <f t="shared" si="89"/>
        <v>57.148051909719641</v>
      </c>
      <c r="AO115" s="5">
        <f t="shared" si="90"/>
        <v>58.141295909719645</v>
      </c>
      <c r="AP115" s="5">
        <f t="shared" si="91"/>
        <v>57.350404909719636</v>
      </c>
      <c r="AQ115" s="5">
        <f t="shared" si="92"/>
        <v>57.126418909719639</v>
      </c>
      <c r="AR115" s="5"/>
      <c r="AS115" s="3" t="str">
        <f t="shared" si="93"/>
        <v>decre</v>
      </c>
      <c r="AT115" s="3" t="str">
        <f t="shared" si="94"/>
        <v>decre</v>
      </c>
      <c r="AU115" s="3" t="str">
        <f t="shared" si="95"/>
        <v>incre</v>
      </c>
      <c r="AV115" s="3" t="str">
        <f t="shared" si="96"/>
        <v>decre</v>
      </c>
      <c r="AW115" s="3" t="str">
        <f t="shared" si="97"/>
        <v>decre</v>
      </c>
      <c r="AY115" s="5">
        <f t="shared" si="98"/>
        <v>0</v>
      </c>
      <c r="AZ115" s="5">
        <f t="shared" si="99"/>
        <v>0</v>
      </c>
      <c r="BA115" s="5">
        <f t="shared" si="100"/>
        <v>-39.012607043727598</v>
      </c>
      <c r="BB115" s="5">
        <f t="shared" si="101"/>
        <v>0</v>
      </c>
      <c r="BC115" s="5">
        <f t="shared" si="102"/>
        <v>0</v>
      </c>
      <c r="BE115" s="15">
        <f t="shared" si="103"/>
        <v>-0.40423378494731566</v>
      </c>
      <c r="BG115" s="3">
        <v>0.22689999999999999</v>
      </c>
      <c r="BH115" s="3">
        <v>0.29559999999999997</v>
      </c>
      <c r="BI115" s="3">
        <v>0.34589999999999999</v>
      </c>
      <c r="BJ115" s="3">
        <v>0.34150000000000003</v>
      </c>
      <c r="BK115" s="3">
        <v>0.32979999999999998</v>
      </c>
      <c r="BM115" s="5">
        <f t="shared" si="104"/>
        <v>56.724151909719637</v>
      </c>
      <c r="BN115" s="5">
        <f t="shared" si="105"/>
        <v>56.083008909719638</v>
      </c>
      <c r="BO115" s="5">
        <f t="shared" si="106"/>
        <v>56.93142990971964</v>
      </c>
      <c r="BP115" s="5">
        <f t="shared" si="107"/>
        <v>57.538170909719639</v>
      </c>
      <c r="BQ115" s="5">
        <f t="shared" si="108"/>
        <v>55.376158909719635</v>
      </c>
      <c r="BR115" s="5"/>
      <c r="BS115" s="3" t="str">
        <f t="shared" si="109"/>
        <v>decre</v>
      </c>
      <c r="BT115" s="3" t="str">
        <f t="shared" si="110"/>
        <v>decre</v>
      </c>
      <c r="BU115" s="3" t="str">
        <f t="shared" si="111"/>
        <v>decre</v>
      </c>
      <c r="BV115" s="3" t="str">
        <f t="shared" si="112"/>
        <v>incre</v>
      </c>
      <c r="BW115" s="3" t="str">
        <f t="shared" si="113"/>
        <v>decre</v>
      </c>
      <c r="BY115" s="5">
        <f t="shared" si="114"/>
        <v>0</v>
      </c>
      <c r="BZ115" s="5">
        <f t="shared" si="115"/>
        <v>0</v>
      </c>
      <c r="CA115" s="5">
        <f t="shared" si="116"/>
        <v>0</v>
      </c>
      <c r="CB115" s="5">
        <f t="shared" si="117"/>
        <v>-70.446465587530582</v>
      </c>
      <c r="CC115" s="5">
        <f t="shared" si="118"/>
        <v>0</v>
      </c>
      <c r="CE115" s="4">
        <v>0.1588</v>
      </c>
      <c r="CF115" s="4">
        <v>0.15920000000000001</v>
      </c>
      <c r="CG115" s="4">
        <v>0.15909999999999999</v>
      </c>
      <c r="CH115" s="4">
        <v>0.1593</v>
      </c>
      <c r="CI115" s="4">
        <v>0.1593</v>
      </c>
      <c r="CK115" s="5">
        <f t="shared" si="119"/>
        <v>56.234512909719641</v>
      </c>
      <c r="CL115" s="5">
        <f t="shared" si="120"/>
        <v>55.192316909719636</v>
      </c>
      <c r="CM115" s="5">
        <f t="shared" si="121"/>
        <v>55.117601909719639</v>
      </c>
      <c r="CN115" s="5">
        <f t="shared" si="122"/>
        <v>56.004046909719641</v>
      </c>
      <c r="CO115" s="5">
        <f t="shared" si="123"/>
        <v>53.771753909719635</v>
      </c>
      <c r="CP115" s="5"/>
      <c r="CQ115" s="3" t="str">
        <f t="shared" si="124"/>
        <v>decre</v>
      </c>
      <c r="CR115" s="3" t="str">
        <f t="shared" si="125"/>
        <v>decre</v>
      </c>
      <c r="CS115" s="3" t="str">
        <f t="shared" si="126"/>
        <v>decre</v>
      </c>
      <c r="CT115" s="3" t="str">
        <f t="shared" si="127"/>
        <v>decre</v>
      </c>
      <c r="CU115" s="3" t="str">
        <f t="shared" si="128"/>
        <v>decre</v>
      </c>
      <c r="CW115" s="5">
        <f t="shared" si="129"/>
        <v>0</v>
      </c>
      <c r="CX115" s="5">
        <f t="shared" si="130"/>
        <v>0</v>
      </c>
      <c r="CY115" s="5">
        <f t="shared" si="131"/>
        <v>0</v>
      </c>
      <c r="CZ115" s="5">
        <f t="shared" si="132"/>
        <v>0</v>
      </c>
      <c r="DA115" s="5">
        <f t="shared" si="133"/>
        <v>0</v>
      </c>
      <c r="DB115" s="5"/>
      <c r="DC115" s="4">
        <v>0.3371107347499</v>
      </c>
      <c r="DD115" s="4">
        <v>0.48555272413478301</v>
      </c>
      <c r="DE115" s="4">
        <v>0.40940226461206197</v>
      </c>
      <c r="DF115" s="4">
        <v>0.35149895490307098</v>
      </c>
      <c r="DG115" s="4">
        <v>0.55380778016459897</v>
      </c>
      <c r="DI115" s="13">
        <f t="shared" si="134"/>
        <v>57.516567092571421</v>
      </c>
      <c r="DJ115" s="13">
        <f t="shared" si="135"/>
        <v>57.323400198319774</v>
      </c>
      <c r="DK115" s="13">
        <f t="shared" si="136"/>
        <v>57.548036899102755</v>
      </c>
      <c r="DL115" s="13">
        <f t="shared" si="137"/>
        <v>57.622362110003493</v>
      </c>
      <c r="DM115" s="13">
        <f t="shared" si="138"/>
        <v>57.484072121068515</v>
      </c>
      <c r="DN115" s="13"/>
      <c r="DO115" s="11" t="str">
        <f t="shared" si="139"/>
        <v>incre</v>
      </c>
      <c r="DP115" s="11" t="str">
        <f t="shared" si="140"/>
        <v>decre</v>
      </c>
      <c r="DQ115" s="11" t="str">
        <f t="shared" si="141"/>
        <v>incre</v>
      </c>
      <c r="DR115" s="11" t="str">
        <f t="shared" si="142"/>
        <v>incre</v>
      </c>
      <c r="DS115" s="11" t="str">
        <f t="shared" si="143"/>
        <v>incre</v>
      </c>
      <c r="DU115" s="13"/>
      <c r="DV115" s="13"/>
      <c r="DW115" s="13"/>
      <c r="DX115" s="13"/>
      <c r="DY115" s="13"/>
    </row>
    <row r="116" spans="1:129" x14ac:dyDescent="0.25">
      <c r="A116" s="5">
        <v>54.61260302235295</v>
      </c>
      <c r="B116" s="4">
        <v>0.14405027321161523</v>
      </c>
      <c r="C116" s="4">
        <v>0.46511073967094635</v>
      </c>
      <c r="D116" s="4">
        <v>0.59144678574476162</v>
      </c>
      <c r="E116" s="4">
        <v>0.42441559213843766</v>
      </c>
      <c r="F116" s="4">
        <v>0.2138549800134642</v>
      </c>
      <c r="G116" s="4">
        <v>0.59633808692923196</v>
      </c>
      <c r="I116" s="5">
        <f t="shared" si="73"/>
        <v>55.56674924058705</v>
      </c>
      <c r="J116" s="5">
        <f t="shared" si="74"/>
        <v>55.144750533266247</v>
      </c>
      <c r="K116" s="5">
        <f t="shared" si="75"/>
        <v>54.823678422017181</v>
      </c>
      <c r="L116" s="5">
        <f t="shared" si="76"/>
        <v>53.593261954066321</v>
      </c>
      <c r="M116" s="5">
        <f t="shared" si="77"/>
        <v>55.01414442035702</v>
      </c>
      <c r="O116" s="3" t="str">
        <f t="shared" si="78"/>
        <v>incre</v>
      </c>
      <c r="P116" s="3" t="str">
        <f t="shared" si="79"/>
        <v>incre</v>
      </c>
      <c r="Q116" s="3" t="str">
        <f t="shared" si="80"/>
        <v>incre</v>
      </c>
      <c r="R116" s="3" t="str">
        <f t="shared" si="81"/>
        <v>decre</v>
      </c>
      <c r="S116" s="3" t="str">
        <f t="shared" si="82"/>
        <v>incre</v>
      </c>
      <c r="U116" s="6">
        <f t="shared" si="83"/>
        <v>1</v>
      </c>
      <c r="V116" s="6">
        <f t="shared" si="84"/>
        <v>1</v>
      </c>
      <c r="W116" s="6">
        <f t="shared" si="85"/>
        <v>1</v>
      </c>
      <c r="X116" s="6">
        <f t="shared" si="86"/>
        <v>0</v>
      </c>
      <c r="Y116" s="6">
        <f t="shared" si="87"/>
        <v>1</v>
      </c>
      <c r="AA116" s="4">
        <f t="shared" si="144"/>
        <v>0.34460000000000002</v>
      </c>
      <c r="AB116" s="4">
        <f t="shared" si="144"/>
        <v>0.49020000000000002</v>
      </c>
      <c r="AC116" s="4">
        <f t="shared" si="144"/>
        <v>0.50119999999999998</v>
      </c>
      <c r="AD116" s="4">
        <f t="shared" si="144"/>
        <v>0.32340000000000002</v>
      </c>
      <c r="AE116" s="4">
        <f t="shared" si="144"/>
        <v>0.54730000000000001</v>
      </c>
      <c r="AF116" s="4"/>
      <c r="AG116" s="4">
        <v>0.34460000000000002</v>
      </c>
      <c r="AH116" s="4">
        <v>0.49020000000000002</v>
      </c>
      <c r="AI116" s="3">
        <v>0.50119999999999998</v>
      </c>
      <c r="AJ116" s="4">
        <v>0.35339999999999999</v>
      </c>
      <c r="AK116" s="4">
        <v>0.54730000000000001</v>
      </c>
      <c r="AM116" s="5">
        <f t="shared" si="88"/>
        <v>54.70027702235295</v>
      </c>
      <c r="AN116" s="5">
        <f t="shared" si="89"/>
        <v>54.483609022352951</v>
      </c>
      <c r="AO116" s="5">
        <f t="shared" si="90"/>
        <v>55.569255022352948</v>
      </c>
      <c r="AP116" s="5">
        <f t="shared" si="91"/>
        <v>54.515631022352949</v>
      </c>
      <c r="AQ116" s="5">
        <f t="shared" si="92"/>
        <v>54.552696022352947</v>
      </c>
      <c r="AR116" s="5"/>
      <c r="AS116" s="3" t="str">
        <f t="shared" si="93"/>
        <v>incre</v>
      </c>
      <c r="AT116" s="3" t="str">
        <f t="shared" si="94"/>
        <v>decre</v>
      </c>
      <c r="AU116" s="3" t="str">
        <f t="shared" si="95"/>
        <v>incre</v>
      </c>
      <c r="AV116" s="3" t="str">
        <f t="shared" si="96"/>
        <v>decre</v>
      </c>
      <c r="AW116" s="3" t="str">
        <f t="shared" si="97"/>
        <v>decre</v>
      </c>
      <c r="AY116" s="5">
        <f t="shared" si="98"/>
        <v>95.414621823410073</v>
      </c>
      <c r="AZ116" s="5">
        <f t="shared" si="99"/>
        <v>0</v>
      </c>
      <c r="BA116" s="5">
        <f t="shared" si="100"/>
        <v>21.107539966423161</v>
      </c>
      <c r="BB116" s="5">
        <f t="shared" si="101"/>
        <v>0</v>
      </c>
      <c r="BC116" s="5">
        <f t="shared" si="102"/>
        <v>0</v>
      </c>
      <c r="BE116" s="15">
        <f t="shared" si="103"/>
        <v>0.95414621823410073</v>
      </c>
      <c r="BG116" s="3">
        <v>0.22159999999999999</v>
      </c>
      <c r="BH116" s="3">
        <v>0.28949999999999998</v>
      </c>
      <c r="BI116" s="3">
        <v>0.3367</v>
      </c>
      <c r="BJ116" s="3">
        <v>0.34260000000000002</v>
      </c>
      <c r="BK116" s="3">
        <v>0.3347</v>
      </c>
      <c r="BM116" s="5">
        <f t="shared" si="104"/>
        <v>53.815907022352945</v>
      </c>
      <c r="BN116" s="5">
        <f t="shared" si="105"/>
        <v>53.173038022352948</v>
      </c>
      <c r="BO116" s="5">
        <f t="shared" si="106"/>
        <v>53.971960022352945</v>
      </c>
      <c r="BP116" s="5">
        <f t="shared" si="107"/>
        <v>54.677295022352951</v>
      </c>
      <c r="BQ116" s="5">
        <f t="shared" si="108"/>
        <v>52.552130022352948</v>
      </c>
      <c r="BR116" s="5"/>
      <c r="BS116" s="3" t="str">
        <f t="shared" si="109"/>
        <v>decre</v>
      </c>
      <c r="BT116" s="3" t="str">
        <f t="shared" si="110"/>
        <v>decre</v>
      </c>
      <c r="BU116" s="3" t="str">
        <f t="shared" si="111"/>
        <v>decre</v>
      </c>
      <c r="BV116" s="3" t="str">
        <f t="shared" si="112"/>
        <v>incre</v>
      </c>
      <c r="BW116" s="3" t="str">
        <f t="shared" si="113"/>
        <v>decre</v>
      </c>
      <c r="BY116" s="5">
        <f t="shared" si="114"/>
        <v>0</v>
      </c>
      <c r="BZ116" s="5">
        <f t="shared" si="115"/>
        <v>0</v>
      </c>
      <c r="CA116" s="5">
        <f t="shared" si="116"/>
        <v>0</v>
      </c>
      <c r="CB116" s="5">
        <f t="shared" si="117"/>
        <v>-101.93410682866286</v>
      </c>
      <c r="CC116" s="5">
        <f t="shared" si="118"/>
        <v>0</v>
      </c>
      <c r="CE116" s="4">
        <v>0.16689999999999999</v>
      </c>
      <c r="CF116" s="4">
        <v>0.16769999999999999</v>
      </c>
      <c r="CG116" s="4">
        <v>0.16739999999999999</v>
      </c>
      <c r="CH116" s="4">
        <v>0.1678</v>
      </c>
      <c r="CI116" s="4">
        <v>0.16789999999999999</v>
      </c>
      <c r="CK116" s="5">
        <f t="shared" si="119"/>
        <v>53.422614022352946</v>
      </c>
      <c r="CL116" s="5">
        <f t="shared" si="120"/>
        <v>52.377684022352952</v>
      </c>
      <c r="CM116" s="5">
        <f t="shared" si="121"/>
        <v>52.328057022352951</v>
      </c>
      <c r="CN116" s="5">
        <f t="shared" si="122"/>
        <v>53.205479022352947</v>
      </c>
      <c r="CO116" s="5">
        <f t="shared" si="123"/>
        <v>50.982542022352952</v>
      </c>
      <c r="CP116" s="5"/>
      <c r="CQ116" s="3" t="str">
        <f t="shared" si="124"/>
        <v>decre</v>
      </c>
      <c r="CR116" s="3" t="str">
        <f t="shared" si="125"/>
        <v>decre</v>
      </c>
      <c r="CS116" s="3" t="str">
        <f t="shared" si="126"/>
        <v>decre</v>
      </c>
      <c r="CT116" s="3" t="str">
        <f t="shared" si="127"/>
        <v>decre</v>
      </c>
      <c r="CU116" s="3" t="str">
        <f t="shared" si="128"/>
        <v>decre</v>
      </c>
      <c r="CW116" s="5">
        <f t="shared" si="129"/>
        <v>0</v>
      </c>
      <c r="CX116" s="5">
        <f t="shared" si="130"/>
        <v>0</v>
      </c>
      <c r="CY116" s="5">
        <f t="shared" si="131"/>
        <v>0</v>
      </c>
      <c r="CZ116" s="5">
        <f t="shared" si="132"/>
        <v>0</v>
      </c>
      <c r="DA116" s="5">
        <f t="shared" si="133"/>
        <v>0</v>
      </c>
      <c r="DB116" s="5"/>
      <c r="DC116" s="4">
        <v>0.33551473157448802</v>
      </c>
      <c r="DD116" s="4">
        <v>0.48649390474432203</v>
      </c>
      <c r="DE116" s="4">
        <v>0.40864065304242497</v>
      </c>
      <c r="DF116" s="4">
        <v>0.35519443692121699</v>
      </c>
      <c r="DG116" s="4">
        <v>0.55433496001423199</v>
      </c>
      <c r="DI116" s="13">
        <f t="shared" si="134"/>
        <v>54.634953942373521</v>
      </c>
      <c r="DJ116" s="13">
        <f t="shared" si="135"/>
        <v>54.459408220333373</v>
      </c>
      <c r="DK116" s="13">
        <f t="shared" si="136"/>
        <v>54.67050376339489</v>
      </c>
      <c r="DL116" s="13">
        <f t="shared" si="137"/>
        <v>54.783340181229597</v>
      </c>
      <c r="DM116" s="13">
        <f t="shared" si="138"/>
        <v>54.618894996086873</v>
      </c>
      <c r="DN116" s="13"/>
      <c r="DO116" s="11" t="str">
        <f t="shared" si="139"/>
        <v>incre</v>
      </c>
      <c r="DP116" s="11" t="str">
        <f t="shared" si="140"/>
        <v>decre</v>
      </c>
      <c r="DQ116" s="11" t="str">
        <f t="shared" si="141"/>
        <v>incre</v>
      </c>
      <c r="DR116" s="11" t="str">
        <f t="shared" si="142"/>
        <v>incre</v>
      </c>
      <c r="DS116" s="11" t="str">
        <f t="shared" si="143"/>
        <v>incre</v>
      </c>
      <c r="DU116" s="13"/>
      <c r="DV116" s="13"/>
      <c r="DW116" s="13"/>
      <c r="DX116" s="13"/>
      <c r="DY116" s="13"/>
    </row>
    <row r="117" spans="1:129" x14ac:dyDescent="0.25">
      <c r="A117" s="5">
        <v>45.878725572418887</v>
      </c>
      <c r="B117" s="4">
        <v>0.16693441963648478</v>
      </c>
      <c r="C117" s="4">
        <v>0.39945355168001523</v>
      </c>
      <c r="D117" s="4">
        <v>0.42621535067535971</v>
      </c>
      <c r="E117" s="4">
        <v>0.49089147124464416</v>
      </c>
      <c r="F117" s="4">
        <v>0.25288746324470202</v>
      </c>
      <c r="G117" s="4">
        <v>0.4860368792454135</v>
      </c>
      <c r="I117" s="5">
        <f t="shared" si="73"/>
        <v>46.360796608998193</v>
      </c>
      <c r="J117" s="5">
        <f t="shared" si="74"/>
        <v>45.33191181232899</v>
      </c>
      <c r="K117" s="5">
        <f t="shared" si="75"/>
        <v>46.73528175820438</v>
      </c>
      <c r="L117" s="5">
        <f t="shared" si="76"/>
        <v>45.18803801293928</v>
      </c>
      <c r="M117" s="5">
        <f t="shared" si="77"/>
        <v>45.242332606118225</v>
      </c>
      <c r="O117" s="3" t="str">
        <f t="shared" si="78"/>
        <v>incre</v>
      </c>
      <c r="P117" s="3" t="str">
        <f t="shared" si="79"/>
        <v>decre</v>
      </c>
      <c r="Q117" s="3" t="str">
        <f t="shared" si="80"/>
        <v>incre</v>
      </c>
      <c r="R117" s="3" t="str">
        <f t="shared" si="81"/>
        <v>decre</v>
      </c>
      <c r="S117" s="3" t="str">
        <f t="shared" si="82"/>
        <v>decre</v>
      </c>
      <c r="U117" s="6">
        <f t="shared" si="83"/>
        <v>1</v>
      </c>
      <c r="V117" s="6">
        <f t="shared" si="84"/>
        <v>0</v>
      </c>
      <c r="W117" s="6">
        <f t="shared" si="85"/>
        <v>1</v>
      </c>
      <c r="X117" s="6">
        <f t="shared" si="86"/>
        <v>0</v>
      </c>
      <c r="Y117" s="6">
        <f t="shared" si="87"/>
        <v>0</v>
      </c>
      <c r="AA117" s="4">
        <f t="shared" si="144"/>
        <v>0.34570000000000001</v>
      </c>
      <c r="AB117" s="4">
        <f t="shared" si="144"/>
        <v>0.45909999999999995</v>
      </c>
      <c r="AC117" s="4">
        <f t="shared" si="144"/>
        <v>0.50080000000000002</v>
      </c>
      <c r="AD117" s="4">
        <f t="shared" si="144"/>
        <v>0.32079999999999997</v>
      </c>
      <c r="AE117" s="4">
        <f t="shared" si="144"/>
        <v>0.51629999999999998</v>
      </c>
      <c r="AF117" s="4"/>
      <c r="AG117" s="4">
        <v>0.34570000000000001</v>
      </c>
      <c r="AH117" s="4">
        <v>0.48909999999999998</v>
      </c>
      <c r="AI117" s="3">
        <v>0.50080000000000002</v>
      </c>
      <c r="AJ117" s="4">
        <v>0.3508</v>
      </c>
      <c r="AK117" s="4">
        <v>0.54630000000000001</v>
      </c>
      <c r="AM117" s="5">
        <f t="shared" si="88"/>
        <v>45.974308572418884</v>
      </c>
      <c r="AN117" s="5">
        <f t="shared" si="89"/>
        <v>45.546648572418889</v>
      </c>
      <c r="AO117" s="5">
        <f t="shared" si="90"/>
        <v>46.831493572418893</v>
      </c>
      <c r="AP117" s="5">
        <f t="shared" si="91"/>
        <v>45.759861572418885</v>
      </c>
      <c r="AQ117" s="5">
        <f t="shared" si="92"/>
        <v>45.527108572418889</v>
      </c>
      <c r="AR117" s="5"/>
      <c r="AS117" s="3" t="str">
        <f t="shared" si="93"/>
        <v>incre</v>
      </c>
      <c r="AT117" s="3" t="str">
        <f t="shared" si="94"/>
        <v>decre</v>
      </c>
      <c r="AU117" s="3" t="str">
        <f t="shared" si="95"/>
        <v>incre</v>
      </c>
      <c r="AV117" s="3" t="str">
        <f t="shared" si="96"/>
        <v>decre</v>
      </c>
      <c r="AW117" s="3" t="str">
        <f t="shared" si="97"/>
        <v>decre</v>
      </c>
      <c r="AY117" s="5">
        <f t="shared" si="98"/>
        <v>48.207103657930617</v>
      </c>
      <c r="AZ117" s="5">
        <f t="shared" si="99"/>
        <v>0</v>
      </c>
      <c r="BA117" s="5">
        <f t="shared" si="100"/>
        <v>85.655618578549308</v>
      </c>
      <c r="BB117" s="5">
        <f t="shared" si="101"/>
        <v>0</v>
      </c>
      <c r="BC117" s="5">
        <f t="shared" si="102"/>
        <v>0</v>
      </c>
      <c r="BE117" s="15">
        <f t="shared" si="103"/>
        <v>0.48207103657930617</v>
      </c>
      <c r="BG117" s="3">
        <v>0.22489999999999999</v>
      </c>
      <c r="BH117" s="3">
        <v>0.29310000000000003</v>
      </c>
      <c r="BI117" s="3">
        <v>0.34250000000000003</v>
      </c>
      <c r="BJ117" s="3">
        <v>0.34189999999999998</v>
      </c>
      <c r="BK117" s="3">
        <v>0.33160000000000001</v>
      </c>
      <c r="BM117" s="5">
        <f t="shared" si="104"/>
        <v>45.105756572418883</v>
      </c>
      <c r="BN117" s="5">
        <f t="shared" si="105"/>
        <v>44.462668572418892</v>
      </c>
      <c r="BO117" s="5">
        <f t="shared" si="106"/>
        <v>45.294400572418894</v>
      </c>
      <c r="BP117" s="5">
        <f t="shared" si="107"/>
        <v>45.93752357241889</v>
      </c>
      <c r="BQ117" s="5">
        <f t="shared" si="108"/>
        <v>43.789081572418887</v>
      </c>
      <c r="BR117" s="5"/>
      <c r="BS117" s="3" t="str">
        <f t="shared" si="109"/>
        <v>decre</v>
      </c>
      <c r="BT117" s="3" t="str">
        <f t="shared" si="110"/>
        <v>decre</v>
      </c>
      <c r="BU117" s="3" t="str">
        <f t="shared" si="111"/>
        <v>decre</v>
      </c>
      <c r="BV117" s="3" t="str">
        <f t="shared" si="112"/>
        <v>incre</v>
      </c>
      <c r="BW117" s="3" t="str">
        <f t="shared" si="113"/>
        <v>decre</v>
      </c>
      <c r="BY117" s="5">
        <f t="shared" si="114"/>
        <v>0</v>
      </c>
      <c r="BZ117" s="5">
        <f t="shared" si="115"/>
        <v>0</v>
      </c>
      <c r="CA117" s="5">
        <f t="shared" si="116"/>
        <v>0</v>
      </c>
      <c r="CB117" s="5">
        <f t="shared" si="117"/>
        <v>-69.068755947960625</v>
      </c>
      <c r="CC117" s="5">
        <f t="shared" si="118"/>
        <v>0</v>
      </c>
      <c r="CE117" s="4">
        <v>0.16200000000000001</v>
      </c>
      <c r="CF117" s="4">
        <v>0.16259999999999999</v>
      </c>
      <c r="CG117" s="4">
        <v>0.16239999999999999</v>
      </c>
      <c r="CH117" s="4">
        <v>0.16270000000000001</v>
      </c>
      <c r="CI117" s="4">
        <v>0.16270000000000001</v>
      </c>
      <c r="CK117" s="5">
        <f t="shared" si="119"/>
        <v>44.653505572418887</v>
      </c>
      <c r="CL117" s="5">
        <f t="shared" si="120"/>
        <v>43.610503572418885</v>
      </c>
      <c r="CM117" s="5">
        <f t="shared" si="121"/>
        <v>43.545629572418889</v>
      </c>
      <c r="CN117" s="5">
        <f t="shared" si="122"/>
        <v>44.428659572418887</v>
      </c>
      <c r="CO117" s="5">
        <f t="shared" si="123"/>
        <v>42.199732572418888</v>
      </c>
      <c r="CP117" s="5"/>
      <c r="CQ117" s="3" t="str">
        <f t="shared" si="124"/>
        <v>decre</v>
      </c>
      <c r="CR117" s="3" t="str">
        <f t="shared" si="125"/>
        <v>decre</v>
      </c>
      <c r="CS117" s="3" t="str">
        <f t="shared" si="126"/>
        <v>decre</v>
      </c>
      <c r="CT117" s="3" t="str">
        <f t="shared" si="127"/>
        <v>decre</v>
      </c>
      <c r="CU117" s="3" t="str">
        <f t="shared" si="128"/>
        <v>decre</v>
      </c>
      <c r="CW117" s="5">
        <f t="shared" si="129"/>
        <v>0</v>
      </c>
      <c r="CX117" s="5">
        <f t="shared" si="130"/>
        <v>0</v>
      </c>
      <c r="CY117" s="5">
        <f t="shared" si="131"/>
        <v>0</v>
      </c>
      <c r="CZ117" s="5">
        <f t="shared" si="132"/>
        <v>0</v>
      </c>
      <c r="DA117" s="5">
        <f t="shared" si="133"/>
        <v>0</v>
      </c>
      <c r="DB117" s="5"/>
      <c r="DC117" s="4">
        <v>0.33652834919007002</v>
      </c>
      <c r="DD117" s="4">
        <v>0.48589616329870999</v>
      </c>
      <c r="DE117" s="4">
        <v>0.40912435064096903</v>
      </c>
      <c r="DF117" s="4">
        <v>0.352847445555932</v>
      </c>
      <c r="DG117" s="4">
        <v>0.55400014941335096</v>
      </c>
      <c r="DI117" s="13">
        <f t="shared" si="134"/>
        <v>45.90836440309549</v>
      </c>
      <c r="DJ117" s="13">
        <f t="shared" si="135"/>
        <v>45.721627518759462</v>
      </c>
      <c r="DK117" s="13">
        <f t="shared" si="136"/>
        <v>45.941323017142693</v>
      </c>
      <c r="DL117" s="13">
        <f t="shared" si="137"/>
        <v>46.029701063999831</v>
      </c>
      <c r="DM117" s="13">
        <f t="shared" si="138"/>
        <v>45.88186697839852</v>
      </c>
      <c r="DN117" s="13"/>
      <c r="DO117" s="11" t="str">
        <f t="shared" si="139"/>
        <v>incre</v>
      </c>
      <c r="DP117" s="11" t="str">
        <f t="shared" si="140"/>
        <v>decre</v>
      </c>
      <c r="DQ117" s="11" t="str">
        <f t="shared" si="141"/>
        <v>incre</v>
      </c>
      <c r="DR117" s="11" t="str">
        <f t="shared" si="142"/>
        <v>incre</v>
      </c>
      <c r="DS117" s="11" t="str">
        <f t="shared" si="143"/>
        <v>incre</v>
      </c>
      <c r="DU117" s="13"/>
      <c r="DV117" s="13"/>
      <c r="DW117" s="13"/>
      <c r="DX117" s="13"/>
      <c r="DY117" s="13"/>
    </row>
    <row r="118" spans="1:129" x14ac:dyDescent="0.25">
      <c r="A118" s="5">
        <v>41.724570728884515</v>
      </c>
      <c r="B118" s="4">
        <v>0.27508372478017351</v>
      </c>
      <c r="C118" s="4">
        <v>0.44054734136282347</v>
      </c>
      <c r="D118" s="4">
        <v>0.62338514667750489</v>
      </c>
      <c r="E118" s="4">
        <v>0.54352642204841028</v>
      </c>
      <c r="F118" s="4">
        <v>0.59393904151077237</v>
      </c>
      <c r="G118" s="4">
        <v>0.86946495721139483</v>
      </c>
      <c r="I118" s="5">
        <f t="shared" si="73"/>
        <v>42.502106113283219</v>
      </c>
      <c r="J118" s="5">
        <f t="shared" si="74"/>
        <v>42.465275736688625</v>
      </c>
      <c r="K118" s="5">
        <f t="shared" si="75"/>
        <v>43.092212286974586</v>
      </c>
      <c r="L118" s="5">
        <f t="shared" si="76"/>
        <v>43.90553745840522</v>
      </c>
      <c r="M118" s="5">
        <f t="shared" si="77"/>
        <v>44.696235976243742</v>
      </c>
      <c r="O118" s="3" t="str">
        <f t="shared" si="78"/>
        <v>incre</v>
      </c>
      <c r="P118" s="3" t="str">
        <f t="shared" si="79"/>
        <v>incre</v>
      </c>
      <c r="Q118" s="3" t="str">
        <f t="shared" si="80"/>
        <v>incre</v>
      </c>
      <c r="R118" s="3" t="str">
        <f t="shared" si="81"/>
        <v>incre</v>
      </c>
      <c r="S118" s="3" t="str">
        <f t="shared" si="82"/>
        <v>incre</v>
      </c>
      <c r="U118" s="6">
        <f t="shared" si="83"/>
        <v>1</v>
      </c>
      <c r="V118" s="6">
        <f t="shared" si="84"/>
        <v>1</v>
      </c>
      <c r="W118" s="6">
        <f t="shared" si="85"/>
        <v>1</v>
      </c>
      <c r="X118" s="6">
        <f t="shared" si="86"/>
        <v>1</v>
      </c>
      <c r="Y118" s="6">
        <f t="shared" si="87"/>
        <v>1</v>
      </c>
      <c r="AA118" s="4">
        <f t="shared" si="144"/>
        <v>0.3483</v>
      </c>
      <c r="AB118" s="4">
        <f t="shared" si="144"/>
        <v>0.48699999999999999</v>
      </c>
      <c r="AC118" s="4">
        <f t="shared" si="144"/>
        <v>0.49730000000000002</v>
      </c>
      <c r="AD118" s="4">
        <f t="shared" si="144"/>
        <v>0.3367</v>
      </c>
      <c r="AE118" s="4">
        <f t="shared" si="144"/>
        <v>0.54310000000000003</v>
      </c>
      <c r="AF118" s="4"/>
      <c r="AG118" s="4">
        <v>0.3483</v>
      </c>
      <c r="AH118" s="4">
        <v>0.48699999999999999</v>
      </c>
      <c r="AI118" s="3">
        <v>0.49730000000000002</v>
      </c>
      <c r="AJ118" s="4">
        <v>0.3367</v>
      </c>
      <c r="AK118" s="4">
        <v>0.54310000000000003</v>
      </c>
      <c r="AM118" s="5">
        <f t="shared" si="88"/>
        <v>41.838847728884517</v>
      </c>
      <c r="AN118" s="5">
        <f t="shared" si="89"/>
        <v>41.574680728884516</v>
      </c>
      <c r="AO118" s="5">
        <f t="shared" si="90"/>
        <v>42.64335372888452</v>
      </c>
      <c r="AP118" s="5">
        <f t="shared" si="91"/>
        <v>41.739584728884516</v>
      </c>
      <c r="AQ118" s="5">
        <f t="shared" si="92"/>
        <v>41.625141728884515</v>
      </c>
      <c r="AR118" s="5"/>
      <c r="AS118" s="3" t="str">
        <f t="shared" si="93"/>
        <v>incre</v>
      </c>
      <c r="AT118" s="3" t="str">
        <f t="shared" si="94"/>
        <v>decre</v>
      </c>
      <c r="AU118" s="3" t="str">
        <f t="shared" si="95"/>
        <v>incre</v>
      </c>
      <c r="AV118" s="3" t="str">
        <f t="shared" si="96"/>
        <v>incre</v>
      </c>
      <c r="AW118" s="3" t="str">
        <f t="shared" si="97"/>
        <v>decre</v>
      </c>
      <c r="AY118" s="5">
        <f t="shared" si="98"/>
        <v>77.75353843987034</v>
      </c>
      <c r="AZ118" s="5">
        <f t="shared" si="99"/>
        <v>0</v>
      </c>
      <c r="BA118" s="5">
        <f t="shared" si="100"/>
        <v>136.76415580900709</v>
      </c>
      <c r="BB118" s="5">
        <f t="shared" si="101"/>
        <v>218.09667295207049</v>
      </c>
      <c r="BC118" s="5">
        <f t="shared" si="102"/>
        <v>0</v>
      </c>
      <c r="BE118" s="15">
        <f t="shared" si="103"/>
        <v>0.7775353843987034</v>
      </c>
      <c r="BG118" s="3">
        <v>0.24099999999999999</v>
      </c>
      <c r="BH118" s="3">
        <v>0.32050000000000001</v>
      </c>
      <c r="BI118" s="3">
        <v>0.37340000000000001</v>
      </c>
      <c r="BJ118" s="3">
        <v>0.33929999999999999</v>
      </c>
      <c r="BK118" s="3">
        <v>0.31659999999999999</v>
      </c>
      <c r="BM118" s="5">
        <f t="shared" si="104"/>
        <v>41.067360728884516</v>
      </c>
      <c r="BN118" s="5">
        <f t="shared" si="105"/>
        <v>40.48743572888452</v>
      </c>
      <c r="BO118" s="5">
        <f t="shared" si="106"/>
        <v>41.440284728884521</v>
      </c>
      <c r="BP118" s="5">
        <f t="shared" si="107"/>
        <v>41.761476728884517</v>
      </c>
      <c r="BQ118" s="5">
        <f t="shared" si="108"/>
        <v>39.493776728884512</v>
      </c>
      <c r="BR118" s="5"/>
      <c r="BS118" s="3" t="str">
        <f t="shared" si="109"/>
        <v>decre</v>
      </c>
      <c r="BT118" s="3" t="str">
        <f t="shared" si="110"/>
        <v>decre</v>
      </c>
      <c r="BU118" s="3" t="str">
        <f t="shared" si="111"/>
        <v>decre</v>
      </c>
      <c r="BV118" s="3" t="str">
        <f t="shared" si="112"/>
        <v>incre</v>
      </c>
      <c r="BW118" s="3" t="str">
        <f t="shared" si="113"/>
        <v>decre</v>
      </c>
      <c r="BY118" s="5">
        <f t="shared" si="114"/>
        <v>0</v>
      </c>
      <c r="BZ118" s="5">
        <f t="shared" si="115"/>
        <v>0</v>
      </c>
      <c r="CA118" s="5">
        <f t="shared" si="116"/>
        <v>0</v>
      </c>
      <c r="CB118" s="5">
        <f t="shared" si="117"/>
        <v>218.09667295207049</v>
      </c>
      <c r="CC118" s="5">
        <f t="shared" si="118"/>
        <v>0</v>
      </c>
      <c r="CE118" s="4">
        <v>0.12839999999999999</v>
      </c>
      <c r="CF118" s="4">
        <v>0.12720000000000001</v>
      </c>
      <c r="CG118" s="4">
        <v>0.12770000000000001</v>
      </c>
      <c r="CH118" s="4">
        <v>0.12709999999999999</v>
      </c>
      <c r="CI118" s="4">
        <v>0.12690000000000001</v>
      </c>
      <c r="CK118" s="5">
        <f t="shared" si="119"/>
        <v>40.257766728884512</v>
      </c>
      <c r="CL118" s="5">
        <f t="shared" si="120"/>
        <v>39.225186728884516</v>
      </c>
      <c r="CM118" s="5">
        <f t="shared" si="121"/>
        <v>39.054537728884512</v>
      </c>
      <c r="CN118" s="5">
        <f t="shared" si="122"/>
        <v>39.974752728884518</v>
      </c>
      <c r="CO118" s="5">
        <f t="shared" si="123"/>
        <v>37.708699728884518</v>
      </c>
      <c r="CP118" s="5"/>
      <c r="CQ118" s="3" t="str">
        <f t="shared" si="124"/>
        <v>decre</v>
      </c>
      <c r="CR118" s="3" t="str">
        <f t="shared" si="125"/>
        <v>decre</v>
      </c>
      <c r="CS118" s="3" t="str">
        <f t="shared" si="126"/>
        <v>decre</v>
      </c>
      <c r="CT118" s="3" t="str">
        <f t="shared" si="127"/>
        <v>decre</v>
      </c>
      <c r="CU118" s="3" t="str">
        <f t="shared" si="128"/>
        <v>decre</v>
      </c>
      <c r="CW118" s="5">
        <f t="shared" si="129"/>
        <v>0</v>
      </c>
      <c r="CX118" s="5">
        <f t="shared" si="130"/>
        <v>0</v>
      </c>
      <c r="CY118" s="5">
        <f t="shared" si="131"/>
        <v>0</v>
      </c>
      <c r="CZ118" s="5">
        <f t="shared" si="132"/>
        <v>0</v>
      </c>
      <c r="DA118" s="5">
        <f t="shared" si="133"/>
        <v>0</v>
      </c>
      <c r="DB118" s="5"/>
      <c r="DC118" s="4">
        <v>0.34133858717278598</v>
      </c>
      <c r="DD118" s="4">
        <v>0.48305951310505701</v>
      </c>
      <c r="DE118" s="4">
        <v>0.411419792753355</v>
      </c>
      <c r="DF118" s="4">
        <v>0.34170953039260699</v>
      </c>
      <c r="DG118" s="4">
        <v>0.55241126752671299</v>
      </c>
      <c r="DI118" s="13">
        <f t="shared" si="134"/>
        <v>41.788795170656847</v>
      </c>
      <c r="DJ118" s="13">
        <f t="shared" si="135"/>
        <v>41.548949349460543</v>
      </c>
      <c r="DK118" s="13">
        <f t="shared" si="136"/>
        <v>41.809456916519594</v>
      </c>
      <c r="DL118" s="13">
        <f t="shared" si="137"/>
        <v>41.781764974790264</v>
      </c>
      <c r="DM118" s="13">
        <f t="shared" si="138"/>
        <v>41.712760756310885</v>
      </c>
      <c r="DN118" s="13"/>
      <c r="DO118" s="11" t="str">
        <f t="shared" si="139"/>
        <v>incre</v>
      </c>
      <c r="DP118" s="11" t="str">
        <f t="shared" si="140"/>
        <v>decre</v>
      </c>
      <c r="DQ118" s="11" t="str">
        <f t="shared" si="141"/>
        <v>incre</v>
      </c>
      <c r="DR118" s="11" t="str">
        <f t="shared" si="142"/>
        <v>incre</v>
      </c>
      <c r="DS118" s="11" t="str">
        <f t="shared" si="143"/>
        <v>decre</v>
      </c>
      <c r="DU118" s="13"/>
      <c r="DV118" s="13"/>
      <c r="DW118" s="13"/>
      <c r="DX118" s="13"/>
      <c r="DY118" s="13"/>
    </row>
    <row r="119" spans="1:129" x14ac:dyDescent="0.25">
      <c r="A119" s="5">
        <v>52.131302237623871</v>
      </c>
      <c r="B119" s="4">
        <v>0.16418382689168418</v>
      </c>
      <c r="C119" s="4">
        <v>0.32555878013950695</v>
      </c>
      <c r="D119" s="4">
        <v>0.41424630750246566</v>
      </c>
      <c r="E119" s="4">
        <v>0.41970405103813113</v>
      </c>
      <c r="F119" s="4">
        <v>0.46251247583150762</v>
      </c>
      <c r="G119" s="4">
        <v>0.67174779646710558</v>
      </c>
      <c r="I119" s="5">
        <f t="shared" si="73"/>
        <v>52.082069866826927</v>
      </c>
      <c r="J119" s="5">
        <f t="shared" si="74"/>
        <v>51.506330625614972</v>
      </c>
      <c r="K119" s="5">
        <f t="shared" si="75"/>
        <v>52.296628573204131</v>
      </c>
      <c r="L119" s="5">
        <f t="shared" si="76"/>
        <v>53.205657284125166</v>
      </c>
      <c r="M119" s="5">
        <f t="shared" si="77"/>
        <v>53.242449002379331</v>
      </c>
      <c r="O119" s="3" t="str">
        <f t="shared" si="78"/>
        <v>decre</v>
      </c>
      <c r="P119" s="3" t="str">
        <f t="shared" si="79"/>
        <v>decre</v>
      </c>
      <c r="Q119" s="3" t="str">
        <f t="shared" si="80"/>
        <v>incre</v>
      </c>
      <c r="R119" s="3" t="str">
        <f t="shared" si="81"/>
        <v>incre</v>
      </c>
      <c r="S119" s="3" t="str">
        <f t="shared" si="82"/>
        <v>incre</v>
      </c>
      <c r="U119" s="6">
        <f t="shared" si="83"/>
        <v>0</v>
      </c>
      <c r="V119" s="6">
        <f t="shared" si="84"/>
        <v>0</v>
      </c>
      <c r="W119" s="6">
        <f t="shared" si="85"/>
        <v>1</v>
      </c>
      <c r="X119" s="6">
        <f t="shared" si="86"/>
        <v>1</v>
      </c>
      <c r="Y119" s="6">
        <f t="shared" si="87"/>
        <v>1</v>
      </c>
      <c r="AA119" s="4">
        <f t="shared" si="144"/>
        <v>0.3155</v>
      </c>
      <c r="AB119" s="4">
        <f t="shared" si="144"/>
        <v>0.45920000000000005</v>
      </c>
      <c r="AC119" s="4">
        <f t="shared" si="144"/>
        <v>0.50090000000000001</v>
      </c>
      <c r="AD119" s="4">
        <f t="shared" si="144"/>
        <v>0.35110000000000002</v>
      </c>
      <c r="AE119" s="4">
        <f t="shared" si="144"/>
        <v>0.54649999999999999</v>
      </c>
      <c r="AF119" s="4"/>
      <c r="AG119" s="4">
        <v>0.34549999999999997</v>
      </c>
      <c r="AH119" s="4">
        <v>0.48920000000000002</v>
      </c>
      <c r="AI119" s="3">
        <v>0.50090000000000001</v>
      </c>
      <c r="AJ119" s="4">
        <v>0.35110000000000002</v>
      </c>
      <c r="AK119" s="4">
        <v>0.54649999999999999</v>
      </c>
      <c r="AM119" s="5">
        <f t="shared" si="88"/>
        <v>52.00974723762387</v>
      </c>
      <c r="AN119" s="5">
        <f t="shared" si="89"/>
        <v>51.799878237623872</v>
      </c>
      <c r="AO119" s="5">
        <f t="shared" si="90"/>
        <v>53.085041237623869</v>
      </c>
      <c r="AP119" s="5">
        <f t="shared" si="91"/>
        <v>52.267564237623873</v>
      </c>
      <c r="AQ119" s="5">
        <f t="shared" si="92"/>
        <v>52.063867237623867</v>
      </c>
      <c r="AR119" s="5"/>
      <c r="AS119" s="3" t="str">
        <f t="shared" si="93"/>
        <v>decre</v>
      </c>
      <c r="AT119" s="3" t="str">
        <f t="shared" si="94"/>
        <v>decre</v>
      </c>
      <c r="AU119" s="3" t="str">
        <f t="shared" si="95"/>
        <v>incre</v>
      </c>
      <c r="AV119" s="3" t="str">
        <f t="shared" si="96"/>
        <v>incre</v>
      </c>
      <c r="AW119" s="3" t="str">
        <f t="shared" si="97"/>
        <v>decre</v>
      </c>
      <c r="AY119" s="5">
        <f t="shared" si="98"/>
        <v>0</v>
      </c>
      <c r="AZ119" s="5">
        <f t="shared" si="99"/>
        <v>0</v>
      </c>
      <c r="BA119" s="5">
        <f t="shared" si="100"/>
        <v>16.532633558026077</v>
      </c>
      <c r="BB119" s="5">
        <f t="shared" si="101"/>
        <v>107.43550465012959</v>
      </c>
      <c r="BC119" s="5">
        <f t="shared" si="102"/>
        <v>0</v>
      </c>
      <c r="BE119" s="15">
        <f t="shared" si="103"/>
        <v>-4.9232370796943314E-2</v>
      </c>
      <c r="BG119" s="3">
        <v>0.22450000000000001</v>
      </c>
      <c r="BH119" s="3">
        <v>0.29270000000000002</v>
      </c>
      <c r="BI119" s="3">
        <v>0.3417</v>
      </c>
      <c r="BJ119" s="3">
        <v>0.34200000000000003</v>
      </c>
      <c r="BK119" s="3">
        <v>0.33200000000000002</v>
      </c>
      <c r="BM119" s="5">
        <f t="shared" si="104"/>
        <v>51.355457237623867</v>
      </c>
      <c r="BN119" s="5">
        <f t="shared" si="105"/>
        <v>50.712633237623869</v>
      </c>
      <c r="BO119" s="5">
        <f t="shared" si="106"/>
        <v>51.539209237623865</v>
      </c>
      <c r="BP119" s="5">
        <f t="shared" si="107"/>
        <v>52.190942237623872</v>
      </c>
      <c r="BQ119" s="5">
        <f t="shared" si="108"/>
        <v>50.045422237623868</v>
      </c>
      <c r="BR119" s="5"/>
      <c r="BS119" s="3" t="str">
        <f t="shared" si="109"/>
        <v>decre</v>
      </c>
      <c r="BT119" s="3" t="str">
        <f t="shared" si="110"/>
        <v>decre</v>
      </c>
      <c r="BU119" s="3" t="str">
        <f t="shared" si="111"/>
        <v>decre</v>
      </c>
      <c r="BV119" s="3" t="str">
        <f t="shared" si="112"/>
        <v>incre</v>
      </c>
      <c r="BW119" s="3" t="str">
        <f t="shared" si="113"/>
        <v>decre</v>
      </c>
      <c r="BY119" s="5">
        <f t="shared" si="114"/>
        <v>0</v>
      </c>
      <c r="BZ119" s="5">
        <f t="shared" si="115"/>
        <v>0</v>
      </c>
      <c r="CA119" s="5">
        <f t="shared" si="116"/>
        <v>0</v>
      </c>
      <c r="CB119" s="5">
        <f t="shared" si="117"/>
        <v>107.43550465012959</v>
      </c>
      <c r="CC119" s="5">
        <f t="shared" si="118"/>
        <v>0</v>
      </c>
      <c r="CE119" s="4">
        <v>0.16259999999999999</v>
      </c>
      <c r="CF119" s="4">
        <v>0.16320000000000001</v>
      </c>
      <c r="CG119" s="4">
        <v>0.16300000000000001</v>
      </c>
      <c r="CH119" s="4">
        <v>0.1633</v>
      </c>
      <c r="CI119" s="4">
        <v>0.16339999999999999</v>
      </c>
      <c r="CK119" s="5">
        <f t="shared" si="119"/>
        <v>50.910396237623871</v>
      </c>
      <c r="CL119" s="5">
        <f t="shared" si="120"/>
        <v>49.866998237623875</v>
      </c>
      <c r="CM119" s="5">
        <f t="shared" si="121"/>
        <v>49.804032237623872</v>
      </c>
      <c r="CN119" s="5">
        <f t="shared" si="122"/>
        <v>50.68628823762387</v>
      </c>
      <c r="CO119" s="5">
        <f t="shared" si="123"/>
        <v>48.458896237623868</v>
      </c>
      <c r="CP119" s="5"/>
      <c r="CQ119" s="3" t="str">
        <f t="shared" si="124"/>
        <v>decre</v>
      </c>
      <c r="CR119" s="3" t="str">
        <f t="shared" si="125"/>
        <v>decre</v>
      </c>
      <c r="CS119" s="3" t="str">
        <f t="shared" si="126"/>
        <v>decre</v>
      </c>
      <c r="CT119" s="3" t="str">
        <f t="shared" si="127"/>
        <v>decre</v>
      </c>
      <c r="CU119" s="3" t="str">
        <f t="shared" si="128"/>
        <v>decre</v>
      </c>
      <c r="CW119" s="5">
        <f t="shared" si="129"/>
        <v>0</v>
      </c>
      <c r="CX119" s="5">
        <f t="shared" si="130"/>
        <v>0</v>
      </c>
      <c r="CY119" s="5">
        <f t="shared" si="131"/>
        <v>0</v>
      </c>
      <c r="CZ119" s="5">
        <f t="shared" si="132"/>
        <v>0</v>
      </c>
      <c r="DA119" s="5">
        <f t="shared" si="133"/>
        <v>0</v>
      </c>
      <c r="DB119" s="5"/>
      <c r="DC119" s="4">
        <v>0.336408315525067</v>
      </c>
      <c r="DD119" s="4">
        <v>0.48596694846990102</v>
      </c>
      <c r="DE119" s="4">
        <v>0.409067070662194</v>
      </c>
      <c r="DF119" s="4">
        <v>0.35312537874392702</v>
      </c>
      <c r="DG119" s="4">
        <v>0.55403979803713899</v>
      </c>
      <c r="DI119" s="13">
        <f t="shared" si="134"/>
        <v>52.160078026249103</v>
      </c>
      <c r="DJ119" s="13">
        <f t="shared" si="135"/>
        <v>51.974666411132326</v>
      </c>
      <c r="DK119" s="13">
        <f t="shared" si="136"/>
        <v>52.193343493753773</v>
      </c>
      <c r="DL119" s="13">
        <f t="shared" si="137"/>
        <v>52.284617926647734</v>
      </c>
      <c r="DM119" s="13">
        <f t="shared" si="138"/>
        <v>52.134816737153351</v>
      </c>
      <c r="DN119" s="13"/>
      <c r="DO119" s="11" t="str">
        <f t="shared" si="139"/>
        <v>incre</v>
      </c>
      <c r="DP119" s="11" t="str">
        <f t="shared" si="140"/>
        <v>decre</v>
      </c>
      <c r="DQ119" s="11" t="str">
        <f t="shared" si="141"/>
        <v>incre</v>
      </c>
      <c r="DR119" s="11" t="str">
        <f t="shared" si="142"/>
        <v>incre</v>
      </c>
      <c r="DS119" s="11" t="str">
        <f t="shared" si="143"/>
        <v>incre</v>
      </c>
      <c r="DU119" s="13"/>
      <c r="DV119" s="13"/>
      <c r="DW119" s="13"/>
      <c r="DX119" s="13"/>
      <c r="DY119" s="13"/>
    </row>
    <row r="120" spans="1:129" x14ac:dyDescent="0.25">
      <c r="A120" s="5">
        <v>38.440296867314878</v>
      </c>
      <c r="B120" s="4">
        <v>9.8089248341624094E-2</v>
      </c>
      <c r="C120" s="4">
        <v>0.39992766579846195</v>
      </c>
      <c r="D120" s="4">
        <v>0.37577017296006593</v>
      </c>
      <c r="E120" s="4">
        <v>0.39048740512477165</v>
      </c>
      <c r="F120" s="4">
        <v>0.3381938745204483</v>
      </c>
      <c r="G120" s="4">
        <v>0.50012320961388312</v>
      </c>
      <c r="I120" s="5">
        <f t="shared" si="73"/>
        <v>38.925776784405819</v>
      </c>
      <c r="J120" s="5">
        <f t="shared" si="74"/>
        <v>37.56407609674411</v>
      </c>
      <c r="K120" s="5">
        <f t="shared" si="75"/>
        <v>38.32192957107641</v>
      </c>
      <c r="L120" s="5">
        <f t="shared" si="76"/>
        <v>38.467889290777052</v>
      </c>
      <c r="M120" s="5">
        <f t="shared" si="77"/>
        <v>37.936456269781516</v>
      </c>
      <c r="O120" s="3" t="str">
        <f t="shared" si="78"/>
        <v>incre</v>
      </c>
      <c r="P120" s="3" t="str">
        <f t="shared" si="79"/>
        <v>decre</v>
      </c>
      <c r="Q120" s="3" t="str">
        <f t="shared" si="80"/>
        <v>decre</v>
      </c>
      <c r="R120" s="3" t="str">
        <f t="shared" si="81"/>
        <v>incre</v>
      </c>
      <c r="S120" s="3" t="str">
        <f t="shared" si="82"/>
        <v>decre</v>
      </c>
      <c r="U120" s="6">
        <f t="shared" si="83"/>
        <v>1</v>
      </c>
      <c r="V120" s="6">
        <f t="shared" si="84"/>
        <v>0</v>
      </c>
      <c r="W120" s="6">
        <f t="shared" si="85"/>
        <v>0</v>
      </c>
      <c r="X120" s="6">
        <f t="shared" si="86"/>
        <v>1</v>
      </c>
      <c r="Y120" s="6">
        <f t="shared" si="87"/>
        <v>0</v>
      </c>
      <c r="AA120" s="4">
        <f t="shared" si="144"/>
        <v>0.34110000000000001</v>
      </c>
      <c r="AB120" s="4">
        <f t="shared" si="144"/>
        <v>0.46209999999999996</v>
      </c>
      <c r="AC120" s="4">
        <f t="shared" si="144"/>
        <v>0.47</v>
      </c>
      <c r="AD120" s="4">
        <f t="shared" si="144"/>
        <v>0.35809999999999997</v>
      </c>
      <c r="AE120" s="4">
        <f t="shared" si="144"/>
        <v>0.51969999999999994</v>
      </c>
      <c r="AF120" s="4"/>
      <c r="AG120" s="4">
        <v>0.34110000000000001</v>
      </c>
      <c r="AH120" s="4">
        <v>0.49209999999999998</v>
      </c>
      <c r="AI120" s="3">
        <v>0.5</v>
      </c>
      <c r="AJ120" s="4">
        <v>0.35809999999999997</v>
      </c>
      <c r="AK120" s="4">
        <v>0.54969999999999997</v>
      </c>
      <c r="AM120" s="5">
        <f t="shared" si="88"/>
        <v>38.502805867314876</v>
      </c>
      <c r="AN120" s="5">
        <f t="shared" si="89"/>
        <v>38.12780986731488</v>
      </c>
      <c r="AO120" s="5">
        <f t="shared" si="90"/>
        <v>39.093996867314871</v>
      </c>
      <c r="AP120" s="5">
        <f t="shared" si="91"/>
        <v>38.63549886731488</v>
      </c>
      <c r="AQ120" s="5">
        <f t="shared" si="92"/>
        <v>38.120673867314878</v>
      </c>
      <c r="AR120" s="5"/>
      <c r="AS120" s="3" t="str">
        <f t="shared" si="93"/>
        <v>incre</v>
      </c>
      <c r="AT120" s="3" t="str">
        <f t="shared" si="94"/>
        <v>decre</v>
      </c>
      <c r="AU120" s="3" t="str">
        <f t="shared" si="95"/>
        <v>incre</v>
      </c>
      <c r="AV120" s="3" t="str">
        <f t="shared" si="96"/>
        <v>incre</v>
      </c>
      <c r="AW120" s="3" t="str">
        <f t="shared" si="97"/>
        <v>decre</v>
      </c>
      <c r="AY120" s="5">
        <f t="shared" si="98"/>
        <v>48.547991709094163</v>
      </c>
      <c r="AZ120" s="5">
        <f t="shared" si="99"/>
        <v>0</v>
      </c>
      <c r="BA120" s="5">
        <f t="shared" si="100"/>
        <v>-11.836729623846765</v>
      </c>
      <c r="BB120" s="5">
        <f t="shared" si="101"/>
        <v>2.7592423462174054</v>
      </c>
      <c r="BC120" s="5">
        <f t="shared" si="102"/>
        <v>0</v>
      </c>
      <c r="BE120" s="15">
        <f t="shared" si="103"/>
        <v>0.48547991709094163</v>
      </c>
      <c r="BG120" s="3">
        <v>0.21590000000000001</v>
      </c>
      <c r="BH120" s="3">
        <v>0.28410000000000002</v>
      </c>
      <c r="BI120" s="3">
        <v>0.32690000000000002</v>
      </c>
      <c r="BJ120" s="3">
        <v>0.34389999999999998</v>
      </c>
      <c r="BK120" s="3">
        <v>0.34029999999999999</v>
      </c>
      <c r="BM120" s="5">
        <f t="shared" si="104"/>
        <v>37.602617867314876</v>
      </c>
      <c r="BN120" s="5">
        <f t="shared" si="105"/>
        <v>36.96546986731488</v>
      </c>
      <c r="BO120" s="5">
        <f t="shared" si="106"/>
        <v>37.704495867314876</v>
      </c>
      <c r="BP120" s="5">
        <f t="shared" si="107"/>
        <v>38.515934867314876</v>
      </c>
      <c r="BQ120" s="5">
        <f t="shared" si="108"/>
        <v>36.432519867314873</v>
      </c>
      <c r="BR120" s="5"/>
      <c r="BS120" s="3" t="str">
        <f t="shared" si="109"/>
        <v>decre</v>
      </c>
      <c r="BT120" s="3" t="str">
        <f t="shared" si="110"/>
        <v>decre</v>
      </c>
      <c r="BU120" s="3" t="str">
        <f t="shared" si="111"/>
        <v>decre</v>
      </c>
      <c r="BV120" s="3" t="str">
        <f t="shared" si="112"/>
        <v>incre</v>
      </c>
      <c r="BW120" s="3" t="str">
        <f t="shared" si="113"/>
        <v>decre</v>
      </c>
      <c r="BY120" s="5">
        <f t="shared" si="114"/>
        <v>0</v>
      </c>
      <c r="BZ120" s="5">
        <f t="shared" si="115"/>
        <v>0</v>
      </c>
      <c r="CA120" s="5">
        <f t="shared" si="116"/>
        <v>0</v>
      </c>
      <c r="CB120" s="5">
        <f t="shared" si="117"/>
        <v>2.7592423462174054</v>
      </c>
      <c r="CC120" s="5">
        <f t="shared" si="118"/>
        <v>0</v>
      </c>
      <c r="CE120" s="4">
        <v>0.1741</v>
      </c>
      <c r="CF120" s="4">
        <v>0.17530000000000001</v>
      </c>
      <c r="CG120" s="4">
        <v>0.17480000000000001</v>
      </c>
      <c r="CH120" s="4">
        <v>0.1754</v>
      </c>
      <c r="CI120" s="4">
        <v>0.17560000000000001</v>
      </c>
      <c r="CK120" s="5">
        <f t="shared" si="119"/>
        <v>37.302075867314876</v>
      </c>
      <c r="CL120" s="5">
        <f t="shared" si="120"/>
        <v>36.255005867314878</v>
      </c>
      <c r="CM120" s="5">
        <f t="shared" si="121"/>
        <v>36.227604867314881</v>
      </c>
      <c r="CN120" s="5">
        <f t="shared" si="122"/>
        <v>37.097164867314881</v>
      </c>
      <c r="CO120" s="5">
        <f t="shared" si="123"/>
        <v>34.88269286731488</v>
      </c>
      <c r="CP120" s="5"/>
      <c r="CQ120" s="3" t="str">
        <f t="shared" si="124"/>
        <v>decre</v>
      </c>
      <c r="CR120" s="3" t="str">
        <f t="shared" si="125"/>
        <v>decre</v>
      </c>
      <c r="CS120" s="3" t="str">
        <f t="shared" si="126"/>
        <v>decre</v>
      </c>
      <c r="CT120" s="3" t="str">
        <f t="shared" si="127"/>
        <v>decre</v>
      </c>
      <c r="CU120" s="3" t="str">
        <f t="shared" si="128"/>
        <v>decre</v>
      </c>
      <c r="CW120" s="5">
        <f t="shared" si="129"/>
        <v>0</v>
      </c>
      <c r="CX120" s="5">
        <f t="shared" si="130"/>
        <v>0</v>
      </c>
      <c r="CY120" s="5">
        <f t="shared" si="131"/>
        <v>0</v>
      </c>
      <c r="CZ120" s="5">
        <f t="shared" si="132"/>
        <v>0</v>
      </c>
      <c r="DA120" s="5">
        <f t="shared" si="133"/>
        <v>0</v>
      </c>
      <c r="DB120" s="5"/>
      <c r="DC120" s="4">
        <v>0.33346971357813898</v>
      </c>
      <c r="DD120" s="4">
        <v>0.487699874327576</v>
      </c>
      <c r="DE120" s="4">
        <v>0.40766477192255601</v>
      </c>
      <c r="DF120" s="4">
        <v>0.35992959493889698</v>
      </c>
      <c r="DG120" s="4">
        <v>0.55501045508618496</v>
      </c>
      <c r="DI120" s="13">
        <f t="shared" si="134"/>
        <v>38.447944107941694</v>
      </c>
      <c r="DJ120" s="13">
        <f t="shared" si="135"/>
        <v>38.294977046673949</v>
      </c>
      <c r="DK120" s="13">
        <f t="shared" si="136"/>
        <v>38.488721802682903</v>
      </c>
      <c r="DL120" s="13">
        <f t="shared" si="137"/>
        <v>38.650904056700391</v>
      </c>
      <c r="DM120" s="13">
        <f t="shared" si="138"/>
        <v>38.452945249675878</v>
      </c>
      <c r="DN120" s="13"/>
      <c r="DO120" s="11" t="str">
        <f t="shared" si="139"/>
        <v>incre</v>
      </c>
      <c r="DP120" s="11" t="str">
        <f t="shared" si="140"/>
        <v>decre</v>
      </c>
      <c r="DQ120" s="11" t="str">
        <f t="shared" si="141"/>
        <v>incre</v>
      </c>
      <c r="DR120" s="11" t="str">
        <f t="shared" si="142"/>
        <v>incre</v>
      </c>
      <c r="DS120" s="11" t="str">
        <f t="shared" si="143"/>
        <v>incre</v>
      </c>
      <c r="DU120" s="13"/>
      <c r="DV120" s="13"/>
      <c r="DW120" s="13"/>
      <c r="DX120" s="13"/>
      <c r="DY120" s="13"/>
    </row>
    <row r="121" spans="1:129" x14ac:dyDescent="0.25">
      <c r="A121" s="5">
        <v>45.850180513400488</v>
      </c>
      <c r="B121" s="4">
        <v>0.11362838135337552</v>
      </c>
      <c r="C121" s="4">
        <v>0.31988366948868219</v>
      </c>
      <c r="D121" s="4">
        <v>0.40903808222493371</v>
      </c>
      <c r="E121" s="4">
        <v>0.29075191396080158</v>
      </c>
      <c r="F121" s="4">
        <v>5.7350128510700538E-2</v>
      </c>
      <c r="G121" s="4">
        <v>0.39104305098273617</v>
      </c>
      <c r="I121" s="5">
        <f t="shared" si="73"/>
        <v>45.76014409702411</v>
      </c>
      <c r="J121" s="5">
        <f t="shared" si="74"/>
        <v>45.191199190329307</v>
      </c>
      <c r="K121" s="5">
        <f t="shared" si="75"/>
        <v>44.763381597959878</v>
      </c>
      <c r="L121" s="5">
        <f t="shared" si="76"/>
        <v>43.513068595460588</v>
      </c>
      <c r="M121" s="5">
        <f t="shared" si="77"/>
        <v>44.319895623148035</v>
      </c>
      <c r="O121" s="3" t="str">
        <f t="shared" si="78"/>
        <v>decre</v>
      </c>
      <c r="P121" s="3" t="str">
        <f t="shared" si="79"/>
        <v>decre</v>
      </c>
      <c r="Q121" s="3" t="str">
        <f t="shared" si="80"/>
        <v>decre</v>
      </c>
      <c r="R121" s="3" t="str">
        <f t="shared" si="81"/>
        <v>decre</v>
      </c>
      <c r="S121" s="3" t="str">
        <f t="shared" si="82"/>
        <v>decre</v>
      </c>
      <c r="U121" s="6">
        <f t="shared" si="83"/>
        <v>0</v>
      </c>
      <c r="V121" s="6">
        <f t="shared" si="84"/>
        <v>0</v>
      </c>
      <c r="W121" s="6">
        <f t="shared" si="85"/>
        <v>0</v>
      </c>
      <c r="X121" s="6">
        <f t="shared" si="86"/>
        <v>0</v>
      </c>
      <c r="Y121" s="6">
        <f t="shared" si="87"/>
        <v>0</v>
      </c>
      <c r="AA121" s="4">
        <f t="shared" si="144"/>
        <v>0.31259999999999999</v>
      </c>
      <c r="AB121" s="4">
        <f t="shared" si="144"/>
        <v>0.46150000000000002</v>
      </c>
      <c r="AC121" s="4">
        <f t="shared" si="144"/>
        <v>0.47089999999999999</v>
      </c>
      <c r="AD121" s="4">
        <f t="shared" si="144"/>
        <v>0.3266</v>
      </c>
      <c r="AE121" s="4">
        <f t="shared" si="144"/>
        <v>0.51869999999999994</v>
      </c>
      <c r="AF121" s="4"/>
      <c r="AG121" s="4">
        <v>0.34260000000000002</v>
      </c>
      <c r="AH121" s="4">
        <v>0.49149999999999999</v>
      </c>
      <c r="AI121" s="3">
        <v>0.50090000000000001</v>
      </c>
      <c r="AJ121" s="4">
        <v>0.35659999999999997</v>
      </c>
      <c r="AK121" s="4">
        <v>0.54869999999999997</v>
      </c>
      <c r="AM121" s="5">
        <f t="shared" si="88"/>
        <v>45.707774513400487</v>
      </c>
      <c r="AN121" s="5">
        <f t="shared" si="89"/>
        <v>45.533775513400492</v>
      </c>
      <c r="AO121" s="5">
        <f t="shared" si="90"/>
        <v>46.512619513400494</v>
      </c>
      <c r="AP121" s="5">
        <f t="shared" si="91"/>
        <v>45.780152513400488</v>
      </c>
      <c r="AQ121" s="5">
        <f t="shared" si="92"/>
        <v>45.521147513400486</v>
      </c>
      <c r="AR121" s="5"/>
      <c r="AS121" s="3" t="str">
        <f t="shared" si="93"/>
        <v>decre</v>
      </c>
      <c r="AT121" s="3" t="str">
        <f t="shared" si="94"/>
        <v>decre</v>
      </c>
      <c r="AU121" s="3" t="str">
        <f t="shared" si="95"/>
        <v>incre</v>
      </c>
      <c r="AV121" s="3" t="str">
        <f t="shared" si="96"/>
        <v>decre</v>
      </c>
      <c r="AW121" s="3" t="str">
        <f t="shared" si="97"/>
        <v>decre</v>
      </c>
      <c r="AY121" s="5">
        <f t="shared" si="98"/>
        <v>0</v>
      </c>
      <c r="AZ121" s="5">
        <f t="shared" si="99"/>
        <v>0</v>
      </c>
      <c r="BA121" s="5">
        <f t="shared" si="100"/>
        <v>-108.67989154406104</v>
      </c>
      <c r="BB121" s="5">
        <f t="shared" si="101"/>
        <v>0</v>
      </c>
      <c r="BC121" s="5">
        <f t="shared" si="102"/>
        <v>0</v>
      </c>
      <c r="BE121" s="15">
        <f t="shared" si="103"/>
        <v>-9.003641637637827E-2</v>
      </c>
      <c r="BG121" s="3">
        <v>0.21759999999999999</v>
      </c>
      <c r="BH121" s="3">
        <v>0.28570000000000001</v>
      </c>
      <c r="BI121" s="3">
        <v>0.32990000000000003</v>
      </c>
      <c r="BJ121" s="3">
        <v>0.34360000000000002</v>
      </c>
      <c r="BK121" s="3">
        <v>0.33850000000000002</v>
      </c>
      <c r="BM121" s="5">
        <f t="shared" si="104"/>
        <v>45.024724513400486</v>
      </c>
      <c r="BN121" s="5">
        <f t="shared" si="105"/>
        <v>44.385801513400487</v>
      </c>
      <c r="BO121" s="5">
        <f t="shared" si="106"/>
        <v>45.143509513400488</v>
      </c>
      <c r="BP121" s="5">
        <f t="shared" si="107"/>
        <v>45.92329251340049</v>
      </c>
      <c r="BQ121" s="5">
        <f t="shared" si="108"/>
        <v>43.825465513400488</v>
      </c>
      <c r="BR121" s="5"/>
      <c r="BS121" s="3" t="str">
        <f t="shared" si="109"/>
        <v>decre</v>
      </c>
      <c r="BT121" s="3" t="str">
        <f t="shared" si="110"/>
        <v>decre</v>
      </c>
      <c r="BU121" s="3" t="str">
        <f t="shared" si="111"/>
        <v>decre</v>
      </c>
      <c r="BV121" s="3" t="str">
        <f t="shared" si="112"/>
        <v>incre</v>
      </c>
      <c r="BW121" s="3" t="str">
        <f t="shared" si="113"/>
        <v>decre</v>
      </c>
      <c r="BY121" s="5">
        <f t="shared" si="114"/>
        <v>0</v>
      </c>
      <c r="BZ121" s="5">
        <f t="shared" si="115"/>
        <v>0</v>
      </c>
      <c r="CA121" s="5">
        <f t="shared" si="116"/>
        <v>0</v>
      </c>
      <c r="CB121" s="5">
        <f t="shared" si="117"/>
        <v>-233.71119179399003</v>
      </c>
      <c r="CC121" s="5">
        <f t="shared" si="118"/>
        <v>0</v>
      </c>
      <c r="CE121" s="4">
        <v>0.17199999999999999</v>
      </c>
      <c r="CF121" s="4">
        <v>0.1731</v>
      </c>
      <c r="CG121" s="4">
        <v>0.17269999999999999</v>
      </c>
      <c r="CH121" s="4">
        <v>0.17319999999999999</v>
      </c>
      <c r="CI121" s="4">
        <v>0.1734</v>
      </c>
      <c r="CK121" s="5">
        <f t="shared" si="119"/>
        <v>44.696860513400487</v>
      </c>
      <c r="CL121" s="5">
        <f t="shared" si="120"/>
        <v>43.650523513400493</v>
      </c>
      <c r="CM121" s="5">
        <f t="shared" si="121"/>
        <v>43.617097513400495</v>
      </c>
      <c r="CN121" s="5">
        <f t="shared" si="122"/>
        <v>44.488524513400485</v>
      </c>
      <c r="CO121" s="5">
        <f t="shared" si="123"/>
        <v>42.271874513400491</v>
      </c>
      <c r="CP121" s="5"/>
      <c r="CQ121" s="3" t="str">
        <f t="shared" si="124"/>
        <v>decre</v>
      </c>
      <c r="CR121" s="3" t="str">
        <f t="shared" si="125"/>
        <v>decre</v>
      </c>
      <c r="CS121" s="3" t="str">
        <f t="shared" si="126"/>
        <v>decre</v>
      </c>
      <c r="CT121" s="3" t="str">
        <f t="shared" si="127"/>
        <v>decre</v>
      </c>
      <c r="CU121" s="3" t="str">
        <f t="shared" si="128"/>
        <v>decre</v>
      </c>
      <c r="CW121" s="5">
        <f t="shared" si="129"/>
        <v>0</v>
      </c>
      <c r="CX121" s="5">
        <f t="shared" si="130"/>
        <v>0</v>
      </c>
      <c r="CY121" s="5">
        <f t="shared" si="131"/>
        <v>0</v>
      </c>
      <c r="CZ121" s="5">
        <f t="shared" si="132"/>
        <v>0</v>
      </c>
      <c r="DA121" s="5">
        <f t="shared" si="133"/>
        <v>0</v>
      </c>
      <c r="DB121" s="5"/>
      <c r="DC121" s="4">
        <v>0.33415879572908302</v>
      </c>
      <c r="DD121" s="4">
        <v>0.48729351501147999</v>
      </c>
      <c r="DE121" s="4">
        <v>0.40799360143033803</v>
      </c>
      <c r="DF121" s="4">
        <v>0.35833405256337397</v>
      </c>
      <c r="DG121" s="4">
        <v>0.55478284261628796</v>
      </c>
      <c r="DI121" s="13">
        <f t="shared" si="134"/>
        <v>45.862782254692597</v>
      </c>
      <c r="DJ121" s="13">
        <f t="shared" si="135"/>
        <v>45.702207166425453</v>
      </c>
      <c r="DK121" s="13">
        <f t="shared" si="136"/>
        <v>45.901798383289076</v>
      </c>
      <c r="DL121" s="13">
        <f t="shared" si="137"/>
        <v>46.047353235984097</v>
      </c>
      <c r="DM121" s="13">
        <f t="shared" si="138"/>
        <v>45.860687062419757</v>
      </c>
      <c r="DN121" s="13"/>
      <c r="DO121" s="11" t="str">
        <f t="shared" si="139"/>
        <v>incre</v>
      </c>
      <c r="DP121" s="11" t="str">
        <f t="shared" si="140"/>
        <v>decre</v>
      </c>
      <c r="DQ121" s="11" t="str">
        <f t="shared" si="141"/>
        <v>incre</v>
      </c>
      <c r="DR121" s="11" t="str">
        <f t="shared" si="142"/>
        <v>incre</v>
      </c>
      <c r="DS121" s="11" t="str">
        <f t="shared" si="143"/>
        <v>incre</v>
      </c>
      <c r="DU121" s="13"/>
      <c r="DV121" s="13"/>
      <c r="DW121" s="13"/>
      <c r="DX121" s="13"/>
      <c r="DY121" s="13"/>
    </row>
    <row r="122" spans="1:129" x14ac:dyDescent="0.25">
      <c r="A122" s="5">
        <v>40.972117026932217</v>
      </c>
      <c r="B122" s="4">
        <v>0.30850637785693519</v>
      </c>
      <c r="C122" s="4">
        <v>0.49037849693800606</v>
      </c>
      <c r="D122" s="4">
        <v>0.89149260979937983</v>
      </c>
      <c r="E122" s="4">
        <v>0.64883485407427366</v>
      </c>
      <c r="F122" s="4">
        <v>0.49229528512130849</v>
      </c>
      <c r="G122" s="4">
        <v>0.8357324644166807</v>
      </c>
      <c r="I122" s="5">
        <f t="shared" si="73"/>
        <v>42.107938419916479</v>
      </c>
      <c r="J122" s="5">
        <f t="shared" si="74"/>
        <v>43.463563768922171</v>
      </c>
      <c r="K122" s="5">
        <f t="shared" si="75"/>
        <v>43.362303459993413</v>
      </c>
      <c r="L122" s="5">
        <f t="shared" si="76"/>
        <v>42.297243327653632</v>
      </c>
      <c r="M122" s="5">
        <f t="shared" si="77"/>
        <v>43.626359517093185</v>
      </c>
      <c r="O122" s="3" t="str">
        <f t="shared" si="78"/>
        <v>incre</v>
      </c>
      <c r="P122" s="3" t="str">
        <f t="shared" si="79"/>
        <v>incre</v>
      </c>
      <c r="Q122" s="3" t="str">
        <f t="shared" si="80"/>
        <v>incre</v>
      </c>
      <c r="R122" s="3" t="str">
        <f t="shared" si="81"/>
        <v>incre</v>
      </c>
      <c r="S122" s="3" t="str">
        <f t="shared" si="82"/>
        <v>incre</v>
      </c>
      <c r="U122" s="6">
        <f t="shared" si="83"/>
        <v>1</v>
      </c>
      <c r="V122" s="6">
        <f t="shared" si="84"/>
        <v>1</v>
      </c>
      <c r="W122" s="6">
        <f t="shared" si="85"/>
        <v>1</v>
      </c>
      <c r="X122" s="6">
        <f t="shared" si="86"/>
        <v>1</v>
      </c>
      <c r="Y122" s="6">
        <f t="shared" si="87"/>
        <v>1</v>
      </c>
      <c r="AA122" s="4">
        <f t="shared" si="144"/>
        <v>0.34870000000000001</v>
      </c>
      <c r="AB122" s="4">
        <f t="shared" si="144"/>
        <v>0.4874</v>
      </c>
      <c r="AC122" s="4">
        <f t="shared" si="144"/>
        <v>0.49619999999999997</v>
      </c>
      <c r="AD122" s="4">
        <f t="shared" si="144"/>
        <v>0.33339999999999997</v>
      </c>
      <c r="AE122" s="4">
        <f t="shared" si="144"/>
        <v>0.5423</v>
      </c>
      <c r="AF122" s="4"/>
      <c r="AG122" s="4">
        <v>0.34870000000000001</v>
      </c>
      <c r="AH122" s="4">
        <v>0.4874</v>
      </c>
      <c r="AI122" s="3">
        <v>0.49619999999999997</v>
      </c>
      <c r="AJ122" s="4">
        <v>0.33339999999999997</v>
      </c>
      <c r="AK122" s="4">
        <v>0.5423</v>
      </c>
      <c r="AM122" s="5">
        <f t="shared" si="88"/>
        <v>41.089270026932219</v>
      </c>
      <c r="AN122" s="5">
        <f t="shared" si="89"/>
        <v>40.824839026932217</v>
      </c>
      <c r="AO122" s="5">
        <f t="shared" si="90"/>
        <v>41.880219026932224</v>
      </c>
      <c r="AP122" s="5">
        <f t="shared" si="91"/>
        <v>40.959345026932219</v>
      </c>
      <c r="AQ122" s="5">
        <f t="shared" si="92"/>
        <v>40.865160026932216</v>
      </c>
      <c r="AR122" s="5"/>
      <c r="AS122" s="3" t="str">
        <f t="shared" si="93"/>
        <v>incre</v>
      </c>
      <c r="AT122" s="3" t="str">
        <f t="shared" si="94"/>
        <v>decre</v>
      </c>
      <c r="AU122" s="3" t="str">
        <f t="shared" si="95"/>
        <v>incre</v>
      </c>
      <c r="AV122" s="3" t="str">
        <f t="shared" si="96"/>
        <v>decre</v>
      </c>
      <c r="AW122" s="3" t="str">
        <f t="shared" si="97"/>
        <v>decre</v>
      </c>
      <c r="AY122" s="5">
        <f t="shared" si="98"/>
        <v>113.5821392984262</v>
      </c>
      <c r="AZ122" s="5">
        <f t="shared" si="99"/>
        <v>0</v>
      </c>
      <c r="BA122" s="5">
        <f t="shared" si="100"/>
        <v>239.01864330611957</v>
      </c>
      <c r="BB122" s="5">
        <f t="shared" si="101"/>
        <v>0</v>
      </c>
      <c r="BC122" s="5">
        <f t="shared" si="102"/>
        <v>0</v>
      </c>
      <c r="BE122" s="15">
        <f t="shared" si="103"/>
        <v>1.135821392984262</v>
      </c>
      <c r="BG122" s="3">
        <v>0.2445</v>
      </c>
      <c r="BH122" s="3">
        <v>0.33129999999999998</v>
      </c>
      <c r="BI122" s="3">
        <v>0.38229999999999997</v>
      </c>
      <c r="BJ122" s="3">
        <v>0.33910000000000001</v>
      </c>
      <c r="BK122" s="3">
        <v>0.31259999999999999</v>
      </c>
      <c r="BM122" s="5">
        <f t="shared" si="104"/>
        <v>40.340072026932219</v>
      </c>
      <c r="BN122" s="5">
        <f t="shared" si="105"/>
        <v>39.805506026932221</v>
      </c>
      <c r="BO122" s="5">
        <f t="shared" si="106"/>
        <v>40.774250026932222</v>
      </c>
      <c r="BP122" s="5">
        <f t="shared" si="107"/>
        <v>41.007339026932215</v>
      </c>
      <c r="BQ122" s="5">
        <f t="shared" si="108"/>
        <v>38.703683026932218</v>
      </c>
      <c r="BR122" s="5"/>
      <c r="BS122" s="3" t="str">
        <f t="shared" si="109"/>
        <v>decre</v>
      </c>
      <c r="BT122" s="3" t="str">
        <f t="shared" si="110"/>
        <v>decre</v>
      </c>
      <c r="BU122" s="3" t="str">
        <f t="shared" si="111"/>
        <v>decre</v>
      </c>
      <c r="BV122" s="3" t="str">
        <f t="shared" si="112"/>
        <v>incre</v>
      </c>
      <c r="BW122" s="3" t="str">
        <f t="shared" si="113"/>
        <v>decre</v>
      </c>
      <c r="BY122" s="5">
        <f t="shared" si="114"/>
        <v>0</v>
      </c>
      <c r="BZ122" s="5">
        <f t="shared" si="115"/>
        <v>0</v>
      </c>
      <c r="CA122" s="5">
        <f t="shared" si="116"/>
        <v>0</v>
      </c>
      <c r="CB122" s="5">
        <f t="shared" si="117"/>
        <v>132.51263007214149</v>
      </c>
      <c r="CC122" s="5">
        <f t="shared" si="118"/>
        <v>0</v>
      </c>
      <c r="CE122" s="4">
        <v>0.1168</v>
      </c>
      <c r="CF122" s="4">
        <v>0.1149</v>
      </c>
      <c r="CG122" s="4">
        <v>0.1157</v>
      </c>
      <c r="CH122" s="4">
        <v>0.1148</v>
      </c>
      <c r="CI122" s="4">
        <v>0.1144</v>
      </c>
      <c r="CK122" s="5">
        <f t="shared" si="119"/>
        <v>39.421909026932219</v>
      </c>
      <c r="CL122" s="5">
        <f t="shared" si="120"/>
        <v>38.392414026932222</v>
      </c>
      <c r="CM122" s="5">
        <f t="shared" si="121"/>
        <v>38.185564026932212</v>
      </c>
      <c r="CN122" s="5">
        <f t="shared" si="122"/>
        <v>39.118733026932219</v>
      </c>
      <c r="CO122" s="5">
        <f t="shared" si="123"/>
        <v>36.838621026932216</v>
      </c>
      <c r="CP122" s="5"/>
      <c r="CQ122" s="3" t="str">
        <f t="shared" si="124"/>
        <v>decre</v>
      </c>
      <c r="CR122" s="3" t="str">
        <f t="shared" si="125"/>
        <v>decre</v>
      </c>
      <c r="CS122" s="3" t="str">
        <f t="shared" si="126"/>
        <v>decre</v>
      </c>
      <c r="CT122" s="3" t="str">
        <f t="shared" si="127"/>
        <v>decre</v>
      </c>
      <c r="CU122" s="3" t="str">
        <f t="shared" si="128"/>
        <v>decre</v>
      </c>
      <c r="CW122" s="5">
        <f t="shared" si="129"/>
        <v>0</v>
      </c>
      <c r="CX122" s="5">
        <f t="shared" si="130"/>
        <v>0</v>
      </c>
      <c r="CY122" s="5">
        <f t="shared" si="131"/>
        <v>0</v>
      </c>
      <c r="CZ122" s="5">
        <f t="shared" si="132"/>
        <v>0</v>
      </c>
      <c r="DA122" s="5">
        <f t="shared" si="133"/>
        <v>0</v>
      </c>
      <c r="DB122" s="5"/>
      <c r="DC122" s="4">
        <v>0.34282344806578702</v>
      </c>
      <c r="DD122" s="4">
        <v>0.48218387432069398</v>
      </c>
      <c r="DE122" s="4">
        <v>0.41212836730560798</v>
      </c>
      <c r="DF122" s="4">
        <v>0.33827139391889999</v>
      </c>
      <c r="DG122" s="4">
        <v>0.55192079936577298</v>
      </c>
      <c r="DI122" s="13">
        <f t="shared" si="134"/>
        <v>41.047017618525224</v>
      </c>
      <c r="DJ122" s="13">
        <f t="shared" si="135"/>
        <v>40.790777726246354</v>
      </c>
      <c r="DK122" s="13">
        <f t="shared" si="136"/>
        <v>41.063883473469673</v>
      </c>
      <c r="DL122" s="13">
        <f t="shared" si="137"/>
        <v>41.000362163729356</v>
      </c>
      <c r="DM122" s="13">
        <f t="shared" si="138"/>
        <v>40.955691748964142</v>
      </c>
      <c r="DN122" s="13"/>
      <c r="DO122" s="11" t="str">
        <f t="shared" si="139"/>
        <v>incre</v>
      </c>
      <c r="DP122" s="11" t="str">
        <f t="shared" si="140"/>
        <v>decre</v>
      </c>
      <c r="DQ122" s="11" t="str">
        <f t="shared" si="141"/>
        <v>incre</v>
      </c>
      <c r="DR122" s="11" t="str">
        <f t="shared" si="142"/>
        <v>incre</v>
      </c>
      <c r="DS122" s="11" t="str">
        <f t="shared" si="143"/>
        <v>decre</v>
      </c>
      <c r="DU122" s="13"/>
      <c r="DV122" s="13"/>
      <c r="DW122" s="13"/>
      <c r="DX122" s="13"/>
      <c r="DY122" s="13"/>
    </row>
    <row r="123" spans="1:129" x14ac:dyDescent="0.25">
      <c r="A123" s="5">
        <v>53.948303067512128</v>
      </c>
      <c r="B123" s="4">
        <v>5.6106375545124869E-2</v>
      </c>
      <c r="C123" s="4">
        <v>0.25557395007654721</v>
      </c>
      <c r="D123" s="4">
        <v>0.26221835379168668</v>
      </c>
      <c r="E123" s="4">
        <v>0.29530198468214608</v>
      </c>
      <c r="F123" s="4">
        <v>0.17428996708853337</v>
      </c>
      <c r="G123" s="4">
        <v>0.41364113870920793</v>
      </c>
      <c r="I123" s="5">
        <f t="shared" si="73"/>
        <v>53.395879768562502</v>
      </c>
      <c r="J123" s="5">
        <f t="shared" si="74"/>
        <v>52.330588917771841</v>
      </c>
      <c r="K123" s="5">
        <f t="shared" si="75"/>
        <v>52.905685338775768</v>
      </c>
      <c r="L123" s="5">
        <f t="shared" si="76"/>
        <v>52.595824590397577</v>
      </c>
      <c r="M123" s="5">
        <f t="shared" si="77"/>
        <v>52.630666182765772</v>
      </c>
      <c r="O123" s="3" t="str">
        <f t="shared" si="78"/>
        <v>decre</v>
      </c>
      <c r="P123" s="3" t="str">
        <f t="shared" si="79"/>
        <v>decre</v>
      </c>
      <c r="Q123" s="3" t="str">
        <f t="shared" si="80"/>
        <v>decre</v>
      </c>
      <c r="R123" s="3" t="str">
        <f t="shared" si="81"/>
        <v>decre</v>
      </c>
      <c r="S123" s="3" t="str">
        <f t="shared" si="82"/>
        <v>decre</v>
      </c>
      <c r="U123" s="6">
        <f t="shared" si="83"/>
        <v>0</v>
      </c>
      <c r="V123" s="6">
        <f t="shared" si="84"/>
        <v>0</v>
      </c>
      <c r="W123" s="6">
        <f t="shared" si="85"/>
        <v>0</v>
      </c>
      <c r="X123" s="6">
        <f t="shared" si="86"/>
        <v>0</v>
      </c>
      <c r="Y123" s="6">
        <f t="shared" si="87"/>
        <v>0</v>
      </c>
      <c r="AA123" s="4">
        <f t="shared" si="144"/>
        <v>0.30489999999999995</v>
      </c>
      <c r="AB123" s="4">
        <f t="shared" si="144"/>
        <v>0.46419999999999995</v>
      </c>
      <c r="AC123" s="4">
        <f t="shared" si="144"/>
        <v>0.46189999999999998</v>
      </c>
      <c r="AD123" s="4">
        <f t="shared" si="144"/>
        <v>0.33189999999999997</v>
      </c>
      <c r="AE123" s="4">
        <f t="shared" si="144"/>
        <v>0.52289999999999992</v>
      </c>
      <c r="AF123" s="4"/>
      <c r="AG123" s="4">
        <v>0.33489999999999998</v>
      </c>
      <c r="AH123" s="4">
        <v>0.49419999999999997</v>
      </c>
      <c r="AI123" s="3">
        <v>0.4919</v>
      </c>
      <c r="AJ123" s="4">
        <v>0.3619</v>
      </c>
      <c r="AK123" s="4">
        <v>0.55289999999999995</v>
      </c>
      <c r="AM123" s="5">
        <f t="shared" si="88"/>
        <v>53.750534067512127</v>
      </c>
      <c r="AN123" s="5">
        <f t="shared" si="89"/>
        <v>53.649529067512127</v>
      </c>
      <c r="AO123" s="5">
        <f t="shared" si="90"/>
        <v>54.523352067512135</v>
      </c>
      <c r="AP123" s="5">
        <f t="shared" si="91"/>
        <v>53.922901067512129</v>
      </c>
      <c r="AQ123" s="5">
        <f t="shared" si="92"/>
        <v>53.658792067512124</v>
      </c>
      <c r="AR123" s="5"/>
      <c r="AS123" s="3" t="str">
        <f t="shared" si="93"/>
        <v>decre</v>
      </c>
      <c r="AT123" s="3" t="str">
        <f t="shared" si="94"/>
        <v>decre</v>
      </c>
      <c r="AU123" s="3" t="str">
        <f t="shared" si="95"/>
        <v>incre</v>
      </c>
      <c r="AV123" s="3" t="str">
        <f t="shared" si="96"/>
        <v>decre</v>
      </c>
      <c r="AW123" s="3" t="str">
        <f t="shared" si="97"/>
        <v>decre</v>
      </c>
      <c r="AY123" s="5">
        <f t="shared" si="98"/>
        <v>0</v>
      </c>
      <c r="AZ123" s="5">
        <f t="shared" si="99"/>
        <v>0</v>
      </c>
      <c r="BA123" s="5">
        <f t="shared" si="100"/>
        <v>-104.261772873636</v>
      </c>
      <c r="BB123" s="5">
        <f t="shared" si="101"/>
        <v>0</v>
      </c>
      <c r="BC123" s="5">
        <f t="shared" si="102"/>
        <v>0</v>
      </c>
      <c r="BE123" s="15">
        <f t="shared" si="103"/>
        <v>-0.55242329894962694</v>
      </c>
      <c r="BG123" s="3">
        <v>0.21229999999999999</v>
      </c>
      <c r="BH123" s="3">
        <v>0.28149999999999997</v>
      </c>
      <c r="BI123" s="3">
        <v>0.32019999999999998</v>
      </c>
      <c r="BJ123" s="3">
        <v>0.34499999999999997</v>
      </c>
      <c r="BK123" s="3">
        <v>0.34470000000000001</v>
      </c>
      <c r="BM123" s="5">
        <f t="shared" si="104"/>
        <v>53.084740067512129</v>
      </c>
      <c r="BN123" s="5">
        <f t="shared" si="105"/>
        <v>52.456498067512129</v>
      </c>
      <c r="BO123" s="5">
        <f t="shared" si="106"/>
        <v>53.147445067512123</v>
      </c>
      <c r="BP123" s="5">
        <f t="shared" si="107"/>
        <v>54.033203067512126</v>
      </c>
      <c r="BQ123" s="5">
        <f t="shared" si="108"/>
        <v>51.981930067512131</v>
      </c>
      <c r="BR123" s="5"/>
      <c r="BS123" s="3" t="str">
        <f t="shared" si="109"/>
        <v>decre</v>
      </c>
      <c r="BT123" s="3" t="str">
        <f t="shared" si="110"/>
        <v>decre</v>
      </c>
      <c r="BU123" s="3" t="str">
        <f t="shared" si="111"/>
        <v>decre</v>
      </c>
      <c r="BV123" s="3" t="str">
        <f t="shared" si="112"/>
        <v>incre</v>
      </c>
      <c r="BW123" s="3" t="str">
        <f t="shared" si="113"/>
        <v>decre</v>
      </c>
      <c r="BY123" s="5">
        <f t="shared" si="114"/>
        <v>0</v>
      </c>
      <c r="BZ123" s="5">
        <f t="shared" si="115"/>
        <v>0</v>
      </c>
      <c r="CA123" s="5">
        <f t="shared" si="116"/>
        <v>0</v>
      </c>
      <c r="CB123" s="5">
        <f t="shared" si="117"/>
        <v>-135.24784771145519</v>
      </c>
      <c r="CC123" s="5">
        <f t="shared" si="118"/>
        <v>0</v>
      </c>
      <c r="CE123" s="4">
        <v>0.17829999999999999</v>
      </c>
      <c r="CF123" s="4">
        <v>0.17960000000000001</v>
      </c>
      <c r="CG123" s="4">
        <v>0.17910000000000001</v>
      </c>
      <c r="CH123" s="4">
        <v>0.1797</v>
      </c>
      <c r="CI123" s="4">
        <v>0.1799</v>
      </c>
      <c r="CK123" s="5">
        <f t="shared" si="119"/>
        <v>52.840280067512126</v>
      </c>
      <c r="CL123" s="5">
        <f t="shared" si="120"/>
        <v>51.791091067512127</v>
      </c>
      <c r="CM123" s="5">
        <f t="shared" si="121"/>
        <v>51.777364067512124</v>
      </c>
      <c r="CN123" s="5">
        <f t="shared" si="122"/>
        <v>52.641377067512131</v>
      </c>
      <c r="CO123" s="5">
        <f t="shared" si="123"/>
        <v>50.431162067512126</v>
      </c>
      <c r="CP123" s="5"/>
      <c r="CQ123" s="3" t="str">
        <f t="shared" si="124"/>
        <v>decre</v>
      </c>
      <c r="CR123" s="3" t="str">
        <f t="shared" si="125"/>
        <v>decre</v>
      </c>
      <c r="CS123" s="3" t="str">
        <f t="shared" si="126"/>
        <v>decre</v>
      </c>
      <c r="CT123" s="3" t="str">
        <f t="shared" si="127"/>
        <v>decre</v>
      </c>
      <c r="CU123" s="3" t="str">
        <f t="shared" si="128"/>
        <v>decre</v>
      </c>
      <c r="CW123" s="5">
        <f t="shared" si="129"/>
        <v>0</v>
      </c>
      <c r="CX123" s="5">
        <f t="shared" si="130"/>
        <v>0</v>
      </c>
      <c r="CY123" s="5">
        <f t="shared" si="131"/>
        <v>0</v>
      </c>
      <c r="CZ123" s="5">
        <f t="shared" si="132"/>
        <v>0</v>
      </c>
      <c r="DA123" s="5">
        <f t="shared" si="133"/>
        <v>0</v>
      </c>
      <c r="DB123" s="5"/>
      <c r="DC123" s="4">
        <v>0.33160252323364697</v>
      </c>
      <c r="DD123" s="4">
        <v>0.48880097699054698</v>
      </c>
      <c r="DE123" s="4">
        <v>0.40677375003050198</v>
      </c>
      <c r="DF123" s="4">
        <v>0.36425300008547401</v>
      </c>
      <c r="DG123" s="4">
        <v>0.55562721145622895</v>
      </c>
      <c r="DI123" s="13">
        <f t="shared" si="134"/>
        <v>53.942525209562049</v>
      </c>
      <c r="DJ123" s="13">
        <f t="shared" si="135"/>
        <v>53.810173447260404</v>
      </c>
      <c r="DK123" s="13">
        <f t="shared" si="136"/>
        <v>53.988076180308298</v>
      </c>
      <c r="DL123" s="13">
        <f t="shared" si="137"/>
        <v>54.195313328231819</v>
      </c>
      <c r="DM123" s="13">
        <f t="shared" si="138"/>
        <v>53.966755127315245</v>
      </c>
      <c r="DN123" s="13"/>
      <c r="DO123" s="11" t="str">
        <f t="shared" si="139"/>
        <v>decre</v>
      </c>
      <c r="DP123" s="11" t="str">
        <f t="shared" si="140"/>
        <v>decre</v>
      </c>
      <c r="DQ123" s="11" t="str">
        <f t="shared" si="141"/>
        <v>incre</v>
      </c>
      <c r="DR123" s="11" t="str">
        <f t="shared" si="142"/>
        <v>incre</v>
      </c>
      <c r="DS123" s="11" t="str">
        <f t="shared" si="143"/>
        <v>incre</v>
      </c>
      <c r="DU123" s="13"/>
      <c r="DV123" s="13"/>
      <c r="DW123" s="13"/>
      <c r="DX123" s="13"/>
      <c r="DY123" s="13"/>
    </row>
    <row r="124" spans="1:129" x14ac:dyDescent="0.25">
      <c r="A124" s="5">
        <v>42.986723898309755</v>
      </c>
      <c r="B124" s="4">
        <v>0.26571568945722124</v>
      </c>
      <c r="C124" s="4">
        <v>0.25393604330595199</v>
      </c>
      <c r="D124" s="4">
        <v>0.44030177578631252</v>
      </c>
      <c r="E124" s="4">
        <v>0.29102500104344914</v>
      </c>
      <c r="F124" s="4">
        <v>0.3344706408112581</v>
      </c>
      <c r="G124" s="4">
        <v>0.50464571366147548</v>
      </c>
      <c r="I124" s="5">
        <f t="shared" si="73"/>
        <v>42.422524049679552</v>
      </c>
      <c r="J124" s="5">
        <f t="shared" si="74"/>
        <v>42.531894494194376</v>
      </c>
      <c r="K124" s="5">
        <f t="shared" si="75"/>
        <v>41.902576658441646</v>
      </c>
      <c r="L124" s="5">
        <f t="shared" si="76"/>
        <v>42.982966693940547</v>
      </c>
      <c r="M124" s="5">
        <f t="shared" si="77"/>
        <v>42.525440063864238</v>
      </c>
      <c r="O124" s="3" t="str">
        <f t="shared" si="78"/>
        <v>decre</v>
      </c>
      <c r="P124" s="3" t="str">
        <f t="shared" si="79"/>
        <v>decre</v>
      </c>
      <c r="Q124" s="3" t="str">
        <f t="shared" si="80"/>
        <v>decre</v>
      </c>
      <c r="R124" s="3" t="str">
        <f t="shared" si="81"/>
        <v>decre</v>
      </c>
      <c r="S124" s="3" t="str">
        <f t="shared" si="82"/>
        <v>decre</v>
      </c>
      <c r="U124" s="6">
        <f t="shared" si="83"/>
        <v>0</v>
      </c>
      <c r="V124" s="6">
        <f t="shared" si="84"/>
        <v>0</v>
      </c>
      <c r="W124" s="6">
        <f t="shared" si="85"/>
        <v>0</v>
      </c>
      <c r="X124" s="6">
        <f t="shared" si="86"/>
        <v>1</v>
      </c>
      <c r="Y124" s="6">
        <f t="shared" si="87"/>
        <v>0</v>
      </c>
      <c r="AA124" s="4">
        <f t="shared" si="144"/>
        <v>0.31820000000000004</v>
      </c>
      <c r="AB124" s="4">
        <f t="shared" si="144"/>
        <v>0.45689999999999997</v>
      </c>
      <c r="AC124" s="4">
        <f t="shared" si="144"/>
        <v>0.46760000000000002</v>
      </c>
      <c r="AD124" s="4">
        <f t="shared" si="144"/>
        <v>0.33789999999999998</v>
      </c>
      <c r="AE124" s="4">
        <f t="shared" si="144"/>
        <v>0.51319999999999999</v>
      </c>
      <c r="AF124" s="4"/>
      <c r="AG124" s="4">
        <v>0.34820000000000001</v>
      </c>
      <c r="AH124" s="4">
        <v>0.4869</v>
      </c>
      <c r="AI124" s="3">
        <v>0.49759999999999999</v>
      </c>
      <c r="AJ124" s="4">
        <v>0.33789999999999998</v>
      </c>
      <c r="AK124" s="4">
        <v>0.54320000000000002</v>
      </c>
      <c r="AM124" s="5">
        <f t="shared" si="88"/>
        <v>42.884581898309754</v>
      </c>
      <c r="AN124" s="5">
        <f t="shared" si="89"/>
        <v>42.640280898309754</v>
      </c>
      <c r="AO124" s="5">
        <f t="shared" si="90"/>
        <v>43.617119898309753</v>
      </c>
      <c r="AP124" s="5">
        <f t="shared" si="91"/>
        <v>43.011841898309754</v>
      </c>
      <c r="AQ124" s="5">
        <f t="shared" si="92"/>
        <v>42.605935898309752</v>
      </c>
      <c r="AR124" s="5"/>
      <c r="AS124" s="3" t="str">
        <f t="shared" si="93"/>
        <v>decre</v>
      </c>
      <c r="AT124" s="3" t="str">
        <f t="shared" si="94"/>
        <v>decre</v>
      </c>
      <c r="AU124" s="3" t="str">
        <f t="shared" si="95"/>
        <v>incre</v>
      </c>
      <c r="AV124" s="3" t="str">
        <f t="shared" si="96"/>
        <v>incre</v>
      </c>
      <c r="AW124" s="3" t="str">
        <f t="shared" si="97"/>
        <v>decre</v>
      </c>
      <c r="AY124" s="5">
        <f t="shared" si="98"/>
        <v>0</v>
      </c>
      <c r="AZ124" s="5">
        <f t="shared" si="99"/>
        <v>0</v>
      </c>
      <c r="BA124" s="5">
        <f t="shared" si="100"/>
        <v>-108.41472398681091</v>
      </c>
      <c r="BB124" s="5">
        <f t="shared" si="101"/>
        <v>-0.37572043692080115</v>
      </c>
      <c r="BC124" s="5">
        <f t="shared" si="102"/>
        <v>0</v>
      </c>
      <c r="BE124" s="15">
        <f t="shared" si="103"/>
        <v>-0.56419984863020289</v>
      </c>
      <c r="BG124" s="3">
        <v>0.2397</v>
      </c>
      <c r="BH124" s="3">
        <v>0.3175</v>
      </c>
      <c r="BI124" s="3">
        <v>0.37080000000000002</v>
      </c>
      <c r="BJ124" s="3">
        <v>0.33950000000000002</v>
      </c>
      <c r="BK124" s="3">
        <v>0.31790000000000002</v>
      </c>
      <c r="BM124" s="5">
        <f t="shared" si="104"/>
        <v>42.320166898309758</v>
      </c>
      <c r="BN124" s="5">
        <f t="shared" si="105"/>
        <v>41.729998898309759</v>
      </c>
      <c r="BO124" s="5">
        <f t="shared" si="106"/>
        <v>42.677191898309758</v>
      </c>
      <c r="BP124" s="5">
        <f t="shared" si="107"/>
        <v>43.025313898309754</v>
      </c>
      <c r="BQ124" s="5">
        <f t="shared" si="108"/>
        <v>40.768162898309754</v>
      </c>
      <c r="BR124" s="5"/>
      <c r="BS124" s="3" t="str">
        <f t="shared" si="109"/>
        <v>decre</v>
      </c>
      <c r="BT124" s="3" t="str">
        <f t="shared" si="110"/>
        <v>decre</v>
      </c>
      <c r="BU124" s="3" t="str">
        <f t="shared" si="111"/>
        <v>decre</v>
      </c>
      <c r="BV124" s="3" t="str">
        <f t="shared" si="112"/>
        <v>incre</v>
      </c>
      <c r="BW124" s="3" t="str">
        <f t="shared" si="113"/>
        <v>decre</v>
      </c>
      <c r="BY124" s="5">
        <f t="shared" si="114"/>
        <v>0</v>
      </c>
      <c r="BZ124" s="5">
        <f t="shared" si="115"/>
        <v>0</v>
      </c>
      <c r="CA124" s="5">
        <f t="shared" si="116"/>
        <v>0</v>
      </c>
      <c r="CB124" s="5">
        <f t="shared" si="117"/>
        <v>-0.37572043692080115</v>
      </c>
      <c r="CC124" s="5">
        <f t="shared" si="118"/>
        <v>0</v>
      </c>
      <c r="CE124" s="4">
        <v>0.13170000000000001</v>
      </c>
      <c r="CF124" s="4">
        <v>0.13070000000000001</v>
      </c>
      <c r="CG124" s="4">
        <v>0.13120000000000001</v>
      </c>
      <c r="CH124" s="4">
        <v>0.13059999999999999</v>
      </c>
      <c r="CI124" s="4">
        <v>0.13039999999999999</v>
      </c>
      <c r="CK124" s="5">
        <f t="shared" si="119"/>
        <v>41.543646898309753</v>
      </c>
      <c r="CL124" s="5">
        <f t="shared" si="120"/>
        <v>40.510194898309756</v>
      </c>
      <c r="CM124" s="5">
        <f t="shared" si="121"/>
        <v>40.35067589830976</v>
      </c>
      <c r="CN124" s="5">
        <f t="shared" si="122"/>
        <v>41.266375898309754</v>
      </c>
      <c r="CO124" s="5">
        <f t="shared" si="123"/>
        <v>39.003787898309753</v>
      </c>
      <c r="CP124" s="5"/>
      <c r="CQ124" s="3" t="str">
        <f t="shared" si="124"/>
        <v>decre</v>
      </c>
      <c r="CR124" s="3" t="str">
        <f t="shared" si="125"/>
        <v>decre</v>
      </c>
      <c r="CS124" s="3" t="str">
        <f t="shared" si="126"/>
        <v>decre</v>
      </c>
      <c r="CT124" s="3" t="str">
        <f t="shared" si="127"/>
        <v>decre</v>
      </c>
      <c r="CU124" s="3" t="str">
        <f t="shared" si="128"/>
        <v>decre</v>
      </c>
      <c r="CW124" s="5">
        <f t="shared" si="129"/>
        <v>0</v>
      </c>
      <c r="CX124" s="5">
        <f t="shared" si="130"/>
        <v>0</v>
      </c>
      <c r="CY124" s="5">
        <f t="shared" si="131"/>
        <v>0</v>
      </c>
      <c r="CZ124" s="5">
        <f t="shared" si="132"/>
        <v>0</v>
      </c>
      <c r="DA124" s="5">
        <f t="shared" si="133"/>
        <v>0</v>
      </c>
      <c r="DB124" s="5"/>
      <c r="DC124" s="4">
        <v>0.34092069219092402</v>
      </c>
      <c r="DD124" s="4">
        <v>0.483305950367722</v>
      </c>
      <c r="DE124" s="4">
        <v>0.41122037356799102</v>
      </c>
      <c r="DF124" s="4">
        <v>0.34267714963969798</v>
      </c>
      <c r="DG124" s="4">
        <v>0.55254930347619902</v>
      </c>
      <c r="DI124" s="13">
        <f t="shared" si="134"/>
        <v>43.0479436751625</v>
      </c>
      <c r="DJ124" s="13">
        <f t="shared" si="135"/>
        <v>42.81271175421098</v>
      </c>
      <c r="DK124" s="13">
        <f t="shared" si="136"/>
        <v>43.069673725654951</v>
      </c>
      <c r="DL124" s="13">
        <f t="shared" si="137"/>
        <v>43.052065498276015</v>
      </c>
      <c r="DM124" s="13">
        <f t="shared" si="138"/>
        <v>42.976212844020786</v>
      </c>
      <c r="DN124" s="13"/>
      <c r="DO124" s="11" t="str">
        <f t="shared" si="139"/>
        <v>incre</v>
      </c>
      <c r="DP124" s="11" t="str">
        <f t="shared" si="140"/>
        <v>decre</v>
      </c>
      <c r="DQ124" s="11" t="str">
        <f t="shared" si="141"/>
        <v>incre</v>
      </c>
      <c r="DR124" s="11" t="str">
        <f t="shared" si="142"/>
        <v>incre</v>
      </c>
      <c r="DS124" s="11" t="str">
        <f t="shared" si="143"/>
        <v>decre</v>
      </c>
      <c r="DU124" s="13"/>
      <c r="DV124" s="13"/>
      <c r="DW124" s="13"/>
      <c r="DX124" s="13"/>
      <c r="DY124" s="13"/>
    </row>
    <row r="125" spans="1:129" x14ac:dyDescent="0.25">
      <c r="A125" s="5">
        <v>32.225024651672548</v>
      </c>
      <c r="B125" s="4">
        <v>0.3094663811881283</v>
      </c>
      <c r="C125" s="4">
        <v>0.68217469469456504</v>
      </c>
      <c r="D125" s="4">
        <v>1</v>
      </c>
      <c r="E125" s="4">
        <v>0.8074793218419718</v>
      </c>
      <c r="F125" s="4">
        <v>0.63016123927527867</v>
      </c>
      <c r="G125" s="4">
        <v>0.73187896563593391</v>
      </c>
      <c r="I125" s="5">
        <f t="shared" si="73"/>
        <v>34.739860706526471</v>
      </c>
      <c r="J125" s="5">
        <f t="shared" si="74"/>
        <v>35.425024651672551</v>
      </c>
      <c r="K125" s="5">
        <f t="shared" si="75"/>
        <v>36.155648866758099</v>
      </c>
      <c r="L125" s="5">
        <f t="shared" si="76"/>
        <v>34.710982286370395</v>
      </c>
      <c r="M125" s="5">
        <f t="shared" si="77"/>
        <v>33.902005718306683</v>
      </c>
      <c r="O125" s="3" t="str">
        <f t="shared" si="78"/>
        <v>incre</v>
      </c>
      <c r="P125" s="3" t="str">
        <f t="shared" si="79"/>
        <v>incre</v>
      </c>
      <c r="Q125" s="3" t="str">
        <f t="shared" si="80"/>
        <v>incre</v>
      </c>
      <c r="R125" s="3" t="str">
        <f t="shared" si="81"/>
        <v>incre</v>
      </c>
      <c r="S125" s="3" t="str">
        <f t="shared" si="82"/>
        <v>incre</v>
      </c>
      <c r="U125" s="6">
        <f t="shared" si="83"/>
        <v>1</v>
      </c>
      <c r="V125" s="6">
        <f t="shared" si="84"/>
        <v>1</v>
      </c>
      <c r="W125" s="6">
        <f t="shared" si="85"/>
        <v>1</v>
      </c>
      <c r="X125" s="6">
        <f t="shared" si="86"/>
        <v>1</v>
      </c>
      <c r="Y125" s="6">
        <f t="shared" si="87"/>
        <v>1</v>
      </c>
      <c r="AA125" s="4">
        <f t="shared" si="144"/>
        <v>0.3488</v>
      </c>
      <c r="AB125" s="4">
        <f t="shared" si="144"/>
        <v>0.4874</v>
      </c>
      <c r="AC125" s="4">
        <f t="shared" si="144"/>
        <v>0.49619999999999997</v>
      </c>
      <c r="AD125" s="4">
        <f t="shared" si="144"/>
        <v>0.33339999999999997</v>
      </c>
      <c r="AE125" s="4">
        <f t="shared" si="144"/>
        <v>0.54220000000000002</v>
      </c>
      <c r="AF125" s="4"/>
      <c r="AG125" s="4">
        <v>0.3488</v>
      </c>
      <c r="AH125" s="4">
        <v>0.4874</v>
      </c>
      <c r="AI125" s="3">
        <v>0.49619999999999997</v>
      </c>
      <c r="AJ125" s="4">
        <v>0.33339999999999997</v>
      </c>
      <c r="AK125" s="4">
        <v>0.54220000000000002</v>
      </c>
      <c r="AM125" s="5">
        <f t="shared" si="88"/>
        <v>32.342896651672547</v>
      </c>
      <c r="AN125" s="5">
        <f t="shared" si="89"/>
        <v>32.077746651672548</v>
      </c>
      <c r="AO125" s="5">
        <f t="shared" si="90"/>
        <v>33.133126651672555</v>
      </c>
      <c r="AP125" s="5">
        <f t="shared" si="91"/>
        <v>32.21225265167255</v>
      </c>
      <c r="AQ125" s="5">
        <f t="shared" si="92"/>
        <v>32.11712665167255</v>
      </c>
      <c r="AR125" s="5"/>
      <c r="AS125" s="3" t="str">
        <f t="shared" si="93"/>
        <v>incre</v>
      </c>
      <c r="AT125" s="3" t="str">
        <f t="shared" si="94"/>
        <v>decre</v>
      </c>
      <c r="AU125" s="3" t="str">
        <f t="shared" si="95"/>
        <v>incre</v>
      </c>
      <c r="AV125" s="3" t="str">
        <f t="shared" si="96"/>
        <v>decre</v>
      </c>
      <c r="AW125" s="3" t="str">
        <f t="shared" si="97"/>
        <v>decre</v>
      </c>
      <c r="AY125" s="5">
        <f t="shared" si="98"/>
        <v>251.4836054853923</v>
      </c>
      <c r="AZ125" s="5">
        <f t="shared" si="99"/>
        <v>0</v>
      </c>
      <c r="BA125" s="5">
        <f t="shared" si="100"/>
        <v>393.06242150855508</v>
      </c>
      <c r="BB125" s="5">
        <f t="shared" si="101"/>
        <v>0</v>
      </c>
      <c r="BC125" s="5">
        <f t="shared" si="102"/>
        <v>0</v>
      </c>
      <c r="BE125" s="15">
        <f t="shared" si="103"/>
        <v>2.514836054853923</v>
      </c>
      <c r="BG125" s="3">
        <v>0.24460000000000001</v>
      </c>
      <c r="BH125" s="3">
        <v>0.33160000000000001</v>
      </c>
      <c r="BI125" s="3">
        <v>0.38240000000000002</v>
      </c>
      <c r="BJ125" s="3">
        <v>0.33900000000000002</v>
      </c>
      <c r="BK125" s="3">
        <v>0.3125</v>
      </c>
      <c r="BM125" s="5">
        <f t="shared" si="104"/>
        <v>31.593698651672547</v>
      </c>
      <c r="BN125" s="5">
        <f t="shared" si="105"/>
        <v>31.060372651672552</v>
      </c>
      <c r="BO125" s="5">
        <f t="shared" si="106"/>
        <v>32.028128651672546</v>
      </c>
      <c r="BP125" s="5">
        <f t="shared" si="107"/>
        <v>32.259404651672547</v>
      </c>
      <c r="BQ125" s="5">
        <f t="shared" si="108"/>
        <v>29.955649651672545</v>
      </c>
      <c r="BR125" s="5"/>
      <c r="BS125" s="3" t="str">
        <f t="shared" si="109"/>
        <v>decre</v>
      </c>
      <c r="BT125" s="3" t="str">
        <f t="shared" si="110"/>
        <v>decre</v>
      </c>
      <c r="BU125" s="3" t="str">
        <f t="shared" si="111"/>
        <v>decre</v>
      </c>
      <c r="BV125" s="3" t="str">
        <f t="shared" si="112"/>
        <v>incre</v>
      </c>
      <c r="BW125" s="3" t="str">
        <f t="shared" si="113"/>
        <v>decre</v>
      </c>
      <c r="BY125" s="5">
        <f t="shared" si="114"/>
        <v>0</v>
      </c>
      <c r="BZ125" s="5">
        <f t="shared" si="115"/>
        <v>0</v>
      </c>
      <c r="CA125" s="5">
        <f t="shared" si="116"/>
        <v>0</v>
      </c>
      <c r="CB125" s="5">
        <f t="shared" si="117"/>
        <v>248.59576346978471</v>
      </c>
      <c r="CC125" s="5">
        <f t="shared" si="118"/>
        <v>0</v>
      </c>
      <c r="CE125" s="4">
        <v>0.1164</v>
      </c>
      <c r="CF125" s="4">
        <v>0.11459999999999999</v>
      </c>
      <c r="CG125" s="4">
        <v>0.1153</v>
      </c>
      <c r="CH125" s="4">
        <v>0.1144</v>
      </c>
      <c r="CI125" s="4">
        <v>0.114</v>
      </c>
      <c r="CK125" s="5">
        <f t="shared" si="119"/>
        <v>30.67194065167255</v>
      </c>
      <c r="CL125" s="5">
        <f t="shared" si="120"/>
        <v>29.643362651672547</v>
      </c>
      <c r="CM125" s="5">
        <f t="shared" si="121"/>
        <v>29.434587651672548</v>
      </c>
      <c r="CN125" s="5">
        <f t="shared" si="122"/>
        <v>30.368272651672548</v>
      </c>
      <c r="CO125" s="5">
        <f t="shared" si="123"/>
        <v>28.087764651672551</v>
      </c>
      <c r="CP125" s="5"/>
      <c r="CQ125" s="3" t="str">
        <f t="shared" si="124"/>
        <v>decre</v>
      </c>
      <c r="CR125" s="3" t="str">
        <f t="shared" si="125"/>
        <v>decre</v>
      </c>
      <c r="CS125" s="3" t="str">
        <f t="shared" si="126"/>
        <v>decre</v>
      </c>
      <c r="CT125" s="3" t="str">
        <f t="shared" si="127"/>
        <v>decre</v>
      </c>
      <c r="CU125" s="3" t="str">
        <f t="shared" si="128"/>
        <v>decre</v>
      </c>
      <c r="CW125" s="5">
        <f t="shared" si="129"/>
        <v>0</v>
      </c>
      <c r="CX125" s="5">
        <f t="shared" si="130"/>
        <v>0</v>
      </c>
      <c r="CY125" s="5">
        <f t="shared" si="131"/>
        <v>0</v>
      </c>
      <c r="CZ125" s="5">
        <f t="shared" si="132"/>
        <v>0</v>
      </c>
      <c r="DA125" s="5">
        <f t="shared" si="133"/>
        <v>0</v>
      </c>
      <c r="DB125" s="5"/>
      <c r="DC125" s="4">
        <v>0.34286790497875103</v>
      </c>
      <c r="DD125" s="4">
        <v>0.48215765759062401</v>
      </c>
      <c r="DE125" s="4">
        <v>0.41214958211256197</v>
      </c>
      <c r="DF125" s="4">
        <v>0.33816845570112503</v>
      </c>
      <c r="DG125" s="4">
        <v>0.55190611469029505</v>
      </c>
      <c r="DI125" s="13">
        <f t="shared" si="134"/>
        <v>32.30024488846977</v>
      </c>
      <c r="DJ125" s="13">
        <f t="shared" si="135"/>
        <v>32.043514155739324</v>
      </c>
      <c r="DK125" s="13">
        <f t="shared" si="136"/>
        <v>32.31699709398552</v>
      </c>
      <c r="DL125" s="13">
        <f t="shared" si="137"/>
        <v>32.252403048676022</v>
      </c>
      <c r="DM125" s="13">
        <f t="shared" si="138"/>
        <v>32.208461190908224</v>
      </c>
      <c r="DN125" s="13"/>
      <c r="DO125" s="11" t="str">
        <f t="shared" si="139"/>
        <v>incre</v>
      </c>
      <c r="DP125" s="11" t="str">
        <f t="shared" si="140"/>
        <v>decre</v>
      </c>
      <c r="DQ125" s="11" t="str">
        <f t="shared" si="141"/>
        <v>incre</v>
      </c>
      <c r="DR125" s="11" t="str">
        <f t="shared" si="142"/>
        <v>incre</v>
      </c>
      <c r="DS125" s="11" t="str">
        <f t="shared" si="143"/>
        <v>decre</v>
      </c>
      <c r="DU125" s="13"/>
      <c r="DV125" s="13"/>
      <c r="DW125" s="13"/>
      <c r="DX125" s="13"/>
      <c r="DY125" s="13"/>
    </row>
    <row r="126" spans="1:129" x14ac:dyDescent="0.25">
      <c r="A126" s="5">
        <v>43.778121198307758</v>
      </c>
      <c r="B126" s="4">
        <v>0.13061472126023008</v>
      </c>
      <c r="C126" s="4">
        <v>0.26182479354316468</v>
      </c>
      <c r="D126" s="4">
        <v>0.47577043318273066</v>
      </c>
      <c r="E126" s="4">
        <v>0.38677156009997138</v>
      </c>
      <c r="F126" s="4">
        <v>0.25809868497460076</v>
      </c>
      <c r="G126" s="4">
        <v>0.47198199905938587</v>
      </c>
      <c r="I126" s="5">
        <f t="shared" si="73"/>
        <v>43.270641463883109</v>
      </c>
      <c r="J126" s="5">
        <f t="shared" si="74"/>
        <v>43.554902126990989</v>
      </c>
      <c r="K126" s="5">
        <f t="shared" si="75"/>
        <v>43.62367304687848</v>
      </c>
      <c r="L126" s="5">
        <f t="shared" si="76"/>
        <v>43.131312125793897</v>
      </c>
      <c r="M126" s="5">
        <f t="shared" si="77"/>
        <v>43.009471809456578</v>
      </c>
      <c r="O126" s="3" t="str">
        <f t="shared" si="78"/>
        <v>decre</v>
      </c>
      <c r="P126" s="3" t="str">
        <f t="shared" si="79"/>
        <v>decre</v>
      </c>
      <c r="Q126" s="3" t="str">
        <f t="shared" si="80"/>
        <v>decre</v>
      </c>
      <c r="R126" s="3" t="str">
        <f t="shared" si="81"/>
        <v>decre</v>
      </c>
      <c r="S126" s="3" t="str">
        <f t="shared" si="82"/>
        <v>decre</v>
      </c>
      <c r="U126" s="6">
        <f t="shared" si="83"/>
        <v>0</v>
      </c>
      <c r="V126" s="6">
        <f t="shared" si="84"/>
        <v>0</v>
      </c>
      <c r="W126" s="6">
        <f t="shared" si="85"/>
        <v>0</v>
      </c>
      <c r="X126" s="6">
        <f t="shared" si="86"/>
        <v>0</v>
      </c>
      <c r="Y126" s="6">
        <f t="shared" si="87"/>
        <v>0</v>
      </c>
      <c r="AA126" s="4">
        <f t="shared" si="144"/>
        <v>0.31389999999999996</v>
      </c>
      <c r="AB126" s="4">
        <f t="shared" si="144"/>
        <v>0.4607</v>
      </c>
      <c r="AC126" s="4">
        <f t="shared" si="144"/>
        <v>0.47129999999999994</v>
      </c>
      <c r="AD126" s="4">
        <f t="shared" si="144"/>
        <v>0.32479999999999998</v>
      </c>
      <c r="AE126" s="4">
        <f t="shared" si="144"/>
        <v>0.51790000000000003</v>
      </c>
      <c r="AF126" s="4"/>
      <c r="AG126" s="4">
        <v>0.34389999999999998</v>
      </c>
      <c r="AH126" s="4">
        <v>0.49070000000000003</v>
      </c>
      <c r="AI126" s="3">
        <v>0.50129999999999997</v>
      </c>
      <c r="AJ126" s="4">
        <v>0.3548</v>
      </c>
      <c r="AK126" s="4">
        <v>0.54790000000000005</v>
      </c>
      <c r="AM126" s="5">
        <f t="shared" si="88"/>
        <v>43.645062198307755</v>
      </c>
      <c r="AN126" s="5">
        <f t="shared" si="89"/>
        <v>43.456492198307757</v>
      </c>
      <c r="AO126" s="5">
        <f t="shared" si="90"/>
        <v>44.444444198307764</v>
      </c>
      <c r="AP126" s="5">
        <f t="shared" si="91"/>
        <v>43.69293719830776</v>
      </c>
      <c r="AQ126" s="5">
        <f t="shared" si="92"/>
        <v>43.441560198307755</v>
      </c>
      <c r="AR126" s="5"/>
      <c r="AS126" s="3" t="str">
        <f t="shared" si="93"/>
        <v>decre</v>
      </c>
      <c r="AT126" s="3" t="str">
        <f t="shared" si="94"/>
        <v>decre</v>
      </c>
      <c r="AU126" s="3" t="str">
        <f t="shared" si="95"/>
        <v>incre</v>
      </c>
      <c r="AV126" s="3" t="str">
        <f t="shared" si="96"/>
        <v>decre</v>
      </c>
      <c r="AW126" s="3" t="str">
        <f t="shared" si="97"/>
        <v>decre</v>
      </c>
      <c r="AY126" s="5">
        <f t="shared" si="98"/>
        <v>0</v>
      </c>
      <c r="AZ126" s="5">
        <f t="shared" si="99"/>
        <v>0</v>
      </c>
      <c r="BA126" s="5">
        <f t="shared" si="100"/>
        <v>-15.444815142927837</v>
      </c>
      <c r="BB126" s="5">
        <f t="shared" si="101"/>
        <v>0</v>
      </c>
      <c r="BC126" s="5">
        <f t="shared" si="102"/>
        <v>0</v>
      </c>
      <c r="BE126" s="15">
        <f t="shared" si="103"/>
        <v>-0.50747973442464911</v>
      </c>
      <c r="BG126" s="3">
        <v>0.21970000000000001</v>
      </c>
      <c r="BH126" s="3">
        <v>0.28760000000000002</v>
      </c>
      <c r="BI126" s="3">
        <v>0.33350000000000002</v>
      </c>
      <c r="BJ126" s="3">
        <v>0.34300000000000003</v>
      </c>
      <c r="BK126" s="3">
        <v>0.33639999999999998</v>
      </c>
      <c r="BM126" s="5">
        <f t="shared" si="104"/>
        <v>42.967764198307755</v>
      </c>
      <c r="BN126" s="5">
        <f t="shared" si="105"/>
        <v>42.32614919830776</v>
      </c>
      <c r="BO126" s="5">
        <f t="shared" si="106"/>
        <v>43.106406198307752</v>
      </c>
      <c r="BP126" s="5">
        <f t="shared" si="107"/>
        <v>43.846181198307761</v>
      </c>
      <c r="BQ126" s="5">
        <f t="shared" si="108"/>
        <v>41.733645198307755</v>
      </c>
      <c r="BR126" s="5"/>
      <c r="BS126" s="3" t="str">
        <f t="shared" si="109"/>
        <v>decre</v>
      </c>
      <c r="BT126" s="3" t="str">
        <f t="shared" si="110"/>
        <v>decre</v>
      </c>
      <c r="BU126" s="3" t="str">
        <f t="shared" si="111"/>
        <v>decre</v>
      </c>
      <c r="BV126" s="3" t="str">
        <f t="shared" si="112"/>
        <v>incre</v>
      </c>
      <c r="BW126" s="3" t="str">
        <f t="shared" si="113"/>
        <v>decre</v>
      </c>
      <c r="BY126" s="5">
        <f t="shared" si="114"/>
        <v>0</v>
      </c>
      <c r="BZ126" s="5">
        <f t="shared" si="115"/>
        <v>0</v>
      </c>
      <c r="CA126" s="5">
        <f t="shared" si="116"/>
        <v>0</v>
      </c>
      <c r="CB126" s="5">
        <f t="shared" si="117"/>
        <v>-64.680907251386088</v>
      </c>
      <c r="CC126" s="5">
        <f t="shared" si="118"/>
        <v>0</v>
      </c>
      <c r="CE126" s="4">
        <v>0.16930000000000001</v>
      </c>
      <c r="CF126" s="4">
        <v>0.17030000000000001</v>
      </c>
      <c r="CG126" s="4">
        <v>0.1699</v>
      </c>
      <c r="CH126" s="4">
        <v>0.1704</v>
      </c>
      <c r="CI126" s="4">
        <v>0.17050000000000001</v>
      </c>
      <c r="CK126" s="5">
        <f t="shared" si="119"/>
        <v>42.605388198307757</v>
      </c>
      <c r="CL126" s="5">
        <f t="shared" si="120"/>
        <v>41.560180198307762</v>
      </c>
      <c r="CM126" s="5">
        <f t="shared" si="121"/>
        <v>41.517850198307755</v>
      </c>
      <c r="CN126" s="5">
        <f t="shared" si="122"/>
        <v>42.392889198307756</v>
      </c>
      <c r="CO126" s="5">
        <f t="shared" si="123"/>
        <v>40.172526198307757</v>
      </c>
      <c r="CP126" s="5"/>
      <c r="CQ126" s="3" t="str">
        <f t="shared" si="124"/>
        <v>decre</v>
      </c>
      <c r="CR126" s="3" t="str">
        <f t="shared" si="125"/>
        <v>decre</v>
      </c>
      <c r="CS126" s="3" t="str">
        <f t="shared" si="126"/>
        <v>decre</v>
      </c>
      <c r="CT126" s="3" t="str">
        <f t="shared" si="127"/>
        <v>decre</v>
      </c>
      <c r="CU126" s="3" t="str">
        <f t="shared" si="128"/>
        <v>decre</v>
      </c>
      <c r="CW126" s="5">
        <f t="shared" si="129"/>
        <v>0</v>
      </c>
      <c r="CX126" s="5">
        <f t="shared" si="130"/>
        <v>0</v>
      </c>
      <c r="CY126" s="5">
        <f t="shared" si="131"/>
        <v>0</v>
      </c>
      <c r="CZ126" s="5">
        <f t="shared" si="132"/>
        <v>0</v>
      </c>
      <c r="DA126" s="5">
        <f t="shared" si="133"/>
        <v>0</v>
      </c>
      <c r="DB126" s="5"/>
      <c r="DC126" s="4">
        <v>0.334914563249473</v>
      </c>
      <c r="DD126" s="4">
        <v>0.48684783060027698</v>
      </c>
      <c r="DE126" s="4">
        <v>0.40835425314855001</v>
      </c>
      <c r="DF126" s="4">
        <v>0.35658410286118802</v>
      </c>
      <c r="DG126" s="4">
        <v>0.554533203133175</v>
      </c>
      <c r="DI126" s="13">
        <f t="shared" si="134"/>
        <v>43.796156908071467</v>
      </c>
      <c r="DJ126" s="13">
        <f t="shared" si="135"/>
        <v>43.627237532127566</v>
      </c>
      <c r="DK126" s="13">
        <f t="shared" si="136"/>
        <v>43.833240996380184</v>
      </c>
      <c r="DL126" s="13">
        <f t="shared" si="137"/>
        <v>43.960559344398959</v>
      </c>
      <c r="DM126" s="13">
        <f t="shared" si="138"/>
        <v>43.786278639790936</v>
      </c>
      <c r="DN126" s="13"/>
      <c r="DO126" s="11" t="str">
        <f t="shared" si="139"/>
        <v>incre</v>
      </c>
      <c r="DP126" s="11" t="str">
        <f t="shared" si="140"/>
        <v>decre</v>
      </c>
      <c r="DQ126" s="11" t="str">
        <f t="shared" si="141"/>
        <v>incre</v>
      </c>
      <c r="DR126" s="11" t="str">
        <f t="shared" si="142"/>
        <v>incre</v>
      </c>
      <c r="DS126" s="11" t="str">
        <f t="shared" si="143"/>
        <v>incre</v>
      </c>
      <c r="DU126" s="13"/>
      <c r="DV126" s="13"/>
      <c r="DW126" s="13"/>
      <c r="DX126" s="13"/>
      <c r="DY126" s="13"/>
    </row>
    <row r="127" spans="1:129" x14ac:dyDescent="0.25">
      <c r="A127" s="5">
        <v>57.58351211713083</v>
      </c>
      <c r="B127" s="4">
        <v>0.34058061184650384</v>
      </c>
      <c r="C127" s="4">
        <v>0.26675678648998974</v>
      </c>
      <c r="D127" s="4">
        <v>0.26001810068851761</v>
      </c>
      <c r="E127" s="4">
        <v>0.20425144237418888</v>
      </c>
      <c r="F127" s="4">
        <v>8.3969626484202975E-2</v>
      </c>
      <c r="G127" s="4">
        <v>0.24849656138201037</v>
      </c>
      <c r="I127" s="5">
        <f t="shared" si="73"/>
        <v>57.111493411993855</v>
      </c>
      <c r="J127" s="5">
        <f t="shared" si="74"/>
        <v>55.951430314626855</v>
      </c>
      <c r="K127" s="5">
        <f t="shared" si="75"/>
        <v>55.656793622584203</v>
      </c>
      <c r="L127" s="5">
        <f t="shared" si="76"/>
        <v>55.470536372127818</v>
      </c>
      <c r="M127" s="5">
        <f t="shared" si="77"/>
        <v>54.711864759735548</v>
      </c>
      <c r="O127" s="3" t="str">
        <f t="shared" si="78"/>
        <v>decre</v>
      </c>
      <c r="P127" s="3" t="str">
        <f t="shared" si="79"/>
        <v>decre</v>
      </c>
      <c r="Q127" s="3" t="str">
        <f t="shared" si="80"/>
        <v>decre</v>
      </c>
      <c r="R127" s="3" t="str">
        <f t="shared" si="81"/>
        <v>decre</v>
      </c>
      <c r="S127" s="3" t="str">
        <f t="shared" si="82"/>
        <v>decre</v>
      </c>
      <c r="U127" s="6">
        <f t="shared" si="83"/>
        <v>0</v>
      </c>
      <c r="V127" s="6">
        <f t="shared" si="84"/>
        <v>0</v>
      </c>
      <c r="W127" s="6">
        <f t="shared" si="85"/>
        <v>0</v>
      </c>
      <c r="X127" s="6">
        <f t="shared" si="86"/>
        <v>0</v>
      </c>
      <c r="Y127" s="6">
        <f t="shared" si="87"/>
        <v>0</v>
      </c>
      <c r="AA127" s="4">
        <f t="shared" si="144"/>
        <v>0.31910000000000005</v>
      </c>
      <c r="AB127" s="4">
        <f t="shared" si="144"/>
        <v>0.45830000000000004</v>
      </c>
      <c r="AC127" s="4">
        <f t="shared" si="144"/>
        <v>0.46530000000000005</v>
      </c>
      <c r="AD127" s="4">
        <f t="shared" si="144"/>
        <v>0.30310000000000004</v>
      </c>
      <c r="AE127" s="4">
        <f t="shared" si="144"/>
        <v>0.51159999999999994</v>
      </c>
      <c r="AF127" s="4"/>
      <c r="AG127" s="4">
        <v>0.34910000000000002</v>
      </c>
      <c r="AH127" s="4">
        <v>0.48830000000000001</v>
      </c>
      <c r="AI127" s="3">
        <v>0.49530000000000002</v>
      </c>
      <c r="AJ127" s="4">
        <v>0.33310000000000001</v>
      </c>
      <c r="AK127" s="4">
        <v>0.54159999999999997</v>
      </c>
      <c r="AM127" s="5">
        <f t="shared" si="88"/>
        <v>57.487841117130827</v>
      </c>
      <c r="AN127" s="5">
        <f t="shared" si="89"/>
        <v>57.246211117130834</v>
      </c>
      <c r="AO127" s="5">
        <f t="shared" si="90"/>
        <v>58.191575117130824</v>
      </c>
      <c r="AP127" s="5">
        <f t="shared" si="91"/>
        <v>57.315614117130828</v>
      </c>
      <c r="AQ127" s="5">
        <f t="shared" si="92"/>
        <v>57.187668117130826</v>
      </c>
      <c r="AR127" s="5"/>
      <c r="AS127" s="3" t="str">
        <f t="shared" si="93"/>
        <v>decre</v>
      </c>
      <c r="AT127" s="3" t="str">
        <f t="shared" si="94"/>
        <v>decre</v>
      </c>
      <c r="AU127" s="3" t="str">
        <f t="shared" si="95"/>
        <v>incre</v>
      </c>
      <c r="AV127" s="3" t="str">
        <f t="shared" si="96"/>
        <v>decre</v>
      </c>
      <c r="AW127" s="3" t="str">
        <f t="shared" si="97"/>
        <v>decre</v>
      </c>
      <c r="AY127" s="5">
        <f t="shared" si="98"/>
        <v>0</v>
      </c>
      <c r="AZ127" s="5">
        <f t="shared" si="99"/>
        <v>0</v>
      </c>
      <c r="BA127" s="5">
        <f t="shared" si="100"/>
        <v>-192.67184945466269</v>
      </c>
      <c r="BB127" s="5">
        <f t="shared" si="101"/>
        <v>0</v>
      </c>
      <c r="BC127" s="5">
        <f t="shared" si="102"/>
        <v>0</v>
      </c>
      <c r="BE127" s="15">
        <f t="shared" si="103"/>
        <v>-2.8716473573952825</v>
      </c>
      <c r="BG127" s="3">
        <v>0.24690000000000001</v>
      </c>
      <c r="BH127" s="3">
        <v>0.34200000000000003</v>
      </c>
      <c r="BI127" s="3">
        <v>0.38940000000000002</v>
      </c>
      <c r="BJ127" s="3">
        <v>0.33889999999999998</v>
      </c>
      <c r="BK127" s="3">
        <v>0.30930000000000002</v>
      </c>
      <c r="BM127" s="5">
        <f t="shared" si="104"/>
        <v>56.968723117130828</v>
      </c>
      <c r="BN127" s="5">
        <f t="shared" si="105"/>
        <v>56.486772117130833</v>
      </c>
      <c r="BO127" s="5">
        <f t="shared" si="106"/>
        <v>57.45458611713083</v>
      </c>
      <c r="BP127" s="5">
        <f t="shared" si="107"/>
        <v>57.61705011713083</v>
      </c>
      <c r="BQ127" s="5">
        <f t="shared" si="108"/>
        <v>55.284025117130831</v>
      </c>
      <c r="BR127" s="5"/>
      <c r="BS127" s="3" t="str">
        <f t="shared" si="109"/>
        <v>decre</v>
      </c>
      <c r="BT127" s="3" t="str">
        <f t="shared" si="110"/>
        <v>decre</v>
      </c>
      <c r="BU127" s="3" t="str">
        <f t="shared" si="111"/>
        <v>decre</v>
      </c>
      <c r="BV127" s="3" t="str">
        <f t="shared" si="112"/>
        <v>incre</v>
      </c>
      <c r="BW127" s="3" t="str">
        <f t="shared" si="113"/>
        <v>decre</v>
      </c>
      <c r="BY127" s="5">
        <f t="shared" si="114"/>
        <v>0</v>
      </c>
      <c r="BZ127" s="5">
        <f t="shared" si="115"/>
        <v>0</v>
      </c>
      <c r="CA127" s="5">
        <f t="shared" si="116"/>
        <v>0</v>
      </c>
      <c r="CB127" s="5">
        <f t="shared" si="117"/>
        <v>-211.29757450030127</v>
      </c>
      <c r="CC127" s="5">
        <f t="shared" si="118"/>
        <v>0</v>
      </c>
      <c r="CE127" s="4">
        <v>0.10639999999999999</v>
      </c>
      <c r="CF127" s="4">
        <v>0.104</v>
      </c>
      <c r="CG127" s="4">
        <v>0.105</v>
      </c>
      <c r="CH127" s="4">
        <v>0.1038</v>
      </c>
      <c r="CI127" s="4">
        <v>0.1033</v>
      </c>
      <c r="CK127" s="5">
        <f t="shared" si="119"/>
        <v>55.958528117130832</v>
      </c>
      <c r="CL127" s="5">
        <f t="shared" si="120"/>
        <v>54.932632117130829</v>
      </c>
      <c r="CM127" s="5">
        <f t="shared" si="121"/>
        <v>54.693062117130836</v>
      </c>
      <c r="CN127" s="5">
        <f t="shared" si="122"/>
        <v>55.637508117130828</v>
      </c>
      <c r="CO127" s="5">
        <f t="shared" si="123"/>
        <v>53.345565117130832</v>
      </c>
      <c r="CP127" s="5"/>
      <c r="CQ127" s="3" t="str">
        <f t="shared" si="124"/>
        <v>decre</v>
      </c>
      <c r="CR127" s="3" t="str">
        <f t="shared" si="125"/>
        <v>decre</v>
      </c>
      <c r="CS127" s="3" t="str">
        <f t="shared" si="126"/>
        <v>decre</v>
      </c>
      <c r="CT127" s="3" t="str">
        <f t="shared" si="127"/>
        <v>decre</v>
      </c>
      <c r="CU127" s="3" t="str">
        <f t="shared" si="128"/>
        <v>decre</v>
      </c>
      <c r="CW127" s="5">
        <f t="shared" si="129"/>
        <v>0</v>
      </c>
      <c r="CX127" s="5">
        <f t="shared" si="130"/>
        <v>0</v>
      </c>
      <c r="CY127" s="5">
        <f t="shared" si="131"/>
        <v>0</v>
      </c>
      <c r="CZ127" s="5">
        <f t="shared" si="132"/>
        <v>0</v>
      </c>
      <c r="DA127" s="5">
        <f t="shared" si="133"/>
        <v>0</v>
      </c>
      <c r="DB127" s="5"/>
      <c r="DC127" s="4">
        <v>0.34425051497193498</v>
      </c>
      <c r="DD127" s="4">
        <v>0.48134231728542398</v>
      </c>
      <c r="DE127" s="4">
        <v>0.41280936260882101</v>
      </c>
      <c r="DF127" s="4">
        <v>0.33496707712830198</v>
      </c>
      <c r="DG127" s="4">
        <v>0.55144942128295305</v>
      </c>
      <c r="DI127" s="13">
        <f t="shared" si="134"/>
        <v>57.668673319779039</v>
      </c>
      <c r="DJ127" s="13">
        <f t="shared" si="135"/>
        <v>57.396677449004649</v>
      </c>
      <c r="DK127" s="13">
        <f t="shared" si="136"/>
        <v>57.681891028062481</v>
      </c>
      <c r="DL127" s="13">
        <f t="shared" si="137"/>
        <v>57.583934906551136</v>
      </c>
      <c r="DM127" s="13">
        <f t="shared" si="138"/>
        <v>57.562651171403417</v>
      </c>
      <c r="DN127" s="13"/>
      <c r="DO127" s="11" t="str">
        <f t="shared" si="139"/>
        <v>incre</v>
      </c>
      <c r="DP127" s="11" t="str">
        <f t="shared" si="140"/>
        <v>decre</v>
      </c>
      <c r="DQ127" s="11" t="str">
        <f t="shared" si="141"/>
        <v>incre</v>
      </c>
      <c r="DR127" s="11" t="str">
        <f t="shared" si="142"/>
        <v>incre</v>
      </c>
      <c r="DS127" s="11" t="str">
        <f t="shared" si="143"/>
        <v>decre</v>
      </c>
      <c r="DU127" s="13"/>
      <c r="DV127" s="13"/>
      <c r="DW127" s="13"/>
      <c r="DX127" s="13"/>
      <c r="DY127" s="13"/>
    </row>
    <row r="128" spans="1:129" x14ac:dyDescent="0.25">
      <c r="A128" s="5">
        <v>50.786024459817298</v>
      </c>
      <c r="B128" s="4">
        <v>9.5672788899429997E-2</v>
      </c>
      <c r="C128" s="4">
        <v>0.40080697425786771</v>
      </c>
      <c r="D128" s="4">
        <v>0.3520323267599717</v>
      </c>
      <c r="E128" s="4">
        <v>0.50048616750360098</v>
      </c>
      <c r="F128" s="4">
        <v>0.37175204664406986</v>
      </c>
      <c r="G128" s="4">
        <v>0.65127940714092269</v>
      </c>
      <c r="I128" s="5">
        <f t="shared" si="73"/>
        <v>51.277826604731366</v>
      </c>
      <c r="J128" s="5">
        <f t="shared" si="74"/>
        <v>49.754795553559916</v>
      </c>
      <c r="K128" s="5">
        <f t="shared" si="75"/>
        <v>51.735745146277267</v>
      </c>
      <c r="L128" s="5">
        <f t="shared" si="76"/>
        <v>51.09617669256037</v>
      </c>
      <c r="M128" s="5">
        <f t="shared" si="77"/>
        <v>51.704563681013383</v>
      </c>
      <c r="O128" s="3" t="str">
        <f t="shared" si="78"/>
        <v>incre</v>
      </c>
      <c r="P128" s="3" t="str">
        <f t="shared" si="79"/>
        <v>decre</v>
      </c>
      <c r="Q128" s="3" t="str">
        <f t="shared" si="80"/>
        <v>incre</v>
      </c>
      <c r="R128" s="3" t="str">
        <f t="shared" si="81"/>
        <v>incre</v>
      </c>
      <c r="S128" s="3" t="str">
        <f t="shared" si="82"/>
        <v>incre</v>
      </c>
      <c r="U128" s="6">
        <f t="shared" si="83"/>
        <v>1</v>
      </c>
      <c r="V128" s="6">
        <f t="shared" si="84"/>
        <v>0</v>
      </c>
      <c r="W128" s="6">
        <f t="shared" si="85"/>
        <v>1</v>
      </c>
      <c r="X128" s="6">
        <f t="shared" si="86"/>
        <v>1</v>
      </c>
      <c r="Y128" s="6">
        <f t="shared" si="87"/>
        <v>1</v>
      </c>
      <c r="AA128" s="4">
        <f t="shared" si="144"/>
        <v>0.34079999999999999</v>
      </c>
      <c r="AB128" s="4">
        <f t="shared" si="144"/>
        <v>0.46230000000000004</v>
      </c>
      <c r="AC128" s="4">
        <f t="shared" si="144"/>
        <v>0.49969999999999998</v>
      </c>
      <c r="AD128" s="4">
        <f t="shared" si="144"/>
        <v>0.35830000000000001</v>
      </c>
      <c r="AE128" s="4">
        <f t="shared" si="144"/>
        <v>0.54979999999999996</v>
      </c>
      <c r="AF128" s="4"/>
      <c r="AG128" s="4">
        <v>0.34079999999999999</v>
      </c>
      <c r="AH128" s="4">
        <v>0.49230000000000002</v>
      </c>
      <c r="AI128" s="3">
        <v>0.49969999999999998</v>
      </c>
      <c r="AJ128" s="4">
        <v>0.35830000000000001</v>
      </c>
      <c r="AK128" s="4">
        <v>0.54979999999999996</v>
      </c>
      <c r="AM128" s="5">
        <f t="shared" si="88"/>
        <v>50.8463764598173</v>
      </c>
      <c r="AN128" s="5">
        <f t="shared" si="89"/>
        <v>50.474843459817301</v>
      </c>
      <c r="AO128" s="5">
        <f t="shared" si="90"/>
        <v>51.728111459817299</v>
      </c>
      <c r="AP128" s="5">
        <f t="shared" si="91"/>
        <v>50.982910459817298</v>
      </c>
      <c r="AQ128" s="5">
        <f t="shared" si="92"/>
        <v>50.749642459817295</v>
      </c>
      <c r="AR128" s="5"/>
      <c r="AS128" s="3" t="str">
        <f t="shared" si="93"/>
        <v>incre</v>
      </c>
      <c r="AT128" s="3" t="str">
        <f t="shared" si="94"/>
        <v>decre</v>
      </c>
      <c r="AU128" s="3" t="str">
        <f t="shared" si="95"/>
        <v>incre</v>
      </c>
      <c r="AV128" s="3" t="str">
        <f t="shared" si="96"/>
        <v>incre</v>
      </c>
      <c r="AW128" s="3" t="str">
        <f t="shared" si="97"/>
        <v>decre</v>
      </c>
      <c r="AY128" s="5">
        <f t="shared" si="98"/>
        <v>49.180214491406815</v>
      </c>
      <c r="AZ128" s="5">
        <f t="shared" si="99"/>
        <v>0</v>
      </c>
      <c r="BA128" s="5">
        <f t="shared" si="100"/>
        <v>94.972068645996899</v>
      </c>
      <c r="BB128" s="5">
        <f t="shared" si="101"/>
        <v>31.015223274307147</v>
      </c>
      <c r="BC128" s="5">
        <f t="shared" si="102"/>
        <v>0</v>
      </c>
      <c r="BE128" s="15">
        <f t="shared" si="103"/>
        <v>0.49180214491406815</v>
      </c>
      <c r="BG128" s="3">
        <v>0.21560000000000001</v>
      </c>
      <c r="BH128" s="3">
        <v>0.28399999999999997</v>
      </c>
      <c r="BI128" s="3">
        <v>0.32640000000000002</v>
      </c>
      <c r="BJ128" s="3">
        <v>0.34399999999999997</v>
      </c>
      <c r="BK128" s="3">
        <v>0.34060000000000001</v>
      </c>
      <c r="BM128" s="5">
        <f t="shared" si="104"/>
        <v>49.9461884598173</v>
      </c>
      <c r="BN128" s="5">
        <f t="shared" si="105"/>
        <v>49.310544459817301</v>
      </c>
      <c r="BO128" s="5">
        <f t="shared" si="106"/>
        <v>50.045368459817297</v>
      </c>
      <c r="BP128" s="5">
        <f t="shared" si="107"/>
        <v>50.862504459817295</v>
      </c>
      <c r="BQ128" s="5">
        <f t="shared" si="108"/>
        <v>48.7810704598173</v>
      </c>
      <c r="BR128" s="5"/>
      <c r="BS128" s="3" t="str">
        <f t="shared" si="109"/>
        <v>decre</v>
      </c>
      <c r="BT128" s="3" t="str">
        <f t="shared" si="110"/>
        <v>decre</v>
      </c>
      <c r="BU128" s="3" t="str">
        <f t="shared" si="111"/>
        <v>decre</v>
      </c>
      <c r="BV128" s="3" t="str">
        <f t="shared" si="112"/>
        <v>incre</v>
      </c>
      <c r="BW128" s="3" t="str">
        <f t="shared" si="113"/>
        <v>decre</v>
      </c>
      <c r="BY128" s="5">
        <f t="shared" si="114"/>
        <v>0</v>
      </c>
      <c r="BZ128" s="5">
        <f t="shared" si="115"/>
        <v>0</v>
      </c>
      <c r="CA128" s="5">
        <f t="shared" si="116"/>
        <v>0</v>
      </c>
      <c r="CB128" s="5">
        <f t="shared" si="117"/>
        <v>31.015223274307147</v>
      </c>
      <c r="CC128" s="5">
        <f t="shared" si="118"/>
        <v>0</v>
      </c>
      <c r="CE128" s="4">
        <v>0.1744</v>
      </c>
      <c r="CF128" s="4">
        <v>0.17560000000000001</v>
      </c>
      <c r="CG128" s="4">
        <v>0.17510000000000001</v>
      </c>
      <c r="CH128" s="4">
        <v>0.1757</v>
      </c>
      <c r="CI128" s="4">
        <v>0.1759</v>
      </c>
      <c r="CK128" s="5">
        <f t="shared" si="119"/>
        <v>49.649960459817301</v>
      </c>
      <c r="CL128" s="5">
        <f t="shared" si="120"/>
        <v>48.602692459817298</v>
      </c>
      <c r="CM128" s="5">
        <f t="shared" si="121"/>
        <v>48.576245459817301</v>
      </c>
      <c r="CN128" s="5">
        <f t="shared" si="122"/>
        <v>49.445418459817297</v>
      </c>
      <c r="CO128" s="5">
        <f t="shared" si="123"/>
        <v>47.2312434598173</v>
      </c>
      <c r="CP128" s="5"/>
      <c r="CQ128" s="3" t="str">
        <f t="shared" si="124"/>
        <v>decre</v>
      </c>
      <c r="CR128" s="3" t="str">
        <f t="shared" si="125"/>
        <v>decre</v>
      </c>
      <c r="CS128" s="3" t="str">
        <f t="shared" si="126"/>
        <v>decre</v>
      </c>
      <c r="CT128" s="3" t="str">
        <f t="shared" si="127"/>
        <v>decre</v>
      </c>
      <c r="CU128" s="3" t="str">
        <f t="shared" si="128"/>
        <v>decre</v>
      </c>
      <c r="CW128" s="5">
        <f t="shared" si="129"/>
        <v>0</v>
      </c>
      <c r="CX128" s="5">
        <f t="shared" si="130"/>
        <v>0</v>
      </c>
      <c r="CY128" s="5">
        <f t="shared" si="131"/>
        <v>0</v>
      </c>
      <c r="CZ128" s="5">
        <f t="shared" si="132"/>
        <v>0</v>
      </c>
      <c r="DA128" s="5">
        <f t="shared" si="133"/>
        <v>0</v>
      </c>
      <c r="DB128" s="5"/>
      <c r="DC128" s="4">
        <v>0.33336301698702597</v>
      </c>
      <c r="DD128" s="4">
        <v>0.48776279447974602</v>
      </c>
      <c r="DE128" s="4">
        <v>0.407613856385867</v>
      </c>
      <c r="DF128" s="4">
        <v>0.36017664666155902</v>
      </c>
      <c r="DG128" s="4">
        <v>0.55504569830733097</v>
      </c>
      <c r="DI128" s="13">
        <f t="shared" si="134"/>
        <v>50.792904551954017</v>
      </c>
      <c r="DJ128" s="13">
        <f t="shared" si="135"/>
        <v>50.641115507770039</v>
      </c>
      <c r="DK128" s="13">
        <f t="shared" si="136"/>
        <v>50.833955005324071</v>
      </c>
      <c r="DL128" s="13">
        <f t="shared" si="137"/>
        <v>50.998711824707627</v>
      </c>
      <c r="DM128" s="13">
        <f t="shared" si="138"/>
        <v>50.79900448088928</v>
      </c>
      <c r="DN128" s="13"/>
      <c r="DO128" s="11" t="str">
        <f t="shared" si="139"/>
        <v>incre</v>
      </c>
      <c r="DP128" s="11" t="str">
        <f t="shared" si="140"/>
        <v>decre</v>
      </c>
      <c r="DQ128" s="11" t="str">
        <f t="shared" si="141"/>
        <v>incre</v>
      </c>
      <c r="DR128" s="11" t="str">
        <f t="shared" si="142"/>
        <v>incre</v>
      </c>
      <c r="DS128" s="11" t="str">
        <f t="shared" si="143"/>
        <v>incre</v>
      </c>
      <c r="DU128" s="13"/>
      <c r="DV128" s="13"/>
      <c r="DW128" s="13"/>
      <c r="DX128" s="13"/>
      <c r="DY128" s="13"/>
    </row>
    <row r="129" spans="1:129" x14ac:dyDescent="0.25">
      <c r="A129" s="5">
        <v>26.759045853172225</v>
      </c>
      <c r="B129" s="4">
        <v>9.9157802662111549E-2</v>
      </c>
      <c r="C129" s="4">
        <v>0.644002239360147</v>
      </c>
      <c r="D129" s="4">
        <v>0.51512765273532535</v>
      </c>
      <c r="E129" s="4">
        <v>0.62136725553642702</v>
      </c>
      <c r="F129" s="4">
        <v>0.59811761409086728</v>
      </c>
      <c r="G129" s="4">
        <v>0.61676872877133737</v>
      </c>
      <c r="I129" s="5">
        <f t="shared" si="73"/>
        <v>28.99942195417168</v>
      </c>
      <c r="J129" s="5">
        <f t="shared" si="74"/>
        <v>26.792829425533903</v>
      </c>
      <c r="K129" s="5">
        <f t="shared" si="75"/>
        <v>28.882521904430934</v>
      </c>
      <c r="L129" s="5">
        <f t="shared" si="76"/>
        <v>28.975196163817326</v>
      </c>
      <c r="M129" s="5">
        <f t="shared" si="77"/>
        <v>27.352839590910506</v>
      </c>
      <c r="O129" s="3" t="str">
        <f t="shared" si="78"/>
        <v>incre</v>
      </c>
      <c r="P129" s="3" t="str">
        <f t="shared" si="79"/>
        <v>incre</v>
      </c>
      <c r="Q129" s="3" t="str">
        <f t="shared" si="80"/>
        <v>incre</v>
      </c>
      <c r="R129" s="3" t="str">
        <f t="shared" si="81"/>
        <v>incre</v>
      </c>
      <c r="S129" s="3" t="str">
        <f t="shared" si="82"/>
        <v>incre</v>
      </c>
      <c r="U129" s="6">
        <f t="shared" si="83"/>
        <v>1</v>
      </c>
      <c r="V129" s="6">
        <f t="shared" si="84"/>
        <v>1</v>
      </c>
      <c r="W129" s="6">
        <f t="shared" si="85"/>
        <v>1</v>
      </c>
      <c r="X129" s="6">
        <f t="shared" si="86"/>
        <v>1</v>
      </c>
      <c r="Y129" s="6">
        <f t="shared" si="87"/>
        <v>1</v>
      </c>
      <c r="AA129" s="4">
        <f t="shared" si="144"/>
        <v>0.34129999999999999</v>
      </c>
      <c r="AB129" s="4">
        <f t="shared" si="144"/>
        <v>0.49209999999999998</v>
      </c>
      <c r="AC129" s="4">
        <f t="shared" si="144"/>
        <v>0.5</v>
      </c>
      <c r="AD129" s="4">
        <f t="shared" si="144"/>
        <v>0.35799999999999998</v>
      </c>
      <c r="AE129" s="4">
        <f t="shared" si="144"/>
        <v>0.54959999999999998</v>
      </c>
      <c r="AF129" s="4"/>
      <c r="AG129" s="4">
        <v>0.34129999999999999</v>
      </c>
      <c r="AH129" s="4">
        <v>0.49209999999999998</v>
      </c>
      <c r="AI129" s="3">
        <v>0.5</v>
      </c>
      <c r="AJ129" s="4">
        <v>0.35799999999999998</v>
      </c>
      <c r="AK129" s="4">
        <v>0.54959999999999998</v>
      </c>
      <c r="AM129" s="5">
        <f t="shared" si="88"/>
        <v>26.822992853172224</v>
      </c>
      <c r="AN129" s="5">
        <f t="shared" si="89"/>
        <v>26.642458853172222</v>
      </c>
      <c r="AO129" s="5">
        <f t="shared" si="90"/>
        <v>27.704045853172225</v>
      </c>
      <c r="AP129" s="5">
        <f t="shared" si="91"/>
        <v>26.953405853172224</v>
      </c>
      <c r="AQ129" s="5">
        <f t="shared" si="92"/>
        <v>26.720781853172223</v>
      </c>
      <c r="AR129" s="5"/>
      <c r="AS129" s="3" t="str">
        <f t="shared" si="93"/>
        <v>incre</v>
      </c>
      <c r="AT129" s="3" t="str">
        <f t="shared" si="94"/>
        <v>decre</v>
      </c>
      <c r="AU129" s="3" t="str">
        <f t="shared" si="95"/>
        <v>incre</v>
      </c>
      <c r="AV129" s="3" t="str">
        <f t="shared" si="96"/>
        <v>incre</v>
      </c>
      <c r="AW129" s="3" t="str">
        <f t="shared" si="97"/>
        <v>decre</v>
      </c>
      <c r="AY129" s="5">
        <f t="shared" si="98"/>
        <v>224.03761009994554</v>
      </c>
      <c r="AZ129" s="5">
        <f t="shared" si="99"/>
        <v>0</v>
      </c>
      <c r="BA129" s="5">
        <f t="shared" si="100"/>
        <v>212.34760512587093</v>
      </c>
      <c r="BB129" s="5">
        <f t="shared" si="101"/>
        <v>221.61503106451016</v>
      </c>
      <c r="BC129" s="5">
        <f t="shared" si="102"/>
        <v>0</v>
      </c>
      <c r="BE129" s="15">
        <f t="shared" si="103"/>
        <v>2.2403761009994554</v>
      </c>
      <c r="BG129" s="3">
        <v>0.21590000000000001</v>
      </c>
      <c r="BH129" s="3">
        <v>0.2843</v>
      </c>
      <c r="BI129" s="3">
        <v>0.3271</v>
      </c>
      <c r="BJ129" s="3">
        <v>0.34389999999999998</v>
      </c>
      <c r="BK129" s="3">
        <v>0.3402</v>
      </c>
      <c r="BM129" s="5">
        <f t="shared" si="104"/>
        <v>25.921366853172223</v>
      </c>
      <c r="BN129" s="5">
        <f t="shared" si="105"/>
        <v>25.285524853172227</v>
      </c>
      <c r="BO129" s="5">
        <f t="shared" si="106"/>
        <v>26.025186853172226</v>
      </c>
      <c r="BP129" s="5">
        <f t="shared" si="107"/>
        <v>26.834683853172223</v>
      </c>
      <c r="BQ129" s="5">
        <f t="shared" si="108"/>
        <v>24.750327853172223</v>
      </c>
      <c r="BR129" s="5"/>
      <c r="BS129" s="3" t="str">
        <f t="shared" si="109"/>
        <v>decre</v>
      </c>
      <c r="BT129" s="3" t="str">
        <f t="shared" si="110"/>
        <v>decre</v>
      </c>
      <c r="BU129" s="3" t="str">
        <f t="shared" si="111"/>
        <v>decre</v>
      </c>
      <c r="BV129" s="3" t="str">
        <f t="shared" si="112"/>
        <v>incre</v>
      </c>
      <c r="BW129" s="3" t="str">
        <f t="shared" si="113"/>
        <v>decre</v>
      </c>
      <c r="BY129" s="5">
        <f t="shared" si="114"/>
        <v>0</v>
      </c>
      <c r="BZ129" s="5">
        <f t="shared" si="115"/>
        <v>0</v>
      </c>
      <c r="CA129" s="5">
        <f t="shared" si="116"/>
        <v>0</v>
      </c>
      <c r="CB129" s="5">
        <f t="shared" si="117"/>
        <v>221.61503106451016</v>
      </c>
      <c r="CC129" s="5">
        <f t="shared" si="118"/>
        <v>0</v>
      </c>
      <c r="CE129" s="4">
        <v>0.17399999999999999</v>
      </c>
      <c r="CF129" s="4">
        <v>0.17510000000000001</v>
      </c>
      <c r="CG129" s="4">
        <v>0.17469999999999999</v>
      </c>
      <c r="CH129" s="4">
        <v>0.17519999999999999</v>
      </c>
      <c r="CI129" s="4">
        <v>0.1754</v>
      </c>
      <c r="CK129" s="5">
        <f t="shared" si="119"/>
        <v>25.620105853172223</v>
      </c>
      <c r="CL129" s="5">
        <f t="shared" si="120"/>
        <v>24.572448853172226</v>
      </c>
      <c r="CM129" s="5">
        <f t="shared" si="121"/>
        <v>24.545382853172224</v>
      </c>
      <c r="CN129" s="5">
        <f t="shared" si="122"/>
        <v>25.414229853172223</v>
      </c>
      <c r="CO129" s="5">
        <f t="shared" si="123"/>
        <v>23.199559853172225</v>
      </c>
      <c r="CP129" s="5"/>
      <c r="CQ129" s="3" t="str">
        <f t="shared" si="124"/>
        <v>decre</v>
      </c>
      <c r="CR129" s="3" t="str">
        <f t="shared" si="125"/>
        <v>decre</v>
      </c>
      <c r="CS129" s="3" t="str">
        <f t="shared" si="126"/>
        <v>decre</v>
      </c>
      <c r="CT129" s="3" t="str">
        <f t="shared" si="127"/>
        <v>decre</v>
      </c>
      <c r="CU129" s="3" t="str">
        <f t="shared" si="128"/>
        <v>decre</v>
      </c>
      <c r="CW129" s="5">
        <f t="shared" si="129"/>
        <v>0</v>
      </c>
      <c r="CX129" s="5">
        <f t="shared" si="130"/>
        <v>0</v>
      </c>
      <c r="CY129" s="5">
        <f t="shared" si="131"/>
        <v>0</v>
      </c>
      <c r="CZ129" s="5">
        <f t="shared" si="132"/>
        <v>0</v>
      </c>
      <c r="DA129" s="5">
        <f t="shared" si="133"/>
        <v>0</v>
      </c>
      <c r="DB129" s="5"/>
      <c r="DC129" s="4">
        <v>0.33351861618239997</v>
      </c>
      <c r="DD129" s="4">
        <v>0.48767103592449801</v>
      </c>
      <c r="DE129" s="4">
        <v>0.40768810821020501</v>
      </c>
      <c r="DF129" s="4">
        <v>0.35981636289934399</v>
      </c>
      <c r="DG129" s="4">
        <v>0.55499430194316002</v>
      </c>
      <c r="DI129" s="13">
        <f t="shared" si="134"/>
        <v>26.76704470352368</v>
      </c>
      <c r="DJ129" s="13">
        <f t="shared" si="135"/>
        <v>26.613537717759201</v>
      </c>
      <c r="DK129" s="13">
        <f t="shared" si="136"/>
        <v>26.807697383893316</v>
      </c>
      <c r="DL129" s="13">
        <f t="shared" si="137"/>
        <v>26.968699628784702</v>
      </c>
      <c r="DM129" s="13">
        <f t="shared" si="138"/>
        <v>26.77154223445736</v>
      </c>
      <c r="DN129" s="13"/>
      <c r="DO129" s="11" t="str">
        <f t="shared" si="139"/>
        <v>incre</v>
      </c>
      <c r="DP129" s="11" t="str">
        <f t="shared" si="140"/>
        <v>decre</v>
      </c>
      <c r="DQ129" s="11" t="str">
        <f t="shared" si="141"/>
        <v>incre</v>
      </c>
      <c r="DR129" s="11" t="str">
        <f t="shared" si="142"/>
        <v>incre</v>
      </c>
      <c r="DS129" s="11" t="str">
        <f t="shared" si="143"/>
        <v>incre</v>
      </c>
      <c r="DU129" s="13"/>
      <c r="DV129" s="13"/>
      <c r="DW129" s="13"/>
      <c r="DX129" s="13"/>
      <c r="DY129" s="13"/>
    </row>
    <row r="130" spans="1:129" x14ac:dyDescent="0.25">
      <c r="A130" s="5">
        <v>48.843066599085624</v>
      </c>
      <c r="B130" s="4">
        <v>0.11228921933882687</v>
      </c>
      <c r="C130" s="4">
        <v>0.42265817784555199</v>
      </c>
      <c r="D130" s="4">
        <v>0.55958367120177055</v>
      </c>
      <c r="E130" s="4">
        <v>0.45468045056671252</v>
      </c>
      <c r="F130" s="4">
        <v>0.27672532326271454</v>
      </c>
      <c r="G130" s="4">
        <v>0.46220960771422515</v>
      </c>
      <c r="I130" s="5">
        <f t="shared" si="73"/>
        <v>49.491978897795143</v>
      </c>
      <c r="J130" s="5">
        <f t="shared" si="74"/>
        <v>49.167147972033185</v>
      </c>
      <c r="K130" s="5">
        <f t="shared" si="75"/>
        <v>49.3480137740884</v>
      </c>
      <c r="L130" s="5">
        <f t="shared" si="76"/>
        <v>48.353093820957682</v>
      </c>
      <c r="M130" s="5">
        <f t="shared" si="77"/>
        <v>47.982459007676482</v>
      </c>
      <c r="O130" s="3" t="str">
        <f t="shared" si="78"/>
        <v>incre</v>
      </c>
      <c r="P130" s="3" t="str">
        <f t="shared" si="79"/>
        <v>incre</v>
      </c>
      <c r="Q130" s="3" t="str">
        <f t="shared" si="80"/>
        <v>incre</v>
      </c>
      <c r="R130" s="3" t="str">
        <f t="shared" si="81"/>
        <v>decre</v>
      </c>
      <c r="S130" s="3" t="str">
        <f t="shared" si="82"/>
        <v>decre</v>
      </c>
      <c r="U130" s="6">
        <f t="shared" si="83"/>
        <v>1</v>
      </c>
      <c r="V130" s="6">
        <f t="shared" si="84"/>
        <v>1</v>
      </c>
      <c r="W130" s="6">
        <f t="shared" si="85"/>
        <v>1</v>
      </c>
      <c r="X130" s="6">
        <f t="shared" si="86"/>
        <v>0</v>
      </c>
      <c r="Y130" s="6">
        <f t="shared" si="87"/>
        <v>0</v>
      </c>
      <c r="AA130" s="4">
        <f t="shared" si="144"/>
        <v>0.34250000000000003</v>
      </c>
      <c r="AB130" s="4">
        <f t="shared" si="144"/>
        <v>0.49149999999999999</v>
      </c>
      <c r="AC130" s="4">
        <f t="shared" si="144"/>
        <v>0.50080000000000002</v>
      </c>
      <c r="AD130" s="4">
        <f t="shared" si="144"/>
        <v>0.32669999999999999</v>
      </c>
      <c r="AE130" s="4">
        <f t="shared" si="144"/>
        <v>0.51879999999999993</v>
      </c>
      <c r="AF130" s="4"/>
      <c r="AG130" s="4">
        <v>0.34250000000000003</v>
      </c>
      <c r="AH130" s="4">
        <v>0.49149999999999999</v>
      </c>
      <c r="AI130" s="3">
        <v>0.50080000000000002</v>
      </c>
      <c r="AJ130" s="4">
        <v>0.35670000000000002</v>
      </c>
      <c r="AK130" s="4">
        <v>0.54879999999999995</v>
      </c>
      <c r="AM130" s="5">
        <f t="shared" si="88"/>
        <v>48.915641599085625</v>
      </c>
      <c r="AN130" s="5">
        <f t="shared" si="89"/>
        <v>48.722561599085623</v>
      </c>
      <c r="AO130" s="5">
        <f t="shared" si="90"/>
        <v>49.795834599085623</v>
      </c>
      <c r="AP130" s="5">
        <f t="shared" si="91"/>
        <v>48.773880599085622</v>
      </c>
      <c r="AQ130" s="5">
        <f t="shared" si="92"/>
        <v>48.514974599085626</v>
      </c>
      <c r="AR130" s="5"/>
      <c r="AS130" s="3" t="str">
        <f t="shared" si="93"/>
        <v>incre</v>
      </c>
      <c r="AT130" s="3" t="str">
        <f t="shared" si="94"/>
        <v>decre</v>
      </c>
      <c r="AU130" s="3" t="str">
        <f t="shared" si="95"/>
        <v>incre</v>
      </c>
      <c r="AV130" s="3" t="str">
        <f t="shared" si="96"/>
        <v>decre</v>
      </c>
      <c r="AW130" s="3" t="str">
        <f t="shared" si="97"/>
        <v>decre</v>
      </c>
      <c r="AY130" s="5">
        <f t="shared" si="98"/>
        <v>64.891229870951861</v>
      </c>
      <c r="AZ130" s="5">
        <f t="shared" si="99"/>
        <v>0</v>
      </c>
      <c r="BA130" s="5">
        <f t="shared" si="100"/>
        <v>50.494717500277631</v>
      </c>
      <c r="BB130" s="5">
        <f t="shared" si="101"/>
        <v>0</v>
      </c>
      <c r="BC130" s="5">
        <f t="shared" si="102"/>
        <v>0</v>
      </c>
      <c r="BE130" s="15">
        <f t="shared" si="103"/>
        <v>0.64891229870951861</v>
      </c>
      <c r="BG130" s="3">
        <v>0.21740000000000001</v>
      </c>
      <c r="BH130" s="3">
        <v>0.28539999999999999</v>
      </c>
      <c r="BI130" s="3">
        <v>0.3296</v>
      </c>
      <c r="BJ130" s="3">
        <v>0.34360000000000002</v>
      </c>
      <c r="BK130" s="3">
        <v>0.3387</v>
      </c>
      <c r="BM130" s="5">
        <f t="shared" si="104"/>
        <v>48.016172599085621</v>
      </c>
      <c r="BN130" s="5">
        <f t="shared" si="105"/>
        <v>47.376728599085624</v>
      </c>
      <c r="BO130" s="5">
        <f t="shared" si="106"/>
        <v>48.133482599085625</v>
      </c>
      <c r="BP130" s="5">
        <f t="shared" si="107"/>
        <v>48.916178599085626</v>
      </c>
      <c r="BQ130" s="5">
        <f t="shared" si="108"/>
        <v>46.820233599085626</v>
      </c>
      <c r="BR130" s="5"/>
      <c r="BS130" s="3" t="str">
        <f t="shared" si="109"/>
        <v>decre</v>
      </c>
      <c r="BT130" s="3" t="str">
        <f t="shared" si="110"/>
        <v>decre</v>
      </c>
      <c r="BU130" s="3" t="str">
        <f t="shared" si="111"/>
        <v>decre</v>
      </c>
      <c r="BV130" s="3" t="str">
        <f t="shared" si="112"/>
        <v>incre</v>
      </c>
      <c r="BW130" s="3" t="str">
        <f t="shared" si="113"/>
        <v>decre</v>
      </c>
      <c r="BY130" s="5">
        <f t="shared" si="114"/>
        <v>0</v>
      </c>
      <c r="BZ130" s="5">
        <f t="shared" si="115"/>
        <v>0</v>
      </c>
      <c r="CA130" s="5">
        <f t="shared" si="116"/>
        <v>0</v>
      </c>
      <c r="CB130" s="5">
        <f t="shared" si="117"/>
        <v>-48.997277812794238</v>
      </c>
      <c r="CC130" s="5">
        <f t="shared" si="118"/>
        <v>0</v>
      </c>
      <c r="CE130" s="4">
        <v>0.17219999999999999</v>
      </c>
      <c r="CF130" s="4">
        <v>0.17330000000000001</v>
      </c>
      <c r="CG130" s="4">
        <v>0.1729</v>
      </c>
      <c r="CH130" s="4">
        <v>0.1734</v>
      </c>
      <c r="CI130" s="4">
        <v>0.1736</v>
      </c>
      <c r="CK130" s="5">
        <f t="shared" si="119"/>
        <v>47.691184599085624</v>
      </c>
      <c r="CL130" s="5">
        <f t="shared" si="120"/>
        <v>46.644715599085629</v>
      </c>
      <c r="CM130" s="5">
        <f t="shared" si="121"/>
        <v>46.611925599085623</v>
      </c>
      <c r="CN130" s="5">
        <f t="shared" si="122"/>
        <v>47.483094599085625</v>
      </c>
      <c r="CO130" s="5">
        <f t="shared" si="123"/>
        <v>45.266642599085621</v>
      </c>
      <c r="CP130" s="5"/>
      <c r="CQ130" s="3" t="str">
        <f t="shared" si="124"/>
        <v>decre</v>
      </c>
      <c r="CR130" s="3" t="str">
        <f t="shared" si="125"/>
        <v>decre</v>
      </c>
      <c r="CS130" s="3" t="str">
        <f t="shared" si="126"/>
        <v>decre</v>
      </c>
      <c r="CT130" s="3" t="str">
        <f t="shared" si="127"/>
        <v>decre</v>
      </c>
      <c r="CU130" s="3" t="str">
        <f t="shared" si="128"/>
        <v>decre</v>
      </c>
      <c r="CW130" s="5">
        <f t="shared" si="129"/>
        <v>0</v>
      </c>
      <c r="CX130" s="5">
        <f t="shared" si="130"/>
        <v>0</v>
      </c>
      <c r="CY130" s="5">
        <f t="shared" si="131"/>
        <v>0</v>
      </c>
      <c r="CZ130" s="5">
        <f t="shared" si="132"/>
        <v>0</v>
      </c>
      <c r="DA130" s="5">
        <f t="shared" si="133"/>
        <v>0</v>
      </c>
      <c r="DB130" s="5"/>
      <c r="DC130" s="4">
        <v>0.33410100174223001</v>
      </c>
      <c r="DD130" s="4">
        <v>0.48732759676057202</v>
      </c>
      <c r="DE130" s="4">
        <v>0.40796602218129802</v>
      </c>
      <c r="DF130" s="4">
        <v>0.35846787224648302</v>
      </c>
      <c r="DG130" s="4">
        <v>0.55480193269440803</v>
      </c>
      <c r="DI130" s="13">
        <f t="shared" si="134"/>
        <v>48.855252801612259</v>
      </c>
      <c r="DJ130" s="13">
        <f t="shared" si="135"/>
        <v>48.695315805932161</v>
      </c>
      <c r="DK130" s="13">
        <f t="shared" si="136"/>
        <v>48.894416674466029</v>
      </c>
      <c r="DL130" s="13">
        <f t="shared" si="137"/>
        <v>49.041366083401009</v>
      </c>
      <c r="DM130" s="13">
        <f t="shared" si="138"/>
        <v>48.853752785740006</v>
      </c>
      <c r="DN130" s="13"/>
      <c r="DO130" s="11" t="str">
        <f t="shared" si="139"/>
        <v>incre</v>
      </c>
      <c r="DP130" s="11" t="str">
        <f t="shared" si="140"/>
        <v>decre</v>
      </c>
      <c r="DQ130" s="11" t="str">
        <f t="shared" si="141"/>
        <v>incre</v>
      </c>
      <c r="DR130" s="11" t="str">
        <f t="shared" si="142"/>
        <v>incre</v>
      </c>
      <c r="DS130" s="11" t="str">
        <f t="shared" si="143"/>
        <v>incre</v>
      </c>
      <c r="DU130" s="13"/>
      <c r="DV130" s="13"/>
      <c r="DW130" s="13"/>
      <c r="DX130" s="13"/>
      <c r="DY130" s="13"/>
    </row>
    <row r="131" spans="1:129" x14ac:dyDescent="0.25">
      <c r="A131" s="5">
        <v>41.238861485717337</v>
      </c>
      <c r="B131" s="4">
        <v>6.9650383012775513E-2</v>
      </c>
      <c r="C131" s="4">
        <v>0.24555865091564538</v>
      </c>
      <c r="D131" s="4">
        <v>0.43066163339994473</v>
      </c>
      <c r="E131" s="4">
        <v>0.32575370441930712</v>
      </c>
      <c r="F131" s="4">
        <v>0.16997651167961886</v>
      </c>
      <c r="G131" s="4">
        <v>0.35353547725461498</v>
      </c>
      <c r="I131" s="5">
        <f t="shared" si="73"/>
        <v>40.614428185800826</v>
      </c>
      <c r="J131" s="5">
        <f t="shared" si="74"/>
        <v>40.721081951818974</v>
      </c>
      <c r="K131" s="5">
        <f t="shared" si="75"/>
        <v>40.491929955628805</v>
      </c>
      <c r="L131" s="5">
        <f t="shared" si="76"/>
        <v>39.850063714059729</v>
      </c>
      <c r="M131" s="5">
        <f t="shared" si="77"/>
        <v>39.355630326683261</v>
      </c>
      <c r="O131" s="3" t="str">
        <f t="shared" si="78"/>
        <v>decre</v>
      </c>
      <c r="P131" s="3" t="str">
        <f t="shared" si="79"/>
        <v>decre</v>
      </c>
      <c r="Q131" s="3" t="str">
        <f t="shared" si="80"/>
        <v>decre</v>
      </c>
      <c r="R131" s="3" t="str">
        <f t="shared" si="81"/>
        <v>decre</v>
      </c>
      <c r="S131" s="3" t="str">
        <f t="shared" si="82"/>
        <v>decre</v>
      </c>
      <c r="U131" s="6">
        <f t="shared" si="83"/>
        <v>0</v>
      </c>
      <c r="V131" s="6">
        <f t="shared" si="84"/>
        <v>0</v>
      </c>
      <c r="W131" s="6">
        <f t="shared" si="85"/>
        <v>0</v>
      </c>
      <c r="X131" s="6">
        <f t="shared" si="86"/>
        <v>0</v>
      </c>
      <c r="Y131" s="6">
        <f t="shared" si="87"/>
        <v>0</v>
      </c>
      <c r="AA131" s="4">
        <f t="shared" si="144"/>
        <v>0.30730000000000002</v>
      </c>
      <c r="AB131" s="4">
        <f t="shared" si="144"/>
        <v>0.46350000000000002</v>
      </c>
      <c r="AC131" s="4">
        <f t="shared" si="144"/>
        <v>0.4657</v>
      </c>
      <c r="AD131" s="4">
        <f t="shared" si="144"/>
        <v>0.33069999999999999</v>
      </c>
      <c r="AE131" s="4">
        <f t="shared" si="144"/>
        <v>0.52159999999999995</v>
      </c>
      <c r="AF131" s="4"/>
      <c r="AG131" s="4">
        <v>0.33729999999999999</v>
      </c>
      <c r="AH131" s="4">
        <v>0.49349999999999999</v>
      </c>
      <c r="AI131" s="3">
        <v>0.49569999999999997</v>
      </c>
      <c r="AJ131" s="4">
        <v>0.36070000000000002</v>
      </c>
      <c r="AK131" s="4">
        <v>0.55159999999999998</v>
      </c>
      <c r="AM131" s="5">
        <f t="shared" si="88"/>
        <v>41.058348485717339</v>
      </c>
      <c r="AN131" s="5">
        <f t="shared" si="89"/>
        <v>40.935516485717336</v>
      </c>
      <c r="AO131" s="5">
        <f t="shared" si="90"/>
        <v>41.850808485717337</v>
      </c>
      <c r="AP131" s="5">
        <f t="shared" si="91"/>
        <v>41.203355485717339</v>
      </c>
      <c r="AQ131" s="5">
        <f t="shared" si="92"/>
        <v>40.937117485717337</v>
      </c>
      <c r="AR131" s="5"/>
      <c r="AS131" s="3" t="str">
        <f t="shared" si="93"/>
        <v>decre</v>
      </c>
      <c r="AT131" s="3" t="str">
        <f t="shared" si="94"/>
        <v>decre</v>
      </c>
      <c r="AU131" s="3" t="str">
        <f t="shared" si="95"/>
        <v>incre</v>
      </c>
      <c r="AV131" s="3" t="str">
        <f t="shared" si="96"/>
        <v>decre</v>
      </c>
      <c r="AW131" s="3" t="str">
        <f t="shared" si="97"/>
        <v>decre</v>
      </c>
      <c r="AY131" s="5">
        <f t="shared" si="98"/>
        <v>0</v>
      </c>
      <c r="AZ131" s="5">
        <f t="shared" si="99"/>
        <v>0</v>
      </c>
      <c r="BA131" s="5">
        <f t="shared" si="100"/>
        <v>-74.69315300885313</v>
      </c>
      <c r="BB131" s="5">
        <f t="shared" si="101"/>
        <v>0</v>
      </c>
      <c r="BC131" s="5">
        <f t="shared" si="102"/>
        <v>0</v>
      </c>
      <c r="BE131" s="15">
        <f t="shared" si="103"/>
        <v>-0.62443329991651098</v>
      </c>
      <c r="BG131" s="3">
        <v>0.21329999999999999</v>
      </c>
      <c r="BH131" s="3">
        <v>0.28220000000000001</v>
      </c>
      <c r="BI131" s="3">
        <v>0.3221</v>
      </c>
      <c r="BJ131" s="3">
        <v>0.34470000000000001</v>
      </c>
      <c r="BK131" s="3">
        <v>0.34339999999999998</v>
      </c>
      <c r="BM131" s="5">
        <f t="shared" si="104"/>
        <v>40.382488485717339</v>
      </c>
      <c r="BN131" s="5">
        <f t="shared" si="105"/>
        <v>39.751627485717336</v>
      </c>
      <c r="BO131" s="5">
        <f t="shared" si="106"/>
        <v>40.456452485717335</v>
      </c>
      <c r="BP131" s="5">
        <f t="shared" si="107"/>
        <v>41.321235485717338</v>
      </c>
      <c r="BQ131" s="5">
        <f t="shared" si="108"/>
        <v>39.260255485717337</v>
      </c>
      <c r="BR131" s="5"/>
      <c r="BS131" s="3" t="str">
        <f t="shared" si="109"/>
        <v>decre</v>
      </c>
      <c r="BT131" s="3" t="str">
        <f t="shared" si="110"/>
        <v>decre</v>
      </c>
      <c r="BU131" s="3" t="str">
        <f t="shared" si="111"/>
        <v>decre</v>
      </c>
      <c r="BV131" s="3" t="str">
        <f t="shared" si="112"/>
        <v>incre</v>
      </c>
      <c r="BW131" s="3" t="str">
        <f t="shared" si="113"/>
        <v>decre</v>
      </c>
      <c r="BY131" s="5">
        <f t="shared" si="114"/>
        <v>0</v>
      </c>
      <c r="BZ131" s="5">
        <f t="shared" si="115"/>
        <v>0</v>
      </c>
      <c r="CA131" s="5">
        <f t="shared" si="116"/>
        <v>0</v>
      </c>
      <c r="CB131" s="5">
        <f t="shared" si="117"/>
        <v>-138.87977716576074</v>
      </c>
      <c r="CC131" s="5">
        <f t="shared" si="118"/>
        <v>0</v>
      </c>
      <c r="CE131" s="4">
        <v>0.1772</v>
      </c>
      <c r="CF131" s="4">
        <v>0.1784</v>
      </c>
      <c r="CG131" s="4">
        <v>0.1779</v>
      </c>
      <c r="CH131" s="4">
        <v>0.17849999999999999</v>
      </c>
      <c r="CI131" s="4">
        <v>0.1787</v>
      </c>
      <c r="CK131" s="5">
        <f t="shared" si="119"/>
        <v>40.122929485717336</v>
      </c>
      <c r="CL131" s="5">
        <f t="shared" si="120"/>
        <v>39.073813485717338</v>
      </c>
      <c r="CM131" s="5">
        <f t="shared" si="121"/>
        <v>39.056270485717334</v>
      </c>
      <c r="CN131" s="5">
        <f t="shared" si="122"/>
        <v>39.921831485717334</v>
      </c>
      <c r="CO131" s="5">
        <f t="shared" si="123"/>
        <v>37.710428485717337</v>
      </c>
      <c r="CP131" s="5"/>
      <c r="CQ131" s="3" t="str">
        <f t="shared" si="124"/>
        <v>decre</v>
      </c>
      <c r="CR131" s="3" t="str">
        <f t="shared" si="125"/>
        <v>decre</v>
      </c>
      <c r="CS131" s="3" t="str">
        <f t="shared" si="126"/>
        <v>decre</v>
      </c>
      <c r="CT131" s="3" t="str">
        <f t="shared" si="127"/>
        <v>decre</v>
      </c>
      <c r="CU131" s="3" t="str">
        <f t="shared" si="128"/>
        <v>decre</v>
      </c>
      <c r="CW131" s="5">
        <f t="shared" si="129"/>
        <v>0</v>
      </c>
      <c r="CX131" s="5">
        <f t="shared" si="130"/>
        <v>0</v>
      </c>
      <c r="CY131" s="5">
        <f t="shared" si="131"/>
        <v>0</v>
      </c>
      <c r="CZ131" s="5">
        <f t="shared" si="132"/>
        <v>0</v>
      </c>
      <c r="DA131" s="5">
        <f t="shared" si="133"/>
        <v>0</v>
      </c>
      <c r="DB131" s="5"/>
      <c r="DC131" s="4">
        <v>0.33220713724995898</v>
      </c>
      <c r="DD131" s="4">
        <v>0.48844442946158501</v>
      </c>
      <c r="DE131" s="4">
        <v>0.40706227140507201</v>
      </c>
      <c r="DF131" s="4">
        <v>0.36285304032372601</v>
      </c>
      <c r="DG131" s="4">
        <v>0.55542749986973905</v>
      </c>
      <c r="DI131" s="13">
        <f t="shared" si="134"/>
        <v>41.237430802544537</v>
      </c>
      <c r="DJ131" s="13">
        <f t="shared" si="135"/>
        <v>41.098403610101485</v>
      </c>
      <c r="DK131" s="13">
        <f t="shared" si="136"/>
        <v>41.281436141060581</v>
      </c>
      <c r="DL131" s="13">
        <f t="shared" si="137"/>
        <v>41.474084085243106</v>
      </c>
      <c r="DM131" s="13">
        <f t="shared" si="138"/>
        <v>41.255434259491579</v>
      </c>
      <c r="DN131" s="13"/>
      <c r="DO131" s="11" t="str">
        <f t="shared" si="139"/>
        <v>decre</v>
      </c>
      <c r="DP131" s="11" t="str">
        <f t="shared" si="140"/>
        <v>decre</v>
      </c>
      <c r="DQ131" s="11" t="str">
        <f t="shared" si="141"/>
        <v>incre</v>
      </c>
      <c r="DR131" s="11" t="str">
        <f t="shared" si="142"/>
        <v>incre</v>
      </c>
      <c r="DS131" s="11" t="str">
        <f t="shared" si="143"/>
        <v>incre</v>
      </c>
      <c r="DU131" s="13"/>
      <c r="DV131" s="13"/>
      <c r="DW131" s="13"/>
      <c r="DX131" s="13"/>
      <c r="DY131" s="13"/>
    </row>
    <row r="132" spans="1:129" x14ac:dyDescent="0.25">
      <c r="A132" s="5">
        <v>43.435067625512225</v>
      </c>
      <c r="B132" s="4">
        <v>0.14934199971293277</v>
      </c>
      <c r="C132" s="4">
        <v>0.42031603663914685</v>
      </c>
      <c r="D132" s="4">
        <v>0.59624903838125198</v>
      </c>
      <c r="E132" s="4">
        <v>0.57655432211599988</v>
      </c>
      <c r="F132" s="4">
        <v>0.64060756208905367</v>
      </c>
      <c r="G132" s="4">
        <v>0.80386264300757726</v>
      </c>
      <c r="I132" s="5">
        <f t="shared" ref="I132:I195" si="145">A132+((C132-0)*(4.8+2.39))/(1-0)+(-2.39)</f>
        <v>44.067139928947689</v>
      </c>
      <c r="J132" s="5">
        <f t="shared" ref="J132:J195" si="146">A132+((D132-0)*(3.2+3.33))/(1-0)+(-3.33)</f>
        <v>43.998573846141802</v>
      </c>
      <c r="K132" s="5">
        <f t="shared" ref="K132:K195" si="147">A132+((E132-0)*(5.8+3.91))/(1-0)+(-3.91)</f>
        <v>45.123410093258585</v>
      </c>
      <c r="L132" s="5">
        <f t="shared" ref="L132:L195" si="148">A132+((F132-0)*(5.6+2.82))/(1-0)+(-2.82)</f>
        <v>46.008983298302056</v>
      </c>
      <c r="M132" s="5">
        <f t="shared" ref="M132:M195" si="149">A132+((G132-0)*(4.2+5.21))/(1-0)+(-5.21)</f>
        <v>45.789415096213524</v>
      </c>
      <c r="O132" s="3" t="str">
        <f t="shared" ref="O132:O195" si="150">IF(I132&gt;A132,"incre","decre")</f>
        <v>incre</v>
      </c>
      <c r="P132" s="3" t="str">
        <f t="shared" ref="P132:P195" si="151">IF(J132&gt;A132,"incre","decre")</f>
        <v>incre</v>
      </c>
      <c r="Q132" s="3" t="str">
        <f t="shared" ref="Q132:Q195" si="152">IF(K132&gt;A132,"incre","decre")</f>
        <v>incre</v>
      </c>
      <c r="R132" s="3" t="str">
        <f t="shared" ref="R132:R195" si="153">IF(L132&gt;A132,"incre","decre")</f>
        <v>incre</v>
      </c>
      <c r="S132" s="3" t="str">
        <f t="shared" ref="S132:S195" si="154">IF(M132&gt;A132,"incre","decre")</f>
        <v>incre</v>
      </c>
      <c r="U132" s="6">
        <f t="shared" ref="U132:U195" si="155">IF(C132&lt;=0.33,0,1)</f>
        <v>1</v>
      </c>
      <c r="V132" s="6">
        <f t="shared" ref="V132:V195" si="156">IF(D132&lt;=0.51,0,1)</f>
        <v>1</v>
      </c>
      <c r="W132" s="6">
        <f t="shared" ref="W132:W195" si="157">IF(E132&lt;=0.4,0,1)</f>
        <v>1</v>
      </c>
      <c r="X132" s="6">
        <f t="shared" ref="X132:X195" si="158">IF(F132&lt;=0.33,0,1)</f>
        <v>1</v>
      </c>
      <c r="Y132" s="6">
        <f t="shared" ref="Y132:Y195" si="159">IF(G132&lt;=0.55,0,1)</f>
        <v>1</v>
      </c>
      <c r="AA132" s="4">
        <f t="shared" si="144"/>
        <v>0.3448</v>
      </c>
      <c r="AB132" s="4">
        <f t="shared" si="144"/>
        <v>0.4899</v>
      </c>
      <c r="AC132" s="4">
        <f t="shared" si="144"/>
        <v>0.50119999999999998</v>
      </c>
      <c r="AD132" s="4">
        <f t="shared" si="144"/>
        <v>0.3528</v>
      </c>
      <c r="AE132" s="4">
        <f t="shared" si="144"/>
        <v>0.54710000000000003</v>
      </c>
      <c r="AF132" s="4"/>
      <c r="AG132" s="4">
        <v>0.3448</v>
      </c>
      <c r="AH132" s="4">
        <v>0.4899</v>
      </c>
      <c r="AI132" s="3">
        <v>0.50119999999999998</v>
      </c>
      <c r="AJ132" s="4">
        <v>0.3528</v>
      </c>
      <c r="AK132" s="4">
        <v>0.54710000000000003</v>
      </c>
      <c r="AM132" s="5">
        <f t="shared" ref="AM132:AM195" si="160">A132+((AA132-0)*(4.8+2.39))/(1-0)+(-2.39)</f>
        <v>43.524179625512225</v>
      </c>
      <c r="AN132" s="5">
        <f t="shared" ref="AN132:AN195" si="161">A132+((AB132-0)*(3.2+3.33))/(1-0)+(-3.33)</f>
        <v>43.304114625512227</v>
      </c>
      <c r="AO132" s="5">
        <f t="shared" ref="AO132:AO195" si="162">A132+((AC132-0)*(5.8+3.91))/(1-0)+(-3.91)</f>
        <v>44.391719625512224</v>
      </c>
      <c r="AP132" s="5">
        <f t="shared" ref="AP132:AP195" si="163">A132+((AD132-0)*(5.6+2.82))/(1-0)+(-2.82)</f>
        <v>43.585643625512226</v>
      </c>
      <c r="AQ132" s="5">
        <f t="shared" ref="AQ132:AQ195" si="164">A132+((AE132-0)*(4.2+5.21))/(1-0)+(-5.21)</f>
        <v>43.373278625512228</v>
      </c>
      <c r="AR132" s="5"/>
      <c r="AS132" s="3" t="str">
        <f t="shared" ref="AS132:AS195" si="165">IF(AM132&gt;A132,"incre","decre")</f>
        <v>incre</v>
      </c>
      <c r="AT132" s="3" t="str">
        <f t="shared" ref="AT132:AT195" si="166">IF(AN132&gt;A132,"incre","decre")</f>
        <v>decre</v>
      </c>
      <c r="AU132" s="3" t="str">
        <f t="shared" ref="AU132:AU195" si="167">IF(AO132&gt;A132,"incre","decre")</f>
        <v>incre</v>
      </c>
      <c r="AV132" s="3" t="str">
        <f t="shared" ref="AV132:AV195" si="168">IF(AP132&gt;A132,"incre","decre")</f>
        <v>incre</v>
      </c>
      <c r="AW132" s="3" t="str">
        <f t="shared" ref="AW132:AW195" si="169">IF(AQ132&gt;A132,"incre","decre")</f>
        <v>decre</v>
      </c>
      <c r="AY132" s="5">
        <f t="shared" ref="AY132:AY195" si="170">IF(AM132&gt;A132,(I132-A132)*100,0)</f>
        <v>63.207230343546428</v>
      </c>
      <c r="AZ132" s="5">
        <f t="shared" ref="AZ132:AZ195" si="171">IF(AN132&gt;A132,(J132-A132)*100,0)</f>
        <v>0</v>
      </c>
      <c r="BA132" s="5">
        <f t="shared" ref="BA132:BA195" si="172">IF(AO132&gt;A132,(K132-A132)*100,0)</f>
        <v>168.83424677463594</v>
      </c>
      <c r="BB132" s="5">
        <f t="shared" ref="BB132:BB195" si="173">IF(AP132&gt;A132,(L132-A132)*100,0)</f>
        <v>257.39156727898308</v>
      </c>
      <c r="BC132" s="5">
        <f t="shared" ref="BC132:BC195" si="174">IF(AQ132&gt;A132,(M132-A132)*100,0)</f>
        <v>0</v>
      </c>
      <c r="BE132" s="15">
        <f t="shared" ref="BE132:BE195" si="175">IF(B132&lt;=0.33,I132-A132,M132-A132)</f>
        <v>0.63207230343546428</v>
      </c>
      <c r="BG132" s="3">
        <v>0.22220000000000001</v>
      </c>
      <c r="BH132" s="3">
        <v>0.29020000000000001</v>
      </c>
      <c r="BI132" s="3">
        <v>0.33800000000000002</v>
      </c>
      <c r="BJ132" s="3">
        <v>0.34239999999999998</v>
      </c>
      <c r="BK132" s="3">
        <v>0.33400000000000002</v>
      </c>
      <c r="BM132" s="5">
        <f t="shared" ref="BM132:BM195" si="176">A132+((BG132-0)*(4.8+2.39))/(1-0)+(-2.39)</f>
        <v>42.642685625512222</v>
      </c>
      <c r="BN132" s="5">
        <f t="shared" ref="BN132:BN195" si="177">A132+((BH132-0)*(3.2+3.33))/(1-0)+(-3.33)</f>
        <v>42.000073625512229</v>
      </c>
      <c r="BO132" s="5">
        <f t="shared" ref="BO132:BO195" si="178">A132+((BI132-0)*(5.8+3.91))/(1-0)+(-3.91)</f>
        <v>42.807047625512226</v>
      </c>
      <c r="BP132" s="5">
        <f t="shared" ref="BP132:BP195" si="179">A132+((BJ132-0)*(5.6+2.82))/(1-0)+(-2.82)</f>
        <v>43.498075625512222</v>
      </c>
      <c r="BQ132" s="5">
        <f t="shared" ref="BQ132:BQ195" si="180">A132+((BK132-0)*(4.2+5.21))/(1-0)+(-5.21)</f>
        <v>41.368007625512227</v>
      </c>
      <c r="BR132" s="5"/>
      <c r="BS132" s="3" t="str">
        <f t="shared" ref="BS132:BS195" si="181">IF(BM132&gt;A132,"incre","decre")</f>
        <v>decre</v>
      </c>
      <c r="BT132" s="3" t="str">
        <f t="shared" ref="BT132:BT195" si="182">IF(BN132&gt;A132,"incre","decre")</f>
        <v>decre</v>
      </c>
      <c r="BU132" s="3" t="str">
        <f t="shared" ref="BU132:BU195" si="183">IF(BO132&gt;A132,"incre","decre")</f>
        <v>decre</v>
      </c>
      <c r="BV132" s="3" t="str">
        <f t="shared" ref="BV132:BV195" si="184">IF(BP132&gt;A132,"incre","decre")</f>
        <v>incre</v>
      </c>
      <c r="BW132" s="3" t="str">
        <f t="shared" ref="BW132:BW195" si="185">IF(BQ132&gt;A132,"incre","decre")</f>
        <v>decre</v>
      </c>
      <c r="BY132" s="5">
        <f t="shared" ref="BY132:BY195" si="186">IF(BM132&gt;A132,(I132-A132)*100,0)</f>
        <v>0</v>
      </c>
      <c r="BZ132" s="5">
        <f t="shared" ref="BZ132:BZ195" si="187">IF(BN132&gt;A132,(J132-A132)*100,0)</f>
        <v>0</v>
      </c>
      <c r="CA132" s="5">
        <f t="shared" ref="CA132:CA195" si="188">IF(BO132&gt;A132,(K132-A132)*100,0)</f>
        <v>0</v>
      </c>
      <c r="CB132" s="5">
        <f t="shared" ref="CB132:CB195" si="189">IF(BP132&gt;A132,(L132-A132)*100,0)</f>
        <v>257.39156727898308</v>
      </c>
      <c r="CC132" s="5">
        <f t="shared" ref="CC132:CC195" si="190">IF(BQ132&gt;A132,(M132-A132)*100,0)</f>
        <v>0</v>
      </c>
      <c r="CE132" s="4">
        <v>0.1658</v>
      </c>
      <c r="CF132" s="4">
        <v>0.1666</v>
      </c>
      <c r="CG132" s="4">
        <v>0.1663</v>
      </c>
      <c r="CH132" s="4">
        <v>0.16669999999999999</v>
      </c>
      <c r="CI132" s="4">
        <v>0.1668</v>
      </c>
      <c r="CK132" s="5">
        <f t="shared" ref="CK132:CK195" si="191">A132+((CE132-0)*(4.8+2.39))/(1-0)+(-2.39)</f>
        <v>42.237169625512223</v>
      </c>
      <c r="CL132" s="5">
        <f t="shared" ref="CL132:CL195" si="192">A132+((CF132-0)*(3.2+3.33))/(1-0)+(-3.33)</f>
        <v>41.19296562551223</v>
      </c>
      <c r="CM132" s="5">
        <f t="shared" ref="CM132:CM195" si="193">A132+((CG132-0)*(5.8+3.91))/(1-0)+(-3.91)</f>
        <v>41.139840625512221</v>
      </c>
      <c r="CN132" s="5">
        <f t="shared" ref="CN132:CN195" si="194">A132+((CH132-0)*(5.6+2.82))/(1-0)+(-2.82)</f>
        <v>42.018681625512222</v>
      </c>
      <c r="CO132" s="5">
        <f t="shared" ref="CO132:CO195" si="195">A132+((CI132-0)*(4.2+5.21))/(1-0)+(-5.21)</f>
        <v>39.794655625512227</v>
      </c>
      <c r="CP132" s="5"/>
      <c r="CQ132" s="3" t="str">
        <f t="shared" ref="CQ132:CQ195" si="196">IF(CK132&gt;A132,"incre","decre")</f>
        <v>decre</v>
      </c>
      <c r="CR132" s="3" t="str">
        <f t="shared" ref="CR132:CR195" si="197">IF(CL132&gt;A132,"incre","decre")</f>
        <v>decre</v>
      </c>
      <c r="CS132" s="3" t="str">
        <f t="shared" ref="CS132:CS195" si="198">IF(CM132&gt;A132,"incre","decre")</f>
        <v>decre</v>
      </c>
      <c r="CT132" s="3" t="str">
        <f t="shared" ref="CT132:CT195" si="199">IF(CN132&gt;A132,"incre","decre")</f>
        <v>decre</v>
      </c>
      <c r="CU132" s="3" t="str">
        <f t="shared" ref="CU132:CU195" si="200">IF(CO132&gt;A132,"incre","decre")</f>
        <v>decre</v>
      </c>
      <c r="CW132" s="5">
        <f t="shared" ref="CW132:CW195" si="201">IF(CK132&gt;A132,(I132-A132)*100,0)</f>
        <v>0</v>
      </c>
      <c r="CX132" s="5">
        <f t="shared" ref="CX132:CX195" si="202">IF(CL132&gt;A132,(J132-A132)*100,0)</f>
        <v>0</v>
      </c>
      <c r="CY132" s="5">
        <f t="shared" ref="CY132:CY195" si="203">IF(CM132&gt;A132,(K132-A132)*100,0)</f>
        <v>0</v>
      </c>
      <c r="CZ132" s="5">
        <f t="shared" ref="CZ132:CZ195" si="204">IF(CN132&gt;A132,(L132-A132)*100,0)</f>
        <v>0</v>
      </c>
      <c r="DA132" s="5">
        <f t="shared" ref="DA132:DA195" si="205">IF(CO132&gt;A132,(M132-A132)*100,0)</f>
        <v>0</v>
      </c>
      <c r="DB132" s="5"/>
      <c r="DC132" s="4">
        <v>0.33574590752190198</v>
      </c>
      <c r="DD132" s="4">
        <v>0.48635757774795502</v>
      </c>
      <c r="DE132" s="4">
        <v>0.40875097003858402</v>
      </c>
      <c r="DF132" s="4">
        <v>0.35465915818878402</v>
      </c>
      <c r="DG132" s="4">
        <v>0.55425859970174995</v>
      </c>
      <c r="DI132" s="13">
        <f t="shared" ref="DI132:DI195" si="206">A132+((DC132-0)*(4.8+2.39))/(1-0)+(-2.39)</f>
        <v>43.459080700594697</v>
      </c>
      <c r="DJ132" s="13">
        <f t="shared" ref="DJ132:DJ195" si="207">A132+((DD132-0)*(3.2+3.33))/(1-0)+(-3.33)</f>
        <v>43.280982608206372</v>
      </c>
      <c r="DK132" s="13">
        <f t="shared" ref="DK132:DK195" si="208">A132+((DE132-0)*(5.8+3.91))/(1-0)+(-3.91)</f>
        <v>43.494039544586883</v>
      </c>
      <c r="DL132" s="13">
        <f t="shared" ref="DL132:DL195" si="209">A132+((DF132-0)*(5.6+2.82))/(1-0)+(-2.82)</f>
        <v>43.601297737461785</v>
      </c>
      <c r="DM132" s="13">
        <f t="shared" ref="DM132:DM195" si="210">A132+((DG132-0)*(4.2+5.21))/(1-0)+(-5.21)</f>
        <v>43.440641048705693</v>
      </c>
      <c r="DN132" s="13"/>
      <c r="DO132" s="11" t="str">
        <f t="shared" ref="DO132:DO195" si="211">IF(DI132&gt;A132,"incre","decre")</f>
        <v>incre</v>
      </c>
      <c r="DP132" s="11" t="str">
        <f t="shared" ref="DP132:DP195" si="212">IF(DJ132&gt;A132,"incre","decre")</f>
        <v>decre</v>
      </c>
      <c r="DQ132" s="11" t="str">
        <f t="shared" ref="DQ132:DQ195" si="213">IF(DK132&gt;A132,"incre","decre")</f>
        <v>incre</v>
      </c>
      <c r="DR132" s="11" t="str">
        <f t="shared" ref="DR132:DR195" si="214">IF(DL132&gt;A132,"incre","decre")</f>
        <v>incre</v>
      </c>
      <c r="DS132" s="11" t="str">
        <f t="shared" ref="DS132:DS195" si="215">IF(DM132&gt;A132,"incre","decre")</f>
        <v>incre</v>
      </c>
      <c r="DU132" s="13"/>
      <c r="DV132" s="13"/>
      <c r="DW132" s="13"/>
      <c r="DX132" s="13"/>
      <c r="DY132" s="13"/>
    </row>
    <row r="133" spans="1:129" x14ac:dyDescent="0.25">
      <c r="A133" s="5">
        <v>52.256345183627751</v>
      </c>
      <c r="B133" s="4">
        <v>0.14694019989088677</v>
      </c>
      <c r="C133" s="4">
        <v>0.36196601092039671</v>
      </c>
      <c r="D133" s="4">
        <v>0.43496103812326603</v>
      </c>
      <c r="E133" s="4">
        <v>0.28430468770497452</v>
      </c>
      <c r="F133" s="4">
        <v>0.17234501757319745</v>
      </c>
      <c r="G133" s="4">
        <v>0.43674597535934773</v>
      </c>
      <c r="I133" s="5">
        <f t="shared" si="145"/>
        <v>52.468880802145399</v>
      </c>
      <c r="J133" s="5">
        <f t="shared" si="146"/>
        <v>51.766640762572678</v>
      </c>
      <c r="K133" s="5">
        <f t="shared" si="147"/>
        <v>51.106943701243054</v>
      </c>
      <c r="L133" s="5">
        <f t="shared" si="148"/>
        <v>50.887490231594072</v>
      </c>
      <c r="M133" s="5">
        <f t="shared" si="149"/>
        <v>51.156124811759213</v>
      </c>
      <c r="O133" s="3" t="str">
        <f t="shared" si="150"/>
        <v>incre</v>
      </c>
      <c r="P133" s="3" t="str">
        <f t="shared" si="151"/>
        <v>decre</v>
      </c>
      <c r="Q133" s="3" t="str">
        <f t="shared" si="152"/>
        <v>decre</v>
      </c>
      <c r="R133" s="3" t="str">
        <f t="shared" si="153"/>
        <v>decre</v>
      </c>
      <c r="S133" s="3" t="str">
        <f t="shared" si="154"/>
        <v>decre</v>
      </c>
      <c r="U133" s="6">
        <f t="shared" si="155"/>
        <v>1</v>
      </c>
      <c r="V133" s="6">
        <f t="shared" si="156"/>
        <v>0</v>
      </c>
      <c r="W133" s="6">
        <f t="shared" si="157"/>
        <v>0</v>
      </c>
      <c r="X133" s="6">
        <f t="shared" si="158"/>
        <v>0</v>
      </c>
      <c r="Y133" s="6">
        <f t="shared" si="159"/>
        <v>0</v>
      </c>
      <c r="AA133" s="4">
        <f t="shared" si="144"/>
        <v>0.34470000000000001</v>
      </c>
      <c r="AB133" s="4">
        <f t="shared" si="144"/>
        <v>0.45999999999999996</v>
      </c>
      <c r="AC133" s="4">
        <f t="shared" si="144"/>
        <v>0.47119999999999995</v>
      </c>
      <c r="AD133" s="4">
        <f t="shared" si="144"/>
        <v>0.32310000000000005</v>
      </c>
      <c r="AE133" s="4">
        <f t="shared" si="144"/>
        <v>0.5171</v>
      </c>
      <c r="AF133" s="4"/>
      <c r="AG133" s="4">
        <v>0.34470000000000001</v>
      </c>
      <c r="AH133" s="4">
        <v>0.49</v>
      </c>
      <c r="AI133" s="3">
        <v>0.50119999999999998</v>
      </c>
      <c r="AJ133" s="4">
        <v>0.35310000000000002</v>
      </c>
      <c r="AK133" s="4">
        <v>0.54710000000000003</v>
      </c>
      <c r="AM133" s="5">
        <f t="shared" si="160"/>
        <v>52.344738183627747</v>
      </c>
      <c r="AN133" s="5">
        <f t="shared" si="161"/>
        <v>51.930145183627751</v>
      </c>
      <c r="AO133" s="5">
        <f t="shared" si="162"/>
        <v>52.921697183627757</v>
      </c>
      <c r="AP133" s="5">
        <f t="shared" si="163"/>
        <v>52.156847183627754</v>
      </c>
      <c r="AQ133" s="5">
        <f t="shared" si="164"/>
        <v>51.912256183627754</v>
      </c>
      <c r="AR133" s="5"/>
      <c r="AS133" s="3" t="str">
        <f t="shared" si="165"/>
        <v>incre</v>
      </c>
      <c r="AT133" s="3" t="str">
        <f t="shared" si="166"/>
        <v>decre</v>
      </c>
      <c r="AU133" s="3" t="str">
        <f t="shared" si="167"/>
        <v>incre</v>
      </c>
      <c r="AV133" s="3" t="str">
        <f t="shared" si="168"/>
        <v>decre</v>
      </c>
      <c r="AW133" s="3" t="str">
        <f t="shared" si="169"/>
        <v>decre</v>
      </c>
      <c r="AY133" s="5">
        <f t="shared" si="170"/>
        <v>21.253561851764857</v>
      </c>
      <c r="AZ133" s="5">
        <f t="shared" si="171"/>
        <v>0</v>
      </c>
      <c r="BA133" s="5">
        <f t="shared" si="172"/>
        <v>-114.94014823846967</v>
      </c>
      <c r="BB133" s="5">
        <f t="shared" si="173"/>
        <v>0</v>
      </c>
      <c r="BC133" s="5">
        <f t="shared" si="174"/>
        <v>0</v>
      </c>
      <c r="BE133" s="15">
        <f t="shared" si="175"/>
        <v>0.21253561851764857</v>
      </c>
      <c r="BG133" s="3">
        <v>0.222</v>
      </c>
      <c r="BH133" s="3">
        <v>0.28989999999999999</v>
      </c>
      <c r="BI133" s="3">
        <v>0.33739999999999998</v>
      </c>
      <c r="BJ133" s="3">
        <v>0.34250000000000003</v>
      </c>
      <c r="BK133" s="3">
        <v>0.33429999999999999</v>
      </c>
      <c r="BM133" s="5">
        <f t="shared" si="176"/>
        <v>51.462525183627747</v>
      </c>
      <c r="BN133" s="5">
        <f t="shared" si="177"/>
        <v>50.819392183627755</v>
      </c>
      <c r="BO133" s="5">
        <f t="shared" si="178"/>
        <v>51.622499183627752</v>
      </c>
      <c r="BP133" s="5">
        <f t="shared" si="179"/>
        <v>52.320195183627753</v>
      </c>
      <c r="BQ133" s="5">
        <f t="shared" si="180"/>
        <v>50.192108183627752</v>
      </c>
      <c r="BR133" s="5"/>
      <c r="BS133" s="3" t="str">
        <f t="shared" si="181"/>
        <v>decre</v>
      </c>
      <c r="BT133" s="3" t="str">
        <f t="shared" si="182"/>
        <v>decre</v>
      </c>
      <c r="BU133" s="3" t="str">
        <f t="shared" si="183"/>
        <v>decre</v>
      </c>
      <c r="BV133" s="3" t="str">
        <f t="shared" si="184"/>
        <v>incre</v>
      </c>
      <c r="BW133" s="3" t="str">
        <f t="shared" si="185"/>
        <v>decre</v>
      </c>
      <c r="BY133" s="5">
        <f t="shared" si="186"/>
        <v>0</v>
      </c>
      <c r="BZ133" s="5">
        <f t="shared" si="187"/>
        <v>0</v>
      </c>
      <c r="CA133" s="5">
        <f t="shared" si="188"/>
        <v>0</v>
      </c>
      <c r="CB133" s="5">
        <f t="shared" si="189"/>
        <v>-136.88549520336792</v>
      </c>
      <c r="CC133" s="5">
        <f t="shared" si="190"/>
        <v>0</v>
      </c>
      <c r="CE133" s="4">
        <v>0.1663</v>
      </c>
      <c r="CF133" s="4">
        <v>0.1671</v>
      </c>
      <c r="CG133" s="4">
        <v>0.1668</v>
      </c>
      <c r="CH133" s="4">
        <v>0.16719999999999999</v>
      </c>
      <c r="CI133" s="4">
        <v>0.1673</v>
      </c>
      <c r="CK133" s="5">
        <f t="shared" si="191"/>
        <v>51.062042183627753</v>
      </c>
      <c r="CL133" s="5">
        <f t="shared" si="192"/>
        <v>50.017508183627754</v>
      </c>
      <c r="CM133" s="5">
        <f t="shared" si="193"/>
        <v>49.965973183627753</v>
      </c>
      <c r="CN133" s="5">
        <f t="shared" si="194"/>
        <v>50.844169183627749</v>
      </c>
      <c r="CO133" s="5">
        <f t="shared" si="195"/>
        <v>48.620638183627747</v>
      </c>
      <c r="CP133" s="5"/>
      <c r="CQ133" s="3" t="str">
        <f t="shared" si="196"/>
        <v>decre</v>
      </c>
      <c r="CR133" s="3" t="str">
        <f t="shared" si="197"/>
        <v>decre</v>
      </c>
      <c r="CS133" s="3" t="str">
        <f t="shared" si="198"/>
        <v>decre</v>
      </c>
      <c r="CT133" s="3" t="str">
        <f t="shared" si="199"/>
        <v>decre</v>
      </c>
      <c r="CU133" s="3" t="str">
        <f t="shared" si="200"/>
        <v>decre</v>
      </c>
      <c r="CW133" s="5">
        <f t="shared" si="201"/>
        <v>0</v>
      </c>
      <c r="CX133" s="5">
        <f t="shared" si="202"/>
        <v>0</v>
      </c>
      <c r="CY133" s="5">
        <f t="shared" si="203"/>
        <v>0</v>
      </c>
      <c r="CZ133" s="5">
        <f t="shared" si="204"/>
        <v>0</v>
      </c>
      <c r="DA133" s="5">
        <f t="shared" si="205"/>
        <v>0</v>
      </c>
      <c r="DB133" s="5"/>
      <c r="DC133" s="4">
        <v>0.33563921093078802</v>
      </c>
      <c r="DD133" s="4">
        <v>0.48642049790012398</v>
      </c>
      <c r="DE133" s="4">
        <v>0.408700054501895</v>
      </c>
      <c r="DF133" s="4">
        <v>0.354906209911445</v>
      </c>
      <c r="DG133" s="4">
        <v>0.55429384292289596</v>
      </c>
      <c r="DI133" s="13">
        <f t="shared" si="206"/>
        <v>52.279591110220117</v>
      </c>
      <c r="DJ133" s="13">
        <f t="shared" si="207"/>
        <v>52.102671034915559</v>
      </c>
      <c r="DK133" s="13">
        <f t="shared" si="208"/>
        <v>52.314822712841149</v>
      </c>
      <c r="DL133" s="13">
        <f t="shared" si="209"/>
        <v>52.424655471082119</v>
      </c>
      <c r="DM133" s="13">
        <f t="shared" si="210"/>
        <v>52.262250245532201</v>
      </c>
      <c r="DN133" s="13"/>
      <c r="DO133" s="11" t="str">
        <f t="shared" si="211"/>
        <v>incre</v>
      </c>
      <c r="DP133" s="11" t="str">
        <f t="shared" si="212"/>
        <v>decre</v>
      </c>
      <c r="DQ133" s="11" t="str">
        <f t="shared" si="213"/>
        <v>incre</v>
      </c>
      <c r="DR133" s="11" t="str">
        <f t="shared" si="214"/>
        <v>incre</v>
      </c>
      <c r="DS133" s="11" t="str">
        <f t="shared" si="215"/>
        <v>incre</v>
      </c>
      <c r="DU133" s="13"/>
      <c r="DV133" s="13"/>
      <c r="DW133" s="13"/>
      <c r="DX133" s="13"/>
      <c r="DY133" s="13"/>
    </row>
    <row r="134" spans="1:129" x14ac:dyDescent="0.25">
      <c r="A134" s="5">
        <v>35.199619287227726</v>
      </c>
      <c r="B134" s="4">
        <v>0.12496207426293719</v>
      </c>
      <c r="C134" s="4">
        <v>0.60015074858238515</v>
      </c>
      <c r="D134" s="4">
        <v>0.70492701403632463</v>
      </c>
      <c r="E134" s="4">
        <v>0.59735219914911508</v>
      </c>
      <c r="F134" s="4">
        <v>0.64670483340147777</v>
      </c>
      <c r="G134" s="4">
        <v>0.77569835066505111</v>
      </c>
      <c r="I134" s="5">
        <f t="shared" si="145"/>
        <v>37.124703169535074</v>
      </c>
      <c r="J134" s="5">
        <f t="shared" si="146"/>
        <v>36.47279268888493</v>
      </c>
      <c r="K134" s="5">
        <f t="shared" si="147"/>
        <v>37.089909140965631</v>
      </c>
      <c r="L134" s="5">
        <f t="shared" si="148"/>
        <v>37.824873984468169</v>
      </c>
      <c r="M134" s="5">
        <f t="shared" si="149"/>
        <v>37.288940766985853</v>
      </c>
      <c r="O134" s="3" t="str">
        <f t="shared" si="150"/>
        <v>incre</v>
      </c>
      <c r="P134" s="3" t="str">
        <f t="shared" si="151"/>
        <v>incre</v>
      </c>
      <c r="Q134" s="3" t="str">
        <f t="shared" si="152"/>
        <v>incre</v>
      </c>
      <c r="R134" s="3" t="str">
        <f t="shared" si="153"/>
        <v>incre</v>
      </c>
      <c r="S134" s="3" t="str">
        <f t="shared" si="154"/>
        <v>incre</v>
      </c>
      <c r="U134" s="6">
        <f t="shared" si="155"/>
        <v>1</v>
      </c>
      <c r="V134" s="6">
        <f t="shared" si="156"/>
        <v>1</v>
      </c>
      <c r="W134" s="6">
        <f t="shared" si="157"/>
        <v>1</v>
      </c>
      <c r="X134" s="6">
        <f t="shared" si="158"/>
        <v>1</v>
      </c>
      <c r="Y134" s="6">
        <f t="shared" si="159"/>
        <v>1</v>
      </c>
      <c r="AA134" s="4">
        <f t="shared" si="144"/>
        <v>0.34350000000000003</v>
      </c>
      <c r="AB134" s="4">
        <f t="shared" si="144"/>
        <v>0.49099999999999999</v>
      </c>
      <c r="AC134" s="4">
        <f t="shared" si="144"/>
        <v>0.50119999999999998</v>
      </c>
      <c r="AD134" s="4">
        <f t="shared" si="144"/>
        <v>0.35539999999999999</v>
      </c>
      <c r="AE134" s="4">
        <f t="shared" si="144"/>
        <v>0.54820000000000002</v>
      </c>
      <c r="AF134" s="4"/>
      <c r="AG134" s="4">
        <v>0.34350000000000003</v>
      </c>
      <c r="AH134" s="4">
        <v>0.49099999999999999</v>
      </c>
      <c r="AI134" s="3">
        <v>0.50119999999999998</v>
      </c>
      <c r="AJ134" s="4">
        <v>0.35539999999999999</v>
      </c>
      <c r="AK134" s="4">
        <v>0.54820000000000002</v>
      </c>
      <c r="AM134" s="5">
        <f t="shared" si="160"/>
        <v>35.279384287227728</v>
      </c>
      <c r="AN134" s="5">
        <f t="shared" si="161"/>
        <v>35.075849287227726</v>
      </c>
      <c r="AO134" s="5">
        <f t="shared" si="162"/>
        <v>36.156271287227725</v>
      </c>
      <c r="AP134" s="5">
        <f t="shared" si="163"/>
        <v>35.372087287227728</v>
      </c>
      <c r="AQ134" s="5">
        <f t="shared" si="164"/>
        <v>35.148181287227722</v>
      </c>
      <c r="AR134" s="5"/>
      <c r="AS134" s="3" t="str">
        <f t="shared" si="165"/>
        <v>incre</v>
      </c>
      <c r="AT134" s="3" t="str">
        <f t="shared" si="166"/>
        <v>decre</v>
      </c>
      <c r="AU134" s="3" t="str">
        <f t="shared" si="167"/>
        <v>incre</v>
      </c>
      <c r="AV134" s="3" t="str">
        <f t="shared" si="168"/>
        <v>incre</v>
      </c>
      <c r="AW134" s="3" t="str">
        <f t="shared" si="169"/>
        <v>decre</v>
      </c>
      <c r="AY134" s="5">
        <f t="shared" si="170"/>
        <v>192.50838823073479</v>
      </c>
      <c r="AZ134" s="5">
        <f t="shared" si="171"/>
        <v>0</v>
      </c>
      <c r="BA134" s="5">
        <f t="shared" si="172"/>
        <v>189.02898537379045</v>
      </c>
      <c r="BB134" s="5">
        <f t="shared" si="173"/>
        <v>262.52546972404434</v>
      </c>
      <c r="BC134" s="5">
        <f t="shared" si="174"/>
        <v>0</v>
      </c>
      <c r="BE134" s="15">
        <f t="shared" si="175"/>
        <v>1.9250838823073479</v>
      </c>
      <c r="BG134" s="3">
        <v>0.219</v>
      </c>
      <c r="BH134" s="3">
        <v>0.28689999999999999</v>
      </c>
      <c r="BI134" s="3">
        <v>0.33229999999999998</v>
      </c>
      <c r="BJ134" s="3">
        <v>0.34320000000000001</v>
      </c>
      <c r="BK134" s="3">
        <v>0.33710000000000001</v>
      </c>
      <c r="BM134" s="5">
        <f t="shared" si="176"/>
        <v>34.384229287227726</v>
      </c>
      <c r="BN134" s="5">
        <f t="shared" si="177"/>
        <v>33.74307628722773</v>
      </c>
      <c r="BO134" s="5">
        <f t="shared" si="178"/>
        <v>34.516252287227729</v>
      </c>
      <c r="BP134" s="5">
        <f t="shared" si="179"/>
        <v>35.269363287227726</v>
      </c>
      <c r="BQ134" s="5">
        <f t="shared" si="180"/>
        <v>33.161730287227726</v>
      </c>
      <c r="BR134" s="5"/>
      <c r="BS134" s="3" t="str">
        <f t="shared" si="181"/>
        <v>decre</v>
      </c>
      <c r="BT134" s="3" t="str">
        <f t="shared" si="182"/>
        <v>decre</v>
      </c>
      <c r="BU134" s="3" t="str">
        <f t="shared" si="183"/>
        <v>decre</v>
      </c>
      <c r="BV134" s="3" t="str">
        <f t="shared" si="184"/>
        <v>incre</v>
      </c>
      <c r="BW134" s="3" t="str">
        <f t="shared" si="185"/>
        <v>decre</v>
      </c>
      <c r="BY134" s="5">
        <f t="shared" si="186"/>
        <v>0</v>
      </c>
      <c r="BZ134" s="5">
        <f t="shared" si="187"/>
        <v>0</v>
      </c>
      <c r="CA134" s="5">
        <f t="shared" si="188"/>
        <v>0</v>
      </c>
      <c r="CB134" s="5">
        <f t="shared" si="189"/>
        <v>262.52546972404434</v>
      </c>
      <c r="CC134" s="5">
        <f t="shared" si="190"/>
        <v>0</v>
      </c>
      <c r="CE134" s="4">
        <v>0.17030000000000001</v>
      </c>
      <c r="CF134" s="4">
        <v>0.17119999999999999</v>
      </c>
      <c r="CG134" s="4">
        <v>0.1709</v>
      </c>
      <c r="CH134" s="4">
        <v>0.1714</v>
      </c>
      <c r="CI134" s="4">
        <v>0.17150000000000001</v>
      </c>
      <c r="CK134" s="5">
        <f t="shared" si="191"/>
        <v>34.034076287227727</v>
      </c>
      <c r="CL134" s="5">
        <f t="shared" si="192"/>
        <v>32.987555287227728</v>
      </c>
      <c r="CM134" s="5">
        <f t="shared" si="193"/>
        <v>32.949058287227729</v>
      </c>
      <c r="CN134" s="5">
        <f t="shared" si="194"/>
        <v>33.822807287227725</v>
      </c>
      <c r="CO134" s="5">
        <f t="shared" si="195"/>
        <v>31.603434287227728</v>
      </c>
      <c r="CP134" s="5"/>
      <c r="CQ134" s="3" t="str">
        <f t="shared" si="196"/>
        <v>decre</v>
      </c>
      <c r="CR134" s="3" t="str">
        <f t="shared" si="197"/>
        <v>decre</v>
      </c>
      <c r="CS134" s="3" t="str">
        <f t="shared" si="198"/>
        <v>decre</v>
      </c>
      <c r="CT134" s="3" t="str">
        <f t="shared" si="199"/>
        <v>decre</v>
      </c>
      <c r="CU134" s="3" t="str">
        <f t="shared" si="200"/>
        <v>decre</v>
      </c>
      <c r="CW134" s="5">
        <f t="shared" si="201"/>
        <v>0</v>
      </c>
      <c r="CX134" s="5">
        <f t="shared" si="202"/>
        <v>0</v>
      </c>
      <c r="CY134" s="5">
        <f t="shared" si="203"/>
        <v>0</v>
      </c>
      <c r="CZ134" s="5">
        <f t="shared" si="204"/>
        <v>0</v>
      </c>
      <c r="DA134" s="5">
        <f t="shared" si="205"/>
        <v>0</v>
      </c>
      <c r="DB134" s="5"/>
      <c r="DC134" s="4">
        <v>0.334665604536874</v>
      </c>
      <c r="DD134" s="4">
        <v>0.48699464428867301</v>
      </c>
      <c r="DE134" s="4">
        <v>0.40823545022961</v>
      </c>
      <c r="DF134" s="4">
        <v>0.35716055688073201</v>
      </c>
      <c r="DG134" s="4">
        <v>0.55461543731584695</v>
      </c>
      <c r="DI134" s="13">
        <f t="shared" si="206"/>
        <v>35.215864983847851</v>
      </c>
      <c r="DJ134" s="13">
        <f t="shared" si="207"/>
        <v>35.049694314432763</v>
      </c>
      <c r="DK134" s="13">
        <f t="shared" si="208"/>
        <v>35.253585508957244</v>
      </c>
      <c r="DL134" s="13">
        <f t="shared" si="209"/>
        <v>35.386911176163487</v>
      </c>
      <c r="DM134" s="13">
        <f t="shared" si="210"/>
        <v>35.208550552369843</v>
      </c>
      <c r="DN134" s="13"/>
      <c r="DO134" s="11" t="str">
        <f t="shared" si="211"/>
        <v>incre</v>
      </c>
      <c r="DP134" s="11" t="str">
        <f t="shared" si="212"/>
        <v>decre</v>
      </c>
      <c r="DQ134" s="11" t="str">
        <f t="shared" si="213"/>
        <v>incre</v>
      </c>
      <c r="DR134" s="11" t="str">
        <f t="shared" si="214"/>
        <v>incre</v>
      </c>
      <c r="DS134" s="11" t="str">
        <f t="shared" si="215"/>
        <v>incre</v>
      </c>
      <c r="DU134" s="13"/>
      <c r="DV134" s="13"/>
      <c r="DW134" s="13"/>
      <c r="DX134" s="13"/>
      <c r="DY134" s="13"/>
    </row>
    <row r="135" spans="1:129" x14ac:dyDescent="0.25">
      <c r="A135" s="5">
        <v>40.325081488271017</v>
      </c>
      <c r="B135" s="4">
        <v>0.10742413200316257</v>
      </c>
      <c r="C135" s="4">
        <v>0.32821161157012535</v>
      </c>
      <c r="D135" s="4">
        <v>0.26568155791449177</v>
      </c>
      <c r="E135" s="4">
        <v>0.30220233691502962</v>
      </c>
      <c r="F135" s="4">
        <v>0.35981264109543376</v>
      </c>
      <c r="G135" s="4">
        <v>0.56449516427898083</v>
      </c>
      <c r="I135" s="5">
        <f t="shared" si="145"/>
        <v>40.294922975460217</v>
      </c>
      <c r="J135" s="5">
        <f t="shared" si="146"/>
        <v>38.729982061452652</v>
      </c>
      <c r="K135" s="5">
        <f t="shared" si="147"/>
        <v>39.349466179715961</v>
      </c>
      <c r="L135" s="5">
        <f t="shared" si="148"/>
        <v>40.534703926294569</v>
      </c>
      <c r="M135" s="5">
        <f t="shared" si="149"/>
        <v>40.426980984136229</v>
      </c>
      <c r="O135" s="3" t="str">
        <f t="shared" si="150"/>
        <v>decre</v>
      </c>
      <c r="P135" s="3" t="str">
        <f t="shared" si="151"/>
        <v>decre</v>
      </c>
      <c r="Q135" s="3" t="str">
        <f t="shared" si="152"/>
        <v>decre</v>
      </c>
      <c r="R135" s="3" t="str">
        <f t="shared" si="153"/>
        <v>incre</v>
      </c>
      <c r="S135" s="3" t="str">
        <f t="shared" si="154"/>
        <v>incre</v>
      </c>
      <c r="U135" s="6">
        <f t="shared" si="155"/>
        <v>0</v>
      </c>
      <c r="V135" s="6">
        <f t="shared" si="156"/>
        <v>0</v>
      </c>
      <c r="W135" s="6">
        <f t="shared" si="157"/>
        <v>0</v>
      </c>
      <c r="X135" s="6">
        <f t="shared" si="158"/>
        <v>1</v>
      </c>
      <c r="Y135" s="6">
        <f t="shared" si="159"/>
        <v>1</v>
      </c>
      <c r="AA135" s="4">
        <f t="shared" si="144"/>
        <v>0.31200000000000006</v>
      </c>
      <c r="AB135" s="4">
        <f t="shared" si="144"/>
        <v>0.4617</v>
      </c>
      <c r="AC135" s="4">
        <f t="shared" si="144"/>
        <v>0.47060000000000002</v>
      </c>
      <c r="AD135" s="4">
        <f t="shared" si="144"/>
        <v>0.35720000000000002</v>
      </c>
      <c r="AE135" s="4">
        <f t="shared" si="144"/>
        <v>0.54910000000000003</v>
      </c>
      <c r="AF135" s="4"/>
      <c r="AG135" s="4">
        <v>0.34200000000000003</v>
      </c>
      <c r="AH135" s="4">
        <v>0.49170000000000003</v>
      </c>
      <c r="AI135" s="3">
        <v>0.50060000000000004</v>
      </c>
      <c r="AJ135" s="4">
        <v>0.35720000000000002</v>
      </c>
      <c r="AK135" s="4">
        <v>0.54910000000000003</v>
      </c>
      <c r="AM135" s="5">
        <f t="shared" si="160"/>
        <v>40.178361488271015</v>
      </c>
      <c r="AN135" s="5">
        <f t="shared" si="161"/>
        <v>40.009982488271021</v>
      </c>
      <c r="AO135" s="5">
        <f t="shared" si="162"/>
        <v>40.984607488271024</v>
      </c>
      <c r="AP135" s="5">
        <f t="shared" si="163"/>
        <v>40.512705488271017</v>
      </c>
      <c r="AQ135" s="5">
        <f t="shared" si="164"/>
        <v>40.282112488271018</v>
      </c>
      <c r="AR135" s="5"/>
      <c r="AS135" s="3" t="str">
        <f t="shared" si="165"/>
        <v>decre</v>
      </c>
      <c r="AT135" s="3" t="str">
        <f t="shared" si="166"/>
        <v>decre</v>
      </c>
      <c r="AU135" s="3" t="str">
        <f t="shared" si="167"/>
        <v>incre</v>
      </c>
      <c r="AV135" s="3" t="str">
        <f t="shared" si="168"/>
        <v>incre</v>
      </c>
      <c r="AW135" s="3" t="str">
        <f t="shared" si="169"/>
        <v>decre</v>
      </c>
      <c r="AY135" s="5">
        <f t="shared" si="170"/>
        <v>0</v>
      </c>
      <c r="AZ135" s="5">
        <f t="shared" si="171"/>
        <v>0</v>
      </c>
      <c r="BA135" s="5">
        <f t="shared" si="172"/>
        <v>-97.561530855505652</v>
      </c>
      <c r="BB135" s="5">
        <f t="shared" si="173"/>
        <v>20.962243802355118</v>
      </c>
      <c r="BC135" s="5">
        <f t="shared" si="174"/>
        <v>0</v>
      </c>
      <c r="BE135" s="15">
        <f t="shared" si="175"/>
        <v>-3.0158512810800175E-2</v>
      </c>
      <c r="BG135" s="3">
        <v>0.21690000000000001</v>
      </c>
      <c r="BH135" s="3">
        <v>0.28499999999999998</v>
      </c>
      <c r="BI135" s="3">
        <v>0.32869999999999999</v>
      </c>
      <c r="BJ135" s="3">
        <v>0.34370000000000001</v>
      </c>
      <c r="BK135" s="3">
        <v>0.33929999999999999</v>
      </c>
      <c r="BM135" s="5">
        <f t="shared" si="176"/>
        <v>39.494592488271017</v>
      </c>
      <c r="BN135" s="5">
        <f t="shared" si="177"/>
        <v>38.856131488271018</v>
      </c>
      <c r="BO135" s="5">
        <f t="shared" si="178"/>
        <v>39.606758488271012</v>
      </c>
      <c r="BP135" s="5">
        <f t="shared" si="179"/>
        <v>40.399035488271018</v>
      </c>
      <c r="BQ135" s="5">
        <f t="shared" si="180"/>
        <v>38.307894488271018</v>
      </c>
      <c r="BR135" s="5"/>
      <c r="BS135" s="3" t="str">
        <f t="shared" si="181"/>
        <v>decre</v>
      </c>
      <c r="BT135" s="3" t="str">
        <f t="shared" si="182"/>
        <v>decre</v>
      </c>
      <c r="BU135" s="3" t="str">
        <f t="shared" si="183"/>
        <v>decre</v>
      </c>
      <c r="BV135" s="3" t="str">
        <f t="shared" si="184"/>
        <v>incre</v>
      </c>
      <c r="BW135" s="3" t="str">
        <f t="shared" si="185"/>
        <v>decre</v>
      </c>
      <c r="BY135" s="5">
        <f t="shared" si="186"/>
        <v>0</v>
      </c>
      <c r="BZ135" s="5">
        <f t="shared" si="187"/>
        <v>0</v>
      </c>
      <c r="CA135" s="5">
        <f t="shared" si="188"/>
        <v>0</v>
      </c>
      <c r="CB135" s="5">
        <f t="shared" si="189"/>
        <v>20.962243802355118</v>
      </c>
      <c r="CC135" s="5">
        <f t="shared" si="190"/>
        <v>0</v>
      </c>
      <c r="CE135" s="4">
        <v>0.1729</v>
      </c>
      <c r="CF135" s="4">
        <v>0.17399999999999999</v>
      </c>
      <c r="CG135" s="4">
        <v>0.1736</v>
      </c>
      <c r="CH135" s="4">
        <v>0.1741</v>
      </c>
      <c r="CI135" s="4">
        <v>0.17430000000000001</v>
      </c>
      <c r="CK135" s="5">
        <f t="shared" si="191"/>
        <v>39.178232488271014</v>
      </c>
      <c r="CL135" s="5">
        <f t="shared" si="192"/>
        <v>38.131301488271021</v>
      </c>
      <c r="CM135" s="5">
        <f t="shared" si="193"/>
        <v>38.100737488271022</v>
      </c>
      <c r="CN135" s="5">
        <f t="shared" si="194"/>
        <v>38.971003488271016</v>
      </c>
      <c r="CO135" s="5">
        <f t="shared" si="195"/>
        <v>36.755244488271018</v>
      </c>
      <c r="CP135" s="5"/>
      <c r="CQ135" s="3" t="str">
        <f t="shared" si="196"/>
        <v>decre</v>
      </c>
      <c r="CR135" s="3" t="str">
        <f t="shared" si="197"/>
        <v>decre</v>
      </c>
      <c r="CS135" s="3" t="str">
        <f t="shared" si="198"/>
        <v>decre</v>
      </c>
      <c r="CT135" s="3" t="str">
        <f t="shared" si="199"/>
        <v>decre</v>
      </c>
      <c r="CU135" s="3" t="str">
        <f t="shared" si="200"/>
        <v>decre</v>
      </c>
      <c r="CW135" s="5">
        <f t="shared" si="201"/>
        <v>0</v>
      </c>
      <c r="CX135" s="5">
        <f t="shared" si="202"/>
        <v>0</v>
      </c>
      <c r="CY135" s="5">
        <f t="shared" si="203"/>
        <v>0</v>
      </c>
      <c r="CZ135" s="5">
        <f t="shared" si="204"/>
        <v>0</v>
      </c>
      <c r="DA135" s="5">
        <f t="shared" si="205"/>
        <v>0</v>
      </c>
      <c r="DB135" s="5"/>
      <c r="DC135" s="4">
        <v>0.33388316286870601</v>
      </c>
      <c r="DD135" s="4">
        <v>0.48745605873791797</v>
      </c>
      <c r="DE135" s="4">
        <v>0.40786206962722499</v>
      </c>
      <c r="DF135" s="4">
        <v>0.35897226951358402</v>
      </c>
      <c r="DG135" s="4">
        <v>0.55487388760424705</v>
      </c>
      <c r="DI135" s="13">
        <f t="shared" si="206"/>
        <v>40.335701429297011</v>
      </c>
      <c r="DJ135" s="13">
        <f t="shared" si="207"/>
        <v>40.178169551829626</v>
      </c>
      <c r="DK135" s="13">
        <f t="shared" si="208"/>
        <v>40.375422184351379</v>
      </c>
      <c r="DL135" s="13">
        <f t="shared" si="209"/>
        <v>40.527627997575394</v>
      </c>
      <c r="DM135" s="13">
        <f t="shared" si="210"/>
        <v>40.336444770626983</v>
      </c>
      <c r="DN135" s="13"/>
      <c r="DO135" s="11" t="str">
        <f t="shared" si="211"/>
        <v>incre</v>
      </c>
      <c r="DP135" s="11" t="str">
        <f t="shared" si="212"/>
        <v>decre</v>
      </c>
      <c r="DQ135" s="11" t="str">
        <f t="shared" si="213"/>
        <v>incre</v>
      </c>
      <c r="DR135" s="11" t="str">
        <f t="shared" si="214"/>
        <v>incre</v>
      </c>
      <c r="DS135" s="11" t="str">
        <f t="shared" si="215"/>
        <v>incre</v>
      </c>
      <c r="DU135" s="13"/>
      <c r="DV135" s="13"/>
      <c r="DW135" s="13"/>
      <c r="DX135" s="13"/>
      <c r="DY135" s="13"/>
    </row>
    <row r="136" spans="1:129" x14ac:dyDescent="0.25">
      <c r="A136" s="5">
        <v>44.694397669008694</v>
      </c>
      <c r="B136" s="4">
        <v>8.6431652047975621E-2</v>
      </c>
      <c r="C136" s="4">
        <v>0.21247509773785297</v>
      </c>
      <c r="D136" s="4">
        <v>0.55255778961857027</v>
      </c>
      <c r="E136" s="4">
        <v>0.45808624383560398</v>
      </c>
      <c r="F136" s="4">
        <v>0.18215098321465892</v>
      </c>
      <c r="G136" s="4">
        <v>0.4508536299062052</v>
      </c>
      <c r="I136" s="5">
        <f t="shared" si="145"/>
        <v>43.832093621743859</v>
      </c>
      <c r="J136" s="5">
        <f t="shared" si="146"/>
        <v>44.972600035217958</v>
      </c>
      <c r="K136" s="5">
        <f t="shared" si="147"/>
        <v>45.232415096652403</v>
      </c>
      <c r="L136" s="5">
        <f t="shared" si="148"/>
        <v>43.408108947676119</v>
      </c>
      <c r="M136" s="5">
        <f t="shared" si="149"/>
        <v>43.726930326426086</v>
      </c>
      <c r="O136" s="3" t="str">
        <f t="shared" si="150"/>
        <v>decre</v>
      </c>
      <c r="P136" s="3" t="str">
        <f t="shared" si="151"/>
        <v>incre</v>
      </c>
      <c r="Q136" s="3" t="str">
        <f t="shared" si="152"/>
        <v>incre</v>
      </c>
      <c r="R136" s="3" t="str">
        <f t="shared" si="153"/>
        <v>decre</v>
      </c>
      <c r="S136" s="3" t="str">
        <f t="shared" si="154"/>
        <v>decre</v>
      </c>
      <c r="U136" s="6">
        <f t="shared" si="155"/>
        <v>0</v>
      </c>
      <c r="V136" s="6">
        <f t="shared" si="156"/>
        <v>1</v>
      </c>
      <c r="W136" s="6">
        <f t="shared" si="157"/>
        <v>1</v>
      </c>
      <c r="X136" s="6">
        <f t="shared" si="158"/>
        <v>0</v>
      </c>
      <c r="Y136" s="6">
        <f t="shared" si="159"/>
        <v>0</v>
      </c>
      <c r="AA136" s="4">
        <f t="shared" si="144"/>
        <v>0.30979999999999996</v>
      </c>
      <c r="AB136" s="4">
        <f t="shared" si="144"/>
        <v>0.49270000000000003</v>
      </c>
      <c r="AC136" s="4">
        <f t="shared" si="144"/>
        <v>0.49869999999999998</v>
      </c>
      <c r="AD136" s="4">
        <f t="shared" si="144"/>
        <v>0.32920000000000005</v>
      </c>
      <c r="AE136" s="4">
        <f t="shared" si="144"/>
        <v>0.52039999999999997</v>
      </c>
      <c r="AF136" s="4"/>
      <c r="AG136" s="4">
        <v>0.33979999999999999</v>
      </c>
      <c r="AH136" s="4">
        <v>0.49270000000000003</v>
      </c>
      <c r="AI136" s="3">
        <v>0.49869999999999998</v>
      </c>
      <c r="AJ136" s="4">
        <v>0.35920000000000002</v>
      </c>
      <c r="AK136" s="4">
        <v>0.5504</v>
      </c>
      <c r="AM136" s="5">
        <f t="shared" si="160"/>
        <v>44.531859669008696</v>
      </c>
      <c r="AN136" s="5">
        <f t="shared" si="161"/>
        <v>44.581728669008697</v>
      </c>
      <c r="AO136" s="5">
        <f t="shared" si="162"/>
        <v>45.626774669008697</v>
      </c>
      <c r="AP136" s="5">
        <f t="shared" si="163"/>
        <v>44.646261669008695</v>
      </c>
      <c r="AQ136" s="5">
        <f t="shared" si="164"/>
        <v>44.38136166900869</v>
      </c>
      <c r="AR136" s="5"/>
      <c r="AS136" s="3" t="str">
        <f t="shared" si="165"/>
        <v>decre</v>
      </c>
      <c r="AT136" s="3" t="str">
        <f t="shared" si="166"/>
        <v>decre</v>
      </c>
      <c r="AU136" s="3" t="str">
        <f t="shared" si="167"/>
        <v>incre</v>
      </c>
      <c r="AV136" s="3" t="str">
        <f t="shared" si="168"/>
        <v>decre</v>
      </c>
      <c r="AW136" s="3" t="str">
        <f t="shared" si="169"/>
        <v>decre</v>
      </c>
      <c r="AY136" s="5">
        <f t="shared" si="170"/>
        <v>0</v>
      </c>
      <c r="AZ136" s="5">
        <f t="shared" si="171"/>
        <v>0</v>
      </c>
      <c r="BA136" s="5">
        <f t="shared" si="172"/>
        <v>53.801742764370886</v>
      </c>
      <c r="BB136" s="5">
        <f t="shared" si="173"/>
        <v>0</v>
      </c>
      <c r="BC136" s="5">
        <f t="shared" si="174"/>
        <v>0</v>
      </c>
      <c r="BE136" s="15">
        <f t="shared" si="175"/>
        <v>-0.86230404726483556</v>
      </c>
      <c r="BG136" s="3">
        <v>0.2147</v>
      </c>
      <c r="BH136" s="3">
        <v>0.28320000000000001</v>
      </c>
      <c r="BI136" s="3">
        <v>0.32469999999999999</v>
      </c>
      <c r="BJ136" s="3">
        <v>0.34429999999999999</v>
      </c>
      <c r="BK136" s="3">
        <v>0.34160000000000001</v>
      </c>
      <c r="BM136" s="5">
        <f t="shared" si="176"/>
        <v>43.848090669008691</v>
      </c>
      <c r="BN136" s="5">
        <f t="shared" si="177"/>
        <v>43.213693669008698</v>
      </c>
      <c r="BO136" s="5">
        <f t="shared" si="178"/>
        <v>43.937234669008689</v>
      </c>
      <c r="BP136" s="5">
        <f t="shared" si="179"/>
        <v>44.773403669008694</v>
      </c>
      <c r="BQ136" s="5">
        <f t="shared" si="180"/>
        <v>42.698853669008692</v>
      </c>
      <c r="BR136" s="5"/>
      <c r="BS136" s="3" t="str">
        <f t="shared" si="181"/>
        <v>decre</v>
      </c>
      <c r="BT136" s="3" t="str">
        <f t="shared" si="182"/>
        <v>decre</v>
      </c>
      <c r="BU136" s="3" t="str">
        <f t="shared" si="183"/>
        <v>decre</v>
      </c>
      <c r="BV136" s="3" t="str">
        <f t="shared" si="184"/>
        <v>incre</v>
      </c>
      <c r="BW136" s="3" t="str">
        <f t="shared" si="185"/>
        <v>decre</v>
      </c>
      <c r="BY136" s="5">
        <f t="shared" si="186"/>
        <v>0</v>
      </c>
      <c r="BZ136" s="5">
        <f t="shared" si="187"/>
        <v>0</v>
      </c>
      <c r="CA136" s="5">
        <f t="shared" si="188"/>
        <v>0</v>
      </c>
      <c r="CB136" s="5">
        <f t="shared" si="189"/>
        <v>-128.62887213325749</v>
      </c>
      <c r="CC136" s="5">
        <f t="shared" si="190"/>
        <v>0</v>
      </c>
      <c r="CE136" s="4">
        <v>0.17549999999999999</v>
      </c>
      <c r="CF136" s="4">
        <v>0.1767</v>
      </c>
      <c r="CG136" s="4">
        <v>0.1762</v>
      </c>
      <c r="CH136" s="4">
        <v>0.17680000000000001</v>
      </c>
      <c r="CI136" s="4">
        <v>0.17699999999999999</v>
      </c>
      <c r="CK136" s="5">
        <f t="shared" si="191"/>
        <v>43.566242669008695</v>
      </c>
      <c r="CL136" s="5">
        <f t="shared" si="192"/>
        <v>42.518248669008699</v>
      </c>
      <c r="CM136" s="5">
        <f t="shared" si="193"/>
        <v>42.495299669008688</v>
      </c>
      <c r="CN136" s="5">
        <f t="shared" si="194"/>
        <v>43.363053669008693</v>
      </c>
      <c r="CO136" s="5">
        <f t="shared" si="195"/>
        <v>41.149967669008696</v>
      </c>
      <c r="CP136" s="5"/>
      <c r="CQ136" s="3" t="str">
        <f t="shared" si="196"/>
        <v>decre</v>
      </c>
      <c r="CR136" s="3" t="str">
        <f t="shared" si="197"/>
        <v>decre</v>
      </c>
      <c r="CS136" s="3" t="str">
        <f t="shared" si="198"/>
        <v>decre</v>
      </c>
      <c r="CT136" s="3" t="str">
        <f t="shared" si="199"/>
        <v>decre</v>
      </c>
      <c r="CU136" s="3" t="str">
        <f t="shared" si="200"/>
        <v>decre</v>
      </c>
      <c r="CW136" s="5">
        <f t="shared" si="201"/>
        <v>0</v>
      </c>
      <c r="CX136" s="5">
        <f t="shared" si="202"/>
        <v>0</v>
      </c>
      <c r="CY136" s="5">
        <f t="shared" si="203"/>
        <v>0</v>
      </c>
      <c r="CZ136" s="5">
        <f t="shared" si="204"/>
        <v>0</v>
      </c>
      <c r="DA136" s="5">
        <f t="shared" si="205"/>
        <v>0</v>
      </c>
      <c r="DB136" s="5"/>
      <c r="DC136" s="4">
        <v>0.332949567696459</v>
      </c>
      <c r="DD136" s="4">
        <v>0.48800661006940299</v>
      </c>
      <c r="DE136" s="4">
        <v>0.40741655868119803</v>
      </c>
      <c r="DF136" s="4">
        <v>0.36113397208687198</v>
      </c>
      <c r="DG136" s="4">
        <v>0.55518226578926899</v>
      </c>
      <c r="DI136" s="13">
        <f t="shared" si="206"/>
        <v>44.698305060746236</v>
      </c>
      <c r="DJ136" s="13">
        <f t="shared" si="207"/>
        <v>44.551080832761897</v>
      </c>
      <c r="DK136" s="13">
        <f t="shared" si="208"/>
        <v>44.740412453803131</v>
      </c>
      <c r="DL136" s="13">
        <f t="shared" si="209"/>
        <v>44.915145713980159</v>
      </c>
      <c r="DM136" s="13">
        <f t="shared" si="210"/>
        <v>44.708662790085718</v>
      </c>
      <c r="DN136" s="13"/>
      <c r="DO136" s="11" t="str">
        <f t="shared" si="211"/>
        <v>incre</v>
      </c>
      <c r="DP136" s="11" t="str">
        <f t="shared" si="212"/>
        <v>decre</v>
      </c>
      <c r="DQ136" s="11" t="str">
        <f t="shared" si="213"/>
        <v>incre</v>
      </c>
      <c r="DR136" s="11" t="str">
        <f t="shared" si="214"/>
        <v>incre</v>
      </c>
      <c r="DS136" s="11" t="str">
        <f t="shared" si="215"/>
        <v>incre</v>
      </c>
      <c r="DU136" s="13"/>
      <c r="DV136" s="13"/>
      <c r="DW136" s="13"/>
      <c r="DX136" s="13"/>
      <c r="DY136" s="13"/>
    </row>
    <row r="137" spans="1:129" x14ac:dyDescent="0.25">
      <c r="A137" s="5">
        <v>40.789353141195967</v>
      </c>
      <c r="B137" s="4">
        <v>0.12226137859371956</v>
      </c>
      <c r="C137" s="4">
        <v>0.17149693495585058</v>
      </c>
      <c r="D137" s="4">
        <v>0.45997455934138282</v>
      </c>
      <c r="E137" s="4">
        <v>0.39785529409840942</v>
      </c>
      <c r="F137" s="4">
        <v>0.40569547270574668</v>
      </c>
      <c r="G137" s="4">
        <v>0.77152545741235168</v>
      </c>
      <c r="I137" s="5">
        <f t="shared" si="145"/>
        <v>39.632416103528534</v>
      </c>
      <c r="J137" s="5">
        <f t="shared" si="146"/>
        <v>40.462987013695198</v>
      </c>
      <c r="K137" s="5">
        <f t="shared" si="147"/>
        <v>40.742528046891522</v>
      </c>
      <c r="L137" s="5">
        <f t="shared" si="148"/>
        <v>41.385309021378355</v>
      </c>
      <c r="M137" s="5">
        <f t="shared" si="149"/>
        <v>42.839407695446198</v>
      </c>
      <c r="O137" s="3" t="str">
        <f t="shared" si="150"/>
        <v>decre</v>
      </c>
      <c r="P137" s="3" t="str">
        <f t="shared" si="151"/>
        <v>decre</v>
      </c>
      <c r="Q137" s="3" t="str">
        <f t="shared" si="152"/>
        <v>decre</v>
      </c>
      <c r="R137" s="3" t="str">
        <f t="shared" si="153"/>
        <v>incre</v>
      </c>
      <c r="S137" s="3" t="str">
        <f t="shared" si="154"/>
        <v>incre</v>
      </c>
      <c r="U137" s="6">
        <f t="shared" si="155"/>
        <v>0</v>
      </c>
      <c r="V137" s="6">
        <f t="shared" si="156"/>
        <v>0</v>
      </c>
      <c r="W137" s="6">
        <f t="shared" si="157"/>
        <v>0</v>
      </c>
      <c r="X137" s="6">
        <f t="shared" si="158"/>
        <v>1</v>
      </c>
      <c r="Y137" s="6">
        <f t="shared" si="159"/>
        <v>1</v>
      </c>
      <c r="AA137" s="4">
        <f t="shared" si="144"/>
        <v>0.31330000000000002</v>
      </c>
      <c r="AB137" s="4">
        <f t="shared" si="144"/>
        <v>0.46109999999999995</v>
      </c>
      <c r="AC137" s="4">
        <f t="shared" si="144"/>
        <v>0.47119999999999995</v>
      </c>
      <c r="AD137" s="4">
        <f t="shared" si="144"/>
        <v>0.35570000000000002</v>
      </c>
      <c r="AE137" s="4">
        <f t="shared" si="144"/>
        <v>0.5484</v>
      </c>
      <c r="AF137" s="4"/>
      <c r="AG137" s="4">
        <v>0.34329999999999999</v>
      </c>
      <c r="AH137" s="4">
        <v>0.49109999999999998</v>
      </c>
      <c r="AI137" s="3">
        <v>0.50119999999999998</v>
      </c>
      <c r="AJ137" s="4">
        <v>0.35570000000000002</v>
      </c>
      <c r="AK137" s="4">
        <v>0.5484</v>
      </c>
      <c r="AM137" s="5">
        <f t="shared" si="160"/>
        <v>40.651980141195963</v>
      </c>
      <c r="AN137" s="5">
        <f t="shared" si="161"/>
        <v>40.470336141195972</v>
      </c>
      <c r="AO137" s="5">
        <f t="shared" si="162"/>
        <v>41.454705141195973</v>
      </c>
      <c r="AP137" s="5">
        <f t="shared" si="163"/>
        <v>40.964347141195965</v>
      </c>
      <c r="AQ137" s="5">
        <f t="shared" si="164"/>
        <v>40.739797141195965</v>
      </c>
      <c r="AR137" s="5"/>
      <c r="AS137" s="3" t="str">
        <f t="shared" si="165"/>
        <v>decre</v>
      </c>
      <c r="AT137" s="3" t="str">
        <f t="shared" si="166"/>
        <v>decre</v>
      </c>
      <c r="AU137" s="3" t="str">
        <f t="shared" si="167"/>
        <v>incre</v>
      </c>
      <c r="AV137" s="3" t="str">
        <f t="shared" si="168"/>
        <v>incre</v>
      </c>
      <c r="AW137" s="3" t="str">
        <f t="shared" si="169"/>
        <v>decre</v>
      </c>
      <c r="AY137" s="5">
        <f t="shared" si="170"/>
        <v>0</v>
      </c>
      <c r="AZ137" s="5">
        <f t="shared" si="171"/>
        <v>0</v>
      </c>
      <c r="BA137" s="5">
        <f t="shared" si="172"/>
        <v>-4.6825094304445258</v>
      </c>
      <c r="BB137" s="5">
        <f t="shared" si="173"/>
        <v>59.595588018238743</v>
      </c>
      <c r="BC137" s="5">
        <f t="shared" si="174"/>
        <v>0</v>
      </c>
      <c r="BE137" s="15">
        <f t="shared" si="175"/>
        <v>-1.1569370376674328</v>
      </c>
      <c r="BG137" s="3">
        <v>0.21859999999999999</v>
      </c>
      <c r="BH137" s="3">
        <v>0.28660000000000002</v>
      </c>
      <c r="BI137" s="3">
        <v>0.33169999999999999</v>
      </c>
      <c r="BJ137" s="3">
        <v>0.34329999999999999</v>
      </c>
      <c r="BK137" s="3">
        <v>0.33750000000000002</v>
      </c>
      <c r="BM137" s="5">
        <f t="shared" si="176"/>
        <v>39.971087141195966</v>
      </c>
      <c r="BN137" s="5">
        <f t="shared" si="177"/>
        <v>39.330851141195971</v>
      </c>
      <c r="BO137" s="5">
        <f t="shared" si="178"/>
        <v>40.100160141195971</v>
      </c>
      <c r="BP137" s="5">
        <f t="shared" si="179"/>
        <v>40.859939141195966</v>
      </c>
      <c r="BQ137" s="5">
        <f t="shared" si="180"/>
        <v>38.755228141195964</v>
      </c>
      <c r="BR137" s="5"/>
      <c r="BS137" s="3" t="str">
        <f t="shared" si="181"/>
        <v>decre</v>
      </c>
      <c r="BT137" s="3" t="str">
        <f t="shared" si="182"/>
        <v>decre</v>
      </c>
      <c r="BU137" s="3" t="str">
        <f t="shared" si="183"/>
        <v>decre</v>
      </c>
      <c r="BV137" s="3" t="str">
        <f t="shared" si="184"/>
        <v>incre</v>
      </c>
      <c r="BW137" s="3" t="str">
        <f t="shared" si="185"/>
        <v>decre</v>
      </c>
      <c r="BY137" s="5">
        <f t="shared" si="186"/>
        <v>0</v>
      </c>
      <c r="BZ137" s="5">
        <f t="shared" si="187"/>
        <v>0</v>
      </c>
      <c r="CA137" s="5">
        <f t="shared" si="188"/>
        <v>0</v>
      </c>
      <c r="CB137" s="5">
        <f t="shared" si="189"/>
        <v>59.595588018238743</v>
      </c>
      <c r="CC137" s="5">
        <f t="shared" si="190"/>
        <v>0</v>
      </c>
      <c r="CE137" s="4">
        <v>0.17069999999999999</v>
      </c>
      <c r="CF137" s="4">
        <v>0.17169999999999999</v>
      </c>
      <c r="CG137" s="4">
        <v>0.17130000000000001</v>
      </c>
      <c r="CH137" s="4">
        <v>0.17180000000000001</v>
      </c>
      <c r="CI137" s="4">
        <v>0.17199999999999999</v>
      </c>
      <c r="CK137" s="5">
        <f t="shared" si="191"/>
        <v>39.626686141195968</v>
      </c>
      <c r="CL137" s="5">
        <f t="shared" si="192"/>
        <v>38.580554141195968</v>
      </c>
      <c r="CM137" s="5">
        <f t="shared" si="193"/>
        <v>38.542676141195969</v>
      </c>
      <c r="CN137" s="5">
        <f t="shared" si="194"/>
        <v>39.415909141195968</v>
      </c>
      <c r="CO137" s="5">
        <f t="shared" si="195"/>
        <v>37.197873141195963</v>
      </c>
      <c r="CP137" s="5"/>
      <c r="CQ137" s="3" t="str">
        <f t="shared" si="196"/>
        <v>decre</v>
      </c>
      <c r="CR137" s="3" t="str">
        <f t="shared" si="197"/>
        <v>decre</v>
      </c>
      <c r="CS137" s="3" t="str">
        <f t="shared" si="198"/>
        <v>decre</v>
      </c>
      <c r="CT137" s="3" t="str">
        <f t="shared" si="199"/>
        <v>decre</v>
      </c>
      <c r="CU137" s="3" t="str">
        <f t="shared" si="200"/>
        <v>decre</v>
      </c>
      <c r="CW137" s="5">
        <f t="shared" si="201"/>
        <v>0</v>
      </c>
      <c r="CX137" s="5">
        <f t="shared" si="202"/>
        <v>0</v>
      </c>
      <c r="CY137" s="5">
        <f t="shared" si="203"/>
        <v>0</v>
      </c>
      <c r="CZ137" s="5">
        <f t="shared" si="204"/>
        <v>0</v>
      </c>
      <c r="DA137" s="5">
        <f t="shared" si="205"/>
        <v>0</v>
      </c>
      <c r="DB137" s="5"/>
      <c r="DC137" s="4">
        <v>0.33454557087187098</v>
      </c>
      <c r="DD137" s="4">
        <v>0.48706542945986397</v>
      </c>
      <c r="DE137" s="4">
        <v>0.40817817025083503</v>
      </c>
      <c r="DF137" s="4">
        <v>0.35743849006872602</v>
      </c>
      <c r="DG137" s="4">
        <v>0.55465508593963597</v>
      </c>
      <c r="DI137" s="13">
        <f t="shared" si="206"/>
        <v>40.804735795764721</v>
      </c>
      <c r="DJ137" s="13">
        <f t="shared" si="207"/>
        <v>40.639890395568884</v>
      </c>
      <c r="DK137" s="13">
        <f t="shared" si="208"/>
        <v>40.84276317433158</v>
      </c>
      <c r="DL137" s="13">
        <f t="shared" si="209"/>
        <v>40.97898522757464</v>
      </c>
      <c r="DM137" s="13">
        <f t="shared" si="210"/>
        <v>40.798657499887945</v>
      </c>
      <c r="DN137" s="13"/>
      <c r="DO137" s="11" t="str">
        <f t="shared" si="211"/>
        <v>incre</v>
      </c>
      <c r="DP137" s="11" t="str">
        <f t="shared" si="212"/>
        <v>decre</v>
      </c>
      <c r="DQ137" s="11" t="str">
        <f t="shared" si="213"/>
        <v>incre</v>
      </c>
      <c r="DR137" s="11" t="str">
        <f t="shared" si="214"/>
        <v>incre</v>
      </c>
      <c r="DS137" s="11" t="str">
        <f t="shared" si="215"/>
        <v>incre</v>
      </c>
      <c r="DU137" s="13"/>
      <c r="DV137" s="13"/>
      <c r="DW137" s="13"/>
      <c r="DX137" s="13"/>
      <c r="DY137" s="13"/>
    </row>
    <row r="138" spans="1:129" x14ac:dyDescent="0.25">
      <c r="A138" s="5">
        <v>48.622641885720562</v>
      </c>
      <c r="B138" s="4">
        <v>0.48247575236782864</v>
      </c>
      <c r="C138" s="4">
        <v>0.36659288803772394</v>
      </c>
      <c r="D138" s="4">
        <v>0.4587469837888104</v>
      </c>
      <c r="E138" s="4">
        <v>0.39455597704000056</v>
      </c>
      <c r="F138" s="4">
        <v>0.28138850869189136</v>
      </c>
      <c r="G138" s="4">
        <v>0.47595285581975783</v>
      </c>
      <c r="I138" s="5">
        <f t="shared" si="145"/>
        <v>48.868444750711795</v>
      </c>
      <c r="J138" s="5">
        <f t="shared" si="146"/>
        <v>48.288259689861498</v>
      </c>
      <c r="K138" s="5">
        <f t="shared" si="147"/>
        <v>48.543780422778966</v>
      </c>
      <c r="L138" s="5">
        <f t="shared" si="148"/>
        <v>48.171933128906289</v>
      </c>
      <c r="M138" s="5">
        <f t="shared" si="149"/>
        <v>47.891358258984482</v>
      </c>
      <c r="O138" s="3" t="str">
        <f t="shared" si="150"/>
        <v>incre</v>
      </c>
      <c r="P138" s="3" t="str">
        <f t="shared" si="151"/>
        <v>decre</v>
      </c>
      <c r="Q138" s="3" t="str">
        <f t="shared" si="152"/>
        <v>decre</v>
      </c>
      <c r="R138" s="3" t="str">
        <f t="shared" si="153"/>
        <v>decre</v>
      </c>
      <c r="S138" s="3" t="str">
        <f t="shared" si="154"/>
        <v>decre</v>
      </c>
      <c r="U138" s="6">
        <f t="shared" si="155"/>
        <v>1</v>
      </c>
      <c r="V138" s="6">
        <f t="shared" si="156"/>
        <v>0</v>
      </c>
      <c r="W138" s="6">
        <f t="shared" si="157"/>
        <v>0</v>
      </c>
      <c r="X138" s="6">
        <f t="shared" si="158"/>
        <v>0</v>
      </c>
      <c r="Y138" s="6">
        <f t="shared" si="159"/>
        <v>0</v>
      </c>
      <c r="AA138" s="4">
        <f t="shared" si="144"/>
        <v>0.34939999999999999</v>
      </c>
      <c r="AB138" s="4">
        <f t="shared" si="144"/>
        <v>0.4657</v>
      </c>
      <c r="AC138" s="4">
        <f t="shared" si="144"/>
        <v>0.46230000000000004</v>
      </c>
      <c r="AD138" s="4">
        <f t="shared" si="144"/>
        <v>0.3216</v>
      </c>
      <c r="AE138" s="4">
        <f t="shared" si="144"/>
        <v>0.50919999999999999</v>
      </c>
      <c r="AF138" s="4"/>
      <c r="AG138" s="4">
        <v>0.34939999999999999</v>
      </c>
      <c r="AH138" s="4">
        <v>0.49569999999999997</v>
      </c>
      <c r="AI138" s="3">
        <v>0.49230000000000002</v>
      </c>
      <c r="AJ138" s="4">
        <v>0.35160000000000002</v>
      </c>
      <c r="AK138" s="4">
        <v>0.53920000000000001</v>
      </c>
      <c r="AM138" s="5">
        <f t="shared" si="160"/>
        <v>48.744827885720561</v>
      </c>
      <c r="AN138" s="5">
        <f t="shared" si="161"/>
        <v>48.333662885720564</v>
      </c>
      <c r="AO138" s="5">
        <f t="shared" si="162"/>
        <v>49.201574885720561</v>
      </c>
      <c r="AP138" s="5">
        <f t="shared" si="163"/>
        <v>48.510513885720563</v>
      </c>
      <c r="AQ138" s="5">
        <f t="shared" si="164"/>
        <v>48.204213885720563</v>
      </c>
      <c r="AR138" s="5"/>
      <c r="AS138" s="3" t="str">
        <f t="shared" si="165"/>
        <v>incre</v>
      </c>
      <c r="AT138" s="3" t="str">
        <f t="shared" si="166"/>
        <v>decre</v>
      </c>
      <c r="AU138" s="3" t="str">
        <f t="shared" si="167"/>
        <v>incre</v>
      </c>
      <c r="AV138" s="3" t="str">
        <f t="shared" si="168"/>
        <v>decre</v>
      </c>
      <c r="AW138" s="3" t="str">
        <f t="shared" si="169"/>
        <v>decre</v>
      </c>
      <c r="AY138" s="5">
        <f t="shared" si="170"/>
        <v>24.58028649912336</v>
      </c>
      <c r="AZ138" s="5">
        <f t="shared" si="171"/>
        <v>0</v>
      </c>
      <c r="BA138" s="5">
        <f t="shared" si="172"/>
        <v>-7.8861462941596017</v>
      </c>
      <c r="BB138" s="5">
        <f t="shared" si="173"/>
        <v>0</v>
      </c>
      <c r="BC138" s="5">
        <f t="shared" si="174"/>
        <v>0</v>
      </c>
      <c r="BE138" s="15">
        <f t="shared" si="175"/>
        <v>-0.73128362673607938</v>
      </c>
      <c r="BG138" s="3">
        <v>0.25559999999999999</v>
      </c>
      <c r="BH138" s="3">
        <v>0.3826</v>
      </c>
      <c r="BI138" s="3">
        <v>0.40460000000000002</v>
      </c>
      <c r="BJ138" s="3">
        <v>0.34079999999999999</v>
      </c>
      <c r="BK138" s="3">
        <v>0.3034</v>
      </c>
      <c r="BM138" s="5">
        <f t="shared" si="176"/>
        <v>48.070405885720561</v>
      </c>
      <c r="BN138" s="5">
        <f t="shared" si="177"/>
        <v>47.791019885720566</v>
      </c>
      <c r="BO138" s="5">
        <f t="shared" si="178"/>
        <v>48.641307885720565</v>
      </c>
      <c r="BP138" s="5">
        <f t="shared" si="179"/>
        <v>48.672177885720565</v>
      </c>
      <c r="BQ138" s="5">
        <f t="shared" si="180"/>
        <v>46.267635885720559</v>
      </c>
      <c r="BR138" s="5"/>
      <c r="BS138" s="3" t="str">
        <f t="shared" si="181"/>
        <v>decre</v>
      </c>
      <c r="BT138" s="3" t="str">
        <f t="shared" si="182"/>
        <v>decre</v>
      </c>
      <c r="BU138" s="3" t="str">
        <f t="shared" si="183"/>
        <v>incre</v>
      </c>
      <c r="BV138" s="3" t="str">
        <f t="shared" si="184"/>
        <v>incre</v>
      </c>
      <c r="BW138" s="3" t="str">
        <f t="shared" si="185"/>
        <v>decre</v>
      </c>
      <c r="BY138" s="5">
        <f t="shared" si="186"/>
        <v>0</v>
      </c>
      <c r="BZ138" s="5">
        <f t="shared" si="187"/>
        <v>0</v>
      </c>
      <c r="CA138" s="5">
        <f t="shared" si="188"/>
        <v>-7.8861462941596017</v>
      </c>
      <c r="CB138" s="5">
        <f t="shared" si="189"/>
        <v>-45.070875681427225</v>
      </c>
      <c r="CC138" s="5">
        <f t="shared" si="190"/>
        <v>0</v>
      </c>
      <c r="CE138" s="4">
        <v>7.6899999999999996E-2</v>
      </c>
      <c r="CF138" s="4">
        <v>7.3200000000000001E-2</v>
      </c>
      <c r="CG138" s="4">
        <v>7.4700000000000003E-2</v>
      </c>
      <c r="CH138" s="4">
        <v>7.2900000000000006E-2</v>
      </c>
      <c r="CI138" s="4">
        <v>7.22E-2</v>
      </c>
      <c r="CK138" s="5">
        <f t="shared" si="191"/>
        <v>46.785552885720563</v>
      </c>
      <c r="CL138" s="5">
        <f t="shared" si="192"/>
        <v>45.770637885720561</v>
      </c>
      <c r="CM138" s="5">
        <f t="shared" si="193"/>
        <v>45.437978885720568</v>
      </c>
      <c r="CN138" s="5">
        <f t="shared" si="194"/>
        <v>46.416459885720563</v>
      </c>
      <c r="CO138" s="5">
        <f t="shared" si="195"/>
        <v>44.092043885720564</v>
      </c>
      <c r="CP138" s="5"/>
      <c r="CQ138" s="3" t="str">
        <f t="shared" si="196"/>
        <v>decre</v>
      </c>
      <c r="CR138" s="3" t="str">
        <f t="shared" si="197"/>
        <v>decre</v>
      </c>
      <c r="CS138" s="3" t="str">
        <f t="shared" si="198"/>
        <v>decre</v>
      </c>
      <c r="CT138" s="3" t="str">
        <f t="shared" si="199"/>
        <v>decre</v>
      </c>
      <c r="CU138" s="3" t="str">
        <f t="shared" si="200"/>
        <v>decre</v>
      </c>
      <c r="CW138" s="5">
        <f t="shared" si="201"/>
        <v>0</v>
      </c>
      <c r="CX138" s="5">
        <f t="shared" si="202"/>
        <v>0</v>
      </c>
      <c r="CY138" s="5">
        <f t="shared" si="203"/>
        <v>0</v>
      </c>
      <c r="CZ138" s="5">
        <f t="shared" si="204"/>
        <v>0</v>
      </c>
      <c r="DA138" s="5">
        <f t="shared" si="205"/>
        <v>0</v>
      </c>
      <c r="DB138" s="5"/>
      <c r="DC138" s="4">
        <v>0.35055895092154199</v>
      </c>
      <c r="DD138" s="4">
        <v>0.47762216328838702</v>
      </c>
      <c r="DE138" s="4">
        <v>0.41581974371554598</v>
      </c>
      <c r="DF138" s="4">
        <v>0.32036014402593699</v>
      </c>
      <c r="DG138" s="4">
        <v>0.54936566583273205</v>
      </c>
      <c r="DI138" s="13">
        <f t="shared" si="206"/>
        <v>48.753160742846447</v>
      </c>
      <c r="DJ138" s="13">
        <f t="shared" si="207"/>
        <v>48.411514611993731</v>
      </c>
      <c r="DK138" s="13">
        <f t="shared" si="208"/>
        <v>48.750251597198513</v>
      </c>
      <c r="DL138" s="13">
        <f t="shared" si="209"/>
        <v>48.500074298418951</v>
      </c>
      <c r="DM138" s="13">
        <f t="shared" si="210"/>
        <v>48.582172801206568</v>
      </c>
      <c r="DN138" s="13"/>
      <c r="DO138" s="11" t="str">
        <f t="shared" si="211"/>
        <v>incre</v>
      </c>
      <c r="DP138" s="11" t="str">
        <f t="shared" si="212"/>
        <v>decre</v>
      </c>
      <c r="DQ138" s="11" t="str">
        <f t="shared" si="213"/>
        <v>incre</v>
      </c>
      <c r="DR138" s="11" t="str">
        <f t="shared" si="214"/>
        <v>decre</v>
      </c>
      <c r="DS138" s="11" t="str">
        <f t="shared" si="215"/>
        <v>decre</v>
      </c>
      <c r="DU138" s="13"/>
      <c r="DV138" s="13"/>
      <c r="DW138" s="13"/>
      <c r="DX138" s="13"/>
      <c r="DY138" s="13"/>
    </row>
    <row r="139" spans="1:129" x14ac:dyDescent="0.25">
      <c r="A139" s="5">
        <v>33.525624002116629</v>
      </c>
      <c r="B139" s="4">
        <v>0.30403116721658335</v>
      </c>
      <c r="C139" s="4">
        <v>0.24018526253447856</v>
      </c>
      <c r="D139" s="4">
        <v>0.34901749846109192</v>
      </c>
      <c r="E139" s="4">
        <v>0.44237831229684293</v>
      </c>
      <c r="F139" s="4">
        <v>0.28238295217358961</v>
      </c>
      <c r="G139" s="4">
        <v>0.46856634986403334</v>
      </c>
      <c r="I139" s="5">
        <f t="shared" si="145"/>
        <v>32.86255603973953</v>
      </c>
      <c r="J139" s="5">
        <f t="shared" si="146"/>
        <v>32.474708267067562</v>
      </c>
      <c r="K139" s="5">
        <f t="shared" si="147"/>
        <v>33.911117414518969</v>
      </c>
      <c r="L139" s="5">
        <f t="shared" si="148"/>
        <v>33.083288459418256</v>
      </c>
      <c r="M139" s="5">
        <f t="shared" si="149"/>
        <v>32.724833354337186</v>
      </c>
      <c r="O139" s="3" t="str">
        <f t="shared" si="150"/>
        <v>decre</v>
      </c>
      <c r="P139" s="3" t="str">
        <f t="shared" si="151"/>
        <v>decre</v>
      </c>
      <c r="Q139" s="3" t="str">
        <f t="shared" si="152"/>
        <v>incre</v>
      </c>
      <c r="R139" s="3" t="str">
        <f t="shared" si="153"/>
        <v>decre</v>
      </c>
      <c r="S139" s="3" t="str">
        <f t="shared" si="154"/>
        <v>decre</v>
      </c>
      <c r="U139" s="6">
        <f t="shared" si="155"/>
        <v>0</v>
      </c>
      <c r="V139" s="6">
        <f t="shared" si="156"/>
        <v>0</v>
      </c>
      <c r="W139" s="6">
        <f t="shared" si="157"/>
        <v>1</v>
      </c>
      <c r="X139" s="6">
        <f t="shared" si="158"/>
        <v>0</v>
      </c>
      <c r="Y139" s="6">
        <f t="shared" si="159"/>
        <v>0</v>
      </c>
      <c r="AA139" s="4">
        <f t="shared" si="144"/>
        <v>0.31869999999999998</v>
      </c>
      <c r="AB139" s="4">
        <f t="shared" si="144"/>
        <v>0.45730000000000004</v>
      </c>
      <c r="AC139" s="4">
        <f t="shared" si="144"/>
        <v>0.49640000000000001</v>
      </c>
      <c r="AD139" s="4">
        <f t="shared" si="144"/>
        <v>0.30369999999999997</v>
      </c>
      <c r="AE139" s="4">
        <f t="shared" si="144"/>
        <v>0.51239999999999997</v>
      </c>
      <c r="AF139" s="4"/>
      <c r="AG139" s="4">
        <v>0.34870000000000001</v>
      </c>
      <c r="AH139" s="4">
        <v>0.48730000000000001</v>
      </c>
      <c r="AI139" s="3">
        <v>0.49640000000000001</v>
      </c>
      <c r="AJ139" s="4">
        <v>0.3337</v>
      </c>
      <c r="AK139" s="4">
        <v>0.54239999999999999</v>
      </c>
      <c r="AM139" s="5">
        <f t="shared" si="160"/>
        <v>33.427077002116626</v>
      </c>
      <c r="AN139" s="5">
        <f t="shared" si="161"/>
        <v>33.181793002116635</v>
      </c>
      <c r="AO139" s="5">
        <f t="shared" si="162"/>
        <v>34.435668002116628</v>
      </c>
      <c r="AP139" s="5">
        <f t="shared" si="163"/>
        <v>33.262778002116626</v>
      </c>
      <c r="AQ139" s="5">
        <f t="shared" si="164"/>
        <v>33.137308002116626</v>
      </c>
      <c r="AR139" s="5"/>
      <c r="AS139" s="3" t="str">
        <f t="shared" si="165"/>
        <v>decre</v>
      </c>
      <c r="AT139" s="3" t="str">
        <f t="shared" si="166"/>
        <v>decre</v>
      </c>
      <c r="AU139" s="3" t="str">
        <f t="shared" si="167"/>
        <v>incre</v>
      </c>
      <c r="AV139" s="3" t="str">
        <f t="shared" si="168"/>
        <v>decre</v>
      </c>
      <c r="AW139" s="3" t="str">
        <f t="shared" si="169"/>
        <v>decre</v>
      </c>
      <c r="AY139" s="5">
        <f t="shared" si="170"/>
        <v>0</v>
      </c>
      <c r="AZ139" s="5">
        <f t="shared" si="171"/>
        <v>0</v>
      </c>
      <c r="BA139" s="5">
        <f t="shared" si="172"/>
        <v>38.549341240234014</v>
      </c>
      <c r="BB139" s="5">
        <f t="shared" si="173"/>
        <v>0</v>
      </c>
      <c r="BC139" s="5">
        <f t="shared" si="174"/>
        <v>0</v>
      </c>
      <c r="BE139" s="15">
        <f t="shared" si="175"/>
        <v>-0.66306796237709875</v>
      </c>
      <c r="BG139" s="3">
        <v>0.24399999999999999</v>
      </c>
      <c r="BH139" s="3">
        <v>0.32979999999999998</v>
      </c>
      <c r="BI139" s="3">
        <v>0.38109999999999999</v>
      </c>
      <c r="BJ139" s="3">
        <v>0.33910000000000001</v>
      </c>
      <c r="BK139" s="3">
        <v>0.31309999999999999</v>
      </c>
      <c r="BM139" s="5">
        <f t="shared" si="176"/>
        <v>32.889984002116627</v>
      </c>
      <c r="BN139" s="5">
        <f t="shared" si="177"/>
        <v>32.349218002116629</v>
      </c>
      <c r="BO139" s="5">
        <f t="shared" si="178"/>
        <v>33.316105002116629</v>
      </c>
      <c r="BP139" s="5">
        <f t="shared" si="179"/>
        <v>33.560846002116627</v>
      </c>
      <c r="BQ139" s="5">
        <f t="shared" si="180"/>
        <v>31.261895002116631</v>
      </c>
      <c r="BR139" s="5"/>
      <c r="BS139" s="3" t="str">
        <f t="shared" si="181"/>
        <v>decre</v>
      </c>
      <c r="BT139" s="3" t="str">
        <f t="shared" si="182"/>
        <v>decre</v>
      </c>
      <c r="BU139" s="3" t="str">
        <f t="shared" si="183"/>
        <v>decre</v>
      </c>
      <c r="BV139" s="3" t="str">
        <f t="shared" si="184"/>
        <v>incre</v>
      </c>
      <c r="BW139" s="3" t="str">
        <f t="shared" si="185"/>
        <v>decre</v>
      </c>
      <c r="BY139" s="5">
        <f t="shared" si="186"/>
        <v>0</v>
      </c>
      <c r="BZ139" s="5">
        <f t="shared" si="187"/>
        <v>0</v>
      </c>
      <c r="CA139" s="5">
        <f t="shared" si="188"/>
        <v>0</v>
      </c>
      <c r="CB139" s="5">
        <f t="shared" si="189"/>
        <v>-44.233554269837327</v>
      </c>
      <c r="CC139" s="5">
        <f t="shared" si="190"/>
        <v>0</v>
      </c>
      <c r="CE139" s="4">
        <v>0.1183</v>
      </c>
      <c r="CF139" s="4">
        <v>0.11650000000000001</v>
      </c>
      <c r="CG139" s="4">
        <v>0.1173</v>
      </c>
      <c r="CH139" s="4">
        <v>0.1164</v>
      </c>
      <c r="CI139" s="4">
        <v>0.11600000000000001</v>
      </c>
      <c r="CK139" s="5">
        <f t="shared" si="191"/>
        <v>31.98620100211663</v>
      </c>
      <c r="CL139" s="5">
        <f t="shared" si="192"/>
        <v>30.956369002116631</v>
      </c>
      <c r="CM139" s="5">
        <f t="shared" si="193"/>
        <v>30.754607002116632</v>
      </c>
      <c r="CN139" s="5">
        <f t="shared" si="194"/>
        <v>31.685712002116631</v>
      </c>
      <c r="CO139" s="5">
        <f t="shared" si="195"/>
        <v>29.40718400211663</v>
      </c>
      <c r="CP139" s="5"/>
      <c r="CQ139" s="3" t="str">
        <f t="shared" si="196"/>
        <v>decre</v>
      </c>
      <c r="CR139" s="3" t="str">
        <f t="shared" si="197"/>
        <v>decre</v>
      </c>
      <c r="CS139" s="3" t="str">
        <f t="shared" si="198"/>
        <v>decre</v>
      </c>
      <c r="CT139" s="3" t="str">
        <f t="shared" si="199"/>
        <v>decre</v>
      </c>
      <c r="CU139" s="3" t="str">
        <f t="shared" si="200"/>
        <v>decre</v>
      </c>
      <c r="CW139" s="5">
        <f t="shared" si="201"/>
        <v>0</v>
      </c>
      <c r="CX139" s="5">
        <f t="shared" si="202"/>
        <v>0</v>
      </c>
      <c r="CY139" s="5">
        <f t="shared" si="203"/>
        <v>0</v>
      </c>
      <c r="CZ139" s="5">
        <f t="shared" si="204"/>
        <v>0</v>
      </c>
      <c r="DA139" s="5">
        <f t="shared" si="205"/>
        <v>0</v>
      </c>
      <c r="DB139" s="5"/>
      <c r="DC139" s="4">
        <v>0.34262339195744901</v>
      </c>
      <c r="DD139" s="4">
        <v>0.48230184960601302</v>
      </c>
      <c r="DE139" s="4">
        <v>0.41203290067431603</v>
      </c>
      <c r="DF139" s="4">
        <v>0.33873461589889098</v>
      </c>
      <c r="DG139" s="4">
        <v>0.55198688040541999</v>
      </c>
      <c r="DI139" s="13">
        <f t="shared" si="206"/>
        <v>33.599086190290684</v>
      </c>
      <c r="DJ139" s="13">
        <f t="shared" si="207"/>
        <v>33.345055080043899</v>
      </c>
      <c r="DK139" s="13">
        <f t="shared" si="208"/>
        <v>33.616463467664232</v>
      </c>
      <c r="DL139" s="13">
        <f t="shared" si="209"/>
        <v>33.557769467985288</v>
      </c>
      <c r="DM139" s="13">
        <f t="shared" si="210"/>
        <v>33.509820546731632</v>
      </c>
      <c r="DN139" s="13"/>
      <c r="DO139" s="11" t="str">
        <f t="shared" si="211"/>
        <v>incre</v>
      </c>
      <c r="DP139" s="11" t="str">
        <f t="shared" si="212"/>
        <v>decre</v>
      </c>
      <c r="DQ139" s="11" t="str">
        <f t="shared" si="213"/>
        <v>incre</v>
      </c>
      <c r="DR139" s="11" t="str">
        <f t="shared" si="214"/>
        <v>incre</v>
      </c>
      <c r="DS139" s="11" t="str">
        <f t="shared" si="215"/>
        <v>decre</v>
      </c>
      <c r="DU139" s="13"/>
      <c r="DV139" s="13"/>
      <c r="DW139" s="13"/>
      <c r="DX139" s="13"/>
      <c r="DY139" s="13"/>
    </row>
    <row r="140" spans="1:129" x14ac:dyDescent="0.25">
      <c r="A140" s="5">
        <v>25.031341306164702</v>
      </c>
      <c r="B140" s="4">
        <v>2.6195500163818219E-2</v>
      </c>
      <c r="C140" s="4">
        <v>0.52846453713449626</v>
      </c>
      <c r="D140" s="4">
        <v>0.82747902613077884</v>
      </c>
      <c r="E140" s="4">
        <v>0.59986583647064307</v>
      </c>
      <c r="F140" s="4">
        <v>0.66892325478161951</v>
      </c>
      <c r="G140" s="4">
        <v>0.83389928707198147</v>
      </c>
      <c r="I140" s="5">
        <f t="shared" si="145"/>
        <v>26.441001328161729</v>
      </c>
      <c r="J140" s="5">
        <f t="shared" si="146"/>
        <v>27.104779346798686</v>
      </c>
      <c r="K140" s="5">
        <f t="shared" si="147"/>
        <v>26.946038578294647</v>
      </c>
      <c r="L140" s="5">
        <f t="shared" si="148"/>
        <v>27.843675111425938</v>
      </c>
      <c r="M140" s="5">
        <f t="shared" si="149"/>
        <v>27.668333597512046</v>
      </c>
      <c r="O140" s="3" t="str">
        <f t="shared" si="150"/>
        <v>incre</v>
      </c>
      <c r="P140" s="3" t="str">
        <f t="shared" si="151"/>
        <v>incre</v>
      </c>
      <c r="Q140" s="3" t="str">
        <f t="shared" si="152"/>
        <v>incre</v>
      </c>
      <c r="R140" s="3" t="str">
        <f t="shared" si="153"/>
        <v>incre</v>
      </c>
      <c r="S140" s="3" t="str">
        <f t="shared" si="154"/>
        <v>incre</v>
      </c>
      <c r="U140" s="6">
        <f t="shared" si="155"/>
        <v>1</v>
      </c>
      <c r="V140" s="6">
        <f t="shared" si="156"/>
        <v>1</v>
      </c>
      <c r="W140" s="6">
        <f t="shared" si="157"/>
        <v>1</v>
      </c>
      <c r="X140" s="6">
        <f t="shared" si="158"/>
        <v>1</v>
      </c>
      <c r="Y140" s="6">
        <f t="shared" si="159"/>
        <v>1</v>
      </c>
      <c r="AA140" s="4">
        <f t="shared" si="144"/>
        <v>0.32869999999999999</v>
      </c>
      <c r="AB140" s="4">
        <f t="shared" si="144"/>
        <v>0.4955</v>
      </c>
      <c r="AC140" s="4">
        <f t="shared" si="144"/>
        <v>0.47720000000000001</v>
      </c>
      <c r="AD140" s="4">
        <f t="shared" si="144"/>
        <v>0.3644</v>
      </c>
      <c r="AE140" s="4">
        <f t="shared" si="144"/>
        <v>0.55630000000000002</v>
      </c>
      <c r="AF140" s="4"/>
      <c r="AG140" s="4">
        <v>0.32869999999999999</v>
      </c>
      <c r="AH140" s="4">
        <v>0.4955</v>
      </c>
      <c r="AI140" s="3">
        <v>0.47720000000000001</v>
      </c>
      <c r="AJ140" s="4">
        <v>0.3644</v>
      </c>
      <c r="AK140" s="4">
        <v>0.55630000000000002</v>
      </c>
      <c r="AM140" s="5">
        <f t="shared" si="160"/>
        <v>25.004694306164701</v>
      </c>
      <c r="AN140" s="5">
        <f t="shared" si="161"/>
        <v>24.936956306164703</v>
      </c>
      <c r="AO140" s="5">
        <f t="shared" si="162"/>
        <v>25.754953306164701</v>
      </c>
      <c r="AP140" s="5">
        <f t="shared" si="163"/>
        <v>25.279589306164702</v>
      </c>
      <c r="AQ140" s="5">
        <f t="shared" si="164"/>
        <v>25.056124306164701</v>
      </c>
      <c r="AR140" s="5"/>
      <c r="AS140" s="3" t="str">
        <f t="shared" si="165"/>
        <v>decre</v>
      </c>
      <c r="AT140" s="3" t="str">
        <f t="shared" si="166"/>
        <v>decre</v>
      </c>
      <c r="AU140" s="3" t="str">
        <f t="shared" si="167"/>
        <v>incre</v>
      </c>
      <c r="AV140" s="3" t="str">
        <f t="shared" si="168"/>
        <v>incre</v>
      </c>
      <c r="AW140" s="3" t="str">
        <f t="shared" si="169"/>
        <v>incre</v>
      </c>
      <c r="AY140" s="5">
        <f t="shared" si="170"/>
        <v>0</v>
      </c>
      <c r="AZ140" s="5">
        <f t="shared" si="171"/>
        <v>0</v>
      </c>
      <c r="BA140" s="5">
        <f t="shared" si="172"/>
        <v>191.46972721299454</v>
      </c>
      <c r="BB140" s="5">
        <f t="shared" si="173"/>
        <v>281.2333805261236</v>
      </c>
      <c r="BC140" s="5">
        <f t="shared" si="174"/>
        <v>263.69922913473437</v>
      </c>
      <c r="BE140" s="15">
        <f t="shared" si="175"/>
        <v>1.409660021997027</v>
      </c>
      <c r="BG140" s="3">
        <v>0.2107</v>
      </c>
      <c r="BH140" s="3">
        <v>0.28079999999999999</v>
      </c>
      <c r="BI140" s="3">
        <v>0.31669999999999998</v>
      </c>
      <c r="BJ140" s="3">
        <v>0.34560000000000002</v>
      </c>
      <c r="BK140" s="3">
        <v>0.34749999999999998</v>
      </c>
      <c r="BM140" s="5">
        <f t="shared" si="176"/>
        <v>24.156274306164701</v>
      </c>
      <c r="BN140" s="5">
        <f t="shared" si="177"/>
        <v>23.5349653061647</v>
      </c>
      <c r="BO140" s="5">
        <f t="shared" si="178"/>
        <v>24.196498306164703</v>
      </c>
      <c r="BP140" s="5">
        <f t="shared" si="179"/>
        <v>25.121293306164702</v>
      </c>
      <c r="BQ140" s="5">
        <f t="shared" si="180"/>
        <v>23.0913163061647</v>
      </c>
      <c r="BR140" s="5"/>
      <c r="BS140" s="3" t="str">
        <f t="shared" si="181"/>
        <v>decre</v>
      </c>
      <c r="BT140" s="3" t="str">
        <f t="shared" si="182"/>
        <v>decre</v>
      </c>
      <c r="BU140" s="3" t="str">
        <f t="shared" si="183"/>
        <v>decre</v>
      </c>
      <c r="BV140" s="3" t="str">
        <f t="shared" si="184"/>
        <v>incre</v>
      </c>
      <c r="BW140" s="3" t="str">
        <f t="shared" si="185"/>
        <v>decre</v>
      </c>
      <c r="BY140" s="5">
        <f t="shared" si="186"/>
        <v>0</v>
      </c>
      <c r="BZ140" s="5">
        <f t="shared" si="187"/>
        <v>0</v>
      </c>
      <c r="CA140" s="5">
        <f t="shared" si="188"/>
        <v>0</v>
      </c>
      <c r="CB140" s="5">
        <f t="shared" si="189"/>
        <v>281.2333805261236</v>
      </c>
      <c r="CC140" s="5">
        <f t="shared" si="190"/>
        <v>0</v>
      </c>
      <c r="CE140" s="4">
        <v>0.18029999999999999</v>
      </c>
      <c r="CF140" s="4">
        <v>0.18160000000000001</v>
      </c>
      <c r="CG140" s="4">
        <v>0.18110000000000001</v>
      </c>
      <c r="CH140" s="4">
        <v>0.1817</v>
      </c>
      <c r="CI140" s="4">
        <v>0.18190000000000001</v>
      </c>
      <c r="CK140" s="5">
        <f t="shared" si="191"/>
        <v>23.937698306164702</v>
      </c>
      <c r="CL140" s="5">
        <f t="shared" si="192"/>
        <v>22.8871893061647</v>
      </c>
      <c r="CM140" s="5">
        <f t="shared" si="193"/>
        <v>22.879822306164701</v>
      </c>
      <c r="CN140" s="5">
        <f t="shared" si="194"/>
        <v>23.741255306164703</v>
      </c>
      <c r="CO140" s="5">
        <f t="shared" si="195"/>
        <v>21.533020306164701</v>
      </c>
      <c r="CP140" s="5"/>
      <c r="CQ140" s="3" t="str">
        <f t="shared" si="196"/>
        <v>decre</v>
      </c>
      <c r="CR140" s="3" t="str">
        <f t="shared" si="197"/>
        <v>decre</v>
      </c>
      <c r="CS140" s="3" t="str">
        <f t="shared" si="198"/>
        <v>decre</v>
      </c>
      <c r="CT140" s="3" t="str">
        <f t="shared" si="199"/>
        <v>decre</v>
      </c>
      <c r="CU140" s="3" t="str">
        <f t="shared" si="200"/>
        <v>decre</v>
      </c>
      <c r="CW140" s="5">
        <f t="shared" si="201"/>
        <v>0</v>
      </c>
      <c r="CX140" s="5">
        <f t="shared" si="202"/>
        <v>0</v>
      </c>
      <c r="CY140" s="5">
        <f t="shared" si="203"/>
        <v>0</v>
      </c>
      <c r="CZ140" s="5">
        <f t="shared" si="204"/>
        <v>0</v>
      </c>
      <c r="DA140" s="5">
        <f t="shared" si="205"/>
        <v>0</v>
      </c>
      <c r="DB140" s="5"/>
      <c r="DC140" s="4">
        <v>0.33027326153601999</v>
      </c>
      <c r="DD140" s="4">
        <v>0.489584857219661</v>
      </c>
      <c r="DE140" s="4">
        <v>0.40613942730258801</v>
      </c>
      <c r="DF140" s="4">
        <v>0.36733085279696598</v>
      </c>
      <c r="DG140" s="4">
        <v>0.55606628325299901</v>
      </c>
      <c r="DI140" s="13">
        <f t="shared" si="206"/>
        <v>25.016006056608685</v>
      </c>
      <c r="DJ140" s="13">
        <f t="shared" si="207"/>
        <v>24.898330423809085</v>
      </c>
      <c r="DK140" s="13">
        <f t="shared" si="208"/>
        <v>25.06495514527283</v>
      </c>
      <c r="DL140" s="13">
        <f t="shared" si="209"/>
        <v>25.304267086715154</v>
      </c>
      <c r="DM140" s="13">
        <f t="shared" si="210"/>
        <v>25.053925031575421</v>
      </c>
      <c r="DN140" s="13"/>
      <c r="DO140" s="11" t="str">
        <f t="shared" si="211"/>
        <v>decre</v>
      </c>
      <c r="DP140" s="11" t="str">
        <f t="shared" si="212"/>
        <v>decre</v>
      </c>
      <c r="DQ140" s="11" t="str">
        <f t="shared" si="213"/>
        <v>incre</v>
      </c>
      <c r="DR140" s="11" t="str">
        <f t="shared" si="214"/>
        <v>incre</v>
      </c>
      <c r="DS140" s="11" t="str">
        <f t="shared" si="215"/>
        <v>incre</v>
      </c>
      <c r="DU140" s="13"/>
      <c r="DV140" s="13"/>
      <c r="DW140" s="13"/>
      <c r="DX140" s="13"/>
      <c r="DY140" s="13"/>
    </row>
    <row r="141" spans="1:129" x14ac:dyDescent="0.25">
      <c r="A141" s="5">
        <v>42.26137470975047</v>
      </c>
      <c r="B141" s="4">
        <v>9.5030559461057817E-2</v>
      </c>
      <c r="C141" s="4">
        <v>0.28393472159570859</v>
      </c>
      <c r="D141" s="4">
        <v>0.38161435967707047</v>
      </c>
      <c r="E141" s="4">
        <v>0.42993620741074268</v>
      </c>
      <c r="F141" s="4">
        <v>0.22819809984078507</v>
      </c>
      <c r="G141" s="4">
        <v>0.50194729475675448</v>
      </c>
      <c r="I141" s="5">
        <f t="shared" si="145"/>
        <v>41.912865358023616</v>
      </c>
      <c r="J141" s="5">
        <f t="shared" si="146"/>
        <v>41.423316478441741</v>
      </c>
      <c r="K141" s="5">
        <f t="shared" si="147"/>
        <v>42.526055283708786</v>
      </c>
      <c r="L141" s="5">
        <f t="shared" si="148"/>
        <v>41.362802710409881</v>
      </c>
      <c r="M141" s="5">
        <f t="shared" si="149"/>
        <v>41.774698753411528</v>
      </c>
      <c r="O141" s="3" t="str">
        <f t="shared" si="150"/>
        <v>decre</v>
      </c>
      <c r="P141" s="3" t="str">
        <f t="shared" si="151"/>
        <v>decre</v>
      </c>
      <c r="Q141" s="3" t="str">
        <f t="shared" si="152"/>
        <v>incre</v>
      </c>
      <c r="R141" s="3" t="str">
        <f t="shared" si="153"/>
        <v>decre</v>
      </c>
      <c r="S141" s="3" t="str">
        <f t="shared" si="154"/>
        <v>decre</v>
      </c>
      <c r="U141" s="6">
        <f t="shared" si="155"/>
        <v>0</v>
      </c>
      <c r="V141" s="6">
        <f t="shared" si="156"/>
        <v>0</v>
      </c>
      <c r="W141" s="6">
        <f t="shared" si="157"/>
        <v>1</v>
      </c>
      <c r="X141" s="6">
        <f t="shared" si="158"/>
        <v>0</v>
      </c>
      <c r="Y141" s="6">
        <f t="shared" si="159"/>
        <v>0</v>
      </c>
      <c r="AA141" s="4">
        <f t="shared" si="144"/>
        <v>0.31079999999999997</v>
      </c>
      <c r="AB141" s="4">
        <f t="shared" si="144"/>
        <v>0.46240000000000003</v>
      </c>
      <c r="AC141" s="4">
        <f t="shared" si="144"/>
        <v>0.49969999999999998</v>
      </c>
      <c r="AD141" s="4">
        <f t="shared" si="144"/>
        <v>0.32840000000000003</v>
      </c>
      <c r="AE141" s="4">
        <f t="shared" si="144"/>
        <v>0.51990000000000003</v>
      </c>
      <c r="AF141" s="4"/>
      <c r="AG141" s="4">
        <v>0.34079999999999999</v>
      </c>
      <c r="AH141" s="4">
        <v>0.4924</v>
      </c>
      <c r="AI141" s="3">
        <v>0.49969999999999998</v>
      </c>
      <c r="AJ141" s="4">
        <v>0.3584</v>
      </c>
      <c r="AK141" s="4">
        <v>0.54990000000000006</v>
      </c>
      <c r="AM141" s="5">
        <f t="shared" si="160"/>
        <v>42.106026709750466</v>
      </c>
      <c r="AN141" s="5">
        <f t="shared" si="161"/>
        <v>41.950846709750472</v>
      </c>
      <c r="AO141" s="5">
        <f t="shared" si="162"/>
        <v>43.203461709750471</v>
      </c>
      <c r="AP141" s="5">
        <f t="shared" si="163"/>
        <v>42.206502709750467</v>
      </c>
      <c r="AQ141" s="5">
        <f t="shared" si="164"/>
        <v>41.943633709750472</v>
      </c>
      <c r="AR141" s="5"/>
      <c r="AS141" s="3" t="str">
        <f t="shared" si="165"/>
        <v>decre</v>
      </c>
      <c r="AT141" s="3" t="str">
        <f t="shared" si="166"/>
        <v>decre</v>
      </c>
      <c r="AU141" s="3" t="str">
        <f t="shared" si="167"/>
        <v>incre</v>
      </c>
      <c r="AV141" s="3" t="str">
        <f t="shared" si="168"/>
        <v>decre</v>
      </c>
      <c r="AW141" s="3" t="str">
        <f t="shared" si="169"/>
        <v>decre</v>
      </c>
      <c r="AY141" s="5">
        <f t="shared" si="170"/>
        <v>0</v>
      </c>
      <c r="AZ141" s="5">
        <f t="shared" si="171"/>
        <v>0</v>
      </c>
      <c r="BA141" s="5">
        <f t="shared" si="172"/>
        <v>26.468057395831579</v>
      </c>
      <c r="BB141" s="5">
        <f t="shared" si="173"/>
        <v>0</v>
      </c>
      <c r="BC141" s="5">
        <f t="shared" si="174"/>
        <v>0</v>
      </c>
      <c r="BE141" s="15">
        <f t="shared" si="175"/>
        <v>-0.34850935172685382</v>
      </c>
      <c r="BG141" s="3">
        <v>0.21560000000000001</v>
      </c>
      <c r="BH141" s="3">
        <v>0.28389999999999999</v>
      </c>
      <c r="BI141" s="3">
        <v>0.32629999999999998</v>
      </c>
      <c r="BJ141" s="3">
        <v>0.34399999999999997</v>
      </c>
      <c r="BK141" s="3">
        <v>0.3407</v>
      </c>
      <c r="BM141" s="5">
        <f t="shared" si="176"/>
        <v>41.421538709750472</v>
      </c>
      <c r="BN141" s="5">
        <f t="shared" si="177"/>
        <v>40.785241709750473</v>
      </c>
      <c r="BO141" s="5">
        <f t="shared" si="178"/>
        <v>41.519747709750476</v>
      </c>
      <c r="BP141" s="5">
        <f t="shared" si="179"/>
        <v>42.337854709750466</v>
      </c>
      <c r="BQ141" s="5">
        <f t="shared" si="180"/>
        <v>40.257361709750469</v>
      </c>
      <c r="BR141" s="5"/>
      <c r="BS141" s="3" t="str">
        <f t="shared" si="181"/>
        <v>decre</v>
      </c>
      <c r="BT141" s="3" t="str">
        <f t="shared" si="182"/>
        <v>decre</v>
      </c>
      <c r="BU141" s="3" t="str">
        <f t="shared" si="183"/>
        <v>decre</v>
      </c>
      <c r="BV141" s="3" t="str">
        <f t="shared" si="184"/>
        <v>incre</v>
      </c>
      <c r="BW141" s="3" t="str">
        <f t="shared" si="185"/>
        <v>decre</v>
      </c>
      <c r="BY141" s="5">
        <f t="shared" si="186"/>
        <v>0</v>
      </c>
      <c r="BZ141" s="5">
        <f t="shared" si="187"/>
        <v>0</v>
      </c>
      <c r="CA141" s="5">
        <f t="shared" si="188"/>
        <v>0</v>
      </c>
      <c r="CB141" s="5">
        <f t="shared" si="189"/>
        <v>-89.85719993405894</v>
      </c>
      <c r="CC141" s="5">
        <f t="shared" si="190"/>
        <v>0</v>
      </c>
      <c r="CE141" s="4">
        <v>0.17449999999999999</v>
      </c>
      <c r="CF141" s="4">
        <v>0.1757</v>
      </c>
      <c r="CG141" s="4">
        <v>0.17519999999999999</v>
      </c>
      <c r="CH141" s="4">
        <v>0.17580000000000001</v>
      </c>
      <c r="CI141" s="4">
        <v>0.17599999999999999</v>
      </c>
      <c r="CK141" s="5">
        <f t="shared" si="191"/>
        <v>41.126029709750469</v>
      </c>
      <c r="CL141" s="5">
        <f t="shared" si="192"/>
        <v>40.07869570975047</v>
      </c>
      <c r="CM141" s="5">
        <f t="shared" si="193"/>
        <v>40.052566709750465</v>
      </c>
      <c r="CN141" s="5">
        <f t="shared" si="194"/>
        <v>40.921610709750468</v>
      </c>
      <c r="CO141" s="5">
        <f t="shared" si="195"/>
        <v>38.707534709750469</v>
      </c>
      <c r="CP141" s="5"/>
      <c r="CQ141" s="3" t="str">
        <f t="shared" si="196"/>
        <v>decre</v>
      </c>
      <c r="CR141" s="3" t="str">
        <f t="shared" si="197"/>
        <v>decre</v>
      </c>
      <c r="CS141" s="3" t="str">
        <f t="shared" si="198"/>
        <v>decre</v>
      </c>
      <c r="CT141" s="3" t="str">
        <f t="shared" si="199"/>
        <v>decre</v>
      </c>
      <c r="CU141" s="3" t="str">
        <f t="shared" si="200"/>
        <v>decre</v>
      </c>
      <c r="CW141" s="5">
        <f t="shared" si="201"/>
        <v>0</v>
      </c>
      <c r="CX141" s="5">
        <f t="shared" si="202"/>
        <v>0</v>
      </c>
      <c r="CY141" s="5">
        <f t="shared" si="203"/>
        <v>0</v>
      </c>
      <c r="CZ141" s="5">
        <f t="shared" si="204"/>
        <v>0</v>
      </c>
      <c r="DA141" s="5">
        <f t="shared" si="205"/>
        <v>0</v>
      </c>
      <c r="DB141" s="5"/>
      <c r="DC141" s="4">
        <v>0.33333189714795097</v>
      </c>
      <c r="DD141" s="4">
        <v>0.48778114619079499</v>
      </c>
      <c r="DE141" s="4">
        <v>0.40759900602100002</v>
      </c>
      <c r="DF141" s="4">
        <v>0.360248703414002</v>
      </c>
      <c r="DG141" s="4">
        <v>0.55505597758016501</v>
      </c>
      <c r="DI141" s="13">
        <f t="shared" si="206"/>
        <v>42.26803105024424</v>
      </c>
      <c r="DJ141" s="13">
        <f t="shared" si="207"/>
        <v>42.11658559437636</v>
      </c>
      <c r="DK141" s="13">
        <f t="shared" si="208"/>
        <v>42.309161058214386</v>
      </c>
      <c r="DL141" s="13">
        <f t="shared" si="209"/>
        <v>42.474668792496367</v>
      </c>
      <c r="DM141" s="13">
        <f t="shared" si="210"/>
        <v>42.274451458779822</v>
      </c>
      <c r="DN141" s="13"/>
      <c r="DO141" s="11" t="str">
        <f t="shared" si="211"/>
        <v>incre</v>
      </c>
      <c r="DP141" s="11" t="str">
        <f t="shared" si="212"/>
        <v>decre</v>
      </c>
      <c r="DQ141" s="11" t="str">
        <f t="shared" si="213"/>
        <v>incre</v>
      </c>
      <c r="DR141" s="11" t="str">
        <f t="shared" si="214"/>
        <v>incre</v>
      </c>
      <c r="DS141" s="11" t="str">
        <f t="shared" si="215"/>
        <v>incre</v>
      </c>
      <c r="DU141" s="13"/>
      <c r="DV141" s="13"/>
      <c r="DW141" s="13"/>
      <c r="DX141" s="13"/>
      <c r="DY141" s="13"/>
    </row>
    <row r="142" spans="1:129" x14ac:dyDescent="0.25">
      <c r="A142" s="5">
        <v>36.94183688228884</v>
      </c>
      <c r="B142" s="4">
        <v>2.725249346190263E-2</v>
      </c>
      <c r="C142" s="4">
        <v>0.45286467018796889</v>
      </c>
      <c r="D142" s="4">
        <v>0.60949610683689848</v>
      </c>
      <c r="E142" s="4">
        <v>0.53412491815189833</v>
      </c>
      <c r="F142" s="4">
        <v>0.48427111173294812</v>
      </c>
      <c r="G142" s="4">
        <v>0.67909917813534959</v>
      </c>
      <c r="I142" s="5">
        <f t="shared" si="145"/>
        <v>37.807933860940338</v>
      </c>
      <c r="J142" s="5">
        <f t="shared" si="146"/>
        <v>37.591846459933791</v>
      </c>
      <c r="K142" s="5">
        <f t="shared" si="147"/>
        <v>38.218189837543775</v>
      </c>
      <c r="L142" s="5">
        <f t="shared" si="148"/>
        <v>38.199399643080262</v>
      </c>
      <c r="M142" s="5">
        <f t="shared" si="149"/>
        <v>38.122160148542477</v>
      </c>
      <c r="O142" s="3" t="str">
        <f t="shared" si="150"/>
        <v>incre</v>
      </c>
      <c r="P142" s="3" t="str">
        <f t="shared" si="151"/>
        <v>incre</v>
      </c>
      <c r="Q142" s="3" t="str">
        <f t="shared" si="152"/>
        <v>incre</v>
      </c>
      <c r="R142" s="3" t="str">
        <f t="shared" si="153"/>
        <v>incre</v>
      </c>
      <c r="S142" s="3" t="str">
        <f t="shared" si="154"/>
        <v>incre</v>
      </c>
      <c r="U142" s="6">
        <f t="shared" si="155"/>
        <v>1</v>
      </c>
      <c r="V142" s="6">
        <f t="shared" si="156"/>
        <v>1</v>
      </c>
      <c r="W142" s="6">
        <f t="shared" si="157"/>
        <v>1</v>
      </c>
      <c r="X142" s="6">
        <f t="shared" si="158"/>
        <v>1</v>
      </c>
      <c r="Y142" s="6">
        <f t="shared" si="159"/>
        <v>1</v>
      </c>
      <c r="AA142" s="4">
        <f t="shared" si="144"/>
        <v>0.32890000000000003</v>
      </c>
      <c r="AB142" s="4">
        <f t="shared" si="144"/>
        <v>0.4955</v>
      </c>
      <c r="AC142" s="4">
        <f t="shared" si="144"/>
        <v>0.47799999999999998</v>
      </c>
      <c r="AD142" s="4">
        <f t="shared" si="144"/>
        <v>0.36430000000000001</v>
      </c>
      <c r="AE142" s="4">
        <f t="shared" si="144"/>
        <v>0.55620000000000003</v>
      </c>
      <c r="AF142" s="4"/>
      <c r="AG142" s="4">
        <v>0.32890000000000003</v>
      </c>
      <c r="AH142" s="4">
        <v>0.4955</v>
      </c>
      <c r="AI142" s="3">
        <v>0.47799999999999998</v>
      </c>
      <c r="AJ142" s="4">
        <v>0.36430000000000001</v>
      </c>
      <c r="AK142" s="4">
        <v>0.55620000000000003</v>
      </c>
      <c r="AM142" s="5">
        <f t="shared" si="160"/>
        <v>36.916627882288836</v>
      </c>
      <c r="AN142" s="5">
        <f t="shared" si="161"/>
        <v>36.847451882288844</v>
      </c>
      <c r="AO142" s="5">
        <f t="shared" si="162"/>
        <v>37.673216882288841</v>
      </c>
      <c r="AP142" s="5">
        <f t="shared" si="163"/>
        <v>37.189242882288838</v>
      </c>
      <c r="AQ142" s="5">
        <f t="shared" si="164"/>
        <v>36.965678882288842</v>
      </c>
      <c r="AR142" s="5"/>
      <c r="AS142" s="3" t="str">
        <f t="shared" si="165"/>
        <v>decre</v>
      </c>
      <c r="AT142" s="3" t="str">
        <f t="shared" si="166"/>
        <v>decre</v>
      </c>
      <c r="AU142" s="3" t="str">
        <f t="shared" si="167"/>
        <v>incre</v>
      </c>
      <c r="AV142" s="3" t="str">
        <f t="shared" si="168"/>
        <v>incre</v>
      </c>
      <c r="AW142" s="3" t="str">
        <f t="shared" si="169"/>
        <v>incre</v>
      </c>
      <c r="AY142" s="5">
        <f t="shared" si="170"/>
        <v>0</v>
      </c>
      <c r="AZ142" s="5">
        <f t="shared" si="171"/>
        <v>0</v>
      </c>
      <c r="BA142" s="5">
        <f t="shared" si="172"/>
        <v>127.63529552549358</v>
      </c>
      <c r="BB142" s="5">
        <f t="shared" si="173"/>
        <v>125.75627607914228</v>
      </c>
      <c r="BC142" s="5">
        <f t="shared" si="174"/>
        <v>118.03232662536374</v>
      </c>
      <c r="BE142" s="15">
        <f t="shared" si="175"/>
        <v>0.86609697865149826</v>
      </c>
      <c r="BG142" s="3">
        <v>0.2107</v>
      </c>
      <c r="BH142" s="3">
        <v>0.28079999999999999</v>
      </c>
      <c r="BI142" s="3">
        <v>0.31680000000000003</v>
      </c>
      <c r="BJ142" s="3">
        <v>0.34560000000000002</v>
      </c>
      <c r="BK142" s="3">
        <v>0.34739999999999999</v>
      </c>
      <c r="BM142" s="5">
        <f t="shared" si="176"/>
        <v>36.066769882288838</v>
      </c>
      <c r="BN142" s="5">
        <f t="shared" si="177"/>
        <v>35.445460882288842</v>
      </c>
      <c r="BO142" s="5">
        <f t="shared" si="178"/>
        <v>36.10796488228884</v>
      </c>
      <c r="BP142" s="5">
        <f t="shared" si="179"/>
        <v>37.031788882288836</v>
      </c>
      <c r="BQ142" s="5">
        <f t="shared" si="180"/>
        <v>35.000870882288837</v>
      </c>
      <c r="BR142" s="5"/>
      <c r="BS142" s="3" t="str">
        <f t="shared" si="181"/>
        <v>decre</v>
      </c>
      <c r="BT142" s="3" t="str">
        <f t="shared" si="182"/>
        <v>decre</v>
      </c>
      <c r="BU142" s="3" t="str">
        <f t="shared" si="183"/>
        <v>decre</v>
      </c>
      <c r="BV142" s="3" t="str">
        <f t="shared" si="184"/>
        <v>incre</v>
      </c>
      <c r="BW142" s="3" t="str">
        <f t="shared" si="185"/>
        <v>decre</v>
      </c>
      <c r="BY142" s="5">
        <f t="shared" si="186"/>
        <v>0</v>
      </c>
      <c r="BZ142" s="5">
        <f t="shared" si="187"/>
        <v>0</v>
      </c>
      <c r="CA142" s="5">
        <f t="shared" si="188"/>
        <v>0</v>
      </c>
      <c r="CB142" s="5">
        <f t="shared" si="189"/>
        <v>125.75627607914228</v>
      </c>
      <c r="CC142" s="5">
        <f t="shared" si="190"/>
        <v>0</v>
      </c>
      <c r="CE142" s="4">
        <v>0.1802</v>
      </c>
      <c r="CF142" s="4">
        <v>0.18149999999999999</v>
      </c>
      <c r="CG142" s="4">
        <v>0.18099999999999999</v>
      </c>
      <c r="CH142" s="4">
        <v>0.1817</v>
      </c>
      <c r="CI142" s="4">
        <v>0.18190000000000001</v>
      </c>
      <c r="CK142" s="5">
        <f t="shared" si="191"/>
        <v>35.847474882288836</v>
      </c>
      <c r="CL142" s="5">
        <f t="shared" si="192"/>
        <v>34.797031882288842</v>
      </c>
      <c r="CM142" s="5">
        <f t="shared" si="193"/>
        <v>34.789346882288839</v>
      </c>
      <c r="CN142" s="5">
        <f t="shared" si="194"/>
        <v>35.651750882288837</v>
      </c>
      <c r="CO142" s="5">
        <f t="shared" si="195"/>
        <v>33.443515882288843</v>
      </c>
      <c r="CP142" s="5"/>
      <c r="CQ142" s="3" t="str">
        <f t="shared" si="196"/>
        <v>decre</v>
      </c>
      <c r="CR142" s="3" t="str">
        <f t="shared" si="197"/>
        <v>decre</v>
      </c>
      <c r="CS142" s="3" t="str">
        <f t="shared" si="198"/>
        <v>decre</v>
      </c>
      <c r="CT142" s="3" t="str">
        <f t="shared" si="199"/>
        <v>decre</v>
      </c>
      <c r="CU142" s="3" t="str">
        <f t="shared" si="200"/>
        <v>decre</v>
      </c>
      <c r="CW142" s="5">
        <f t="shared" si="201"/>
        <v>0</v>
      </c>
      <c r="CX142" s="5">
        <f t="shared" si="202"/>
        <v>0</v>
      </c>
      <c r="CY142" s="5">
        <f t="shared" si="203"/>
        <v>0</v>
      </c>
      <c r="CZ142" s="5">
        <f t="shared" si="204"/>
        <v>0</v>
      </c>
      <c r="DA142" s="5">
        <f t="shared" si="205"/>
        <v>0</v>
      </c>
      <c r="DB142" s="5"/>
      <c r="DC142" s="4">
        <v>0.33032216414028098</v>
      </c>
      <c r="DD142" s="4">
        <v>0.489556018816584</v>
      </c>
      <c r="DE142" s="4">
        <v>0.40616276359023701</v>
      </c>
      <c r="DF142" s="4">
        <v>0.36721762075741299</v>
      </c>
      <c r="DG142" s="4">
        <v>0.55605013010997395</v>
      </c>
      <c r="DI142" s="13">
        <f t="shared" si="206"/>
        <v>36.926853242457462</v>
      </c>
      <c r="DJ142" s="13">
        <f t="shared" si="207"/>
        <v>36.808637685161138</v>
      </c>
      <c r="DK142" s="13">
        <f t="shared" si="208"/>
        <v>36.975677316750037</v>
      </c>
      <c r="DL142" s="13">
        <f t="shared" si="209"/>
        <v>37.213809249066259</v>
      </c>
      <c r="DM142" s="13">
        <f t="shared" si="210"/>
        <v>36.964268606623698</v>
      </c>
      <c r="DN142" s="13"/>
      <c r="DO142" s="11" t="str">
        <f t="shared" si="211"/>
        <v>decre</v>
      </c>
      <c r="DP142" s="11" t="str">
        <f t="shared" si="212"/>
        <v>decre</v>
      </c>
      <c r="DQ142" s="11" t="str">
        <f t="shared" si="213"/>
        <v>incre</v>
      </c>
      <c r="DR142" s="11" t="str">
        <f t="shared" si="214"/>
        <v>incre</v>
      </c>
      <c r="DS142" s="11" t="str">
        <f t="shared" si="215"/>
        <v>incre</v>
      </c>
      <c r="DU142" s="13"/>
      <c r="DV142" s="13"/>
      <c r="DW142" s="13"/>
      <c r="DX142" s="13"/>
      <c r="DY142" s="13"/>
    </row>
    <row r="143" spans="1:129" x14ac:dyDescent="0.25">
      <c r="A143" s="5">
        <v>51.801071021745308</v>
      </c>
      <c r="B143" s="4">
        <v>0.4493889536210543</v>
      </c>
      <c r="C143" s="4">
        <v>0.24892985373333931</v>
      </c>
      <c r="D143" s="4">
        <v>0.34984127626653139</v>
      </c>
      <c r="E143" s="4">
        <v>0.17170984663143282</v>
      </c>
      <c r="F143" s="4">
        <v>0.15635785156320461</v>
      </c>
      <c r="G143" s="4">
        <v>0.38030487011657943</v>
      </c>
      <c r="I143" s="5">
        <f t="shared" si="145"/>
        <v>51.200876670088014</v>
      </c>
      <c r="J143" s="5">
        <f t="shared" si="146"/>
        <v>50.755534555765763</v>
      </c>
      <c r="K143" s="5">
        <f t="shared" si="147"/>
        <v>49.558373632536515</v>
      </c>
      <c r="L143" s="5">
        <f t="shared" si="148"/>
        <v>50.297604131907491</v>
      </c>
      <c r="M143" s="5">
        <f t="shared" si="149"/>
        <v>50.169739849542317</v>
      </c>
      <c r="O143" s="3" t="str">
        <f t="shared" si="150"/>
        <v>decre</v>
      </c>
      <c r="P143" s="3" t="str">
        <f t="shared" si="151"/>
        <v>decre</v>
      </c>
      <c r="Q143" s="3" t="str">
        <f t="shared" si="152"/>
        <v>decre</v>
      </c>
      <c r="R143" s="3" t="str">
        <f t="shared" si="153"/>
        <v>decre</v>
      </c>
      <c r="S143" s="3" t="str">
        <f t="shared" si="154"/>
        <v>decre</v>
      </c>
      <c r="U143" s="6">
        <f t="shared" si="155"/>
        <v>0</v>
      </c>
      <c r="V143" s="6">
        <f t="shared" si="156"/>
        <v>0</v>
      </c>
      <c r="W143" s="6">
        <f t="shared" si="157"/>
        <v>0</v>
      </c>
      <c r="X143" s="6">
        <f t="shared" si="158"/>
        <v>0</v>
      </c>
      <c r="Y143" s="6">
        <f t="shared" si="159"/>
        <v>0</v>
      </c>
      <c r="AA143" s="4">
        <f t="shared" si="144"/>
        <v>0.31930000000000003</v>
      </c>
      <c r="AB143" s="4">
        <f t="shared" si="144"/>
        <v>0.4637</v>
      </c>
      <c r="AC143" s="4">
        <f t="shared" si="144"/>
        <v>0.46289999999999998</v>
      </c>
      <c r="AD143" s="4">
        <f t="shared" si="144"/>
        <v>0.3216</v>
      </c>
      <c r="AE143" s="4">
        <f t="shared" si="144"/>
        <v>0.50969999999999993</v>
      </c>
      <c r="AF143" s="4"/>
      <c r="AG143" s="4">
        <v>0.3493</v>
      </c>
      <c r="AH143" s="4">
        <v>0.49370000000000003</v>
      </c>
      <c r="AI143" s="3">
        <v>0.4929</v>
      </c>
      <c r="AJ143" s="4">
        <v>0.35160000000000002</v>
      </c>
      <c r="AK143" s="4">
        <v>0.53969999999999996</v>
      </c>
      <c r="AM143" s="5">
        <f t="shared" si="160"/>
        <v>51.706838021745305</v>
      </c>
      <c r="AN143" s="5">
        <f t="shared" si="161"/>
        <v>51.499032021745307</v>
      </c>
      <c r="AO143" s="5">
        <f t="shared" si="162"/>
        <v>52.385830021745306</v>
      </c>
      <c r="AP143" s="5">
        <f t="shared" si="163"/>
        <v>51.68894302174531</v>
      </c>
      <c r="AQ143" s="5">
        <f t="shared" si="164"/>
        <v>51.387348021745304</v>
      </c>
      <c r="AR143" s="5"/>
      <c r="AS143" s="3" t="str">
        <f t="shared" si="165"/>
        <v>decre</v>
      </c>
      <c r="AT143" s="3" t="str">
        <f t="shared" si="166"/>
        <v>decre</v>
      </c>
      <c r="AU143" s="3" t="str">
        <f t="shared" si="167"/>
        <v>incre</v>
      </c>
      <c r="AV143" s="3" t="str">
        <f t="shared" si="168"/>
        <v>decre</v>
      </c>
      <c r="AW143" s="3" t="str">
        <f t="shared" si="169"/>
        <v>decre</v>
      </c>
      <c r="AY143" s="5">
        <f t="shared" si="170"/>
        <v>0</v>
      </c>
      <c r="AZ143" s="5">
        <f t="shared" si="171"/>
        <v>0</v>
      </c>
      <c r="BA143" s="5">
        <f t="shared" si="172"/>
        <v>-224.26973892087929</v>
      </c>
      <c r="BB143" s="5">
        <f t="shared" si="173"/>
        <v>0</v>
      </c>
      <c r="BC143" s="5">
        <f t="shared" si="174"/>
        <v>0</v>
      </c>
      <c r="BE143" s="15">
        <f t="shared" si="175"/>
        <v>-1.6313311722029908</v>
      </c>
      <c r="BG143" s="3">
        <v>0.25269999999999998</v>
      </c>
      <c r="BH143" s="3">
        <v>0.37490000000000001</v>
      </c>
      <c r="BI143" s="3">
        <v>0.40329999999999999</v>
      </c>
      <c r="BJ143" s="3">
        <v>0.34010000000000001</v>
      </c>
      <c r="BK143" s="3">
        <v>0.30359999999999998</v>
      </c>
      <c r="BM143" s="5">
        <f t="shared" si="176"/>
        <v>51.227984021745307</v>
      </c>
      <c r="BN143" s="5">
        <f t="shared" si="177"/>
        <v>50.919168021745307</v>
      </c>
      <c r="BO143" s="5">
        <f t="shared" si="178"/>
        <v>51.807114021745306</v>
      </c>
      <c r="BP143" s="5">
        <f t="shared" si="179"/>
        <v>51.844713021745306</v>
      </c>
      <c r="BQ143" s="5">
        <f t="shared" si="180"/>
        <v>49.447947021745307</v>
      </c>
      <c r="BR143" s="5"/>
      <c r="BS143" s="3" t="str">
        <f t="shared" si="181"/>
        <v>decre</v>
      </c>
      <c r="BT143" s="3" t="str">
        <f t="shared" si="182"/>
        <v>decre</v>
      </c>
      <c r="BU143" s="3" t="str">
        <f t="shared" si="183"/>
        <v>incre</v>
      </c>
      <c r="BV143" s="3" t="str">
        <f t="shared" si="184"/>
        <v>incre</v>
      </c>
      <c r="BW143" s="3" t="str">
        <f t="shared" si="185"/>
        <v>decre</v>
      </c>
      <c r="BY143" s="5">
        <f t="shared" si="186"/>
        <v>0</v>
      </c>
      <c r="BZ143" s="5">
        <f t="shared" si="187"/>
        <v>0</v>
      </c>
      <c r="CA143" s="5">
        <f t="shared" si="188"/>
        <v>-224.26973892087929</v>
      </c>
      <c r="CB143" s="5">
        <f t="shared" si="189"/>
        <v>-150.34668898378172</v>
      </c>
      <c r="CC143" s="5">
        <f t="shared" si="190"/>
        <v>0</v>
      </c>
      <c r="CE143" s="4">
        <v>8.1699999999999995E-2</v>
      </c>
      <c r="CF143" s="4">
        <v>7.8200000000000006E-2</v>
      </c>
      <c r="CG143" s="4">
        <v>7.9600000000000004E-2</v>
      </c>
      <c r="CH143" s="4">
        <v>7.7799999999999994E-2</v>
      </c>
      <c r="CI143" s="4">
        <v>7.7100000000000002E-2</v>
      </c>
      <c r="CK143" s="5">
        <f t="shared" si="191"/>
        <v>49.998494021745309</v>
      </c>
      <c r="CL143" s="5">
        <f t="shared" si="192"/>
        <v>48.981717021745311</v>
      </c>
      <c r="CM143" s="5">
        <f t="shared" si="193"/>
        <v>48.663987021745314</v>
      </c>
      <c r="CN143" s="5">
        <f t="shared" si="194"/>
        <v>49.636147021745309</v>
      </c>
      <c r="CO143" s="5">
        <f t="shared" si="195"/>
        <v>47.316582021745305</v>
      </c>
      <c r="CP143" s="5"/>
      <c r="CQ143" s="3" t="str">
        <f t="shared" si="196"/>
        <v>decre</v>
      </c>
      <c r="CR143" s="3" t="str">
        <f t="shared" si="197"/>
        <v>decre</v>
      </c>
      <c r="CS143" s="3" t="str">
        <f t="shared" si="198"/>
        <v>decre</v>
      </c>
      <c r="CT143" s="3" t="str">
        <f t="shared" si="199"/>
        <v>decre</v>
      </c>
      <c r="CU143" s="3" t="str">
        <f t="shared" si="200"/>
        <v>decre</v>
      </c>
      <c r="CW143" s="5">
        <f t="shared" si="201"/>
        <v>0</v>
      </c>
      <c r="CX143" s="5">
        <f t="shared" si="202"/>
        <v>0</v>
      </c>
      <c r="CY143" s="5">
        <f t="shared" si="203"/>
        <v>0</v>
      </c>
      <c r="CZ143" s="5">
        <f t="shared" si="204"/>
        <v>0</v>
      </c>
      <c r="DA143" s="5">
        <f t="shared" si="205"/>
        <v>0</v>
      </c>
      <c r="DB143" s="5"/>
      <c r="DC143" s="4">
        <v>0.34908742710243001</v>
      </c>
      <c r="DD143" s="4">
        <v>0.478489937053729</v>
      </c>
      <c r="DE143" s="4">
        <v>0.41511753360538001</v>
      </c>
      <c r="DF143" s="4">
        <v>0.32376739903431101</v>
      </c>
      <c r="DG143" s="4">
        <v>0.54985172859102904</v>
      </c>
      <c r="DI143" s="13">
        <f t="shared" si="206"/>
        <v>51.921009622611777</v>
      </c>
      <c r="DJ143" s="13">
        <f t="shared" si="207"/>
        <v>51.595610310706164</v>
      </c>
      <c r="DK143" s="13">
        <f t="shared" si="208"/>
        <v>51.921862273053549</v>
      </c>
      <c r="DL143" s="13">
        <f t="shared" si="209"/>
        <v>51.707192521614203</v>
      </c>
      <c r="DM143" s="13">
        <f t="shared" si="210"/>
        <v>51.765175787786895</v>
      </c>
      <c r="DN143" s="13"/>
      <c r="DO143" s="11" t="str">
        <f t="shared" si="211"/>
        <v>incre</v>
      </c>
      <c r="DP143" s="11" t="str">
        <f t="shared" si="212"/>
        <v>decre</v>
      </c>
      <c r="DQ143" s="11" t="str">
        <f t="shared" si="213"/>
        <v>incre</v>
      </c>
      <c r="DR143" s="11" t="str">
        <f t="shared" si="214"/>
        <v>decre</v>
      </c>
      <c r="DS143" s="11" t="str">
        <f t="shared" si="215"/>
        <v>decre</v>
      </c>
      <c r="DU143" s="13"/>
      <c r="DV143" s="13"/>
      <c r="DW143" s="13"/>
      <c r="DX143" s="13"/>
      <c r="DY143" s="13"/>
    </row>
    <row r="144" spans="1:129" x14ac:dyDescent="0.25">
      <c r="A144" s="5">
        <v>47.267510665905881</v>
      </c>
      <c r="B144" s="4">
        <v>3.3759303079194699E-3</v>
      </c>
      <c r="C144" s="4">
        <v>0.28248965054977315</v>
      </c>
      <c r="D144" s="4">
        <v>0.53700106786830437</v>
      </c>
      <c r="E144" s="4">
        <v>0.30412250287978776</v>
      </c>
      <c r="F144" s="4">
        <v>0.23596488444099048</v>
      </c>
      <c r="G144" s="4">
        <v>0.50783967780953088</v>
      </c>
      <c r="I144" s="5">
        <f t="shared" si="145"/>
        <v>46.90861125335875</v>
      </c>
      <c r="J144" s="5">
        <f t="shared" si="146"/>
        <v>47.444127639085913</v>
      </c>
      <c r="K144" s="5">
        <f t="shared" si="147"/>
        <v>46.310540168868627</v>
      </c>
      <c r="L144" s="5">
        <f t="shared" si="148"/>
        <v>46.434334992899018</v>
      </c>
      <c r="M144" s="5">
        <f t="shared" si="149"/>
        <v>46.836282034093564</v>
      </c>
      <c r="O144" s="3" t="str">
        <f t="shared" si="150"/>
        <v>decre</v>
      </c>
      <c r="P144" s="3" t="str">
        <f t="shared" si="151"/>
        <v>incre</v>
      </c>
      <c r="Q144" s="3" t="str">
        <f t="shared" si="152"/>
        <v>decre</v>
      </c>
      <c r="R144" s="3" t="str">
        <f t="shared" si="153"/>
        <v>decre</v>
      </c>
      <c r="S144" s="3" t="str">
        <f t="shared" si="154"/>
        <v>decre</v>
      </c>
      <c r="U144" s="6">
        <f t="shared" si="155"/>
        <v>0</v>
      </c>
      <c r="V144" s="6">
        <f t="shared" si="156"/>
        <v>1</v>
      </c>
      <c r="W144" s="6">
        <f t="shared" si="157"/>
        <v>0</v>
      </c>
      <c r="X144" s="6">
        <f t="shared" si="158"/>
        <v>0</v>
      </c>
      <c r="Y144" s="6">
        <f t="shared" si="159"/>
        <v>0</v>
      </c>
      <c r="AA144" s="4">
        <f t="shared" si="144"/>
        <v>0.29859999999999998</v>
      </c>
      <c r="AB144" s="4">
        <f t="shared" si="144"/>
        <v>0.49659999999999999</v>
      </c>
      <c r="AC144" s="4">
        <f t="shared" si="144"/>
        <v>0.43030000000000002</v>
      </c>
      <c r="AD144" s="4">
        <f t="shared" si="144"/>
        <v>0.33630000000000004</v>
      </c>
      <c r="AE144" s="4">
        <f t="shared" si="144"/>
        <v>0.53139999999999998</v>
      </c>
      <c r="AF144" s="4"/>
      <c r="AG144" s="4">
        <v>0.3286</v>
      </c>
      <c r="AH144" s="4">
        <v>0.49659999999999999</v>
      </c>
      <c r="AI144" s="3">
        <v>0.46029999999999999</v>
      </c>
      <c r="AJ144" s="4">
        <v>0.36630000000000001</v>
      </c>
      <c r="AK144" s="4">
        <v>0.56140000000000001</v>
      </c>
      <c r="AM144" s="5">
        <f t="shared" si="160"/>
        <v>47.024444665905882</v>
      </c>
      <c r="AN144" s="5">
        <f t="shared" si="161"/>
        <v>47.180308665905883</v>
      </c>
      <c r="AO144" s="5">
        <f t="shared" si="162"/>
        <v>47.535723665905877</v>
      </c>
      <c r="AP144" s="5">
        <f t="shared" si="163"/>
        <v>47.27915666590588</v>
      </c>
      <c r="AQ144" s="5">
        <f t="shared" si="164"/>
        <v>47.057984665905877</v>
      </c>
      <c r="AR144" s="5"/>
      <c r="AS144" s="3" t="str">
        <f t="shared" si="165"/>
        <v>decre</v>
      </c>
      <c r="AT144" s="3" t="str">
        <f t="shared" si="166"/>
        <v>decre</v>
      </c>
      <c r="AU144" s="3" t="str">
        <f t="shared" si="167"/>
        <v>incre</v>
      </c>
      <c r="AV144" s="3" t="str">
        <f t="shared" si="168"/>
        <v>incre</v>
      </c>
      <c r="AW144" s="3" t="str">
        <f t="shared" si="169"/>
        <v>decre</v>
      </c>
      <c r="AY144" s="5">
        <f t="shared" si="170"/>
        <v>0</v>
      </c>
      <c r="AZ144" s="5">
        <f t="shared" si="171"/>
        <v>0</v>
      </c>
      <c r="BA144" s="5">
        <f t="shared" si="172"/>
        <v>-95.697049703725412</v>
      </c>
      <c r="BB144" s="5">
        <f t="shared" si="173"/>
        <v>-83.317567300686335</v>
      </c>
      <c r="BC144" s="5">
        <f t="shared" si="174"/>
        <v>0</v>
      </c>
      <c r="BE144" s="15">
        <f t="shared" si="175"/>
        <v>-0.35889941254713165</v>
      </c>
      <c r="BG144" s="3">
        <v>0.2099</v>
      </c>
      <c r="BH144" s="3">
        <v>0.28070000000000001</v>
      </c>
      <c r="BI144" s="3">
        <v>0.31459999999999999</v>
      </c>
      <c r="BJ144" s="3">
        <v>0.34599999999999997</v>
      </c>
      <c r="BK144" s="3">
        <v>0.3493</v>
      </c>
      <c r="BM144" s="5">
        <f t="shared" si="176"/>
        <v>46.386691665905879</v>
      </c>
      <c r="BN144" s="5">
        <f t="shared" si="177"/>
        <v>45.770481665905884</v>
      </c>
      <c r="BO144" s="5">
        <f t="shared" si="178"/>
        <v>46.412276665905878</v>
      </c>
      <c r="BP144" s="5">
        <f t="shared" si="179"/>
        <v>47.36083066590588</v>
      </c>
      <c r="BQ144" s="5">
        <f t="shared" si="180"/>
        <v>45.344423665905879</v>
      </c>
      <c r="BR144" s="5"/>
      <c r="BS144" s="3" t="str">
        <f t="shared" si="181"/>
        <v>decre</v>
      </c>
      <c r="BT144" s="3" t="str">
        <f t="shared" si="182"/>
        <v>decre</v>
      </c>
      <c r="BU144" s="3" t="str">
        <f t="shared" si="183"/>
        <v>decre</v>
      </c>
      <c r="BV144" s="3" t="str">
        <f t="shared" si="184"/>
        <v>incre</v>
      </c>
      <c r="BW144" s="3" t="str">
        <f t="shared" si="185"/>
        <v>decre</v>
      </c>
      <c r="BY144" s="5">
        <f t="shared" si="186"/>
        <v>0</v>
      </c>
      <c r="BZ144" s="5">
        <f t="shared" si="187"/>
        <v>0</v>
      </c>
      <c r="CA144" s="5">
        <f t="shared" si="188"/>
        <v>0</v>
      </c>
      <c r="CB144" s="5">
        <f t="shared" si="189"/>
        <v>-83.317567300686335</v>
      </c>
      <c r="CC144" s="5">
        <f t="shared" si="190"/>
        <v>0</v>
      </c>
      <c r="CE144" s="4">
        <v>0.18129999999999999</v>
      </c>
      <c r="CF144" s="4">
        <v>0.1827</v>
      </c>
      <c r="CG144" s="4">
        <v>0.18210000000000001</v>
      </c>
      <c r="CH144" s="4">
        <v>0.18279999999999999</v>
      </c>
      <c r="CI144" s="4">
        <v>0.183</v>
      </c>
      <c r="CK144" s="5">
        <f t="shared" si="191"/>
        <v>46.181057665905882</v>
      </c>
      <c r="CL144" s="5">
        <f t="shared" si="192"/>
        <v>45.130541665905881</v>
      </c>
      <c r="CM144" s="5">
        <f t="shared" si="193"/>
        <v>45.125701665905879</v>
      </c>
      <c r="CN144" s="5">
        <f t="shared" si="194"/>
        <v>45.986686665905879</v>
      </c>
      <c r="CO144" s="5">
        <f t="shared" si="195"/>
        <v>43.779540665905877</v>
      </c>
      <c r="CP144" s="5"/>
      <c r="CQ144" s="3" t="str">
        <f t="shared" si="196"/>
        <v>decre</v>
      </c>
      <c r="CR144" s="3" t="str">
        <f t="shared" si="197"/>
        <v>decre</v>
      </c>
      <c r="CS144" s="3" t="str">
        <f t="shared" si="198"/>
        <v>decre</v>
      </c>
      <c r="CT144" s="3" t="str">
        <f t="shared" si="199"/>
        <v>decre</v>
      </c>
      <c r="CU144" s="3" t="str">
        <f t="shared" si="200"/>
        <v>decre</v>
      </c>
      <c r="CW144" s="5">
        <f t="shared" si="201"/>
        <v>0</v>
      </c>
      <c r="CX144" s="5">
        <f t="shared" si="202"/>
        <v>0</v>
      </c>
      <c r="CY144" s="5">
        <f t="shared" si="203"/>
        <v>0</v>
      </c>
      <c r="CZ144" s="5">
        <f t="shared" si="204"/>
        <v>0</v>
      </c>
      <c r="DA144" s="5">
        <f t="shared" si="205"/>
        <v>0</v>
      </c>
      <c r="DB144" s="5"/>
      <c r="DC144" s="4">
        <v>0.32925964392043799</v>
      </c>
      <c r="DD144" s="4">
        <v>0.49018259866527403</v>
      </c>
      <c r="DE144" s="4">
        <v>0.40565572970404401</v>
      </c>
      <c r="DF144" s="4">
        <v>0.36967784416225102</v>
      </c>
      <c r="DG144" s="4">
        <v>0.55640109385388004</v>
      </c>
      <c r="DI144" s="13">
        <f t="shared" si="206"/>
        <v>47.244887505693832</v>
      </c>
      <c r="DJ144" s="13">
        <f t="shared" si="207"/>
        <v>47.138403035190123</v>
      </c>
      <c r="DK144" s="13">
        <f t="shared" si="208"/>
        <v>47.296427801332143</v>
      </c>
      <c r="DL144" s="13">
        <f t="shared" si="209"/>
        <v>47.560198113752037</v>
      </c>
      <c r="DM144" s="13">
        <f t="shared" si="210"/>
        <v>47.29324495907089</v>
      </c>
      <c r="DN144" s="13"/>
      <c r="DO144" s="11" t="str">
        <f t="shared" si="211"/>
        <v>decre</v>
      </c>
      <c r="DP144" s="11" t="str">
        <f t="shared" si="212"/>
        <v>decre</v>
      </c>
      <c r="DQ144" s="11" t="str">
        <f t="shared" si="213"/>
        <v>incre</v>
      </c>
      <c r="DR144" s="11" t="str">
        <f t="shared" si="214"/>
        <v>incre</v>
      </c>
      <c r="DS144" s="11" t="str">
        <f t="shared" si="215"/>
        <v>incre</v>
      </c>
      <c r="DU144" s="13"/>
      <c r="DV144" s="13"/>
      <c r="DW144" s="13"/>
      <c r="DX144" s="13"/>
      <c r="DY144" s="13"/>
    </row>
    <row r="145" spans="1:129" x14ac:dyDescent="0.25">
      <c r="A145" s="5">
        <v>48.898060341346067</v>
      </c>
      <c r="B145" s="4">
        <v>0.10290836055736308</v>
      </c>
      <c r="C145" s="4">
        <v>0.58385647756512471</v>
      </c>
      <c r="D145" s="4">
        <v>0.6730867851241189</v>
      </c>
      <c r="E145" s="4">
        <v>0.44213362400209949</v>
      </c>
      <c r="F145" s="4">
        <v>0.23136436538572175</v>
      </c>
      <c r="G145" s="4">
        <v>0.53531683829734233</v>
      </c>
      <c r="I145" s="5">
        <f t="shared" si="145"/>
        <v>50.705988415039315</v>
      </c>
      <c r="J145" s="5">
        <f t="shared" si="146"/>
        <v>49.963317048206562</v>
      </c>
      <c r="K145" s="5">
        <f t="shared" si="147"/>
        <v>49.281177830406449</v>
      </c>
      <c r="L145" s="5">
        <f t="shared" si="148"/>
        <v>48.026148297893847</v>
      </c>
      <c r="M145" s="5">
        <f t="shared" si="149"/>
        <v>48.725391789724057</v>
      </c>
      <c r="O145" s="3" t="str">
        <f t="shared" si="150"/>
        <v>incre</v>
      </c>
      <c r="P145" s="3" t="str">
        <f t="shared" si="151"/>
        <v>incre</v>
      </c>
      <c r="Q145" s="3" t="str">
        <f t="shared" si="152"/>
        <v>incre</v>
      </c>
      <c r="R145" s="3" t="str">
        <f t="shared" si="153"/>
        <v>decre</v>
      </c>
      <c r="S145" s="3" t="str">
        <f t="shared" si="154"/>
        <v>decre</v>
      </c>
      <c r="U145" s="6">
        <f t="shared" si="155"/>
        <v>1</v>
      </c>
      <c r="V145" s="6">
        <f t="shared" si="156"/>
        <v>1</v>
      </c>
      <c r="W145" s="6">
        <f t="shared" si="157"/>
        <v>1</v>
      </c>
      <c r="X145" s="6">
        <f t="shared" si="158"/>
        <v>0</v>
      </c>
      <c r="Y145" s="6">
        <f t="shared" si="159"/>
        <v>0</v>
      </c>
      <c r="AA145" s="4">
        <f t="shared" si="144"/>
        <v>0.34160000000000001</v>
      </c>
      <c r="AB145" s="4">
        <f t="shared" si="144"/>
        <v>0.49199999999999999</v>
      </c>
      <c r="AC145" s="4">
        <f t="shared" si="144"/>
        <v>0.50029999999999997</v>
      </c>
      <c r="AD145" s="4">
        <f t="shared" si="144"/>
        <v>0.3276</v>
      </c>
      <c r="AE145" s="4">
        <f t="shared" si="144"/>
        <v>0.51939999999999997</v>
      </c>
      <c r="AF145" s="4"/>
      <c r="AG145" s="4">
        <v>0.34160000000000001</v>
      </c>
      <c r="AH145" s="4">
        <v>0.49199999999999999</v>
      </c>
      <c r="AI145" s="3">
        <v>0.50029999999999997</v>
      </c>
      <c r="AJ145" s="4">
        <v>0.35759999999999997</v>
      </c>
      <c r="AK145" s="4">
        <v>0.5494</v>
      </c>
      <c r="AM145" s="5">
        <f t="shared" si="160"/>
        <v>48.964164341346063</v>
      </c>
      <c r="AN145" s="5">
        <f t="shared" si="161"/>
        <v>48.780820341346072</v>
      </c>
      <c r="AO145" s="5">
        <f t="shared" si="162"/>
        <v>49.845973341346067</v>
      </c>
      <c r="AP145" s="5">
        <f t="shared" si="163"/>
        <v>48.836452341346067</v>
      </c>
      <c r="AQ145" s="5">
        <f t="shared" si="164"/>
        <v>48.575614341346068</v>
      </c>
      <c r="AR145" s="5"/>
      <c r="AS145" s="3" t="str">
        <f t="shared" si="165"/>
        <v>incre</v>
      </c>
      <c r="AT145" s="3" t="str">
        <f t="shared" si="166"/>
        <v>decre</v>
      </c>
      <c r="AU145" s="3" t="str">
        <f t="shared" si="167"/>
        <v>incre</v>
      </c>
      <c r="AV145" s="3" t="str">
        <f t="shared" si="168"/>
        <v>decre</v>
      </c>
      <c r="AW145" s="3" t="str">
        <f t="shared" si="169"/>
        <v>decre</v>
      </c>
      <c r="AY145" s="5">
        <f t="shared" si="170"/>
        <v>180.79280736932475</v>
      </c>
      <c r="AZ145" s="5">
        <f t="shared" si="171"/>
        <v>0</v>
      </c>
      <c r="BA145" s="5">
        <f t="shared" si="172"/>
        <v>38.31174890603819</v>
      </c>
      <c r="BB145" s="5">
        <f t="shared" si="173"/>
        <v>0</v>
      </c>
      <c r="BC145" s="5">
        <f t="shared" si="174"/>
        <v>0</v>
      </c>
      <c r="BE145" s="15">
        <f t="shared" si="175"/>
        <v>1.8079280736932475</v>
      </c>
      <c r="BG145" s="3">
        <v>0.21640000000000001</v>
      </c>
      <c r="BH145" s="3">
        <v>0.28460000000000002</v>
      </c>
      <c r="BI145" s="3">
        <v>0.32779999999999998</v>
      </c>
      <c r="BJ145" s="3">
        <v>0.34389999999999998</v>
      </c>
      <c r="BK145" s="3">
        <v>0.33979999999999999</v>
      </c>
      <c r="BM145" s="5">
        <f t="shared" si="176"/>
        <v>48.063976341346063</v>
      </c>
      <c r="BN145" s="5">
        <f t="shared" si="177"/>
        <v>47.426498341346068</v>
      </c>
      <c r="BO145" s="5">
        <f t="shared" si="178"/>
        <v>48.170998341346063</v>
      </c>
      <c r="BP145" s="5">
        <f t="shared" si="179"/>
        <v>48.973698341346065</v>
      </c>
      <c r="BQ145" s="5">
        <f t="shared" si="180"/>
        <v>46.885578341346068</v>
      </c>
      <c r="BR145" s="5"/>
      <c r="BS145" s="3" t="str">
        <f t="shared" si="181"/>
        <v>decre</v>
      </c>
      <c r="BT145" s="3" t="str">
        <f t="shared" si="182"/>
        <v>decre</v>
      </c>
      <c r="BU145" s="3" t="str">
        <f t="shared" si="183"/>
        <v>decre</v>
      </c>
      <c r="BV145" s="3" t="str">
        <f t="shared" si="184"/>
        <v>incre</v>
      </c>
      <c r="BW145" s="3" t="str">
        <f t="shared" si="185"/>
        <v>decre</v>
      </c>
      <c r="BY145" s="5">
        <f t="shared" si="186"/>
        <v>0</v>
      </c>
      <c r="BZ145" s="5">
        <f t="shared" si="187"/>
        <v>0</v>
      </c>
      <c r="CA145" s="5">
        <f t="shared" si="188"/>
        <v>0</v>
      </c>
      <c r="CB145" s="5">
        <f t="shared" si="189"/>
        <v>-87.191204345221962</v>
      </c>
      <c r="CC145" s="5">
        <f t="shared" si="190"/>
        <v>0</v>
      </c>
      <c r="CE145" s="4">
        <v>0.17349999999999999</v>
      </c>
      <c r="CF145" s="4">
        <v>0.17460000000000001</v>
      </c>
      <c r="CG145" s="4">
        <v>0.17419999999999999</v>
      </c>
      <c r="CH145" s="4">
        <v>0.17469999999999999</v>
      </c>
      <c r="CI145" s="4">
        <v>0.1749</v>
      </c>
      <c r="CK145" s="5">
        <f t="shared" si="191"/>
        <v>47.755525341346065</v>
      </c>
      <c r="CL145" s="5">
        <f t="shared" si="192"/>
        <v>46.708198341346069</v>
      </c>
      <c r="CM145" s="5">
        <f t="shared" si="193"/>
        <v>46.679542341346064</v>
      </c>
      <c r="CN145" s="5">
        <f t="shared" si="194"/>
        <v>47.549034341346065</v>
      </c>
      <c r="CO145" s="5">
        <f t="shared" si="195"/>
        <v>45.333869341346066</v>
      </c>
      <c r="CP145" s="5"/>
      <c r="CQ145" s="3" t="str">
        <f t="shared" si="196"/>
        <v>decre</v>
      </c>
      <c r="CR145" s="3" t="str">
        <f t="shared" si="197"/>
        <v>decre</v>
      </c>
      <c r="CS145" s="3" t="str">
        <f t="shared" si="198"/>
        <v>decre</v>
      </c>
      <c r="CT145" s="3" t="str">
        <f t="shared" si="199"/>
        <v>decre</v>
      </c>
      <c r="CU145" s="3" t="str">
        <f t="shared" si="200"/>
        <v>decre</v>
      </c>
      <c r="CW145" s="5">
        <f t="shared" si="201"/>
        <v>0</v>
      </c>
      <c r="CX145" s="5">
        <f t="shared" si="202"/>
        <v>0</v>
      </c>
      <c r="CY145" s="5">
        <f t="shared" si="203"/>
        <v>0</v>
      </c>
      <c r="CZ145" s="5">
        <f t="shared" si="204"/>
        <v>0</v>
      </c>
      <c r="DA145" s="5">
        <f t="shared" si="205"/>
        <v>0</v>
      </c>
      <c r="DB145" s="5"/>
      <c r="DC145" s="4">
        <v>0.333683106760367</v>
      </c>
      <c r="DD145" s="4">
        <v>0.48757403402323601</v>
      </c>
      <c r="DE145" s="4">
        <v>0.40776660299593398</v>
      </c>
      <c r="DF145" s="4">
        <v>0.35943549149357401</v>
      </c>
      <c r="DG145" s="4">
        <v>0.55493996864389405</v>
      </c>
      <c r="DI145" s="13">
        <f t="shared" si="206"/>
        <v>48.907241878953101</v>
      </c>
      <c r="DJ145" s="13">
        <f t="shared" si="207"/>
        <v>48.751918783517802</v>
      </c>
      <c r="DK145" s="13">
        <f t="shared" si="208"/>
        <v>48.94747405643659</v>
      </c>
      <c r="DL145" s="13">
        <f t="shared" si="209"/>
        <v>49.104507179721956</v>
      </c>
      <c r="DM145" s="13">
        <f t="shared" si="210"/>
        <v>48.91004544628511</v>
      </c>
      <c r="DN145" s="13"/>
      <c r="DO145" s="11" t="str">
        <f t="shared" si="211"/>
        <v>incre</v>
      </c>
      <c r="DP145" s="11" t="str">
        <f t="shared" si="212"/>
        <v>decre</v>
      </c>
      <c r="DQ145" s="11" t="str">
        <f t="shared" si="213"/>
        <v>incre</v>
      </c>
      <c r="DR145" s="11" t="str">
        <f t="shared" si="214"/>
        <v>incre</v>
      </c>
      <c r="DS145" s="11" t="str">
        <f t="shared" si="215"/>
        <v>incre</v>
      </c>
      <c r="DU145" s="13"/>
      <c r="DV145" s="13"/>
      <c r="DW145" s="13"/>
      <c r="DX145" s="13"/>
      <c r="DY145" s="13"/>
    </row>
    <row r="146" spans="1:129" x14ac:dyDescent="0.25">
      <c r="A146" s="5">
        <v>39.542270442814896</v>
      </c>
      <c r="B146" s="4">
        <v>0.33238005721671804</v>
      </c>
      <c r="C146" s="4">
        <v>0.27351773376913224</v>
      </c>
      <c r="D146" s="4">
        <v>0.4325657455964142</v>
      </c>
      <c r="E146" s="4">
        <v>0.30747440487234889</v>
      </c>
      <c r="F146" s="4">
        <v>0.24410989974701483</v>
      </c>
      <c r="G146" s="4">
        <v>0.38645808527461956</v>
      </c>
      <c r="I146" s="5">
        <f t="shared" si="145"/>
        <v>39.118862948614954</v>
      </c>
      <c r="J146" s="5">
        <f t="shared" si="146"/>
        <v>39.036924761559483</v>
      </c>
      <c r="K146" s="5">
        <f t="shared" si="147"/>
        <v>38.617846914125408</v>
      </c>
      <c r="L146" s="5">
        <f t="shared" si="148"/>
        <v>38.777675798684761</v>
      </c>
      <c r="M146" s="5">
        <f t="shared" si="149"/>
        <v>37.968841025249063</v>
      </c>
      <c r="O146" s="3" t="str">
        <f t="shared" si="150"/>
        <v>decre</v>
      </c>
      <c r="P146" s="3" t="str">
        <f t="shared" si="151"/>
        <v>decre</v>
      </c>
      <c r="Q146" s="3" t="str">
        <f t="shared" si="152"/>
        <v>decre</v>
      </c>
      <c r="R146" s="3" t="str">
        <f t="shared" si="153"/>
        <v>decre</v>
      </c>
      <c r="S146" s="3" t="str">
        <f t="shared" si="154"/>
        <v>decre</v>
      </c>
      <c r="U146" s="6">
        <f t="shared" si="155"/>
        <v>0</v>
      </c>
      <c r="V146" s="6">
        <f t="shared" si="156"/>
        <v>0</v>
      </c>
      <c r="W146" s="6">
        <f t="shared" si="157"/>
        <v>0</v>
      </c>
      <c r="X146" s="6">
        <f t="shared" si="158"/>
        <v>0</v>
      </c>
      <c r="Y146" s="6">
        <f t="shared" si="159"/>
        <v>0</v>
      </c>
      <c r="AA146" s="4">
        <f t="shared" si="144"/>
        <v>0.31899999999999995</v>
      </c>
      <c r="AB146" s="4">
        <f t="shared" si="144"/>
        <v>0.45799999999999996</v>
      </c>
      <c r="AC146" s="4">
        <f t="shared" si="144"/>
        <v>0.46550000000000002</v>
      </c>
      <c r="AD146" s="4">
        <f t="shared" si="144"/>
        <v>0.30279999999999996</v>
      </c>
      <c r="AE146" s="4">
        <f t="shared" si="144"/>
        <v>0.51179999999999992</v>
      </c>
      <c r="AF146" s="4"/>
      <c r="AG146" s="4">
        <v>0.34899999999999998</v>
      </c>
      <c r="AH146" s="4">
        <v>0.48799999999999999</v>
      </c>
      <c r="AI146" s="3">
        <v>0.4955</v>
      </c>
      <c r="AJ146" s="4">
        <v>0.33279999999999998</v>
      </c>
      <c r="AK146" s="4">
        <v>0.54179999999999995</v>
      </c>
      <c r="AM146" s="5">
        <f t="shared" si="160"/>
        <v>39.445880442814897</v>
      </c>
      <c r="AN146" s="5">
        <f t="shared" si="161"/>
        <v>39.2030104428149</v>
      </c>
      <c r="AO146" s="5">
        <f t="shared" si="162"/>
        <v>40.152275442814897</v>
      </c>
      <c r="AP146" s="5">
        <f t="shared" si="163"/>
        <v>39.271846442814898</v>
      </c>
      <c r="AQ146" s="5">
        <f t="shared" si="164"/>
        <v>39.148308442814894</v>
      </c>
      <c r="AR146" s="5"/>
      <c r="AS146" s="3" t="str">
        <f t="shared" si="165"/>
        <v>decre</v>
      </c>
      <c r="AT146" s="3" t="str">
        <f t="shared" si="166"/>
        <v>decre</v>
      </c>
      <c r="AU146" s="3" t="str">
        <f t="shared" si="167"/>
        <v>incre</v>
      </c>
      <c r="AV146" s="3" t="str">
        <f t="shared" si="168"/>
        <v>decre</v>
      </c>
      <c r="AW146" s="3" t="str">
        <f t="shared" si="169"/>
        <v>decre</v>
      </c>
      <c r="AY146" s="5">
        <f t="shared" si="170"/>
        <v>0</v>
      </c>
      <c r="AZ146" s="5">
        <f t="shared" si="171"/>
        <v>0</v>
      </c>
      <c r="BA146" s="5">
        <f t="shared" si="172"/>
        <v>-92.442352868948774</v>
      </c>
      <c r="BB146" s="5">
        <f t="shared" si="173"/>
        <v>0</v>
      </c>
      <c r="BC146" s="5">
        <f t="shared" si="174"/>
        <v>0</v>
      </c>
      <c r="BE146" s="15">
        <f t="shared" si="175"/>
        <v>-1.5734294175658334</v>
      </c>
      <c r="BG146" s="3">
        <v>0.24640000000000001</v>
      </c>
      <c r="BH146" s="3">
        <v>0.33929999999999999</v>
      </c>
      <c r="BI146" s="3">
        <v>0.38769999999999999</v>
      </c>
      <c r="BJ146" s="3">
        <v>0.33889999999999998</v>
      </c>
      <c r="BK146" s="3">
        <v>0.31</v>
      </c>
      <c r="BM146" s="5">
        <f t="shared" si="176"/>
        <v>38.923886442814897</v>
      </c>
      <c r="BN146" s="5">
        <f t="shared" si="177"/>
        <v>38.427899442814898</v>
      </c>
      <c r="BO146" s="5">
        <f t="shared" si="178"/>
        <v>39.396837442814899</v>
      </c>
      <c r="BP146" s="5">
        <f t="shared" si="179"/>
        <v>39.575808442814896</v>
      </c>
      <c r="BQ146" s="5">
        <f t="shared" si="180"/>
        <v>37.249370442814893</v>
      </c>
      <c r="BR146" s="5"/>
      <c r="BS146" s="3" t="str">
        <f t="shared" si="181"/>
        <v>decre</v>
      </c>
      <c r="BT146" s="3" t="str">
        <f t="shared" si="182"/>
        <v>decre</v>
      </c>
      <c r="BU146" s="3" t="str">
        <f t="shared" si="183"/>
        <v>decre</v>
      </c>
      <c r="BV146" s="3" t="str">
        <f t="shared" si="184"/>
        <v>incre</v>
      </c>
      <c r="BW146" s="3" t="str">
        <f t="shared" si="185"/>
        <v>decre</v>
      </c>
      <c r="BY146" s="5">
        <f t="shared" si="186"/>
        <v>0</v>
      </c>
      <c r="BZ146" s="5">
        <f t="shared" si="187"/>
        <v>0</v>
      </c>
      <c r="CA146" s="5">
        <f t="shared" si="188"/>
        <v>0</v>
      </c>
      <c r="CB146" s="5">
        <f t="shared" si="189"/>
        <v>-76.459464413013478</v>
      </c>
      <c r="CC146" s="5">
        <f t="shared" si="190"/>
        <v>0</v>
      </c>
      <c r="CE146" s="4">
        <v>0.109</v>
      </c>
      <c r="CF146" s="4">
        <v>0.1067</v>
      </c>
      <c r="CG146" s="4">
        <v>0.1076</v>
      </c>
      <c r="CH146" s="4">
        <v>0.1065</v>
      </c>
      <c r="CI146" s="4">
        <v>0.106</v>
      </c>
      <c r="CK146" s="5">
        <f t="shared" si="191"/>
        <v>37.935980442814895</v>
      </c>
      <c r="CL146" s="5">
        <f t="shared" si="192"/>
        <v>36.909021442814897</v>
      </c>
      <c r="CM146" s="5">
        <f t="shared" si="193"/>
        <v>36.67706644281489</v>
      </c>
      <c r="CN146" s="5">
        <f t="shared" si="194"/>
        <v>37.619000442814894</v>
      </c>
      <c r="CO146" s="5">
        <f t="shared" si="195"/>
        <v>35.329730442814892</v>
      </c>
      <c r="CP146" s="5"/>
      <c r="CQ146" s="3" t="str">
        <f t="shared" si="196"/>
        <v>decre</v>
      </c>
      <c r="CR146" s="3" t="str">
        <f t="shared" si="197"/>
        <v>decre</v>
      </c>
      <c r="CS146" s="3" t="str">
        <f t="shared" si="198"/>
        <v>decre</v>
      </c>
      <c r="CT146" s="3" t="str">
        <f t="shared" si="199"/>
        <v>decre</v>
      </c>
      <c r="CU146" s="3" t="str">
        <f t="shared" si="200"/>
        <v>decre</v>
      </c>
      <c r="CW146" s="5">
        <f t="shared" si="201"/>
        <v>0</v>
      </c>
      <c r="CX146" s="5">
        <f t="shared" si="202"/>
        <v>0</v>
      </c>
      <c r="CY146" s="5">
        <f t="shared" si="203"/>
        <v>0</v>
      </c>
      <c r="CZ146" s="5">
        <f t="shared" si="204"/>
        <v>0</v>
      </c>
      <c r="DA146" s="5">
        <f t="shared" si="205"/>
        <v>0</v>
      </c>
      <c r="DB146" s="5"/>
      <c r="DC146" s="4">
        <v>0.34388596828562901</v>
      </c>
      <c r="DD146" s="4">
        <v>0.48155729447200402</v>
      </c>
      <c r="DE146" s="4">
        <v>0.41263540119180098</v>
      </c>
      <c r="DF146" s="4">
        <v>0.33581117051406201</v>
      </c>
      <c r="DG146" s="4">
        <v>0.55156983562186701</v>
      </c>
      <c r="DI146" s="13">
        <f t="shared" si="206"/>
        <v>39.624810554788567</v>
      </c>
      <c r="DJ146" s="13">
        <f t="shared" si="207"/>
        <v>39.356839575717082</v>
      </c>
      <c r="DK146" s="13">
        <f t="shared" si="208"/>
        <v>39.638960188387287</v>
      </c>
      <c r="DL146" s="13">
        <f t="shared" si="209"/>
        <v>39.549800498543298</v>
      </c>
      <c r="DM146" s="13">
        <f t="shared" si="210"/>
        <v>39.522542596016663</v>
      </c>
      <c r="DN146" s="13"/>
      <c r="DO146" s="11" t="str">
        <f t="shared" si="211"/>
        <v>incre</v>
      </c>
      <c r="DP146" s="11" t="str">
        <f t="shared" si="212"/>
        <v>decre</v>
      </c>
      <c r="DQ146" s="11" t="str">
        <f t="shared" si="213"/>
        <v>incre</v>
      </c>
      <c r="DR146" s="11" t="str">
        <f t="shared" si="214"/>
        <v>incre</v>
      </c>
      <c r="DS146" s="11" t="str">
        <f t="shared" si="215"/>
        <v>decre</v>
      </c>
      <c r="DU146" s="13"/>
      <c r="DV146" s="13"/>
      <c r="DW146" s="13"/>
      <c r="DX146" s="13"/>
      <c r="DY146" s="13"/>
    </row>
    <row r="147" spans="1:129" x14ac:dyDescent="0.25">
      <c r="A147" s="5">
        <v>41.294103977375691</v>
      </c>
      <c r="B147" s="4">
        <v>2.5051807866341171E-2</v>
      </c>
      <c r="C147" s="4">
        <v>0.3395149004811262</v>
      </c>
      <c r="D147" s="4">
        <v>0.50587404794032786</v>
      </c>
      <c r="E147" s="4">
        <v>0.36380268714280273</v>
      </c>
      <c r="F147" s="4">
        <v>0.30717606609312526</v>
      </c>
      <c r="G147" s="4">
        <v>0.56155327938465938</v>
      </c>
      <c r="I147" s="5">
        <f t="shared" si="145"/>
        <v>41.345216111834986</v>
      </c>
      <c r="J147" s="5">
        <f t="shared" si="146"/>
        <v>41.267461510426031</v>
      </c>
      <c r="K147" s="5">
        <f t="shared" si="147"/>
        <v>40.916628069532308</v>
      </c>
      <c r="L147" s="5">
        <f t="shared" si="148"/>
        <v>41.060526453879802</v>
      </c>
      <c r="M147" s="5">
        <f t="shared" si="149"/>
        <v>41.368320336385338</v>
      </c>
      <c r="O147" s="3" t="str">
        <f t="shared" si="150"/>
        <v>incre</v>
      </c>
      <c r="P147" s="3" t="str">
        <f t="shared" si="151"/>
        <v>decre</v>
      </c>
      <c r="Q147" s="3" t="str">
        <f t="shared" si="152"/>
        <v>decre</v>
      </c>
      <c r="R147" s="3" t="str">
        <f t="shared" si="153"/>
        <v>decre</v>
      </c>
      <c r="S147" s="3" t="str">
        <f t="shared" si="154"/>
        <v>incre</v>
      </c>
      <c r="U147" s="6">
        <f t="shared" si="155"/>
        <v>1</v>
      </c>
      <c r="V147" s="6">
        <f t="shared" si="156"/>
        <v>0</v>
      </c>
      <c r="W147" s="6">
        <f t="shared" si="157"/>
        <v>0</v>
      </c>
      <c r="X147" s="6">
        <f t="shared" si="158"/>
        <v>0</v>
      </c>
      <c r="Y147" s="6">
        <f t="shared" si="159"/>
        <v>1</v>
      </c>
      <c r="AA147" s="4">
        <f t="shared" si="144"/>
        <v>0.32850000000000001</v>
      </c>
      <c r="AB147" s="4">
        <f t="shared" si="144"/>
        <v>0.46550000000000002</v>
      </c>
      <c r="AC147" s="4">
        <f t="shared" si="144"/>
        <v>0.44650000000000001</v>
      </c>
      <c r="AD147" s="4">
        <f t="shared" si="144"/>
        <v>0.33450000000000002</v>
      </c>
      <c r="AE147" s="4">
        <f t="shared" si="144"/>
        <v>0.55649999999999999</v>
      </c>
      <c r="AF147" s="4"/>
      <c r="AG147" s="4">
        <v>0.32850000000000001</v>
      </c>
      <c r="AH147" s="4">
        <v>0.4955</v>
      </c>
      <c r="AI147" s="3">
        <v>0.47649999999999998</v>
      </c>
      <c r="AJ147" s="4">
        <v>0.36449999999999999</v>
      </c>
      <c r="AK147" s="4">
        <v>0.55649999999999999</v>
      </c>
      <c r="AM147" s="5">
        <f t="shared" si="160"/>
        <v>41.266018977375694</v>
      </c>
      <c r="AN147" s="5">
        <f t="shared" si="161"/>
        <v>41.003818977375694</v>
      </c>
      <c r="AO147" s="5">
        <f t="shared" si="162"/>
        <v>41.719618977375688</v>
      </c>
      <c r="AP147" s="5">
        <f t="shared" si="163"/>
        <v>41.290593977375693</v>
      </c>
      <c r="AQ147" s="5">
        <f t="shared" si="164"/>
        <v>41.320768977375693</v>
      </c>
      <c r="AR147" s="5"/>
      <c r="AS147" s="3" t="str">
        <f t="shared" si="165"/>
        <v>decre</v>
      </c>
      <c r="AT147" s="3" t="str">
        <f t="shared" si="166"/>
        <v>decre</v>
      </c>
      <c r="AU147" s="3" t="str">
        <f t="shared" si="167"/>
        <v>incre</v>
      </c>
      <c r="AV147" s="3" t="str">
        <f t="shared" si="168"/>
        <v>decre</v>
      </c>
      <c r="AW147" s="3" t="str">
        <f t="shared" si="169"/>
        <v>incre</v>
      </c>
      <c r="AY147" s="5">
        <f t="shared" si="170"/>
        <v>0</v>
      </c>
      <c r="AZ147" s="5">
        <f t="shared" si="171"/>
        <v>0</v>
      </c>
      <c r="BA147" s="5">
        <f t="shared" si="172"/>
        <v>-37.747590784338314</v>
      </c>
      <c r="BB147" s="5">
        <f t="shared" si="173"/>
        <v>0</v>
      </c>
      <c r="BC147" s="5">
        <f t="shared" si="174"/>
        <v>7.4216359009646737</v>
      </c>
      <c r="BE147" s="15">
        <f t="shared" si="175"/>
        <v>5.1112134459295078E-2</v>
      </c>
      <c r="BG147" s="3">
        <v>0.21060000000000001</v>
      </c>
      <c r="BH147" s="3">
        <v>0.28079999999999999</v>
      </c>
      <c r="BI147" s="3">
        <v>0.3165</v>
      </c>
      <c r="BJ147" s="3">
        <v>0.34570000000000001</v>
      </c>
      <c r="BK147" s="3">
        <v>0.34760000000000002</v>
      </c>
      <c r="BM147" s="5">
        <f t="shared" si="176"/>
        <v>40.418317977375693</v>
      </c>
      <c r="BN147" s="5">
        <f t="shared" si="177"/>
        <v>39.797727977375693</v>
      </c>
      <c r="BO147" s="5">
        <f t="shared" si="178"/>
        <v>40.457318977375692</v>
      </c>
      <c r="BP147" s="5">
        <f t="shared" si="179"/>
        <v>41.384897977375694</v>
      </c>
      <c r="BQ147" s="5">
        <f t="shared" si="180"/>
        <v>39.35501997737569</v>
      </c>
      <c r="BR147" s="5"/>
      <c r="BS147" s="3" t="str">
        <f t="shared" si="181"/>
        <v>decre</v>
      </c>
      <c r="BT147" s="3" t="str">
        <f t="shared" si="182"/>
        <v>decre</v>
      </c>
      <c r="BU147" s="3" t="str">
        <f t="shared" si="183"/>
        <v>decre</v>
      </c>
      <c r="BV147" s="3" t="str">
        <f t="shared" si="184"/>
        <v>incre</v>
      </c>
      <c r="BW147" s="3" t="str">
        <f t="shared" si="185"/>
        <v>decre</v>
      </c>
      <c r="BY147" s="5">
        <f t="shared" si="186"/>
        <v>0</v>
      </c>
      <c r="BZ147" s="5">
        <f t="shared" si="187"/>
        <v>0</v>
      </c>
      <c r="CA147" s="5">
        <f t="shared" si="188"/>
        <v>0</v>
      </c>
      <c r="CB147" s="5">
        <f t="shared" si="189"/>
        <v>-23.357752349588878</v>
      </c>
      <c r="CC147" s="5">
        <f t="shared" si="190"/>
        <v>0</v>
      </c>
      <c r="CE147" s="4">
        <v>0.18029999999999999</v>
      </c>
      <c r="CF147" s="4">
        <v>0.18160000000000001</v>
      </c>
      <c r="CG147" s="4">
        <v>0.18110000000000001</v>
      </c>
      <c r="CH147" s="4">
        <v>0.18179999999999999</v>
      </c>
      <c r="CI147" s="4">
        <v>0.182</v>
      </c>
      <c r="CK147" s="5">
        <f t="shared" si="191"/>
        <v>40.200460977375691</v>
      </c>
      <c r="CL147" s="5">
        <f t="shared" si="192"/>
        <v>39.149951977375693</v>
      </c>
      <c r="CM147" s="5">
        <f t="shared" si="193"/>
        <v>39.142584977375691</v>
      </c>
      <c r="CN147" s="5">
        <f t="shared" si="194"/>
        <v>40.004859977375688</v>
      </c>
      <c r="CO147" s="5">
        <f t="shared" si="195"/>
        <v>37.796723977375692</v>
      </c>
      <c r="CP147" s="5"/>
      <c r="CQ147" s="3" t="str">
        <f t="shared" si="196"/>
        <v>decre</v>
      </c>
      <c r="CR147" s="3" t="str">
        <f t="shared" si="197"/>
        <v>decre</v>
      </c>
      <c r="CS147" s="3" t="str">
        <f t="shared" si="198"/>
        <v>decre</v>
      </c>
      <c r="CT147" s="3" t="str">
        <f t="shared" si="199"/>
        <v>decre</v>
      </c>
      <c r="CU147" s="3" t="str">
        <f t="shared" si="200"/>
        <v>decre</v>
      </c>
      <c r="CW147" s="5">
        <f t="shared" si="201"/>
        <v>0</v>
      </c>
      <c r="CX147" s="5">
        <f t="shared" si="202"/>
        <v>0</v>
      </c>
      <c r="CY147" s="5">
        <f t="shared" si="203"/>
        <v>0</v>
      </c>
      <c r="CZ147" s="5">
        <f t="shared" si="204"/>
        <v>0</v>
      </c>
      <c r="DA147" s="5">
        <f t="shared" si="205"/>
        <v>0</v>
      </c>
      <c r="DB147" s="5"/>
      <c r="DC147" s="4">
        <v>0.33022435893176</v>
      </c>
      <c r="DD147" s="4">
        <v>0.48961369562273899</v>
      </c>
      <c r="DE147" s="4">
        <v>0.40611609101493801</v>
      </c>
      <c r="DF147" s="4">
        <v>0.36744408483651902</v>
      </c>
      <c r="DG147" s="4">
        <v>0.55608243639602395</v>
      </c>
      <c r="DI147" s="13">
        <f t="shared" si="206"/>
        <v>41.278417118095042</v>
      </c>
      <c r="DJ147" s="13">
        <f t="shared" si="207"/>
        <v>41.161281409792181</v>
      </c>
      <c r="DK147" s="13">
        <f t="shared" si="208"/>
        <v>41.327491221130742</v>
      </c>
      <c r="DL147" s="13">
        <f t="shared" si="209"/>
        <v>41.567983171699183</v>
      </c>
      <c r="DM147" s="13">
        <f t="shared" si="210"/>
        <v>41.316839703862279</v>
      </c>
      <c r="DN147" s="13"/>
      <c r="DO147" s="11" t="str">
        <f t="shared" si="211"/>
        <v>decre</v>
      </c>
      <c r="DP147" s="11" t="str">
        <f t="shared" si="212"/>
        <v>decre</v>
      </c>
      <c r="DQ147" s="11" t="str">
        <f t="shared" si="213"/>
        <v>incre</v>
      </c>
      <c r="DR147" s="11" t="str">
        <f t="shared" si="214"/>
        <v>incre</v>
      </c>
      <c r="DS147" s="11" t="str">
        <f t="shared" si="215"/>
        <v>incre</v>
      </c>
      <c r="DU147" s="13"/>
      <c r="DV147" s="13"/>
      <c r="DW147" s="13"/>
      <c r="DX147" s="13"/>
      <c r="DY147" s="13"/>
    </row>
    <row r="148" spans="1:129" x14ac:dyDescent="0.25">
      <c r="A148" s="5">
        <v>40.425559157333325</v>
      </c>
      <c r="B148" s="4">
        <v>0.69857572743686669</v>
      </c>
      <c r="C148" s="4">
        <v>0.20073212897829446</v>
      </c>
      <c r="D148" s="4">
        <v>0.53778394393013418</v>
      </c>
      <c r="E148" s="4">
        <v>0.49021607010163287</v>
      </c>
      <c r="F148" s="4">
        <v>0.29563433342338491</v>
      </c>
      <c r="G148" s="4">
        <v>0.55982361577256678</v>
      </c>
      <c r="I148" s="5">
        <f t="shared" si="145"/>
        <v>39.478823164687263</v>
      </c>
      <c r="J148" s="5">
        <f t="shared" si="146"/>
        <v>40.607288311197102</v>
      </c>
      <c r="K148" s="5">
        <f t="shared" si="147"/>
        <v>41.275557198020181</v>
      </c>
      <c r="L148" s="5">
        <f t="shared" si="148"/>
        <v>40.094800244758225</v>
      </c>
      <c r="M148" s="5">
        <f t="shared" si="149"/>
        <v>40.483499381753177</v>
      </c>
      <c r="O148" s="3" t="str">
        <f t="shared" si="150"/>
        <v>decre</v>
      </c>
      <c r="P148" s="3" t="str">
        <f t="shared" si="151"/>
        <v>incre</v>
      </c>
      <c r="Q148" s="3" t="str">
        <f t="shared" si="152"/>
        <v>incre</v>
      </c>
      <c r="R148" s="3" t="str">
        <f t="shared" si="153"/>
        <v>decre</v>
      </c>
      <c r="S148" s="3" t="str">
        <f t="shared" si="154"/>
        <v>incre</v>
      </c>
      <c r="U148" s="6">
        <f t="shared" si="155"/>
        <v>0</v>
      </c>
      <c r="V148" s="6">
        <f t="shared" si="156"/>
        <v>1</v>
      </c>
      <c r="W148" s="6">
        <f t="shared" si="157"/>
        <v>1</v>
      </c>
      <c r="X148" s="6">
        <f t="shared" si="158"/>
        <v>0</v>
      </c>
      <c r="Y148" s="6">
        <f t="shared" si="159"/>
        <v>1</v>
      </c>
      <c r="AA148" s="4">
        <f t="shared" si="144"/>
        <v>0.33079999999999998</v>
      </c>
      <c r="AB148" s="4">
        <f t="shared" si="144"/>
        <v>0.51910000000000001</v>
      </c>
      <c r="AC148" s="4">
        <f t="shared" si="144"/>
        <v>0.51780000000000004</v>
      </c>
      <c r="AD148" s="4">
        <f t="shared" si="144"/>
        <v>0.3216</v>
      </c>
      <c r="AE148" s="4">
        <f t="shared" si="144"/>
        <v>0.56669999999999998</v>
      </c>
      <c r="AF148" s="4"/>
      <c r="AG148" s="4">
        <v>0.36080000000000001</v>
      </c>
      <c r="AH148" s="4">
        <v>0.51910000000000001</v>
      </c>
      <c r="AI148" s="3">
        <v>0.51780000000000004</v>
      </c>
      <c r="AJ148" s="4">
        <v>0.35160000000000002</v>
      </c>
      <c r="AK148" s="4">
        <v>0.56669999999999998</v>
      </c>
      <c r="AM148" s="5">
        <f t="shared" si="160"/>
        <v>40.414011157333327</v>
      </c>
      <c r="AN148" s="5">
        <f t="shared" si="161"/>
        <v>40.48528215733333</v>
      </c>
      <c r="AO148" s="5">
        <f t="shared" si="162"/>
        <v>41.543397157333331</v>
      </c>
      <c r="AP148" s="5">
        <f t="shared" si="163"/>
        <v>40.313431157333326</v>
      </c>
      <c r="AQ148" s="5">
        <f t="shared" si="164"/>
        <v>40.548206157333325</v>
      </c>
      <c r="AR148" s="5"/>
      <c r="AS148" s="3" t="str">
        <f t="shared" si="165"/>
        <v>decre</v>
      </c>
      <c r="AT148" s="3" t="str">
        <f t="shared" si="166"/>
        <v>incre</v>
      </c>
      <c r="AU148" s="3" t="str">
        <f t="shared" si="167"/>
        <v>incre</v>
      </c>
      <c r="AV148" s="3" t="str">
        <f t="shared" si="168"/>
        <v>decre</v>
      </c>
      <c r="AW148" s="3" t="str">
        <f t="shared" si="169"/>
        <v>incre</v>
      </c>
      <c r="AY148" s="5">
        <f t="shared" si="170"/>
        <v>0</v>
      </c>
      <c r="AZ148" s="5">
        <f t="shared" si="171"/>
        <v>18.172915386377753</v>
      </c>
      <c r="BA148" s="5">
        <f t="shared" si="172"/>
        <v>84.999804068685592</v>
      </c>
      <c r="BB148" s="5">
        <f t="shared" si="173"/>
        <v>0</v>
      </c>
      <c r="BC148" s="5">
        <f t="shared" si="174"/>
        <v>5.7940224419851916</v>
      </c>
      <c r="BE148" s="15">
        <f t="shared" si="175"/>
        <v>5.7940224419851916E-2</v>
      </c>
      <c r="BG148" s="3">
        <v>0.28349999999999997</v>
      </c>
      <c r="BH148" s="3">
        <v>0.35830000000000001</v>
      </c>
      <c r="BI148" s="3">
        <v>0.37619999999999998</v>
      </c>
      <c r="BJ148" s="3">
        <v>0.3473</v>
      </c>
      <c r="BK148" s="3">
        <v>0.31569999999999998</v>
      </c>
      <c r="BM148" s="5">
        <f t="shared" si="176"/>
        <v>40.073924157333323</v>
      </c>
      <c r="BN148" s="5">
        <f t="shared" si="177"/>
        <v>39.43525815733333</v>
      </c>
      <c r="BO148" s="5">
        <f t="shared" si="178"/>
        <v>40.168461157333326</v>
      </c>
      <c r="BP148" s="5">
        <f t="shared" si="179"/>
        <v>40.529825157333327</v>
      </c>
      <c r="BQ148" s="5">
        <f t="shared" si="180"/>
        <v>38.186296157333324</v>
      </c>
      <c r="BR148" s="5"/>
      <c r="BS148" s="3" t="str">
        <f t="shared" si="181"/>
        <v>decre</v>
      </c>
      <c r="BT148" s="3" t="str">
        <f t="shared" si="182"/>
        <v>decre</v>
      </c>
      <c r="BU148" s="3" t="str">
        <f t="shared" si="183"/>
        <v>decre</v>
      </c>
      <c r="BV148" s="3" t="str">
        <f t="shared" si="184"/>
        <v>incre</v>
      </c>
      <c r="BW148" s="3" t="str">
        <f t="shared" si="185"/>
        <v>decre</v>
      </c>
      <c r="BY148" s="5">
        <f t="shared" si="186"/>
        <v>0</v>
      </c>
      <c r="BZ148" s="5">
        <f t="shared" si="187"/>
        <v>0</v>
      </c>
      <c r="CA148" s="5">
        <f t="shared" si="188"/>
        <v>0</v>
      </c>
      <c r="CB148" s="5">
        <f t="shared" si="189"/>
        <v>-33.075891257509937</v>
      </c>
      <c r="CC148" s="5">
        <f t="shared" si="190"/>
        <v>0</v>
      </c>
      <c r="CE148" s="4">
        <v>4.7199999999999999E-2</v>
      </c>
      <c r="CF148" s="4">
        <v>4.4200000000000003E-2</v>
      </c>
      <c r="CG148" s="4">
        <v>4.53E-2</v>
      </c>
      <c r="CH148" s="4">
        <v>4.3999999999999997E-2</v>
      </c>
      <c r="CI148" s="4">
        <v>4.3299999999999998E-2</v>
      </c>
      <c r="CK148" s="5">
        <f t="shared" si="191"/>
        <v>38.374927157333325</v>
      </c>
      <c r="CL148" s="5">
        <f t="shared" si="192"/>
        <v>37.384185157333327</v>
      </c>
      <c r="CM148" s="5">
        <f t="shared" si="193"/>
        <v>36.955422157333331</v>
      </c>
      <c r="CN148" s="5">
        <f t="shared" si="194"/>
        <v>37.976039157333325</v>
      </c>
      <c r="CO148" s="5">
        <f t="shared" si="195"/>
        <v>35.623012157333321</v>
      </c>
      <c r="CP148" s="5"/>
      <c r="CQ148" s="3" t="str">
        <f t="shared" si="196"/>
        <v>decre</v>
      </c>
      <c r="CR148" s="3" t="str">
        <f t="shared" si="197"/>
        <v>decre</v>
      </c>
      <c r="CS148" s="3" t="str">
        <f t="shared" si="198"/>
        <v>decre</v>
      </c>
      <c r="CT148" s="3" t="str">
        <f t="shared" si="199"/>
        <v>decre</v>
      </c>
      <c r="CU148" s="3" t="str">
        <f t="shared" si="200"/>
        <v>decre</v>
      </c>
      <c r="CW148" s="5">
        <f t="shared" si="201"/>
        <v>0</v>
      </c>
      <c r="CX148" s="5">
        <f t="shared" si="202"/>
        <v>0</v>
      </c>
      <c r="CY148" s="5">
        <f t="shared" si="203"/>
        <v>0</v>
      </c>
      <c r="CZ148" s="5">
        <f t="shared" si="204"/>
        <v>0</v>
      </c>
      <c r="DA148" s="5">
        <f t="shared" si="205"/>
        <v>0</v>
      </c>
      <c r="DB148" s="5"/>
      <c r="DC148" s="4">
        <v>0.36016608981308501</v>
      </c>
      <c r="DD148" s="4">
        <v>0.47195672792010301</v>
      </c>
      <c r="DE148" s="4">
        <v>0.42040426349823401</v>
      </c>
      <c r="DF148" s="4">
        <v>0.29811519516461898</v>
      </c>
      <c r="DG148" s="4">
        <v>0.54619230746210001</v>
      </c>
      <c r="DI148" s="13">
        <f t="shared" si="206"/>
        <v>40.625153343089409</v>
      </c>
      <c r="DJ148" s="13">
        <f t="shared" si="207"/>
        <v>40.177436590651602</v>
      </c>
      <c r="DK148" s="13">
        <f t="shared" si="208"/>
        <v>40.597684555901182</v>
      </c>
      <c r="DL148" s="13">
        <f t="shared" si="209"/>
        <v>40.115689100619413</v>
      </c>
      <c r="DM148" s="13">
        <f t="shared" si="210"/>
        <v>40.355228770551683</v>
      </c>
      <c r="DN148" s="13"/>
      <c r="DO148" s="11" t="str">
        <f t="shared" si="211"/>
        <v>incre</v>
      </c>
      <c r="DP148" s="11" t="str">
        <f t="shared" si="212"/>
        <v>decre</v>
      </c>
      <c r="DQ148" s="11" t="str">
        <f t="shared" si="213"/>
        <v>incre</v>
      </c>
      <c r="DR148" s="11" t="str">
        <f t="shared" si="214"/>
        <v>decre</v>
      </c>
      <c r="DS148" s="11" t="str">
        <f t="shared" si="215"/>
        <v>decre</v>
      </c>
      <c r="DU148" s="13"/>
      <c r="DV148" s="13"/>
      <c r="DW148" s="13"/>
      <c r="DX148" s="13"/>
      <c r="DY148" s="13"/>
    </row>
    <row r="149" spans="1:129" x14ac:dyDescent="0.25">
      <c r="A149" s="5">
        <v>50.069293902345898</v>
      </c>
      <c r="B149" s="4">
        <v>0.13095992019374289</v>
      </c>
      <c r="C149" s="4">
        <v>0.41833017930615823</v>
      </c>
      <c r="D149" s="4">
        <v>0.48665845427632276</v>
      </c>
      <c r="E149" s="4">
        <v>0.42701584699980005</v>
      </c>
      <c r="F149" s="4">
        <v>0.34539063776642231</v>
      </c>
      <c r="G149" s="4">
        <v>0.5436780681759964</v>
      </c>
      <c r="I149" s="5">
        <f t="shared" si="145"/>
        <v>50.687087891557177</v>
      </c>
      <c r="J149" s="5">
        <f t="shared" si="146"/>
        <v>49.917173608770284</v>
      </c>
      <c r="K149" s="5">
        <f t="shared" si="147"/>
        <v>50.305617776713959</v>
      </c>
      <c r="L149" s="5">
        <f t="shared" si="148"/>
        <v>50.157483072339176</v>
      </c>
      <c r="M149" s="5">
        <f t="shared" si="149"/>
        <v>49.975304523882023</v>
      </c>
      <c r="O149" s="3" t="str">
        <f t="shared" si="150"/>
        <v>incre</v>
      </c>
      <c r="P149" s="3" t="str">
        <f t="shared" si="151"/>
        <v>decre</v>
      </c>
      <c r="Q149" s="3" t="str">
        <f t="shared" si="152"/>
        <v>incre</v>
      </c>
      <c r="R149" s="3" t="str">
        <f t="shared" si="153"/>
        <v>incre</v>
      </c>
      <c r="S149" s="3" t="str">
        <f t="shared" si="154"/>
        <v>decre</v>
      </c>
      <c r="U149" s="6">
        <f t="shared" si="155"/>
        <v>1</v>
      </c>
      <c r="V149" s="6">
        <f t="shared" si="156"/>
        <v>0</v>
      </c>
      <c r="W149" s="6">
        <f t="shared" si="157"/>
        <v>1</v>
      </c>
      <c r="X149" s="6">
        <f t="shared" si="158"/>
        <v>1</v>
      </c>
      <c r="Y149" s="6">
        <f t="shared" si="159"/>
        <v>0</v>
      </c>
      <c r="AA149" s="4">
        <f t="shared" si="144"/>
        <v>0.34379999999999999</v>
      </c>
      <c r="AB149" s="4">
        <f t="shared" si="144"/>
        <v>0.4607</v>
      </c>
      <c r="AC149" s="4">
        <f t="shared" si="144"/>
        <v>0.50129999999999997</v>
      </c>
      <c r="AD149" s="4">
        <f t="shared" si="144"/>
        <v>0.3548</v>
      </c>
      <c r="AE149" s="4">
        <f t="shared" si="144"/>
        <v>0.51790000000000003</v>
      </c>
      <c r="AF149" s="4"/>
      <c r="AG149" s="4">
        <v>0.34379999999999999</v>
      </c>
      <c r="AH149" s="4">
        <v>0.49070000000000003</v>
      </c>
      <c r="AI149" s="3">
        <v>0.50129999999999997</v>
      </c>
      <c r="AJ149" s="4">
        <v>0.3548</v>
      </c>
      <c r="AK149" s="4">
        <v>0.54790000000000005</v>
      </c>
      <c r="AM149" s="5">
        <f t="shared" si="160"/>
        <v>50.151215902345896</v>
      </c>
      <c r="AN149" s="5">
        <f t="shared" si="161"/>
        <v>49.747664902345896</v>
      </c>
      <c r="AO149" s="5">
        <f t="shared" si="162"/>
        <v>51.026916902345903</v>
      </c>
      <c r="AP149" s="5">
        <f t="shared" si="163"/>
        <v>50.236709902345901</v>
      </c>
      <c r="AQ149" s="5">
        <f t="shared" si="164"/>
        <v>49.732732902345894</v>
      </c>
      <c r="AR149" s="5"/>
      <c r="AS149" s="3" t="str">
        <f t="shared" si="165"/>
        <v>incre</v>
      </c>
      <c r="AT149" s="3" t="str">
        <f t="shared" si="166"/>
        <v>decre</v>
      </c>
      <c r="AU149" s="3" t="str">
        <f t="shared" si="167"/>
        <v>incre</v>
      </c>
      <c r="AV149" s="3" t="str">
        <f t="shared" si="168"/>
        <v>incre</v>
      </c>
      <c r="AW149" s="3" t="str">
        <f t="shared" si="169"/>
        <v>decre</v>
      </c>
      <c r="AY149" s="5">
        <f t="shared" si="170"/>
        <v>61.779398921127893</v>
      </c>
      <c r="AZ149" s="5">
        <f t="shared" si="171"/>
        <v>0</v>
      </c>
      <c r="BA149" s="5">
        <f t="shared" si="172"/>
        <v>23.632387436806113</v>
      </c>
      <c r="BB149" s="5">
        <f t="shared" si="173"/>
        <v>8.8189169993277972</v>
      </c>
      <c r="BC149" s="5">
        <f t="shared" si="174"/>
        <v>0</v>
      </c>
      <c r="BE149" s="15">
        <f t="shared" si="175"/>
        <v>0.61779398921127893</v>
      </c>
      <c r="BG149" s="3">
        <v>0.21970000000000001</v>
      </c>
      <c r="BH149" s="3">
        <v>0.28770000000000001</v>
      </c>
      <c r="BI149" s="3">
        <v>0.33360000000000001</v>
      </c>
      <c r="BJ149" s="3">
        <v>0.34300000000000003</v>
      </c>
      <c r="BK149" s="3">
        <v>0.33639999999999998</v>
      </c>
      <c r="BM149" s="5">
        <f t="shared" si="176"/>
        <v>49.258936902345894</v>
      </c>
      <c r="BN149" s="5">
        <f t="shared" si="177"/>
        <v>48.6179749023459</v>
      </c>
      <c r="BO149" s="5">
        <f t="shared" si="178"/>
        <v>49.398549902345891</v>
      </c>
      <c r="BP149" s="5">
        <f t="shared" si="179"/>
        <v>50.1373539023459</v>
      </c>
      <c r="BQ149" s="5">
        <f t="shared" si="180"/>
        <v>48.024817902345895</v>
      </c>
      <c r="BR149" s="5"/>
      <c r="BS149" s="3" t="str">
        <f t="shared" si="181"/>
        <v>decre</v>
      </c>
      <c r="BT149" s="3" t="str">
        <f t="shared" si="182"/>
        <v>decre</v>
      </c>
      <c r="BU149" s="3" t="str">
        <f t="shared" si="183"/>
        <v>decre</v>
      </c>
      <c r="BV149" s="3" t="str">
        <f t="shared" si="184"/>
        <v>incre</v>
      </c>
      <c r="BW149" s="3" t="str">
        <f t="shared" si="185"/>
        <v>decre</v>
      </c>
      <c r="BY149" s="5">
        <f t="shared" si="186"/>
        <v>0</v>
      </c>
      <c r="BZ149" s="5">
        <f t="shared" si="187"/>
        <v>0</v>
      </c>
      <c r="CA149" s="5">
        <f t="shared" si="188"/>
        <v>0</v>
      </c>
      <c r="CB149" s="5">
        <f t="shared" si="189"/>
        <v>8.8189169993277972</v>
      </c>
      <c r="CC149" s="5">
        <f t="shared" si="190"/>
        <v>0</v>
      </c>
      <c r="CE149" s="4">
        <v>0.16930000000000001</v>
      </c>
      <c r="CF149" s="4">
        <v>0.17019999999999999</v>
      </c>
      <c r="CG149" s="4">
        <v>0.1699</v>
      </c>
      <c r="CH149" s="4">
        <v>0.17030000000000001</v>
      </c>
      <c r="CI149" s="4">
        <v>0.1704</v>
      </c>
      <c r="CK149" s="5">
        <f t="shared" si="191"/>
        <v>48.896560902345897</v>
      </c>
      <c r="CL149" s="5">
        <f t="shared" si="192"/>
        <v>47.850699902345902</v>
      </c>
      <c r="CM149" s="5">
        <f t="shared" si="193"/>
        <v>47.809022902345902</v>
      </c>
      <c r="CN149" s="5">
        <f t="shared" si="194"/>
        <v>48.683219902345897</v>
      </c>
      <c r="CO149" s="5">
        <f t="shared" si="195"/>
        <v>46.462757902345899</v>
      </c>
      <c r="CP149" s="5"/>
      <c r="CQ149" s="3" t="str">
        <f t="shared" si="196"/>
        <v>decre</v>
      </c>
      <c r="CR149" s="3" t="str">
        <f t="shared" si="197"/>
        <v>decre</v>
      </c>
      <c r="CS149" s="3" t="str">
        <f t="shared" si="198"/>
        <v>decre</v>
      </c>
      <c r="CT149" s="3" t="str">
        <f t="shared" si="199"/>
        <v>decre</v>
      </c>
      <c r="CU149" s="3" t="str">
        <f t="shared" si="200"/>
        <v>decre</v>
      </c>
      <c r="CW149" s="5">
        <f t="shared" si="201"/>
        <v>0</v>
      </c>
      <c r="CX149" s="5">
        <f t="shared" si="202"/>
        <v>0</v>
      </c>
      <c r="CY149" s="5">
        <f t="shared" si="203"/>
        <v>0</v>
      </c>
      <c r="CZ149" s="5">
        <f t="shared" si="204"/>
        <v>0</v>
      </c>
      <c r="DA149" s="5">
        <f t="shared" si="205"/>
        <v>0</v>
      </c>
      <c r="DB149" s="5"/>
      <c r="DC149" s="4">
        <v>0.33493234601465799</v>
      </c>
      <c r="DD149" s="4">
        <v>0.48683734390824901</v>
      </c>
      <c r="DE149" s="4">
        <v>0.40836273907133203</v>
      </c>
      <c r="DF149" s="4">
        <v>0.35654292757407802</v>
      </c>
      <c r="DG149" s="4">
        <v>0.55452732926298398</v>
      </c>
      <c r="DI149" s="13">
        <f t="shared" si="206"/>
        <v>50.087457470191289</v>
      </c>
      <c r="DJ149" s="13">
        <f t="shared" si="207"/>
        <v>49.918341758066767</v>
      </c>
      <c r="DK149" s="13">
        <f t="shared" si="208"/>
        <v>50.124496098728528</v>
      </c>
      <c r="DL149" s="13">
        <f t="shared" si="209"/>
        <v>50.251385352519634</v>
      </c>
      <c r="DM149" s="13">
        <f t="shared" si="210"/>
        <v>50.077396070710577</v>
      </c>
      <c r="DN149" s="13"/>
      <c r="DO149" s="11" t="str">
        <f t="shared" si="211"/>
        <v>incre</v>
      </c>
      <c r="DP149" s="11" t="str">
        <f t="shared" si="212"/>
        <v>decre</v>
      </c>
      <c r="DQ149" s="11" t="str">
        <f t="shared" si="213"/>
        <v>incre</v>
      </c>
      <c r="DR149" s="11" t="str">
        <f t="shared" si="214"/>
        <v>incre</v>
      </c>
      <c r="DS149" s="11" t="str">
        <f t="shared" si="215"/>
        <v>incre</v>
      </c>
      <c r="DU149" s="13"/>
      <c r="DV149" s="13"/>
      <c r="DW149" s="13"/>
      <c r="DX149" s="13"/>
      <c r="DY149" s="13"/>
    </row>
    <row r="150" spans="1:129" x14ac:dyDescent="0.25">
      <c r="A150" s="5">
        <v>52.980008915035583</v>
      </c>
      <c r="B150" s="4">
        <v>0.18937134595481714</v>
      </c>
      <c r="C150" s="4">
        <v>0.37564104390108677</v>
      </c>
      <c r="D150" s="4">
        <v>0.4857838469403668</v>
      </c>
      <c r="E150" s="4">
        <v>0.44861264099023879</v>
      </c>
      <c r="F150" s="4">
        <v>0.33351083247687452</v>
      </c>
      <c r="G150" s="4">
        <v>0.60240051458481236</v>
      </c>
      <c r="I150" s="5">
        <f t="shared" si="145"/>
        <v>53.2908680206844</v>
      </c>
      <c r="J150" s="5">
        <f t="shared" si="146"/>
        <v>52.822177435556178</v>
      </c>
      <c r="K150" s="5">
        <f t="shared" si="147"/>
        <v>53.426037659050806</v>
      </c>
      <c r="L150" s="5">
        <f t="shared" si="148"/>
        <v>52.968170124490868</v>
      </c>
      <c r="M150" s="5">
        <f t="shared" si="149"/>
        <v>53.438597757278664</v>
      </c>
      <c r="O150" s="3" t="str">
        <f t="shared" si="150"/>
        <v>incre</v>
      </c>
      <c r="P150" s="3" t="str">
        <f t="shared" si="151"/>
        <v>decre</v>
      </c>
      <c r="Q150" s="3" t="str">
        <f t="shared" si="152"/>
        <v>incre</v>
      </c>
      <c r="R150" s="3" t="str">
        <f t="shared" si="153"/>
        <v>decre</v>
      </c>
      <c r="S150" s="3" t="str">
        <f t="shared" si="154"/>
        <v>incre</v>
      </c>
      <c r="U150" s="6">
        <f t="shared" si="155"/>
        <v>1</v>
      </c>
      <c r="V150" s="6">
        <f t="shared" si="156"/>
        <v>0</v>
      </c>
      <c r="W150" s="6">
        <f t="shared" si="157"/>
        <v>1</v>
      </c>
      <c r="X150" s="6">
        <f t="shared" si="158"/>
        <v>1</v>
      </c>
      <c r="Y150" s="6">
        <f t="shared" si="159"/>
        <v>1</v>
      </c>
      <c r="AA150" s="4">
        <f t="shared" si="144"/>
        <v>0.34649999999999997</v>
      </c>
      <c r="AB150" s="4">
        <f t="shared" si="144"/>
        <v>0.45840000000000003</v>
      </c>
      <c r="AC150" s="4">
        <f t="shared" si="144"/>
        <v>0.50019999999999998</v>
      </c>
      <c r="AD150" s="4">
        <f t="shared" si="144"/>
        <v>0.34799999999999998</v>
      </c>
      <c r="AE150" s="4">
        <f t="shared" si="144"/>
        <v>0.54559999999999997</v>
      </c>
      <c r="AF150" s="4"/>
      <c r="AG150" s="4">
        <v>0.34649999999999997</v>
      </c>
      <c r="AH150" s="4">
        <v>0.4884</v>
      </c>
      <c r="AI150" s="3">
        <v>0.50019999999999998</v>
      </c>
      <c r="AJ150" s="4">
        <v>0.34799999999999998</v>
      </c>
      <c r="AK150" s="4">
        <v>0.54559999999999997</v>
      </c>
      <c r="AM150" s="5">
        <f t="shared" si="160"/>
        <v>53.081343915035582</v>
      </c>
      <c r="AN150" s="5">
        <f t="shared" si="161"/>
        <v>52.643360915035586</v>
      </c>
      <c r="AO150" s="5">
        <f t="shared" si="162"/>
        <v>53.92695091503559</v>
      </c>
      <c r="AP150" s="5">
        <f t="shared" si="163"/>
        <v>53.090168915035584</v>
      </c>
      <c r="AQ150" s="5">
        <f t="shared" si="164"/>
        <v>52.904104915035582</v>
      </c>
      <c r="AR150" s="5"/>
      <c r="AS150" s="3" t="str">
        <f t="shared" si="165"/>
        <v>incre</v>
      </c>
      <c r="AT150" s="3" t="str">
        <f t="shared" si="166"/>
        <v>decre</v>
      </c>
      <c r="AU150" s="3" t="str">
        <f t="shared" si="167"/>
        <v>incre</v>
      </c>
      <c r="AV150" s="3" t="str">
        <f t="shared" si="168"/>
        <v>incre</v>
      </c>
      <c r="AW150" s="3" t="str">
        <f t="shared" si="169"/>
        <v>decre</v>
      </c>
      <c r="AY150" s="5">
        <f t="shared" si="170"/>
        <v>31.085910564881658</v>
      </c>
      <c r="AZ150" s="5">
        <f t="shared" si="171"/>
        <v>0</v>
      </c>
      <c r="BA150" s="5">
        <f t="shared" si="172"/>
        <v>44.602874401522286</v>
      </c>
      <c r="BB150" s="5">
        <f t="shared" si="173"/>
        <v>-1.1838790544715039</v>
      </c>
      <c r="BC150" s="5">
        <f t="shared" si="174"/>
        <v>0</v>
      </c>
      <c r="BE150" s="15">
        <f t="shared" si="175"/>
        <v>0.31085910564881658</v>
      </c>
      <c r="BG150" s="3">
        <v>0.22839999999999999</v>
      </c>
      <c r="BH150" s="3">
        <v>0.29759999999999998</v>
      </c>
      <c r="BI150" s="3">
        <v>0.34860000000000002</v>
      </c>
      <c r="BJ150" s="3">
        <v>0.3412</v>
      </c>
      <c r="BK150" s="3">
        <v>0.32850000000000001</v>
      </c>
      <c r="BM150" s="5">
        <f t="shared" si="176"/>
        <v>52.232204915035581</v>
      </c>
      <c r="BN150" s="5">
        <f t="shared" si="177"/>
        <v>51.593336915035586</v>
      </c>
      <c r="BO150" s="5">
        <f t="shared" si="178"/>
        <v>52.454914915035587</v>
      </c>
      <c r="BP150" s="5">
        <f t="shared" si="179"/>
        <v>53.032912915035581</v>
      </c>
      <c r="BQ150" s="5">
        <f t="shared" si="180"/>
        <v>50.861193915035585</v>
      </c>
      <c r="BR150" s="5"/>
      <c r="BS150" s="3" t="str">
        <f t="shared" si="181"/>
        <v>decre</v>
      </c>
      <c r="BT150" s="3" t="str">
        <f t="shared" si="182"/>
        <v>decre</v>
      </c>
      <c r="BU150" s="3" t="str">
        <f t="shared" si="183"/>
        <v>decre</v>
      </c>
      <c r="BV150" s="3" t="str">
        <f t="shared" si="184"/>
        <v>incre</v>
      </c>
      <c r="BW150" s="3" t="str">
        <f t="shared" si="185"/>
        <v>decre</v>
      </c>
      <c r="BY150" s="5">
        <f t="shared" si="186"/>
        <v>0</v>
      </c>
      <c r="BZ150" s="5">
        <f t="shared" si="187"/>
        <v>0</v>
      </c>
      <c r="CA150" s="5">
        <f t="shared" si="188"/>
        <v>0</v>
      </c>
      <c r="CB150" s="5">
        <f t="shared" si="189"/>
        <v>-1.1838790544715039</v>
      </c>
      <c r="CC150" s="5">
        <f t="shared" si="190"/>
        <v>0</v>
      </c>
      <c r="CE150" s="4">
        <v>0.15629999999999999</v>
      </c>
      <c r="CF150" s="4">
        <v>0.15659999999999999</v>
      </c>
      <c r="CG150" s="4">
        <v>0.1565</v>
      </c>
      <c r="CH150" s="4">
        <v>0.15659999999999999</v>
      </c>
      <c r="CI150" s="4">
        <v>0.15670000000000001</v>
      </c>
      <c r="CK150" s="5">
        <f t="shared" si="191"/>
        <v>51.713805915035586</v>
      </c>
      <c r="CL150" s="5">
        <f t="shared" si="192"/>
        <v>50.672606915035587</v>
      </c>
      <c r="CM150" s="5">
        <f t="shared" si="193"/>
        <v>50.589623915035588</v>
      </c>
      <c r="CN150" s="5">
        <f t="shared" si="194"/>
        <v>51.478580915035586</v>
      </c>
      <c r="CO150" s="5">
        <f t="shared" si="195"/>
        <v>49.244555915035583</v>
      </c>
      <c r="CP150" s="5"/>
      <c r="CQ150" s="3" t="str">
        <f t="shared" si="196"/>
        <v>decre</v>
      </c>
      <c r="CR150" s="3" t="str">
        <f t="shared" si="197"/>
        <v>decre</v>
      </c>
      <c r="CS150" s="3" t="str">
        <f t="shared" si="198"/>
        <v>decre</v>
      </c>
      <c r="CT150" s="3" t="str">
        <f t="shared" si="199"/>
        <v>decre</v>
      </c>
      <c r="CU150" s="3" t="str">
        <f t="shared" si="200"/>
        <v>decre</v>
      </c>
      <c r="CW150" s="5">
        <f t="shared" si="201"/>
        <v>0</v>
      </c>
      <c r="CX150" s="5">
        <f t="shared" si="202"/>
        <v>0</v>
      </c>
      <c r="CY150" s="5">
        <f t="shared" si="203"/>
        <v>0</v>
      </c>
      <c r="CZ150" s="5">
        <f t="shared" si="204"/>
        <v>0</v>
      </c>
      <c r="DA150" s="5">
        <f t="shared" si="205"/>
        <v>0</v>
      </c>
      <c r="DB150" s="5"/>
      <c r="DC150" s="4">
        <v>0.33752862973176201</v>
      </c>
      <c r="DD150" s="4">
        <v>0.48530628687211802</v>
      </c>
      <c r="DE150" s="4">
        <v>0.40960168379742601</v>
      </c>
      <c r="DF150" s="4">
        <v>0.35053133565597999</v>
      </c>
      <c r="DG150" s="4">
        <v>0.55366974421511295</v>
      </c>
      <c r="DI150" s="13">
        <f t="shared" si="206"/>
        <v>53.016839762806953</v>
      </c>
      <c r="DJ150" s="13">
        <f t="shared" si="207"/>
        <v>52.819058968310515</v>
      </c>
      <c r="DK150" s="13">
        <f t="shared" si="208"/>
        <v>53.047241264708589</v>
      </c>
      <c r="DL150" s="13">
        <f t="shared" si="209"/>
        <v>53.111482761258934</v>
      </c>
      <c r="DM150" s="13">
        <f t="shared" si="210"/>
        <v>52.980041208099799</v>
      </c>
      <c r="DN150" s="13"/>
      <c r="DO150" s="11" t="str">
        <f t="shared" si="211"/>
        <v>incre</v>
      </c>
      <c r="DP150" s="11" t="str">
        <f t="shared" si="212"/>
        <v>decre</v>
      </c>
      <c r="DQ150" s="11" t="str">
        <f t="shared" si="213"/>
        <v>incre</v>
      </c>
      <c r="DR150" s="11" t="str">
        <f t="shared" si="214"/>
        <v>incre</v>
      </c>
      <c r="DS150" s="11" t="str">
        <f t="shared" si="215"/>
        <v>incre</v>
      </c>
      <c r="DU150" s="13"/>
      <c r="DV150" s="13"/>
      <c r="DW150" s="13"/>
      <c r="DX150" s="13"/>
      <c r="DY150" s="13"/>
    </row>
    <row r="151" spans="1:129" x14ac:dyDescent="0.25">
      <c r="A151" s="5">
        <v>41.623572586528546</v>
      </c>
      <c r="B151" s="4">
        <v>0.18023762246097427</v>
      </c>
      <c r="C151" s="4">
        <v>0.51661373479425554</v>
      </c>
      <c r="D151" s="4">
        <v>0.4614511553014034</v>
      </c>
      <c r="E151" s="4">
        <v>0.39732845072565659</v>
      </c>
      <c r="F151" s="4">
        <v>0.34705764068694733</v>
      </c>
      <c r="G151" s="4">
        <v>0.53128261876367033</v>
      </c>
      <c r="I151" s="5">
        <f t="shared" si="145"/>
        <v>42.948025339699242</v>
      </c>
      <c r="J151" s="5">
        <f t="shared" si="146"/>
        <v>41.306848630646712</v>
      </c>
      <c r="K151" s="5">
        <f t="shared" si="147"/>
        <v>41.57163184307467</v>
      </c>
      <c r="L151" s="5">
        <f t="shared" si="148"/>
        <v>41.725797921112644</v>
      </c>
      <c r="M151" s="5">
        <f t="shared" si="149"/>
        <v>41.412942029094687</v>
      </c>
      <c r="O151" s="3" t="str">
        <f t="shared" si="150"/>
        <v>incre</v>
      </c>
      <c r="P151" s="3" t="str">
        <f t="shared" si="151"/>
        <v>decre</v>
      </c>
      <c r="Q151" s="3" t="str">
        <f t="shared" si="152"/>
        <v>decre</v>
      </c>
      <c r="R151" s="3" t="str">
        <f t="shared" si="153"/>
        <v>incre</v>
      </c>
      <c r="S151" s="3" t="str">
        <f t="shared" si="154"/>
        <v>decre</v>
      </c>
      <c r="U151" s="6">
        <f t="shared" si="155"/>
        <v>1</v>
      </c>
      <c r="V151" s="6">
        <f t="shared" si="156"/>
        <v>0</v>
      </c>
      <c r="W151" s="6">
        <f t="shared" si="157"/>
        <v>0</v>
      </c>
      <c r="X151" s="6">
        <f t="shared" si="158"/>
        <v>1</v>
      </c>
      <c r="Y151" s="6">
        <f t="shared" si="159"/>
        <v>0</v>
      </c>
      <c r="AA151" s="4">
        <f t="shared" si="144"/>
        <v>0.34620000000000001</v>
      </c>
      <c r="AB151" s="4">
        <f t="shared" si="144"/>
        <v>0.45860000000000001</v>
      </c>
      <c r="AC151" s="4">
        <f t="shared" si="144"/>
        <v>0.47049999999999992</v>
      </c>
      <c r="AD151" s="4">
        <f t="shared" si="144"/>
        <v>0.34920000000000001</v>
      </c>
      <c r="AE151" s="4">
        <f t="shared" si="144"/>
        <v>0.51579999999999993</v>
      </c>
      <c r="AF151" s="4"/>
      <c r="AG151" s="4">
        <v>0.34620000000000001</v>
      </c>
      <c r="AH151" s="4">
        <v>0.48859999999999998</v>
      </c>
      <c r="AI151" s="3">
        <v>0.50049999999999994</v>
      </c>
      <c r="AJ151" s="4">
        <v>0.34920000000000001</v>
      </c>
      <c r="AK151" s="4">
        <v>0.54579999999999995</v>
      </c>
      <c r="AM151" s="5">
        <f t="shared" si="160"/>
        <v>41.722750586528548</v>
      </c>
      <c r="AN151" s="5">
        <f t="shared" si="161"/>
        <v>41.288230586528549</v>
      </c>
      <c r="AO151" s="5">
        <f t="shared" si="162"/>
        <v>42.282127586528546</v>
      </c>
      <c r="AP151" s="5">
        <f t="shared" si="163"/>
        <v>41.743836586528545</v>
      </c>
      <c r="AQ151" s="5">
        <f t="shared" si="164"/>
        <v>41.267250586528547</v>
      </c>
      <c r="AR151" s="5"/>
      <c r="AS151" s="3" t="str">
        <f t="shared" si="165"/>
        <v>incre</v>
      </c>
      <c r="AT151" s="3" t="str">
        <f t="shared" si="166"/>
        <v>decre</v>
      </c>
      <c r="AU151" s="3" t="str">
        <f t="shared" si="167"/>
        <v>incre</v>
      </c>
      <c r="AV151" s="3" t="str">
        <f t="shared" si="168"/>
        <v>incre</v>
      </c>
      <c r="AW151" s="3" t="str">
        <f t="shared" si="169"/>
        <v>decre</v>
      </c>
      <c r="AY151" s="5">
        <f t="shared" si="170"/>
        <v>132.44527531706964</v>
      </c>
      <c r="AZ151" s="5">
        <f t="shared" si="171"/>
        <v>0</v>
      </c>
      <c r="BA151" s="5">
        <f t="shared" si="172"/>
        <v>-5.1940743453876337</v>
      </c>
      <c r="BB151" s="5">
        <f t="shared" si="173"/>
        <v>10.222533458409799</v>
      </c>
      <c r="BC151" s="5">
        <f t="shared" si="174"/>
        <v>0</v>
      </c>
      <c r="BE151" s="15">
        <f t="shared" si="175"/>
        <v>1.3244527531706964</v>
      </c>
      <c r="BG151" s="3">
        <v>0.22689999999999999</v>
      </c>
      <c r="BH151" s="3">
        <v>0.29570000000000002</v>
      </c>
      <c r="BI151" s="3">
        <v>0.34599999999999997</v>
      </c>
      <c r="BJ151" s="3">
        <v>0.34150000000000003</v>
      </c>
      <c r="BK151" s="3">
        <v>0.32979999999999998</v>
      </c>
      <c r="BM151" s="5">
        <f t="shared" si="176"/>
        <v>40.864983586528545</v>
      </c>
      <c r="BN151" s="5">
        <f t="shared" si="177"/>
        <v>40.224493586528546</v>
      </c>
      <c r="BO151" s="5">
        <f t="shared" si="178"/>
        <v>41.073232586528547</v>
      </c>
      <c r="BP151" s="5">
        <f t="shared" si="179"/>
        <v>41.679002586528547</v>
      </c>
      <c r="BQ151" s="5">
        <f t="shared" si="180"/>
        <v>39.516990586528543</v>
      </c>
      <c r="BR151" s="5"/>
      <c r="BS151" s="3" t="str">
        <f t="shared" si="181"/>
        <v>decre</v>
      </c>
      <c r="BT151" s="3" t="str">
        <f t="shared" si="182"/>
        <v>decre</v>
      </c>
      <c r="BU151" s="3" t="str">
        <f t="shared" si="183"/>
        <v>decre</v>
      </c>
      <c r="BV151" s="3" t="str">
        <f t="shared" si="184"/>
        <v>incre</v>
      </c>
      <c r="BW151" s="3" t="str">
        <f t="shared" si="185"/>
        <v>decre</v>
      </c>
      <c r="BY151" s="5">
        <f t="shared" si="186"/>
        <v>0</v>
      </c>
      <c r="BZ151" s="5">
        <f t="shared" si="187"/>
        <v>0</v>
      </c>
      <c r="CA151" s="5">
        <f t="shared" si="188"/>
        <v>0</v>
      </c>
      <c r="CB151" s="5">
        <f t="shared" si="189"/>
        <v>10.222533458409799</v>
      </c>
      <c r="CC151" s="5">
        <f t="shared" si="190"/>
        <v>0</v>
      </c>
      <c r="CE151" s="4">
        <v>0.15870000000000001</v>
      </c>
      <c r="CF151" s="4">
        <v>0.15920000000000001</v>
      </c>
      <c r="CG151" s="4">
        <v>0.159</v>
      </c>
      <c r="CH151" s="4">
        <v>0.15920000000000001</v>
      </c>
      <c r="CI151" s="4">
        <v>0.1593</v>
      </c>
      <c r="CK151" s="5">
        <f t="shared" si="191"/>
        <v>40.374625586528545</v>
      </c>
      <c r="CL151" s="5">
        <f t="shared" si="192"/>
        <v>39.333148586528544</v>
      </c>
      <c r="CM151" s="5">
        <f t="shared" si="193"/>
        <v>39.257462586528547</v>
      </c>
      <c r="CN151" s="5">
        <f t="shared" si="194"/>
        <v>40.144036586528543</v>
      </c>
      <c r="CO151" s="5">
        <f t="shared" si="195"/>
        <v>37.912585586528543</v>
      </c>
      <c r="CP151" s="5"/>
      <c r="CQ151" s="3" t="str">
        <f t="shared" si="196"/>
        <v>decre</v>
      </c>
      <c r="CR151" s="3" t="str">
        <f t="shared" si="197"/>
        <v>decre</v>
      </c>
      <c r="CS151" s="3" t="str">
        <f t="shared" si="198"/>
        <v>decre</v>
      </c>
      <c r="CT151" s="3" t="str">
        <f t="shared" si="199"/>
        <v>decre</v>
      </c>
      <c r="CU151" s="3" t="str">
        <f t="shared" si="200"/>
        <v>decre</v>
      </c>
      <c r="CW151" s="5">
        <f t="shared" si="201"/>
        <v>0</v>
      </c>
      <c r="CX151" s="5">
        <f t="shared" si="202"/>
        <v>0</v>
      </c>
      <c r="CY151" s="5">
        <f t="shared" si="203"/>
        <v>0</v>
      </c>
      <c r="CZ151" s="5">
        <f t="shared" si="204"/>
        <v>0</v>
      </c>
      <c r="DA151" s="5">
        <f t="shared" si="205"/>
        <v>0</v>
      </c>
      <c r="DB151" s="5"/>
      <c r="DC151" s="4">
        <v>0.33711962613249202</v>
      </c>
      <c r="DD151" s="4">
        <v>0.48554748078876903</v>
      </c>
      <c r="DE151" s="4">
        <v>0.40940650757345198</v>
      </c>
      <c r="DF151" s="4">
        <v>0.35147836725951598</v>
      </c>
      <c r="DG151" s="4">
        <v>0.55380484322950296</v>
      </c>
      <c r="DI151" s="13">
        <f t="shared" si="206"/>
        <v>41.657462698421163</v>
      </c>
      <c r="DJ151" s="13">
        <f t="shared" si="207"/>
        <v>41.464197636079213</v>
      </c>
      <c r="DK151" s="13">
        <f t="shared" si="208"/>
        <v>41.688909775066762</v>
      </c>
      <c r="DL151" s="13">
        <f t="shared" si="209"/>
        <v>41.763020438853673</v>
      </c>
      <c r="DM151" s="13">
        <f t="shared" si="210"/>
        <v>41.62487616131817</v>
      </c>
      <c r="DN151" s="13"/>
      <c r="DO151" s="11" t="str">
        <f t="shared" si="211"/>
        <v>incre</v>
      </c>
      <c r="DP151" s="11" t="str">
        <f t="shared" si="212"/>
        <v>decre</v>
      </c>
      <c r="DQ151" s="11" t="str">
        <f t="shared" si="213"/>
        <v>incre</v>
      </c>
      <c r="DR151" s="11" t="str">
        <f t="shared" si="214"/>
        <v>incre</v>
      </c>
      <c r="DS151" s="11" t="str">
        <f t="shared" si="215"/>
        <v>incre</v>
      </c>
      <c r="DU151" s="13"/>
      <c r="DV151" s="13"/>
      <c r="DW151" s="13"/>
      <c r="DX151" s="13"/>
      <c r="DY151" s="13"/>
    </row>
    <row r="152" spans="1:129" x14ac:dyDescent="0.25">
      <c r="A152" s="5">
        <v>26.766100862822313</v>
      </c>
      <c r="B152" s="4">
        <v>7.6635255420513013E-2</v>
      </c>
      <c r="C152" s="4">
        <v>0.41018225217338922</v>
      </c>
      <c r="D152" s="4">
        <v>0.66168642691655999</v>
      </c>
      <c r="E152" s="4">
        <v>0.66540175456758388</v>
      </c>
      <c r="F152" s="4">
        <v>0.51776084368842612</v>
      </c>
      <c r="G152" s="4">
        <v>0.55199832466889898</v>
      </c>
      <c r="I152" s="5">
        <f t="shared" si="145"/>
        <v>27.325311255948982</v>
      </c>
      <c r="J152" s="5">
        <f t="shared" si="146"/>
        <v>27.75691323058745</v>
      </c>
      <c r="K152" s="5">
        <f t="shared" si="147"/>
        <v>29.317151899673551</v>
      </c>
      <c r="L152" s="5">
        <f t="shared" si="148"/>
        <v>28.30564716667886</v>
      </c>
      <c r="M152" s="5">
        <f t="shared" si="149"/>
        <v>26.750405097956651</v>
      </c>
      <c r="O152" s="3" t="str">
        <f t="shared" si="150"/>
        <v>incre</v>
      </c>
      <c r="P152" s="3" t="str">
        <f t="shared" si="151"/>
        <v>incre</v>
      </c>
      <c r="Q152" s="3" t="str">
        <f t="shared" si="152"/>
        <v>incre</v>
      </c>
      <c r="R152" s="3" t="str">
        <f t="shared" si="153"/>
        <v>incre</v>
      </c>
      <c r="S152" s="3" t="str">
        <f t="shared" si="154"/>
        <v>decre</v>
      </c>
      <c r="U152" s="6">
        <f t="shared" si="155"/>
        <v>1</v>
      </c>
      <c r="V152" s="6">
        <f t="shared" si="156"/>
        <v>1</v>
      </c>
      <c r="W152" s="6">
        <f t="shared" si="157"/>
        <v>1</v>
      </c>
      <c r="X152" s="6">
        <f t="shared" si="158"/>
        <v>1</v>
      </c>
      <c r="Y152" s="6">
        <f t="shared" si="159"/>
        <v>1</v>
      </c>
      <c r="AA152" s="4">
        <f t="shared" si="144"/>
        <v>0.33850000000000002</v>
      </c>
      <c r="AB152" s="4">
        <f t="shared" si="144"/>
        <v>0.49320000000000003</v>
      </c>
      <c r="AC152" s="4">
        <f t="shared" si="144"/>
        <v>0.49719999999999998</v>
      </c>
      <c r="AD152" s="4">
        <f t="shared" si="144"/>
        <v>0.36009999999999998</v>
      </c>
      <c r="AE152" s="4">
        <f t="shared" si="144"/>
        <v>0.55110000000000003</v>
      </c>
      <c r="AF152" s="4"/>
      <c r="AG152" s="4">
        <v>0.33850000000000002</v>
      </c>
      <c r="AH152" s="4">
        <v>0.49320000000000003</v>
      </c>
      <c r="AI152" s="3">
        <v>0.49719999999999998</v>
      </c>
      <c r="AJ152" s="4">
        <v>0.36009999999999998</v>
      </c>
      <c r="AK152" s="4">
        <v>0.55110000000000003</v>
      </c>
      <c r="AM152" s="5">
        <f t="shared" si="160"/>
        <v>26.809915862822312</v>
      </c>
      <c r="AN152" s="5">
        <f t="shared" si="161"/>
        <v>26.656696862822315</v>
      </c>
      <c r="AO152" s="5">
        <f t="shared" si="162"/>
        <v>27.683912862822314</v>
      </c>
      <c r="AP152" s="5">
        <f t="shared" si="163"/>
        <v>26.978142862822313</v>
      </c>
      <c r="AQ152" s="5">
        <f t="shared" si="164"/>
        <v>26.741951862822312</v>
      </c>
      <c r="AR152" s="5"/>
      <c r="AS152" s="3" t="str">
        <f t="shared" si="165"/>
        <v>incre</v>
      </c>
      <c r="AT152" s="3" t="str">
        <f t="shared" si="166"/>
        <v>decre</v>
      </c>
      <c r="AU152" s="3" t="str">
        <f t="shared" si="167"/>
        <v>incre</v>
      </c>
      <c r="AV152" s="3" t="str">
        <f t="shared" si="168"/>
        <v>incre</v>
      </c>
      <c r="AW152" s="3" t="str">
        <f t="shared" si="169"/>
        <v>decre</v>
      </c>
      <c r="AY152" s="5">
        <f t="shared" si="170"/>
        <v>55.92103931266692</v>
      </c>
      <c r="AZ152" s="5">
        <f t="shared" si="171"/>
        <v>0</v>
      </c>
      <c r="BA152" s="5">
        <f t="shared" si="172"/>
        <v>255.10510368512377</v>
      </c>
      <c r="BB152" s="5">
        <f t="shared" si="173"/>
        <v>153.95463038565467</v>
      </c>
      <c r="BC152" s="5">
        <f t="shared" si="174"/>
        <v>0</v>
      </c>
      <c r="BE152" s="15">
        <f t="shared" si="175"/>
        <v>0.5592103931266692</v>
      </c>
      <c r="BG152" s="3">
        <v>0.21379999999999999</v>
      </c>
      <c r="BH152" s="3">
        <v>0.28260000000000002</v>
      </c>
      <c r="BI152" s="3">
        <v>0.3231</v>
      </c>
      <c r="BJ152" s="3">
        <v>0.34449999999999997</v>
      </c>
      <c r="BK152" s="3">
        <v>0.3427</v>
      </c>
      <c r="BM152" s="5">
        <f t="shared" si="176"/>
        <v>25.913322862822312</v>
      </c>
      <c r="BN152" s="5">
        <f t="shared" si="177"/>
        <v>25.281478862822311</v>
      </c>
      <c r="BO152" s="5">
        <f t="shared" si="178"/>
        <v>25.993401862822314</v>
      </c>
      <c r="BP152" s="5">
        <f t="shared" si="179"/>
        <v>26.846790862822314</v>
      </c>
      <c r="BQ152" s="5">
        <f t="shared" si="180"/>
        <v>24.780907862822311</v>
      </c>
      <c r="BR152" s="5"/>
      <c r="BS152" s="3" t="str">
        <f t="shared" si="181"/>
        <v>decre</v>
      </c>
      <c r="BT152" s="3" t="str">
        <f t="shared" si="182"/>
        <v>decre</v>
      </c>
      <c r="BU152" s="3" t="str">
        <f t="shared" si="183"/>
        <v>decre</v>
      </c>
      <c r="BV152" s="3" t="str">
        <f t="shared" si="184"/>
        <v>incre</v>
      </c>
      <c r="BW152" s="3" t="str">
        <f t="shared" si="185"/>
        <v>decre</v>
      </c>
      <c r="BY152" s="5">
        <f t="shared" si="186"/>
        <v>0</v>
      </c>
      <c r="BZ152" s="5">
        <f t="shared" si="187"/>
        <v>0</v>
      </c>
      <c r="CA152" s="5">
        <f t="shared" si="188"/>
        <v>0</v>
      </c>
      <c r="CB152" s="5">
        <f t="shared" si="189"/>
        <v>153.95463038565467</v>
      </c>
      <c r="CC152" s="5">
        <f t="shared" si="190"/>
        <v>0</v>
      </c>
      <c r="CE152" s="4">
        <v>0.17649999999999999</v>
      </c>
      <c r="CF152" s="4">
        <v>0.1777</v>
      </c>
      <c r="CG152" s="4">
        <v>0.17730000000000001</v>
      </c>
      <c r="CH152" s="4">
        <v>0.1779</v>
      </c>
      <c r="CI152" s="4">
        <v>0.17810000000000001</v>
      </c>
      <c r="CK152" s="5">
        <f t="shared" si="191"/>
        <v>25.645135862822311</v>
      </c>
      <c r="CL152" s="5">
        <f t="shared" si="192"/>
        <v>24.596481862822316</v>
      </c>
      <c r="CM152" s="5">
        <f t="shared" si="193"/>
        <v>24.577683862822312</v>
      </c>
      <c r="CN152" s="5">
        <f t="shared" si="194"/>
        <v>25.444018862822311</v>
      </c>
      <c r="CO152" s="5">
        <f t="shared" si="195"/>
        <v>23.232021862822311</v>
      </c>
      <c r="CP152" s="5"/>
      <c r="CQ152" s="3" t="str">
        <f t="shared" si="196"/>
        <v>decre</v>
      </c>
      <c r="CR152" s="3" t="str">
        <f t="shared" si="197"/>
        <v>decre</v>
      </c>
      <c r="CS152" s="3" t="str">
        <f t="shared" si="198"/>
        <v>decre</v>
      </c>
      <c r="CT152" s="3" t="str">
        <f t="shared" si="199"/>
        <v>decre</v>
      </c>
      <c r="CU152" s="3" t="str">
        <f t="shared" si="200"/>
        <v>decre</v>
      </c>
      <c r="CW152" s="5">
        <f t="shared" si="201"/>
        <v>0</v>
      </c>
      <c r="CX152" s="5">
        <f t="shared" si="202"/>
        <v>0</v>
      </c>
      <c r="CY152" s="5">
        <f t="shared" si="203"/>
        <v>0</v>
      </c>
      <c r="CZ152" s="5">
        <f t="shared" si="204"/>
        <v>0</v>
      </c>
      <c r="DA152" s="5">
        <f t="shared" si="205"/>
        <v>0</v>
      </c>
      <c r="DB152" s="5"/>
      <c r="DC152" s="4">
        <v>0.332513889949411</v>
      </c>
      <c r="DD152" s="4">
        <v>0.488263534024097</v>
      </c>
      <c r="DE152" s="4">
        <v>0.40720865357305203</v>
      </c>
      <c r="DF152" s="4">
        <v>0.36214276662107397</v>
      </c>
      <c r="DG152" s="4">
        <v>0.55532617560894604</v>
      </c>
      <c r="DI152" s="13">
        <f t="shared" si="206"/>
        <v>26.766875731558578</v>
      </c>
      <c r="DJ152" s="13">
        <f t="shared" si="207"/>
        <v>26.624461739999667</v>
      </c>
      <c r="DK152" s="13">
        <f t="shared" si="208"/>
        <v>26.810096889016648</v>
      </c>
      <c r="DL152" s="13">
        <f t="shared" si="209"/>
        <v>26.995342957771754</v>
      </c>
      <c r="DM152" s="13">
        <f t="shared" si="210"/>
        <v>26.781720175302496</v>
      </c>
      <c r="DN152" s="13"/>
      <c r="DO152" s="11" t="str">
        <f t="shared" si="211"/>
        <v>incre</v>
      </c>
      <c r="DP152" s="11" t="str">
        <f t="shared" si="212"/>
        <v>decre</v>
      </c>
      <c r="DQ152" s="11" t="str">
        <f t="shared" si="213"/>
        <v>incre</v>
      </c>
      <c r="DR152" s="11" t="str">
        <f t="shared" si="214"/>
        <v>incre</v>
      </c>
      <c r="DS152" s="11" t="str">
        <f t="shared" si="215"/>
        <v>incre</v>
      </c>
      <c r="DU152" s="13"/>
      <c r="DV152" s="13"/>
      <c r="DW152" s="13"/>
      <c r="DX152" s="13"/>
      <c r="DY152" s="13"/>
    </row>
    <row r="153" spans="1:129" x14ac:dyDescent="0.25">
      <c r="A153" s="5">
        <v>41.077615604864221</v>
      </c>
      <c r="B153" s="4">
        <v>9.4199857648114404E-3</v>
      </c>
      <c r="C153" s="4">
        <v>0.41194306775276446</v>
      </c>
      <c r="D153" s="4">
        <v>0.59187312311783957</v>
      </c>
      <c r="E153" s="4">
        <v>0.48966078572173</v>
      </c>
      <c r="F153" s="4">
        <v>0.32621592455540077</v>
      </c>
      <c r="G153" s="4">
        <v>0.62219094088730853</v>
      </c>
      <c r="I153" s="5">
        <f t="shared" si="145"/>
        <v>41.649486262006597</v>
      </c>
      <c r="J153" s="5">
        <f t="shared" si="146"/>
        <v>41.612547098823718</v>
      </c>
      <c r="K153" s="5">
        <f t="shared" si="147"/>
        <v>41.922221834222213</v>
      </c>
      <c r="L153" s="5">
        <f t="shared" si="148"/>
        <v>41.004353689620693</v>
      </c>
      <c r="M153" s="5">
        <f t="shared" si="149"/>
        <v>41.722432358613794</v>
      </c>
      <c r="O153" s="3" t="str">
        <f t="shared" si="150"/>
        <v>incre</v>
      </c>
      <c r="P153" s="3" t="str">
        <f t="shared" si="151"/>
        <v>incre</v>
      </c>
      <c r="Q153" s="3" t="str">
        <f t="shared" si="152"/>
        <v>incre</v>
      </c>
      <c r="R153" s="3" t="str">
        <f t="shared" si="153"/>
        <v>decre</v>
      </c>
      <c r="S153" s="3" t="str">
        <f t="shared" si="154"/>
        <v>incre</v>
      </c>
      <c r="U153" s="6">
        <f t="shared" si="155"/>
        <v>1</v>
      </c>
      <c r="V153" s="6">
        <f t="shared" si="156"/>
        <v>1</v>
      </c>
      <c r="W153" s="6">
        <f t="shared" si="157"/>
        <v>1</v>
      </c>
      <c r="X153" s="6">
        <f t="shared" si="158"/>
        <v>0</v>
      </c>
      <c r="Y153" s="6">
        <f t="shared" si="159"/>
        <v>1</v>
      </c>
      <c r="AA153" s="4">
        <f t="shared" si="144"/>
        <v>0.32779999999999998</v>
      </c>
      <c r="AB153" s="4">
        <f t="shared" si="144"/>
        <v>0.49630000000000002</v>
      </c>
      <c r="AC153" s="4">
        <f t="shared" si="144"/>
        <v>0.46510000000000001</v>
      </c>
      <c r="AD153" s="4">
        <f t="shared" si="144"/>
        <v>0.33579999999999999</v>
      </c>
      <c r="AE153" s="4">
        <f t="shared" si="144"/>
        <v>0.55959999999999999</v>
      </c>
      <c r="AF153" s="4"/>
      <c r="AG153" s="4">
        <v>0.32779999999999998</v>
      </c>
      <c r="AH153" s="4">
        <v>0.49630000000000002</v>
      </c>
      <c r="AI153" s="3">
        <v>0.46510000000000001</v>
      </c>
      <c r="AJ153" s="4">
        <v>0.36580000000000001</v>
      </c>
      <c r="AK153" s="4">
        <v>0.55959999999999999</v>
      </c>
      <c r="AM153" s="5">
        <f t="shared" si="160"/>
        <v>41.044497604864219</v>
      </c>
      <c r="AN153" s="5">
        <f t="shared" si="161"/>
        <v>40.988454604864224</v>
      </c>
      <c r="AO153" s="5">
        <f t="shared" si="162"/>
        <v>41.683736604864222</v>
      </c>
      <c r="AP153" s="5">
        <f t="shared" si="163"/>
        <v>41.085051604864219</v>
      </c>
      <c r="AQ153" s="5">
        <f t="shared" si="164"/>
        <v>41.13345160486422</v>
      </c>
      <c r="AR153" s="5"/>
      <c r="AS153" s="3" t="str">
        <f t="shared" si="165"/>
        <v>decre</v>
      </c>
      <c r="AT153" s="3" t="str">
        <f t="shared" si="166"/>
        <v>decre</v>
      </c>
      <c r="AU153" s="3" t="str">
        <f t="shared" si="167"/>
        <v>incre</v>
      </c>
      <c r="AV153" s="3" t="str">
        <f t="shared" si="168"/>
        <v>incre</v>
      </c>
      <c r="AW153" s="3" t="str">
        <f t="shared" si="169"/>
        <v>incre</v>
      </c>
      <c r="AY153" s="5">
        <f t="shared" si="170"/>
        <v>0</v>
      </c>
      <c r="AZ153" s="5">
        <f t="shared" si="171"/>
        <v>0</v>
      </c>
      <c r="BA153" s="5">
        <f t="shared" si="172"/>
        <v>84.460622935799279</v>
      </c>
      <c r="BB153" s="5">
        <f t="shared" si="173"/>
        <v>-7.3261915243527653</v>
      </c>
      <c r="BC153" s="5">
        <f t="shared" si="174"/>
        <v>64.481675374957348</v>
      </c>
      <c r="BE153" s="15">
        <f t="shared" si="175"/>
        <v>0.57187065714237661</v>
      </c>
      <c r="BG153" s="3">
        <v>0.21010000000000001</v>
      </c>
      <c r="BH153" s="3">
        <v>0.28070000000000001</v>
      </c>
      <c r="BI153" s="3">
        <v>0.31509999999999999</v>
      </c>
      <c r="BJ153" s="3">
        <v>0.34599999999999997</v>
      </c>
      <c r="BK153" s="3">
        <v>0.3488</v>
      </c>
      <c r="BM153" s="5">
        <f t="shared" si="176"/>
        <v>40.198234604864219</v>
      </c>
      <c r="BN153" s="5">
        <f t="shared" si="177"/>
        <v>39.580586604864223</v>
      </c>
      <c r="BO153" s="5">
        <f t="shared" si="178"/>
        <v>40.227236604864217</v>
      </c>
      <c r="BP153" s="5">
        <f t="shared" si="179"/>
        <v>41.170935604864219</v>
      </c>
      <c r="BQ153" s="5">
        <f t="shared" si="180"/>
        <v>39.149823604864217</v>
      </c>
      <c r="BR153" s="5"/>
      <c r="BS153" s="3" t="str">
        <f t="shared" si="181"/>
        <v>decre</v>
      </c>
      <c r="BT153" s="3" t="str">
        <f t="shared" si="182"/>
        <v>decre</v>
      </c>
      <c r="BU153" s="3" t="str">
        <f t="shared" si="183"/>
        <v>decre</v>
      </c>
      <c r="BV153" s="3" t="str">
        <f t="shared" si="184"/>
        <v>incre</v>
      </c>
      <c r="BW153" s="3" t="str">
        <f t="shared" si="185"/>
        <v>decre</v>
      </c>
      <c r="BY153" s="5">
        <f t="shared" si="186"/>
        <v>0</v>
      </c>
      <c r="BZ153" s="5">
        <f t="shared" si="187"/>
        <v>0</v>
      </c>
      <c r="CA153" s="5">
        <f t="shared" si="188"/>
        <v>0</v>
      </c>
      <c r="CB153" s="5">
        <f t="shared" si="189"/>
        <v>-7.3261915243527653</v>
      </c>
      <c r="CC153" s="5">
        <f t="shared" si="190"/>
        <v>0</v>
      </c>
      <c r="CE153" s="4">
        <v>0.18110000000000001</v>
      </c>
      <c r="CF153" s="4">
        <v>0.18240000000000001</v>
      </c>
      <c r="CG153" s="4">
        <v>0.18190000000000001</v>
      </c>
      <c r="CH153" s="4">
        <v>0.18260000000000001</v>
      </c>
      <c r="CI153" s="4">
        <v>0.18279999999999999</v>
      </c>
      <c r="CK153" s="5">
        <f t="shared" si="191"/>
        <v>39.989724604864222</v>
      </c>
      <c r="CL153" s="5">
        <f t="shared" si="192"/>
        <v>38.938687604864221</v>
      </c>
      <c r="CM153" s="5">
        <f t="shared" si="193"/>
        <v>38.933864604864226</v>
      </c>
      <c r="CN153" s="5">
        <f t="shared" si="194"/>
        <v>39.795107604864221</v>
      </c>
      <c r="CO153" s="5">
        <f t="shared" si="195"/>
        <v>37.587763604864222</v>
      </c>
      <c r="CP153" s="5"/>
      <c r="CQ153" s="3" t="str">
        <f t="shared" si="196"/>
        <v>decre</v>
      </c>
      <c r="CR153" s="3" t="str">
        <f t="shared" si="197"/>
        <v>decre</v>
      </c>
      <c r="CS153" s="3" t="str">
        <f t="shared" si="198"/>
        <v>decre</v>
      </c>
      <c r="CT153" s="3" t="str">
        <f t="shared" si="199"/>
        <v>decre</v>
      </c>
      <c r="CU153" s="3" t="str">
        <f t="shared" si="200"/>
        <v>decre</v>
      </c>
      <c r="CW153" s="5">
        <f t="shared" si="201"/>
        <v>0</v>
      </c>
      <c r="CX153" s="5">
        <f t="shared" si="202"/>
        <v>0</v>
      </c>
      <c r="CY153" s="5">
        <f t="shared" si="203"/>
        <v>0</v>
      </c>
      <c r="CZ153" s="5">
        <f t="shared" si="204"/>
        <v>0</v>
      </c>
      <c r="DA153" s="5">
        <f t="shared" si="205"/>
        <v>0</v>
      </c>
      <c r="DB153" s="5"/>
      <c r="DC153" s="4">
        <v>0.32952638539822299</v>
      </c>
      <c r="DD153" s="4">
        <v>0.49002529828484997</v>
      </c>
      <c r="DE153" s="4">
        <v>0.40578301854576598</v>
      </c>
      <c r="DF153" s="4">
        <v>0.36906021485559698</v>
      </c>
      <c r="DG153" s="4">
        <v>0.55631298580101696</v>
      </c>
      <c r="DI153" s="13">
        <f t="shared" si="206"/>
        <v>41.056910315877445</v>
      </c>
      <c r="DJ153" s="13">
        <f t="shared" si="207"/>
        <v>40.947480802664295</v>
      </c>
      <c r="DK153" s="13">
        <f t="shared" si="208"/>
        <v>41.107768714943603</v>
      </c>
      <c r="DL153" s="13">
        <f t="shared" si="209"/>
        <v>41.365102613948345</v>
      </c>
      <c r="DM153" s="13">
        <f t="shared" si="210"/>
        <v>41.102520801251792</v>
      </c>
      <c r="DN153" s="13"/>
      <c r="DO153" s="11" t="str">
        <f t="shared" si="211"/>
        <v>decre</v>
      </c>
      <c r="DP153" s="11" t="str">
        <f t="shared" si="212"/>
        <v>decre</v>
      </c>
      <c r="DQ153" s="11" t="str">
        <f t="shared" si="213"/>
        <v>incre</v>
      </c>
      <c r="DR153" s="11" t="str">
        <f t="shared" si="214"/>
        <v>incre</v>
      </c>
      <c r="DS153" s="11" t="str">
        <f t="shared" si="215"/>
        <v>incre</v>
      </c>
      <c r="DU153" s="13"/>
      <c r="DV153" s="13"/>
      <c r="DW153" s="13"/>
      <c r="DX153" s="13"/>
      <c r="DY153" s="13"/>
    </row>
    <row r="154" spans="1:129" x14ac:dyDescent="0.25">
      <c r="A154" s="5">
        <v>42.063908434866796</v>
      </c>
      <c r="B154" s="4">
        <v>9.4046099668670495E-3</v>
      </c>
      <c r="C154" s="4">
        <v>0.38686262609038341</v>
      </c>
      <c r="D154" s="4">
        <v>0.65453132916377976</v>
      </c>
      <c r="E154" s="4">
        <v>0.39924383857857215</v>
      </c>
      <c r="F154" s="4">
        <v>0.34859489040417602</v>
      </c>
      <c r="G154" s="4">
        <v>0.6771093352182499</v>
      </c>
      <c r="I154" s="5">
        <f t="shared" si="145"/>
        <v>42.455450716456653</v>
      </c>
      <c r="J154" s="5">
        <f t="shared" si="146"/>
        <v>43.007998014306281</v>
      </c>
      <c r="K154" s="5">
        <f t="shared" si="147"/>
        <v>42.030566107464736</v>
      </c>
      <c r="L154" s="5">
        <f t="shared" si="148"/>
        <v>42.179077412069958</v>
      </c>
      <c r="M154" s="5">
        <f t="shared" si="149"/>
        <v>43.225507279270523</v>
      </c>
      <c r="O154" s="3" t="str">
        <f t="shared" si="150"/>
        <v>incre</v>
      </c>
      <c r="P154" s="3" t="str">
        <f t="shared" si="151"/>
        <v>incre</v>
      </c>
      <c r="Q154" s="3" t="str">
        <f t="shared" si="152"/>
        <v>decre</v>
      </c>
      <c r="R154" s="3" t="str">
        <f t="shared" si="153"/>
        <v>incre</v>
      </c>
      <c r="S154" s="3" t="str">
        <f t="shared" si="154"/>
        <v>incre</v>
      </c>
      <c r="U154" s="6">
        <f t="shared" si="155"/>
        <v>1</v>
      </c>
      <c r="V154" s="6">
        <f t="shared" si="156"/>
        <v>1</v>
      </c>
      <c r="W154" s="6">
        <f t="shared" si="157"/>
        <v>0</v>
      </c>
      <c r="X154" s="6">
        <f t="shared" si="158"/>
        <v>1</v>
      </c>
      <c r="Y154" s="6">
        <f t="shared" si="159"/>
        <v>1</v>
      </c>
      <c r="AA154" s="4">
        <f t="shared" si="144"/>
        <v>0.32779999999999998</v>
      </c>
      <c r="AB154" s="4">
        <f t="shared" si="144"/>
        <v>0.49630000000000002</v>
      </c>
      <c r="AC154" s="4">
        <f t="shared" si="144"/>
        <v>0.43510000000000004</v>
      </c>
      <c r="AD154" s="4">
        <f t="shared" si="144"/>
        <v>0.36580000000000001</v>
      </c>
      <c r="AE154" s="4">
        <f t="shared" si="144"/>
        <v>0.55959999999999999</v>
      </c>
      <c r="AF154" s="4"/>
      <c r="AG154" s="4">
        <v>0.32779999999999998</v>
      </c>
      <c r="AH154" s="4">
        <v>0.49630000000000002</v>
      </c>
      <c r="AI154" s="3">
        <v>0.46510000000000001</v>
      </c>
      <c r="AJ154" s="4">
        <v>0.36580000000000001</v>
      </c>
      <c r="AK154" s="4">
        <v>0.55959999999999999</v>
      </c>
      <c r="AM154" s="5">
        <f t="shared" si="160"/>
        <v>42.030790434866795</v>
      </c>
      <c r="AN154" s="5">
        <f t="shared" si="161"/>
        <v>41.974747434866799</v>
      </c>
      <c r="AO154" s="5">
        <f t="shared" si="162"/>
        <v>42.378729434866798</v>
      </c>
      <c r="AP154" s="5">
        <f t="shared" si="163"/>
        <v>42.323944434866796</v>
      </c>
      <c r="AQ154" s="5">
        <f t="shared" si="164"/>
        <v>42.119744434866796</v>
      </c>
      <c r="AR154" s="5"/>
      <c r="AS154" s="3" t="str">
        <f t="shared" si="165"/>
        <v>decre</v>
      </c>
      <c r="AT154" s="3" t="str">
        <f t="shared" si="166"/>
        <v>decre</v>
      </c>
      <c r="AU154" s="3" t="str">
        <f t="shared" si="167"/>
        <v>incre</v>
      </c>
      <c r="AV154" s="3" t="str">
        <f t="shared" si="168"/>
        <v>incre</v>
      </c>
      <c r="AW154" s="3" t="str">
        <f t="shared" si="169"/>
        <v>incre</v>
      </c>
      <c r="AY154" s="5">
        <f t="shared" si="170"/>
        <v>0</v>
      </c>
      <c r="AZ154" s="5">
        <f t="shared" si="171"/>
        <v>0</v>
      </c>
      <c r="BA154" s="5">
        <f t="shared" si="172"/>
        <v>-3.3342327402060334</v>
      </c>
      <c r="BB154" s="5">
        <f t="shared" si="173"/>
        <v>11.516897720316166</v>
      </c>
      <c r="BC154" s="5">
        <f t="shared" si="174"/>
        <v>116.15988444037271</v>
      </c>
      <c r="BE154" s="15">
        <f t="shared" si="175"/>
        <v>0.3915422815898566</v>
      </c>
      <c r="BG154" s="3">
        <v>0.21010000000000001</v>
      </c>
      <c r="BH154" s="3">
        <v>0.28070000000000001</v>
      </c>
      <c r="BI154" s="3">
        <v>0.31509999999999999</v>
      </c>
      <c r="BJ154" s="3">
        <v>0.34599999999999997</v>
      </c>
      <c r="BK154" s="3">
        <v>0.3488</v>
      </c>
      <c r="BM154" s="5">
        <f t="shared" si="176"/>
        <v>41.184527434866794</v>
      </c>
      <c r="BN154" s="5">
        <f t="shared" si="177"/>
        <v>40.566879434866799</v>
      </c>
      <c r="BO154" s="5">
        <f t="shared" si="178"/>
        <v>41.2135294348668</v>
      </c>
      <c r="BP154" s="5">
        <f t="shared" si="179"/>
        <v>42.157228434866795</v>
      </c>
      <c r="BQ154" s="5">
        <f t="shared" si="180"/>
        <v>40.136116434866793</v>
      </c>
      <c r="BR154" s="5"/>
      <c r="BS154" s="3" t="str">
        <f t="shared" si="181"/>
        <v>decre</v>
      </c>
      <c r="BT154" s="3" t="str">
        <f t="shared" si="182"/>
        <v>decre</v>
      </c>
      <c r="BU154" s="3" t="str">
        <f t="shared" si="183"/>
        <v>decre</v>
      </c>
      <c r="BV154" s="3" t="str">
        <f t="shared" si="184"/>
        <v>incre</v>
      </c>
      <c r="BW154" s="3" t="str">
        <f t="shared" si="185"/>
        <v>decre</v>
      </c>
      <c r="BY154" s="5">
        <f t="shared" si="186"/>
        <v>0</v>
      </c>
      <c r="BZ154" s="5">
        <f t="shared" si="187"/>
        <v>0</v>
      </c>
      <c r="CA154" s="5">
        <f t="shared" si="188"/>
        <v>0</v>
      </c>
      <c r="CB154" s="5">
        <f t="shared" si="189"/>
        <v>11.516897720316166</v>
      </c>
      <c r="CC154" s="5">
        <f t="shared" si="190"/>
        <v>0</v>
      </c>
      <c r="CE154" s="4">
        <v>0.18110000000000001</v>
      </c>
      <c r="CF154" s="4">
        <v>0.18240000000000001</v>
      </c>
      <c r="CG154" s="4">
        <v>0.18190000000000001</v>
      </c>
      <c r="CH154" s="4">
        <v>0.18260000000000001</v>
      </c>
      <c r="CI154" s="4">
        <v>0.18279999999999999</v>
      </c>
      <c r="CK154" s="5">
        <f t="shared" si="191"/>
        <v>40.976017434866797</v>
      </c>
      <c r="CL154" s="5">
        <f t="shared" si="192"/>
        <v>39.924980434866796</v>
      </c>
      <c r="CM154" s="5">
        <f t="shared" si="193"/>
        <v>39.920157434866795</v>
      </c>
      <c r="CN154" s="5">
        <f t="shared" si="194"/>
        <v>40.781400434866796</v>
      </c>
      <c r="CO154" s="5">
        <f t="shared" si="195"/>
        <v>38.574056434866797</v>
      </c>
      <c r="CP154" s="5"/>
      <c r="CQ154" s="3" t="str">
        <f t="shared" si="196"/>
        <v>decre</v>
      </c>
      <c r="CR154" s="3" t="str">
        <f t="shared" si="197"/>
        <v>decre</v>
      </c>
      <c r="CS154" s="3" t="str">
        <f t="shared" si="198"/>
        <v>decre</v>
      </c>
      <c r="CT154" s="3" t="str">
        <f t="shared" si="199"/>
        <v>decre</v>
      </c>
      <c r="CU154" s="3" t="str">
        <f t="shared" si="200"/>
        <v>decre</v>
      </c>
      <c r="CW154" s="5">
        <f t="shared" si="201"/>
        <v>0</v>
      </c>
      <c r="CX154" s="5">
        <f t="shared" si="202"/>
        <v>0</v>
      </c>
      <c r="CY154" s="5">
        <f t="shared" si="203"/>
        <v>0</v>
      </c>
      <c r="CZ154" s="5">
        <f t="shared" si="204"/>
        <v>0</v>
      </c>
      <c r="DA154" s="5">
        <f t="shared" si="205"/>
        <v>0</v>
      </c>
      <c r="DB154" s="5"/>
      <c r="DC154" s="4">
        <v>0.32952638539822299</v>
      </c>
      <c r="DD154" s="4">
        <v>0.49002529828484997</v>
      </c>
      <c r="DE154" s="4">
        <v>0.40578301854576598</v>
      </c>
      <c r="DF154" s="4">
        <v>0.36906021485559698</v>
      </c>
      <c r="DG154" s="4">
        <v>0.55631298580101696</v>
      </c>
      <c r="DI154" s="13">
        <f t="shared" si="206"/>
        <v>42.043203145880021</v>
      </c>
      <c r="DJ154" s="13">
        <f t="shared" si="207"/>
        <v>41.93377363266687</v>
      </c>
      <c r="DK154" s="13">
        <f t="shared" si="208"/>
        <v>42.094061544946186</v>
      </c>
      <c r="DL154" s="13">
        <f t="shared" si="209"/>
        <v>42.351395443950921</v>
      </c>
      <c r="DM154" s="13">
        <f t="shared" si="210"/>
        <v>42.088813631254368</v>
      </c>
      <c r="DN154" s="13"/>
      <c r="DO154" s="11" t="str">
        <f t="shared" si="211"/>
        <v>decre</v>
      </c>
      <c r="DP154" s="11" t="str">
        <f t="shared" si="212"/>
        <v>decre</v>
      </c>
      <c r="DQ154" s="11" t="str">
        <f t="shared" si="213"/>
        <v>incre</v>
      </c>
      <c r="DR154" s="11" t="str">
        <f t="shared" si="214"/>
        <v>incre</v>
      </c>
      <c r="DS154" s="11" t="str">
        <f t="shared" si="215"/>
        <v>incre</v>
      </c>
      <c r="DU154" s="13"/>
      <c r="DV154" s="13"/>
      <c r="DW154" s="13"/>
      <c r="DX154" s="13"/>
      <c r="DY154" s="13"/>
    </row>
    <row r="155" spans="1:129" x14ac:dyDescent="0.25">
      <c r="A155" s="5">
        <v>46.167987717875206</v>
      </c>
      <c r="B155" s="4">
        <v>1.30615013639407E-2</v>
      </c>
      <c r="C155" s="4">
        <v>0.24280668301855246</v>
      </c>
      <c r="D155" s="4">
        <v>0.45318488361433168</v>
      </c>
      <c r="E155" s="4">
        <v>0.31025834128907154</v>
      </c>
      <c r="F155" s="4">
        <v>0.27267168298802574</v>
      </c>
      <c r="G155" s="4">
        <v>0.51406712790886055</v>
      </c>
      <c r="I155" s="5">
        <f t="shared" si="145"/>
        <v>45.523767768778598</v>
      </c>
      <c r="J155" s="5">
        <f t="shared" si="146"/>
        <v>45.797285007876795</v>
      </c>
      <c r="K155" s="5">
        <f t="shared" si="147"/>
        <v>45.270596211792096</v>
      </c>
      <c r="L155" s="5">
        <f t="shared" si="148"/>
        <v>45.643883288634385</v>
      </c>
      <c r="M155" s="5">
        <f t="shared" si="149"/>
        <v>45.795359391497584</v>
      </c>
      <c r="O155" s="3" t="str">
        <f t="shared" si="150"/>
        <v>decre</v>
      </c>
      <c r="P155" s="3" t="str">
        <f t="shared" si="151"/>
        <v>decre</v>
      </c>
      <c r="Q155" s="3" t="str">
        <f t="shared" si="152"/>
        <v>decre</v>
      </c>
      <c r="R155" s="3" t="str">
        <f t="shared" si="153"/>
        <v>decre</v>
      </c>
      <c r="S155" s="3" t="str">
        <f t="shared" si="154"/>
        <v>decre</v>
      </c>
      <c r="U155" s="6">
        <f t="shared" si="155"/>
        <v>0</v>
      </c>
      <c r="V155" s="6">
        <f t="shared" si="156"/>
        <v>0</v>
      </c>
      <c r="W155" s="6">
        <f t="shared" si="157"/>
        <v>0</v>
      </c>
      <c r="X155" s="6">
        <f t="shared" si="158"/>
        <v>0</v>
      </c>
      <c r="Y155" s="6">
        <f t="shared" si="159"/>
        <v>0</v>
      </c>
      <c r="AA155" s="4">
        <f t="shared" si="144"/>
        <v>0.29749999999999999</v>
      </c>
      <c r="AB155" s="4">
        <f t="shared" si="144"/>
        <v>0.46609999999999996</v>
      </c>
      <c r="AC155" s="4">
        <f t="shared" si="144"/>
        <v>0.43789999999999996</v>
      </c>
      <c r="AD155" s="4">
        <f t="shared" si="144"/>
        <v>0.33550000000000002</v>
      </c>
      <c r="AE155" s="4">
        <f t="shared" si="144"/>
        <v>0.52859999999999996</v>
      </c>
      <c r="AF155" s="4"/>
      <c r="AG155" s="4">
        <v>0.32750000000000001</v>
      </c>
      <c r="AH155" s="4">
        <v>0.49609999999999999</v>
      </c>
      <c r="AI155" s="3">
        <v>0.46789999999999998</v>
      </c>
      <c r="AJ155" s="4">
        <v>0.36549999999999999</v>
      </c>
      <c r="AK155" s="4">
        <v>0.55859999999999999</v>
      </c>
      <c r="AM155" s="5">
        <f t="shared" si="160"/>
        <v>45.917012717875203</v>
      </c>
      <c r="AN155" s="5">
        <f t="shared" si="161"/>
        <v>45.881620717875208</v>
      </c>
      <c r="AO155" s="5">
        <f t="shared" si="162"/>
        <v>46.509996717875211</v>
      </c>
      <c r="AP155" s="5">
        <f t="shared" si="163"/>
        <v>46.172897717875209</v>
      </c>
      <c r="AQ155" s="5">
        <f t="shared" si="164"/>
        <v>45.932113717875204</v>
      </c>
      <c r="AR155" s="5"/>
      <c r="AS155" s="3" t="str">
        <f t="shared" si="165"/>
        <v>decre</v>
      </c>
      <c r="AT155" s="3" t="str">
        <f t="shared" si="166"/>
        <v>decre</v>
      </c>
      <c r="AU155" s="3" t="str">
        <f t="shared" si="167"/>
        <v>incre</v>
      </c>
      <c r="AV155" s="3" t="str">
        <f t="shared" si="168"/>
        <v>incre</v>
      </c>
      <c r="AW155" s="3" t="str">
        <f t="shared" si="169"/>
        <v>decre</v>
      </c>
      <c r="AY155" s="5">
        <f t="shared" si="170"/>
        <v>0</v>
      </c>
      <c r="AZ155" s="5">
        <f t="shared" si="171"/>
        <v>0</v>
      </c>
      <c r="BA155" s="5">
        <f t="shared" si="172"/>
        <v>-89.739150608311036</v>
      </c>
      <c r="BB155" s="5">
        <f t="shared" si="173"/>
        <v>-52.41044292408219</v>
      </c>
      <c r="BC155" s="5">
        <f t="shared" si="174"/>
        <v>0</v>
      </c>
      <c r="BE155" s="15">
        <f t="shared" si="175"/>
        <v>-0.64421994909660896</v>
      </c>
      <c r="BG155" s="3">
        <v>0.21010000000000001</v>
      </c>
      <c r="BH155" s="3">
        <v>0.28070000000000001</v>
      </c>
      <c r="BI155" s="3">
        <v>0.31530000000000002</v>
      </c>
      <c r="BJ155" s="3">
        <v>0.3458</v>
      </c>
      <c r="BK155" s="3">
        <v>0.34860000000000002</v>
      </c>
      <c r="BM155" s="5">
        <f t="shared" si="176"/>
        <v>45.288606717875204</v>
      </c>
      <c r="BN155" s="5">
        <f t="shared" si="177"/>
        <v>44.670958717875209</v>
      </c>
      <c r="BO155" s="5">
        <f t="shared" si="178"/>
        <v>45.319550717875202</v>
      </c>
      <c r="BP155" s="5">
        <f t="shared" si="179"/>
        <v>46.259623717875208</v>
      </c>
      <c r="BQ155" s="5">
        <f t="shared" si="180"/>
        <v>44.238313717875208</v>
      </c>
      <c r="BR155" s="5"/>
      <c r="BS155" s="3" t="str">
        <f t="shared" si="181"/>
        <v>decre</v>
      </c>
      <c r="BT155" s="3" t="str">
        <f t="shared" si="182"/>
        <v>decre</v>
      </c>
      <c r="BU155" s="3" t="str">
        <f t="shared" si="183"/>
        <v>decre</v>
      </c>
      <c r="BV155" s="3" t="str">
        <f t="shared" si="184"/>
        <v>incre</v>
      </c>
      <c r="BW155" s="3" t="str">
        <f t="shared" si="185"/>
        <v>decre</v>
      </c>
      <c r="BY155" s="5">
        <f t="shared" si="186"/>
        <v>0</v>
      </c>
      <c r="BZ155" s="5">
        <f t="shared" si="187"/>
        <v>0</v>
      </c>
      <c r="CA155" s="5">
        <f t="shared" si="188"/>
        <v>0</v>
      </c>
      <c r="CB155" s="5">
        <f t="shared" si="189"/>
        <v>-52.41044292408219</v>
      </c>
      <c r="CC155" s="5">
        <f t="shared" si="190"/>
        <v>0</v>
      </c>
      <c r="CE155" s="4">
        <v>0.18090000000000001</v>
      </c>
      <c r="CF155" s="4">
        <v>0.1822</v>
      </c>
      <c r="CG155" s="4">
        <v>0.1817</v>
      </c>
      <c r="CH155" s="4">
        <v>0.18240000000000001</v>
      </c>
      <c r="CI155" s="4">
        <v>0.18260000000000001</v>
      </c>
      <c r="CK155" s="5">
        <f t="shared" si="191"/>
        <v>45.078658717875207</v>
      </c>
      <c r="CL155" s="5">
        <f t="shared" si="192"/>
        <v>44.027753717875207</v>
      </c>
      <c r="CM155" s="5">
        <f t="shared" si="193"/>
        <v>44.022294717875212</v>
      </c>
      <c r="CN155" s="5">
        <f t="shared" si="194"/>
        <v>44.883795717875209</v>
      </c>
      <c r="CO155" s="5">
        <f t="shared" si="195"/>
        <v>42.676253717875205</v>
      </c>
      <c r="CP155" s="5"/>
      <c r="CQ155" s="3" t="str">
        <f t="shared" si="196"/>
        <v>decre</v>
      </c>
      <c r="CR155" s="3" t="str">
        <f t="shared" si="197"/>
        <v>decre</v>
      </c>
      <c r="CS155" s="3" t="str">
        <f t="shared" si="198"/>
        <v>decre</v>
      </c>
      <c r="CT155" s="3" t="str">
        <f t="shared" si="199"/>
        <v>decre</v>
      </c>
      <c r="CU155" s="3" t="str">
        <f t="shared" si="200"/>
        <v>decre</v>
      </c>
      <c r="CW155" s="5">
        <f t="shared" si="201"/>
        <v>0</v>
      </c>
      <c r="CX155" s="5">
        <f t="shared" si="202"/>
        <v>0</v>
      </c>
      <c r="CY155" s="5">
        <f t="shared" si="203"/>
        <v>0</v>
      </c>
      <c r="CZ155" s="5">
        <f t="shared" si="204"/>
        <v>0</v>
      </c>
      <c r="DA155" s="5">
        <f t="shared" si="205"/>
        <v>0</v>
      </c>
      <c r="DB155" s="5"/>
      <c r="DC155" s="4">
        <v>0.32969087597619001</v>
      </c>
      <c r="DD155" s="4">
        <v>0.48992829638358798</v>
      </c>
      <c r="DE155" s="4">
        <v>0.40586151333149401</v>
      </c>
      <c r="DF155" s="4">
        <v>0.368679343449827</v>
      </c>
      <c r="DG155" s="4">
        <v>0.55625865250175099</v>
      </c>
      <c r="DI155" s="13">
        <f t="shared" si="206"/>
        <v>46.14846511614401</v>
      </c>
      <c r="DJ155" s="13">
        <f t="shared" si="207"/>
        <v>46.037219493260039</v>
      </c>
      <c r="DK155" s="13">
        <f t="shared" si="208"/>
        <v>46.19890301232401</v>
      </c>
      <c r="DL155" s="13">
        <f t="shared" si="209"/>
        <v>46.452267789722747</v>
      </c>
      <c r="DM155" s="13">
        <f t="shared" si="210"/>
        <v>46.192381637916682</v>
      </c>
      <c r="DN155" s="13"/>
      <c r="DO155" s="11" t="str">
        <f t="shared" si="211"/>
        <v>decre</v>
      </c>
      <c r="DP155" s="11" t="str">
        <f t="shared" si="212"/>
        <v>decre</v>
      </c>
      <c r="DQ155" s="11" t="str">
        <f t="shared" si="213"/>
        <v>incre</v>
      </c>
      <c r="DR155" s="11" t="str">
        <f t="shared" si="214"/>
        <v>incre</v>
      </c>
      <c r="DS155" s="11" t="str">
        <f t="shared" si="215"/>
        <v>incre</v>
      </c>
      <c r="DU155" s="13"/>
      <c r="DV155" s="13"/>
      <c r="DW155" s="13"/>
      <c r="DX155" s="13"/>
      <c r="DY155" s="13"/>
    </row>
    <row r="156" spans="1:129" x14ac:dyDescent="0.25">
      <c r="A156" s="5">
        <v>47.244197106098092</v>
      </c>
      <c r="B156" s="4">
        <v>2.867746786210151E-2</v>
      </c>
      <c r="C156" s="4">
        <v>0.26652965248178156</v>
      </c>
      <c r="D156" s="4">
        <v>0.61517243557567092</v>
      </c>
      <c r="E156" s="4">
        <v>0.50374750371942323</v>
      </c>
      <c r="F156" s="4">
        <v>0.36870357863185582</v>
      </c>
      <c r="G156" s="4">
        <v>0.54028130164781429</v>
      </c>
      <c r="I156" s="5">
        <f t="shared" si="145"/>
        <v>46.770545307442099</v>
      </c>
      <c r="J156" s="5">
        <f t="shared" si="146"/>
        <v>47.931273110407226</v>
      </c>
      <c r="K156" s="5">
        <f t="shared" si="147"/>
        <v>48.225585367213696</v>
      </c>
      <c r="L156" s="5">
        <f t="shared" si="148"/>
        <v>47.528681238178315</v>
      </c>
      <c r="M156" s="5">
        <f t="shared" si="149"/>
        <v>47.118244154604021</v>
      </c>
      <c r="O156" s="3" t="str">
        <f t="shared" si="150"/>
        <v>decre</v>
      </c>
      <c r="P156" s="3" t="str">
        <f t="shared" si="151"/>
        <v>incre</v>
      </c>
      <c r="Q156" s="3" t="str">
        <f t="shared" si="152"/>
        <v>incre</v>
      </c>
      <c r="R156" s="3" t="str">
        <f t="shared" si="153"/>
        <v>incre</v>
      </c>
      <c r="S156" s="3" t="str">
        <f t="shared" si="154"/>
        <v>decre</v>
      </c>
      <c r="U156" s="6">
        <f t="shared" si="155"/>
        <v>0</v>
      </c>
      <c r="V156" s="6">
        <f t="shared" si="156"/>
        <v>1</v>
      </c>
      <c r="W156" s="6">
        <f t="shared" si="157"/>
        <v>1</v>
      </c>
      <c r="X156" s="6">
        <f t="shared" si="158"/>
        <v>1</v>
      </c>
      <c r="Y156" s="6">
        <f t="shared" si="159"/>
        <v>0</v>
      </c>
      <c r="AA156" s="4">
        <f t="shared" si="144"/>
        <v>0.29910000000000003</v>
      </c>
      <c r="AB156" s="4">
        <f t="shared" si="144"/>
        <v>0.49540000000000001</v>
      </c>
      <c r="AC156" s="4">
        <f t="shared" si="144"/>
        <v>0.4788</v>
      </c>
      <c r="AD156" s="4">
        <f t="shared" si="144"/>
        <v>0.36420000000000002</v>
      </c>
      <c r="AE156" s="4">
        <f t="shared" si="144"/>
        <v>0.52600000000000002</v>
      </c>
      <c r="AF156" s="4"/>
      <c r="AG156" s="4">
        <v>0.3291</v>
      </c>
      <c r="AH156" s="4">
        <v>0.49540000000000001</v>
      </c>
      <c r="AI156" s="3">
        <v>0.4788</v>
      </c>
      <c r="AJ156" s="4">
        <v>0.36420000000000002</v>
      </c>
      <c r="AK156" s="4">
        <v>0.55600000000000005</v>
      </c>
      <c r="AM156" s="5">
        <f t="shared" si="160"/>
        <v>47.00472610609809</v>
      </c>
      <c r="AN156" s="5">
        <f t="shared" si="161"/>
        <v>47.149159106098097</v>
      </c>
      <c r="AO156" s="5">
        <f t="shared" si="162"/>
        <v>47.983345106098099</v>
      </c>
      <c r="AP156" s="5">
        <f t="shared" si="163"/>
        <v>47.490761106098091</v>
      </c>
      <c r="AQ156" s="5">
        <f t="shared" si="164"/>
        <v>46.983857106098093</v>
      </c>
      <c r="AR156" s="5"/>
      <c r="AS156" s="3" t="str">
        <f t="shared" si="165"/>
        <v>decre</v>
      </c>
      <c r="AT156" s="3" t="str">
        <f t="shared" si="166"/>
        <v>decre</v>
      </c>
      <c r="AU156" s="3" t="str">
        <f t="shared" si="167"/>
        <v>incre</v>
      </c>
      <c r="AV156" s="3" t="str">
        <f t="shared" si="168"/>
        <v>incre</v>
      </c>
      <c r="AW156" s="3" t="str">
        <f t="shared" si="169"/>
        <v>decre</v>
      </c>
      <c r="AY156" s="5">
        <f t="shared" si="170"/>
        <v>0</v>
      </c>
      <c r="AZ156" s="5">
        <f t="shared" si="171"/>
        <v>0</v>
      </c>
      <c r="BA156" s="5">
        <f t="shared" si="172"/>
        <v>98.138826111560462</v>
      </c>
      <c r="BB156" s="5">
        <f t="shared" si="173"/>
        <v>28.448413208022316</v>
      </c>
      <c r="BC156" s="5">
        <f t="shared" si="174"/>
        <v>0</v>
      </c>
      <c r="BE156" s="15">
        <f t="shared" si="175"/>
        <v>-0.47365179865599316</v>
      </c>
      <c r="BG156" s="3">
        <v>0.2107</v>
      </c>
      <c r="BH156" s="3">
        <v>0.28089999999999998</v>
      </c>
      <c r="BI156" s="3">
        <v>0.31680000000000003</v>
      </c>
      <c r="BJ156" s="3">
        <v>0.34560000000000002</v>
      </c>
      <c r="BK156" s="3">
        <v>0.34720000000000001</v>
      </c>
      <c r="BM156" s="5">
        <f t="shared" si="176"/>
        <v>46.36913010609809</v>
      </c>
      <c r="BN156" s="5">
        <f t="shared" si="177"/>
        <v>45.748474106098094</v>
      </c>
      <c r="BO156" s="5">
        <f t="shared" si="178"/>
        <v>46.410325106098099</v>
      </c>
      <c r="BP156" s="5">
        <f t="shared" si="179"/>
        <v>47.334149106098089</v>
      </c>
      <c r="BQ156" s="5">
        <f t="shared" si="180"/>
        <v>45.301349106098094</v>
      </c>
      <c r="BR156" s="5"/>
      <c r="BS156" s="3" t="str">
        <f t="shared" si="181"/>
        <v>decre</v>
      </c>
      <c r="BT156" s="3" t="str">
        <f t="shared" si="182"/>
        <v>decre</v>
      </c>
      <c r="BU156" s="3" t="str">
        <f t="shared" si="183"/>
        <v>decre</v>
      </c>
      <c r="BV156" s="3" t="str">
        <f t="shared" si="184"/>
        <v>incre</v>
      </c>
      <c r="BW156" s="3" t="str">
        <f t="shared" si="185"/>
        <v>decre</v>
      </c>
      <c r="BY156" s="5">
        <f t="shared" si="186"/>
        <v>0</v>
      </c>
      <c r="BZ156" s="5">
        <f t="shared" si="187"/>
        <v>0</v>
      </c>
      <c r="CA156" s="5">
        <f t="shared" si="188"/>
        <v>0</v>
      </c>
      <c r="CB156" s="5">
        <f t="shared" si="189"/>
        <v>28.448413208022316</v>
      </c>
      <c r="CC156" s="5">
        <f t="shared" si="190"/>
        <v>0</v>
      </c>
      <c r="CE156" s="4">
        <v>0.18010000000000001</v>
      </c>
      <c r="CF156" s="4">
        <v>0.18140000000000001</v>
      </c>
      <c r="CG156" s="4">
        <v>0.18090000000000001</v>
      </c>
      <c r="CH156" s="4">
        <v>0.18160000000000001</v>
      </c>
      <c r="CI156" s="4">
        <v>0.18179999999999999</v>
      </c>
      <c r="CK156" s="5">
        <f t="shared" si="191"/>
        <v>46.149116106098091</v>
      </c>
      <c r="CL156" s="5">
        <f t="shared" si="192"/>
        <v>45.098739106098094</v>
      </c>
      <c r="CM156" s="5">
        <f t="shared" si="193"/>
        <v>45.090736106098092</v>
      </c>
      <c r="CN156" s="5">
        <f t="shared" si="194"/>
        <v>45.953269106098091</v>
      </c>
      <c r="CO156" s="5">
        <f t="shared" si="195"/>
        <v>43.74493510609809</v>
      </c>
      <c r="CP156" s="5"/>
      <c r="CQ156" s="3" t="str">
        <f t="shared" si="196"/>
        <v>decre</v>
      </c>
      <c r="CR156" s="3" t="str">
        <f t="shared" si="197"/>
        <v>decre</v>
      </c>
      <c r="CS156" s="3" t="str">
        <f t="shared" si="198"/>
        <v>decre</v>
      </c>
      <c r="CT156" s="3" t="str">
        <f t="shared" si="199"/>
        <v>decre</v>
      </c>
      <c r="CU156" s="3" t="str">
        <f t="shared" si="200"/>
        <v>decre</v>
      </c>
      <c r="CW156" s="5">
        <f t="shared" si="201"/>
        <v>0</v>
      </c>
      <c r="CX156" s="5">
        <f t="shared" si="202"/>
        <v>0</v>
      </c>
      <c r="CY156" s="5">
        <f t="shared" si="203"/>
        <v>0</v>
      </c>
      <c r="CZ156" s="5">
        <f t="shared" si="204"/>
        <v>0</v>
      </c>
      <c r="DA156" s="5">
        <f t="shared" si="205"/>
        <v>0</v>
      </c>
      <c r="DB156" s="5"/>
      <c r="DC156" s="4">
        <v>0.33038440381842998</v>
      </c>
      <c r="DD156" s="4">
        <v>0.48951931539448501</v>
      </c>
      <c r="DE156" s="4">
        <v>0.40619246431997202</v>
      </c>
      <c r="DF156" s="4">
        <v>0.36707350725252702</v>
      </c>
      <c r="DG156" s="4">
        <v>0.55602957156430599</v>
      </c>
      <c r="DI156" s="13">
        <f t="shared" si="206"/>
        <v>47.229660969552604</v>
      </c>
      <c r="DJ156" s="13">
        <f t="shared" si="207"/>
        <v>47.110758235624083</v>
      </c>
      <c r="DK156" s="13">
        <f t="shared" si="208"/>
        <v>47.278325934645025</v>
      </c>
      <c r="DL156" s="13">
        <f t="shared" si="209"/>
        <v>47.514956037164367</v>
      </c>
      <c r="DM156" s="13">
        <f t="shared" si="210"/>
        <v>47.26643537451821</v>
      </c>
      <c r="DN156" s="13"/>
      <c r="DO156" s="11" t="str">
        <f t="shared" si="211"/>
        <v>decre</v>
      </c>
      <c r="DP156" s="11" t="str">
        <f t="shared" si="212"/>
        <v>decre</v>
      </c>
      <c r="DQ156" s="11" t="str">
        <f t="shared" si="213"/>
        <v>incre</v>
      </c>
      <c r="DR156" s="11" t="str">
        <f t="shared" si="214"/>
        <v>incre</v>
      </c>
      <c r="DS156" s="11" t="str">
        <f t="shared" si="215"/>
        <v>incre</v>
      </c>
      <c r="DU156" s="13"/>
      <c r="DV156" s="13"/>
      <c r="DW156" s="13"/>
      <c r="DX156" s="13"/>
      <c r="DY156" s="13"/>
    </row>
    <row r="157" spans="1:129" x14ac:dyDescent="0.25">
      <c r="A157" s="5">
        <v>44.624504716352781</v>
      </c>
      <c r="B157" s="4">
        <v>0.43850263559074582</v>
      </c>
      <c r="C157" s="4">
        <v>0.42940528002074785</v>
      </c>
      <c r="D157" s="4">
        <v>0.46489883414450306</v>
      </c>
      <c r="E157" s="4">
        <v>0.3224536969415569</v>
      </c>
      <c r="F157" s="4">
        <v>0.33135285547786147</v>
      </c>
      <c r="G157" s="4">
        <v>0.49741623764388593</v>
      </c>
      <c r="I157" s="5">
        <f t="shared" si="145"/>
        <v>45.321928679701955</v>
      </c>
      <c r="J157" s="5">
        <f t="shared" si="146"/>
        <v>44.33029410331639</v>
      </c>
      <c r="K157" s="5">
        <f t="shared" si="147"/>
        <v>43.8455301136553</v>
      </c>
      <c r="L157" s="5">
        <f t="shared" si="148"/>
        <v>44.594495759476374</v>
      </c>
      <c r="M157" s="5">
        <f t="shared" si="149"/>
        <v>44.095191512581749</v>
      </c>
      <c r="O157" s="3" t="str">
        <f t="shared" si="150"/>
        <v>incre</v>
      </c>
      <c r="P157" s="3" t="str">
        <f t="shared" si="151"/>
        <v>decre</v>
      </c>
      <c r="Q157" s="3" t="str">
        <f t="shared" si="152"/>
        <v>decre</v>
      </c>
      <c r="R157" s="3" t="str">
        <f t="shared" si="153"/>
        <v>decre</v>
      </c>
      <c r="S157" s="3" t="str">
        <f t="shared" si="154"/>
        <v>decre</v>
      </c>
      <c r="U157" s="6">
        <f t="shared" si="155"/>
        <v>1</v>
      </c>
      <c r="V157" s="6">
        <f t="shared" si="156"/>
        <v>0</v>
      </c>
      <c r="W157" s="6">
        <f t="shared" si="157"/>
        <v>0</v>
      </c>
      <c r="X157" s="6">
        <f t="shared" si="158"/>
        <v>1</v>
      </c>
      <c r="Y157" s="6">
        <f t="shared" si="159"/>
        <v>0</v>
      </c>
      <c r="AA157" s="4">
        <f t="shared" ref="AA157:AE202" si="216">IF(U157=0,(AG157-0.03),AG157)</f>
        <v>0.34939999999999999</v>
      </c>
      <c r="AB157" s="4">
        <f t="shared" si="216"/>
        <v>0.46309999999999996</v>
      </c>
      <c r="AC157" s="4">
        <f t="shared" si="216"/>
        <v>0.46309999999999996</v>
      </c>
      <c r="AD157" s="4">
        <f t="shared" si="216"/>
        <v>0.35160000000000002</v>
      </c>
      <c r="AE157" s="4">
        <f t="shared" si="216"/>
        <v>0.50990000000000002</v>
      </c>
      <c r="AF157" s="4"/>
      <c r="AG157" s="4">
        <v>0.34939999999999999</v>
      </c>
      <c r="AH157" s="4">
        <v>0.49309999999999998</v>
      </c>
      <c r="AI157" s="3">
        <v>0.49309999999999998</v>
      </c>
      <c r="AJ157" s="4">
        <v>0.35160000000000002</v>
      </c>
      <c r="AK157" s="4">
        <v>0.53990000000000005</v>
      </c>
      <c r="AM157" s="5">
        <f t="shared" si="160"/>
        <v>44.746690716352781</v>
      </c>
      <c r="AN157" s="5">
        <f t="shared" si="161"/>
        <v>44.318547716352782</v>
      </c>
      <c r="AO157" s="5">
        <f t="shared" si="162"/>
        <v>45.211205716352779</v>
      </c>
      <c r="AP157" s="5">
        <f t="shared" si="163"/>
        <v>44.764976716352784</v>
      </c>
      <c r="AQ157" s="5">
        <f t="shared" si="164"/>
        <v>44.212663716352779</v>
      </c>
      <c r="AR157" s="5"/>
      <c r="AS157" s="3" t="str">
        <f t="shared" si="165"/>
        <v>incre</v>
      </c>
      <c r="AT157" s="3" t="str">
        <f t="shared" si="166"/>
        <v>decre</v>
      </c>
      <c r="AU157" s="3" t="str">
        <f t="shared" si="167"/>
        <v>incre</v>
      </c>
      <c r="AV157" s="3" t="str">
        <f t="shared" si="168"/>
        <v>incre</v>
      </c>
      <c r="AW157" s="3" t="str">
        <f t="shared" si="169"/>
        <v>decre</v>
      </c>
      <c r="AY157" s="5">
        <f t="shared" si="170"/>
        <v>69.742396334917345</v>
      </c>
      <c r="AZ157" s="5">
        <f t="shared" si="171"/>
        <v>0</v>
      </c>
      <c r="BA157" s="5">
        <f t="shared" si="172"/>
        <v>-77.897460269748109</v>
      </c>
      <c r="BB157" s="5">
        <f t="shared" si="173"/>
        <v>-3.0008956876407922</v>
      </c>
      <c r="BC157" s="5">
        <f t="shared" si="174"/>
        <v>0</v>
      </c>
      <c r="BE157" s="15">
        <f t="shared" si="175"/>
        <v>-0.52931320377103219</v>
      </c>
      <c r="BG157" s="3">
        <v>0.25190000000000001</v>
      </c>
      <c r="BH157" s="3">
        <v>0.37209999999999999</v>
      </c>
      <c r="BI157" s="3">
        <v>0.40260000000000001</v>
      </c>
      <c r="BJ157" s="3">
        <v>0.33979999999999999</v>
      </c>
      <c r="BK157" s="3">
        <v>0.30370000000000003</v>
      </c>
      <c r="BM157" s="5">
        <f t="shared" si="176"/>
        <v>44.045665716352779</v>
      </c>
      <c r="BN157" s="5">
        <f t="shared" si="177"/>
        <v>43.724317716352786</v>
      </c>
      <c r="BO157" s="5">
        <f t="shared" si="178"/>
        <v>44.623750716352788</v>
      </c>
      <c r="BP157" s="5">
        <f t="shared" si="179"/>
        <v>44.665620716352784</v>
      </c>
      <c r="BQ157" s="5">
        <f t="shared" si="180"/>
        <v>42.272321716352778</v>
      </c>
      <c r="BR157" s="5"/>
      <c r="BS157" s="3" t="str">
        <f t="shared" si="181"/>
        <v>decre</v>
      </c>
      <c r="BT157" s="3" t="str">
        <f t="shared" si="182"/>
        <v>decre</v>
      </c>
      <c r="BU157" s="3" t="str">
        <f t="shared" si="183"/>
        <v>decre</v>
      </c>
      <c r="BV157" s="3" t="str">
        <f t="shared" si="184"/>
        <v>incre</v>
      </c>
      <c r="BW157" s="3" t="str">
        <f t="shared" si="185"/>
        <v>decre</v>
      </c>
      <c r="BY157" s="5">
        <f t="shared" si="186"/>
        <v>0</v>
      </c>
      <c r="BZ157" s="5">
        <f t="shared" si="187"/>
        <v>0</v>
      </c>
      <c r="CA157" s="5">
        <f t="shared" si="188"/>
        <v>0</v>
      </c>
      <c r="CB157" s="5">
        <f t="shared" si="189"/>
        <v>-3.0008956876407922</v>
      </c>
      <c r="CC157" s="5">
        <f t="shared" si="190"/>
        <v>0</v>
      </c>
      <c r="CE157" s="4">
        <v>8.3500000000000005E-2</v>
      </c>
      <c r="CF157" s="4">
        <v>0.08</v>
      </c>
      <c r="CG157" s="4">
        <v>8.14E-2</v>
      </c>
      <c r="CH157" s="4">
        <v>7.9699999999999993E-2</v>
      </c>
      <c r="CI157" s="4">
        <v>7.9000000000000001E-2</v>
      </c>
      <c r="CK157" s="5">
        <f t="shared" si="191"/>
        <v>42.834869716352785</v>
      </c>
      <c r="CL157" s="5">
        <f t="shared" si="192"/>
        <v>41.816904716352781</v>
      </c>
      <c r="CM157" s="5">
        <f t="shared" si="193"/>
        <v>41.504898716352784</v>
      </c>
      <c r="CN157" s="5">
        <f t="shared" si="194"/>
        <v>42.475578716352778</v>
      </c>
      <c r="CO157" s="5">
        <f t="shared" si="195"/>
        <v>40.157894716352779</v>
      </c>
      <c r="CP157" s="5"/>
      <c r="CQ157" s="3" t="str">
        <f t="shared" si="196"/>
        <v>decre</v>
      </c>
      <c r="CR157" s="3" t="str">
        <f t="shared" si="197"/>
        <v>decre</v>
      </c>
      <c r="CS157" s="3" t="str">
        <f t="shared" si="198"/>
        <v>decre</v>
      </c>
      <c r="CT157" s="3" t="str">
        <f t="shared" si="199"/>
        <v>decre</v>
      </c>
      <c r="CU157" s="3" t="str">
        <f t="shared" si="200"/>
        <v>decre</v>
      </c>
      <c r="CW157" s="5">
        <f t="shared" si="201"/>
        <v>0</v>
      </c>
      <c r="CX157" s="5">
        <f t="shared" si="202"/>
        <v>0</v>
      </c>
      <c r="CY157" s="5">
        <f t="shared" si="203"/>
        <v>0</v>
      </c>
      <c r="CZ157" s="5">
        <f t="shared" si="204"/>
        <v>0</v>
      </c>
      <c r="DA157" s="5">
        <f t="shared" si="205"/>
        <v>0</v>
      </c>
      <c r="DB157" s="5"/>
      <c r="DC157" s="4">
        <v>0.34860284675112102</v>
      </c>
      <c r="DD157" s="4">
        <v>0.4787756994115</v>
      </c>
      <c r="DE157" s="4">
        <v>0.41488629220958501</v>
      </c>
      <c r="DF157" s="4">
        <v>0.324889425608066</v>
      </c>
      <c r="DG157" s="4">
        <v>0.55001179155373103</v>
      </c>
      <c r="DI157" s="13">
        <f t="shared" si="206"/>
        <v>44.740959184493342</v>
      </c>
      <c r="DJ157" s="13">
        <f t="shared" si="207"/>
        <v>44.420910033509877</v>
      </c>
      <c r="DK157" s="13">
        <f t="shared" si="208"/>
        <v>44.743050613707851</v>
      </c>
      <c r="DL157" s="13">
        <f t="shared" si="209"/>
        <v>44.5400736799727</v>
      </c>
      <c r="DM157" s="13">
        <f t="shared" si="210"/>
        <v>44.590115674873388</v>
      </c>
      <c r="DN157" s="13"/>
      <c r="DO157" s="11" t="str">
        <f t="shared" si="211"/>
        <v>incre</v>
      </c>
      <c r="DP157" s="11" t="str">
        <f t="shared" si="212"/>
        <v>decre</v>
      </c>
      <c r="DQ157" s="11" t="str">
        <f t="shared" si="213"/>
        <v>incre</v>
      </c>
      <c r="DR157" s="11" t="str">
        <f t="shared" si="214"/>
        <v>decre</v>
      </c>
      <c r="DS157" s="11" t="str">
        <f t="shared" si="215"/>
        <v>decre</v>
      </c>
      <c r="DU157" s="13"/>
      <c r="DV157" s="13"/>
      <c r="DW157" s="13"/>
      <c r="DX157" s="13"/>
      <c r="DY157" s="13"/>
    </row>
    <row r="158" spans="1:129" x14ac:dyDescent="0.25">
      <c r="A158" s="5">
        <v>43.58208091817027</v>
      </c>
      <c r="B158" s="4">
        <v>0.10009775158337456</v>
      </c>
      <c r="C158" s="4">
        <v>0.29411362760941323</v>
      </c>
      <c r="D158" s="4">
        <v>0.2948517729225133</v>
      </c>
      <c r="E158" s="4">
        <v>0.36613369917274829</v>
      </c>
      <c r="F158" s="4">
        <v>0.35136531097035478</v>
      </c>
      <c r="G158" s="4">
        <v>0.47842625689442797</v>
      </c>
      <c r="I158" s="5">
        <f t="shared" si="145"/>
        <v>43.306757900681951</v>
      </c>
      <c r="J158" s="5">
        <f t="shared" si="146"/>
        <v>42.177462995354283</v>
      </c>
      <c r="K158" s="5">
        <f t="shared" si="147"/>
        <v>43.227239137137659</v>
      </c>
      <c r="L158" s="5">
        <f t="shared" si="148"/>
        <v>43.720576836540658</v>
      </c>
      <c r="M158" s="5">
        <f t="shared" si="149"/>
        <v>42.874071995546835</v>
      </c>
      <c r="O158" s="3" t="str">
        <f t="shared" si="150"/>
        <v>decre</v>
      </c>
      <c r="P158" s="3" t="str">
        <f t="shared" si="151"/>
        <v>decre</v>
      </c>
      <c r="Q158" s="3" t="str">
        <f t="shared" si="152"/>
        <v>decre</v>
      </c>
      <c r="R158" s="3" t="str">
        <f t="shared" si="153"/>
        <v>incre</v>
      </c>
      <c r="S158" s="3" t="str">
        <f t="shared" si="154"/>
        <v>decre</v>
      </c>
      <c r="U158" s="6">
        <f t="shared" si="155"/>
        <v>0</v>
      </c>
      <c r="V158" s="6">
        <f t="shared" si="156"/>
        <v>0</v>
      </c>
      <c r="W158" s="6">
        <f t="shared" si="157"/>
        <v>0</v>
      </c>
      <c r="X158" s="6">
        <f t="shared" si="158"/>
        <v>1</v>
      </c>
      <c r="Y158" s="6">
        <f t="shared" si="159"/>
        <v>0</v>
      </c>
      <c r="AA158" s="4">
        <f t="shared" si="216"/>
        <v>0.31140000000000001</v>
      </c>
      <c r="AB158" s="4">
        <f t="shared" si="216"/>
        <v>0.46199999999999997</v>
      </c>
      <c r="AC158" s="4">
        <f t="shared" si="216"/>
        <v>0.47019999999999995</v>
      </c>
      <c r="AD158" s="4">
        <f t="shared" si="216"/>
        <v>0.3579</v>
      </c>
      <c r="AE158" s="4">
        <f t="shared" si="216"/>
        <v>0.51949999999999996</v>
      </c>
      <c r="AF158" s="4"/>
      <c r="AG158" s="4">
        <v>0.34139999999999998</v>
      </c>
      <c r="AH158" s="4">
        <v>0.49199999999999999</v>
      </c>
      <c r="AI158" s="3">
        <v>0.50019999999999998</v>
      </c>
      <c r="AJ158" s="4">
        <v>0.3579</v>
      </c>
      <c r="AK158" s="4">
        <v>0.54949999999999999</v>
      </c>
      <c r="AM158" s="5">
        <f t="shared" si="160"/>
        <v>43.431046918170267</v>
      </c>
      <c r="AN158" s="5">
        <f t="shared" si="161"/>
        <v>43.268940918170273</v>
      </c>
      <c r="AO158" s="5">
        <f t="shared" si="162"/>
        <v>44.237722918170263</v>
      </c>
      <c r="AP158" s="5">
        <f t="shared" si="163"/>
        <v>43.775598918170267</v>
      </c>
      <c r="AQ158" s="5">
        <f t="shared" si="164"/>
        <v>43.260575918170268</v>
      </c>
      <c r="AR158" s="5"/>
      <c r="AS158" s="3" t="str">
        <f t="shared" si="165"/>
        <v>decre</v>
      </c>
      <c r="AT158" s="3" t="str">
        <f t="shared" si="166"/>
        <v>decre</v>
      </c>
      <c r="AU158" s="3" t="str">
        <f t="shared" si="167"/>
        <v>incre</v>
      </c>
      <c r="AV158" s="3" t="str">
        <f t="shared" si="168"/>
        <v>incre</v>
      </c>
      <c r="AW158" s="3" t="str">
        <f t="shared" si="169"/>
        <v>decre</v>
      </c>
      <c r="AY158" s="5">
        <f t="shared" si="170"/>
        <v>0</v>
      </c>
      <c r="AZ158" s="5">
        <f t="shared" si="171"/>
        <v>0</v>
      </c>
      <c r="BA158" s="5">
        <f t="shared" si="172"/>
        <v>-35.484178103261144</v>
      </c>
      <c r="BB158" s="5">
        <f t="shared" si="173"/>
        <v>13.849591837038844</v>
      </c>
      <c r="BC158" s="5">
        <f t="shared" si="174"/>
        <v>0</v>
      </c>
      <c r="BE158" s="15">
        <f t="shared" si="175"/>
        <v>-0.27532301748831856</v>
      </c>
      <c r="BG158" s="3">
        <v>0.21609999999999999</v>
      </c>
      <c r="BH158" s="3">
        <v>0.28439999999999999</v>
      </c>
      <c r="BI158" s="3">
        <v>0.32719999999999999</v>
      </c>
      <c r="BJ158" s="3">
        <v>0.34389999999999998</v>
      </c>
      <c r="BK158" s="3">
        <v>0.34010000000000001</v>
      </c>
      <c r="BM158" s="5">
        <f t="shared" si="176"/>
        <v>42.745839918170269</v>
      </c>
      <c r="BN158" s="5">
        <f t="shared" si="177"/>
        <v>42.109212918170272</v>
      </c>
      <c r="BO158" s="5">
        <f t="shared" si="178"/>
        <v>42.849192918170274</v>
      </c>
      <c r="BP158" s="5">
        <f t="shared" si="179"/>
        <v>43.657718918170268</v>
      </c>
      <c r="BQ158" s="5">
        <f t="shared" si="180"/>
        <v>41.572421918170271</v>
      </c>
      <c r="BR158" s="5"/>
      <c r="BS158" s="3" t="str">
        <f t="shared" si="181"/>
        <v>decre</v>
      </c>
      <c r="BT158" s="3" t="str">
        <f t="shared" si="182"/>
        <v>decre</v>
      </c>
      <c r="BU158" s="3" t="str">
        <f t="shared" si="183"/>
        <v>decre</v>
      </c>
      <c r="BV158" s="3" t="str">
        <f t="shared" si="184"/>
        <v>incre</v>
      </c>
      <c r="BW158" s="3" t="str">
        <f t="shared" si="185"/>
        <v>decre</v>
      </c>
      <c r="BY158" s="5">
        <f t="shared" si="186"/>
        <v>0</v>
      </c>
      <c r="BZ158" s="5">
        <f t="shared" si="187"/>
        <v>0</v>
      </c>
      <c r="CA158" s="5">
        <f t="shared" si="188"/>
        <v>0</v>
      </c>
      <c r="CB158" s="5">
        <f t="shared" si="189"/>
        <v>13.849591837038844</v>
      </c>
      <c r="CC158" s="5">
        <f t="shared" si="190"/>
        <v>0</v>
      </c>
      <c r="CE158" s="4">
        <v>0.1739</v>
      </c>
      <c r="CF158" s="4">
        <v>0.17499999999999999</v>
      </c>
      <c r="CG158" s="4">
        <v>0.17460000000000001</v>
      </c>
      <c r="CH158" s="4">
        <v>0.17510000000000001</v>
      </c>
      <c r="CI158" s="4">
        <v>0.17530000000000001</v>
      </c>
      <c r="CK158" s="5">
        <f t="shared" si="191"/>
        <v>42.442421918170268</v>
      </c>
      <c r="CL158" s="5">
        <f t="shared" si="192"/>
        <v>41.394830918170271</v>
      </c>
      <c r="CM158" s="5">
        <f t="shared" si="193"/>
        <v>41.367446918170273</v>
      </c>
      <c r="CN158" s="5">
        <f t="shared" si="194"/>
        <v>42.23642291817027</v>
      </c>
      <c r="CO158" s="5">
        <f t="shared" si="195"/>
        <v>40.021653918170266</v>
      </c>
      <c r="CP158" s="5"/>
      <c r="CQ158" s="3" t="str">
        <f t="shared" si="196"/>
        <v>decre</v>
      </c>
      <c r="CR158" s="3" t="str">
        <f t="shared" si="197"/>
        <v>decre</v>
      </c>
      <c r="CS158" s="3" t="str">
        <f t="shared" si="198"/>
        <v>decre</v>
      </c>
      <c r="CT158" s="3" t="str">
        <f t="shared" si="199"/>
        <v>decre</v>
      </c>
      <c r="CU158" s="3" t="str">
        <f t="shared" si="200"/>
        <v>decre</v>
      </c>
      <c r="CW158" s="5">
        <f t="shared" si="201"/>
        <v>0</v>
      </c>
      <c r="CX158" s="5">
        <f t="shared" si="202"/>
        <v>0</v>
      </c>
      <c r="CY158" s="5">
        <f t="shared" si="203"/>
        <v>0</v>
      </c>
      <c r="CZ158" s="5">
        <f t="shared" si="204"/>
        <v>0</v>
      </c>
      <c r="DA158" s="5">
        <f t="shared" si="205"/>
        <v>0</v>
      </c>
      <c r="DB158" s="5"/>
      <c r="DC158" s="4">
        <v>0.333558627404068</v>
      </c>
      <c r="DD158" s="4">
        <v>0.487647440867435</v>
      </c>
      <c r="DE158" s="4">
        <v>0.407707201536464</v>
      </c>
      <c r="DF158" s="4">
        <v>0.359723718503346</v>
      </c>
      <c r="DG158" s="4">
        <v>0.55498108573523097</v>
      </c>
      <c r="DI158" s="13">
        <f t="shared" si="206"/>
        <v>43.590367449205516</v>
      </c>
      <c r="DJ158" s="13">
        <f t="shared" si="207"/>
        <v>43.436418707034619</v>
      </c>
      <c r="DK158" s="13">
        <f t="shared" si="208"/>
        <v>43.630917845089343</v>
      </c>
      <c r="DL158" s="13">
        <f t="shared" si="209"/>
        <v>43.790954627968446</v>
      </c>
      <c r="DM158" s="13">
        <f t="shared" si="210"/>
        <v>43.594452934938793</v>
      </c>
      <c r="DN158" s="13"/>
      <c r="DO158" s="11" t="str">
        <f t="shared" si="211"/>
        <v>incre</v>
      </c>
      <c r="DP158" s="11" t="str">
        <f t="shared" si="212"/>
        <v>decre</v>
      </c>
      <c r="DQ158" s="11" t="str">
        <f t="shared" si="213"/>
        <v>incre</v>
      </c>
      <c r="DR158" s="11" t="str">
        <f t="shared" si="214"/>
        <v>incre</v>
      </c>
      <c r="DS158" s="11" t="str">
        <f t="shared" si="215"/>
        <v>incre</v>
      </c>
      <c r="DU158" s="13"/>
      <c r="DV158" s="13"/>
      <c r="DW158" s="13"/>
      <c r="DX158" s="13"/>
      <c r="DY158" s="13"/>
    </row>
    <row r="159" spans="1:129" x14ac:dyDescent="0.25">
      <c r="A159" s="5">
        <v>45.059411699525889</v>
      </c>
      <c r="B159" s="4">
        <v>0.16031070987647128</v>
      </c>
      <c r="C159" s="4">
        <v>0.44042048183002858</v>
      </c>
      <c r="D159" s="4">
        <v>0.54580626414677147</v>
      </c>
      <c r="E159" s="4">
        <v>0.47466131596858663</v>
      </c>
      <c r="F159" s="4">
        <v>0.42280765092797579</v>
      </c>
      <c r="G159" s="4">
        <v>0.6778817771944079</v>
      </c>
      <c r="I159" s="5">
        <f t="shared" si="145"/>
        <v>45.83603496388379</v>
      </c>
      <c r="J159" s="5">
        <f t="shared" si="146"/>
        <v>45.293526604404306</v>
      </c>
      <c r="K159" s="5">
        <f t="shared" si="147"/>
        <v>45.75837307758087</v>
      </c>
      <c r="L159" s="5">
        <f t="shared" si="148"/>
        <v>45.799452120339446</v>
      </c>
      <c r="M159" s="5">
        <f t="shared" si="149"/>
        <v>46.228279222925266</v>
      </c>
      <c r="O159" s="3" t="str">
        <f t="shared" si="150"/>
        <v>incre</v>
      </c>
      <c r="P159" s="3" t="str">
        <f t="shared" si="151"/>
        <v>incre</v>
      </c>
      <c r="Q159" s="3" t="str">
        <f t="shared" si="152"/>
        <v>incre</v>
      </c>
      <c r="R159" s="3" t="str">
        <f t="shared" si="153"/>
        <v>incre</v>
      </c>
      <c r="S159" s="3" t="str">
        <f t="shared" si="154"/>
        <v>incre</v>
      </c>
      <c r="U159" s="6">
        <f t="shared" si="155"/>
        <v>1</v>
      </c>
      <c r="V159" s="6">
        <f t="shared" si="156"/>
        <v>1</v>
      </c>
      <c r="W159" s="6">
        <f t="shared" si="157"/>
        <v>1</v>
      </c>
      <c r="X159" s="6">
        <f t="shared" si="158"/>
        <v>1</v>
      </c>
      <c r="Y159" s="6">
        <f t="shared" si="159"/>
        <v>1</v>
      </c>
      <c r="AA159" s="4">
        <f t="shared" si="216"/>
        <v>0.34539999999999998</v>
      </c>
      <c r="AB159" s="4">
        <f t="shared" si="216"/>
        <v>0.4894</v>
      </c>
      <c r="AC159" s="4">
        <f t="shared" si="216"/>
        <v>0.501</v>
      </c>
      <c r="AD159" s="4">
        <f t="shared" si="216"/>
        <v>0.35149999999999998</v>
      </c>
      <c r="AE159" s="4">
        <f t="shared" si="216"/>
        <v>0.54659999999999997</v>
      </c>
      <c r="AF159" s="4"/>
      <c r="AG159" s="4">
        <v>0.34539999999999998</v>
      </c>
      <c r="AH159" s="4">
        <v>0.4894</v>
      </c>
      <c r="AI159" s="3">
        <v>0.501</v>
      </c>
      <c r="AJ159" s="4">
        <v>0.35149999999999998</v>
      </c>
      <c r="AK159" s="4">
        <v>0.54659999999999997</v>
      </c>
      <c r="AM159" s="5">
        <f t="shared" si="160"/>
        <v>45.15283769952589</v>
      </c>
      <c r="AN159" s="5">
        <f t="shared" si="161"/>
        <v>44.925193699525892</v>
      </c>
      <c r="AO159" s="5">
        <f t="shared" si="162"/>
        <v>46.014121699525887</v>
      </c>
      <c r="AP159" s="5">
        <f t="shared" si="163"/>
        <v>45.199041699525885</v>
      </c>
      <c r="AQ159" s="5">
        <f t="shared" si="164"/>
        <v>44.99291769952589</v>
      </c>
      <c r="AR159" s="5"/>
      <c r="AS159" s="3" t="str">
        <f t="shared" si="165"/>
        <v>incre</v>
      </c>
      <c r="AT159" s="3" t="str">
        <f t="shared" si="166"/>
        <v>decre</v>
      </c>
      <c r="AU159" s="3" t="str">
        <f t="shared" si="167"/>
        <v>incre</v>
      </c>
      <c r="AV159" s="3" t="str">
        <f t="shared" si="168"/>
        <v>incre</v>
      </c>
      <c r="AW159" s="3" t="str">
        <f t="shared" si="169"/>
        <v>decre</v>
      </c>
      <c r="AY159" s="5">
        <f t="shared" si="170"/>
        <v>77.662326435790163</v>
      </c>
      <c r="AZ159" s="5">
        <f t="shared" si="171"/>
        <v>0</v>
      </c>
      <c r="BA159" s="5">
        <f t="shared" si="172"/>
        <v>69.896137805498171</v>
      </c>
      <c r="BB159" s="5">
        <f t="shared" si="173"/>
        <v>74.004042081355692</v>
      </c>
      <c r="BC159" s="5">
        <f t="shared" si="174"/>
        <v>0</v>
      </c>
      <c r="BE159" s="15">
        <f t="shared" si="175"/>
        <v>0.77662326435790163</v>
      </c>
      <c r="BG159" s="3">
        <v>0.2238</v>
      </c>
      <c r="BH159" s="3">
        <v>0.29199999999999998</v>
      </c>
      <c r="BI159" s="3">
        <v>0.3407</v>
      </c>
      <c r="BJ159" s="3">
        <v>0.34210000000000002</v>
      </c>
      <c r="BK159" s="3">
        <v>0.33250000000000002</v>
      </c>
      <c r="BM159" s="5">
        <f t="shared" si="176"/>
        <v>44.278533699525887</v>
      </c>
      <c r="BN159" s="5">
        <f t="shared" si="177"/>
        <v>43.636171699525889</v>
      </c>
      <c r="BO159" s="5">
        <f t="shared" si="178"/>
        <v>44.457608699525892</v>
      </c>
      <c r="BP159" s="5">
        <f t="shared" si="179"/>
        <v>45.119893699525889</v>
      </c>
      <c r="BQ159" s="5">
        <f t="shared" si="180"/>
        <v>42.978236699525887</v>
      </c>
      <c r="BR159" s="5"/>
      <c r="BS159" s="3" t="str">
        <f t="shared" si="181"/>
        <v>decre</v>
      </c>
      <c r="BT159" s="3" t="str">
        <f t="shared" si="182"/>
        <v>decre</v>
      </c>
      <c r="BU159" s="3" t="str">
        <f t="shared" si="183"/>
        <v>decre</v>
      </c>
      <c r="BV159" s="3" t="str">
        <f t="shared" si="184"/>
        <v>incre</v>
      </c>
      <c r="BW159" s="3" t="str">
        <f t="shared" si="185"/>
        <v>decre</v>
      </c>
      <c r="BY159" s="5">
        <f t="shared" si="186"/>
        <v>0</v>
      </c>
      <c r="BZ159" s="5">
        <f t="shared" si="187"/>
        <v>0</v>
      </c>
      <c r="CA159" s="5">
        <f t="shared" si="188"/>
        <v>0</v>
      </c>
      <c r="CB159" s="5">
        <f t="shared" si="189"/>
        <v>74.004042081355692</v>
      </c>
      <c r="CC159" s="5">
        <f t="shared" si="190"/>
        <v>0</v>
      </c>
      <c r="CE159" s="4">
        <v>0.16350000000000001</v>
      </c>
      <c r="CF159" s="4">
        <v>0.16420000000000001</v>
      </c>
      <c r="CG159" s="4">
        <v>0.16389999999999999</v>
      </c>
      <c r="CH159" s="4">
        <v>0.16420000000000001</v>
      </c>
      <c r="CI159" s="4">
        <v>0.1643</v>
      </c>
      <c r="CK159" s="5">
        <f t="shared" si="191"/>
        <v>43.844976699525887</v>
      </c>
      <c r="CL159" s="5">
        <f t="shared" si="192"/>
        <v>42.801637699525891</v>
      </c>
      <c r="CM159" s="5">
        <f t="shared" si="193"/>
        <v>42.740880699525889</v>
      </c>
      <c r="CN159" s="5">
        <f t="shared" si="194"/>
        <v>43.62197569952589</v>
      </c>
      <c r="CO159" s="5">
        <f t="shared" si="195"/>
        <v>41.395474699525884</v>
      </c>
      <c r="CP159" s="5"/>
      <c r="CQ159" s="3" t="str">
        <f t="shared" si="196"/>
        <v>decre</v>
      </c>
      <c r="CR159" s="3" t="str">
        <f t="shared" si="197"/>
        <v>decre</v>
      </c>
      <c r="CS159" s="3" t="str">
        <f t="shared" si="198"/>
        <v>decre</v>
      </c>
      <c r="CT159" s="3" t="str">
        <f t="shared" si="199"/>
        <v>decre</v>
      </c>
      <c r="CU159" s="3" t="str">
        <f t="shared" si="200"/>
        <v>decre</v>
      </c>
      <c r="CW159" s="5">
        <f t="shared" si="201"/>
        <v>0</v>
      </c>
      <c r="CX159" s="5">
        <f t="shared" si="202"/>
        <v>0</v>
      </c>
      <c r="CY159" s="5">
        <f t="shared" si="203"/>
        <v>0</v>
      </c>
      <c r="CZ159" s="5">
        <f t="shared" si="204"/>
        <v>0</v>
      </c>
      <c r="DA159" s="5">
        <f t="shared" si="205"/>
        <v>0</v>
      </c>
      <c r="DB159" s="5"/>
      <c r="DC159" s="4">
        <v>0.33623493356450701</v>
      </c>
      <c r="DD159" s="4">
        <v>0.48606919371717699</v>
      </c>
      <c r="DE159" s="4">
        <v>0.40898433291507402</v>
      </c>
      <c r="DF159" s="4">
        <v>0.353526837793252</v>
      </c>
      <c r="DG159" s="4">
        <v>0.55409706827150096</v>
      </c>
      <c r="DI159" s="13">
        <f t="shared" si="206"/>
        <v>45.086940871854694</v>
      </c>
      <c r="DJ159" s="13">
        <f t="shared" si="207"/>
        <v>44.903443534499054</v>
      </c>
      <c r="DK159" s="13">
        <f t="shared" si="208"/>
        <v>45.120649572131256</v>
      </c>
      <c r="DL159" s="13">
        <f t="shared" si="209"/>
        <v>45.216107673745071</v>
      </c>
      <c r="DM159" s="13">
        <f t="shared" si="210"/>
        <v>45.06346511196071</v>
      </c>
      <c r="DN159" s="13"/>
      <c r="DO159" s="11" t="str">
        <f t="shared" si="211"/>
        <v>incre</v>
      </c>
      <c r="DP159" s="11" t="str">
        <f t="shared" si="212"/>
        <v>decre</v>
      </c>
      <c r="DQ159" s="11" t="str">
        <f t="shared" si="213"/>
        <v>incre</v>
      </c>
      <c r="DR159" s="11" t="str">
        <f t="shared" si="214"/>
        <v>incre</v>
      </c>
      <c r="DS159" s="11" t="str">
        <f t="shared" si="215"/>
        <v>incre</v>
      </c>
      <c r="DU159" s="13"/>
      <c r="DV159" s="13"/>
      <c r="DW159" s="13"/>
      <c r="DX159" s="13"/>
      <c r="DY159" s="13"/>
    </row>
    <row r="160" spans="1:129" x14ac:dyDescent="0.25">
      <c r="A160" s="5">
        <v>53.294458782576278</v>
      </c>
      <c r="B160" s="4">
        <v>4.9971287413485312E-2</v>
      </c>
      <c r="C160" s="4">
        <v>8.4879517544204752E-2</v>
      </c>
      <c r="D160" s="4">
        <v>0.44389293036746413</v>
      </c>
      <c r="E160" s="4">
        <v>0.39089739335506307</v>
      </c>
      <c r="F160" s="4">
        <v>0.27810874792376633</v>
      </c>
      <c r="G160" s="4">
        <v>0.37257973130976957</v>
      </c>
      <c r="I160" s="5">
        <f t="shared" si="145"/>
        <v>51.514742513719106</v>
      </c>
      <c r="J160" s="5">
        <f t="shared" si="146"/>
        <v>52.863079617875819</v>
      </c>
      <c r="K160" s="5">
        <f t="shared" si="147"/>
        <v>53.180072472053936</v>
      </c>
      <c r="L160" s="5">
        <f t="shared" si="148"/>
        <v>52.816134440094388</v>
      </c>
      <c r="M160" s="5">
        <f t="shared" si="149"/>
        <v>51.590434054201211</v>
      </c>
      <c r="O160" s="3" t="str">
        <f t="shared" si="150"/>
        <v>decre</v>
      </c>
      <c r="P160" s="3" t="str">
        <f t="shared" si="151"/>
        <v>decre</v>
      </c>
      <c r="Q160" s="3" t="str">
        <f t="shared" si="152"/>
        <v>decre</v>
      </c>
      <c r="R160" s="3" t="str">
        <f t="shared" si="153"/>
        <v>decre</v>
      </c>
      <c r="S160" s="3" t="str">
        <f t="shared" si="154"/>
        <v>decre</v>
      </c>
      <c r="U160" s="6">
        <f t="shared" si="155"/>
        <v>0</v>
      </c>
      <c r="V160" s="6">
        <f t="shared" si="156"/>
        <v>0</v>
      </c>
      <c r="W160" s="6">
        <f t="shared" si="157"/>
        <v>0</v>
      </c>
      <c r="X160" s="6">
        <f t="shared" si="158"/>
        <v>0</v>
      </c>
      <c r="Y160" s="6">
        <f t="shared" si="159"/>
        <v>0</v>
      </c>
      <c r="AA160" s="4">
        <f t="shared" si="216"/>
        <v>0.30359999999999998</v>
      </c>
      <c r="AB160" s="4">
        <f t="shared" si="216"/>
        <v>0.46450000000000002</v>
      </c>
      <c r="AC160" s="4">
        <f t="shared" si="216"/>
        <v>0.4597</v>
      </c>
      <c r="AD160" s="4">
        <f t="shared" si="216"/>
        <v>0.33240000000000003</v>
      </c>
      <c r="AE160" s="4">
        <f t="shared" si="216"/>
        <v>0.52339999999999998</v>
      </c>
      <c r="AF160" s="4"/>
      <c r="AG160" s="4">
        <v>0.33360000000000001</v>
      </c>
      <c r="AH160" s="4">
        <v>0.4945</v>
      </c>
      <c r="AI160" s="3">
        <v>0.48970000000000002</v>
      </c>
      <c r="AJ160" s="4">
        <v>0.3624</v>
      </c>
      <c r="AK160" s="4">
        <v>0.5534</v>
      </c>
      <c r="AM160" s="5">
        <f t="shared" si="160"/>
        <v>53.087342782576279</v>
      </c>
      <c r="AN160" s="5">
        <f t="shared" si="161"/>
        <v>52.997643782576283</v>
      </c>
      <c r="AO160" s="5">
        <f t="shared" si="162"/>
        <v>53.848145782576282</v>
      </c>
      <c r="AP160" s="5">
        <f t="shared" si="163"/>
        <v>53.273266782576279</v>
      </c>
      <c r="AQ160" s="5">
        <f t="shared" si="164"/>
        <v>53.009652782576275</v>
      </c>
      <c r="AR160" s="5"/>
      <c r="AS160" s="3" t="str">
        <f t="shared" si="165"/>
        <v>decre</v>
      </c>
      <c r="AT160" s="3" t="str">
        <f t="shared" si="166"/>
        <v>decre</v>
      </c>
      <c r="AU160" s="3" t="str">
        <f t="shared" si="167"/>
        <v>incre</v>
      </c>
      <c r="AV160" s="3" t="str">
        <f t="shared" si="168"/>
        <v>decre</v>
      </c>
      <c r="AW160" s="3" t="str">
        <f t="shared" si="169"/>
        <v>decre</v>
      </c>
      <c r="AY160" s="5">
        <f t="shared" si="170"/>
        <v>0</v>
      </c>
      <c r="AZ160" s="5">
        <f t="shared" si="171"/>
        <v>0</v>
      </c>
      <c r="BA160" s="5">
        <f t="shared" si="172"/>
        <v>-11.438631052234172</v>
      </c>
      <c r="BB160" s="5">
        <f t="shared" si="173"/>
        <v>0</v>
      </c>
      <c r="BC160" s="5">
        <f t="shared" si="174"/>
        <v>0</v>
      </c>
      <c r="BE160" s="15">
        <f t="shared" si="175"/>
        <v>-1.7797162688571717</v>
      </c>
      <c r="BG160" s="3">
        <v>0.21190000000000001</v>
      </c>
      <c r="BH160" s="3">
        <v>0.28139999999999998</v>
      </c>
      <c r="BI160" s="3">
        <v>0.31929999999999997</v>
      </c>
      <c r="BJ160" s="3">
        <v>0.34510000000000002</v>
      </c>
      <c r="BK160" s="3">
        <v>0.3453</v>
      </c>
      <c r="BM160" s="5">
        <f t="shared" si="176"/>
        <v>52.428019782576278</v>
      </c>
      <c r="BN160" s="5">
        <f t="shared" si="177"/>
        <v>51.802000782576279</v>
      </c>
      <c r="BO160" s="5">
        <f t="shared" si="178"/>
        <v>52.484861782576274</v>
      </c>
      <c r="BP160" s="5">
        <f t="shared" si="179"/>
        <v>53.380200782576274</v>
      </c>
      <c r="BQ160" s="5">
        <f t="shared" si="180"/>
        <v>51.33373178257628</v>
      </c>
      <c r="BR160" s="5"/>
      <c r="BS160" s="3" t="str">
        <f t="shared" si="181"/>
        <v>decre</v>
      </c>
      <c r="BT160" s="3" t="str">
        <f t="shared" si="182"/>
        <v>decre</v>
      </c>
      <c r="BU160" s="3" t="str">
        <f t="shared" si="183"/>
        <v>decre</v>
      </c>
      <c r="BV160" s="3" t="str">
        <f t="shared" si="184"/>
        <v>incre</v>
      </c>
      <c r="BW160" s="3" t="str">
        <f t="shared" si="185"/>
        <v>decre</v>
      </c>
      <c r="BY160" s="5">
        <f t="shared" si="186"/>
        <v>0</v>
      </c>
      <c r="BZ160" s="5">
        <f t="shared" si="187"/>
        <v>0</v>
      </c>
      <c r="CA160" s="5">
        <f t="shared" si="188"/>
        <v>0</v>
      </c>
      <c r="CB160" s="5">
        <f t="shared" si="189"/>
        <v>-47.83243424818906</v>
      </c>
      <c r="CC160" s="5">
        <f t="shared" si="190"/>
        <v>0</v>
      </c>
      <c r="CE160" s="4">
        <v>0.17879999999999999</v>
      </c>
      <c r="CF160" s="4">
        <v>0.18</v>
      </c>
      <c r="CG160" s="4">
        <v>0.17960000000000001</v>
      </c>
      <c r="CH160" s="4">
        <v>0.1802</v>
      </c>
      <c r="CI160" s="4">
        <v>0.1804</v>
      </c>
      <c r="CK160" s="5">
        <f t="shared" si="191"/>
        <v>52.190030782576279</v>
      </c>
      <c r="CL160" s="5">
        <f t="shared" si="192"/>
        <v>51.139858782576283</v>
      </c>
      <c r="CM160" s="5">
        <f t="shared" si="193"/>
        <v>51.128374782576273</v>
      </c>
      <c r="CN160" s="5">
        <f t="shared" si="194"/>
        <v>51.991742782576274</v>
      </c>
      <c r="CO160" s="5">
        <f t="shared" si="195"/>
        <v>49.782022782576277</v>
      </c>
      <c r="CP160" s="5"/>
      <c r="CQ160" s="3" t="str">
        <f t="shared" si="196"/>
        <v>decre</v>
      </c>
      <c r="CR160" s="3" t="str">
        <f t="shared" si="197"/>
        <v>decre</v>
      </c>
      <c r="CS160" s="3" t="str">
        <f t="shared" si="198"/>
        <v>decre</v>
      </c>
      <c r="CT160" s="3" t="str">
        <f t="shared" si="199"/>
        <v>decre</v>
      </c>
      <c r="CU160" s="3" t="str">
        <f t="shared" si="200"/>
        <v>decre</v>
      </c>
      <c r="CW160" s="5">
        <f t="shared" si="201"/>
        <v>0</v>
      </c>
      <c r="CX160" s="5">
        <f t="shared" si="202"/>
        <v>0</v>
      </c>
      <c r="CY160" s="5">
        <f t="shared" si="203"/>
        <v>0</v>
      </c>
      <c r="CZ160" s="5">
        <f t="shared" si="204"/>
        <v>0</v>
      </c>
      <c r="DA160" s="5">
        <f t="shared" si="205"/>
        <v>0</v>
      </c>
      <c r="DB160" s="5"/>
      <c r="DC160" s="4">
        <v>0.331331336064566</v>
      </c>
      <c r="DD160" s="4">
        <v>0.48896089904397799</v>
      </c>
      <c r="DE160" s="4">
        <v>0.406644339708085</v>
      </c>
      <c r="DF160" s="4">
        <v>0.36488092321390603</v>
      </c>
      <c r="DG160" s="4">
        <v>0.55571678797664104</v>
      </c>
      <c r="DI160" s="13">
        <f t="shared" si="206"/>
        <v>53.286731088880508</v>
      </c>
      <c r="DJ160" s="13">
        <f t="shared" si="207"/>
        <v>53.157373453333456</v>
      </c>
      <c r="DK160" s="13">
        <f t="shared" si="208"/>
        <v>53.332975321141788</v>
      </c>
      <c r="DL160" s="13">
        <f t="shared" si="209"/>
        <v>53.546756156037368</v>
      </c>
      <c r="DM160" s="13">
        <f t="shared" si="210"/>
        <v>53.313753757436466</v>
      </c>
      <c r="DN160" s="13"/>
      <c r="DO160" s="11" t="str">
        <f t="shared" si="211"/>
        <v>decre</v>
      </c>
      <c r="DP160" s="11" t="str">
        <f t="shared" si="212"/>
        <v>decre</v>
      </c>
      <c r="DQ160" s="11" t="str">
        <f t="shared" si="213"/>
        <v>incre</v>
      </c>
      <c r="DR160" s="11" t="str">
        <f t="shared" si="214"/>
        <v>incre</v>
      </c>
      <c r="DS160" s="11" t="str">
        <f t="shared" si="215"/>
        <v>incre</v>
      </c>
      <c r="DU160" s="13"/>
      <c r="DV160" s="13"/>
      <c r="DW160" s="13"/>
      <c r="DX160" s="13"/>
      <c r="DY160" s="13"/>
    </row>
    <row r="161" spans="1:129" x14ac:dyDescent="0.25">
      <c r="A161" s="5">
        <v>39.455906299038084</v>
      </c>
      <c r="B161" s="4">
        <v>0.17289448306658714</v>
      </c>
      <c r="C161" s="4">
        <v>0.5604655288963708</v>
      </c>
      <c r="D161" s="4">
        <v>0.7517958693911998</v>
      </c>
      <c r="E161" s="4">
        <v>0.56587359937122317</v>
      </c>
      <c r="F161" s="4">
        <v>0.64828982173309557</v>
      </c>
      <c r="G161" s="4">
        <v>0.78881263178708827</v>
      </c>
      <c r="I161" s="5">
        <f t="shared" si="145"/>
        <v>41.095653451802988</v>
      </c>
      <c r="J161" s="5">
        <f t="shared" si="146"/>
        <v>41.035133326162622</v>
      </c>
      <c r="K161" s="5">
        <f t="shared" si="147"/>
        <v>41.040538948932664</v>
      </c>
      <c r="L161" s="5">
        <f t="shared" si="148"/>
        <v>42.094506598030748</v>
      </c>
      <c r="M161" s="5">
        <f t="shared" si="149"/>
        <v>41.668633164154585</v>
      </c>
      <c r="O161" s="3" t="str">
        <f t="shared" si="150"/>
        <v>incre</v>
      </c>
      <c r="P161" s="3" t="str">
        <f t="shared" si="151"/>
        <v>incre</v>
      </c>
      <c r="Q161" s="3" t="str">
        <f t="shared" si="152"/>
        <v>incre</v>
      </c>
      <c r="R161" s="3" t="str">
        <f t="shared" si="153"/>
        <v>incre</v>
      </c>
      <c r="S161" s="3" t="str">
        <f t="shared" si="154"/>
        <v>incre</v>
      </c>
      <c r="U161" s="6">
        <f t="shared" si="155"/>
        <v>1</v>
      </c>
      <c r="V161" s="6">
        <f t="shared" si="156"/>
        <v>1</v>
      </c>
      <c r="W161" s="6">
        <f t="shared" si="157"/>
        <v>1</v>
      </c>
      <c r="X161" s="6">
        <f t="shared" si="158"/>
        <v>1</v>
      </c>
      <c r="Y161" s="6">
        <f t="shared" si="159"/>
        <v>1</v>
      </c>
      <c r="AA161" s="4">
        <f t="shared" si="216"/>
        <v>0.34589999999999999</v>
      </c>
      <c r="AB161" s="4">
        <f t="shared" si="216"/>
        <v>0.48899999999999999</v>
      </c>
      <c r="AC161" s="4">
        <f t="shared" si="216"/>
        <v>0.50070000000000003</v>
      </c>
      <c r="AD161" s="4">
        <f t="shared" si="216"/>
        <v>0.35010000000000002</v>
      </c>
      <c r="AE161" s="4">
        <f t="shared" si="216"/>
        <v>0.54610000000000003</v>
      </c>
      <c r="AF161" s="4"/>
      <c r="AG161" s="4">
        <v>0.34589999999999999</v>
      </c>
      <c r="AH161" s="4">
        <v>0.48899999999999999</v>
      </c>
      <c r="AI161" s="3">
        <v>0.50070000000000003</v>
      </c>
      <c r="AJ161" s="4">
        <v>0.35010000000000002</v>
      </c>
      <c r="AK161" s="4">
        <v>0.54610000000000003</v>
      </c>
      <c r="AM161" s="5">
        <f t="shared" si="160"/>
        <v>39.552927299038082</v>
      </c>
      <c r="AN161" s="5">
        <f t="shared" si="161"/>
        <v>39.319076299038088</v>
      </c>
      <c r="AO161" s="5">
        <f t="shared" si="162"/>
        <v>40.40770329903809</v>
      </c>
      <c r="AP161" s="5">
        <f t="shared" si="163"/>
        <v>39.583748299038085</v>
      </c>
      <c r="AQ161" s="5">
        <f t="shared" si="164"/>
        <v>39.384707299038084</v>
      </c>
      <c r="AR161" s="5"/>
      <c r="AS161" s="3" t="str">
        <f t="shared" si="165"/>
        <v>incre</v>
      </c>
      <c r="AT161" s="3" t="str">
        <f t="shared" si="166"/>
        <v>decre</v>
      </c>
      <c r="AU161" s="3" t="str">
        <f t="shared" si="167"/>
        <v>incre</v>
      </c>
      <c r="AV161" s="3" t="str">
        <f t="shared" si="168"/>
        <v>incre</v>
      </c>
      <c r="AW161" s="3" t="str">
        <f t="shared" si="169"/>
        <v>decre</v>
      </c>
      <c r="AY161" s="5">
        <f t="shared" si="170"/>
        <v>163.97471527649046</v>
      </c>
      <c r="AZ161" s="5">
        <f t="shared" si="171"/>
        <v>0</v>
      </c>
      <c r="BA161" s="5">
        <f t="shared" si="172"/>
        <v>158.463264989458</v>
      </c>
      <c r="BB161" s="5">
        <f t="shared" si="173"/>
        <v>263.86002989926635</v>
      </c>
      <c r="BC161" s="5">
        <f t="shared" si="174"/>
        <v>0</v>
      </c>
      <c r="BE161" s="15">
        <f t="shared" si="175"/>
        <v>1.6397471527649046</v>
      </c>
      <c r="BG161" s="3">
        <v>0.2258</v>
      </c>
      <c r="BH161" s="3">
        <v>0.29430000000000001</v>
      </c>
      <c r="BI161" s="3">
        <v>0.34399999999999997</v>
      </c>
      <c r="BJ161" s="3">
        <v>0.3417</v>
      </c>
      <c r="BK161" s="3">
        <v>0.33079999999999998</v>
      </c>
      <c r="BM161" s="5">
        <f t="shared" si="176"/>
        <v>38.689408299038085</v>
      </c>
      <c r="BN161" s="5">
        <f t="shared" si="177"/>
        <v>38.047685299038086</v>
      </c>
      <c r="BO161" s="5">
        <f t="shared" si="178"/>
        <v>38.886146299038089</v>
      </c>
      <c r="BP161" s="5">
        <f t="shared" si="179"/>
        <v>39.513020299038082</v>
      </c>
      <c r="BQ161" s="5">
        <f t="shared" si="180"/>
        <v>37.358734299038083</v>
      </c>
      <c r="BR161" s="5"/>
      <c r="BS161" s="3" t="str">
        <f t="shared" si="181"/>
        <v>decre</v>
      </c>
      <c r="BT161" s="3" t="str">
        <f t="shared" si="182"/>
        <v>decre</v>
      </c>
      <c r="BU161" s="3" t="str">
        <f t="shared" si="183"/>
        <v>decre</v>
      </c>
      <c r="BV161" s="3" t="str">
        <f t="shared" si="184"/>
        <v>incre</v>
      </c>
      <c r="BW161" s="3" t="str">
        <f t="shared" si="185"/>
        <v>decre</v>
      </c>
      <c r="BY161" s="5">
        <f t="shared" si="186"/>
        <v>0</v>
      </c>
      <c r="BZ161" s="5">
        <f t="shared" si="187"/>
        <v>0</v>
      </c>
      <c r="CA161" s="5">
        <f t="shared" si="188"/>
        <v>0</v>
      </c>
      <c r="CB161" s="5">
        <f t="shared" si="189"/>
        <v>263.86002989926635</v>
      </c>
      <c r="CC161" s="5">
        <f t="shared" si="190"/>
        <v>0</v>
      </c>
      <c r="CE161" s="4">
        <v>0.1605</v>
      </c>
      <c r="CF161" s="4">
        <v>0.16109999999999999</v>
      </c>
      <c r="CG161" s="4">
        <v>0.16089999999999999</v>
      </c>
      <c r="CH161" s="4">
        <v>0.16109999999999999</v>
      </c>
      <c r="CI161" s="4">
        <v>0.16120000000000001</v>
      </c>
      <c r="CK161" s="5">
        <f t="shared" si="191"/>
        <v>38.219901299038085</v>
      </c>
      <c r="CL161" s="5">
        <f t="shared" si="192"/>
        <v>37.177889299038085</v>
      </c>
      <c r="CM161" s="5">
        <f t="shared" si="193"/>
        <v>37.108245299038089</v>
      </c>
      <c r="CN161" s="5">
        <f t="shared" si="194"/>
        <v>37.992368299038084</v>
      </c>
      <c r="CO161" s="5">
        <f t="shared" si="195"/>
        <v>35.762798299038081</v>
      </c>
      <c r="CP161" s="5"/>
      <c r="CQ161" s="3" t="str">
        <f t="shared" si="196"/>
        <v>decre</v>
      </c>
      <c r="CR161" s="3" t="str">
        <f t="shared" si="197"/>
        <v>decre</v>
      </c>
      <c r="CS161" s="3" t="str">
        <f t="shared" si="198"/>
        <v>decre</v>
      </c>
      <c r="CT161" s="3" t="str">
        <f t="shared" si="199"/>
        <v>decre</v>
      </c>
      <c r="CU161" s="3" t="str">
        <f t="shared" si="200"/>
        <v>decre</v>
      </c>
      <c r="CW161" s="5">
        <f t="shared" si="201"/>
        <v>0</v>
      </c>
      <c r="CX161" s="5">
        <f t="shared" si="202"/>
        <v>0</v>
      </c>
      <c r="CY161" s="5">
        <f t="shared" si="203"/>
        <v>0</v>
      </c>
      <c r="CZ161" s="5">
        <f t="shared" si="204"/>
        <v>0</v>
      </c>
      <c r="DA161" s="5">
        <f t="shared" si="205"/>
        <v>0</v>
      </c>
      <c r="DB161" s="5"/>
      <c r="DC161" s="4">
        <v>0.33679509066785501</v>
      </c>
      <c r="DD161" s="4">
        <v>0.485738862918285</v>
      </c>
      <c r="DE161" s="4">
        <v>0.409251639482691</v>
      </c>
      <c r="DF161" s="4">
        <v>0.35222981624927802</v>
      </c>
      <c r="DG161" s="4">
        <v>0.553912041360487</v>
      </c>
      <c r="DI161" s="13">
        <f t="shared" si="206"/>
        <v>39.487463000939961</v>
      </c>
      <c r="DJ161" s="13">
        <f t="shared" si="207"/>
        <v>39.297781073894484</v>
      </c>
      <c r="DK161" s="13">
        <f t="shared" si="208"/>
        <v>39.519739718415011</v>
      </c>
      <c r="DL161" s="13">
        <f t="shared" si="209"/>
        <v>39.601681351857003</v>
      </c>
      <c r="DM161" s="13">
        <f t="shared" si="210"/>
        <v>39.458218608240266</v>
      </c>
      <c r="DN161" s="13"/>
      <c r="DO161" s="11" t="str">
        <f t="shared" si="211"/>
        <v>incre</v>
      </c>
      <c r="DP161" s="11" t="str">
        <f t="shared" si="212"/>
        <v>decre</v>
      </c>
      <c r="DQ161" s="11" t="str">
        <f t="shared" si="213"/>
        <v>incre</v>
      </c>
      <c r="DR161" s="11" t="str">
        <f t="shared" si="214"/>
        <v>incre</v>
      </c>
      <c r="DS161" s="11" t="str">
        <f t="shared" si="215"/>
        <v>incre</v>
      </c>
      <c r="DU161" s="13"/>
      <c r="DV161" s="13"/>
      <c r="DW161" s="13"/>
      <c r="DX161" s="13"/>
      <c r="DY161" s="13"/>
    </row>
    <row r="162" spans="1:129" x14ac:dyDescent="0.25">
      <c r="A162" s="5">
        <v>48.540220212306743</v>
      </c>
      <c r="B162" s="4">
        <v>7.4327390306324181E-2</v>
      </c>
      <c r="C162" s="4">
        <v>0.22470359156913033</v>
      </c>
      <c r="D162" s="4">
        <v>0.26583647128722943</v>
      </c>
      <c r="E162" s="4">
        <v>0.18508926502548786</v>
      </c>
      <c r="F162" s="4">
        <v>0.21194913898694695</v>
      </c>
      <c r="G162" s="4">
        <v>0.43206064839117092</v>
      </c>
      <c r="I162" s="5">
        <f t="shared" si="145"/>
        <v>47.765839035688792</v>
      </c>
      <c r="J162" s="5">
        <f t="shared" si="146"/>
        <v>46.946132369812354</v>
      </c>
      <c r="K162" s="5">
        <f t="shared" si="147"/>
        <v>46.427436975704225</v>
      </c>
      <c r="L162" s="5">
        <f t="shared" si="148"/>
        <v>47.504831962576837</v>
      </c>
      <c r="M162" s="5">
        <f t="shared" si="149"/>
        <v>47.395910913667663</v>
      </c>
      <c r="O162" s="3" t="str">
        <f t="shared" si="150"/>
        <v>decre</v>
      </c>
      <c r="P162" s="3" t="str">
        <f t="shared" si="151"/>
        <v>decre</v>
      </c>
      <c r="Q162" s="3" t="str">
        <f t="shared" si="152"/>
        <v>decre</v>
      </c>
      <c r="R162" s="3" t="str">
        <f t="shared" si="153"/>
        <v>decre</v>
      </c>
      <c r="S162" s="3" t="str">
        <f t="shared" si="154"/>
        <v>decre</v>
      </c>
      <c r="U162" s="6">
        <f t="shared" si="155"/>
        <v>0</v>
      </c>
      <c r="V162" s="6">
        <f t="shared" si="156"/>
        <v>0</v>
      </c>
      <c r="W162" s="6">
        <f t="shared" si="157"/>
        <v>0</v>
      </c>
      <c r="X162" s="6">
        <f t="shared" si="158"/>
        <v>0</v>
      </c>
      <c r="Y162" s="6">
        <f t="shared" si="159"/>
        <v>0</v>
      </c>
      <c r="AA162" s="4">
        <f t="shared" si="216"/>
        <v>0.30810000000000004</v>
      </c>
      <c r="AB162" s="4">
        <f t="shared" si="216"/>
        <v>0.46330000000000005</v>
      </c>
      <c r="AC162" s="4">
        <f t="shared" si="216"/>
        <v>0.4667</v>
      </c>
      <c r="AD162" s="4">
        <f t="shared" si="216"/>
        <v>0.33030000000000004</v>
      </c>
      <c r="AE162" s="4">
        <f t="shared" si="216"/>
        <v>0.52129999999999999</v>
      </c>
      <c r="AF162" s="4"/>
      <c r="AG162" s="4">
        <v>0.33810000000000001</v>
      </c>
      <c r="AH162" s="4">
        <v>0.49330000000000002</v>
      </c>
      <c r="AI162" s="3">
        <v>0.49669999999999997</v>
      </c>
      <c r="AJ162" s="4">
        <v>0.36030000000000001</v>
      </c>
      <c r="AK162" s="4">
        <v>0.55130000000000001</v>
      </c>
      <c r="AM162" s="5">
        <f t="shared" si="160"/>
        <v>48.365459212306739</v>
      </c>
      <c r="AN162" s="5">
        <f t="shared" si="161"/>
        <v>48.235569212306743</v>
      </c>
      <c r="AO162" s="5">
        <f t="shared" si="162"/>
        <v>49.161877212306749</v>
      </c>
      <c r="AP162" s="5">
        <f t="shared" si="163"/>
        <v>48.501346212306743</v>
      </c>
      <c r="AQ162" s="5">
        <f t="shared" si="164"/>
        <v>48.235653212306744</v>
      </c>
      <c r="AR162" s="5"/>
      <c r="AS162" s="3" t="str">
        <f t="shared" si="165"/>
        <v>decre</v>
      </c>
      <c r="AT162" s="3" t="str">
        <f t="shared" si="166"/>
        <v>decre</v>
      </c>
      <c r="AU162" s="3" t="str">
        <f t="shared" si="167"/>
        <v>incre</v>
      </c>
      <c r="AV162" s="3" t="str">
        <f t="shared" si="168"/>
        <v>decre</v>
      </c>
      <c r="AW162" s="3" t="str">
        <f t="shared" si="169"/>
        <v>decre</v>
      </c>
      <c r="AY162" s="5">
        <f t="shared" si="170"/>
        <v>0</v>
      </c>
      <c r="AZ162" s="5">
        <f t="shared" si="171"/>
        <v>0</v>
      </c>
      <c r="BA162" s="5">
        <f t="shared" si="172"/>
        <v>-211.27832366025174</v>
      </c>
      <c r="BB162" s="5">
        <f t="shared" si="173"/>
        <v>0</v>
      </c>
      <c r="BC162" s="5">
        <f t="shared" si="174"/>
        <v>0</v>
      </c>
      <c r="BE162" s="15">
        <f t="shared" si="175"/>
        <v>-0.77438117661795047</v>
      </c>
      <c r="BG162" s="3">
        <v>0.21360000000000001</v>
      </c>
      <c r="BH162" s="3">
        <v>0.28249999999999997</v>
      </c>
      <c r="BI162" s="3">
        <v>0.32279999999999998</v>
      </c>
      <c r="BJ162" s="3">
        <v>0.34460000000000002</v>
      </c>
      <c r="BK162" s="3">
        <v>0.34289999999999998</v>
      </c>
      <c r="BM162" s="5">
        <f t="shared" si="176"/>
        <v>47.686004212306742</v>
      </c>
      <c r="BN162" s="5">
        <f t="shared" si="177"/>
        <v>47.054945212306741</v>
      </c>
      <c r="BO162" s="5">
        <f t="shared" si="178"/>
        <v>47.76460821230674</v>
      </c>
      <c r="BP162" s="5">
        <f t="shared" si="179"/>
        <v>48.621752212306745</v>
      </c>
      <c r="BQ162" s="5">
        <f t="shared" si="180"/>
        <v>46.556909212306742</v>
      </c>
      <c r="BR162" s="5"/>
      <c r="BS162" s="3" t="str">
        <f t="shared" si="181"/>
        <v>decre</v>
      </c>
      <c r="BT162" s="3" t="str">
        <f t="shared" si="182"/>
        <v>decre</v>
      </c>
      <c r="BU162" s="3" t="str">
        <f t="shared" si="183"/>
        <v>decre</v>
      </c>
      <c r="BV162" s="3" t="str">
        <f t="shared" si="184"/>
        <v>incre</v>
      </c>
      <c r="BW162" s="3" t="str">
        <f t="shared" si="185"/>
        <v>decre</v>
      </c>
      <c r="BY162" s="5">
        <f t="shared" si="186"/>
        <v>0</v>
      </c>
      <c r="BZ162" s="5">
        <f t="shared" si="187"/>
        <v>0</v>
      </c>
      <c r="CA162" s="5">
        <f t="shared" si="188"/>
        <v>0</v>
      </c>
      <c r="CB162" s="5">
        <f t="shared" si="189"/>
        <v>-103.53882497299054</v>
      </c>
      <c r="CC162" s="5">
        <f t="shared" si="190"/>
        <v>0</v>
      </c>
      <c r="CE162" s="4">
        <v>0.1767</v>
      </c>
      <c r="CF162" s="4">
        <v>0.17799999999999999</v>
      </c>
      <c r="CG162" s="4">
        <v>0.17749999999999999</v>
      </c>
      <c r="CH162" s="4">
        <v>0.17810000000000001</v>
      </c>
      <c r="CI162" s="4">
        <v>0.17829999999999999</v>
      </c>
      <c r="CK162" s="5">
        <f t="shared" si="191"/>
        <v>47.420693212306745</v>
      </c>
      <c r="CL162" s="5">
        <f t="shared" si="192"/>
        <v>46.372560212306745</v>
      </c>
      <c r="CM162" s="5">
        <f t="shared" si="193"/>
        <v>46.353745212306748</v>
      </c>
      <c r="CN162" s="5">
        <f t="shared" si="194"/>
        <v>47.219822212306745</v>
      </c>
      <c r="CO162" s="5">
        <f t="shared" si="195"/>
        <v>45.008023212306739</v>
      </c>
      <c r="CP162" s="5"/>
      <c r="CQ162" s="3" t="str">
        <f t="shared" si="196"/>
        <v>decre</v>
      </c>
      <c r="CR162" s="3" t="str">
        <f t="shared" si="197"/>
        <v>decre</v>
      </c>
      <c r="CS162" s="3" t="str">
        <f t="shared" si="198"/>
        <v>decre</v>
      </c>
      <c r="CT162" s="3" t="str">
        <f t="shared" si="199"/>
        <v>decre</v>
      </c>
      <c r="CU162" s="3" t="str">
        <f t="shared" si="200"/>
        <v>decre</v>
      </c>
      <c r="CW162" s="5">
        <f t="shared" si="201"/>
        <v>0</v>
      </c>
      <c r="CX162" s="5">
        <f t="shared" si="202"/>
        <v>0</v>
      </c>
      <c r="CY162" s="5">
        <f t="shared" si="203"/>
        <v>0</v>
      </c>
      <c r="CZ162" s="5">
        <f t="shared" si="204"/>
        <v>0</v>
      </c>
      <c r="DA162" s="5">
        <f t="shared" si="205"/>
        <v>0</v>
      </c>
      <c r="DB162" s="5"/>
      <c r="DC162" s="4">
        <v>0.33241163904959398</v>
      </c>
      <c r="DD162" s="4">
        <v>0.488323832503259</v>
      </c>
      <c r="DE162" s="4">
        <v>0.40715985951705902</v>
      </c>
      <c r="DF162" s="4">
        <v>0.36237952452195699</v>
      </c>
      <c r="DG162" s="4">
        <v>0.55535995036254304</v>
      </c>
      <c r="DI162" s="13">
        <f t="shared" si="206"/>
        <v>48.540259897073319</v>
      </c>
      <c r="DJ162" s="13">
        <f t="shared" si="207"/>
        <v>48.398974838553023</v>
      </c>
      <c r="DK162" s="13">
        <f t="shared" si="208"/>
        <v>48.583742448217393</v>
      </c>
      <c r="DL162" s="13">
        <f t="shared" si="209"/>
        <v>48.771455808781617</v>
      </c>
      <c r="DM162" s="13">
        <f t="shared" si="210"/>
        <v>48.556157345218274</v>
      </c>
      <c r="DN162" s="13"/>
      <c r="DO162" s="11" t="str">
        <f t="shared" si="211"/>
        <v>incre</v>
      </c>
      <c r="DP162" s="11" t="str">
        <f t="shared" si="212"/>
        <v>decre</v>
      </c>
      <c r="DQ162" s="11" t="str">
        <f t="shared" si="213"/>
        <v>incre</v>
      </c>
      <c r="DR162" s="11" t="str">
        <f t="shared" si="214"/>
        <v>incre</v>
      </c>
      <c r="DS162" s="11" t="str">
        <f t="shared" si="215"/>
        <v>incre</v>
      </c>
      <c r="DU162" s="13"/>
      <c r="DV162" s="13"/>
      <c r="DW162" s="13"/>
      <c r="DX162" s="13"/>
      <c r="DY162" s="13"/>
    </row>
    <row r="163" spans="1:129" x14ac:dyDescent="0.25">
      <c r="A163" s="5">
        <v>27.02793122459444</v>
      </c>
      <c r="B163" s="4">
        <v>0.12310186059640037</v>
      </c>
      <c r="C163" s="4">
        <v>0.10738805633529871</v>
      </c>
      <c r="D163" s="4">
        <v>8.7568770862987644E-2</v>
      </c>
      <c r="E163" s="4">
        <v>9.3057066235404384E-2</v>
      </c>
      <c r="F163" s="4">
        <v>2.9050528982232589E-2</v>
      </c>
      <c r="G163" s="4">
        <v>0.25425752480468888</v>
      </c>
      <c r="I163" s="5">
        <f t="shared" si="145"/>
        <v>25.410051349645236</v>
      </c>
      <c r="J163" s="5">
        <f t="shared" si="146"/>
        <v>24.269755298329748</v>
      </c>
      <c r="K163" s="5">
        <f t="shared" si="147"/>
        <v>24.021515337740215</v>
      </c>
      <c r="L163" s="5">
        <f t="shared" si="148"/>
        <v>24.452536678624838</v>
      </c>
      <c r="M163" s="5">
        <f t="shared" si="149"/>
        <v>24.21049453300656</v>
      </c>
      <c r="O163" s="3" t="str">
        <f t="shared" si="150"/>
        <v>decre</v>
      </c>
      <c r="P163" s="3" t="str">
        <f t="shared" si="151"/>
        <v>decre</v>
      </c>
      <c r="Q163" s="3" t="str">
        <f t="shared" si="152"/>
        <v>decre</v>
      </c>
      <c r="R163" s="3" t="str">
        <f t="shared" si="153"/>
        <v>decre</v>
      </c>
      <c r="S163" s="3" t="str">
        <f t="shared" si="154"/>
        <v>decre</v>
      </c>
      <c r="U163" s="6">
        <f t="shared" si="155"/>
        <v>0</v>
      </c>
      <c r="V163" s="6">
        <f t="shared" si="156"/>
        <v>0</v>
      </c>
      <c r="W163" s="6">
        <f t="shared" si="157"/>
        <v>0</v>
      </c>
      <c r="X163" s="6">
        <f t="shared" si="158"/>
        <v>0</v>
      </c>
      <c r="Y163" s="6">
        <f t="shared" si="159"/>
        <v>0</v>
      </c>
      <c r="AA163" s="4">
        <f t="shared" si="216"/>
        <v>0.31330000000000002</v>
      </c>
      <c r="AB163" s="4">
        <f t="shared" si="216"/>
        <v>0.46099999999999997</v>
      </c>
      <c r="AC163" s="4">
        <f t="shared" si="216"/>
        <v>0.47119999999999995</v>
      </c>
      <c r="AD163" s="4">
        <f t="shared" si="216"/>
        <v>0.3256</v>
      </c>
      <c r="AE163" s="4">
        <f t="shared" si="216"/>
        <v>0.51829999999999998</v>
      </c>
      <c r="AF163" s="4"/>
      <c r="AG163" s="4">
        <v>0.34329999999999999</v>
      </c>
      <c r="AH163" s="4">
        <v>0.49099999999999999</v>
      </c>
      <c r="AI163" s="3">
        <v>0.50119999999999998</v>
      </c>
      <c r="AJ163" s="4">
        <v>0.35560000000000003</v>
      </c>
      <c r="AK163" s="4">
        <v>0.54830000000000001</v>
      </c>
      <c r="AM163" s="5">
        <f t="shared" si="160"/>
        <v>26.890558224594439</v>
      </c>
      <c r="AN163" s="5">
        <f t="shared" si="161"/>
        <v>26.708261224594438</v>
      </c>
      <c r="AO163" s="5">
        <f t="shared" si="162"/>
        <v>27.693283224594438</v>
      </c>
      <c r="AP163" s="5">
        <f t="shared" si="163"/>
        <v>26.949483224594438</v>
      </c>
      <c r="AQ163" s="5">
        <f t="shared" si="164"/>
        <v>26.69513422459444</v>
      </c>
      <c r="AR163" s="5"/>
      <c r="AS163" s="3" t="str">
        <f t="shared" si="165"/>
        <v>decre</v>
      </c>
      <c r="AT163" s="3" t="str">
        <f t="shared" si="166"/>
        <v>decre</v>
      </c>
      <c r="AU163" s="3" t="str">
        <f t="shared" si="167"/>
        <v>incre</v>
      </c>
      <c r="AV163" s="3" t="str">
        <f t="shared" si="168"/>
        <v>decre</v>
      </c>
      <c r="AW163" s="3" t="str">
        <f t="shared" si="169"/>
        <v>decre</v>
      </c>
      <c r="AY163" s="5">
        <f t="shared" si="170"/>
        <v>0</v>
      </c>
      <c r="AZ163" s="5">
        <f t="shared" si="171"/>
        <v>0</v>
      </c>
      <c r="BA163" s="5">
        <f t="shared" si="172"/>
        <v>-300.64158868542245</v>
      </c>
      <c r="BB163" s="5">
        <f t="shared" si="173"/>
        <v>0</v>
      </c>
      <c r="BC163" s="5">
        <f t="shared" si="174"/>
        <v>0</v>
      </c>
      <c r="BE163" s="15">
        <f t="shared" si="175"/>
        <v>-1.6178798749492032</v>
      </c>
      <c r="BG163" s="3">
        <v>0.21870000000000001</v>
      </c>
      <c r="BH163" s="3">
        <v>0.28670000000000001</v>
      </c>
      <c r="BI163" s="3">
        <v>0.33189999999999997</v>
      </c>
      <c r="BJ163" s="3">
        <v>0.34329999999999999</v>
      </c>
      <c r="BK163" s="3">
        <v>0.33739999999999998</v>
      </c>
      <c r="BM163" s="5">
        <f t="shared" si="176"/>
        <v>26.210384224594439</v>
      </c>
      <c r="BN163" s="5">
        <f t="shared" si="177"/>
        <v>25.570082224594437</v>
      </c>
      <c r="BO163" s="5">
        <f t="shared" si="178"/>
        <v>26.34068022459444</v>
      </c>
      <c r="BP163" s="5">
        <f t="shared" si="179"/>
        <v>27.098517224594438</v>
      </c>
      <c r="BQ163" s="5">
        <f t="shared" si="180"/>
        <v>24.992865224594439</v>
      </c>
      <c r="BR163" s="5"/>
      <c r="BS163" s="3" t="str">
        <f t="shared" si="181"/>
        <v>decre</v>
      </c>
      <c r="BT163" s="3" t="str">
        <f t="shared" si="182"/>
        <v>decre</v>
      </c>
      <c r="BU163" s="3" t="str">
        <f t="shared" si="183"/>
        <v>decre</v>
      </c>
      <c r="BV163" s="3" t="str">
        <f t="shared" si="184"/>
        <v>incre</v>
      </c>
      <c r="BW163" s="3" t="str">
        <f t="shared" si="185"/>
        <v>decre</v>
      </c>
      <c r="BY163" s="5">
        <f t="shared" si="186"/>
        <v>0</v>
      </c>
      <c r="BZ163" s="5">
        <f t="shared" si="187"/>
        <v>0</v>
      </c>
      <c r="CA163" s="5">
        <f t="shared" si="188"/>
        <v>0</v>
      </c>
      <c r="CB163" s="5">
        <f t="shared" si="189"/>
        <v>-257.53945459696013</v>
      </c>
      <c r="CC163" s="5">
        <f t="shared" si="190"/>
        <v>0</v>
      </c>
      <c r="CE163" s="4">
        <v>0.1706</v>
      </c>
      <c r="CF163" s="4">
        <v>0.1716</v>
      </c>
      <c r="CG163" s="4">
        <v>0.17119999999999999</v>
      </c>
      <c r="CH163" s="4">
        <v>0.17169999999999999</v>
      </c>
      <c r="CI163" s="4">
        <v>0.17180000000000001</v>
      </c>
      <c r="CK163" s="5">
        <f t="shared" si="191"/>
        <v>25.86454522459444</v>
      </c>
      <c r="CL163" s="5">
        <f t="shared" si="192"/>
        <v>24.818479224594441</v>
      </c>
      <c r="CM163" s="5">
        <f t="shared" si="193"/>
        <v>24.780283224594438</v>
      </c>
      <c r="CN163" s="5">
        <f t="shared" si="194"/>
        <v>25.653645224594438</v>
      </c>
      <c r="CO163" s="5">
        <f t="shared" si="195"/>
        <v>23.434569224594441</v>
      </c>
      <c r="CP163" s="5"/>
      <c r="CQ163" s="3" t="str">
        <f t="shared" si="196"/>
        <v>decre</v>
      </c>
      <c r="CR163" s="3" t="str">
        <f t="shared" si="197"/>
        <v>decre</v>
      </c>
      <c r="CS163" s="3" t="str">
        <f t="shared" si="198"/>
        <v>decre</v>
      </c>
      <c r="CT163" s="3" t="str">
        <f t="shared" si="199"/>
        <v>decre</v>
      </c>
      <c r="CU163" s="3" t="str">
        <f t="shared" si="200"/>
        <v>decre</v>
      </c>
      <c r="CW163" s="5">
        <f t="shared" si="201"/>
        <v>0</v>
      </c>
      <c r="CX163" s="5">
        <f t="shared" si="202"/>
        <v>0</v>
      </c>
      <c r="CY163" s="5">
        <f t="shared" si="203"/>
        <v>0</v>
      </c>
      <c r="CZ163" s="5">
        <f t="shared" si="204"/>
        <v>0</v>
      </c>
      <c r="DA163" s="5">
        <f t="shared" si="205"/>
        <v>0</v>
      </c>
      <c r="DB163" s="5"/>
      <c r="DC163" s="4">
        <v>0.33458113640224202</v>
      </c>
      <c r="DD163" s="4">
        <v>0.48704445607580799</v>
      </c>
      <c r="DE163" s="4">
        <v>0.40819514209639801</v>
      </c>
      <c r="DF163" s="4">
        <v>0.35735613949450601</v>
      </c>
      <c r="DG163" s="4">
        <v>0.55464333819925404</v>
      </c>
      <c r="DI163" s="13">
        <f t="shared" si="206"/>
        <v>27.043569595326559</v>
      </c>
      <c r="DJ163" s="13">
        <f t="shared" si="207"/>
        <v>26.878331522769464</v>
      </c>
      <c r="DK163" s="13">
        <f t="shared" si="208"/>
        <v>27.081506054350466</v>
      </c>
      <c r="DL163" s="13">
        <f t="shared" si="209"/>
        <v>27.21686991913818</v>
      </c>
      <c r="DM163" s="13">
        <f t="shared" si="210"/>
        <v>27.037125037049421</v>
      </c>
      <c r="DN163" s="13"/>
      <c r="DO163" s="11" t="str">
        <f t="shared" si="211"/>
        <v>incre</v>
      </c>
      <c r="DP163" s="11" t="str">
        <f t="shared" si="212"/>
        <v>decre</v>
      </c>
      <c r="DQ163" s="11" t="str">
        <f t="shared" si="213"/>
        <v>incre</v>
      </c>
      <c r="DR163" s="11" t="str">
        <f t="shared" si="214"/>
        <v>incre</v>
      </c>
      <c r="DS163" s="11" t="str">
        <f t="shared" si="215"/>
        <v>incre</v>
      </c>
      <c r="DU163" s="13"/>
      <c r="DV163" s="13"/>
      <c r="DW163" s="13"/>
      <c r="DX163" s="13"/>
      <c r="DY163" s="13"/>
    </row>
    <row r="164" spans="1:129" x14ac:dyDescent="0.25">
      <c r="A164" s="5">
        <v>51.21023867807088</v>
      </c>
      <c r="B164" s="4">
        <v>0.11281552215176699</v>
      </c>
      <c r="C164" s="4">
        <v>0.28633798100164987</v>
      </c>
      <c r="D164" s="4">
        <v>0.27821183993595144</v>
      </c>
      <c r="E164" s="4">
        <v>0.387097625418173</v>
      </c>
      <c r="F164" s="4">
        <v>0.2786493477386906</v>
      </c>
      <c r="G164" s="4">
        <v>0.56869093382281211</v>
      </c>
      <c r="I164" s="5">
        <f t="shared" si="145"/>
        <v>50.87900876147274</v>
      </c>
      <c r="J164" s="5">
        <f t="shared" si="146"/>
        <v>49.696961992852643</v>
      </c>
      <c r="K164" s="5">
        <f t="shared" si="147"/>
        <v>51.058956620881347</v>
      </c>
      <c r="L164" s="5">
        <f t="shared" si="148"/>
        <v>50.736466186030654</v>
      </c>
      <c r="M164" s="5">
        <f t="shared" si="149"/>
        <v>51.351620365343543</v>
      </c>
      <c r="O164" s="3" t="str">
        <f t="shared" si="150"/>
        <v>decre</v>
      </c>
      <c r="P164" s="3" t="str">
        <f t="shared" si="151"/>
        <v>decre</v>
      </c>
      <c r="Q164" s="3" t="str">
        <f t="shared" si="152"/>
        <v>decre</v>
      </c>
      <c r="R164" s="3" t="str">
        <f t="shared" si="153"/>
        <v>decre</v>
      </c>
      <c r="S164" s="3" t="str">
        <f t="shared" si="154"/>
        <v>incre</v>
      </c>
      <c r="U164" s="6">
        <f t="shared" si="155"/>
        <v>0</v>
      </c>
      <c r="V164" s="6">
        <f t="shared" si="156"/>
        <v>0</v>
      </c>
      <c r="W164" s="6">
        <f t="shared" si="157"/>
        <v>0</v>
      </c>
      <c r="X164" s="6">
        <f t="shared" si="158"/>
        <v>0</v>
      </c>
      <c r="Y164" s="6">
        <f t="shared" si="159"/>
        <v>1</v>
      </c>
      <c r="AA164" s="4">
        <f t="shared" si="216"/>
        <v>0.3125</v>
      </c>
      <c r="AB164" s="4">
        <f t="shared" si="216"/>
        <v>0.46150000000000002</v>
      </c>
      <c r="AC164" s="4">
        <f t="shared" si="216"/>
        <v>0.47089999999999999</v>
      </c>
      <c r="AD164" s="4">
        <f t="shared" si="216"/>
        <v>0.3266</v>
      </c>
      <c r="AE164" s="4">
        <f t="shared" si="216"/>
        <v>0.54890000000000005</v>
      </c>
      <c r="AF164" s="4"/>
      <c r="AG164" s="4">
        <v>0.34250000000000003</v>
      </c>
      <c r="AH164" s="4">
        <v>0.49149999999999999</v>
      </c>
      <c r="AI164" s="3">
        <v>0.50090000000000001</v>
      </c>
      <c r="AJ164" s="4">
        <v>0.35659999999999997</v>
      </c>
      <c r="AK164" s="4">
        <v>0.54890000000000005</v>
      </c>
      <c r="AM164" s="5">
        <f t="shared" si="160"/>
        <v>51.067113678070882</v>
      </c>
      <c r="AN164" s="5">
        <f t="shared" si="161"/>
        <v>50.893833678070884</v>
      </c>
      <c r="AO164" s="5">
        <f t="shared" si="162"/>
        <v>51.872677678070886</v>
      </c>
      <c r="AP164" s="5">
        <f t="shared" si="163"/>
        <v>51.140210678070879</v>
      </c>
      <c r="AQ164" s="5">
        <f t="shared" si="164"/>
        <v>51.165387678070879</v>
      </c>
      <c r="AR164" s="5"/>
      <c r="AS164" s="3" t="str">
        <f t="shared" si="165"/>
        <v>decre</v>
      </c>
      <c r="AT164" s="3" t="str">
        <f t="shared" si="166"/>
        <v>decre</v>
      </c>
      <c r="AU164" s="3" t="str">
        <f t="shared" si="167"/>
        <v>incre</v>
      </c>
      <c r="AV164" s="3" t="str">
        <f t="shared" si="168"/>
        <v>decre</v>
      </c>
      <c r="AW164" s="3" t="str">
        <f t="shared" si="169"/>
        <v>decre</v>
      </c>
      <c r="AY164" s="5">
        <f t="shared" si="170"/>
        <v>0</v>
      </c>
      <c r="AZ164" s="5">
        <f t="shared" si="171"/>
        <v>0</v>
      </c>
      <c r="BA164" s="5">
        <f t="shared" si="172"/>
        <v>-15.128205718953325</v>
      </c>
      <c r="BB164" s="5">
        <f t="shared" si="173"/>
        <v>0</v>
      </c>
      <c r="BC164" s="5">
        <f t="shared" si="174"/>
        <v>0</v>
      </c>
      <c r="BE164" s="15">
        <f t="shared" si="175"/>
        <v>-0.33122991659814005</v>
      </c>
      <c r="BG164" s="3">
        <v>0.2175</v>
      </c>
      <c r="BH164" s="3">
        <v>0.28549999999999998</v>
      </c>
      <c r="BI164" s="3">
        <v>0.32979999999999998</v>
      </c>
      <c r="BJ164" s="3">
        <v>0.34360000000000002</v>
      </c>
      <c r="BK164" s="3">
        <v>0.33850000000000002</v>
      </c>
      <c r="BM164" s="5">
        <f t="shared" si="176"/>
        <v>50.384063678070881</v>
      </c>
      <c r="BN164" s="5">
        <f t="shared" si="177"/>
        <v>49.744553678070879</v>
      </c>
      <c r="BO164" s="5">
        <f t="shared" si="178"/>
        <v>50.502596678070887</v>
      </c>
      <c r="BP164" s="5">
        <f t="shared" si="179"/>
        <v>51.283350678070882</v>
      </c>
      <c r="BQ164" s="5">
        <f t="shared" si="180"/>
        <v>49.185523678070879</v>
      </c>
      <c r="BR164" s="5"/>
      <c r="BS164" s="3" t="str">
        <f t="shared" si="181"/>
        <v>decre</v>
      </c>
      <c r="BT164" s="3" t="str">
        <f t="shared" si="182"/>
        <v>decre</v>
      </c>
      <c r="BU164" s="3" t="str">
        <f t="shared" si="183"/>
        <v>decre</v>
      </c>
      <c r="BV164" s="3" t="str">
        <f t="shared" si="184"/>
        <v>incre</v>
      </c>
      <c r="BW164" s="3" t="str">
        <f t="shared" si="185"/>
        <v>decre</v>
      </c>
      <c r="BY164" s="5">
        <f t="shared" si="186"/>
        <v>0</v>
      </c>
      <c r="BZ164" s="5">
        <f t="shared" si="187"/>
        <v>0</v>
      </c>
      <c r="CA164" s="5">
        <f t="shared" si="188"/>
        <v>0</v>
      </c>
      <c r="CB164" s="5">
        <f t="shared" si="189"/>
        <v>-47.377249204022576</v>
      </c>
      <c r="CC164" s="5">
        <f t="shared" si="190"/>
        <v>0</v>
      </c>
      <c r="CE164" s="4">
        <v>0.1721</v>
      </c>
      <c r="CF164" s="4">
        <v>0.17319999999999999</v>
      </c>
      <c r="CG164" s="4">
        <v>0.17280000000000001</v>
      </c>
      <c r="CH164" s="4">
        <v>0.17330000000000001</v>
      </c>
      <c r="CI164" s="4">
        <v>0.17349999999999999</v>
      </c>
      <c r="CK164" s="5">
        <f t="shared" si="191"/>
        <v>50.057637678070876</v>
      </c>
      <c r="CL164" s="5">
        <f t="shared" si="192"/>
        <v>49.011234678070885</v>
      </c>
      <c r="CM164" s="5">
        <f t="shared" si="193"/>
        <v>48.978126678070879</v>
      </c>
      <c r="CN164" s="5">
        <f t="shared" si="194"/>
        <v>49.849424678070882</v>
      </c>
      <c r="CO164" s="5">
        <f t="shared" si="195"/>
        <v>47.632873678070879</v>
      </c>
      <c r="CP164" s="5"/>
      <c r="CQ164" s="3" t="str">
        <f t="shared" si="196"/>
        <v>decre</v>
      </c>
      <c r="CR164" s="3" t="str">
        <f t="shared" si="197"/>
        <v>decre</v>
      </c>
      <c r="CS164" s="3" t="str">
        <f t="shared" si="198"/>
        <v>decre</v>
      </c>
      <c r="CT164" s="3" t="str">
        <f t="shared" si="199"/>
        <v>decre</v>
      </c>
      <c r="CU164" s="3" t="str">
        <f t="shared" si="200"/>
        <v>decre</v>
      </c>
      <c r="CW164" s="5">
        <f t="shared" si="201"/>
        <v>0</v>
      </c>
      <c r="CX164" s="5">
        <f t="shared" si="202"/>
        <v>0</v>
      </c>
      <c r="CY164" s="5">
        <f t="shared" si="203"/>
        <v>0</v>
      </c>
      <c r="CZ164" s="5">
        <f t="shared" si="204"/>
        <v>0</v>
      </c>
      <c r="DA164" s="5">
        <f t="shared" si="205"/>
        <v>0</v>
      </c>
      <c r="DB164" s="5"/>
      <c r="DC164" s="4">
        <v>0.33412323019871198</v>
      </c>
      <c r="DD164" s="4">
        <v>0.48731448839553598</v>
      </c>
      <c r="DE164" s="4">
        <v>0.40797662958477499</v>
      </c>
      <c r="DF164" s="4">
        <v>0.35841640313759499</v>
      </c>
      <c r="DG164" s="4">
        <v>0.55479459035667</v>
      </c>
      <c r="DI164" s="13">
        <f t="shared" si="206"/>
        <v>51.222584703199615</v>
      </c>
      <c r="DJ164" s="13">
        <f t="shared" si="207"/>
        <v>51.062402287293729</v>
      </c>
      <c r="DK164" s="13">
        <f t="shared" si="208"/>
        <v>51.261691751339043</v>
      </c>
      <c r="DL164" s="13">
        <f t="shared" si="209"/>
        <v>51.408104792489432</v>
      </c>
      <c r="DM164" s="13">
        <f t="shared" si="210"/>
        <v>51.220855773327145</v>
      </c>
      <c r="DN164" s="13"/>
      <c r="DO164" s="11" t="str">
        <f t="shared" si="211"/>
        <v>incre</v>
      </c>
      <c r="DP164" s="11" t="str">
        <f t="shared" si="212"/>
        <v>decre</v>
      </c>
      <c r="DQ164" s="11" t="str">
        <f t="shared" si="213"/>
        <v>incre</v>
      </c>
      <c r="DR164" s="11" t="str">
        <f t="shared" si="214"/>
        <v>incre</v>
      </c>
      <c r="DS164" s="11" t="str">
        <f t="shared" si="215"/>
        <v>incre</v>
      </c>
      <c r="DU164" s="13"/>
      <c r="DV164" s="13"/>
      <c r="DW164" s="13"/>
      <c r="DX164" s="13"/>
      <c r="DY164" s="13"/>
    </row>
    <row r="165" spans="1:129" x14ac:dyDescent="0.25">
      <c r="A165" s="5">
        <v>46.32935939766238</v>
      </c>
      <c r="B165" s="4">
        <v>0.10461732659755885</v>
      </c>
      <c r="C165" s="4">
        <v>0.19692261476373149</v>
      </c>
      <c r="D165" s="4">
        <v>0.20043994857695474</v>
      </c>
      <c r="E165" s="4">
        <v>0.19558911858946093</v>
      </c>
      <c r="F165" s="4">
        <v>5.4426763185351001E-2</v>
      </c>
      <c r="G165" s="4">
        <v>0.25833693199650598</v>
      </c>
      <c r="I165" s="5">
        <f t="shared" si="145"/>
        <v>45.355232997813609</v>
      </c>
      <c r="J165" s="5">
        <f t="shared" si="146"/>
        <v>44.308232261869897</v>
      </c>
      <c r="K165" s="5">
        <f t="shared" si="147"/>
        <v>44.318529739166038</v>
      </c>
      <c r="L165" s="5">
        <f t="shared" si="148"/>
        <v>43.967632743683033</v>
      </c>
      <c r="M165" s="5">
        <f t="shared" si="149"/>
        <v>43.550309927749502</v>
      </c>
      <c r="O165" s="3" t="str">
        <f t="shared" si="150"/>
        <v>decre</v>
      </c>
      <c r="P165" s="3" t="str">
        <f t="shared" si="151"/>
        <v>decre</v>
      </c>
      <c r="Q165" s="3" t="str">
        <f t="shared" si="152"/>
        <v>decre</v>
      </c>
      <c r="R165" s="3" t="str">
        <f t="shared" si="153"/>
        <v>decre</v>
      </c>
      <c r="S165" s="3" t="str">
        <f t="shared" si="154"/>
        <v>decre</v>
      </c>
      <c r="U165" s="6">
        <f t="shared" si="155"/>
        <v>0</v>
      </c>
      <c r="V165" s="6">
        <f t="shared" si="156"/>
        <v>0</v>
      </c>
      <c r="W165" s="6">
        <f t="shared" si="157"/>
        <v>0</v>
      </c>
      <c r="X165" s="6">
        <f t="shared" si="158"/>
        <v>0</v>
      </c>
      <c r="Y165" s="6">
        <f t="shared" si="159"/>
        <v>0</v>
      </c>
      <c r="AA165" s="4">
        <f t="shared" si="216"/>
        <v>0.31179999999999997</v>
      </c>
      <c r="AB165" s="4">
        <f t="shared" si="216"/>
        <v>0.46179999999999999</v>
      </c>
      <c r="AC165" s="4">
        <f t="shared" si="216"/>
        <v>0.47049999999999992</v>
      </c>
      <c r="AD165" s="4">
        <f t="shared" si="216"/>
        <v>0.32750000000000001</v>
      </c>
      <c r="AE165" s="4">
        <f t="shared" si="216"/>
        <v>0.51929999999999998</v>
      </c>
      <c r="AF165" s="4"/>
      <c r="AG165" s="4">
        <v>0.34179999999999999</v>
      </c>
      <c r="AH165" s="4">
        <v>0.49180000000000001</v>
      </c>
      <c r="AI165" s="3">
        <v>0.50049999999999994</v>
      </c>
      <c r="AJ165" s="4">
        <v>0.35749999999999998</v>
      </c>
      <c r="AK165" s="4">
        <v>0.54930000000000001</v>
      </c>
      <c r="AM165" s="5">
        <f t="shared" si="160"/>
        <v>46.181201397662377</v>
      </c>
      <c r="AN165" s="5">
        <f t="shared" si="161"/>
        <v>46.014913397662383</v>
      </c>
      <c r="AO165" s="5">
        <f t="shared" si="162"/>
        <v>46.987914397662379</v>
      </c>
      <c r="AP165" s="5">
        <f t="shared" si="163"/>
        <v>46.266909397662381</v>
      </c>
      <c r="AQ165" s="5">
        <f t="shared" si="164"/>
        <v>46.005972397662376</v>
      </c>
      <c r="AR165" s="5"/>
      <c r="AS165" s="3" t="str">
        <f t="shared" si="165"/>
        <v>decre</v>
      </c>
      <c r="AT165" s="3" t="str">
        <f t="shared" si="166"/>
        <v>decre</v>
      </c>
      <c r="AU165" s="3" t="str">
        <f t="shared" si="167"/>
        <v>incre</v>
      </c>
      <c r="AV165" s="3" t="str">
        <f t="shared" si="168"/>
        <v>decre</v>
      </c>
      <c r="AW165" s="3" t="str">
        <f t="shared" si="169"/>
        <v>decre</v>
      </c>
      <c r="AY165" s="5">
        <f t="shared" si="170"/>
        <v>0</v>
      </c>
      <c r="AZ165" s="5">
        <f t="shared" si="171"/>
        <v>0</v>
      </c>
      <c r="BA165" s="5">
        <f t="shared" si="172"/>
        <v>-201.08296584963412</v>
      </c>
      <c r="BB165" s="5">
        <f t="shared" si="173"/>
        <v>0</v>
      </c>
      <c r="BC165" s="5">
        <f t="shared" si="174"/>
        <v>0</v>
      </c>
      <c r="BE165" s="15">
        <f t="shared" si="175"/>
        <v>-0.97412639984877103</v>
      </c>
      <c r="BG165" s="3">
        <v>0.21659999999999999</v>
      </c>
      <c r="BH165" s="3">
        <v>0.2848</v>
      </c>
      <c r="BI165" s="3">
        <v>0.3281</v>
      </c>
      <c r="BJ165" s="3">
        <v>0.34379999999999999</v>
      </c>
      <c r="BK165" s="3">
        <v>0.33950000000000002</v>
      </c>
      <c r="BM165" s="5">
        <f t="shared" si="176"/>
        <v>45.496713397662376</v>
      </c>
      <c r="BN165" s="5">
        <f t="shared" si="177"/>
        <v>44.859103397662381</v>
      </c>
      <c r="BO165" s="5">
        <f t="shared" si="178"/>
        <v>45.605210397662375</v>
      </c>
      <c r="BP165" s="5">
        <f t="shared" si="179"/>
        <v>46.404155397662379</v>
      </c>
      <c r="BQ165" s="5">
        <f t="shared" si="180"/>
        <v>44.314054397662382</v>
      </c>
      <c r="BR165" s="5"/>
      <c r="BS165" s="3" t="str">
        <f t="shared" si="181"/>
        <v>decre</v>
      </c>
      <c r="BT165" s="3" t="str">
        <f t="shared" si="182"/>
        <v>decre</v>
      </c>
      <c r="BU165" s="3" t="str">
        <f t="shared" si="183"/>
        <v>decre</v>
      </c>
      <c r="BV165" s="3" t="str">
        <f t="shared" si="184"/>
        <v>incre</v>
      </c>
      <c r="BW165" s="3" t="str">
        <f t="shared" si="185"/>
        <v>decre</v>
      </c>
      <c r="BY165" s="5">
        <f t="shared" si="186"/>
        <v>0</v>
      </c>
      <c r="BZ165" s="5">
        <f t="shared" si="187"/>
        <v>0</v>
      </c>
      <c r="CA165" s="5">
        <f t="shared" si="188"/>
        <v>0</v>
      </c>
      <c r="CB165" s="5">
        <f t="shared" si="189"/>
        <v>-236.17266539793462</v>
      </c>
      <c r="CC165" s="5">
        <f t="shared" si="190"/>
        <v>0</v>
      </c>
      <c r="CE165" s="4">
        <v>0.17330000000000001</v>
      </c>
      <c r="CF165" s="4">
        <v>0.1744</v>
      </c>
      <c r="CG165" s="4">
        <v>0.17399999999999999</v>
      </c>
      <c r="CH165" s="4">
        <v>0.17449999999999999</v>
      </c>
      <c r="CI165" s="4">
        <v>0.17469999999999999</v>
      </c>
      <c r="CK165" s="5">
        <f t="shared" si="191"/>
        <v>45.185386397662377</v>
      </c>
      <c r="CL165" s="5">
        <f t="shared" si="192"/>
        <v>44.138191397662382</v>
      </c>
      <c r="CM165" s="5">
        <f t="shared" si="193"/>
        <v>44.108899397662384</v>
      </c>
      <c r="CN165" s="5">
        <f t="shared" si="194"/>
        <v>44.97864939766238</v>
      </c>
      <c r="CO165" s="5">
        <f t="shared" si="195"/>
        <v>42.763286397662377</v>
      </c>
      <c r="CP165" s="5"/>
      <c r="CQ165" s="3" t="str">
        <f t="shared" si="196"/>
        <v>decre</v>
      </c>
      <c r="CR165" s="3" t="str">
        <f t="shared" si="197"/>
        <v>decre</v>
      </c>
      <c r="CS165" s="3" t="str">
        <f t="shared" si="198"/>
        <v>decre</v>
      </c>
      <c r="CT165" s="3" t="str">
        <f t="shared" si="199"/>
        <v>decre</v>
      </c>
      <c r="CU165" s="3" t="str">
        <f t="shared" si="200"/>
        <v>decre</v>
      </c>
      <c r="CW165" s="5">
        <f t="shared" si="201"/>
        <v>0</v>
      </c>
      <c r="CX165" s="5">
        <f t="shared" si="202"/>
        <v>0</v>
      </c>
      <c r="CY165" s="5">
        <f t="shared" si="203"/>
        <v>0</v>
      </c>
      <c r="CZ165" s="5">
        <f t="shared" si="204"/>
        <v>0</v>
      </c>
      <c r="DA165" s="5">
        <f t="shared" si="205"/>
        <v>0</v>
      </c>
      <c r="DB165" s="5"/>
      <c r="DC165" s="4">
        <v>0.33375868351240601</v>
      </c>
      <c r="DD165" s="4">
        <v>0.48752946558211602</v>
      </c>
      <c r="DE165" s="4">
        <v>0.40780266816775501</v>
      </c>
      <c r="DF165" s="4">
        <v>0.35926049652335501</v>
      </c>
      <c r="DG165" s="4">
        <v>0.55491500469558297</v>
      </c>
      <c r="DI165" s="13">
        <f t="shared" si="206"/>
        <v>46.339084332116578</v>
      </c>
      <c r="DJ165" s="13">
        <f t="shared" si="207"/>
        <v>46.182926807913603</v>
      </c>
      <c r="DK165" s="13">
        <f t="shared" si="208"/>
        <v>46.379123305571284</v>
      </c>
      <c r="DL165" s="13">
        <f t="shared" si="209"/>
        <v>46.534332778389029</v>
      </c>
      <c r="DM165" s="13">
        <f t="shared" si="210"/>
        <v>46.341109591847818</v>
      </c>
      <c r="DN165" s="13"/>
      <c r="DO165" s="11" t="str">
        <f t="shared" si="211"/>
        <v>incre</v>
      </c>
      <c r="DP165" s="11" t="str">
        <f t="shared" si="212"/>
        <v>decre</v>
      </c>
      <c r="DQ165" s="11" t="str">
        <f t="shared" si="213"/>
        <v>incre</v>
      </c>
      <c r="DR165" s="11" t="str">
        <f t="shared" si="214"/>
        <v>incre</v>
      </c>
      <c r="DS165" s="11" t="str">
        <f t="shared" si="215"/>
        <v>incre</v>
      </c>
      <c r="DU165" s="13"/>
      <c r="DV165" s="13"/>
      <c r="DW165" s="13"/>
      <c r="DX165" s="13"/>
      <c r="DY165" s="13"/>
    </row>
    <row r="166" spans="1:129" x14ac:dyDescent="0.25">
      <c r="A166" s="5">
        <v>44.86814606858281</v>
      </c>
      <c r="B166" s="4">
        <v>3.2526655324197837E-2</v>
      </c>
      <c r="C166" s="4">
        <v>0.42196453051723926</v>
      </c>
      <c r="D166" s="4">
        <v>0.80466501466691553</v>
      </c>
      <c r="E166" s="4">
        <v>0.48422033534076259</v>
      </c>
      <c r="F166" s="4">
        <v>0.44079902112935115</v>
      </c>
      <c r="G166" s="4">
        <v>0.61214125502856254</v>
      </c>
      <c r="I166" s="5">
        <f t="shared" si="145"/>
        <v>45.512071043001761</v>
      </c>
      <c r="J166" s="5">
        <f t="shared" si="146"/>
        <v>46.792608614357768</v>
      </c>
      <c r="K166" s="5">
        <f t="shared" si="147"/>
        <v>45.65992552474161</v>
      </c>
      <c r="L166" s="5">
        <f t="shared" si="148"/>
        <v>45.759673826491948</v>
      </c>
      <c r="M166" s="5">
        <f t="shared" si="149"/>
        <v>45.418395278401583</v>
      </c>
      <c r="O166" s="3" t="str">
        <f t="shared" si="150"/>
        <v>incre</v>
      </c>
      <c r="P166" s="3" t="str">
        <f t="shared" si="151"/>
        <v>incre</v>
      </c>
      <c r="Q166" s="3" t="str">
        <f t="shared" si="152"/>
        <v>incre</v>
      </c>
      <c r="R166" s="3" t="str">
        <f t="shared" si="153"/>
        <v>incre</v>
      </c>
      <c r="S166" s="3" t="str">
        <f t="shared" si="154"/>
        <v>incre</v>
      </c>
      <c r="U166" s="6">
        <f t="shared" si="155"/>
        <v>1</v>
      </c>
      <c r="V166" s="6">
        <f t="shared" si="156"/>
        <v>1</v>
      </c>
      <c r="W166" s="6">
        <f t="shared" si="157"/>
        <v>1</v>
      </c>
      <c r="X166" s="6">
        <f t="shared" si="158"/>
        <v>1</v>
      </c>
      <c r="Y166" s="6">
        <f t="shared" si="159"/>
        <v>1</v>
      </c>
      <c r="AA166" s="4">
        <f t="shared" si="216"/>
        <v>0.32990000000000003</v>
      </c>
      <c r="AB166" s="4">
        <f t="shared" si="216"/>
        <v>0.49530000000000002</v>
      </c>
      <c r="AC166" s="4">
        <f t="shared" si="216"/>
        <v>0.48110000000000003</v>
      </c>
      <c r="AD166" s="4">
        <f t="shared" si="216"/>
        <v>0.36380000000000001</v>
      </c>
      <c r="AE166" s="4">
        <f t="shared" si="216"/>
        <v>0.5554</v>
      </c>
      <c r="AF166" s="4"/>
      <c r="AG166" s="4">
        <v>0.32990000000000003</v>
      </c>
      <c r="AH166" s="4">
        <v>0.49530000000000002</v>
      </c>
      <c r="AI166" s="3">
        <v>0.48110000000000003</v>
      </c>
      <c r="AJ166" s="4">
        <v>0.36380000000000001</v>
      </c>
      <c r="AK166" s="4">
        <v>0.5554</v>
      </c>
      <c r="AM166" s="5">
        <f t="shared" si="160"/>
        <v>44.850127068582808</v>
      </c>
      <c r="AN166" s="5">
        <f t="shared" si="161"/>
        <v>44.772455068582815</v>
      </c>
      <c r="AO166" s="5">
        <f t="shared" si="162"/>
        <v>45.629627068582806</v>
      </c>
      <c r="AP166" s="5">
        <f t="shared" si="163"/>
        <v>45.111342068582807</v>
      </c>
      <c r="AQ166" s="5">
        <f t="shared" si="164"/>
        <v>44.884460068582811</v>
      </c>
      <c r="AR166" s="5"/>
      <c r="AS166" s="3" t="str">
        <f t="shared" si="165"/>
        <v>decre</v>
      </c>
      <c r="AT166" s="3" t="str">
        <f t="shared" si="166"/>
        <v>decre</v>
      </c>
      <c r="AU166" s="3" t="str">
        <f t="shared" si="167"/>
        <v>incre</v>
      </c>
      <c r="AV166" s="3" t="str">
        <f t="shared" si="168"/>
        <v>incre</v>
      </c>
      <c r="AW166" s="3" t="str">
        <f t="shared" si="169"/>
        <v>incre</v>
      </c>
      <c r="AY166" s="5">
        <f t="shared" si="170"/>
        <v>0</v>
      </c>
      <c r="AZ166" s="5">
        <f t="shared" si="171"/>
        <v>0</v>
      </c>
      <c r="BA166" s="5">
        <f t="shared" si="172"/>
        <v>79.177945615879963</v>
      </c>
      <c r="BB166" s="5">
        <f t="shared" si="173"/>
        <v>89.152775790913807</v>
      </c>
      <c r="BC166" s="5">
        <f t="shared" si="174"/>
        <v>55.024920981877301</v>
      </c>
      <c r="BE166" s="15">
        <f t="shared" si="175"/>
        <v>0.64392497441895102</v>
      </c>
      <c r="BG166" s="3">
        <v>0.21099999999999999</v>
      </c>
      <c r="BH166" s="3">
        <v>0.28089999999999998</v>
      </c>
      <c r="BI166" s="3">
        <v>0.31730000000000003</v>
      </c>
      <c r="BJ166" s="3">
        <v>0.34549999999999997</v>
      </c>
      <c r="BK166" s="3">
        <v>0.34689999999999999</v>
      </c>
      <c r="BM166" s="5">
        <f t="shared" si="176"/>
        <v>43.995236068582813</v>
      </c>
      <c r="BN166" s="5">
        <f t="shared" si="177"/>
        <v>43.372423068582812</v>
      </c>
      <c r="BO166" s="5">
        <f t="shared" si="178"/>
        <v>44.03912906858281</v>
      </c>
      <c r="BP166" s="5">
        <f t="shared" si="179"/>
        <v>44.957256068582808</v>
      </c>
      <c r="BQ166" s="5">
        <f t="shared" si="180"/>
        <v>42.922475068582806</v>
      </c>
      <c r="BR166" s="5"/>
      <c r="BS166" s="3" t="str">
        <f t="shared" si="181"/>
        <v>decre</v>
      </c>
      <c r="BT166" s="3" t="str">
        <f t="shared" si="182"/>
        <v>decre</v>
      </c>
      <c r="BU166" s="3" t="str">
        <f t="shared" si="183"/>
        <v>decre</v>
      </c>
      <c r="BV166" s="3" t="str">
        <f t="shared" si="184"/>
        <v>incre</v>
      </c>
      <c r="BW166" s="3" t="str">
        <f t="shared" si="185"/>
        <v>decre</v>
      </c>
      <c r="BY166" s="5">
        <f t="shared" si="186"/>
        <v>0</v>
      </c>
      <c r="BZ166" s="5">
        <f t="shared" si="187"/>
        <v>0</v>
      </c>
      <c r="CA166" s="5">
        <f t="shared" si="188"/>
        <v>0</v>
      </c>
      <c r="CB166" s="5">
        <f t="shared" si="189"/>
        <v>89.152775790913807</v>
      </c>
      <c r="CC166" s="5">
        <f t="shared" si="190"/>
        <v>0</v>
      </c>
      <c r="CE166" s="4">
        <v>0.1799</v>
      </c>
      <c r="CF166" s="4">
        <v>0.1812</v>
      </c>
      <c r="CG166" s="4">
        <v>0.1807</v>
      </c>
      <c r="CH166" s="4">
        <v>0.18140000000000001</v>
      </c>
      <c r="CI166" s="4">
        <v>0.18160000000000001</v>
      </c>
      <c r="CK166" s="5">
        <f t="shared" si="191"/>
        <v>43.771627068582809</v>
      </c>
      <c r="CL166" s="5">
        <f t="shared" si="192"/>
        <v>42.721382068582813</v>
      </c>
      <c r="CM166" s="5">
        <f t="shared" si="193"/>
        <v>42.71274306858281</v>
      </c>
      <c r="CN166" s="5">
        <f t="shared" si="194"/>
        <v>43.575534068582812</v>
      </c>
      <c r="CO166" s="5">
        <f t="shared" si="195"/>
        <v>41.367002068582806</v>
      </c>
      <c r="CP166" s="5"/>
      <c r="CQ166" s="3" t="str">
        <f t="shared" si="196"/>
        <v>decre</v>
      </c>
      <c r="CR166" s="3" t="str">
        <f t="shared" si="197"/>
        <v>decre</v>
      </c>
      <c r="CS166" s="3" t="str">
        <f t="shared" si="198"/>
        <v>decre</v>
      </c>
      <c r="CT166" s="3" t="str">
        <f t="shared" si="199"/>
        <v>decre</v>
      </c>
      <c r="CU166" s="3" t="str">
        <f t="shared" si="200"/>
        <v>decre</v>
      </c>
      <c r="CW166" s="5">
        <f t="shared" si="201"/>
        <v>0</v>
      </c>
      <c r="CX166" s="5">
        <f t="shared" si="202"/>
        <v>0</v>
      </c>
      <c r="CY166" s="5">
        <f t="shared" si="203"/>
        <v>0</v>
      </c>
      <c r="CZ166" s="5">
        <f t="shared" si="204"/>
        <v>0</v>
      </c>
      <c r="DA166" s="5">
        <f t="shared" si="205"/>
        <v>0</v>
      </c>
      <c r="DB166" s="5"/>
      <c r="DC166" s="4">
        <v>0.33055334008769399</v>
      </c>
      <c r="DD166" s="4">
        <v>0.489419691820216</v>
      </c>
      <c r="DE166" s="4">
        <v>0.406273080586396</v>
      </c>
      <c r="DF166" s="4">
        <v>0.36668234202498001</v>
      </c>
      <c r="DG166" s="4">
        <v>0.55597376979749202</v>
      </c>
      <c r="DI166" s="13">
        <f t="shared" si="206"/>
        <v>44.854824583813325</v>
      </c>
      <c r="DJ166" s="13">
        <f t="shared" si="207"/>
        <v>44.734056656168825</v>
      </c>
      <c r="DK166" s="13">
        <f t="shared" si="208"/>
        <v>44.903057681076717</v>
      </c>
      <c r="DL166" s="13">
        <f t="shared" si="209"/>
        <v>45.135611388433141</v>
      </c>
      <c r="DM166" s="13">
        <f t="shared" si="210"/>
        <v>44.889859242377206</v>
      </c>
      <c r="DN166" s="13"/>
      <c r="DO166" s="11" t="str">
        <f t="shared" si="211"/>
        <v>decre</v>
      </c>
      <c r="DP166" s="11" t="str">
        <f t="shared" si="212"/>
        <v>decre</v>
      </c>
      <c r="DQ166" s="11" t="str">
        <f t="shared" si="213"/>
        <v>incre</v>
      </c>
      <c r="DR166" s="11" t="str">
        <f t="shared" si="214"/>
        <v>incre</v>
      </c>
      <c r="DS166" s="11" t="str">
        <f t="shared" si="215"/>
        <v>incre</v>
      </c>
      <c r="DU166" s="13"/>
      <c r="DV166" s="13"/>
      <c r="DW166" s="13"/>
      <c r="DX166" s="13"/>
      <c r="DY166" s="13"/>
    </row>
    <row r="167" spans="1:129" x14ac:dyDescent="0.25">
      <c r="A167" s="5">
        <v>49.221302994696096</v>
      </c>
      <c r="B167" s="4">
        <v>0.44927872177453093</v>
      </c>
      <c r="C167" s="4">
        <v>0.25584013948918327</v>
      </c>
      <c r="D167" s="4">
        <v>0.28140258486243319</v>
      </c>
      <c r="E167" s="4">
        <v>0.37058661241004826</v>
      </c>
      <c r="F167" s="4">
        <v>0.13386667333340702</v>
      </c>
      <c r="G167" s="4">
        <v>0.33027854057028672</v>
      </c>
      <c r="I167" s="5">
        <f t="shared" si="145"/>
        <v>48.670793597623323</v>
      </c>
      <c r="J167" s="5">
        <f t="shared" si="146"/>
        <v>47.728861873847784</v>
      </c>
      <c r="K167" s="5">
        <f t="shared" si="147"/>
        <v>48.909699001197666</v>
      </c>
      <c r="L167" s="5">
        <f t="shared" si="148"/>
        <v>47.528460384163381</v>
      </c>
      <c r="M167" s="5">
        <f t="shared" si="149"/>
        <v>47.119224061462496</v>
      </c>
      <c r="O167" s="3" t="str">
        <f t="shared" si="150"/>
        <v>decre</v>
      </c>
      <c r="P167" s="3" t="str">
        <f t="shared" si="151"/>
        <v>decre</v>
      </c>
      <c r="Q167" s="3" t="str">
        <f t="shared" si="152"/>
        <v>decre</v>
      </c>
      <c r="R167" s="3" t="str">
        <f t="shared" si="153"/>
        <v>decre</v>
      </c>
      <c r="S167" s="3" t="str">
        <f t="shared" si="154"/>
        <v>decre</v>
      </c>
      <c r="U167" s="6">
        <f t="shared" si="155"/>
        <v>0</v>
      </c>
      <c r="V167" s="6">
        <f t="shared" si="156"/>
        <v>0</v>
      </c>
      <c r="W167" s="6">
        <f t="shared" si="157"/>
        <v>0</v>
      </c>
      <c r="X167" s="6">
        <f t="shared" si="158"/>
        <v>0</v>
      </c>
      <c r="Y167" s="6">
        <f t="shared" si="159"/>
        <v>0</v>
      </c>
      <c r="AA167" s="4">
        <f t="shared" si="216"/>
        <v>0.31930000000000003</v>
      </c>
      <c r="AB167" s="4">
        <f t="shared" si="216"/>
        <v>0.4637</v>
      </c>
      <c r="AC167" s="4">
        <f t="shared" si="216"/>
        <v>0.46289999999999998</v>
      </c>
      <c r="AD167" s="4">
        <f t="shared" si="216"/>
        <v>0.3216</v>
      </c>
      <c r="AE167" s="4">
        <f t="shared" si="216"/>
        <v>0.50969999999999993</v>
      </c>
      <c r="AF167" s="4"/>
      <c r="AG167" s="4">
        <v>0.3493</v>
      </c>
      <c r="AH167" s="4">
        <v>0.49370000000000003</v>
      </c>
      <c r="AI167" s="3">
        <v>0.4929</v>
      </c>
      <c r="AJ167" s="4">
        <v>0.35160000000000002</v>
      </c>
      <c r="AK167" s="4">
        <v>0.53969999999999996</v>
      </c>
      <c r="AM167" s="5">
        <f t="shared" si="160"/>
        <v>49.127069994696093</v>
      </c>
      <c r="AN167" s="5">
        <f t="shared" si="161"/>
        <v>48.919263994696095</v>
      </c>
      <c r="AO167" s="5">
        <f t="shared" si="162"/>
        <v>49.806061994696094</v>
      </c>
      <c r="AP167" s="5">
        <f t="shared" si="163"/>
        <v>49.109174994696097</v>
      </c>
      <c r="AQ167" s="5">
        <f t="shared" si="164"/>
        <v>48.807579994696091</v>
      </c>
      <c r="AR167" s="5"/>
      <c r="AS167" s="3" t="str">
        <f t="shared" si="165"/>
        <v>decre</v>
      </c>
      <c r="AT167" s="3" t="str">
        <f t="shared" si="166"/>
        <v>decre</v>
      </c>
      <c r="AU167" s="3" t="str">
        <f t="shared" si="167"/>
        <v>incre</v>
      </c>
      <c r="AV167" s="3" t="str">
        <f t="shared" si="168"/>
        <v>decre</v>
      </c>
      <c r="AW167" s="3" t="str">
        <f t="shared" si="169"/>
        <v>decre</v>
      </c>
      <c r="AY167" s="5">
        <f t="shared" si="170"/>
        <v>0</v>
      </c>
      <c r="AZ167" s="5">
        <f t="shared" si="171"/>
        <v>0</v>
      </c>
      <c r="BA167" s="5">
        <f t="shared" si="172"/>
        <v>-31.160399349843004</v>
      </c>
      <c r="BB167" s="5">
        <f t="shared" si="173"/>
        <v>0</v>
      </c>
      <c r="BC167" s="5">
        <f t="shared" si="174"/>
        <v>0</v>
      </c>
      <c r="BE167" s="15">
        <f t="shared" si="175"/>
        <v>-2.1020789332335994</v>
      </c>
      <c r="BG167" s="3">
        <v>0.25269999999999998</v>
      </c>
      <c r="BH167" s="3">
        <v>0.37490000000000001</v>
      </c>
      <c r="BI167" s="3">
        <v>0.40329999999999999</v>
      </c>
      <c r="BJ167" s="3">
        <v>0.34010000000000001</v>
      </c>
      <c r="BK167" s="3">
        <v>0.30359999999999998</v>
      </c>
      <c r="BM167" s="5">
        <f t="shared" si="176"/>
        <v>48.648215994696095</v>
      </c>
      <c r="BN167" s="5">
        <f t="shared" si="177"/>
        <v>48.339399994696095</v>
      </c>
      <c r="BO167" s="5">
        <f t="shared" si="178"/>
        <v>49.227345994696094</v>
      </c>
      <c r="BP167" s="5">
        <f t="shared" si="179"/>
        <v>49.264944994696094</v>
      </c>
      <c r="BQ167" s="5">
        <f t="shared" si="180"/>
        <v>46.868178994696095</v>
      </c>
      <c r="BR167" s="5"/>
      <c r="BS167" s="3" t="str">
        <f t="shared" si="181"/>
        <v>decre</v>
      </c>
      <c r="BT167" s="3" t="str">
        <f t="shared" si="182"/>
        <v>decre</v>
      </c>
      <c r="BU167" s="3" t="str">
        <f t="shared" si="183"/>
        <v>incre</v>
      </c>
      <c r="BV167" s="3" t="str">
        <f t="shared" si="184"/>
        <v>incre</v>
      </c>
      <c r="BW167" s="3" t="str">
        <f t="shared" si="185"/>
        <v>decre</v>
      </c>
      <c r="BY167" s="5">
        <f t="shared" si="186"/>
        <v>0</v>
      </c>
      <c r="BZ167" s="5">
        <f t="shared" si="187"/>
        <v>0</v>
      </c>
      <c r="CA167" s="5">
        <f t="shared" si="188"/>
        <v>-31.160399349843004</v>
      </c>
      <c r="CB167" s="5">
        <f t="shared" si="189"/>
        <v>-169.28426105327148</v>
      </c>
      <c r="CC167" s="5">
        <f t="shared" si="190"/>
        <v>0</v>
      </c>
      <c r="CE167" s="4">
        <v>8.1699999999999995E-2</v>
      </c>
      <c r="CF167" s="4">
        <v>7.8200000000000006E-2</v>
      </c>
      <c r="CG167" s="4">
        <v>7.9600000000000004E-2</v>
      </c>
      <c r="CH167" s="4">
        <v>7.7799999999999994E-2</v>
      </c>
      <c r="CI167" s="4">
        <v>7.7200000000000005E-2</v>
      </c>
      <c r="CK167" s="5">
        <f t="shared" si="191"/>
        <v>47.418725994696096</v>
      </c>
      <c r="CL167" s="5">
        <f t="shared" si="192"/>
        <v>46.401948994696099</v>
      </c>
      <c r="CM167" s="5">
        <f t="shared" si="193"/>
        <v>46.084218994696101</v>
      </c>
      <c r="CN167" s="5">
        <f t="shared" si="194"/>
        <v>47.056378994696097</v>
      </c>
      <c r="CO167" s="5">
        <f t="shared" si="195"/>
        <v>44.737754994696097</v>
      </c>
      <c r="CP167" s="5"/>
      <c r="CQ167" s="3" t="str">
        <f t="shared" si="196"/>
        <v>decre</v>
      </c>
      <c r="CR167" s="3" t="str">
        <f t="shared" si="197"/>
        <v>decre</v>
      </c>
      <c r="CS167" s="3" t="str">
        <f t="shared" si="198"/>
        <v>decre</v>
      </c>
      <c r="CT167" s="3" t="str">
        <f t="shared" si="199"/>
        <v>decre</v>
      </c>
      <c r="CU167" s="3" t="str">
        <f t="shared" si="200"/>
        <v>decre</v>
      </c>
      <c r="CW167" s="5">
        <f t="shared" si="201"/>
        <v>0</v>
      </c>
      <c r="CX167" s="5">
        <f t="shared" si="202"/>
        <v>0</v>
      </c>
      <c r="CY167" s="5">
        <f t="shared" si="203"/>
        <v>0</v>
      </c>
      <c r="CZ167" s="5">
        <f t="shared" si="204"/>
        <v>0</v>
      </c>
      <c r="DA167" s="5">
        <f t="shared" si="205"/>
        <v>0</v>
      </c>
      <c r="DB167" s="5"/>
      <c r="DC167" s="4">
        <v>0.34908298141113298</v>
      </c>
      <c r="DD167" s="4">
        <v>0.47849255872673602</v>
      </c>
      <c r="DE167" s="4">
        <v>0.415115412124684</v>
      </c>
      <c r="DF167" s="4">
        <v>0.32377769285608898</v>
      </c>
      <c r="DG167" s="4">
        <v>0.54985319705857705</v>
      </c>
      <c r="DI167" s="13">
        <f t="shared" si="206"/>
        <v>49.34120963104214</v>
      </c>
      <c r="DJ167" s="13">
        <f t="shared" si="207"/>
        <v>49.015859403181686</v>
      </c>
      <c r="DK167" s="13">
        <f t="shared" si="208"/>
        <v>49.342073646426783</v>
      </c>
      <c r="DL167" s="13">
        <f t="shared" si="209"/>
        <v>49.127511168544366</v>
      </c>
      <c r="DM167" s="13">
        <f t="shared" si="210"/>
        <v>49.185421579017309</v>
      </c>
      <c r="DN167" s="13"/>
      <c r="DO167" s="11" t="str">
        <f t="shared" si="211"/>
        <v>incre</v>
      </c>
      <c r="DP167" s="11" t="str">
        <f t="shared" si="212"/>
        <v>decre</v>
      </c>
      <c r="DQ167" s="11" t="str">
        <f t="shared" si="213"/>
        <v>incre</v>
      </c>
      <c r="DR167" s="11" t="str">
        <f t="shared" si="214"/>
        <v>decre</v>
      </c>
      <c r="DS167" s="11" t="str">
        <f t="shared" si="215"/>
        <v>decre</v>
      </c>
      <c r="DU167" s="13"/>
      <c r="DV167" s="13"/>
      <c r="DW167" s="13"/>
      <c r="DX167" s="13"/>
      <c r="DY167" s="13"/>
    </row>
    <row r="168" spans="1:129" x14ac:dyDescent="0.25">
      <c r="A168" s="5">
        <v>28.266310429875723</v>
      </c>
      <c r="B168" s="4">
        <v>0.7041206637126326</v>
      </c>
      <c r="C168" s="4">
        <v>0.27375639604385871</v>
      </c>
      <c r="D168" s="4">
        <v>0.50801262587211582</v>
      </c>
      <c r="E168" s="4">
        <v>0.57711894508269879</v>
      </c>
      <c r="F168" s="4">
        <v>0.43352984490334701</v>
      </c>
      <c r="G168" s="4">
        <v>0.60915826299860087</v>
      </c>
      <c r="I168" s="5">
        <f t="shared" si="145"/>
        <v>27.844618917431067</v>
      </c>
      <c r="J168" s="5">
        <f t="shared" si="146"/>
        <v>28.253632876820639</v>
      </c>
      <c r="K168" s="5">
        <f t="shared" si="147"/>
        <v>29.960135386628732</v>
      </c>
      <c r="L168" s="5">
        <f t="shared" si="148"/>
        <v>29.096631723961906</v>
      </c>
      <c r="M168" s="5">
        <f t="shared" si="149"/>
        <v>28.788489684692557</v>
      </c>
      <c r="O168" s="3" t="str">
        <f t="shared" si="150"/>
        <v>decre</v>
      </c>
      <c r="P168" s="3" t="str">
        <f t="shared" si="151"/>
        <v>decre</v>
      </c>
      <c r="Q168" s="3" t="str">
        <f t="shared" si="152"/>
        <v>incre</v>
      </c>
      <c r="R168" s="3" t="str">
        <f t="shared" si="153"/>
        <v>incre</v>
      </c>
      <c r="S168" s="3" t="str">
        <f t="shared" si="154"/>
        <v>incre</v>
      </c>
      <c r="U168" s="6">
        <f t="shared" si="155"/>
        <v>0</v>
      </c>
      <c r="V168" s="6">
        <f t="shared" si="156"/>
        <v>0</v>
      </c>
      <c r="W168" s="6">
        <f t="shared" si="157"/>
        <v>1</v>
      </c>
      <c r="X168" s="6">
        <f t="shared" si="158"/>
        <v>1</v>
      </c>
      <c r="Y168" s="6">
        <f t="shared" si="159"/>
        <v>1</v>
      </c>
      <c r="AA168" s="4">
        <f t="shared" si="216"/>
        <v>0.33150000000000002</v>
      </c>
      <c r="AB168" s="4">
        <f t="shared" si="216"/>
        <v>0.49009999999999998</v>
      </c>
      <c r="AC168" s="4">
        <f t="shared" si="216"/>
        <v>0.51849999999999996</v>
      </c>
      <c r="AD168" s="4">
        <f t="shared" si="216"/>
        <v>0.35160000000000002</v>
      </c>
      <c r="AE168" s="4">
        <f t="shared" si="216"/>
        <v>0.56689999999999996</v>
      </c>
      <c r="AF168" s="4"/>
      <c r="AG168" s="4">
        <v>0.36149999999999999</v>
      </c>
      <c r="AH168" s="4">
        <v>0.52010000000000001</v>
      </c>
      <c r="AI168" s="3">
        <v>0.51849999999999996</v>
      </c>
      <c r="AJ168" s="4">
        <v>0.35160000000000002</v>
      </c>
      <c r="AK168" s="4">
        <v>0.56689999999999996</v>
      </c>
      <c r="AM168" s="5">
        <f t="shared" si="160"/>
        <v>28.259795429875723</v>
      </c>
      <c r="AN168" s="5">
        <f t="shared" si="161"/>
        <v>28.136663429875725</v>
      </c>
      <c r="AO168" s="5">
        <f t="shared" si="162"/>
        <v>29.390945429875725</v>
      </c>
      <c r="AP168" s="5">
        <f t="shared" si="163"/>
        <v>28.406782429875722</v>
      </c>
      <c r="AQ168" s="5">
        <f t="shared" si="164"/>
        <v>28.390839429875719</v>
      </c>
      <c r="AR168" s="5"/>
      <c r="AS168" s="3" t="str">
        <f t="shared" si="165"/>
        <v>decre</v>
      </c>
      <c r="AT168" s="3" t="str">
        <f t="shared" si="166"/>
        <v>decre</v>
      </c>
      <c r="AU168" s="3" t="str">
        <f t="shared" si="167"/>
        <v>incre</v>
      </c>
      <c r="AV168" s="3" t="str">
        <f t="shared" si="168"/>
        <v>incre</v>
      </c>
      <c r="AW168" s="3" t="str">
        <f t="shared" si="169"/>
        <v>incre</v>
      </c>
      <c r="AY168" s="5">
        <f t="shared" si="170"/>
        <v>0</v>
      </c>
      <c r="AZ168" s="5">
        <f t="shared" si="171"/>
        <v>0</v>
      </c>
      <c r="BA168" s="5">
        <f t="shared" si="172"/>
        <v>169.38249567530085</v>
      </c>
      <c r="BB168" s="5">
        <f t="shared" si="173"/>
        <v>83.03212940861826</v>
      </c>
      <c r="BC168" s="5">
        <f t="shared" si="174"/>
        <v>52.21792548168338</v>
      </c>
      <c r="BE168" s="15">
        <f t="shared" si="175"/>
        <v>0.5221792548168338</v>
      </c>
      <c r="BG168" s="3">
        <v>0.2843</v>
      </c>
      <c r="BH168" s="3">
        <v>0.35499999999999998</v>
      </c>
      <c r="BI168" s="3">
        <v>0.37459999999999999</v>
      </c>
      <c r="BJ168" s="3">
        <v>0.34749999999999998</v>
      </c>
      <c r="BK168" s="3">
        <v>0.3165</v>
      </c>
      <c r="BM168" s="5">
        <f t="shared" si="176"/>
        <v>27.920427429875723</v>
      </c>
      <c r="BN168" s="5">
        <f t="shared" si="177"/>
        <v>27.254460429875721</v>
      </c>
      <c r="BO168" s="5">
        <f t="shared" si="178"/>
        <v>27.993676429875723</v>
      </c>
      <c r="BP168" s="5">
        <f t="shared" si="179"/>
        <v>28.372260429875723</v>
      </c>
      <c r="BQ168" s="5">
        <f t="shared" si="180"/>
        <v>26.034575429875723</v>
      </c>
      <c r="BR168" s="5"/>
      <c r="BS168" s="3" t="str">
        <f t="shared" si="181"/>
        <v>decre</v>
      </c>
      <c r="BT168" s="3" t="str">
        <f t="shared" si="182"/>
        <v>decre</v>
      </c>
      <c r="BU168" s="3" t="str">
        <f t="shared" si="183"/>
        <v>decre</v>
      </c>
      <c r="BV168" s="3" t="str">
        <f t="shared" si="184"/>
        <v>incre</v>
      </c>
      <c r="BW168" s="3" t="str">
        <f t="shared" si="185"/>
        <v>decre</v>
      </c>
      <c r="BY168" s="5">
        <f t="shared" si="186"/>
        <v>0</v>
      </c>
      <c r="BZ168" s="5">
        <f t="shared" si="187"/>
        <v>0</v>
      </c>
      <c r="CA168" s="5">
        <f t="shared" si="188"/>
        <v>0</v>
      </c>
      <c r="CB168" s="5">
        <f t="shared" si="189"/>
        <v>83.03212940861826</v>
      </c>
      <c r="CC168" s="5">
        <f t="shared" si="190"/>
        <v>0</v>
      </c>
      <c r="CE168" s="4">
        <v>4.6100000000000002E-2</v>
      </c>
      <c r="CF168" s="4">
        <v>4.3200000000000002E-2</v>
      </c>
      <c r="CG168" s="4">
        <v>4.4299999999999999E-2</v>
      </c>
      <c r="CH168" s="4">
        <v>4.2999999999999997E-2</v>
      </c>
      <c r="CI168" s="4">
        <v>4.2299999999999997E-2</v>
      </c>
      <c r="CK168" s="5">
        <f t="shared" si="191"/>
        <v>26.207769429875722</v>
      </c>
      <c r="CL168" s="5">
        <f t="shared" si="192"/>
        <v>25.218406429875721</v>
      </c>
      <c r="CM168" s="5">
        <f t="shared" si="193"/>
        <v>24.786463429875724</v>
      </c>
      <c r="CN168" s="5">
        <f t="shared" si="194"/>
        <v>25.808370429875723</v>
      </c>
      <c r="CO168" s="5">
        <f t="shared" si="195"/>
        <v>23.454353429875724</v>
      </c>
      <c r="CP168" s="5"/>
      <c r="CQ168" s="3" t="str">
        <f t="shared" si="196"/>
        <v>decre</v>
      </c>
      <c r="CR168" s="3" t="str">
        <f t="shared" si="197"/>
        <v>decre</v>
      </c>
      <c r="CS168" s="3" t="str">
        <f t="shared" si="198"/>
        <v>decre</v>
      </c>
      <c r="CT168" s="3" t="str">
        <f t="shared" si="199"/>
        <v>decre</v>
      </c>
      <c r="CU168" s="3" t="str">
        <f t="shared" si="200"/>
        <v>decre</v>
      </c>
      <c r="CW168" s="5">
        <f t="shared" si="201"/>
        <v>0</v>
      </c>
      <c r="CX168" s="5">
        <f t="shared" si="202"/>
        <v>0</v>
      </c>
      <c r="CY168" s="5">
        <f t="shared" si="203"/>
        <v>0</v>
      </c>
      <c r="CZ168" s="5">
        <f t="shared" si="204"/>
        <v>0</v>
      </c>
      <c r="DA168" s="5">
        <f t="shared" si="205"/>
        <v>0</v>
      </c>
      <c r="DB168" s="5"/>
      <c r="DC168" s="4">
        <v>0.36041060283438803</v>
      </c>
      <c r="DD168" s="4">
        <v>0.471812535904714</v>
      </c>
      <c r="DE168" s="4">
        <v>0.42052094493647901</v>
      </c>
      <c r="DF168" s="4">
        <v>0.29754903496685298</v>
      </c>
      <c r="DG168" s="4">
        <v>0.54611154174697496</v>
      </c>
      <c r="DI168" s="13">
        <f t="shared" si="206"/>
        <v>28.467662664254973</v>
      </c>
      <c r="DJ168" s="13">
        <f t="shared" si="207"/>
        <v>28.017246289333507</v>
      </c>
      <c r="DK168" s="13">
        <f t="shared" si="208"/>
        <v>28.439568805208932</v>
      </c>
      <c r="DL168" s="13">
        <f t="shared" si="209"/>
        <v>27.951673304296627</v>
      </c>
      <c r="DM168" s="13">
        <f t="shared" si="210"/>
        <v>28.195220037714755</v>
      </c>
      <c r="DN168" s="13"/>
      <c r="DO168" s="11" t="str">
        <f t="shared" si="211"/>
        <v>incre</v>
      </c>
      <c r="DP168" s="11" t="str">
        <f t="shared" si="212"/>
        <v>decre</v>
      </c>
      <c r="DQ168" s="11" t="str">
        <f t="shared" si="213"/>
        <v>incre</v>
      </c>
      <c r="DR168" s="11" t="str">
        <f t="shared" si="214"/>
        <v>decre</v>
      </c>
      <c r="DS168" s="11" t="str">
        <f t="shared" si="215"/>
        <v>decre</v>
      </c>
      <c r="DU168" s="13"/>
      <c r="DV168" s="13"/>
      <c r="DW168" s="13"/>
      <c r="DX168" s="13"/>
      <c r="DY168" s="13"/>
    </row>
    <row r="169" spans="1:129" x14ac:dyDescent="0.25">
      <c r="A169" s="5">
        <v>36.745578378901243</v>
      </c>
      <c r="B169" s="4">
        <v>0.14724280453161659</v>
      </c>
      <c r="C169" s="4">
        <v>0.40307208373741793</v>
      </c>
      <c r="D169" s="4">
        <v>0.63187827689200182</v>
      </c>
      <c r="E169" s="4">
        <v>0.4044378356882708</v>
      </c>
      <c r="F169" s="4">
        <v>0.49950361149283351</v>
      </c>
      <c r="G169" s="4">
        <v>0.64317463868125668</v>
      </c>
      <c r="I169" s="5">
        <f t="shared" si="145"/>
        <v>37.253666660973281</v>
      </c>
      <c r="J169" s="5">
        <f t="shared" si="146"/>
        <v>37.54174352700602</v>
      </c>
      <c r="K169" s="5">
        <f t="shared" si="147"/>
        <v>36.762669763434346</v>
      </c>
      <c r="L169" s="5">
        <f t="shared" si="148"/>
        <v>38.131398787670904</v>
      </c>
      <c r="M169" s="5">
        <f t="shared" si="149"/>
        <v>37.58785172889187</v>
      </c>
      <c r="O169" s="3" t="str">
        <f t="shared" si="150"/>
        <v>incre</v>
      </c>
      <c r="P169" s="3" t="str">
        <f t="shared" si="151"/>
        <v>incre</v>
      </c>
      <c r="Q169" s="3" t="str">
        <f t="shared" si="152"/>
        <v>incre</v>
      </c>
      <c r="R169" s="3" t="str">
        <f t="shared" si="153"/>
        <v>incre</v>
      </c>
      <c r="S169" s="3" t="str">
        <f t="shared" si="154"/>
        <v>incre</v>
      </c>
      <c r="U169" s="6">
        <f t="shared" si="155"/>
        <v>1</v>
      </c>
      <c r="V169" s="6">
        <f t="shared" si="156"/>
        <v>1</v>
      </c>
      <c r="W169" s="6">
        <f t="shared" si="157"/>
        <v>1</v>
      </c>
      <c r="X169" s="6">
        <f t="shared" si="158"/>
        <v>1</v>
      </c>
      <c r="Y169" s="6">
        <f t="shared" si="159"/>
        <v>1</v>
      </c>
      <c r="AA169" s="4">
        <f t="shared" si="216"/>
        <v>0.3448</v>
      </c>
      <c r="AB169" s="4">
        <f t="shared" si="216"/>
        <v>0.49</v>
      </c>
      <c r="AC169" s="4">
        <f t="shared" si="216"/>
        <v>0.50119999999999998</v>
      </c>
      <c r="AD169" s="4">
        <f t="shared" si="216"/>
        <v>0.35299999999999998</v>
      </c>
      <c r="AE169" s="4">
        <f t="shared" si="216"/>
        <v>0.54710000000000003</v>
      </c>
      <c r="AF169" s="4"/>
      <c r="AG169" s="4">
        <v>0.3448</v>
      </c>
      <c r="AH169" s="4">
        <v>0.49</v>
      </c>
      <c r="AI169" s="3">
        <v>0.50119999999999998</v>
      </c>
      <c r="AJ169" s="4">
        <v>0.35299999999999998</v>
      </c>
      <c r="AK169" s="4">
        <v>0.54710000000000003</v>
      </c>
      <c r="AM169" s="5">
        <f t="shared" si="160"/>
        <v>36.834690378901243</v>
      </c>
      <c r="AN169" s="5">
        <f t="shared" si="161"/>
        <v>36.615278378901245</v>
      </c>
      <c r="AO169" s="5">
        <f t="shared" si="162"/>
        <v>37.702230378901248</v>
      </c>
      <c r="AP169" s="5">
        <f t="shared" si="163"/>
        <v>36.897838378901241</v>
      </c>
      <c r="AQ169" s="5">
        <f t="shared" si="164"/>
        <v>36.683789378901245</v>
      </c>
      <c r="AR169" s="5"/>
      <c r="AS169" s="3" t="str">
        <f t="shared" si="165"/>
        <v>incre</v>
      </c>
      <c r="AT169" s="3" t="str">
        <f t="shared" si="166"/>
        <v>decre</v>
      </c>
      <c r="AU169" s="3" t="str">
        <f t="shared" si="167"/>
        <v>incre</v>
      </c>
      <c r="AV169" s="3" t="str">
        <f t="shared" si="168"/>
        <v>incre</v>
      </c>
      <c r="AW169" s="3" t="str">
        <f t="shared" si="169"/>
        <v>decre</v>
      </c>
      <c r="AY169" s="5">
        <f t="shared" si="170"/>
        <v>50.80882820720376</v>
      </c>
      <c r="AZ169" s="5">
        <f t="shared" si="171"/>
        <v>0</v>
      </c>
      <c r="BA169" s="5">
        <f t="shared" si="172"/>
        <v>1.7091384533102882</v>
      </c>
      <c r="BB169" s="5">
        <f t="shared" si="173"/>
        <v>138.58204087696606</v>
      </c>
      <c r="BC169" s="5">
        <f>IF(AQ169&gt;A169,(M169-A169)*100,0)</f>
        <v>0</v>
      </c>
      <c r="BE169" s="15">
        <f t="shared" si="175"/>
        <v>0.5080882820720376</v>
      </c>
      <c r="BG169" s="3">
        <v>0.222</v>
      </c>
      <c r="BH169" s="3">
        <v>0.28989999999999999</v>
      </c>
      <c r="BI169" s="3">
        <v>0.33750000000000002</v>
      </c>
      <c r="BJ169" s="3">
        <v>0.34250000000000003</v>
      </c>
      <c r="BK169" s="3">
        <v>0.33429999999999999</v>
      </c>
      <c r="BM169" s="5">
        <f t="shared" si="176"/>
        <v>35.951758378901239</v>
      </c>
      <c r="BN169" s="5">
        <f t="shared" si="177"/>
        <v>35.308625378901247</v>
      </c>
      <c r="BO169" s="5">
        <f t="shared" si="178"/>
        <v>36.112703378901244</v>
      </c>
      <c r="BP169" s="5">
        <f t="shared" si="179"/>
        <v>36.809428378901245</v>
      </c>
      <c r="BQ169" s="5">
        <f t="shared" si="180"/>
        <v>34.681341378901244</v>
      </c>
      <c r="BR169" s="5"/>
      <c r="BS169" s="3" t="str">
        <f t="shared" si="181"/>
        <v>decre</v>
      </c>
      <c r="BT169" s="3" t="str">
        <f t="shared" si="182"/>
        <v>decre</v>
      </c>
      <c r="BU169" s="3" t="str">
        <f t="shared" si="183"/>
        <v>decre</v>
      </c>
      <c r="BV169" s="3" t="str">
        <f t="shared" si="184"/>
        <v>incre</v>
      </c>
      <c r="BW169" s="3" t="str">
        <f t="shared" si="185"/>
        <v>decre</v>
      </c>
      <c r="BY169" s="5">
        <f t="shared" si="186"/>
        <v>0</v>
      </c>
      <c r="BZ169" s="5">
        <f t="shared" si="187"/>
        <v>0</v>
      </c>
      <c r="CA169" s="5">
        <f t="shared" si="188"/>
        <v>0</v>
      </c>
      <c r="CB169" s="5">
        <f t="shared" si="189"/>
        <v>138.58204087696606</v>
      </c>
      <c r="CC169" s="5">
        <f t="shared" si="190"/>
        <v>0</v>
      </c>
      <c r="CE169" s="4">
        <v>0.16619999999999999</v>
      </c>
      <c r="CF169" s="4">
        <v>0.16700000000000001</v>
      </c>
      <c r="CG169" s="4">
        <v>0.1668</v>
      </c>
      <c r="CH169" s="4">
        <v>0.1671</v>
      </c>
      <c r="CI169" s="4">
        <v>0.1673</v>
      </c>
      <c r="CK169" s="5">
        <f t="shared" si="191"/>
        <v>35.550556378901241</v>
      </c>
      <c r="CL169" s="5">
        <f t="shared" si="192"/>
        <v>34.506088378901246</v>
      </c>
      <c r="CM169" s="5">
        <f t="shared" si="193"/>
        <v>34.455206378901238</v>
      </c>
      <c r="CN169" s="5">
        <f t="shared" si="194"/>
        <v>35.332560378901242</v>
      </c>
      <c r="CO169" s="5">
        <f t="shared" si="195"/>
        <v>33.109871378901239</v>
      </c>
      <c r="CP169" s="5"/>
      <c r="CQ169" s="3" t="str">
        <f t="shared" si="196"/>
        <v>decre</v>
      </c>
      <c r="CR169" s="3" t="str">
        <f t="shared" si="197"/>
        <v>decre</v>
      </c>
      <c r="CS169" s="3" t="str">
        <f t="shared" si="198"/>
        <v>decre</v>
      </c>
      <c r="CT169" s="3" t="str">
        <f t="shared" si="199"/>
        <v>decre</v>
      </c>
      <c r="CU169" s="3" t="str">
        <f t="shared" si="200"/>
        <v>decre</v>
      </c>
      <c r="CW169" s="5">
        <f t="shared" si="201"/>
        <v>0</v>
      </c>
      <c r="CX169" s="5">
        <f t="shared" si="202"/>
        <v>0</v>
      </c>
      <c r="CY169" s="5">
        <f t="shared" si="203"/>
        <v>0</v>
      </c>
      <c r="CZ169" s="5">
        <f t="shared" si="204"/>
        <v>0</v>
      </c>
      <c r="DA169" s="5">
        <f t="shared" si="205"/>
        <v>0</v>
      </c>
      <c r="DB169" s="5"/>
      <c r="DC169" s="4">
        <v>0.33565254800467698</v>
      </c>
      <c r="DD169" s="4">
        <v>0.48641263288110298</v>
      </c>
      <c r="DE169" s="4">
        <v>0.40870641894398102</v>
      </c>
      <c r="DF169" s="4">
        <v>0.35487532844611303</v>
      </c>
      <c r="DG169" s="4">
        <v>0.55428943752025195</v>
      </c>
      <c r="DI169" s="13">
        <f t="shared" si="206"/>
        <v>36.768920199054868</v>
      </c>
      <c r="DJ169" s="13">
        <f t="shared" si="207"/>
        <v>36.591852871614847</v>
      </c>
      <c r="DK169" s="13">
        <f t="shared" si="208"/>
        <v>36.804117706847293</v>
      </c>
      <c r="DL169" s="13">
        <f t="shared" si="209"/>
        <v>36.913628644417514</v>
      </c>
      <c r="DM169" s="13">
        <f t="shared" si="210"/>
        <v>36.751441985966814</v>
      </c>
      <c r="DN169" s="13"/>
      <c r="DO169" s="11" t="str">
        <f t="shared" si="211"/>
        <v>incre</v>
      </c>
      <c r="DP169" s="11" t="str">
        <f t="shared" si="212"/>
        <v>decre</v>
      </c>
      <c r="DQ169" s="11" t="str">
        <f t="shared" si="213"/>
        <v>incre</v>
      </c>
      <c r="DR169" s="11" t="str">
        <f t="shared" si="214"/>
        <v>incre</v>
      </c>
      <c r="DS169" s="11" t="str">
        <f t="shared" si="215"/>
        <v>incre</v>
      </c>
      <c r="DU169" s="13"/>
      <c r="DV169" s="13"/>
      <c r="DW169" s="13"/>
      <c r="DX169" s="13"/>
      <c r="DY169" s="13"/>
    </row>
    <row r="170" spans="1:129" x14ac:dyDescent="0.25">
      <c r="A170" s="5">
        <v>40.63449996356173</v>
      </c>
      <c r="B170" s="4">
        <v>6.4188513466932343E-2</v>
      </c>
      <c r="C170" s="4">
        <v>0.74098841978584429</v>
      </c>
      <c r="D170" s="4">
        <v>0.695730738057451</v>
      </c>
      <c r="E170" s="4">
        <v>0.68254590071335108</v>
      </c>
      <c r="F170" s="4">
        <v>0.71493400380628269</v>
      </c>
      <c r="G170" s="4">
        <v>0.85047581223491076</v>
      </c>
      <c r="I170" s="5">
        <f t="shared" si="145"/>
        <v>43.572206701821948</v>
      </c>
      <c r="J170" s="5">
        <f t="shared" si="146"/>
        <v>41.847621683076888</v>
      </c>
      <c r="K170" s="5">
        <f t="shared" si="147"/>
        <v>43.352020659488375</v>
      </c>
      <c r="L170" s="5">
        <f t="shared" si="148"/>
        <v>43.834244275610629</v>
      </c>
      <c r="M170" s="5">
        <f t="shared" si="149"/>
        <v>43.427477356692243</v>
      </c>
      <c r="O170" s="3" t="str">
        <f t="shared" si="150"/>
        <v>incre</v>
      </c>
      <c r="P170" s="3" t="str">
        <f t="shared" si="151"/>
        <v>incre</v>
      </c>
      <c r="Q170" s="3" t="str">
        <f t="shared" si="152"/>
        <v>incre</v>
      </c>
      <c r="R170" s="3" t="str">
        <f t="shared" si="153"/>
        <v>incre</v>
      </c>
      <c r="S170" s="3" t="str">
        <f t="shared" si="154"/>
        <v>incre</v>
      </c>
      <c r="U170" s="6">
        <f t="shared" si="155"/>
        <v>1</v>
      </c>
      <c r="V170" s="6">
        <f t="shared" si="156"/>
        <v>1</v>
      </c>
      <c r="W170" s="6">
        <f t="shared" si="157"/>
        <v>1</v>
      </c>
      <c r="X170" s="6">
        <f t="shared" si="158"/>
        <v>1</v>
      </c>
      <c r="Y170" s="6">
        <f t="shared" si="159"/>
        <v>1</v>
      </c>
      <c r="AA170" s="4">
        <f t="shared" si="216"/>
        <v>0.33650000000000002</v>
      </c>
      <c r="AB170" s="4">
        <f t="shared" si="216"/>
        <v>0.49380000000000002</v>
      </c>
      <c r="AC170" s="4">
        <f t="shared" si="216"/>
        <v>0.49430000000000002</v>
      </c>
      <c r="AD170" s="4">
        <f t="shared" si="216"/>
        <v>0.36120000000000002</v>
      </c>
      <c r="AE170" s="4">
        <f t="shared" si="216"/>
        <v>0.55210000000000004</v>
      </c>
      <c r="AF170" s="4"/>
      <c r="AG170" s="4">
        <v>0.33650000000000002</v>
      </c>
      <c r="AH170" s="4">
        <v>0.49380000000000002</v>
      </c>
      <c r="AI170" s="3">
        <v>0.49430000000000002</v>
      </c>
      <c r="AJ170" s="4">
        <v>0.36120000000000002</v>
      </c>
      <c r="AK170" s="4">
        <v>0.55210000000000004</v>
      </c>
      <c r="AM170" s="5">
        <f t="shared" si="160"/>
        <v>40.663934963561729</v>
      </c>
      <c r="AN170" s="5">
        <f t="shared" si="161"/>
        <v>40.529013963561731</v>
      </c>
      <c r="AO170" s="5">
        <f t="shared" si="162"/>
        <v>41.524152963561733</v>
      </c>
      <c r="AP170" s="5">
        <f t="shared" si="163"/>
        <v>40.855803963561733</v>
      </c>
      <c r="AQ170" s="5">
        <f t="shared" si="164"/>
        <v>40.619760963561731</v>
      </c>
      <c r="AR170" s="5"/>
      <c r="AS170" s="3" t="str">
        <f t="shared" si="165"/>
        <v>incre</v>
      </c>
      <c r="AT170" s="3" t="str">
        <f t="shared" si="166"/>
        <v>decre</v>
      </c>
      <c r="AU170" s="3" t="str">
        <f t="shared" si="167"/>
        <v>incre</v>
      </c>
      <c r="AV170" s="3" t="str">
        <f t="shared" si="168"/>
        <v>incre</v>
      </c>
      <c r="AW170" s="3" t="str">
        <f t="shared" si="169"/>
        <v>decre</v>
      </c>
      <c r="AY170" s="5">
        <f t="shared" si="170"/>
        <v>293.77067382602178</v>
      </c>
      <c r="AZ170" s="5">
        <f t="shared" si="171"/>
        <v>0</v>
      </c>
      <c r="BA170" s="5">
        <f t="shared" si="172"/>
        <v>271.7520695926645</v>
      </c>
      <c r="BB170" s="5">
        <f t="shared" si="173"/>
        <v>319.97443120488992</v>
      </c>
      <c r="BC170" s="5">
        <f t="shared" si="174"/>
        <v>0</v>
      </c>
      <c r="BE170" s="15">
        <f t="shared" si="175"/>
        <v>2.9377067382602178</v>
      </c>
      <c r="BG170" s="3">
        <v>0.21290000000000001</v>
      </c>
      <c r="BH170" s="3">
        <v>0.28189999999999998</v>
      </c>
      <c r="BI170" s="3">
        <v>0.32129999999999997</v>
      </c>
      <c r="BJ170" s="3">
        <v>0.3448</v>
      </c>
      <c r="BK170" s="3">
        <v>0.34399999999999997</v>
      </c>
      <c r="BM170" s="5">
        <f t="shared" si="176"/>
        <v>39.775250963561732</v>
      </c>
      <c r="BN170" s="5">
        <f t="shared" si="177"/>
        <v>39.14530696356173</v>
      </c>
      <c r="BO170" s="5">
        <f t="shared" si="178"/>
        <v>39.844322963561737</v>
      </c>
      <c r="BP170" s="5">
        <f t="shared" si="179"/>
        <v>40.71771596356173</v>
      </c>
      <c r="BQ170" s="5">
        <f t="shared" si="180"/>
        <v>38.661539963561729</v>
      </c>
      <c r="BR170" s="5"/>
      <c r="BS170" s="3" t="str">
        <f t="shared" si="181"/>
        <v>decre</v>
      </c>
      <c r="BT170" s="3" t="str">
        <f t="shared" si="182"/>
        <v>decre</v>
      </c>
      <c r="BU170" s="3" t="str">
        <f t="shared" si="183"/>
        <v>decre</v>
      </c>
      <c r="BV170" s="3" t="str">
        <f t="shared" si="184"/>
        <v>incre</v>
      </c>
      <c r="BW170" s="3" t="str">
        <f t="shared" si="185"/>
        <v>decre</v>
      </c>
      <c r="BY170" s="5">
        <f t="shared" si="186"/>
        <v>0</v>
      </c>
      <c r="BZ170" s="5">
        <f t="shared" si="187"/>
        <v>0</v>
      </c>
      <c r="CA170" s="5">
        <f t="shared" si="188"/>
        <v>0</v>
      </c>
      <c r="CB170" s="5">
        <f t="shared" si="189"/>
        <v>319.97443120488992</v>
      </c>
      <c r="CC170" s="5">
        <f t="shared" si="190"/>
        <v>0</v>
      </c>
      <c r="CE170" s="4">
        <v>0.1777</v>
      </c>
      <c r="CF170" s="4">
        <v>0.1789</v>
      </c>
      <c r="CG170" s="4">
        <v>0.1784</v>
      </c>
      <c r="CH170" s="4">
        <v>0.17899999999999999</v>
      </c>
      <c r="CI170" s="4">
        <v>0.1792</v>
      </c>
      <c r="CK170" s="5">
        <f t="shared" si="191"/>
        <v>39.522162963561726</v>
      </c>
      <c r="CL170" s="5">
        <f t="shared" si="192"/>
        <v>38.47271696356173</v>
      </c>
      <c r="CM170" s="5">
        <f t="shared" si="193"/>
        <v>38.456763963561727</v>
      </c>
      <c r="CN170" s="5">
        <f t="shared" si="194"/>
        <v>39.321679963561728</v>
      </c>
      <c r="CO170" s="5">
        <f t="shared" si="195"/>
        <v>37.110771963561731</v>
      </c>
      <c r="CP170" s="5"/>
      <c r="CQ170" s="3" t="str">
        <f t="shared" si="196"/>
        <v>decre</v>
      </c>
      <c r="CR170" s="3" t="str">
        <f t="shared" si="197"/>
        <v>decre</v>
      </c>
      <c r="CS170" s="3" t="str">
        <f t="shared" si="198"/>
        <v>decre</v>
      </c>
      <c r="CT170" s="3" t="str">
        <f t="shared" si="199"/>
        <v>decre</v>
      </c>
      <c r="CU170" s="3" t="str">
        <f t="shared" si="200"/>
        <v>decre</v>
      </c>
      <c r="CW170" s="5">
        <f t="shared" si="201"/>
        <v>0</v>
      </c>
      <c r="CX170" s="5">
        <f t="shared" si="202"/>
        <v>0</v>
      </c>
      <c r="CY170" s="5">
        <f t="shared" si="203"/>
        <v>0</v>
      </c>
      <c r="CZ170" s="5">
        <f t="shared" si="204"/>
        <v>0</v>
      </c>
      <c r="DA170" s="5">
        <f t="shared" si="205"/>
        <v>0</v>
      </c>
      <c r="DB170" s="5"/>
      <c r="DC170" s="4">
        <v>0.33196262422865602</v>
      </c>
      <c r="DD170" s="4">
        <v>0.48858862147697402</v>
      </c>
      <c r="DE170" s="4">
        <v>0.406945589966827</v>
      </c>
      <c r="DF170" s="4">
        <v>0.36341920052149201</v>
      </c>
      <c r="DG170" s="4">
        <v>0.55550826558486399</v>
      </c>
      <c r="DI170" s="13">
        <f t="shared" si="206"/>
        <v>40.631311231765764</v>
      </c>
      <c r="DJ170" s="13">
        <f t="shared" si="207"/>
        <v>40.494983661806373</v>
      </c>
      <c r="DK170" s="13">
        <f t="shared" si="208"/>
        <v>40.67594164213962</v>
      </c>
      <c r="DL170" s="13">
        <f t="shared" si="209"/>
        <v>40.874489631952692</v>
      </c>
      <c r="DM170" s="13">
        <f t="shared" si="210"/>
        <v>40.6518327427153</v>
      </c>
      <c r="DN170" s="13"/>
      <c r="DO170" s="11" t="str">
        <f t="shared" si="211"/>
        <v>decre</v>
      </c>
      <c r="DP170" s="11" t="str">
        <f t="shared" si="212"/>
        <v>decre</v>
      </c>
      <c r="DQ170" s="11" t="str">
        <f t="shared" si="213"/>
        <v>incre</v>
      </c>
      <c r="DR170" s="11" t="str">
        <f t="shared" si="214"/>
        <v>incre</v>
      </c>
      <c r="DS170" s="11" t="str">
        <f t="shared" si="215"/>
        <v>incre</v>
      </c>
      <c r="DU170" s="13"/>
      <c r="DV170" s="13"/>
      <c r="DW170" s="13"/>
      <c r="DX170" s="13"/>
      <c r="DY170" s="13"/>
    </row>
    <row r="171" spans="1:129" x14ac:dyDescent="0.25">
      <c r="A171" s="5">
        <v>42.373162821073244</v>
      </c>
      <c r="B171" s="4">
        <v>0.12865060211425142</v>
      </c>
      <c r="C171" s="4">
        <v>0.55462313548244535</v>
      </c>
      <c r="D171" s="4">
        <v>0.65365162045965752</v>
      </c>
      <c r="E171" s="4">
        <v>0.52603280828284238</v>
      </c>
      <c r="F171" s="4">
        <v>0.31283492911049349</v>
      </c>
      <c r="G171" s="4">
        <v>0.57959130867903341</v>
      </c>
      <c r="I171" s="5">
        <f t="shared" si="145"/>
        <v>43.970903165192027</v>
      </c>
      <c r="J171" s="5">
        <f t="shared" si="146"/>
        <v>43.311507902674812</v>
      </c>
      <c r="K171" s="5">
        <f t="shared" si="147"/>
        <v>43.570941389499637</v>
      </c>
      <c r="L171" s="5">
        <f t="shared" si="148"/>
        <v>42.187232924183597</v>
      </c>
      <c r="M171" s="5">
        <f t="shared" si="149"/>
        <v>42.61711703574295</v>
      </c>
      <c r="O171" s="3" t="str">
        <f t="shared" si="150"/>
        <v>incre</v>
      </c>
      <c r="P171" s="3" t="str">
        <f t="shared" si="151"/>
        <v>incre</v>
      </c>
      <c r="Q171" s="3" t="str">
        <f t="shared" si="152"/>
        <v>incre</v>
      </c>
      <c r="R171" s="3" t="str">
        <f t="shared" si="153"/>
        <v>decre</v>
      </c>
      <c r="S171" s="3" t="str">
        <f t="shared" si="154"/>
        <v>incre</v>
      </c>
      <c r="U171" s="6">
        <f t="shared" si="155"/>
        <v>1</v>
      </c>
      <c r="V171" s="6">
        <f t="shared" si="156"/>
        <v>1</v>
      </c>
      <c r="W171" s="6">
        <f t="shared" si="157"/>
        <v>1</v>
      </c>
      <c r="X171" s="6">
        <f t="shared" si="158"/>
        <v>0</v>
      </c>
      <c r="Y171" s="6">
        <f t="shared" si="159"/>
        <v>1</v>
      </c>
      <c r="AA171" s="4">
        <f t="shared" si="216"/>
        <v>0.34370000000000001</v>
      </c>
      <c r="AB171" s="4">
        <f t="shared" si="216"/>
        <v>0.49080000000000001</v>
      </c>
      <c r="AC171" s="4">
        <f t="shared" si="216"/>
        <v>0.50119999999999998</v>
      </c>
      <c r="AD171" s="4">
        <f t="shared" si="216"/>
        <v>0.32499999999999996</v>
      </c>
      <c r="AE171" s="4">
        <f t="shared" si="216"/>
        <v>0.54800000000000004</v>
      </c>
      <c r="AF171" s="4"/>
      <c r="AG171" s="4">
        <v>0.34370000000000001</v>
      </c>
      <c r="AH171" s="4">
        <v>0.49080000000000001</v>
      </c>
      <c r="AI171" s="3">
        <v>0.50119999999999998</v>
      </c>
      <c r="AJ171" s="4">
        <v>0.35499999999999998</v>
      </c>
      <c r="AK171" s="4">
        <v>0.54800000000000004</v>
      </c>
      <c r="AM171" s="5">
        <f t="shared" si="160"/>
        <v>42.454365821073246</v>
      </c>
      <c r="AN171" s="5">
        <f t="shared" si="161"/>
        <v>42.248086821073244</v>
      </c>
      <c r="AO171" s="5">
        <f t="shared" si="162"/>
        <v>43.329814821073242</v>
      </c>
      <c r="AP171" s="5">
        <f t="shared" si="163"/>
        <v>42.289662821073243</v>
      </c>
      <c r="AQ171" s="5">
        <f t="shared" si="164"/>
        <v>42.319842821073244</v>
      </c>
      <c r="AR171" s="5"/>
      <c r="AS171" s="3" t="str">
        <f t="shared" si="165"/>
        <v>incre</v>
      </c>
      <c r="AT171" s="3" t="str">
        <f t="shared" si="166"/>
        <v>decre</v>
      </c>
      <c r="AU171" s="3" t="str">
        <f t="shared" si="167"/>
        <v>incre</v>
      </c>
      <c r="AV171" s="3" t="str">
        <f t="shared" si="168"/>
        <v>decre</v>
      </c>
      <c r="AW171" s="3" t="str">
        <f t="shared" si="169"/>
        <v>decre</v>
      </c>
      <c r="AY171" s="5">
        <f t="shared" si="170"/>
        <v>159.77403441187832</v>
      </c>
      <c r="AZ171" s="5">
        <f t="shared" si="171"/>
        <v>0</v>
      </c>
      <c r="BA171" s="5">
        <f t="shared" si="172"/>
        <v>119.77785684263935</v>
      </c>
      <c r="BB171" s="5">
        <f t="shared" si="173"/>
        <v>0</v>
      </c>
      <c r="BC171" s="5">
        <f>IF(AQ171&gt;A171,(M171-A171)*100,0)</f>
        <v>0</v>
      </c>
      <c r="BE171" s="15">
        <f t="shared" si="175"/>
        <v>1.5977403441187832</v>
      </c>
      <c r="BG171" s="3">
        <v>0.21940000000000001</v>
      </c>
      <c r="BH171" s="3">
        <v>0.28739999999999999</v>
      </c>
      <c r="BI171" s="3">
        <v>0.33310000000000001</v>
      </c>
      <c r="BJ171" s="3">
        <v>0.34310000000000002</v>
      </c>
      <c r="BK171" s="3">
        <v>0.33660000000000001</v>
      </c>
      <c r="BM171" s="5">
        <f t="shared" si="176"/>
        <v>41.560648821073244</v>
      </c>
      <c r="BN171" s="5">
        <f t="shared" si="177"/>
        <v>40.919884821073246</v>
      </c>
      <c r="BO171" s="5">
        <f t="shared" si="178"/>
        <v>41.697563821073246</v>
      </c>
      <c r="BP171" s="5">
        <f t="shared" si="179"/>
        <v>42.442064821073245</v>
      </c>
      <c r="BQ171" s="5">
        <f t="shared" si="180"/>
        <v>40.330568821073243</v>
      </c>
      <c r="BR171" s="5"/>
      <c r="BS171" s="3" t="str">
        <f t="shared" si="181"/>
        <v>decre</v>
      </c>
      <c r="BT171" s="3" t="str">
        <f t="shared" si="182"/>
        <v>decre</v>
      </c>
      <c r="BU171" s="3" t="str">
        <f t="shared" si="183"/>
        <v>decre</v>
      </c>
      <c r="BV171" s="3" t="str">
        <f t="shared" si="184"/>
        <v>incre</v>
      </c>
      <c r="BW171" s="3" t="str">
        <f t="shared" si="185"/>
        <v>decre</v>
      </c>
      <c r="BY171" s="5">
        <f t="shared" si="186"/>
        <v>0</v>
      </c>
      <c r="BZ171" s="5">
        <f t="shared" si="187"/>
        <v>0</v>
      </c>
      <c r="CA171" s="5">
        <f t="shared" si="188"/>
        <v>0</v>
      </c>
      <c r="CB171" s="5">
        <f t="shared" si="189"/>
        <v>-18.592989688964678</v>
      </c>
      <c r="CC171" s="5">
        <f t="shared" si="190"/>
        <v>0</v>
      </c>
      <c r="CE171" s="4">
        <v>0.16969999999999999</v>
      </c>
      <c r="CF171" s="4">
        <v>0.1706</v>
      </c>
      <c r="CG171" s="4">
        <v>0.17030000000000001</v>
      </c>
      <c r="CH171" s="4">
        <v>0.17069999999999999</v>
      </c>
      <c r="CI171" s="4">
        <v>0.1709</v>
      </c>
      <c r="CK171" s="5">
        <f t="shared" si="191"/>
        <v>41.203305821073243</v>
      </c>
      <c r="CL171" s="5">
        <f t="shared" si="192"/>
        <v>40.157180821073247</v>
      </c>
      <c r="CM171" s="5">
        <f t="shared" si="193"/>
        <v>40.116775821073247</v>
      </c>
      <c r="CN171" s="5">
        <f t="shared" si="194"/>
        <v>40.990456821073245</v>
      </c>
      <c r="CO171" s="5">
        <f t="shared" si="195"/>
        <v>38.77133182107324</v>
      </c>
      <c r="CP171" s="5"/>
      <c r="CQ171" s="3" t="str">
        <f t="shared" si="196"/>
        <v>decre</v>
      </c>
      <c r="CR171" s="3" t="str">
        <f t="shared" si="197"/>
        <v>decre</v>
      </c>
      <c r="CS171" s="3" t="str">
        <f t="shared" si="198"/>
        <v>decre</v>
      </c>
      <c r="CT171" s="3" t="str">
        <f t="shared" si="199"/>
        <v>decre</v>
      </c>
      <c r="CU171" s="3" t="str">
        <f t="shared" si="200"/>
        <v>decre</v>
      </c>
      <c r="CW171" s="5">
        <f t="shared" si="201"/>
        <v>0</v>
      </c>
      <c r="CX171" s="5">
        <f t="shared" si="202"/>
        <v>0</v>
      </c>
      <c r="CY171" s="5">
        <f t="shared" si="203"/>
        <v>0</v>
      </c>
      <c r="CZ171" s="5">
        <f t="shared" si="204"/>
        <v>0</v>
      </c>
      <c r="DA171" s="5">
        <f t="shared" si="205"/>
        <v>0</v>
      </c>
      <c r="DB171" s="5"/>
      <c r="DC171" s="4">
        <v>0.33483009511484102</v>
      </c>
      <c r="DD171" s="4">
        <v>0.48689764238741201</v>
      </c>
      <c r="DE171" s="4">
        <v>0.40831394501533802</v>
      </c>
      <c r="DF171" s="4">
        <v>0.35677968547496203</v>
      </c>
      <c r="DG171" s="4">
        <v>0.55456110401658099</v>
      </c>
      <c r="DI171" s="13">
        <f t="shared" si="206"/>
        <v>42.390591204948947</v>
      </c>
      <c r="DJ171" s="13">
        <f t="shared" si="207"/>
        <v>42.222604425863047</v>
      </c>
      <c r="DK171" s="13">
        <f t="shared" si="208"/>
        <v>42.427891227172182</v>
      </c>
      <c r="DL171" s="13">
        <f t="shared" si="209"/>
        <v>42.557247772772421</v>
      </c>
      <c r="DM171" s="13">
        <f t="shared" si="210"/>
        <v>42.381582809869272</v>
      </c>
      <c r="DN171" s="13"/>
      <c r="DO171" s="11" t="str">
        <f t="shared" si="211"/>
        <v>incre</v>
      </c>
      <c r="DP171" s="11" t="str">
        <f t="shared" si="212"/>
        <v>decre</v>
      </c>
      <c r="DQ171" s="11" t="str">
        <f t="shared" si="213"/>
        <v>incre</v>
      </c>
      <c r="DR171" s="11" t="str">
        <f t="shared" si="214"/>
        <v>incre</v>
      </c>
      <c r="DS171" s="11" t="str">
        <f t="shared" si="215"/>
        <v>incre</v>
      </c>
      <c r="DU171" s="13"/>
      <c r="DV171" s="13"/>
      <c r="DW171" s="13"/>
      <c r="DX171" s="13"/>
      <c r="DY171" s="13"/>
    </row>
    <row r="172" spans="1:129" x14ac:dyDescent="0.25">
      <c r="A172" s="5">
        <v>51.550828733312528</v>
      </c>
      <c r="B172" s="4">
        <v>0.36260568682093824</v>
      </c>
      <c r="C172" s="4">
        <v>0.17313423891797913</v>
      </c>
      <c r="D172" s="4">
        <v>0.41260991740894815</v>
      </c>
      <c r="E172" s="4">
        <v>0.18669492881251171</v>
      </c>
      <c r="F172" s="4">
        <v>6.108946385271552E-2</v>
      </c>
      <c r="G172" s="4">
        <v>0.37629681421663197</v>
      </c>
      <c r="I172" s="5">
        <f t="shared" si="145"/>
        <v>50.405663911132798</v>
      </c>
      <c r="J172" s="5">
        <f t="shared" si="146"/>
        <v>50.915171493992958</v>
      </c>
      <c r="K172" s="5">
        <f t="shared" si="147"/>
        <v>49.453636492082012</v>
      </c>
      <c r="L172" s="5">
        <f t="shared" si="148"/>
        <v>49.245202018952391</v>
      </c>
      <c r="M172" s="5">
        <f t="shared" si="149"/>
        <v>49.881781755091033</v>
      </c>
      <c r="O172" s="3" t="str">
        <f t="shared" si="150"/>
        <v>decre</v>
      </c>
      <c r="P172" s="3" t="str">
        <f t="shared" si="151"/>
        <v>decre</v>
      </c>
      <c r="Q172" s="3" t="str">
        <f t="shared" si="152"/>
        <v>decre</v>
      </c>
      <c r="R172" s="3" t="str">
        <f t="shared" si="153"/>
        <v>decre</v>
      </c>
      <c r="S172" s="3" t="str">
        <f t="shared" si="154"/>
        <v>decre</v>
      </c>
      <c r="U172" s="6">
        <f t="shared" si="155"/>
        <v>0</v>
      </c>
      <c r="V172" s="6">
        <f t="shared" si="156"/>
        <v>0</v>
      </c>
      <c r="W172" s="6">
        <f t="shared" si="157"/>
        <v>0</v>
      </c>
      <c r="X172" s="6">
        <f t="shared" si="158"/>
        <v>0</v>
      </c>
      <c r="Y172" s="6">
        <f t="shared" si="159"/>
        <v>0</v>
      </c>
      <c r="AA172" s="4">
        <f t="shared" si="216"/>
        <v>0.31930000000000003</v>
      </c>
      <c r="AB172" s="4">
        <f t="shared" si="216"/>
        <v>0.45909999999999995</v>
      </c>
      <c r="AC172" s="4">
        <f t="shared" si="216"/>
        <v>0.46479999999999999</v>
      </c>
      <c r="AD172" s="4">
        <f t="shared" si="216"/>
        <v>0.30610000000000004</v>
      </c>
      <c r="AE172" s="4">
        <f t="shared" si="216"/>
        <v>0.51119999999999999</v>
      </c>
      <c r="AF172" s="4"/>
      <c r="AG172" s="4">
        <v>0.3493</v>
      </c>
      <c r="AH172" s="4">
        <v>0.48909999999999998</v>
      </c>
      <c r="AI172" s="3">
        <v>0.49480000000000002</v>
      </c>
      <c r="AJ172" s="4">
        <v>0.33610000000000001</v>
      </c>
      <c r="AK172" s="4">
        <v>0.54120000000000001</v>
      </c>
      <c r="AM172" s="5">
        <f t="shared" si="160"/>
        <v>51.456595733312525</v>
      </c>
      <c r="AN172" s="5">
        <f t="shared" si="161"/>
        <v>51.21875173331253</v>
      </c>
      <c r="AO172" s="5">
        <f t="shared" si="162"/>
        <v>52.154036733312523</v>
      </c>
      <c r="AP172" s="5">
        <f t="shared" si="163"/>
        <v>51.308190733312529</v>
      </c>
      <c r="AQ172" s="5">
        <f t="shared" si="164"/>
        <v>51.151220733312527</v>
      </c>
      <c r="AR172" s="5"/>
      <c r="AS172" s="3" t="str">
        <f t="shared" si="165"/>
        <v>decre</v>
      </c>
      <c r="AT172" s="3" t="str">
        <f t="shared" si="166"/>
        <v>decre</v>
      </c>
      <c r="AU172" s="3" t="str">
        <f t="shared" si="167"/>
        <v>incre</v>
      </c>
      <c r="AV172" s="3" t="str">
        <f t="shared" si="168"/>
        <v>decre</v>
      </c>
      <c r="AW172" s="3" t="str">
        <f t="shared" si="169"/>
        <v>decre</v>
      </c>
      <c r="AY172" s="5">
        <f t="shared" si="170"/>
        <v>0</v>
      </c>
      <c r="AZ172" s="5">
        <f t="shared" si="171"/>
        <v>0</v>
      </c>
      <c r="BA172" s="5">
        <f t="shared" si="172"/>
        <v>-209.71922412305162</v>
      </c>
      <c r="BB172" s="5">
        <f t="shared" si="173"/>
        <v>0</v>
      </c>
      <c r="BC172" s="5">
        <f t="shared" si="174"/>
        <v>0</v>
      </c>
      <c r="BE172" s="15">
        <f t="shared" si="175"/>
        <v>-1.6690469782214947</v>
      </c>
      <c r="BG172" s="3">
        <v>0.24809999999999999</v>
      </c>
      <c r="BH172" s="3">
        <v>0.3493</v>
      </c>
      <c r="BI172" s="3">
        <v>0.39360000000000001</v>
      </c>
      <c r="BJ172" s="3">
        <v>0.33900000000000002</v>
      </c>
      <c r="BK172" s="3">
        <v>0.3075</v>
      </c>
      <c r="BM172" s="5">
        <f t="shared" si="176"/>
        <v>50.944667733312528</v>
      </c>
      <c r="BN172" s="5">
        <f t="shared" si="177"/>
        <v>50.50175773331253</v>
      </c>
      <c r="BO172" s="5">
        <f t="shared" si="178"/>
        <v>51.462684733312528</v>
      </c>
      <c r="BP172" s="5">
        <f t="shared" si="179"/>
        <v>51.585208733312527</v>
      </c>
      <c r="BQ172" s="5">
        <f t="shared" si="180"/>
        <v>49.234403733312526</v>
      </c>
      <c r="BR172" s="5"/>
      <c r="BS172" s="3" t="str">
        <f t="shared" si="181"/>
        <v>decre</v>
      </c>
      <c r="BT172" s="3" t="str">
        <f t="shared" si="182"/>
        <v>decre</v>
      </c>
      <c r="BU172" s="3" t="str">
        <f t="shared" si="183"/>
        <v>decre</v>
      </c>
      <c r="BV172" s="3" t="str">
        <f t="shared" si="184"/>
        <v>incre</v>
      </c>
      <c r="BW172" s="3" t="str">
        <f t="shared" si="185"/>
        <v>decre</v>
      </c>
      <c r="BY172" s="5">
        <f t="shared" si="186"/>
        <v>0</v>
      </c>
      <c r="BZ172" s="5">
        <f t="shared" si="187"/>
        <v>0</v>
      </c>
      <c r="CA172" s="5">
        <f t="shared" si="188"/>
        <v>0</v>
      </c>
      <c r="CB172" s="5">
        <f t="shared" si="189"/>
        <v>-230.56267143601374</v>
      </c>
      <c r="CC172" s="5">
        <f t="shared" si="190"/>
        <v>0</v>
      </c>
      <c r="CE172" s="4">
        <v>0.10009999999999999</v>
      </c>
      <c r="CF172" s="4">
        <v>9.74E-2</v>
      </c>
      <c r="CG172" s="4">
        <v>9.8400000000000001E-2</v>
      </c>
      <c r="CH172" s="4">
        <v>9.7100000000000006E-2</v>
      </c>
      <c r="CI172" s="4">
        <v>9.6600000000000005E-2</v>
      </c>
      <c r="CK172" s="5">
        <f t="shared" si="191"/>
        <v>49.880547733312525</v>
      </c>
      <c r="CL172" s="5">
        <f t="shared" si="192"/>
        <v>48.856850733312527</v>
      </c>
      <c r="CM172" s="5">
        <f t="shared" si="193"/>
        <v>48.596292733312524</v>
      </c>
      <c r="CN172" s="5">
        <f t="shared" si="194"/>
        <v>49.548410733312529</v>
      </c>
      <c r="CO172" s="5">
        <f t="shared" si="195"/>
        <v>47.249834733312525</v>
      </c>
      <c r="CP172" s="5"/>
      <c r="CQ172" s="3" t="str">
        <f t="shared" si="196"/>
        <v>decre</v>
      </c>
      <c r="CR172" s="3" t="str">
        <f t="shared" si="197"/>
        <v>decre</v>
      </c>
      <c r="CS172" s="3" t="str">
        <f t="shared" si="198"/>
        <v>decre</v>
      </c>
      <c r="CT172" s="3" t="str">
        <f t="shared" si="199"/>
        <v>decre</v>
      </c>
      <c r="CU172" s="3" t="str">
        <f t="shared" si="200"/>
        <v>decre</v>
      </c>
      <c r="CW172" s="5">
        <f t="shared" si="201"/>
        <v>0</v>
      </c>
      <c r="CX172" s="5">
        <f t="shared" si="202"/>
        <v>0</v>
      </c>
      <c r="CY172" s="5">
        <f t="shared" si="203"/>
        <v>0</v>
      </c>
      <c r="CZ172" s="5">
        <f t="shared" si="204"/>
        <v>0</v>
      </c>
      <c r="DA172" s="5">
        <f t="shared" si="205"/>
        <v>0</v>
      </c>
      <c r="DB172" s="5"/>
      <c r="DC172" s="4">
        <v>0.345228567057145</v>
      </c>
      <c r="DD172" s="4">
        <v>0.48076554922386799</v>
      </c>
      <c r="DE172" s="4">
        <v>0.41327608836180102</v>
      </c>
      <c r="DF172" s="4">
        <v>0.33270243633723801</v>
      </c>
      <c r="DG172" s="4">
        <v>0.55112635842245405</v>
      </c>
      <c r="DI172" s="13">
        <f t="shared" si="206"/>
        <v>51.643022130453403</v>
      </c>
      <c r="DJ172" s="13">
        <f t="shared" si="207"/>
        <v>51.360227769744391</v>
      </c>
      <c r="DK172" s="13">
        <f t="shared" si="208"/>
        <v>51.65373955130562</v>
      </c>
      <c r="DL172" s="13">
        <f t="shared" si="209"/>
        <v>51.532183247272073</v>
      </c>
      <c r="DM172" s="13">
        <f t="shared" si="210"/>
        <v>51.526927766067821</v>
      </c>
      <c r="DN172" s="13"/>
      <c r="DO172" s="11" t="str">
        <f t="shared" si="211"/>
        <v>incre</v>
      </c>
      <c r="DP172" s="11" t="str">
        <f t="shared" si="212"/>
        <v>decre</v>
      </c>
      <c r="DQ172" s="11" t="str">
        <f t="shared" si="213"/>
        <v>incre</v>
      </c>
      <c r="DR172" s="11" t="str">
        <f t="shared" si="214"/>
        <v>decre</v>
      </c>
      <c r="DS172" s="11" t="str">
        <f t="shared" si="215"/>
        <v>decre</v>
      </c>
      <c r="DU172" s="13"/>
      <c r="DV172" s="13"/>
      <c r="DW172" s="13"/>
      <c r="DX172" s="13"/>
      <c r="DY172" s="13"/>
    </row>
    <row r="173" spans="1:129" x14ac:dyDescent="0.25">
      <c r="A173" s="5">
        <v>53.271168672635696</v>
      </c>
      <c r="B173" s="4">
        <v>0.2261358473753734</v>
      </c>
      <c r="C173" s="4">
        <v>0.3529821713429947</v>
      </c>
      <c r="D173" s="4">
        <v>0.65335695196688404</v>
      </c>
      <c r="E173" s="4">
        <v>0.53723164610099983</v>
      </c>
      <c r="F173" s="4">
        <v>0.3380308507974889</v>
      </c>
      <c r="G173" s="4">
        <v>0.63882211776525144</v>
      </c>
      <c r="I173" s="5">
        <f t="shared" si="145"/>
        <v>53.419110484591826</v>
      </c>
      <c r="J173" s="5">
        <f t="shared" si="146"/>
        <v>54.207589568979451</v>
      </c>
      <c r="K173" s="5">
        <f t="shared" si="147"/>
        <v>54.577687956276407</v>
      </c>
      <c r="L173" s="5">
        <f t="shared" si="148"/>
        <v>53.297388436350552</v>
      </c>
      <c r="M173" s="5">
        <f t="shared" si="149"/>
        <v>54.072484800806713</v>
      </c>
      <c r="O173" s="3" t="str">
        <f t="shared" si="150"/>
        <v>incre</v>
      </c>
      <c r="P173" s="3" t="str">
        <f t="shared" si="151"/>
        <v>incre</v>
      </c>
      <c r="Q173" s="3" t="str">
        <f t="shared" si="152"/>
        <v>incre</v>
      </c>
      <c r="R173" s="3" t="str">
        <f t="shared" si="153"/>
        <v>incre</v>
      </c>
      <c r="S173" s="3" t="str">
        <f t="shared" si="154"/>
        <v>incre</v>
      </c>
      <c r="U173" s="6">
        <f t="shared" si="155"/>
        <v>1</v>
      </c>
      <c r="V173" s="6">
        <f t="shared" si="156"/>
        <v>1</v>
      </c>
      <c r="W173" s="6">
        <f t="shared" si="157"/>
        <v>1</v>
      </c>
      <c r="X173" s="6">
        <f t="shared" si="158"/>
        <v>1</v>
      </c>
      <c r="Y173" s="6">
        <f t="shared" si="159"/>
        <v>1</v>
      </c>
      <c r="AA173" s="4">
        <f t="shared" si="216"/>
        <v>0.34739999999999999</v>
      </c>
      <c r="AB173" s="4">
        <f t="shared" si="216"/>
        <v>0.4874</v>
      </c>
      <c r="AC173" s="4">
        <f t="shared" si="216"/>
        <v>0.49890000000000001</v>
      </c>
      <c r="AD173" s="4">
        <f t="shared" si="216"/>
        <v>0.34320000000000001</v>
      </c>
      <c r="AE173" s="4">
        <f t="shared" si="216"/>
        <v>0.54430000000000001</v>
      </c>
      <c r="AF173" s="4"/>
      <c r="AG173" s="4">
        <v>0.34739999999999999</v>
      </c>
      <c r="AH173" s="4">
        <v>0.4874</v>
      </c>
      <c r="AI173" s="3">
        <v>0.49890000000000001</v>
      </c>
      <c r="AJ173" s="4">
        <v>0.34320000000000001</v>
      </c>
      <c r="AK173" s="4">
        <v>0.54430000000000001</v>
      </c>
      <c r="AM173" s="5">
        <f t="shared" si="160"/>
        <v>53.378974672635692</v>
      </c>
      <c r="AN173" s="5">
        <f t="shared" si="161"/>
        <v>53.123890672635696</v>
      </c>
      <c r="AO173" s="5">
        <f t="shared" si="162"/>
        <v>54.205487672635698</v>
      </c>
      <c r="AP173" s="5">
        <f t="shared" si="163"/>
        <v>53.340912672635696</v>
      </c>
      <c r="AQ173" s="5">
        <f t="shared" si="164"/>
        <v>53.183031672635693</v>
      </c>
      <c r="AR173" s="5"/>
      <c r="AS173" s="3" t="str">
        <f t="shared" si="165"/>
        <v>incre</v>
      </c>
      <c r="AT173" s="3" t="str">
        <f t="shared" si="166"/>
        <v>decre</v>
      </c>
      <c r="AU173" s="3" t="str">
        <f t="shared" si="167"/>
        <v>incre</v>
      </c>
      <c r="AV173" s="3" t="str">
        <f t="shared" si="168"/>
        <v>incre</v>
      </c>
      <c r="AW173" s="3" t="str">
        <f t="shared" si="169"/>
        <v>decre</v>
      </c>
      <c r="AY173" s="5">
        <f t="shared" si="170"/>
        <v>14.794181195613021</v>
      </c>
      <c r="AZ173" s="5">
        <f t="shared" si="171"/>
        <v>0</v>
      </c>
      <c r="BA173" s="5">
        <f t="shared" si="172"/>
        <v>130.65192836407107</v>
      </c>
      <c r="BB173" s="5">
        <f t="shared" si="173"/>
        <v>2.6219763714856015</v>
      </c>
      <c r="BC173" s="5">
        <f t="shared" si="174"/>
        <v>0</v>
      </c>
      <c r="BE173" s="15">
        <f t="shared" si="175"/>
        <v>0.14794181195613021</v>
      </c>
      <c r="BG173" s="3">
        <v>0.2341</v>
      </c>
      <c r="BH173" s="3">
        <v>0.30630000000000002</v>
      </c>
      <c r="BI173" s="3">
        <v>0.35920000000000002</v>
      </c>
      <c r="BJ173" s="3">
        <v>0.34029999999999999</v>
      </c>
      <c r="BK173" s="3">
        <v>0.32329999999999998</v>
      </c>
      <c r="BM173" s="5">
        <f t="shared" si="176"/>
        <v>52.564347672635698</v>
      </c>
      <c r="BN173" s="5">
        <f t="shared" si="177"/>
        <v>51.941307672635695</v>
      </c>
      <c r="BO173" s="5">
        <f t="shared" si="178"/>
        <v>52.849000672635697</v>
      </c>
      <c r="BP173" s="5">
        <f t="shared" si="179"/>
        <v>53.316494672635699</v>
      </c>
      <c r="BQ173" s="5">
        <f t="shared" si="180"/>
        <v>51.103421672635697</v>
      </c>
      <c r="BR173" s="5"/>
      <c r="BS173" s="3" t="str">
        <f t="shared" si="181"/>
        <v>decre</v>
      </c>
      <c r="BT173" s="3" t="str">
        <f t="shared" si="182"/>
        <v>decre</v>
      </c>
      <c r="BU173" s="3" t="str">
        <f t="shared" si="183"/>
        <v>decre</v>
      </c>
      <c r="BV173" s="3" t="str">
        <f t="shared" si="184"/>
        <v>incre</v>
      </c>
      <c r="BW173" s="3" t="str">
        <f t="shared" si="185"/>
        <v>decre</v>
      </c>
      <c r="BY173" s="5">
        <f t="shared" si="186"/>
        <v>0</v>
      </c>
      <c r="BZ173" s="5">
        <f t="shared" si="187"/>
        <v>0</v>
      </c>
      <c r="CA173" s="5">
        <f t="shared" si="188"/>
        <v>0</v>
      </c>
      <c r="CB173" s="5">
        <f t="shared" si="189"/>
        <v>2.6219763714856015</v>
      </c>
      <c r="CC173" s="5">
        <f t="shared" si="190"/>
        <v>0</v>
      </c>
      <c r="CE173" s="4">
        <v>0.14530000000000001</v>
      </c>
      <c r="CF173" s="4">
        <v>0.14499999999999999</v>
      </c>
      <c r="CG173" s="4">
        <v>0.1452</v>
      </c>
      <c r="CH173" s="4">
        <v>0.14499999999999999</v>
      </c>
      <c r="CI173" s="4">
        <v>0.1449</v>
      </c>
      <c r="CK173" s="5">
        <f t="shared" si="191"/>
        <v>51.925875672635698</v>
      </c>
      <c r="CL173" s="5">
        <f t="shared" si="192"/>
        <v>50.888018672635695</v>
      </c>
      <c r="CM173" s="5">
        <f t="shared" si="193"/>
        <v>50.771060672635699</v>
      </c>
      <c r="CN173" s="5">
        <f t="shared" si="194"/>
        <v>51.672068672635696</v>
      </c>
      <c r="CO173" s="5">
        <f t="shared" si="195"/>
        <v>49.424677672635696</v>
      </c>
      <c r="CP173" s="5"/>
      <c r="CQ173" s="3" t="str">
        <f t="shared" si="196"/>
        <v>decre</v>
      </c>
      <c r="CR173" s="3" t="str">
        <f t="shared" si="197"/>
        <v>decre</v>
      </c>
      <c r="CS173" s="3" t="str">
        <f t="shared" si="198"/>
        <v>decre</v>
      </c>
      <c r="CT173" s="3" t="str">
        <f t="shared" si="199"/>
        <v>decre</v>
      </c>
      <c r="CU173" s="3" t="str">
        <f t="shared" si="200"/>
        <v>decre</v>
      </c>
      <c r="CW173" s="5">
        <f t="shared" si="201"/>
        <v>0</v>
      </c>
      <c r="CX173" s="5">
        <f t="shared" si="202"/>
        <v>0</v>
      </c>
      <c r="CY173" s="5">
        <f t="shared" si="203"/>
        <v>0</v>
      </c>
      <c r="CZ173" s="5">
        <f t="shared" si="204"/>
        <v>0</v>
      </c>
      <c r="DA173" s="5">
        <f t="shared" si="205"/>
        <v>0</v>
      </c>
      <c r="DB173" s="5"/>
      <c r="DC173" s="4">
        <v>0.33916019843754502</v>
      </c>
      <c r="DD173" s="4">
        <v>0.48434413287852301</v>
      </c>
      <c r="DE173" s="4">
        <v>0.41038026721262599</v>
      </c>
      <c r="DF173" s="4">
        <v>0.34675350306361402</v>
      </c>
      <c r="DG173" s="4">
        <v>0.553130816625098</v>
      </c>
      <c r="DI173" s="13">
        <f t="shared" si="206"/>
        <v>53.319730499401643</v>
      </c>
      <c r="DJ173" s="13">
        <f t="shared" si="207"/>
        <v>53.103935860332456</v>
      </c>
      <c r="DK173" s="13">
        <f t="shared" si="208"/>
        <v>53.345961067270295</v>
      </c>
      <c r="DL173" s="13">
        <f t="shared" si="209"/>
        <v>53.370833168431325</v>
      </c>
      <c r="DM173" s="13">
        <f t="shared" si="210"/>
        <v>53.266129657077869</v>
      </c>
      <c r="DN173" s="13"/>
      <c r="DO173" s="11" t="str">
        <f t="shared" si="211"/>
        <v>incre</v>
      </c>
      <c r="DP173" s="11" t="str">
        <f t="shared" si="212"/>
        <v>decre</v>
      </c>
      <c r="DQ173" s="11" t="str">
        <f t="shared" si="213"/>
        <v>incre</v>
      </c>
      <c r="DR173" s="11" t="str">
        <f t="shared" si="214"/>
        <v>incre</v>
      </c>
      <c r="DS173" s="11" t="str">
        <f t="shared" si="215"/>
        <v>decre</v>
      </c>
      <c r="DU173" s="13"/>
      <c r="DV173" s="13"/>
      <c r="DW173" s="13"/>
      <c r="DX173" s="13"/>
      <c r="DY173" s="13"/>
    </row>
    <row r="174" spans="1:129" x14ac:dyDescent="0.25">
      <c r="A174" s="5">
        <v>20.398272425358616</v>
      </c>
      <c r="B174" s="4">
        <v>7.8411857706809807E-2</v>
      </c>
      <c r="C174" s="4">
        <v>0.68723428738918124</v>
      </c>
      <c r="D174" s="4">
        <v>1</v>
      </c>
      <c r="E174" s="4">
        <v>0.7623712484122529</v>
      </c>
      <c r="F174" s="4">
        <v>0.6823833211789021</v>
      </c>
      <c r="G174" s="4">
        <v>0.79796654553613688</v>
      </c>
      <c r="I174" s="5">
        <f t="shared" si="145"/>
        <v>22.949486951686829</v>
      </c>
      <c r="J174" s="5">
        <f t="shared" si="146"/>
        <v>23.598272425358616</v>
      </c>
      <c r="K174" s="5">
        <f t="shared" si="147"/>
        <v>23.890897247441593</v>
      </c>
      <c r="L174" s="5">
        <f t="shared" si="148"/>
        <v>23.323939989684973</v>
      </c>
      <c r="M174" s="5">
        <f t="shared" si="149"/>
        <v>22.697137618853663</v>
      </c>
      <c r="O174" s="3" t="str">
        <f t="shared" si="150"/>
        <v>incre</v>
      </c>
      <c r="P174" s="3" t="str">
        <f t="shared" si="151"/>
        <v>incre</v>
      </c>
      <c r="Q174" s="3" t="str">
        <f t="shared" si="152"/>
        <v>incre</v>
      </c>
      <c r="R174" s="3" t="str">
        <f t="shared" si="153"/>
        <v>incre</v>
      </c>
      <c r="S174" s="3" t="str">
        <f t="shared" si="154"/>
        <v>incre</v>
      </c>
      <c r="U174" s="6">
        <f t="shared" si="155"/>
        <v>1</v>
      </c>
      <c r="V174" s="6">
        <f t="shared" si="156"/>
        <v>1</v>
      </c>
      <c r="W174" s="6">
        <f t="shared" si="157"/>
        <v>1</v>
      </c>
      <c r="X174" s="6">
        <f t="shared" si="158"/>
        <v>1</v>
      </c>
      <c r="Y174" s="6">
        <f t="shared" si="159"/>
        <v>1</v>
      </c>
      <c r="AA174" s="4">
        <f t="shared" si="216"/>
        <v>0.3387</v>
      </c>
      <c r="AB174" s="4">
        <f t="shared" si="216"/>
        <v>0.49309999999999998</v>
      </c>
      <c r="AC174" s="4">
        <f t="shared" si="216"/>
        <v>0.4975</v>
      </c>
      <c r="AD174" s="4">
        <f t="shared" si="216"/>
        <v>0.3599</v>
      </c>
      <c r="AE174" s="4">
        <f t="shared" si="216"/>
        <v>0.55100000000000005</v>
      </c>
      <c r="AF174" s="4"/>
      <c r="AG174" s="4">
        <v>0.3387</v>
      </c>
      <c r="AH174" s="4">
        <v>0.49309999999999998</v>
      </c>
      <c r="AI174" s="3">
        <v>0.4975</v>
      </c>
      <c r="AJ174" s="4">
        <v>0.3599</v>
      </c>
      <c r="AK174" s="4">
        <v>0.55100000000000005</v>
      </c>
      <c r="AM174" s="5">
        <f t="shared" si="160"/>
        <v>20.443525425358615</v>
      </c>
      <c r="AN174" s="5">
        <f t="shared" si="161"/>
        <v>20.288215425358615</v>
      </c>
      <c r="AO174" s="5">
        <f t="shared" si="162"/>
        <v>21.318997425358617</v>
      </c>
      <c r="AP174" s="5">
        <f t="shared" si="163"/>
        <v>20.608630425358616</v>
      </c>
      <c r="AQ174" s="5">
        <f t="shared" si="164"/>
        <v>20.373182425358614</v>
      </c>
      <c r="AR174" s="5"/>
      <c r="AS174" s="3" t="str">
        <f t="shared" si="165"/>
        <v>incre</v>
      </c>
      <c r="AT174" s="3" t="str">
        <f t="shared" si="166"/>
        <v>decre</v>
      </c>
      <c r="AU174" s="3" t="str">
        <f t="shared" si="167"/>
        <v>incre</v>
      </c>
      <c r="AV174" s="3" t="str">
        <f t="shared" si="168"/>
        <v>incre</v>
      </c>
      <c r="AW174" s="3" t="str">
        <f t="shared" si="169"/>
        <v>decre</v>
      </c>
      <c r="AY174" s="5">
        <f t="shared" si="170"/>
        <v>255.12145263282127</v>
      </c>
      <c r="AZ174" s="5">
        <f t="shared" si="171"/>
        <v>0</v>
      </c>
      <c r="BA174" s="5">
        <f t="shared" si="172"/>
        <v>349.26248220829768</v>
      </c>
      <c r="BB174" s="5">
        <f t="shared" si="173"/>
        <v>292.56675643263571</v>
      </c>
      <c r="BC174" s="5">
        <f t="shared" si="174"/>
        <v>0</v>
      </c>
      <c r="BE174" s="15">
        <f t="shared" si="175"/>
        <v>2.5512145263282129</v>
      </c>
      <c r="BG174" s="3">
        <v>0.21410000000000001</v>
      </c>
      <c r="BH174" s="3">
        <v>0.28270000000000001</v>
      </c>
      <c r="BI174" s="3">
        <v>0.32340000000000002</v>
      </c>
      <c r="BJ174" s="3">
        <v>0.34449999999999997</v>
      </c>
      <c r="BK174" s="3">
        <v>0.34260000000000002</v>
      </c>
      <c r="BM174" s="5">
        <f t="shared" si="176"/>
        <v>19.547651425358616</v>
      </c>
      <c r="BN174" s="5">
        <f t="shared" si="177"/>
        <v>18.914303425358618</v>
      </c>
      <c r="BO174" s="5">
        <f t="shared" si="178"/>
        <v>19.628486425358616</v>
      </c>
      <c r="BP174" s="5">
        <f t="shared" si="179"/>
        <v>20.478962425358617</v>
      </c>
      <c r="BQ174" s="5">
        <f t="shared" si="180"/>
        <v>18.412138425358616</v>
      </c>
      <c r="BR174" s="5"/>
      <c r="BS174" s="3" t="str">
        <f t="shared" si="181"/>
        <v>decre</v>
      </c>
      <c r="BT174" s="3" t="str">
        <f t="shared" si="182"/>
        <v>decre</v>
      </c>
      <c r="BU174" s="3" t="str">
        <f t="shared" si="183"/>
        <v>decre</v>
      </c>
      <c r="BV174" s="3" t="str">
        <f t="shared" si="184"/>
        <v>incre</v>
      </c>
      <c r="BW174" s="3" t="str">
        <f t="shared" si="185"/>
        <v>decre</v>
      </c>
      <c r="BY174" s="5">
        <f t="shared" si="186"/>
        <v>0</v>
      </c>
      <c r="BZ174" s="5">
        <f t="shared" si="187"/>
        <v>0</v>
      </c>
      <c r="CA174" s="5">
        <f t="shared" si="188"/>
        <v>0</v>
      </c>
      <c r="CB174" s="5">
        <f t="shared" si="189"/>
        <v>292.56675643263571</v>
      </c>
      <c r="CC174" s="5">
        <f t="shared" si="190"/>
        <v>0</v>
      </c>
      <c r="CE174" s="4">
        <v>0.17630000000000001</v>
      </c>
      <c r="CF174" s="4">
        <v>0.17749999999999999</v>
      </c>
      <c r="CG174" s="4">
        <v>0.17710000000000001</v>
      </c>
      <c r="CH174" s="4">
        <v>0.1777</v>
      </c>
      <c r="CI174" s="4">
        <v>0.1779</v>
      </c>
      <c r="CK174" s="5">
        <f t="shared" si="191"/>
        <v>19.275869425358614</v>
      </c>
      <c r="CL174" s="5">
        <f t="shared" si="192"/>
        <v>18.227347425358616</v>
      </c>
      <c r="CM174" s="5">
        <f t="shared" si="193"/>
        <v>18.207913425358615</v>
      </c>
      <c r="CN174" s="5">
        <f t="shared" si="194"/>
        <v>19.074506425358617</v>
      </c>
      <c r="CO174" s="5">
        <f t="shared" si="195"/>
        <v>16.862311425358616</v>
      </c>
      <c r="CP174" s="5"/>
      <c r="CQ174" s="3" t="str">
        <f t="shared" si="196"/>
        <v>decre</v>
      </c>
      <c r="CR174" s="3" t="str">
        <f t="shared" si="197"/>
        <v>decre</v>
      </c>
      <c r="CS174" s="3" t="str">
        <f t="shared" si="198"/>
        <v>decre</v>
      </c>
      <c r="CT174" s="3" t="str">
        <f t="shared" si="199"/>
        <v>decre</v>
      </c>
      <c r="CU174" s="3" t="str">
        <f t="shared" si="200"/>
        <v>decre</v>
      </c>
      <c r="CW174" s="5">
        <f t="shared" si="201"/>
        <v>0</v>
      </c>
      <c r="CX174" s="5">
        <f t="shared" si="202"/>
        <v>0</v>
      </c>
      <c r="CY174" s="5">
        <f t="shared" si="203"/>
        <v>0</v>
      </c>
      <c r="CZ174" s="5">
        <f t="shared" si="204"/>
        <v>0</v>
      </c>
      <c r="DA174" s="5">
        <f t="shared" si="205"/>
        <v>0</v>
      </c>
      <c r="DB174" s="5"/>
      <c r="DC174" s="4">
        <v>0.33259391239274599</v>
      </c>
      <c r="DD174" s="4">
        <v>0.48821634390996899</v>
      </c>
      <c r="DE174" s="4">
        <v>0.40724684022556901</v>
      </c>
      <c r="DF174" s="4">
        <v>0.361957477829077</v>
      </c>
      <c r="DG174" s="4">
        <v>0.55529974319308695</v>
      </c>
      <c r="DI174" s="13">
        <f t="shared" si="206"/>
        <v>20.399622655462458</v>
      </c>
      <c r="DJ174" s="13">
        <f t="shared" si="207"/>
        <v>20.256325151090714</v>
      </c>
      <c r="DK174" s="13">
        <f t="shared" si="208"/>
        <v>20.442639243948893</v>
      </c>
      <c r="DL174" s="13">
        <f t="shared" si="209"/>
        <v>20.625954388679446</v>
      </c>
      <c r="DM174" s="13">
        <f t="shared" si="210"/>
        <v>20.413643008805565</v>
      </c>
      <c r="DN174" s="13"/>
      <c r="DO174" s="11" t="str">
        <f t="shared" si="211"/>
        <v>incre</v>
      </c>
      <c r="DP174" s="11" t="str">
        <f t="shared" si="212"/>
        <v>decre</v>
      </c>
      <c r="DQ174" s="11" t="str">
        <f t="shared" si="213"/>
        <v>incre</v>
      </c>
      <c r="DR174" s="11" t="str">
        <f t="shared" si="214"/>
        <v>incre</v>
      </c>
      <c r="DS174" s="11" t="str">
        <f t="shared" si="215"/>
        <v>incre</v>
      </c>
      <c r="DU174" s="13"/>
      <c r="DV174" s="13"/>
      <c r="DW174" s="13"/>
      <c r="DX174" s="13"/>
      <c r="DY174" s="13"/>
    </row>
    <row r="175" spans="1:129" x14ac:dyDescent="0.25">
      <c r="A175" s="5">
        <v>38.293499095272082</v>
      </c>
      <c r="B175" s="4">
        <v>7.8895869236666777E-2</v>
      </c>
      <c r="C175" s="4">
        <v>0.67390828334170005</v>
      </c>
      <c r="D175" s="4">
        <v>0.67640128487455398</v>
      </c>
      <c r="E175" s="4">
        <v>0.53319253309903947</v>
      </c>
      <c r="F175" s="4">
        <v>0.50729433489279763</v>
      </c>
      <c r="G175" s="4">
        <v>0.73828536283627999</v>
      </c>
      <c r="I175" s="5">
        <f t="shared" si="145"/>
        <v>40.748899652498906</v>
      </c>
      <c r="J175" s="5">
        <f t="shared" si="146"/>
        <v>39.38039948550292</v>
      </c>
      <c r="K175" s="5">
        <f t="shared" si="147"/>
        <v>39.560798591663755</v>
      </c>
      <c r="L175" s="5">
        <f t="shared" si="148"/>
        <v>39.744917395069436</v>
      </c>
      <c r="M175" s="5">
        <f t="shared" si="149"/>
        <v>40.030764359561473</v>
      </c>
      <c r="O175" s="3" t="str">
        <f t="shared" si="150"/>
        <v>incre</v>
      </c>
      <c r="P175" s="3" t="str">
        <f t="shared" si="151"/>
        <v>incre</v>
      </c>
      <c r="Q175" s="3" t="str">
        <f t="shared" si="152"/>
        <v>incre</v>
      </c>
      <c r="R175" s="3" t="str">
        <f t="shared" si="153"/>
        <v>incre</v>
      </c>
      <c r="S175" s="3" t="str">
        <f t="shared" si="154"/>
        <v>incre</v>
      </c>
      <c r="U175" s="6">
        <f t="shared" si="155"/>
        <v>1</v>
      </c>
      <c r="V175" s="6">
        <f t="shared" si="156"/>
        <v>1</v>
      </c>
      <c r="W175" s="6">
        <f t="shared" si="157"/>
        <v>1</v>
      </c>
      <c r="X175" s="6">
        <f t="shared" si="158"/>
        <v>1</v>
      </c>
      <c r="Y175" s="6">
        <f t="shared" si="159"/>
        <v>1</v>
      </c>
      <c r="AA175" s="4">
        <f t="shared" si="216"/>
        <v>0.33879999999999999</v>
      </c>
      <c r="AB175" s="4">
        <f t="shared" si="216"/>
        <v>0.49309999999999998</v>
      </c>
      <c r="AC175" s="4">
        <f t="shared" si="216"/>
        <v>0.49759999999999999</v>
      </c>
      <c r="AD175" s="4">
        <f t="shared" si="216"/>
        <v>0.3599</v>
      </c>
      <c r="AE175" s="4">
        <f t="shared" si="216"/>
        <v>0.55089999999999995</v>
      </c>
      <c r="AF175" s="4"/>
      <c r="AG175" s="4">
        <v>0.33879999999999999</v>
      </c>
      <c r="AH175" s="4">
        <v>0.49309999999999998</v>
      </c>
      <c r="AI175" s="3">
        <v>0.49759999999999999</v>
      </c>
      <c r="AJ175" s="4">
        <v>0.3599</v>
      </c>
      <c r="AK175" s="4">
        <v>0.55089999999999995</v>
      </c>
      <c r="AM175" s="5">
        <f t="shared" si="160"/>
        <v>38.339471095272081</v>
      </c>
      <c r="AN175" s="5">
        <f t="shared" si="161"/>
        <v>38.183442095272085</v>
      </c>
      <c r="AO175" s="5">
        <f t="shared" si="162"/>
        <v>39.21519509527208</v>
      </c>
      <c r="AP175" s="5">
        <f t="shared" si="163"/>
        <v>38.503857095272082</v>
      </c>
      <c r="AQ175" s="5">
        <f t="shared" si="164"/>
        <v>38.267468095272079</v>
      </c>
      <c r="AR175" s="5"/>
      <c r="AS175" s="3" t="str">
        <f t="shared" si="165"/>
        <v>incre</v>
      </c>
      <c r="AT175" s="3" t="str">
        <f t="shared" si="166"/>
        <v>decre</v>
      </c>
      <c r="AU175" s="3" t="str">
        <f t="shared" si="167"/>
        <v>incre</v>
      </c>
      <c r="AV175" s="3" t="str">
        <f t="shared" si="168"/>
        <v>incre</v>
      </c>
      <c r="AW175" s="3" t="str">
        <f t="shared" si="169"/>
        <v>decre</v>
      </c>
      <c r="AY175" s="5">
        <f t="shared" si="170"/>
        <v>245.54005572268238</v>
      </c>
      <c r="AZ175" s="5">
        <f t="shared" si="171"/>
        <v>0</v>
      </c>
      <c r="BA175" s="5">
        <f t="shared" si="172"/>
        <v>126.72994963916722</v>
      </c>
      <c r="BB175" s="5">
        <f t="shared" si="173"/>
        <v>145.14182997973535</v>
      </c>
      <c r="BC175" s="5">
        <f t="shared" si="174"/>
        <v>0</v>
      </c>
      <c r="BE175" s="15">
        <f t="shared" si="175"/>
        <v>2.4554005572268238</v>
      </c>
      <c r="BG175" s="3">
        <v>0.21410000000000001</v>
      </c>
      <c r="BH175" s="3">
        <v>0.28270000000000001</v>
      </c>
      <c r="BI175" s="3">
        <v>0.3236</v>
      </c>
      <c r="BJ175" s="3">
        <v>0.34449999999999997</v>
      </c>
      <c r="BK175" s="3">
        <v>0.34250000000000003</v>
      </c>
      <c r="BM175" s="5">
        <f t="shared" si="176"/>
        <v>37.442878095272079</v>
      </c>
      <c r="BN175" s="5">
        <f t="shared" si="177"/>
        <v>36.809530095272088</v>
      </c>
      <c r="BO175" s="5">
        <f t="shared" si="178"/>
        <v>37.525655095272086</v>
      </c>
      <c r="BP175" s="5">
        <f t="shared" si="179"/>
        <v>38.374189095272079</v>
      </c>
      <c r="BQ175" s="5">
        <f t="shared" si="180"/>
        <v>36.306424095272085</v>
      </c>
      <c r="BR175" s="5"/>
      <c r="BS175" s="3" t="str">
        <f t="shared" si="181"/>
        <v>decre</v>
      </c>
      <c r="BT175" s="3" t="str">
        <f t="shared" si="182"/>
        <v>decre</v>
      </c>
      <c r="BU175" s="3" t="str">
        <f t="shared" si="183"/>
        <v>decre</v>
      </c>
      <c r="BV175" s="3" t="str">
        <f t="shared" si="184"/>
        <v>incre</v>
      </c>
      <c r="BW175" s="3" t="str">
        <f t="shared" si="185"/>
        <v>decre</v>
      </c>
      <c r="BY175" s="5">
        <f t="shared" si="186"/>
        <v>0</v>
      </c>
      <c r="BZ175" s="5">
        <f t="shared" si="187"/>
        <v>0</v>
      </c>
      <c r="CA175" s="5">
        <f t="shared" si="188"/>
        <v>0</v>
      </c>
      <c r="CB175" s="5">
        <f t="shared" si="189"/>
        <v>145.14182997973535</v>
      </c>
      <c r="CC175" s="5">
        <f t="shared" si="190"/>
        <v>0</v>
      </c>
      <c r="CE175" s="4">
        <v>0.17630000000000001</v>
      </c>
      <c r="CF175" s="4">
        <v>0.17749999999999999</v>
      </c>
      <c r="CG175" s="4">
        <v>0.17699999999999999</v>
      </c>
      <c r="CH175" s="4">
        <v>0.17760000000000001</v>
      </c>
      <c r="CI175" s="4">
        <v>0.17780000000000001</v>
      </c>
      <c r="CK175" s="5">
        <f t="shared" si="191"/>
        <v>37.171096095272084</v>
      </c>
      <c r="CL175" s="5">
        <f t="shared" si="192"/>
        <v>36.122574095272086</v>
      </c>
      <c r="CM175" s="5">
        <f t="shared" si="193"/>
        <v>36.102169095272089</v>
      </c>
      <c r="CN175" s="5">
        <f t="shared" si="194"/>
        <v>36.968891095272085</v>
      </c>
      <c r="CO175" s="5">
        <f t="shared" si="195"/>
        <v>34.756597095272085</v>
      </c>
      <c r="CP175" s="5"/>
      <c r="CQ175" s="3" t="str">
        <f t="shared" si="196"/>
        <v>decre</v>
      </c>
      <c r="CR175" s="3" t="str">
        <f t="shared" si="197"/>
        <v>decre</v>
      </c>
      <c r="CS175" s="3" t="str">
        <f t="shared" si="198"/>
        <v>decre</v>
      </c>
      <c r="CT175" s="3" t="str">
        <f t="shared" si="199"/>
        <v>decre</v>
      </c>
      <c r="CU175" s="3" t="str">
        <f t="shared" si="200"/>
        <v>decre</v>
      </c>
      <c r="CW175" s="5">
        <f t="shared" si="201"/>
        <v>0</v>
      </c>
      <c r="CX175" s="5">
        <f t="shared" si="202"/>
        <v>0</v>
      </c>
      <c r="CY175" s="5">
        <f t="shared" si="203"/>
        <v>0</v>
      </c>
      <c r="CZ175" s="5">
        <f t="shared" si="204"/>
        <v>0</v>
      </c>
      <c r="DA175" s="5">
        <f t="shared" si="205"/>
        <v>0</v>
      </c>
      <c r="DB175" s="5"/>
      <c r="DC175" s="4">
        <v>0.33261614084922903</v>
      </c>
      <c r="DD175" s="4">
        <v>0.488203235544934</v>
      </c>
      <c r="DE175" s="4">
        <v>0.40725744762904598</v>
      </c>
      <c r="DF175" s="4">
        <v>0.36190600872019002</v>
      </c>
      <c r="DG175" s="4">
        <v>0.55529240085534803</v>
      </c>
      <c r="DI175" s="13">
        <f t="shared" si="206"/>
        <v>38.295009147978035</v>
      </c>
      <c r="DJ175" s="13">
        <f t="shared" si="207"/>
        <v>38.151466223380503</v>
      </c>
      <c r="DK175" s="13">
        <f t="shared" si="208"/>
        <v>38.337968911750124</v>
      </c>
      <c r="DL175" s="13">
        <f t="shared" si="209"/>
        <v>38.520747688696083</v>
      </c>
      <c r="DM175" s="13">
        <f t="shared" si="210"/>
        <v>38.30880058732091</v>
      </c>
      <c r="DN175" s="13"/>
      <c r="DO175" s="11" t="str">
        <f t="shared" si="211"/>
        <v>incre</v>
      </c>
      <c r="DP175" s="11" t="str">
        <f t="shared" si="212"/>
        <v>decre</v>
      </c>
      <c r="DQ175" s="11" t="str">
        <f t="shared" si="213"/>
        <v>incre</v>
      </c>
      <c r="DR175" s="11" t="str">
        <f t="shared" si="214"/>
        <v>incre</v>
      </c>
      <c r="DS175" s="11" t="str">
        <f t="shared" si="215"/>
        <v>incre</v>
      </c>
      <c r="DU175" s="13"/>
      <c r="DV175" s="13"/>
      <c r="DW175" s="13"/>
      <c r="DX175" s="13"/>
      <c r="DY175" s="13"/>
    </row>
    <row r="176" spans="1:129" x14ac:dyDescent="0.25">
      <c r="A176" s="5">
        <v>46.744686101540246</v>
      </c>
      <c r="B176" s="4">
        <v>0.23592802153985065</v>
      </c>
      <c r="C176" s="4">
        <v>0.34201951142732234</v>
      </c>
      <c r="D176" s="4">
        <v>0.59055499295822966</v>
      </c>
      <c r="E176" s="4">
        <v>0.49756029480104175</v>
      </c>
      <c r="F176" s="4">
        <v>0.41881461514783885</v>
      </c>
      <c r="G176" s="4">
        <v>0.66187361480963824</v>
      </c>
      <c r="I176" s="5">
        <f t="shared" si="145"/>
        <v>46.813806388702695</v>
      </c>
      <c r="J176" s="5">
        <f t="shared" si="146"/>
        <v>47.271010205557488</v>
      </c>
      <c r="K176" s="5">
        <f t="shared" si="147"/>
        <v>47.665996564058361</v>
      </c>
      <c r="L176" s="5">
        <f t="shared" si="148"/>
        <v>47.451105161085046</v>
      </c>
      <c r="M176" s="5">
        <f t="shared" si="149"/>
        <v>47.762916816898944</v>
      </c>
      <c r="O176" s="3" t="str">
        <f t="shared" si="150"/>
        <v>incre</v>
      </c>
      <c r="P176" s="3" t="str">
        <f t="shared" si="151"/>
        <v>incre</v>
      </c>
      <c r="Q176" s="3" t="str">
        <f t="shared" si="152"/>
        <v>incre</v>
      </c>
      <c r="R176" s="3" t="str">
        <f t="shared" si="153"/>
        <v>incre</v>
      </c>
      <c r="S176" s="3" t="str">
        <f t="shared" si="154"/>
        <v>incre</v>
      </c>
      <c r="U176" s="6">
        <f t="shared" si="155"/>
        <v>1</v>
      </c>
      <c r="V176" s="6">
        <f t="shared" si="156"/>
        <v>1</v>
      </c>
      <c r="W176" s="6">
        <f t="shared" si="157"/>
        <v>1</v>
      </c>
      <c r="X176" s="6">
        <f t="shared" si="158"/>
        <v>1</v>
      </c>
      <c r="Y176" s="6">
        <f t="shared" si="159"/>
        <v>1</v>
      </c>
      <c r="AA176" s="4">
        <f t="shared" si="216"/>
        <v>0.34770000000000001</v>
      </c>
      <c r="AB176" s="4">
        <f t="shared" si="216"/>
        <v>0.48720000000000002</v>
      </c>
      <c r="AC176" s="4">
        <f t="shared" si="216"/>
        <v>0.49859999999999999</v>
      </c>
      <c r="AD176" s="4">
        <f t="shared" si="216"/>
        <v>0.34189999999999998</v>
      </c>
      <c r="AE176" s="4">
        <f t="shared" si="216"/>
        <v>0.54410000000000003</v>
      </c>
      <c r="AF176" s="4"/>
      <c r="AG176" s="4">
        <v>0.34770000000000001</v>
      </c>
      <c r="AH176" s="4">
        <v>0.48720000000000002</v>
      </c>
      <c r="AI176" s="3">
        <v>0.49859999999999999</v>
      </c>
      <c r="AJ176" s="4">
        <v>0.34189999999999998</v>
      </c>
      <c r="AK176" s="4">
        <v>0.54410000000000003</v>
      </c>
      <c r="AM176" s="5">
        <f t="shared" si="160"/>
        <v>46.854649101540247</v>
      </c>
      <c r="AN176" s="5">
        <f t="shared" si="161"/>
        <v>46.596102101540247</v>
      </c>
      <c r="AO176" s="5">
        <f t="shared" si="162"/>
        <v>47.676092101540249</v>
      </c>
      <c r="AP176" s="5">
        <f t="shared" si="163"/>
        <v>46.803484101540242</v>
      </c>
      <c r="AQ176" s="5">
        <f t="shared" si="164"/>
        <v>46.654667101540248</v>
      </c>
      <c r="AR176" s="5"/>
      <c r="AS176" s="3" t="str">
        <f t="shared" si="165"/>
        <v>incre</v>
      </c>
      <c r="AT176" s="3" t="str">
        <f t="shared" si="166"/>
        <v>decre</v>
      </c>
      <c r="AU176" s="3" t="str">
        <f t="shared" si="167"/>
        <v>incre</v>
      </c>
      <c r="AV176" s="3" t="str">
        <f t="shared" si="168"/>
        <v>incre</v>
      </c>
      <c r="AW176" s="3" t="str">
        <f t="shared" si="169"/>
        <v>decre</v>
      </c>
      <c r="AY176" s="5">
        <f t="shared" si="170"/>
        <v>6.9120287162448335</v>
      </c>
      <c r="AZ176" s="5">
        <f t="shared" si="171"/>
        <v>0</v>
      </c>
      <c r="BA176" s="5">
        <f t="shared" si="172"/>
        <v>92.131046251811455</v>
      </c>
      <c r="BB176" s="5">
        <f t="shared" si="173"/>
        <v>70.641905954479967</v>
      </c>
      <c r="BC176" s="5">
        <f t="shared" si="174"/>
        <v>0</v>
      </c>
      <c r="BE176" s="15">
        <f t="shared" si="175"/>
        <v>6.9120287162448335E-2</v>
      </c>
      <c r="BG176" s="3">
        <v>0.23569999999999999</v>
      </c>
      <c r="BH176" s="3">
        <v>0.30890000000000001</v>
      </c>
      <c r="BI176" s="3">
        <v>0.36220000000000002</v>
      </c>
      <c r="BJ176" s="3">
        <v>0.34010000000000001</v>
      </c>
      <c r="BK176" s="3">
        <v>0.32190000000000002</v>
      </c>
      <c r="BM176" s="5">
        <f t="shared" si="176"/>
        <v>46.049369101540243</v>
      </c>
      <c r="BN176" s="5">
        <f t="shared" si="177"/>
        <v>45.431803101540247</v>
      </c>
      <c r="BO176" s="5">
        <f t="shared" si="178"/>
        <v>46.351648101540249</v>
      </c>
      <c r="BP176" s="5">
        <f t="shared" si="179"/>
        <v>46.788328101540245</v>
      </c>
      <c r="BQ176" s="5">
        <f t="shared" si="180"/>
        <v>44.563765101540248</v>
      </c>
      <c r="BR176" s="5"/>
      <c r="BS176" s="3" t="str">
        <f t="shared" si="181"/>
        <v>decre</v>
      </c>
      <c r="BT176" s="3" t="str">
        <f t="shared" si="182"/>
        <v>decre</v>
      </c>
      <c r="BU176" s="3" t="str">
        <f t="shared" si="183"/>
        <v>decre</v>
      </c>
      <c r="BV176" s="3" t="str">
        <f t="shared" si="184"/>
        <v>incre</v>
      </c>
      <c r="BW176" s="3" t="str">
        <f t="shared" si="185"/>
        <v>decre</v>
      </c>
      <c r="BY176" s="5">
        <f t="shared" si="186"/>
        <v>0</v>
      </c>
      <c r="BZ176" s="5">
        <f t="shared" si="187"/>
        <v>0</v>
      </c>
      <c r="CA176" s="5">
        <f t="shared" si="188"/>
        <v>0</v>
      </c>
      <c r="CB176" s="5">
        <f t="shared" si="189"/>
        <v>70.641905954479967</v>
      </c>
      <c r="CC176" s="5">
        <f t="shared" si="190"/>
        <v>0</v>
      </c>
      <c r="CE176" s="4">
        <v>0.14199999999999999</v>
      </c>
      <c r="CF176" s="4">
        <v>0.1416</v>
      </c>
      <c r="CG176" s="4">
        <v>0.14180000000000001</v>
      </c>
      <c r="CH176" s="4">
        <v>0.1416</v>
      </c>
      <c r="CI176" s="4">
        <v>0.14149999999999999</v>
      </c>
      <c r="CK176" s="5">
        <f t="shared" si="191"/>
        <v>45.375666101540247</v>
      </c>
      <c r="CL176" s="5">
        <f t="shared" si="192"/>
        <v>44.339334101540246</v>
      </c>
      <c r="CM176" s="5">
        <f t="shared" si="193"/>
        <v>44.211564101540247</v>
      </c>
      <c r="CN176" s="5">
        <f t="shared" si="194"/>
        <v>45.116958101540249</v>
      </c>
      <c r="CO176" s="5">
        <f t="shared" si="195"/>
        <v>42.866201101540248</v>
      </c>
      <c r="CP176" s="5"/>
      <c r="CQ176" s="3" t="str">
        <f t="shared" si="196"/>
        <v>decre</v>
      </c>
      <c r="CR176" s="3" t="str">
        <f t="shared" si="197"/>
        <v>decre</v>
      </c>
      <c r="CS176" s="3" t="str">
        <f t="shared" si="198"/>
        <v>decre</v>
      </c>
      <c r="CT176" s="3" t="str">
        <f t="shared" si="199"/>
        <v>decre</v>
      </c>
      <c r="CU176" s="3" t="str">
        <f t="shared" si="200"/>
        <v>decre</v>
      </c>
      <c r="CW176" s="5">
        <f t="shared" si="201"/>
        <v>0</v>
      </c>
      <c r="CX176" s="5">
        <f t="shared" si="202"/>
        <v>0</v>
      </c>
      <c r="CY176" s="5">
        <f t="shared" si="203"/>
        <v>0</v>
      </c>
      <c r="CZ176" s="5">
        <f t="shared" si="204"/>
        <v>0</v>
      </c>
      <c r="DA176" s="5">
        <f t="shared" si="205"/>
        <v>0</v>
      </c>
      <c r="DB176" s="5"/>
      <c r="DC176" s="4">
        <v>0.33959587618459303</v>
      </c>
      <c r="DD176" s="4">
        <v>0.484087208923829</v>
      </c>
      <c r="DE176" s="4">
        <v>0.41058817232077199</v>
      </c>
      <c r="DF176" s="4">
        <v>0.34574470852941303</v>
      </c>
      <c r="DG176" s="4">
        <v>0.55298690680542095</v>
      </c>
      <c r="DI176" s="13">
        <f t="shared" si="206"/>
        <v>46.796380451307471</v>
      </c>
      <c r="DJ176" s="13">
        <f t="shared" si="207"/>
        <v>46.575775575812848</v>
      </c>
      <c r="DK176" s="13">
        <f t="shared" si="208"/>
        <v>46.82149725477494</v>
      </c>
      <c r="DL176" s="13">
        <f t="shared" si="209"/>
        <v>46.835856547357906</v>
      </c>
      <c r="DM176" s="13">
        <f t="shared" si="210"/>
        <v>46.738292894579253</v>
      </c>
      <c r="DN176" s="13"/>
      <c r="DO176" s="11" t="str">
        <f t="shared" si="211"/>
        <v>incre</v>
      </c>
      <c r="DP176" s="11" t="str">
        <f t="shared" si="212"/>
        <v>decre</v>
      </c>
      <c r="DQ176" s="11" t="str">
        <f t="shared" si="213"/>
        <v>incre</v>
      </c>
      <c r="DR176" s="11" t="str">
        <f t="shared" si="214"/>
        <v>incre</v>
      </c>
      <c r="DS176" s="11" t="str">
        <f t="shared" si="215"/>
        <v>decre</v>
      </c>
      <c r="DU176" s="13"/>
      <c r="DV176" s="13"/>
      <c r="DW176" s="13"/>
      <c r="DX176" s="13"/>
      <c r="DY176" s="13"/>
    </row>
    <row r="177" spans="1:129" x14ac:dyDescent="0.25">
      <c r="A177" s="5">
        <v>38.640961603917184</v>
      </c>
      <c r="B177" s="4">
        <v>2.6509957475705229E-2</v>
      </c>
      <c r="C177" s="4">
        <v>0.25705660224568189</v>
      </c>
      <c r="D177" s="4">
        <v>0.55064079680011502</v>
      </c>
      <c r="E177" s="4">
        <v>0.4270523250688037</v>
      </c>
      <c r="F177" s="4">
        <v>0.38210614475415466</v>
      </c>
      <c r="G177" s="4">
        <v>0.67347350133106687</v>
      </c>
      <c r="I177" s="5">
        <f t="shared" si="145"/>
        <v>38.099198574063635</v>
      </c>
      <c r="J177" s="5">
        <f t="shared" si="146"/>
        <v>38.906646007021934</v>
      </c>
      <c r="K177" s="5">
        <f t="shared" si="147"/>
        <v>38.877639680335264</v>
      </c>
      <c r="L177" s="5">
        <f t="shared" si="148"/>
        <v>39.038295342747169</v>
      </c>
      <c r="M177" s="5">
        <f t="shared" si="149"/>
        <v>39.76834725144252</v>
      </c>
      <c r="O177" s="3" t="str">
        <f t="shared" si="150"/>
        <v>decre</v>
      </c>
      <c r="P177" s="3" t="str">
        <f t="shared" si="151"/>
        <v>incre</v>
      </c>
      <c r="Q177" s="3" t="str">
        <f t="shared" si="152"/>
        <v>incre</v>
      </c>
      <c r="R177" s="3" t="str">
        <f t="shared" si="153"/>
        <v>incre</v>
      </c>
      <c r="S177" s="3" t="str">
        <f t="shared" si="154"/>
        <v>incre</v>
      </c>
      <c r="U177" s="6">
        <f t="shared" si="155"/>
        <v>0</v>
      </c>
      <c r="V177" s="6">
        <f t="shared" si="156"/>
        <v>1</v>
      </c>
      <c r="W177" s="6">
        <f t="shared" si="157"/>
        <v>1</v>
      </c>
      <c r="X177" s="6">
        <f t="shared" si="158"/>
        <v>1</v>
      </c>
      <c r="Y177" s="6">
        <f t="shared" si="159"/>
        <v>1</v>
      </c>
      <c r="AA177" s="4">
        <f t="shared" si="216"/>
        <v>0.29869999999999997</v>
      </c>
      <c r="AB177" s="4">
        <f t="shared" si="216"/>
        <v>0.4955</v>
      </c>
      <c r="AC177" s="4">
        <f t="shared" si="216"/>
        <v>0.47739999999999999</v>
      </c>
      <c r="AD177" s="4">
        <f t="shared" si="216"/>
        <v>0.36430000000000001</v>
      </c>
      <c r="AE177" s="4">
        <f t="shared" si="216"/>
        <v>0.55630000000000002</v>
      </c>
      <c r="AF177" s="4"/>
      <c r="AG177" s="4">
        <v>0.32869999999999999</v>
      </c>
      <c r="AH177" s="4">
        <v>0.4955</v>
      </c>
      <c r="AI177" s="3">
        <v>0.47739999999999999</v>
      </c>
      <c r="AJ177" s="4">
        <v>0.36430000000000001</v>
      </c>
      <c r="AK177" s="4">
        <v>0.55630000000000002</v>
      </c>
      <c r="AM177" s="5">
        <f t="shared" si="160"/>
        <v>38.398614603917181</v>
      </c>
      <c r="AN177" s="5">
        <f t="shared" si="161"/>
        <v>38.546576603917188</v>
      </c>
      <c r="AO177" s="5">
        <f t="shared" si="162"/>
        <v>39.366515603917179</v>
      </c>
      <c r="AP177" s="5">
        <f t="shared" si="163"/>
        <v>38.888367603917182</v>
      </c>
      <c r="AQ177" s="5">
        <f t="shared" si="164"/>
        <v>38.665744603917183</v>
      </c>
      <c r="AR177" s="5"/>
      <c r="AS177" s="3" t="str">
        <f t="shared" si="165"/>
        <v>decre</v>
      </c>
      <c r="AT177" s="3" t="str">
        <f t="shared" si="166"/>
        <v>decre</v>
      </c>
      <c r="AU177" s="3" t="str">
        <f t="shared" si="167"/>
        <v>incre</v>
      </c>
      <c r="AV177" s="3" t="str">
        <f t="shared" si="168"/>
        <v>incre</v>
      </c>
      <c r="AW177" s="3" t="str">
        <f t="shared" si="169"/>
        <v>incre</v>
      </c>
      <c r="AY177" s="5">
        <f t="shared" si="170"/>
        <v>0</v>
      </c>
      <c r="AZ177" s="5">
        <f t="shared" si="171"/>
        <v>0</v>
      </c>
      <c r="BA177" s="5">
        <f t="shared" si="172"/>
        <v>23.667807641808025</v>
      </c>
      <c r="BB177" s="5">
        <f t="shared" si="173"/>
        <v>39.733373882998535</v>
      </c>
      <c r="BC177" s="5">
        <f t="shared" si="174"/>
        <v>112.73856475253368</v>
      </c>
      <c r="BE177" s="15">
        <f t="shared" si="175"/>
        <v>-0.54176302985354852</v>
      </c>
      <c r="BG177" s="3">
        <v>0.2107</v>
      </c>
      <c r="BH177" s="3">
        <v>0.28079999999999999</v>
      </c>
      <c r="BI177" s="3">
        <v>0.31669999999999998</v>
      </c>
      <c r="BJ177" s="3">
        <v>0.34560000000000002</v>
      </c>
      <c r="BK177" s="3">
        <v>0.34749999999999998</v>
      </c>
      <c r="BM177" s="5">
        <f t="shared" si="176"/>
        <v>37.765894603917182</v>
      </c>
      <c r="BN177" s="5">
        <f t="shared" si="177"/>
        <v>37.144585603917186</v>
      </c>
      <c r="BO177" s="5">
        <f t="shared" si="178"/>
        <v>37.806118603917184</v>
      </c>
      <c r="BP177" s="5">
        <f t="shared" si="179"/>
        <v>38.73091360391718</v>
      </c>
      <c r="BQ177" s="5">
        <f t="shared" si="180"/>
        <v>36.700936603917185</v>
      </c>
      <c r="BR177" s="5"/>
      <c r="BS177" s="3" t="str">
        <f t="shared" si="181"/>
        <v>decre</v>
      </c>
      <c r="BT177" s="3" t="str">
        <f t="shared" si="182"/>
        <v>decre</v>
      </c>
      <c r="BU177" s="3" t="str">
        <f t="shared" si="183"/>
        <v>decre</v>
      </c>
      <c r="BV177" s="3" t="str">
        <f t="shared" si="184"/>
        <v>incre</v>
      </c>
      <c r="BW177" s="3" t="str">
        <f t="shared" si="185"/>
        <v>decre</v>
      </c>
      <c r="BY177" s="5">
        <f t="shared" si="186"/>
        <v>0</v>
      </c>
      <c r="BZ177" s="5">
        <f t="shared" si="187"/>
        <v>0</v>
      </c>
      <c r="CA177" s="5">
        <f t="shared" si="188"/>
        <v>0</v>
      </c>
      <c r="CB177" s="5">
        <f t="shared" si="189"/>
        <v>39.733373882998535</v>
      </c>
      <c r="CC177" s="5">
        <f t="shared" si="190"/>
        <v>0</v>
      </c>
      <c r="CE177" s="4">
        <v>0.1802</v>
      </c>
      <c r="CF177" s="4">
        <v>0.18160000000000001</v>
      </c>
      <c r="CG177" s="4">
        <v>0.18099999999999999</v>
      </c>
      <c r="CH177" s="4">
        <v>0.1817</v>
      </c>
      <c r="CI177" s="4">
        <v>0.18190000000000001</v>
      </c>
      <c r="CK177" s="5">
        <f t="shared" si="191"/>
        <v>37.54659960391718</v>
      </c>
      <c r="CL177" s="5">
        <f t="shared" si="192"/>
        <v>36.496809603917185</v>
      </c>
      <c r="CM177" s="5">
        <f t="shared" si="193"/>
        <v>36.488471603917191</v>
      </c>
      <c r="CN177" s="5">
        <f t="shared" si="194"/>
        <v>37.350875603917181</v>
      </c>
      <c r="CO177" s="5">
        <f t="shared" si="195"/>
        <v>35.142640603917179</v>
      </c>
      <c r="CP177" s="5"/>
      <c r="CQ177" s="3" t="str">
        <f t="shared" si="196"/>
        <v>decre</v>
      </c>
      <c r="CR177" s="3" t="str">
        <f t="shared" si="197"/>
        <v>decre</v>
      </c>
      <c r="CS177" s="3" t="str">
        <f t="shared" si="198"/>
        <v>decre</v>
      </c>
      <c r="CT177" s="3" t="str">
        <f t="shared" si="199"/>
        <v>decre</v>
      </c>
      <c r="CU177" s="3" t="str">
        <f t="shared" si="200"/>
        <v>decre</v>
      </c>
      <c r="CW177" s="5">
        <f t="shared" si="201"/>
        <v>0</v>
      </c>
      <c r="CX177" s="5">
        <f t="shared" si="202"/>
        <v>0</v>
      </c>
      <c r="CY177" s="5">
        <f t="shared" si="203"/>
        <v>0</v>
      </c>
      <c r="CZ177" s="5">
        <f t="shared" si="204"/>
        <v>0</v>
      </c>
      <c r="DA177" s="5">
        <f t="shared" si="205"/>
        <v>0</v>
      </c>
      <c r="DB177" s="5"/>
      <c r="DC177" s="4">
        <v>0.330286598609909</v>
      </c>
      <c r="DD177" s="4">
        <v>0.48957699220063999</v>
      </c>
      <c r="DE177" s="4">
        <v>0.40614579174467402</v>
      </c>
      <c r="DF177" s="4">
        <v>0.367299971331634</v>
      </c>
      <c r="DG177" s="4">
        <v>0.55606187785035599</v>
      </c>
      <c r="DI177" s="13">
        <f t="shared" si="206"/>
        <v>38.625722247922425</v>
      </c>
      <c r="DJ177" s="13">
        <f t="shared" si="207"/>
        <v>38.507899362987366</v>
      </c>
      <c r="DK177" s="13">
        <f t="shared" si="208"/>
        <v>38.674637241757964</v>
      </c>
      <c r="DL177" s="13">
        <f t="shared" si="209"/>
        <v>38.913627362529539</v>
      </c>
      <c r="DM177" s="13">
        <f t="shared" si="210"/>
        <v>38.663503874489031</v>
      </c>
      <c r="DN177" s="13"/>
      <c r="DO177" s="11" t="str">
        <f t="shared" si="211"/>
        <v>decre</v>
      </c>
      <c r="DP177" s="11" t="str">
        <f t="shared" si="212"/>
        <v>decre</v>
      </c>
      <c r="DQ177" s="11" t="str">
        <f t="shared" si="213"/>
        <v>incre</v>
      </c>
      <c r="DR177" s="11" t="str">
        <f t="shared" si="214"/>
        <v>incre</v>
      </c>
      <c r="DS177" s="11" t="str">
        <f t="shared" si="215"/>
        <v>incre</v>
      </c>
      <c r="DU177" s="13"/>
      <c r="DV177" s="13"/>
      <c r="DW177" s="13"/>
      <c r="DX177" s="13"/>
      <c r="DY177" s="13"/>
    </row>
    <row r="178" spans="1:129" x14ac:dyDescent="0.25">
      <c r="A178" s="5">
        <v>52.123157348970309</v>
      </c>
      <c r="B178" s="4">
        <v>2.2926522145657879E-2</v>
      </c>
      <c r="C178" s="4">
        <v>0.26474360510721406</v>
      </c>
      <c r="D178" s="4">
        <v>0.19034049218552102</v>
      </c>
      <c r="E178" s="4">
        <v>0.30208459529693116</v>
      </c>
      <c r="F178" s="4">
        <v>0.20065742962714508</v>
      </c>
      <c r="G178" s="4">
        <v>0.5997887436295799</v>
      </c>
      <c r="I178" s="5">
        <f t="shared" si="145"/>
        <v>51.636663869691176</v>
      </c>
      <c r="J178" s="5">
        <f t="shared" si="146"/>
        <v>50.036080762941765</v>
      </c>
      <c r="K178" s="5">
        <f t="shared" si="147"/>
        <v>51.146398769303516</v>
      </c>
      <c r="L178" s="5">
        <f t="shared" si="148"/>
        <v>50.992692906430868</v>
      </c>
      <c r="M178" s="5">
        <f t="shared" si="149"/>
        <v>52.557169426524659</v>
      </c>
      <c r="O178" s="3" t="str">
        <f t="shared" si="150"/>
        <v>decre</v>
      </c>
      <c r="P178" s="3" t="str">
        <f t="shared" si="151"/>
        <v>decre</v>
      </c>
      <c r="Q178" s="3" t="str">
        <f t="shared" si="152"/>
        <v>decre</v>
      </c>
      <c r="R178" s="3" t="str">
        <f t="shared" si="153"/>
        <v>decre</v>
      </c>
      <c r="S178" s="3" t="str">
        <f t="shared" si="154"/>
        <v>incre</v>
      </c>
      <c r="U178" s="6">
        <f t="shared" si="155"/>
        <v>0</v>
      </c>
      <c r="V178" s="6">
        <f t="shared" si="156"/>
        <v>0</v>
      </c>
      <c r="W178" s="6">
        <f t="shared" si="157"/>
        <v>0</v>
      </c>
      <c r="X178" s="6">
        <f t="shared" si="158"/>
        <v>0</v>
      </c>
      <c r="Y178" s="6">
        <f t="shared" si="159"/>
        <v>1</v>
      </c>
      <c r="AA178" s="4">
        <f t="shared" si="216"/>
        <v>0.29820000000000002</v>
      </c>
      <c r="AB178" s="4">
        <f t="shared" si="216"/>
        <v>0.4657</v>
      </c>
      <c r="AC178" s="4">
        <f t="shared" si="216"/>
        <v>0.44499999999999995</v>
      </c>
      <c r="AD178" s="4">
        <f t="shared" si="216"/>
        <v>0.33460000000000001</v>
      </c>
      <c r="AE178" s="4">
        <f t="shared" si="216"/>
        <v>0.55689999999999995</v>
      </c>
      <c r="AF178" s="4"/>
      <c r="AG178" s="4">
        <v>0.32819999999999999</v>
      </c>
      <c r="AH178" s="4">
        <v>0.49569999999999997</v>
      </c>
      <c r="AI178" s="3">
        <v>0.47499999999999998</v>
      </c>
      <c r="AJ178" s="4">
        <v>0.36459999999999998</v>
      </c>
      <c r="AK178" s="4">
        <v>0.55689999999999995</v>
      </c>
      <c r="AM178" s="5">
        <f t="shared" si="160"/>
        <v>51.87721534897031</v>
      </c>
      <c r="AN178" s="5">
        <f t="shared" si="161"/>
        <v>51.834178348970312</v>
      </c>
      <c r="AO178" s="5">
        <f t="shared" si="162"/>
        <v>52.534107348970309</v>
      </c>
      <c r="AP178" s="5">
        <f t="shared" si="163"/>
        <v>52.12048934897031</v>
      </c>
      <c r="AQ178" s="5">
        <f t="shared" si="164"/>
        <v>52.153586348970308</v>
      </c>
      <c r="AR178" s="5"/>
      <c r="AS178" s="3" t="str">
        <f t="shared" si="165"/>
        <v>decre</v>
      </c>
      <c r="AT178" s="3" t="str">
        <f t="shared" si="166"/>
        <v>decre</v>
      </c>
      <c r="AU178" s="3" t="str">
        <f t="shared" si="167"/>
        <v>incre</v>
      </c>
      <c r="AV178" s="3" t="str">
        <f t="shared" si="168"/>
        <v>decre</v>
      </c>
      <c r="AW178" s="3" t="str">
        <f t="shared" si="169"/>
        <v>incre</v>
      </c>
      <c r="AY178" s="5">
        <f t="shared" si="170"/>
        <v>0</v>
      </c>
      <c r="AZ178" s="5">
        <f t="shared" si="171"/>
        <v>0</v>
      </c>
      <c r="BA178" s="5">
        <f t="shared" si="172"/>
        <v>-97.675857966679303</v>
      </c>
      <c r="BB178" s="5">
        <f t="shared" si="173"/>
        <v>0</v>
      </c>
      <c r="BC178" s="5">
        <f t="shared" si="174"/>
        <v>43.401207755434967</v>
      </c>
      <c r="BE178" s="15">
        <f t="shared" si="175"/>
        <v>-0.48649347927913311</v>
      </c>
      <c r="BG178" s="3">
        <v>0.21049999999999999</v>
      </c>
      <c r="BH178" s="3">
        <v>0.28079999999999999</v>
      </c>
      <c r="BI178" s="3">
        <v>0.31630000000000003</v>
      </c>
      <c r="BJ178" s="3">
        <v>0.34570000000000001</v>
      </c>
      <c r="BK178" s="3">
        <v>0.3478</v>
      </c>
      <c r="BM178" s="5">
        <f t="shared" si="176"/>
        <v>51.246652348970308</v>
      </c>
      <c r="BN178" s="5">
        <f t="shared" si="177"/>
        <v>50.626781348970312</v>
      </c>
      <c r="BO178" s="5">
        <f t="shared" si="178"/>
        <v>51.284430348970304</v>
      </c>
      <c r="BP178" s="5">
        <f t="shared" si="179"/>
        <v>52.213951348970312</v>
      </c>
      <c r="BQ178" s="5">
        <f t="shared" si="180"/>
        <v>50.18595534897031</v>
      </c>
      <c r="BR178" s="5"/>
      <c r="BS178" s="3" t="str">
        <f t="shared" si="181"/>
        <v>decre</v>
      </c>
      <c r="BT178" s="3" t="str">
        <f t="shared" si="182"/>
        <v>decre</v>
      </c>
      <c r="BU178" s="3" t="str">
        <f t="shared" si="183"/>
        <v>decre</v>
      </c>
      <c r="BV178" s="3" t="str">
        <f t="shared" si="184"/>
        <v>incre</v>
      </c>
      <c r="BW178" s="3" t="str">
        <f t="shared" si="185"/>
        <v>decre</v>
      </c>
      <c r="BY178" s="5">
        <f t="shared" si="186"/>
        <v>0</v>
      </c>
      <c r="BZ178" s="5">
        <f t="shared" si="187"/>
        <v>0</v>
      </c>
      <c r="CA178" s="5">
        <f t="shared" si="188"/>
        <v>0</v>
      </c>
      <c r="CB178" s="5">
        <f t="shared" si="189"/>
        <v>-113.04644425394414</v>
      </c>
      <c r="CC178" s="5">
        <f t="shared" si="190"/>
        <v>0</v>
      </c>
      <c r="CE178" s="4">
        <v>0.1804</v>
      </c>
      <c r="CF178" s="4">
        <v>0.18179999999999999</v>
      </c>
      <c r="CG178" s="4">
        <v>0.1812</v>
      </c>
      <c r="CH178" s="4">
        <v>0.18190000000000001</v>
      </c>
      <c r="CI178" s="4">
        <v>0.18210000000000001</v>
      </c>
      <c r="CK178" s="5">
        <f t="shared" si="191"/>
        <v>51.030233348970306</v>
      </c>
      <c r="CL178" s="5">
        <f t="shared" si="192"/>
        <v>49.980311348970311</v>
      </c>
      <c r="CM178" s="5">
        <f t="shared" si="193"/>
        <v>49.972609348970309</v>
      </c>
      <c r="CN178" s="5">
        <f t="shared" si="194"/>
        <v>50.834755348970312</v>
      </c>
      <c r="CO178" s="5">
        <f t="shared" si="195"/>
        <v>48.626718348970307</v>
      </c>
      <c r="CP178" s="5"/>
      <c r="CQ178" s="3" t="str">
        <f t="shared" si="196"/>
        <v>decre</v>
      </c>
      <c r="CR178" s="3" t="str">
        <f t="shared" si="197"/>
        <v>decre</v>
      </c>
      <c r="CS178" s="3" t="str">
        <f t="shared" si="198"/>
        <v>decre</v>
      </c>
      <c r="CT178" s="3" t="str">
        <f t="shared" si="199"/>
        <v>decre</v>
      </c>
      <c r="CU178" s="3" t="str">
        <f t="shared" si="200"/>
        <v>decre</v>
      </c>
      <c r="CW178" s="5">
        <f t="shared" si="201"/>
        <v>0</v>
      </c>
      <c r="CX178" s="5">
        <f t="shared" si="202"/>
        <v>0</v>
      </c>
      <c r="CY178" s="5">
        <f t="shared" si="203"/>
        <v>0</v>
      </c>
      <c r="CZ178" s="5">
        <f t="shared" si="204"/>
        <v>0</v>
      </c>
      <c r="DA178" s="5">
        <f t="shared" si="205"/>
        <v>0</v>
      </c>
      <c r="DB178" s="5"/>
      <c r="DC178" s="4">
        <v>0.33012655372323901</v>
      </c>
      <c r="DD178" s="4">
        <v>0.48967137242889502</v>
      </c>
      <c r="DE178" s="4">
        <v>0.40606941843964001</v>
      </c>
      <c r="DF178" s="4">
        <v>0.36767054891562601</v>
      </c>
      <c r="DG178" s="4">
        <v>0.55611474268207395</v>
      </c>
      <c r="DI178" s="13">
        <f t="shared" si="206"/>
        <v>52.106767270240397</v>
      </c>
      <c r="DJ178" s="13">
        <f t="shared" si="207"/>
        <v>51.990711410930999</v>
      </c>
      <c r="DK178" s="13">
        <f t="shared" si="208"/>
        <v>52.156091402019214</v>
      </c>
      <c r="DL178" s="13">
        <f t="shared" si="209"/>
        <v>52.398943370839881</v>
      </c>
      <c r="DM178" s="13">
        <f t="shared" si="210"/>
        <v>52.146197077608626</v>
      </c>
      <c r="DN178" s="13"/>
      <c r="DO178" s="11" t="str">
        <f t="shared" si="211"/>
        <v>decre</v>
      </c>
      <c r="DP178" s="11" t="str">
        <f t="shared" si="212"/>
        <v>decre</v>
      </c>
      <c r="DQ178" s="11" t="str">
        <f t="shared" si="213"/>
        <v>incre</v>
      </c>
      <c r="DR178" s="11" t="str">
        <f t="shared" si="214"/>
        <v>incre</v>
      </c>
      <c r="DS178" s="11" t="str">
        <f t="shared" si="215"/>
        <v>incre</v>
      </c>
      <c r="DU178" s="13"/>
      <c r="DV178" s="13"/>
      <c r="DW178" s="13"/>
      <c r="DX178" s="13"/>
      <c r="DY178" s="13"/>
    </row>
    <row r="179" spans="1:129" x14ac:dyDescent="0.25">
      <c r="A179" s="5">
        <v>54.559010287803936</v>
      </c>
      <c r="B179" s="4">
        <v>0.57188485954283108</v>
      </c>
      <c r="C179" s="4">
        <v>0.37625256437350935</v>
      </c>
      <c r="D179" s="4">
        <v>0.55267038095118159</v>
      </c>
      <c r="E179" s="4">
        <v>0.41371116275313469</v>
      </c>
      <c r="F179" s="4">
        <v>0.3393405457924128</v>
      </c>
      <c r="G179" s="4">
        <v>0.53067857269350804</v>
      </c>
      <c r="I179" s="5">
        <f t="shared" si="145"/>
        <v>54.874266225649464</v>
      </c>
      <c r="J179" s="5">
        <f t="shared" si="146"/>
        <v>54.837947875415153</v>
      </c>
      <c r="K179" s="5">
        <f t="shared" si="147"/>
        <v>54.666145678136871</v>
      </c>
      <c r="L179" s="5">
        <f t="shared" si="148"/>
        <v>54.596257683376052</v>
      </c>
      <c r="M179" s="5">
        <f t="shared" si="149"/>
        <v>54.342695656849848</v>
      </c>
      <c r="O179" s="3" t="str">
        <f t="shared" si="150"/>
        <v>incre</v>
      </c>
      <c r="P179" s="3" t="str">
        <f t="shared" si="151"/>
        <v>incre</v>
      </c>
      <c r="Q179" s="3" t="str">
        <f t="shared" si="152"/>
        <v>incre</v>
      </c>
      <c r="R179" s="3" t="str">
        <f t="shared" si="153"/>
        <v>incre</v>
      </c>
      <c r="S179" s="3" t="str">
        <f t="shared" si="154"/>
        <v>decre</v>
      </c>
      <c r="U179" s="6">
        <f t="shared" si="155"/>
        <v>1</v>
      </c>
      <c r="V179" s="6">
        <f t="shared" si="156"/>
        <v>1</v>
      </c>
      <c r="W179" s="6">
        <f t="shared" si="157"/>
        <v>1</v>
      </c>
      <c r="X179" s="6">
        <f t="shared" si="158"/>
        <v>1</v>
      </c>
      <c r="Y179" s="6">
        <f t="shared" si="159"/>
        <v>0</v>
      </c>
      <c r="AA179" s="4">
        <f t="shared" si="216"/>
        <v>0.35089999999999999</v>
      </c>
      <c r="AB179" s="4">
        <f t="shared" si="216"/>
        <v>0.50049999999999994</v>
      </c>
      <c r="AC179" s="4">
        <f t="shared" si="216"/>
        <v>0.50049999999999994</v>
      </c>
      <c r="AD179" s="4">
        <f t="shared" si="216"/>
        <v>0.35160000000000002</v>
      </c>
      <c r="AE179" s="4">
        <f t="shared" si="216"/>
        <v>0.50790000000000002</v>
      </c>
      <c r="AF179" s="4"/>
      <c r="AG179" s="4">
        <v>0.35089999999999999</v>
      </c>
      <c r="AH179" s="4">
        <v>0.50049999999999994</v>
      </c>
      <c r="AI179" s="3">
        <v>0.50049999999999994</v>
      </c>
      <c r="AJ179" s="4">
        <v>0.35160000000000002</v>
      </c>
      <c r="AK179" s="4">
        <v>0.53790000000000004</v>
      </c>
      <c r="AM179" s="5">
        <f t="shared" si="160"/>
        <v>54.691981287803934</v>
      </c>
      <c r="AN179" s="5">
        <f t="shared" si="161"/>
        <v>54.497275287803937</v>
      </c>
      <c r="AO179" s="5">
        <f t="shared" si="162"/>
        <v>55.508865287803943</v>
      </c>
      <c r="AP179" s="5">
        <f t="shared" si="163"/>
        <v>54.699482287803939</v>
      </c>
      <c r="AQ179" s="5">
        <f t="shared" si="164"/>
        <v>54.128349287803935</v>
      </c>
      <c r="AR179" s="5"/>
      <c r="AS179" s="3" t="str">
        <f t="shared" si="165"/>
        <v>incre</v>
      </c>
      <c r="AT179" s="3" t="str">
        <f t="shared" si="166"/>
        <v>decre</v>
      </c>
      <c r="AU179" s="3" t="str">
        <f t="shared" si="167"/>
        <v>incre</v>
      </c>
      <c r="AV179" s="3" t="str">
        <f t="shared" si="168"/>
        <v>incre</v>
      </c>
      <c r="AW179" s="3" t="str">
        <f t="shared" si="169"/>
        <v>decre</v>
      </c>
      <c r="AY179" s="5">
        <f t="shared" si="170"/>
        <v>31.525593784552797</v>
      </c>
      <c r="AZ179" s="5">
        <f t="shared" si="171"/>
        <v>0</v>
      </c>
      <c r="BA179" s="5">
        <f t="shared" si="172"/>
        <v>10.713539033293529</v>
      </c>
      <c r="BB179" s="5">
        <f t="shared" si="173"/>
        <v>3.7247395572116204</v>
      </c>
      <c r="BC179" s="5">
        <f t="shared" si="174"/>
        <v>0</v>
      </c>
      <c r="BE179" s="15">
        <f t="shared" si="175"/>
        <v>-0.21631463095408776</v>
      </c>
      <c r="BG179" s="3">
        <v>0.26579999999999998</v>
      </c>
      <c r="BH179" s="3">
        <v>0.3972</v>
      </c>
      <c r="BI179" s="3">
        <v>0.40110000000000001</v>
      </c>
      <c r="BJ179" s="3">
        <v>0.34320000000000001</v>
      </c>
      <c r="BK179" s="3">
        <v>0.30549999999999999</v>
      </c>
      <c r="BM179" s="5">
        <f t="shared" si="176"/>
        <v>54.080112287803935</v>
      </c>
      <c r="BN179" s="5">
        <f t="shared" si="177"/>
        <v>53.822726287803938</v>
      </c>
      <c r="BO179" s="5">
        <f t="shared" si="178"/>
        <v>54.543691287803938</v>
      </c>
      <c r="BP179" s="5">
        <f t="shared" si="179"/>
        <v>54.628754287803936</v>
      </c>
      <c r="BQ179" s="5">
        <f t="shared" si="180"/>
        <v>52.223765287803936</v>
      </c>
      <c r="BR179" s="5"/>
      <c r="BS179" s="3" t="str">
        <f t="shared" si="181"/>
        <v>decre</v>
      </c>
      <c r="BT179" s="3" t="str">
        <f t="shared" si="182"/>
        <v>decre</v>
      </c>
      <c r="BU179" s="3" t="str">
        <f t="shared" si="183"/>
        <v>decre</v>
      </c>
      <c r="BV179" s="3" t="str">
        <f t="shared" si="184"/>
        <v>incre</v>
      </c>
      <c r="BW179" s="3" t="str">
        <f t="shared" si="185"/>
        <v>decre</v>
      </c>
      <c r="BY179" s="5">
        <f t="shared" si="186"/>
        <v>0</v>
      </c>
      <c r="BZ179" s="5">
        <f t="shared" si="187"/>
        <v>0</v>
      </c>
      <c r="CA179" s="5">
        <f t="shared" si="188"/>
        <v>0</v>
      </c>
      <c r="CB179" s="5">
        <f t="shared" si="189"/>
        <v>3.7247395572116204</v>
      </c>
      <c r="CC179" s="5">
        <f t="shared" si="190"/>
        <v>0</v>
      </c>
      <c r="CE179" s="4">
        <v>6.6400000000000001E-2</v>
      </c>
      <c r="CF179" s="4">
        <v>6.2700000000000006E-2</v>
      </c>
      <c r="CG179" s="4">
        <v>6.4100000000000004E-2</v>
      </c>
      <c r="CH179" s="4">
        <v>6.2300000000000001E-2</v>
      </c>
      <c r="CI179" s="4">
        <v>6.1600000000000002E-2</v>
      </c>
      <c r="CK179" s="5">
        <f t="shared" si="191"/>
        <v>52.646426287803934</v>
      </c>
      <c r="CL179" s="5">
        <f t="shared" si="192"/>
        <v>51.638441287803936</v>
      </c>
      <c r="CM179" s="5">
        <f t="shared" si="193"/>
        <v>51.271421287803932</v>
      </c>
      <c r="CN179" s="5">
        <f t="shared" si="194"/>
        <v>52.263576287803936</v>
      </c>
      <c r="CO179" s="5">
        <f t="shared" si="195"/>
        <v>49.928666287803935</v>
      </c>
      <c r="CP179" s="5"/>
      <c r="CQ179" s="3" t="str">
        <f t="shared" si="196"/>
        <v>decre</v>
      </c>
      <c r="CR179" s="3" t="str">
        <f t="shared" si="197"/>
        <v>decre</v>
      </c>
      <c r="CS179" s="3" t="str">
        <f t="shared" si="198"/>
        <v>decre</v>
      </c>
      <c r="CT179" s="3" t="str">
        <f t="shared" si="199"/>
        <v>decre</v>
      </c>
      <c r="CU179" s="3" t="str">
        <f t="shared" si="200"/>
        <v>decre</v>
      </c>
      <c r="CW179" s="5">
        <f t="shared" si="201"/>
        <v>0</v>
      </c>
      <c r="CX179" s="5">
        <f t="shared" si="202"/>
        <v>0</v>
      </c>
      <c r="CY179" s="5">
        <f t="shared" si="203"/>
        <v>0</v>
      </c>
      <c r="CZ179" s="5">
        <f t="shared" si="204"/>
        <v>0</v>
      </c>
      <c r="DA179" s="5">
        <f t="shared" si="205"/>
        <v>0</v>
      </c>
      <c r="DB179" s="5"/>
      <c r="DC179" s="4">
        <v>0.35453339894053298</v>
      </c>
      <c r="DD179" s="4">
        <v>0.47527838762006402</v>
      </c>
      <c r="DE179" s="4">
        <v>0.41771634745720398</v>
      </c>
      <c r="DF179" s="4">
        <v>0.311157467356794</v>
      </c>
      <c r="DG179" s="4">
        <v>0.54805285584506602</v>
      </c>
      <c r="DI179" s="13">
        <f t="shared" si="206"/>
        <v>54.718105426186369</v>
      </c>
      <c r="DJ179" s="13">
        <f t="shared" si="207"/>
        <v>54.332578158962953</v>
      </c>
      <c r="DK179" s="13">
        <f t="shared" si="208"/>
        <v>54.705036021613381</v>
      </c>
      <c r="DL179" s="13">
        <f t="shared" si="209"/>
        <v>54.358956162948139</v>
      </c>
      <c r="DM179" s="13">
        <f t="shared" si="210"/>
        <v>54.506187661306008</v>
      </c>
      <c r="DN179" s="13"/>
      <c r="DO179" s="11" t="str">
        <f t="shared" si="211"/>
        <v>incre</v>
      </c>
      <c r="DP179" s="11" t="str">
        <f t="shared" si="212"/>
        <v>decre</v>
      </c>
      <c r="DQ179" s="11" t="str">
        <f t="shared" si="213"/>
        <v>incre</v>
      </c>
      <c r="DR179" s="11" t="str">
        <f t="shared" si="214"/>
        <v>decre</v>
      </c>
      <c r="DS179" s="11" t="str">
        <f t="shared" si="215"/>
        <v>decre</v>
      </c>
      <c r="DU179" s="13"/>
      <c r="DV179" s="13"/>
      <c r="DW179" s="13"/>
      <c r="DX179" s="13"/>
      <c r="DY179" s="13"/>
    </row>
    <row r="180" spans="1:129" x14ac:dyDescent="0.25">
      <c r="A180" s="5">
        <v>39.56531248100088</v>
      </c>
      <c r="B180" s="4">
        <v>3.9620327694353842E-2</v>
      </c>
      <c r="C180" s="4">
        <v>0.59496298751893617</v>
      </c>
      <c r="D180" s="4">
        <v>0.7379781916588356</v>
      </c>
      <c r="E180" s="4">
        <v>0.52799280176157903</v>
      </c>
      <c r="F180" s="4">
        <v>0.47480063236613745</v>
      </c>
      <c r="G180" s="4">
        <v>0.72601980490444262</v>
      </c>
      <c r="I180" s="5">
        <f t="shared" si="145"/>
        <v>41.453096361262027</v>
      </c>
      <c r="J180" s="5">
        <f t="shared" si="146"/>
        <v>41.054310072533077</v>
      </c>
      <c r="K180" s="5">
        <f t="shared" si="147"/>
        <v>40.782122586105814</v>
      </c>
      <c r="L180" s="5">
        <f t="shared" si="148"/>
        <v>40.743133805523755</v>
      </c>
      <c r="M180" s="5">
        <f t="shared" si="149"/>
        <v>41.187158845151686</v>
      </c>
      <c r="O180" s="3" t="str">
        <f t="shared" si="150"/>
        <v>incre</v>
      </c>
      <c r="P180" s="3" t="str">
        <f t="shared" si="151"/>
        <v>incre</v>
      </c>
      <c r="Q180" s="3" t="str">
        <f t="shared" si="152"/>
        <v>incre</v>
      </c>
      <c r="R180" s="3" t="str">
        <f t="shared" si="153"/>
        <v>incre</v>
      </c>
      <c r="S180" s="3" t="str">
        <f t="shared" si="154"/>
        <v>incre</v>
      </c>
      <c r="U180" s="6">
        <f t="shared" si="155"/>
        <v>1</v>
      </c>
      <c r="V180" s="6">
        <f t="shared" si="156"/>
        <v>1</v>
      </c>
      <c r="W180" s="6">
        <f t="shared" si="157"/>
        <v>1</v>
      </c>
      <c r="X180" s="6">
        <f t="shared" si="158"/>
        <v>1</v>
      </c>
      <c r="Y180" s="6">
        <f t="shared" si="159"/>
        <v>1</v>
      </c>
      <c r="AA180" s="4">
        <f t="shared" si="216"/>
        <v>0.33139999999999997</v>
      </c>
      <c r="AB180" s="4">
        <f t="shared" si="216"/>
        <v>0.495</v>
      </c>
      <c r="AC180" s="4">
        <f t="shared" si="216"/>
        <v>0.48499999999999999</v>
      </c>
      <c r="AD180" s="4">
        <f t="shared" si="216"/>
        <v>0.36330000000000001</v>
      </c>
      <c r="AE180" s="4">
        <f t="shared" si="216"/>
        <v>0.55459999999999998</v>
      </c>
      <c r="AF180" s="4"/>
      <c r="AG180" s="4">
        <v>0.33139999999999997</v>
      </c>
      <c r="AH180" s="4">
        <v>0.495</v>
      </c>
      <c r="AI180" s="3">
        <v>0.48499999999999999</v>
      </c>
      <c r="AJ180" s="4">
        <v>0.36330000000000001</v>
      </c>
      <c r="AK180" s="4">
        <v>0.55459999999999998</v>
      </c>
      <c r="AM180" s="5">
        <f t="shared" si="160"/>
        <v>39.558078481000877</v>
      </c>
      <c r="AN180" s="5">
        <f t="shared" si="161"/>
        <v>39.467662481000886</v>
      </c>
      <c r="AO180" s="5">
        <f t="shared" si="162"/>
        <v>40.364662481000877</v>
      </c>
      <c r="AP180" s="5">
        <f t="shared" si="163"/>
        <v>39.804298481000878</v>
      </c>
      <c r="AQ180" s="5">
        <f t="shared" si="164"/>
        <v>39.574098481000881</v>
      </c>
      <c r="AR180" s="5"/>
      <c r="AS180" s="3" t="str">
        <f t="shared" si="165"/>
        <v>decre</v>
      </c>
      <c r="AT180" s="3" t="str">
        <f t="shared" si="166"/>
        <v>decre</v>
      </c>
      <c r="AU180" s="3" t="str">
        <f t="shared" si="167"/>
        <v>incre</v>
      </c>
      <c r="AV180" s="3" t="str">
        <f t="shared" si="168"/>
        <v>incre</v>
      </c>
      <c r="AW180" s="3" t="str">
        <f t="shared" si="169"/>
        <v>incre</v>
      </c>
      <c r="AY180" s="5">
        <f t="shared" si="170"/>
        <v>0</v>
      </c>
      <c r="AZ180" s="5">
        <f t="shared" si="171"/>
        <v>0</v>
      </c>
      <c r="BA180" s="5">
        <f t="shared" si="172"/>
        <v>121.68101051049334</v>
      </c>
      <c r="BB180" s="5">
        <f t="shared" si="173"/>
        <v>117.78213245228741</v>
      </c>
      <c r="BC180" s="5">
        <f t="shared" si="174"/>
        <v>162.18463641508052</v>
      </c>
      <c r="BE180" s="15">
        <f t="shared" si="175"/>
        <v>1.8877838802611464</v>
      </c>
      <c r="BG180" s="3">
        <v>0.21129999999999999</v>
      </c>
      <c r="BH180" s="3">
        <v>0.28110000000000002</v>
      </c>
      <c r="BI180" s="3">
        <v>0.318</v>
      </c>
      <c r="BJ180" s="3">
        <v>0.34539999999999998</v>
      </c>
      <c r="BK180" s="3">
        <v>0.3463</v>
      </c>
      <c r="BM180" s="5">
        <f t="shared" si="176"/>
        <v>38.69455948100088</v>
      </c>
      <c r="BN180" s="5">
        <f t="shared" si="177"/>
        <v>38.070895481000882</v>
      </c>
      <c r="BO180" s="5">
        <f t="shared" si="178"/>
        <v>38.743092481000886</v>
      </c>
      <c r="BP180" s="5">
        <f t="shared" si="179"/>
        <v>39.65358048100088</v>
      </c>
      <c r="BQ180" s="5">
        <f t="shared" si="180"/>
        <v>37.613995481000877</v>
      </c>
      <c r="BR180" s="5"/>
      <c r="BS180" s="3" t="str">
        <f t="shared" si="181"/>
        <v>decre</v>
      </c>
      <c r="BT180" s="3" t="str">
        <f t="shared" si="182"/>
        <v>decre</v>
      </c>
      <c r="BU180" s="3" t="str">
        <f t="shared" si="183"/>
        <v>decre</v>
      </c>
      <c r="BV180" s="3" t="str">
        <f t="shared" si="184"/>
        <v>incre</v>
      </c>
      <c r="BW180" s="3" t="str">
        <f t="shared" si="185"/>
        <v>decre</v>
      </c>
      <c r="BY180" s="5">
        <f t="shared" si="186"/>
        <v>0</v>
      </c>
      <c r="BZ180" s="5">
        <f t="shared" si="187"/>
        <v>0</v>
      </c>
      <c r="CA180" s="5">
        <f t="shared" si="188"/>
        <v>0</v>
      </c>
      <c r="CB180" s="5">
        <f t="shared" si="189"/>
        <v>117.78213245228741</v>
      </c>
      <c r="CC180" s="5">
        <f t="shared" si="190"/>
        <v>0</v>
      </c>
      <c r="CE180" s="4">
        <v>0.17949999999999999</v>
      </c>
      <c r="CF180" s="4">
        <v>0.18079999999999999</v>
      </c>
      <c r="CG180" s="4">
        <v>0.18029999999999999</v>
      </c>
      <c r="CH180" s="4">
        <v>0.18090000000000001</v>
      </c>
      <c r="CI180" s="4">
        <v>0.18110000000000001</v>
      </c>
      <c r="CK180" s="5">
        <f t="shared" si="191"/>
        <v>38.465917481000879</v>
      </c>
      <c r="CL180" s="5">
        <f t="shared" si="192"/>
        <v>37.415936481000884</v>
      </c>
      <c r="CM180" s="5">
        <f t="shared" si="193"/>
        <v>37.406025481000881</v>
      </c>
      <c r="CN180" s="5">
        <f t="shared" si="194"/>
        <v>38.268490481000882</v>
      </c>
      <c r="CO180" s="5">
        <f t="shared" si="195"/>
        <v>36.059463481000883</v>
      </c>
      <c r="CP180" s="5"/>
      <c r="CQ180" s="3" t="str">
        <f t="shared" si="196"/>
        <v>decre</v>
      </c>
      <c r="CR180" s="3" t="str">
        <f t="shared" si="197"/>
        <v>decre</v>
      </c>
      <c r="CS180" s="3" t="str">
        <f t="shared" si="198"/>
        <v>decre</v>
      </c>
      <c r="CT180" s="3" t="str">
        <f t="shared" si="199"/>
        <v>decre</v>
      </c>
      <c r="CU180" s="3" t="str">
        <f t="shared" si="200"/>
        <v>decre</v>
      </c>
      <c r="CW180" s="5">
        <f t="shared" si="201"/>
        <v>0</v>
      </c>
      <c r="CX180" s="5">
        <f t="shared" si="202"/>
        <v>0</v>
      </c>
      <c r="CY180" s="5">
        <f t="shared" si="203"/>
        <v>0</v>
      </c>
      <c r="CZ180" s="5">
        <f t="shared" si="204"/>
        <v>0</v>
      </c>
      <c r="DA180" s="5">
        <f t="shared" si="205"/>
        <v>0</v>
      </c>
      <c r="DB180" s="5"/>
      <c r="DC180" s="4">
        <v>0.33086898416973898</v>
      </c>
      <c r="DD180" s="4">
        <v>0.48923355303671401</v>
      </c>
      <c r="DE180" s="4">
        <v>0.40642370571576703</v>
      </c>
      <c r="DF180" s="4">
        <v>0.36595148067877298</v>
      </c>
      <c r="DG180" s="4">
        <v>0.555869508601604</v>
      </c>
      <c r="DI180" s="13">
        <f t="shared" si="206"/>
        <v>39.554260477181302</v>
      </c>
      <c r="DJ180" s="13">
        <f t="shared" si="207"/>
        <v>39.430007582330624</v>
      </c>
      <c r="DK180" s="13">
        <f t="shared" si="208"/>
        <v>39.601686663500985</v>
      </c>
      <c r="DL180" s="13">
        <f t="shared" si="209"/>
        <v>39.826623948316147</v>
      </c>
      <c r="DM180" s="13">
        <f t="shared" si="210"/>
        <v>39.586044556941971</v>
      </c>
      <c r="DN180" s="13"/>
      <c r="DO180" s="11" t="str">
        <f t="shared" si="211"/>
        <v>decre</v>
      </c>
      <c r="DP180" s="11" t="str">
        <f t="shared" si="212"/>
        <v>decre</v>
      </c>
      <c r="DQ180" s="11" t="str">
        <f t="shared" si="213"/>
        <v>incre</v>
      </c>
      <c r="DR180" s="11" t="str">
        <f t="shared" si="214"/>
        <v>incre</v>
      </c>
      <c r="DS180" s="11" t="str">
        <f t="shared" si="215"/>
        <v>incre</v>
      </c>
      <c r="DU180" s="13"/>
      <c r="DV180" s="13"/>
      <c r="DW180" s="13"/>
      <c r="DX180" s="13"/>
      <c r="DY180" s="13"/>
    </row>
    <row r="181" spans="1:129" x14ac:dyDescent="0.25">
      <c r="A181" s="5">
        <v>42.342588591096629</v>
      </c>
      <c r="B181" s="4">
        <v>1.487744081086346E-2</v>
      </c>
      <c r="C181" s="4">
        <v>0.43682075566799361</v>
      </c>
      <c r="D181" s="4">
        <v>0.70064741144335407</v>
      </c>
      <c r="E181" s="4">
        <v>0.49103171613801744</v>
      </c>
      <c r="F181" s="4">
        <v>0.49328542479301851</v>
      </c>
      <c r="G181" s="4">
        <v>0.60919226573987384</v>
      </c>
      <c r="I181" s="5">
        <f t="shared" si="145"/>
        <v>43.093329824349503</v>
      </c>
      <c r="J181" s="5">
        <f t="shared" si="146"/>
        <v>43.58781618782173</v>
      </c>
      <c r="K181" s="5">
        <f t="shared" si="147"/>
        <v>43.200506554796775</v>
      </c>
      <c r="L181" s="5">
        <f t="shared" si="148"/>
        <v>43.676051867853843</v>
      </c>
      <c r="M181" s="5">
        <f t="shared" si="149"/>
        <v>42.86508781170884</v>
      </c>
      <c r="O181" s="3" t="str">
        <f t="shared" si="150"/>
        <v>incre</v>
      </c>
      <c r="P181" s="3" t="str">
        <f t="shared" si="151"/>
        <v>incre</v>
      </c>
      <c r="Q181" s="3" t="str">
        <f t="shared" si="152"/>
        <v>incre</v>
      </c>
      <c r="R181" s="3" t="str">
        <f t="shared" si="153"/>
        <v>incre</v>
      </c>
      <c r="S181" s="3" t="str">
        <f t="shared" si="154"/>
        <v>incre</v>
      </c>
      <c r="U181" s="6">
        <f t="shared" si="155"/>
        <v>1</v>
      </c>
      <c r="V181" s="6">
        <f t="shared" si="156"/>
        <v>1</v>
      </c>
      <c r="W181" s="6">
        <f t="shared" si="157"/>
        <v>1</v>
      </c>
      <c r="X181" s="6">
        <f t="shared" si="158"/>
        <v>1</v>
      </c>
      <c r="Y181" s="6">
        <f t="shared" si="159"/>
        <v>1</v>
      </c>
      <c r="AA181" s="4">
        <f t="shared" si="216"/>
        <v>0.32750000000000001</v>
      </c>
      <c r="AB181" s="4">
        <f t="shared" si="216"/>
        <v>0.49609999999999999</v>
      </c>
      <c r="AC181" s="4">
        <f t="shared" si="216"/>
        <v>0.46929999999999999</v>
      </c>
      <c r="AD181" s="4">
        <f t="shared" si="216"/>
        <v>0.36530000000000001</v>
      </c>
      <c r="AE181" s="4">
        <f t="shared" si="216"/>
        <v>0.55830000000000002</v>
      </c>
      <c r="AF181" s="4"/>
      <c r="AG181" s="4">
        <v>0.32750000000000001</v>
      </c>
      <c r="AH181" s="4">
        <v>0.49609999999999999</v>
      </c>
      <c r="AI181" s="3">
        <v>0.46929999999999999</v>
      </c>
      <c r="AJ181" s="4">
        <v>0.36530000000000001</v>
      </c>
      <c r="AK181" s="4">
        <v>0.55830000000000002</v>
      </c>
      <c r="AM181" s="5">
        <f t="shared" si="160"/>
        <v>42.30731359109663</v>
      </c>
      <c r="AN181" s="5">
        <f t="shared" si="161"/>
        <v>42.252121591096632</v>
      </c>
      <c r="AO181" s="5">
        <f t="shared" si="162"/>
        <v>42.989491591096623</v>
      </c>
      <c r="AP181" s="5">
        <f t="shared" si="163"/>
        <v>42.598414591096628</v>
      </c>
      <c r="AQ181" s="5">
        <f t="shared" si="164"/>
        <v>42.386191591096626</v>
      </c>
      <c r="AR181" s="5"/>
      <c r="AS181" s="3" t="str">
        <f t="shared" si="165"/>
        <v>decre</v>
      </c>
      <c r="AT181" s="3" t="str">
        <f t="shared" si="166"/>
        <v>decre</v>
      </c>
      <c r="AU181" s="3" t="str">
        <f t="shared" si="167"/>
        <v>incre</v>
      </c>
      <c r="AV181" s="3" t="str">
        <f t="shared" si="168"/>
        <v>incre</v>
      </c>
      <c r="AW181" s="3" t="str">
        <f t="shared" si="169"/>
        <v>incre</v>
      </c>
      <c r="AY181" s="5">
        <f t="shared" si="170"/>
        <v>0</v>
      </c>
      <c r="AZ181" s="5">
        <f t="shared" si="171"/>
        <v>0</v>
      </c>
      <c r="BA181" s="5">
        <f t="shared" si="172"/>
        <v>85.791796370014595</v>
      </c>
      <c r="BB181" s="5">
        <f t="shared" si="173"/>
        <v>133.34632767572145</v>
      </c>
      <c r="BC181" s="5">
        <f t="shared" si="174"/>
        <v>52.249922061221099</v>
      </c>
      <c r="BE181" s="15">
        <f t="shared" si="175"/>
        <v>0.75074123325287445</v>
      </c>
      <c r="BG181" s="3">
        <v>0.2102</v>
      </c>
      <c r="BH181" s="3">
        <v>0.28079999999999999</v>
      </c>
      <c r="BI181" s="3">
        <v>0.3155</v>
      </c>
      <c r="BJ181" s="3">
        <v>0.34589999999999999</v>
      </c>
      <c r="BK181" s="3">
        <v>0.34839999999999999</v>
      </c>
      <c r="BM181" s="5">
        <f t="shared" si="176"/>
        <v>41.46392659109663</v>
      </c>
      <c r="BN181" s="5">
        <f t="shared" si="177"/>
        <v>40.846212591096631</v>
      </c>
      <c r="BO181" s="5">
        <f t="shared" si="178"/>
        <v>41.496093591096624</v>
      </c>
      <c r="BP181" s="5">
        <f t="shared" si="179"/>
        <v>42.435066591096628</v>
      </c>
      <c r="BQ181" s="5">
        <f t="shared" si="180"/>
        <v>40.411032591096628</v>
      </c>
      <c r="BR181" s="5"/>
      <c r="BS181" s="3" t="str">
        <f t="shared" si="181"/>
        <v>decre</v>
      </c>
      <c r="BT181" s="3" t="str">
        <f t="shared" si="182"/>
        <v>decre</v>
      </c>
      <c r="BU181" s="3" t="str">
        <f t="shared" si="183"/>
        <v>decre</v>
      </c>
      <c r="BV181" s="3" t="str">
        <f t="shared" si="184"/>
        <v>incre</v>
      </c>
      <c r="BW181" s="3" t="str">
        <f t="shared" si="185"/>
        <v>decre</v>
      </c>
      <c r="BY181" s="5">
        <f t="shared" si="186"/>
        <v>0</v>
      </c>
      <c r="BZ181" s="5">
        <f t="shared" si="187"/>
        <v>0</v>
      </c>
      <c r="CA181" s="5">
        <f t="shared" si="188"/>
        <v>0</v>
      </c>
      <c r="CB181" s="5">
        <f t="shared" si="189"/>
        <v>133.34632767572145</v>
      </c>
      <c r="CC181" s="5">
        <f t="shared" si="190"/>
        <v>0</v>
      </c>
      <c r="CE181" s="4">
        <v>0.18079999999999999</v>
      </c>
      <c r="CF181" s="4">
        <v>0.1822</v>
      </c>
      <c r="CG181" s="4">
        <v>0.18160000000000001</v>
      </c>
      <c r="CH181" s="4">
        <v>0.18229999999999999</v>
      </c>
      <c r="CI181" s="4">
        <v>0.1825</v>
      </c>
      <c r="CK181" s="5">
        <f t="shared" si="191"/>
        <v>41.252540591096626</v>
      </c>
      <c r="CL181" s="5">
        <f t="shared" si="192"/>
        <v>40.202354591096629</v>
      </c>
      <c r="CM181" s="5">
        <f t="shared" si="193"/>
        <v>40.195924591096627</v>
      </c>
      <c r="CN181" s="5">
        <f t="shared" si="194"/>
        <v>41.057554591096626</v>
      </c>
      <c r="CO181" s="5">
        <f t="shared" si="195"/>
        <v>38.84991359109663</v>
      </c>
      <c r="CP181" s="5"/>
      <c r="CQ181" s="3" t="str">
        <f t="shared" si="196"/>
        <v>decre</v>
      </c>
      <c r="CR181" s="3" t="str">
        <f t="shared" si="197"/>
        <v>decre</v>
      </c>
      <c r="CS181" s="3" t="str">
        <f t="shared" si="198"/>
        <v>decre</v>
      </c>
      <c r="CT181" s="3" t="str">
        <f t="shared" si="199"/>
        <v>decre</v>
      </c>
      <c r="CU181" s="3" t="str">
        <f t="shared" si="200"/>
        <v>decre</v>
      </c>
      <c r="CW181" s="5">
        <f t="shared" si="201"/>
        <v>0</v>
      </c>
      <c r="CX181" s="5">
        <f t="shared" si="202"/>
        <v>0</v>
      </c>
      <c r="CY181" s="5">
        <f t="shared" si="203"/>
        <v>0</v>
      </c>
      <c r="CZ181" s="5">
        <f t="shared" si="204"/>
        <v>0</v>
      </c>
      <c r="DA181" s="5">
        <f t="shared" si="205"/>
        <v>0</v>
      </c>
      <c r="DB181" s="5"/>
      <c r="DC181" s="4">
        <v>0.329770898419526</v>
      </c>
      <c r="DD181" s="4">
        <v>0.48988110626946102</v>
      </c>
      <c r="DE181" s="4">
        <v>0.40589969998401099</v>
      </c>
      <c r="DF181" s="4">
        <v>0.36849405465783103</v>
      </c>
      <c r="DG181" s="4">
        <v>0.55623222008589202</v>
      </c>
      <c r="DI181" s="13">
        <f t="shared" si="206"/>
        <v>42.32364135073302</v>
      </c>
      <c r="DJ181" s="13">
        <f t="shared" si="207"/>
        <v>42.211512215036208</v>
      </c>
      <c r="DK181" s="13">
        <f t="shared" si="208"/>
        <v>42.373874677941373</v>
      </c>
      <c r="DL181" s="13">
        <f t="shared" si="209"/>
        <v>42.625308531315568</v>
      </c>
      <c r="DM181" s="13">
        <f t="shared" si="210"/>
        <v>42.366733782104873</v>
      </c>
      <c r="DN181" s="13"/>
      <c r="DO181" s="11" t="str">
        <f t="shared" si="211"/>
        <v>decre</v>
      </c>
      <c r="DP181" s="11" t="str">
        <f t="shared" si="212"/>
        <v>decre</v>
      </c>
      <c r="DQ181" s="11" t="str">
        <f t="shared" si="213"/>
        <v>incre</v>
      </c>
      <c r="DR181" s="11" t="str">
        <f t="shared" si="214"/>
        <v>incre</v>
      </c>
      <c r="DS181" s="11" t="str">
        <f t="shared" si="215"/>
        <v>incre</v>
      </c>
      <c r="DU181" s="13"/>
      <c r="DV181" s="13"/>
      <c r="DW181" s="13"/>
      <c r="DX181" s="13"/>
      <c r="DY181" s="13"/>
    </row>
    <row r="182" spans="1:129" x14ac:dyDescent="0.25">
      <c r="A182" s="5">
        <v>31.619072175069373</v>
      </c>
      <c r="B182" s="4">
        <v>8.5135557358994071E-2</v>
      </c>
      <c r="C182" s="4">
        <v>0.43623423340968465</v>
      </c>
      <c r="D182" s="4">
        <v>0.49437483278487371</v>
      </c>
      <c r="E182" s="4">
        <v>0.61097111880489896</v>
      </c>
      <c r="F182" s="4">
        <v>0.60171205574284004</v>
      </c>
      <c r="G182" s="4">
        <v>0.80648825931631341</v>
      </c>
      <c r="I182" s="5">
        <f t="shared" si="145"/>
        <v>32.365596313285003</v>
      </c>
      <c r="J182" s="5">
        <f t="shared" si="146"/>
        <v>31.517339833154601</v>
      </c>
      <c r="K182" s="5">
        <f t="shared" si="147"/>
        <v>33.641601738664946</v>
      </c>
      <c r="L182" s="5">
        <f t="shared" si="148"/>
        <v>33.865487684424089</v>
      </c>
      <c r="M182" s="5">
        <f t="shared" si="149"/>
        <v>33.998126695235882</v>
      </c>
      <c r="O182" s="3" t="str">
        <f t="shared" si="150"/>
        <v>incre</v>
      </c>
      <c r="P182" s="3" t="str">
        <f t="shared" si="151"/>
        <v>decre</v>
      </c>
      <c r="Q182" s="3" t="str">
        <f t="shared" si="152"/>
        <v>incre</v>
      </c>
      <c r="R182" s="3" t="str">
        <f t="shared" si="153"/>
        <v>incre</v>
      </c>
      <c r="S182" s="3" t="str">
        <f t="shared" si="154"/>
        <v>incre</v>
      </c>
      <c r="U182" s="6">
        <f t="shared" si="155"/>
        <v>1</v>
      </c>
      <c r="V182" s="6">
        <f t="shared" si="156"/>
        <v>0</v>
      </c>
      <c r="W182" s="6">
        <f t="shared" si="157"/>
        <v>1</v>
      </c>
      <c r="X182" s="6">
        <f t="shared" si="158"/>
        <v>1</v>
      </c>
      <c r="Y182" s="6">
        <f t="shared" si="159"/>
        <v>1</v>
      </c>
      <c r="AA182" s="4">
        <f t="shared" si="216"/>
        <v>0.3397</v>
      </c>
      <c r="AB182" s="4">
        <f t="shared" si="216"/>
        <v>0.46279999999999999</v>
      </c>
      <c r="AC182" s="4">
        <f t="shared" si="216"/>
        <v>0.4985</v>
      </c>
      <c r="AD182" s="4">
        <f t="shared" si="216"/>
        <v>0.35930000000000001</v>
      </c>
      <c r="AE182" s="4">
        <f t="shared" si="216"/>
        <v>0.55059999999999998</v>
      </c>
      <c r="AF182" s="4"/>
      <c r="AG182" s="4">
        <v>0.3397</v>
      </c>
      <c r="AH182" s="4">
        <v>0.49280000000000002</v>
      </c>
      <c r="AI182" s="3">
        <v>0.4985</v>
      </c>
      <c r="AJ182" s="4">
        <v>0.35930000000000001</v>
      </c>
      <c r="AK182" s="4">
        <v>0.55059999999999998</v>
      </c>
      <c r="AM182" s="5">
        <f t="shared" si="160"/>
        <v>31.671515175069374</v>
      </c>
      <c r="AN182" s="5">
        <f t="shared" si="161"/>
        <v>31.311156175069378</v>
      </c>
      <c r="AO182" s="5">
        <f t="shared" si="162"/>
        <v>32.54950717506938</v>
      </c>
      <c r="AP182" s="5">
        <f t="shared" si="163"/>
        <v>31.82437817506937</v>
      </c>
      <c r="AQ182" s="5">
        <f t="shared" si="164"/>
        <v>31.590218175069374</v>
      </c>
      <c r="AR182" s="5"/>
      <c r="AS182" s="3" t="str">
        <f t="shared" si="165"/>
        <v>incre</v>
      </c>
      <c r="AT182" s="3" t="str">
        <f t="shared" si="166"/>
        <v>decre</v>
      </c>
      <c r="AU182" s="3" t="str">
        <f t="shared" si="167"/>
        <v>incre</v>
      </c>
      <c r="AV182" s="3" t="str">
        <f t="shared" si="168"/>
        <v>incre</v>
      </c>
      <c r="AW182" s="3" t="str">
        <f t="shared" si="169"/>
        <v>decre</v>
      </c>
      <c r="AY182" s="5">
        <f t="shared" si="170"/>
        <v>74.652413821563002</v>
      </c>
      <c r="AZ182" s="5">
        <f t="shared" si="171"/>
        <v>0</v>
      </c>
      <c r="BA182" s="5">
        <f t="shared" si="172"/>
        <v>202.25295635955723</v>
      </c>
      <c r="BB182" s="5">
        <f t="shared" si="173"/>
        <v>224.64155093547157</v>
      </c>
      <c r="BC182" s="5">
        <f t="shared" si="174"/>
        <v>0</v>
      </c>
      <c r="BE182" s="15">
        <f t="shared" si="175"/>
        <v>0.74652413821563002</v>
      </c>
      <c r="BG182" s="3">
        <v>0.21460000000000001</v>
      </c>
      <c r="BH182" s="3">
        <v>0.28320000000000001</v>
      </c>
      <c r="BI182" s="3">
        <v>0.32450000000000001</v>
      </c>
      <c r="BJ182" s="3">
        <v>0.34429999999999999</v>
      </c>
      <c r="BK182" s="3">
        <v>0.34179999999999999</v>
      </c>
      <c r="BM182" s="5">
        <f t="shared" si="176"/>
        <v>30.77204617506937</v>
      </c>
      <c r="BN182" s="5">
        <f t="shared" si="177"/>
        <v>30.138368175069374</v>
      </c>
      <c r="BO182" s="5">
        <f t="shared" si="178"/>
        <v>30.859967175069375</v>
      </c>
      <c r="BP182" s="5">
        <f t="shared" si="179"/>
        <v>31.698078175069377</v>
      </c>
      <c r="BQ182" s="5">
        <f t="shared" si="180"/>
        <v>29.625410175069369</v>
      </c>
      <c r="BR182" s="5"/>
      <c r="BS182" s="3" t="str">
        <f t="shared" si="181"/>
        <v>decre</v>
      </c>
      <c r="BT182" s="3" t="str">
        <f t="shared" si="182"/>
        <v>decre</v>
      </c>
      <c r="BU182" s="3" t="str">
        <f t="shared" si="183"/>
        <v>decre</v>
      </c>
      <c r="BV182" s="3" t="str">
        <f t="shared" si="184"/>
        <v>incre</v>
      </c>
      <c r="BW182" s="3" t="str">
        <f t="shared" si="185"/>
        <v>decre</v>
      </c>
      <c r="BY182" s="5">
        <f t="shared" si="186"/>
        <v>0</v>
      </c>
      <c r="BZ182" s="5">
        <f t="shared" si="187"/>
        <v>0</v>
      </c>
      <c r="CA182" s="5">
        <f t="shared" si="188"/>
        <v>0</v>
      </c>
      <c r="CB182" s="5">
        <f t="shared" si="189"/>
        <v>224.64155093547157</v>
      </c>
      <c r="CC182" s="5">
        <f t="shared" si="190"/>
        <v>0</v>
      </c>
      <c r="CE182" s="4">
        <v>0.17560000000000001</v>
      </c>
      <c r="CF182" s="4">
        <v>0.17680000000000001</v>
      </c>
      <c r="CG182" s="4">
        <v>0.1764</v>
      </c>
      <c r="CH182" s="4">
        <v>0.17699999999999999</v>
      </c>
      <c r="CI182" s="4">
        <v>0.17710000000000001</v>
      </c>
      <c r="CK182" s="5">
        <f t="shared" si="191"/>
        <v>30.491636175069374</v>
      </c>
      <c r="CL182" s="5">
        <f t="shared" si="192"/>
        <v>29.443576175069374</v>
      </c>
      <c r="CM182" s="5">
        <f t="shared" si="193"/>
        <v>29.421916175069374</v>
      </c>
      <c r="CN182" s="5">
        <f t="shared" si="194"/>
        <v>30.289412175069373</v>
      </c>
      <c r="CO182" s="5">
        <f t="shared" si="195"/>
        <v>28.075583175069376</v>
      </c>
      <c r="CP182" s="5"/>
      <c r="CQ182" s="3" t="str">
        <f t="shared" si="196"/>
        <v>decre</v>
      </c>
      <c r="CR182" s="3" t="str">
        <f t="shared" si="197"/>
        <v>decre</v>
      </c>
      <c r="CS182" s="3" t="str">
        <f t="shared" si="198"/>
        <v>decre</v>
      </c>
      <c r="CT182" s="3" t="str">
        <f t="shared" si="199"/>
        <v>decre</v>
      </c>
      <c r="CU182" s="3" t="str">
        <f t="shared" si="200"/>
        <v>decre</v>
      </c>
      <c r="CW182" s="5">
        <f t="shared" si="201"/>
        <v>0</v>
      </c>
      <c r="CX182" s="5">
        <f t="shared" si="202"/>
        <v>0</v>
      </c>
      <c r="CY182" s="5">
        <f t="shared" si="203"/>
        <v>0</v>
      </c>
      <c r="CZ182" s="5">
        <f t="shared" si="204"/>
        <v>0</v>
      </c>
      <c r="DA182" s="5">
        <f t="shared" si="205"/>
        <v>0</v>
      </c>
      <c r="DB182" s="5"/>
      <c r="DC182" s="4">
        <v>0.33289177370960599</v>
      </c>
      <c r="DD182" s="4">
        <v>0.48804069181849502</v>
      </c>
      <c r="DE182" s="4">
        <v>0.40738897943215902</v>
      </c>
      <c r="DF182" s="4">
        <v>0.36126779176997997</v>
      </c>
      <c r="DG182" s="4">
        <v>0.55520135586738895</v>
      </c>
      <c r="DI182" s="13">
        <f t="shared" si="206"/>
        <v>31.622564028041438</v>
      </c>
      <c r="DJ182" s="13">
        <f t="shared" si="207"/>
        <v>31.475977892644146</v>
      </c>
      <c r="DK182" s="13">
        <f t="shared" si="208"/>
        <v>31.664819165355635</v>
      </c>
      <c r="DL182" s="13">
        <f t="shared" si="209"/>
        <v>31.840946981772603</v>
      </c>
      <c r="DM182" s="13">
        <f t="shared" si="210"/>
        <v>31.6335169337815</v>
      </c>
      <c r="DN182" s="13"/>
      <c r="DO182" s="11" t="str">
        <f t="shared" si="211"/>
        <v>incre</v>
      </c>
      <c r="DP182" s="11" t="str">
        <f t="shared" si="212"/>
        <v>decre</v>
      </c>
      <c r="DQ182" s="11" t="str">
        <f t="shared" si="213"/>
        <v>incre</v>
      </c>
      <c r="DR182" s="11" t="str">
        <f t="shared" si="214"/>
        <v>incre</v>
      </c>
      <c r="DS182" s="11" t="str">
        <f t="shared" si="215"/>
        <v>incre</v>
      </c>
      <c r="DU182" s="13"/>
      <c r="DV182" s="13"/>
      <c r="DW182" s="13"/>
      <c r="DX182" s="13"/>
      <c r="DY182" s="13"/>
    </row>
    <row r="183" spans="1:129" x14ac:dyDescent="0.25">
      <c r="A183" s="5">
        <v>28.853259707503526</v>
      </c>
      <c r="B183" s="4">
        <v>5.9452176842237997E-2</v>
      </c>
      <c r="C183" s="4">
        <v>0.29577190903657369</v>
      </c>
      <c r="D183" s="4">
        <v>0.68893973781097861</v>
      </c>
      <c r="E183" s="4">
        <v>0.42480717441169108</v>
      </c>
      <c r="F183" s="4">
        <v>0.36556051603784012</v>
      </c>
      <c r="G183" s="4">
        <v>0.61651340033995261</v>
      </c>
      <c r="I183" s="5">
        <f t="shared" si="145"/>
        <v>28.589859733476491</v>
      </c>
      <c r="J183" s="5">
        <f t="shared" si="146"/>
        <v>30.022036195409214</v>
      </c>
      <c r="K183" s="5">
        <f t="shared" si="147"/>
        <v>29.068137371041043</v>
      </c>
      <c r="L183" s="5">
        <f t="shared" si="148"/>
        <v>29.11127925254214</v>
      </c>
      <c r="M183" s="5">
        <f t="shared" si="149"/>
        <v>29.444650804702476</v>
      </c>
      <c r="O183" s="3" t="str">
        <f t="shared" si="150"/>
        <v>decre</v>
      </c>
      <c r="P183" s="3" t="str">
        <f t="shared" si="151"/>
        <v>incre</v>
      </c>
      <c r="Q183" s="3" t="str">
        <f t="shared" si="152"/>
        <v>incre</v>
      </c>
      <c r="R183" s="3" t="str">
        <f t="shared" si="153"/>
        <v>incre</v>
      </c>
      <c r="S183" s="3" t="str">
        <f t="shared" si="154"/>
        <v>incre</v>
      </c>
      <c r="U183" s="6">
        <f t="shared" si="155"/>
        <v>0</v>
      </c>
      <c r="V183" s="6">
        <f t="shared" si="156"/>
        <v>1</v>
      </c>
      <c r="W183" s="6">
        <f t="shared" si="157"/>
        <v>1</v>
      </c>
      <c r="X183" s="6">
        <f t="shared" si="158"/>
        <v>1</v>
      </c>
      <c r="Y183" s="6">
        <f t="shared" si="159"/>
        <v>1</v>
      </c>
      <c r="AA183" s="4">
        <f t="shared" si="216"/>
        <v>0.30549999999999999</v>
      </c>
      <c r="AB183" s="4">
        <f t="shared" si="216"/>
        <v>0.49399999999999999</v>
      </c>
      <c r="AC183" s="4">
        <f t="shared" si="216"/>
        <v>0.49299999999999999</v>
      </c>
      <c r="AD183" s="4">
        <f t="shared" si="216"/>
        <v>0.36159999999999998</v>
      </c>
      <c r="AE183" s="4">
        <f t="shared" si="216"/>
        <v>0.55249999999999999</v>
      </c>
      <c r="AF183" s="4"/>
      <c r="AG183" s="4">
        <v>0.33550000000000002</v>
      </c>
      <c r="AH183" s="4">
        <v>0.49399999999999999</v>
      </c>
      <c r="AI183" s="3">
        <v>0.49299999999999999</v>
      </c>
      <c r="AJ183" s="4">
        <v>0.36159999999999998</v>
      </c>
      <c r="AK183" s="4">
        <v>0.55249999999999999</v>
      </c>
      <c r="AM183" s="5">
        <f t="shared" si="160"/>
        <v>28.659804707503525</v>
      </c>
      <c r="AN183" s="5">
        <f t="shared" si="161"/>
        <v>28.749079707503526</v>
      </c>
      <c r="AO183" s="5">
        <f t="shared" si="162"/>
        <v>29.730289707503527</v>
      </c>
      <c r="AP183" s="5">
        <f t="shared" si="163"/>
        <v>29.077931707503524</v>
      </c>
      <c r="AQ183" s="5">
        <f t="shared" si="164"/>
        <v>28.842284707503524</v>
      </c>
      <c r="AR183" s="5"/>
      <c r="AS183" s="3" t="str">
        <f t="shared" si="165"/>
        <v>decre</v>
      </c>
      <c r="AT183" s="3" t="str">
        <f t="shared" si="166"/>
        <v>decre</v>
      </c>
      <c r="AU183" s="3" t="str">
        <f t="shared" si="167"/>
        <v>incre</v>
      </c>
      <c r="AV183" s="3" t="str">
        <f t="shared" si="168"/>
        <v>incre</v>
      </c>
      <c r="AW183" s="3" t="str">
        <f t="shared" si="169"/>
        <v>decre</v>
      </c>
      <c r="AY183" s="5">
        <f t="shared" si="170"/>
        <v>0</v>
      </c>
      <c r="AZ183" s="5">
        <f t="shared" si="171"/>
        <v>0</v>
      </c>
      <c r="BA183" s="5">
        <f t="shared" si="172"/>
        <v>21.48776635375178</v>
      </c>
      <c r="BB183" s="5">
        <f t="shared" si="173"/>
        <v>25.801954503861424</v>
      </c>
      <c r="BC183" s="5">
        <f t="shared" si="174"/>
        <v>0</v>
      </c>
      <c r="BE183" s="15">
        <f t="shared" si="175"/>
        <v>-0.26339997402703474</v>
      </c>
      <c r="BG183" s="3">
        <v>0.21249999999999999</v>
      </c>
      <c r="BH183" s="3">
        <v>0.28170000000000001</v>
      </c>
      <c r="BI183" s="3">
        <v>0.3206</v>
      </c>
      <c r="BJ183" s="3">
        <v>0.34489999999999998</v>
      </c>
      <c r="BK183" s="3">
        <v>0.34449999999999997</v>
      </c>
      <c r="BM183" s="5">
        <f t="shared" si="176"/>
        <v>27.991134707503527</v>
      </c>
      <c r="BN183" s="5">
        <f t="shared" si="177"/>
        <v>27.362760707503526</v>
      </c>
      <c r="BO183" s="5">
        <f t="shared" si="178"/>
        <v>28.056285707503527</v>
      </c>
      <c r="BP183" s="5">
        <f t="shared" si="179"/>
        <v>28.937317707503524</v>
      </c>
      <c r="BQ183" s="5">
        <f t="shared" si="180"/>
        <v>26.885004707503526</v>
      </c>
      <c r="BR183" s="5"/>
      <c r="BS183" s="3" t="str">
        <f t="shared" si="181"/>
        <v>decre</v>
      </c>
      <c r="BT183" s="3" t="str">
        <f t="shared" si="182"/>
        <v>decre</v>
      </c>
      <c r="BU183" s="3" t="str">
        <f t="shared" si="183"/>
        <v>decre</v>
      </c>
      <c r="BV183" s="3" t="str">
        <f t="shared" si="184"/>
        <v>incre</v>
      </c>
      <c r="BW183" s="3" t="str">
        <f t="shared" si="185"/>
        <v>decre</v>
      </c>
      <c r="BY183" s="5">
        <f t="shared" si="186"/>
        <v>0</v>
      </c>
      <c r="BZ183" s="5">
        <f t="shared" si="187"/>
        <v>0</v>
      </c>
      <c r="CA183" s="5">
        <f t="shared" si="188"/>
        <v>0</v>
      </c>
      <c r="CB183" s="5">
        <f t="shared" si="189"/>
        <v>25.801954503861424</v>
      </c>
      <c r="CC183" s="5">
        <f t="shared" si="190"/>
        <v>0</v>
      </c>
      <c r="CE183" s="4">
        <v>0.17799999999999999</v>
      </c>
      <c r="CF183" s="4">
        <v>0.17929999999999999</v>
      </c>
      <c r="CG183" s="4">
        <v>0.17879999999999999</v>
      </c>
      <c r="CH183" s="4">
        <v>0.1794</v>
      </c>
      <c r="CI183" s="4">
        <v>0.1797</v>
      </c>
      <c r="CK183" s="5">
        <f t="shared" si="191"/>
        <v>27.743079707503526</v>
      </c>
      <c r="CL183" s="5">
        <f t="shared" si="192"/>
        <v>26.694088707503525</v>
      </c>
      <c r="CM183" s="5">
        <f t="shared" si="193"/>
        <v>26.679407707503525</v>
      </c>
      <c r="CN183" s="5">
        <f t="shared" si="194"/>
        <v>27.543807707503525</v>
      </c>
      <c r="CO183" s="5">
        <f t="shared" si="195"/>
        <v>25.334236707503525</v>
      </c>
      <c r="CP183" s="5"/>
      <c r="CQ183" s="3" t="str">
        <f t="shared" si="196"/>
        <v>decre</v>
      </c>
      <c r="CR183" s="3" t="str">
        <f t="shared" si="197"/>
        <v>decre</v>
      </c>
      <c r="CS183" s="3" t="str">
        <f t="shared" si="198"/>
        <v>decre</v>
      </c>
      <c r="CT183" s="3" t="str">
        <f t="shared" si="199"/>
        <v>decre</v>
      </c>
      <c r="CU183" s="3" t="str">
        <f t="shared" si="200"/>
        <v>decre</v>
      </c>
      <c r="CW183" s="5">
        <f t="shared" si="201"/>
        <v>0</v>
      </c>
      <c r="CX183" s="5">
        <f t="shared" si="202"/>
        <v>0</v>
      </c>
      <c r="CY183" s="5">
        <f t="shared" si="203"/>
        <v>0</v>
      </c>
      <c r="CZ183" s="5">
        <f t="shared" si="204"/>
        <v>0</v>
      </c>
      <c r="DA183" s="5">
        <f t="shared" si="205"/>
        <v>0</v>
      </c>
      <c r="DB183" s="5"/>
      <c r="DC183" s="4">
        <v>0.33175367673772499</v>
      </c>
      <c r="DD183" s="4">
        <v>0.48871184010830598</v>
      </c>
      <c r="DE183" s="4">
        <v>0.40684588037414499</v>
      </c>
      <c r="DF183" s="4">
        <v>0.36390301014503701</v>
      </c>
      <c r="DG183" s="4">
        <v>0.555577283559607</v>
      </c>
      <c r="DI183" s="13">
        <f t="shared" si="206"/>
        <v>28.848568643247766</v>
      </c>
      <c r="DJ183" s="13">
        <f t="shared" si="207"/>
        <v>28.714548023410764</v>
      </c>
      <c r="DK183" s="13">
        <f t="shared" si="208"/>
        <v>28.893733205936474</v>
      </c>
      <c r="DL183" s="13">
        <f t="shared" si="209"/>
        <v>29.097323052924736</v>
      </c>
      <c r="DM183" s="13">
        <f t="shared" si="210"/>
        <v>28.871241945799426</v>
      </c>
      <c r="DN183" s="13"/>
      <c r="DO183" s="11" t="str">
        <f t="shared" si="211"/>
        <v>decre</v>
      </c>
      <c r="DP183" s="11" t="str">
        <f t="shared" si="212"/>
        <v>decre</v>
      </c>
      <c r="DQ183" s="11" t="str">
        <f t="shared" si="213"/>
        <v>incre</v>
      </c>
      <c r="DR183" s="11" t="str">
        <f t="shared" si="214"/>
        <v>incre</v>
      </c>
      <c r="DS183" s="11" t="str">
        <f t="shared" si="215"/>
        <v>incre</v>
      </c>
      <c r="DU183" s="13"/>
      <c r="DV183" s="13"/>
      <c r="DW183" s="13"/>
      <c r="DX183" s="13"/>
      <c r="DY183" s="13"/>
    </row>
    <row r="184" spans="1:129" x14ac:dyDescent="0.25">
      <c r="A184" s="5">
        <v>36.481840983919177</v>
      </c>
      <c r="B184" s="4">
        <v>1.8997747208559641E-2</v>
      </c>
      <c r="C184" s="4">
        <v>0.25103142392966649</v>
      </c>
      <c r="D184" s="4">
        <v>0.33924577010716583</v>
      </c>
      <c r="E184" s="4">
        <v>0.30386775736124738</v>
      </c>
      <c r="F184" s="4">
        <v>0.19251714834500258</v>
      </c>
      <c r="G184" s="4">
        <v>0.4714174874413285</v>
      </c>
      <c r="I184" s="5">
        <f t="shared" si="145"/>
        <v>35.896756921973477</v>
      </c>
      <c r="J184" s="5">
        <f t="shared" si="146"/>
        <v>35.367115862718975</v>
      </c>
      <c r="K184" s="5">
        <f t="shared" si="147"/>
        <v>35.522396907896891</v>
      </c>
      <c r="L184" s="5">
        <f t="shared" si="148"/>
        <v>35.282835372984096</v>
      </c>
      <c r="M184" s="5">
        <f t="shared" si="149"/>
        <v>35.707879540742077</v>
      </c>
      <c r="O184" s="3" t="str">
        <f t="shared" si="150"/>
        <v>decre</v>
      </c>
      <c r="P184" s="3" t="str">
        <f t="shared" si="151"/>
        <v>decre</v>
      </c>
      <c r="Q184" s="3" t="str">
        <f t="shared" si="152"/>
        <v>decre</v>
      </c>
      <c r="R184" s="3" t="str">
        <f t="shared" si="153"/>
        <v>decre</v>
      </c>
      <c r="S184" s="3" t="str">
        <f t="shared" si="154"/>
        <v>decre</v>
      </c>
      <c r="U184" s="6">
        <f t="shared" si="155"/>
        <v>0</v>
      </c>
      <c r="V184" s="6">
        <f t="shared" si="156"/>
        <v>0</v>
      </c>
      <c r="W184" s="6">
        <f t="shared" si="157"/>
        <v>0</v>
      </c>
      <c r="X184" s="6">
        <f t="shared" si="158"/>
        <v>0</v>
      </c>
      <c r="Y184" s="6">
        <f t="shared" si="159"/>
        <v>0</v>
      </c>
      <c r="AA184" s="4">
        <f t="shared" si="216"/>
        <v>0.29779999999999995</v>
      </c>
      <c r="AB184" s="4">
        <f t="shared" si="216"/>
        <v>0.46589999999999998</v>
      </c>
      <c r="AC184" s="4">
        <f t="shared" si="216"/>
        <v>0.44230000000000003</v>
      </c>
      <c r="AD184" s="4">
        <f t="shared" si="216"/>
        <v>0.33499999999999996</v>
      </c>
      <c r="AE184" s="4">
        <f t="shared" si="216"/>
        <v>0.52749999999999997</v>
      </c>
      <c r="AF184" s="4"/>
      <c r="AG184" s="4">
        <v>0.32779999999999998</v>
      </c>
      <c r="AH184" s="4">
        <v>0.49590000000000001</v>
      </c>
      <c r="AI184" s="3">
        <v>0.4723</v>
      </c>
      <c r="AJ184" s="4">
        <v>0.36499999999999999</v>
      </c>
      <c r="AK184" s="4">
        <v>0.5575</v>
      </c>
      <c r="AM184" s="5">
        <f t="shared" si="160"/>
        <v>36.233022983919177</v>
      </c>
      <c r="AN184" s="5">
        <f t="shared" si="161"/>
        <v>36.194167983919179</v>
      </c>
      <c r="AO184" s="5">
        <f t="shared" si="162"/>
        <v>36.866573983919182</v>
      </c>
      <c r="AP184" s="5">
        <f t="shared" si="163"/>
        <v>36.482540983919179</v>
      </c>
      <c r="AQ184" s="5">
        <f t="shared" si="164"/>
        <v>36.235615983919175</v>
      </c>
      <c r="AR184" s="5"/>
      <c r="AS184" s="3" t="str">
        <f t="shared" si="165"/>
        <v>decre</v>
      </c>
      <c r="AT184" s="3" t="str">
        <f t="shared" si="166"/>
        <v>decre</v>
      </c>
      <c r="AU184" s="3" t="str">
        <f t="shared" si="167"/>
        <v>incre</v>
      </c>
      <c r="AV184" s="3" t="str">
        <f t="shared" si="168"/>
        <v>incre</v>
      </c>
      <c r="AW184" s="3" t="str">
        <f t="shared" si="169"/>
        <v>decre</v>
      </c>
      <c r="AY184" s="5">
        <f t="shared" si="170"/>
        <v>0</v>
      </c>
      <c r="AZ184" s="5">
        <f t="shared" si="171"/>
        <v>0</v>
      </c>
      <c r="BA184" s="5">
        <f t="shared" si="172"/>
        <v>-95.944407602228665</v>
      </c>
      <c r="BB184" s="5">
        <f t="shared" si="173"/>
        <v>-119.90056109350817</v>
      </c>
      <c r="BC184" s="5">
        <f t="shared" si="174"/>
        <v>0</v>
      </c>
      <c r="BE184" s="15">
        <f t="shared" si="175"/>
        <v>-0.58508406194570028</v>
      </c>
      <c r="BG184" s="3">
        <v>0.21029999999999999</v>
      </c>
      <c r="BH184" s="3">
        <v>0.28079999999999999</v>
      </c>
      <c r="BI184" s="3">
        <v>0.31590000000000001</v>
      </c>
      <c r="BJ184" s="3">
        <v>0.34570000000000001</v>
      </c>
      <c r="BK184" s="3">
        <v>0.34810000000000002</v>
      </c>
      <c r="BM184" s="5">
        <f t="shared" si="176"/>
        <v>35.603897983919175</v>
      </c>
      <c r="BN184" s="5">
        <f t="shared" si="177"/>
        <v>34.985464983919179</v>
      </c>
      <c r="BO184" s="5">
        <f t="shared" si="178"/>
        <v>35.639229983919179</v>
      </c>
      <c r="BP184" s="5">
        <f t="shared" si="179"/>
        <v>36.57263498391918</v>
      </c>
      <c r="BQ184" s="5">
        <f t="shared" si="180"/>
        <v>34.547461983919177</v>
      </c>
      <c r="BR184" s="5"/>
      <c r="BS184" s="3" t="str">
        <f t="shared" si="181"/>
        <v>decre</v>
      </c>
      <c r="BT184" s="3" t="str">
        <f t="shared" si="182"/>
        <v>decre</v>
      </c>
      <c r="BU184" s="3" t="str">
        <f t="shared" si="183"/>
        <v>decre</v>
      </c>
      <c r="BV184" s="3" t="str">
        <f t="shared" si="184"/>
        <v>incre</v>
      </c>
      <c r="BW184" s="3" t="str">
        <f t="shared" si="185"/>
        <v>decre</v>
      </c>
      <c r="BY184" s="5">
        <f t="shared" si="186"/>
        <v>0</v>
      </c>
      <c r="BZ184" s="5">
        <f t="shared" si="187"/>
        <v>0</v>
      </c>
      <c r="CA184" s="5">
        <f t="shared" si="188"/>
        <v>0</v>
      </c>
      <c r="CB184" s="5">
        <f t="shared" si="189"/>
        <v>-119.90056109350817</v>
      </c>
      <c r="CC184" s="5">
        <f t="shared" si="190"/>
        <v>0</v>
      </c>
      <c r="CE184" s="4">
        <v>0.18060000000000001</v>
      </c>
      <c r="CF184" s="4">
        <v>0.182</v>
      </c>
      <c r="CG184" s="4">
        <v>0.18140000000000001</v>
      </c>
      <c r="CH184" s="4">
        <v>0.18210000000000001</v>
      </c>
      <c r="CI184" s="4">
        <v>0.18229999999999999</v>
      </c>
      <c r="CK184" s="5">
        <f t="shared" si="191"/>
        <v>35.390354983919174</v>
      </c>
      <c r="CL184" s="5">
        <f t="shared" si="192"/>
        <v>34.340300983919178</v>
      </c>
      <c r="CM184" s="5">
        <f t="shared" si="193"/>
        <v>34.333234983919183</v>
      </c>
      <c r="CN184" s="5">
        <f t="shared" si="194"/>
        <v>35.195122983919177</v>
      </c>
      <c r="CO184" s="5">
        <f t="shared" si="195"/>
        <v>32.987283983919177</v>
      </c>
      <c r="CP184" s="5"/>
      <c r="CQ184" s="3" t="str">
        <f t="shared" si="196"/>
        <v>decre</v>
      </c>
      <c r="CR184" s="3" t="str">
        <f t="shared" si="197"/>
        <v>decre</v>
      </c>
      <c r="CS184" s="3" t="str">
        <f t="shared" si="198"/>
        <v>decre</v>
      </c>
      <c r="CT184" s="3" t="str">
        <f t="shared" si="199"/>
        <v>decre</v>
      </c>
      <c r="CU184" s="3" t="str">
        <f t="shared" si="200"/>
        <v>decre</v>
      </c>
      <c r="CW184" s="5">
        <f t="shared" si="201"/>
        <v>0</v>
      </c>
      <c r="CX184" s="5">
        <f t="shared" si="202"/>
        <v>0</v>
      </c>
      <c r="CY184" s="5">
        <f t="shared" si="203"/>
        <v>0</v>
      </c>
      <c r="CZ184" s="5">
        <f t="shared" si="204"/>
        <v>0</v>
      </c>
      <c r="DA184" s="5">
        <f t="shared" si="205"/>
        <v>0</v>
      </c>
      <c r="DB184" s="5"/>
      <c r="DC184" s="4">
        <v>0.32995317176267902</v>
      </c>
      <c r="DD184" s="4">
        <v>0.489773617676171</v>
      </c>
      <c r="DE184" s="4">
        <v>0.40598668069252097</v>
      </c>
      <c r="DF184" s="4">
        <v>0.36807200796495099</v>
      </c>
      <c r="DG184" s="4">
        <v>0.55617201291643503</v>
      </c>
      <c r="DI184" s="13">
        <f t="shared" si="206"/>
        <v>36.464204288892837</v>
      </c>
      <c r="DJ184" s="13">
        <f t="shared" si="207"/>
        <v>36.350062707344577</v>
      </c>
      <c r="DK184" s="13">
        <f t="shared" si="208"/>
        <v>36.513971653443562</v>
      </c>
      <c r="DL184" s="13">
        <f t="shared" si="209"/>
        <v>36.761007290984061</v>
      </c>
      <c r="DM184" s="13">
        <f t="shared" si="210"/>
        <v>36.505419625462828</v>
      </c>
      <c r="DN184" s="13"/>
      <c r="DO184" s="11" t="str">
        <f t="shared" si="211"/>
        <v>decre</v>
      </c>
      <c r="DP184" s="11" t="str">
        <f t="shared" si="212"/>
        <v>decre</v>
      </c>
      <c r="DQ184" s="11" t="str">
        <f t="shared" si="213"/>
        <v>incre</v>
      </c>
      <c r="DR184" s="11" t="str">
        <f t="shared" si="214"/>
        <v>incre</v>
      </c>
      <c r="DS184" s="11" t="str">
        <f t="shared" si="215"/>
        <v>incre</v>
      </c>
      <c r="DU184" s="13"/>
      <c r="DV184" s="13"/>
      <c r="DW184" s="13"/>
      <c r="DX184" s="13"/>
      <c r="DY184" s="13"/>
    </row>
    <row r="185" spans="1:129" x14ac:dyDescent="0.25">
      <c r="A185" s="5">
        <v>43.323402683640346</v>
      </c>
      <c r="B185" s="4">
        <v>0.54186727637036036</v>
      </c>
      <c r="C185" s="4">
        <v>0.34257080416355673</v>
      </c>
      <c r="D185" s="4">
        <v>0.46462094086513045</v>
      </c>
      <c r="E185" s="4">
        <v>0.47116502859591347</v>
      </c>
      <c r="F185" s="4">
        <v>0.3857111499722356</v>
      </c>
      <c r="G185" s="4">
        <v>0.52963936069697926</v>
      </c>
      <c r="I185" s="5">
        <f t="shared" si="145"/>
        <v>43.39648676557632</v>
      </c>
      <c r="J185" s="5">
        <f t="shared" si="146"/>
        <v>43.027377427489647</v>
      </c>
      <c r="K185" s="5">
        <f t="shared" si="147"/>
        <v>43.988415111306665</v>
      </c>
      <c r="L185" s="5">
        <f t="shared" si="148"/>
        <v>43.751090566406567</v>
      </c>
      <c r="M185" s="5">
        <f t="shared" si="149"/>
        <v>43.097309067798918</v>
      </c>
      <c r="O185" s="3" t="str">
        <f t="shared" si="150"/>
        <v>incre</v>
      </c>
      <c r="P185" s="3" t="str">
        <f t="shared" si="151"/>
        <v>decre</v>
      </c>
      <c r="Q185" s="3" t="str">
        <f t="shared" si="152"/>
        <v>incre</v>
      </c>
      <c r="R185" s="3" t="str">
        <f t="shared" si="153"/>
        <v>incre</v>
      </c>
      <c r="S185" s="3" t="str">
        <f t="shared" si="154"/>
        <v>decre</v>
      </c>
      <c r="U185" s="6">
        <f t="shared" si="155"/>
        <v>1</v>
      </c>
      <c r="V185" s="6">
        <f t="shared" si="156"/>
        <v>0</v>
      </c>
      <c r="W185" s="6">
        <f t="shared" si="157"/>
        <v>1</v>
      </c>
      <c r="X185" s="6">
        <f t="shared" si="158"/>
        <v>1</v>
      </c>
      <c r="Y185" s="6">
        <f t="shared" si="159"/>
        <v>0</v>
      </c>
      <c r="AA185" s="4">
        <f t="shared" si="216"/>
        <v>0.35</v>
      </c>
      <c r="AB185" s="4">
        <f t="shared" si="216"/>
        <v>0.46899999999999997</v>
      </c>
      <c r="AC185" s="4">
        <f t="shared" si="216"/>
        <v>0.49669999999999997</v>
      </c>
      <c r="AD185" s="4">
        <f t="shared" si="216"/>
        <v>0.35160000000000002</v>
      </c>
      <c r="AE185" s="4">
        <f t="shared" si="216"/>
        <v>0.50829999999999997</v>
      </c>
      <c r="AF185" s="4"/>
      <c r="AG185" s="4">
        <v>0.35</v>
      </c>
      <c r="AH185" s="4">
        <v>0.499</v>
      </c>
      <c r="AI185" s="3">
        <v>0.49669999999999997</v>
      </c>
      <c r="AJ185" s="4">
        <v>0.35160000000000002</v>
      </c>
      <c r="AK185" s="4">
        <v>0.5383</v>
      </c>
      <c r="AM185" s="5">
        <f t="shared" si="160"/>
        <v>43.449902683640346</v>
      </c>
      <c r="AN185" s="5">
        <f t="shared" si="161"/>
        <v>43.055972683640348</v>
      </c>
      <c r="AO185" s="5">
        <f t="shared" si="162"/>
        <v>44.236359683640345</v>
      </c>
      <c r="AP185" s="5">
        <f t="shared" si="163"/>
        <v>43.463874683640348</v>
      </c>
      <c r="AQ185" s="5">
        <f t="shared" si="164"/>
        <v>42.896505683640342</v>
      </c>
      <c r="AR185" s="5"/>
      <c r="AS185" s="3" t="str">
        <f t="shared" si="165"/>
        <v>incre</v>
      </c>
      <c r="AT185" s="3" t="str">
        <f t="shared" si="166"/>
        <v>decre</v>
      </c>
      <c r="AU185" s="3" t="str">
        <f t="shared" si="167"/>
        <v>incre</v>
      </c>
      <c r="AV185" s="3" t="str">
        <f t="shared" si="168"/>
        <v>incre</v>
      </c>
      <c r="AW185" s="3" t="str">
        <f t="shared" si="169"/>
        <v>decre</v>
      </c>
      <c r="AY185" s="5">
        <f t="shared" si="170"/>
        <v>7.3084081935974154</v>
      </c>
      <c r="AZ185" s="5">
        <f t="shared" si="171"/>
        <v>0</v>
      </c>
      <c r="BA185" s="5">
        <f t="shared" si="172"/>
        <v>66.501242766631918</v>
      </c>
      <c r="BB185" s="5">
        <f>IF(AP185&gt;A185,(L185-A185)*100,0)</f>
        <v>42.768788276622161</v>
      </c>
      <c r="BC185" s="5">
        <f t="shared" si="174"/>
        <v>0</v>
      </c>
      <c r="BE185" s="15">
        <f t="shared" si="175"/>
        <v>-0.22609361584142817</v>
      </c>
      <c r="BG185" s="3">
        <v>0.2621</v>
      </c>
      <c r="BH185" s="3">
        <v>0.39319999999999999</v>
      </c>
      <c r="BI185" s="3">
        <v>0.40339999999999998</v>
      </c>
      <c r="BJ185" s="3">
        <v>0.34229999999999999</v>
      </c>
      <c r="BK185" s="3">
        <v>0.30449999999999999</v>
      </c>
      <c r="BM185" s="5">
        <f t="shared" si="176"/>
        <v>42.817901683640343</v>
      </c>
      <c r="BN185" s="5">
        <f t="shared" si="177"/>
        <v>42.560998683640349</v>
      </c>
      <c r="BO185" s="5">
        <f t="shared" si="178"/>
        <v>43.330416683640351</v>
      </c>
      <c r="BP185" s="5">
        <f t="shared" si="179"/>
        <v>43.385568683640344</v>
      </c>
      <c r="BQ185" s="5">
        <f t="shared" si="180"/>
        <v>40.978747683640343</v>
      </c>
      <c r="BR185" s="5"/>
      <c r="BS185" s="3" t="str">
        <f t="shared" si="181"/>
        <v>decre</v>
      </c>
      <c r="BT185" s="3" t="str">
        <f t="shared" si="182"/>
        <v>decre</v>
      </c>
      <c r="BU185" s="3" t="str">
        <f t="shared" si="183"/>
        <v>incre</v>
      </c>
      <c r="BV185" s="3" t="str">
        <f t="shared" si="184"/>
        <v>incre</v>
      </c>
      <c r="BW185" s="3" t="str">
        <f t="shared" si="185"/>
        <v>decre</v>
      </c>
      <c r="BY185" s="5">
        <f t="shared" si="186"/>
        <v>0</v>
      </c>
      <c r="BZ185" s="5">
        <f t="shared" si="187"/>
        <v>0</v>
      </c>
      <c r="CA185" s="5">
        <f t="shared" si="188"/>
        <v>66.501242766631918</v>
      </c>
      <c r="CB185" s="5">
        <f t="shared" si="189"/>
        <v>42.768788276622161</v>
      </c>
      <c r="CC185" s="5">
        <f t="shared" si="190"/>
        <v>0</v>
      </c>
      <c r="CE185" s="4">
        <v>6.9800000000000001E-2</v>
      </c>
      <c r="CF185" s="4">
        <v>6.6100000000000006E-2</v>
      </c>
      <c r="CG185" s="4">
        <v>6.7500000000000004E-2</v>
      </c>
      <c r="CH185" s="4">
        <v>6.5699999999999995E-2</v>
      </c>
      <c r="CI185" s="4">
        <v>6.5000000000000002E-2</v>
      </c>
      <c r="CK185" s="5">
        <f t="shared" si="191"/>
        <v>41.435264683640348</v>
      </c>
      <c r="CL185" s="5">
        <f t="shared" si="192"/>
        <v>40.425035683640345</v>
      </c>
      <c r="CM185" s="5">
        <f t="shared" si="193"/>
        <v>40.06882768364035</v>
      </c>
      <c r="CN185" s="5">
        <f t="shared" si="194"/>
        <v>41.056596683640343</v>
      </c>
      <c r="CO185" s="5">
        <f t="shared" si="195"/>
        <v>38.725052683640342</v>
      </c>
      <c r="CP185" s="5"/>
      <c r="CQ185" s="3" t="str">
        <f t="shared" si="196"/>
        <v>decre</v>
      </c>
      <c r="CR185" s="3" t="str">
        <f t="shared" si="197"/>
        <v>decre</v>
      </c>
      <c r="CS185" s="3" t="str">
        <f t="shared" si="198"/>
        <v>decre</v>
      </c>
      <c r="CT185" s="3" t="str">
        <f t="shared" si="199"/>
        <v>decre</v>
      </c>
      <c r="CU185" s="3" t="str">
        <f t="shared" si="200"/>
        <v>decre</v>
      </c>
      <c r="CW185" s="5">
        <f t="shared" si="201"/>
        <v>0</v>
      </c>
      <c r="CX185" s="5">
        <f t="shared" si="202"/>
        <v>0</v>
      </c>
      <c r="CY185" s="5">
        <f t="shared" si="203"/>
        <v>0</v>
      </c>
      <c r="CZ185" s="5">
        <f t="shared" si="204"/>
        <v>0</v>
      </c>
      <c r="DA185" s="5">
        <f t="shared" si="205"/>
        <v>0</v>
      </c>
      <c r="DB185" s="5"/>
      <c r="DC185" s="4">
        <v>0.35319969155161002</v>
      </c>
      <c r="DD185" s="4">
        <v>0.47606488952218601</v>
      </c>
      <c r="DE185" s="4">
        <v>0.41707990324859401</v>
      </c>
      <c r="DF185" s="4">
        <v>0.314245613890064</v>
      </c>
      <c r="DG185" s="4">
        <v>0.54849339610938397</v>
      </c>
      <c r="DI185" s="13">
        <f t="shared" si="206"/>
        <v>43.472908465896424</v>
      </c>
      <c r="DJ185" s="13">
        <f t="shared" si="207"/>
        <v>43.102106412220223</v>
      </c>
      <c r="DK185" s="13">
        <f t="shared" si="208"/>
        <v>43.463248544184196</v>
      </c>
      <c r="DL185" s="13">
        <f t="shared" si="209"/>
        <v>43.149350752594685</v>
      </c>
      <c r="DM185" s="13">
        <f t="shared" si="210"/>
        <v>43.274725541029646</v>
      </c>
      <c r="DN185" s="13"/>
      <c r="DO185" s="11" t="str">
        <f t="shared" si="211"/>
        <v>incre</v>
      </c>
      <c r="DP185" s="11" t="str">
        <f t="shared" si="212"/>
        <v>decre</v>
      </c>
      <c r="DQ185" s="11" t="str">
        <f t="shared" si="213"/>
        <v>incre</v>
      </c>
      <c r="DR185" s="11" t="str">
        <f t="shared" si="214"/>
        <v>decre</v>
      </c>
      <c r="DS185" s="11" t="str">
        <f t="shared" si="215"/>
        <v>decre</v>
      </c>
      <c r="DU185" s="13"/>
      <c r="DV185" s="13"/>
      <c r="DW185" s="13"/>
      <c r="DX185" s="13"/>
      <c r="DY185" s="13"/>
    </row>
    <row r="186" spans="1:129" x14ac:dyDescent="0.25">
      <c r="A186" s="5">
        <v>48.267438812217264</v>
      </c>
      <c r="B186" s="4">
        <v>9.9167217516141853E-2</v>
      </c>
      <c r="C186" s="4">
        <v>0.41071297120574535</v>
      </c>
      <c r="D186" s="4">
        <v>0.62998221863590198</v>
      </c>
      <c r="E186" s="4">
        <v>0.40490008895032165</v>
      </c>
      <c r="F186" s="4">
        <v>0.28218110351577397</v>
      </c>
      <c r="G186" s="4">
        <v>0.53478771305018669</v>
      </c>
      <c r="I186" s="5">
        <f t="shared" si="145"/>
        <v>48.830465075186574</v>
      </c>
      <c r="J186" s="5">
        <f t="shared" si="146"/>
        <v>49.051222699909708</v>
      </c>
      <c r="K186" s="5">
        <f t="shared" si="147"/>
        <v>48.289018675924893</v>
      </c>
      <c r="L186" s="5">
        <f t="shared" si="148"/>
        <v>47.823403703820084</v>
      </c>
      <c r="M186" s="5">
        <f t="shared" si="149"/>
        <v>48.089791192019518</v>
      </c>
      <c r="O186" s="3" t="str">
        <f t="shared" si="150"/>
        <v>incre</v>
      </c>
      <c r="P186" s="3" t="str">
        <f t="shared" si="151"/>
        <v>incre</v>
      </c>
      <c r="Q186" s="3" t="str">
        <f t="shared" si="152"/>
        <v>incre</v>
      </c>
      <c r="R186" s="3" t="str">
        <f t="shared" si="153"/>
        <v>decre</v>
      </c>
      <c r="S186" s="3" t="str">
        <f t="shared" si="154"/>
        <v>decre</v>
      </c>
      <c r="U186" s="6">
        <f t="shared" si="155"/>
        <v>1</v>
      </c>
      <c r="V186" s="6">
        <f t="shared" si="156"/>
        <v>1</v>
      </c>
      <c r="W186" s="6">
        <f t="shared" si="157"/>
        <v>1</v>
      </c>
      <c r="X186" s="6">
        <f t="shared" si="158"/>
        <v>0</v>
      </c>
      <c r="Y186" s="6">
        <f t="shared" si="159"/>
        <v>0</v>
      </c>
      <c r="AA186" s="4">
        <f t="shared" si="216"/>
        <v>0.34129999999999999</v>
      </c>
      <c r="AB186" s="4">
        <f t="shared" si="216"/>
        <v>0.49209999999999998</v>
      </c>
      <c r="AC186" s="4">
        <f t="shared" si="216"/>
        <v>0.5</v>
      </c>
      <c r="AD186" s="4">
        <f t="shared" si="216"/>
        <v>0.32799999999999996</v>
      </c>
      <c r="AE186" s="4">
        <f t="shared" si="216"/>
        <v>0.51959999999999995</v>
      </c>
      <c r="AF186" s="4"/>
      <c r="AG186" s="4">
        <v>0.34129999999999999</v>
      </c>
      <c r="AH186" s="4">
        <v>0.49209999999999998</v>
      </c>
      <c r="AI186" s="3">
        <v>0.5</v>
      </c>
      <c r="AJ186" s="4">
        <v>0.35799999999999998</v>
      </c>
      <c r="AK186" s="4">
        <v>0.54959999999999998</v>
      </c>
      <c r="AM186" s="5">
        <f t="shared" si="160"/>
        <v>48.331385812217263</v>
      </c>
      <c r="AN186" s="5">
        <f t="shared" si="161"/>
        <v>48.150851812217269</v>
      </c>
      <c r="AO186" s="5">
        <f t="shared" si="162"/>
        <v>49.212438812217272</v>
      </c>
      <c r="AP186" s="5">
        <f t="shared" si="163"/>
        <v>48.209198812217267</v>
      </c>
      <c r="AQ186" s="5">
        <f t="shared" si="164"/>
        <v>47.946874812217267</v>
      </c>
      <c r="AR186" s="5"/>
      <c r="AS186" s="3" t="str">
        <f t="shared" si="165"/>
        <v>incre</v>
      </c>
      <c r="AT186" s="3" t="str">
        <f t="shared" si="166"/>
        <v>decre</v>
      </c>
      <c r="AU186" s="3" t="str">
        <f t="shared" si="167"/>
        <v>incre</v>
      </c>
      <c r="AV186" s="3" t="str">
        <f t="shared" si="168"/>
        <v>decre</v>
      </c>
      <c r="AW186" s="3" t="str">
        <f t="shared" si="169"/>
        <v>decre</v>
      </c>
      <c r="AY186" s="5">
        <f t="shared" si="170"/>
        <v>56.302626296930924</v>
      </c>
      <c r="AZ186" s="5">
        <f t="shared" si="171"/>
        <v>0</v>
      </c>
      <c r="BA186" s="5">
        <f t="shared" si="172"/>
        <v>2.1579863707628988</v>
      </c>
      <c r="BB186" s="5">
        <f t="shared" si="173"/>
        <v>0</v>
      </c>
      <c r="BC186" s="5">
        <f t="shared" si="174"/>
        <v>0</v>
      </c>
      <c r="BE186" s="15">
        <f t="shared" si="175"/>
        <v>0.56302626296930924</v>
      </c>
      <c r="BG186" s="3">
        <v>0.21590000000000001</v>
      </c>
      <c r="BH186" s="3">
        <v>0.2843</v>
      </c>
      <c r="BI186" s="3">
        <v>0.3271</v>
      </c>
      <c r="BJ186" s="3">
        <v>0.34389999999999998</v>
      </c>
      <c r="BK186" s="3">
        <v>0.3402</v>
      </c>
      <c r="BM186" s="5">
        <f t="shared" si="176"/>
        <v>47.429759812217263</v>
      </c>
      <c r="BN186" s="5">
        <f t="shared" si="177"/>
        <v>46.793917812217266</v>
      </c>
      <c r="BO186" s="5">
        <f t="shared" si="178"/>
        <v>47.533579812217269</v>
      </c>
      <c r="BP186" s="5">
        <f t="shared" si="179"/>
        <v>48.343076812217262</v>
      </c>
      <c r="BQ186" s="5">
        <f t="shared" si="180"/>
        <v>46.258720812217263</v>
      </c>
      <c r="BR186" s="5"/>
      <c r="BS186" s="3" t="str">
        <f t="shared" si="181"/>
        <v>decre</v>
      </c>
      <c r="BT186" s="3" t="str">
        <f t="shared" si="182"/>
        <v>decre</v>
      </c>
      <c r="BU186" s="3" t="str">
        <f t="shared" si="183"/>
        <v>decre</v>
      </c>
      <c r="BV186" s="3" t="str">
        <f t="shared" si="184"/>
        <v>incre</v>
      </c>
      <c r="BW186" s="3" t="str">
        <f t="shared" si="185"/>
        <v>decre</v>
      </c>
      <c r="BY186" s="5">
        <f t="shared" si="186"/>
        <v>0</v>
      </c>
      <c r="BZ186" s="5">
        <f t="shared" si="187"/>
        <v>0</v>
      </c>
      <c r="CA186" s="5">
        <f t="shared" si="188"/>
        <v>0</v>
      </c>
      <c r="CB186" s="5">
        <f t="shared" si="189"/>
        <v>-44.403510839718052</v>
      </c>
      <c r="CC186" s="5">
        <f t="shared" si="190"/>
        <v>0</v>
      </c>
      <c r="CE186" s="4">
        <v>0.17399999999999999</v>
      </c>
      <c r="CF186" s="4">
        <v>0.17510000000000001</v>
      </c>
      <c r="CG186" s="4">
        <v>0.17469999999999999</v>
      </c>
      <c r="CH186" s="4">
        <v>0.17519999999999999</v>
      </c>
      <c r="CI186" s="4">
        <v>0.1754</v>
      </c>
      <c r="CK186" s="5">
        <f t="shared" si="191"/>
        <v>47.128498812217266</v>
      </c>
      <c r="CL186" s="5">
        <f t="shared" si="192"/>
        <v>46.080841812217265</v>
      </c>
      <c r="CM186" s="5">
        <f t="shared" si="193"/>
        <v>46.053775812217268</v>
      </c>
      <c r="CN186" s="5">
        <f t="shared" si="194"/>
        <v>46.922622812217263</v>
      </c>
      <c r="CO186" s="5">
        <f t="shared" si="195"/>
        <v>44.707952812217265</v>
      </c>
      <c r="CP186" s="5"/>
      <c r="CQ186" s="3" t="str">
        <f t="shared" si="196"/>
        <v>decre</v>
      </c>
      <c r="CR186" s="3" t="str">
        <f t="shared" si="197"/>
        <v>decre</v>
      </c>
      <c r="CS186" s="3" t="str">
        <f t="shared" si="198"/>
        <v>decre</v>
      </c>
      <c r="CT186" s="3" t="str">
        <f t="shared" si="199"/>
        <v>decre</v>
      </c>
      <c r="CU186" s="3" t="str">
        <f t="shared" si="200"/>
        <v>decre</v>
      </c>
      <c r="CW186" s="5">
        <f t="shared" si="201"/>
        <v>0</v>
      </c>
      <c r="CX186" s="5">
        <f t="shared" si="202"/>
        <v>0</v>
      </c>
      <c r="CY186" s="5">
        <f t="shared" si="203"/>
        <v>0</v>
      </c>
      <c r="CZ186" s="5">
        <f t="shared" si="204"/>
        <v>0</v>
      </c>
      <c r="DA186" s="5">
        <f t="shared" si="205"/>
        <v>0</v>
      </c>
      <c r="DB186" s="5"/>
      <c r="DC186" s="4">
        <v>0.33351861618239997</v>
      </c>
      <c r="DD186" s="4">
        <v>0.48767103592449801</v>
      </c>
      <c r="DE186" s="4">
        <v>0.40768810821020501</v>
      </c>
      <c r="DF186" s="4">
        <v>0.35981636289934399</v>
      </c>
      <c r="DG186" s="4">
        <v>0.55499430194316002</v>
      </c>
      <c r="DI186" s="13">
        <f t="shared" si="206"/>
        <v>48.27543766256872</v>
      </c>
      <c r="DJ186" s="13">
        <f t="shared" si="207"/>
        <v>48.12193067680424</v>
      </c>
      <c r="DK186" s="13">
        <f t="shared" si="208"/>
        <v>48.316090342938352</v>
      </c>
      <c r="DL186" s="13">
        <f t="shared" si="209"/>
        <v>48.477092587829738</v>
      </c>
      <c r="DM186" s="13">
        <f t="shared" si="210"/>
        <v>48.279935193502396</v>
      </c>
      <c r="DN186" s="13"/>
      <c r="DO186" s="11" t="str">
        <f t="shared" si="211"/>
        <v>incre</v>
      </c>
      <c r="DP186" s="11" t="str">
        <f t="shared" si="212"/>
        <v>decre</v>
      </c>
      <c r="DQ186" s="11" t="str">
        <f t="shared" si="213"/>
        <v>incre</v>
      </c>
      <c r="DR186" s="11" t="str">
        <f t="shared" si="214"/>
        <v>incre</v>
      </c>
      <c r="DS186" s="11" t="str">
        <f t="shared" si="215"/>
        <v>incre</v>
      </c>
      <c r="DU186" s="13"/>
      <c r="DV186" s="13"/>
      <c r="DW186" s="13"/>
      <c r="DX186" s="13"/>
      <c r="DY186" s="13"/>
    </row>
    <row r="187" spans="1:129" x14ac:dyDescent="0.25">
      <c r="A187" s="5">
        <v>47.456610796098467</v>
      </c>
      <c r="B187" s="4">
        <v>0.34262921165892296</v>
      </c>
      <c r="C187" s="4">
        <v>0.38583531668580051</v>
      </c>
      <c r="D187" s="4">
        <v>0.52382094260194711</v>
      </c>
      <c r="E187" s="4">
        <v>0.46852851559054537</v>
      </c>
      <c r="F187" s="4">
        <v>0.26435760089440541</v>
      </c>
      <c r="G187" s="4">
        <v>0.53415859620605499</v>
      </c>
      <c r="I187" s="5">
        <f t="shared" si="145"/>
        <v>47.840766723069372</v>
      </c>
      <c r="J187" s="5">
        <f t="shared" si="146"/>
        <v>47.547161551289186</v>
      </c>
      <c r="K187" s="5">
        <f t="shared" si="147"/>
        <v>48.096022682482669</v>
      </c>
      <c r="L187" s="5">
        <f t="shared" si="148"/>
        <v>46.862501795629363</v>
      </c>
      <c r="M187" s="5">
        <f t="shared" si="149"/>
        <v>47.273043186397445</v>
      </c>
      <c r="O187" s="3" t="str">
        <f t="shared" si="150"/>
        <v>incre</v>
      </c>
      <c r="P187" s="3" t="str">
        <f t="shared" si="151"/>
        <v>incre</v>
      </c>
      <c r="Q187" s="3" t="str">
        <f t="shared" si="152"/>
        <v>incre</v>
      </c>
      <c r="R187" s="3" t="str">
        <f t="shared" si="153"/>
        <v>decre</v>
      </c>
      <c r="S187" s="3" t="str">
        <f t="shared" si="154"/>
        <v>decre</v>
      </c>
      <c r="U187" s="6">
        <f t="shared" si="155"/>
        <v>1</v>
      </c>
      <c r="V187" s="6">
        <f t="shared" si="156"/>
        <v>1</v>
      </c>
      <c r="W187" s="6">
        <f t="shared" si="157"/>
        <v>1</v>
      </c>
      <c r="X187" s="6">
        <f t="shared" si="158"/>
        <v>0</v>
      </c>
      <c r="Y187" s="6">
        <f t="shared" si="159"/>
        <v>0</v>
      </c>
      <c r="AA187" s="4">
        <f t="shared" si="216"/>
        <v>0.34910000000000002</v>
      </c>
      <c r="AB187" s="4">
        <f t="shared" si="216"/>
        <v>0.48830000000000001</v>
      </c>
      <c r="AC187" s="4">
        <f t="shared" si="216"/>
        <v>0.49519999999999997</v>
      </c>
      <c r="AD187" s="4">
        <f t="shared" si="216"/>
        <v>0.30330000000000001</v>
      </c>
      <c r="AE187" s="4">
        <f t="shared" si="216"/>
        <v>0.51159999999999994</v>
      </c>
      <c r="AF187" s="4"/>
      <c r="AG187" s="4">
        <v>0.34910000000000002</v>
      </c>
      <c r="AH187" s="4">
        <v>0.48830000000000001</v>
      </c>
      <c r="AI187" s="3">
        <v>0.49519999999999997</v>
      </c>
      <c r="AJ187" s="4">
        <v>0.33329999999999999</v>
      </c>
      <c r="AK187" s="4">
        <v>0.54159999999999997</v>
      </c>
      <c r="AM187" s="5">
        <f t="shared" si="160"/>
        <v>47.576639796098469</v>
      </c>
      <c r="AN187" s="5">
        <f t="shared" si="161"/>
        <v>47.315209796098472</v>
      </c>
      <c r="AO187" s="5">
        <f t="shared" si="162"/>
        <v>48.355002796098461</v>
      </c>
      <c r="AP187" s="5">
        <f t="shared" si="163"/>
        <v>47.190396796098469</v>
      </c>
      <c r="AQ187" s="5">
        <f t="shared" si="164"/>
        <v>47.060766796098463</v>
      </c>
      <c r="AR187" s="5"/>
      <c r="AS187" s="3" t="str">
        <f t="shared" si="165"/>
        <v>incre</v>
      </c>
      <c r="AT187" s="3" t="str">
        <f t="shared" si="166"/>
        <v>decre</v>
      </c>
      <c r="AU187" s="3" t="str">
        <f t="shared" si="167"/>
        <v>incre</v>
      </c>
      <c r="AV187" s="3" t="str">
        <f t="shared" si="168"/>
        <v>decre</v>
      </c>
      <c r="AW187" s="3" t="str">
        <f t="shared" si="169"/>
        <v>decre</v>
      </c>
      <c r="AY187" s="5">
        <f t="shared" si="170"/>
        <v>38.415592697090517</v>
      </c>
      <c r="AZ187" s="5">
        <f t="shared" si="171"/>
        <v>0</v>
      </c>
      <c r="BA187" s="5">
        <f t="shared" si="172"/>
        <v>63.941188638420243</v>
      </c>
      <c r="BB187" s="5">
        <f t="shared" si="173"/>
        <v>0</v>
      </c>
      <c r="BC187" s="5">
        <f t="shared" si="174"/>
        <v>0</v>
      </c>
      <c r="BE187" s="15">
        <f t="shared" si="175"/>
        <v>-0.18356760970102215</v>
      </c>
      <c r="BG187" s="3">
        <v>0.247</v>
      </c>
      <c r="BH187" s="3">
        <v>0.3427</v>
      </c>
      <c r="BI187" s="3">
        <v>0.38990000000000002</v>
      </c>
      <c r="BJ187" s="3">
        <v>0.33889999999999998</v>
      </c>
      <c r="BK187" s="3">
        <v>0.30909999999999999</v>
      </c>
      <c r="BM187" s="5">
        <f t="shared" si="176"/>
        <v>46.842540796098469</v>
      </c>
      <c r="BN187" s="5">
        <f t="shared" si="177"/>
        <v>46.364441796098468</v>
      </c>
      <c r="BO187" s="5">
        <f t="shared" si="178"/>
        <v>47.332539796098473</v>
      </c>
      <c r="BP187" s="5">
        <f t="shared" si="179"/>
        <v>47.490148796098467</v>
      </c>
      <c r="BQ187" s="5">
        <f t="shared" si="180"/>
        <v>45.155241796098466</v>
      </c>
      <c r="BR187" s="5"/>
      <c r="BS187" s="3" t="str">
        <f t="shared" si="181"/>
        <v>decre</v>
      </c>
      <c r="BT187" s="3" t="str">
        <f t="shared" si="182"/>
        <v>decre</v>
      </c>
      <c r="BU187" s="3" t="str">
        <f t="shared" si="183"/>
        <v>decre</v>
      </c>
      <c r="BV187" s="3" t="str">
        <f t="shared" si="184"/>
        <v>incre</v>
      </c>
      <c r="BW187" s="3" t="str">
        <f t="shared" si="185"/>
        <v>decre</v>
      </c>
      <c r="BY187" s="5">
        <f t="shared" si="186"/>
        <v>0</v>
      </c>
      <c r="BZ187" s="5">
        <f t="shared" si="187"/>
        <v>0</v>
      </c>
      <c r="CA187" s="5">
        <f t="shared" si="188"/>
        <v>0</v>
      </c>
      <c r="CB187" s="5">
        <f t="shared" si="189"/>
        <v>-59.410900046910342</v>
      </c>
      <c r="CC187" s="5">
        <f t="shared" si="190"/>
        <v>0</v>
      </c>
      <c r="CE187" s="4">
        <v>0.10580000000000001</v>
      </c>
      <c r="CF187" s="4">
        <v>0.10340000000000001</v>
      </c>
      <c r="CG187" s="4">
        <v>0.10440000000000001</v>
      </c>
      <c r="CH187" s="4">
        <v>0.1032</v>
      </c>
      <c r="CI187" s="4">
        <v>0.1027</v>
      </c>
      <c r="CK187" s="5">
        <f t="shared" si="191"/>
        <v>45.827312796098468</v>
      </c>
      <c r="CL187" s="5">
        <f t="shared" si="192"/>
        <v>44.801812796098467</v>
      </c>
      <c r="CM187" s="5">
        <f t="shared" si="193"/>
        <v>44.560334796098473</v>
      </c>
      <c r="CN187" s="5">
        <f t="shared" si="194"/>
        <v>45.505554796098465</v>
      </c>
      <c r="CO187" s="5">
        <f t="shared" si="195"/>
        <v>43.213017796098462</v>
      </c>
      <c r="CP187" s="5"/>
      <c r="CQ187" s="3" t="str">
        <f t="shared" si="196"/>
        <v>decre</v>
      </c>
      <c r="CR187" s="3" t="str">
        <f t="shared" si="197"/>
        <v>decre</v>
      </c>
      <c r="CS187" s="3" t="str">
        <f t="shared" si="198"/>
        <v>decre</v>
      </c>
      <c r="CT187" s="3" t="str">
        <f t="shared" si="199"/>
        <v>decre</v>
      </c>
      <c r="CU187" s="3" t="str">
        <f t="shared" si="200"/>
        <v>decre</v>
      </c>
      <c r="CW187" s="5">
        <f t="shared" si="201"/>
        <v>0</v>
      </c>
      <c r="CX187" s="5">
        <f t="shared" si="202"/>
        <v>0</v>
      </c>
      <c r="CY187" s="5">
        <f t="shared" si="203"/>
        <v>0</v>
      </c>
      <c r="CZ187" s="5">
        <f t="shared" si="204"/>
        <v>0</v>
      </c>
      <c r="DA187" s="5">
        <f t="shared" si="205"/>
        <v>0</v>
      </c>
      <c r="DB187" s="5"/>
      <c r="DC187" s="4">
        <v>0.344339428797863</v>
      </c>
      <c r="DD187" s="4">
        <v>0.48128988382528298</v>
      </c>
      <c r="DE187" s="4">
        <v>0.412851792222728</v>
      </c>
      <c r="DF187" s="4">
        <v>0.334761200692751</v>
      </c>
      <c r="DG187" s="4">
        <v>0.55142005193199894</v>
      </c>
      <c r="DI187" s="13">
        <f t="shared" si="206"/>
        <v>47.542411289155098</v>
      </c>
      <c r="DJ187" s="13">
        <f t="shared" si="207"/>
        <v>47.26943373747757</v>
      </c>
      <c r="DK187" s="13">
        <f t="shared" si="208"/>
        <v>47.55540169858115</v>
      </c>
      <c r="DL187" s="13">
        <f t="shared" si="209"/>
        <v>47.455300105931428</v>
      </c>
      <c r="DM187" s="13">
        <f t="shared" si="210"/>
        <v>47.435473484778576</v>
      </c>
      <c r="DN187" s="13"/>
      <c r="DO187" s="11" t="str">
        <f t="shared" si="211"/>
        <v>incre</v>
      </c>
      <c r="DP187" s="11" t="str">
        <f t="shared" si="212"/>
        <v>decre</v>
      </c>
      <c r="DQ187" s="11" t="str">
        <f t="shared" si="213"/>
        <v>incre</v>
      </c>
      <c r="DR187" s="11" t="str">
        <f t="shared" si="214"/>
        <v>decre</v>
      </c>
      <c r="DS187" s="11" t="str">
        <f t="shared" si="215"/>
        <v>decre</v>
      </c>
      <c r="DU187" s="13"/>
      <c r="DV187" s="13"/>
      <c r="DW187" s="13"/>
      <c r="DX187" s="13"/>
      <c r="DY187" s="13"/>
    </row>
    <row r="188" spans="1:129" x14ac:dyDescent="0.25">
      <c r="A188" s="5">
        <v>45.219446679322232</v>
      </c>
      <c r="B188" s="4">
        <v>0.17635748105408572</v>
      </c>
      <c r="C188" s="4">
        <v>0.37605735776511201</v>
      </c>
      <c r="D188" s="4">
        <v>0.71595995859662764</v>
      </c>
      <c r="E188" s="4">
        <v>0.4845149868853898</v>
      </c>
      <c r="F188" s="4">
        <v>0.37845028895243971</v>
      </c>
      <c r="G188" s="4">
        <v>0.66251960230414086</v>
      </c>
      <c r="I188" s="5">
        <f t="shared" si="145"/>
        <v>45.533299081653389</v>
      </c>
      <c r="J188" s="5">
        <f t="shared" si="146"/>
        <v>46.56466520895821</v>
      </c>
      <c r="K188" s="5">
        <f t="shared" si="147"/>
        <v>46.014087201979365</v>
      </c>
      <c r="L188" s="5">
        <f t="shared" si="148"/>
        <v>45.585998112301773</v>
      </c>
      <c r="M188" s="5">
        <f t="shared" si="149"/>
        <v>46.243756137004198</v>
      </c>
      <c r="O188" s="3" t="str">
        <f t="shared" si="150"/>
        <v>incre</v>
      </c>
      <c r="P188" s="3" t="str">
        <f t="shared" si="151"/>
        <v>incre</v>
      </c>
      <c r="Q188" s="3" t="str">
        <f t="shared" si="152"/>
        <v>incre</v>
      </c>
      <c r="R188" s="3" t="str">
        <f t="shared" si="153"/>
        <v>incre</v>
      </c>
      <c r="S188" s="3" t="str">
        <f t="shared" si="154"/>
        <v>incre</v>
      </c>
      <c r="U188" s="6">
        <f t="shared" si="155"/>
        <v>1</v>
      </c>
      <c r="V188" s="6">
        <f t="shared" si="156"/>
        <v>1</v>
      </c>
      <c r="W188" s="6">
        <f t="shared" si="157"/>
        <v>1</v>
      </c>
      <c r="X188" s="6">
        <f t="shared" si="158"/>
        <v>1</v>
      </c>
      <c r="Y188" s="6">
        <f t="shared" si="159"/>
        <v>1</v>
      </c>
      <c r="AA188" s="4">
        <f t="shared" si="216"/>
        <v>0.34610000000000002</v>
      </c>
      <c r="AB188" s="4">
        <f t="shared" si="216"/>
        <v>0.48880000000000001</v>
      </c>
      <c r="AC188" s="4">
        <f t="shared" si="216"/>
        <v>0.50060000000000004</v>
      </c>
      <c r="AD188" s="4">
        <f t="shared" si="216"/>
        <v>0.34960000000000002</v>
      </c>
      <c r="AE188" s="4">
        <f t="shared" si="216"/>
        <v>0.54600000000000004</v>
      </c>
      <c r="AF188" s="4"/>
      <c r="AG188" s="4">
        <v>0.34610000000000002</v>
      </c>
      <c r="AH188" s="4">
        <v>0.48880000000000001</v>
      </c>
      <c r="AI188" s="3">
        <v>0.50060000000000004</v>
      </c>
      <c r="AJ188" s="4">
        <v>0.34960000000000002</v>
      </c>
      <c r="AK188" s="4">
        <v>0.54600000000000004</v>
      </c>
      <c r="AM188" s="5">
        <f t="shared" si="160"/>
        <v>45.31790567932223</v>
      </c>
      <c r="AN188" s="5">
        <f t="shared" si="161"/>
        <v>45.081310679322236</v>
      </c>
      <c r="AO188" s="5">
        <f t="shared" si="162"/>
        <v>46.170272679322238</v>
      </c>
      <c r="AP188" s="5">
        <f t="shared" si="163"/>
        <v>45.343078679322232</v>
      </c>
      <c r="AQ188" s="5">
        <f t="shared" si="164"/>
        <v>45.147306679322234</v>
      </c>
      <c r="AR188" s="5"/>
      <c r="AS188" s="3" t="str">
        <f t="shared" si="165"/>
        <v>incre</v>
      </c>
      <c r="AT188" s="3" t="str">
        <f t="shared" si="166"/>
        <v>decre</v>
      </c>
      <c r="AU188" s="3" t="str">
        <f t="shared" si="167"/>
        <v>incre</v>
      </c>
      <c r="AV188" s="3" t="str">
        <f t="shared" si="168"/>
        <v>incre</v>
      </c>
      <c r="AW188" s="3" t="str">
        <f t="shared" si="169"/>
        <v>decre</v>
      </c>
      <c r="AY188" s="5">
        <f t="shared" si="170"/>
        <v>31.385240233115752</v>
      </c>
      <c r="AZ188" s="5">
        <f t="shared" si="171"/>
        <v>0</v>
      </c>
      <c r="BA188" s="5">
        <f t="shared" si="172"/>
        <v>79.464052265713292</v>
      </c>
      <c r="BB188" s="5">
        <f t="shared" si="173"/>
        <v>36.65514329795414</v>
      </c>
      <c r="BC188" s="5">
        <f t="shared" si="174"/>
        <v>0</v>
      </c>
      <c r="BE188" s="15">
        <f t="shared" si="175"/>
        <v>0.31385240233115752</v>
      </c>
      <c r="BG188" s="3">
        <v>0.22639999999999999</v>
      </c>
      <c r="BH188" s="3">
        <v>0.2949</v>
      </c>
      <c r="BI188" s="3">
        <v>0.34499999999999997</v>
      </c>
      <c r="BJ188" s="3">
        <v>0.34160000000000001</v>
      </c>
      <c r="BK188" s="3">
        <v>0.33029999999999998</v>
      </c>
      <c r="BM188" s="5">
        <f t="shared" si="176"/>
        <v>44.457262679322234</v>
      </c>
      <c r="BN188" s="5">
        <f t="shared" si="177"/>
        <v>43.815143679322233</v>
      </c>
      <c r="BO188" s="5">
        <f t="shared" si="178"/>
        <v>44.659396679322228</v>
      </c>
      <c r="BP188" s="5">
        <f t="shared" si="179"/>
        <v>45.275718679322232</v>
      </c>
      <c r="BQ188" s="5">
        <f t="shared" si="180"/>
        <v>43.11756967932223</v>
      </c>
      <c r="BR188" s="5"/>
      <c r="BS188" s="3" t="str">
        <f t="shared" si="181"/>
        <v>decre</v>
      </c>
      <c r="BT188" s="3" t="str">
        <f t="shared" si="182"/>
        <v>decre</v>
      </c>
      <c r="BU188" s="3" t="str">
        <f t="shared" si="183"/>
        <v>decre</v>
      </c>
      <c r="BV188" s="3" t="str">
        <f t="shared" si="184"/>
        <v>incre</v>
      </c>
      <c r="BW188" s="3" t="str">
        <f t="shared" si="185"/>
        <v>decre</v>
      </c>
      <c r="BY188" s="5">
        <f t="shared" si="186"/>
        <v>0</v>
      </c>
      <c r="BZ188" s="5">
        <f t="shared" si="187"/>
        <v>0</v>
      </c>
      <c r="CA188" s="5">
        <f t="shared" si="188"/>
        <v>0</v>
      </c>
      <c r="CB188" s="5">
        <f t="shared" si="189"/>
        <v>36.65514329795414</v>
      </c>
      <c r="CC188" s="5">
        <f t="shared" si="190"/>
        <v>0</v>
      </c>
      <c r="CE188" s="4">
        <v>0.15970000000000001</v>
      </c>
      <c r="CF188" s="4">
        <v>0.16020000000000001</v>
      </c>
      <c r="CG188" s="4">
        <v>0.16</v>
      </c>
      <c r="CH188" s="4">
        <v>0.16020000000000001</v>
      </c>
      <c r="CI188" s="4">
        <v>0.1603</v>
      </c>
      <c r="CK188" s="5">
        <f t="shared" si="191"/>
        <v>43.977689679322232</v>
      </c>
      <c r="CL188" s="5">
        <f t="shared" si="192"/>
        <v>42.935552679322235</v>
      </c>
      <c r="CM188" s="5">
        <f t="shared" si="193"/>
        <v>42.863046679322238</v>
      </c>
      <c r="CN188" s="5">
        <f t="shared" si="194"/>
        <v>43.74833067932223</v>
      </c>
      <c r="CO188" s="5">
        <f t="shared" si="195"/>
        <v>41.517869679322231</v>
      </c>
      <c r="CP188" s="5"/>
      <c r="CQ188" s="3" t="str">
        <f t="shared" si="196"/>
        <v>decre</v>
      </c>
      <c r="CR188" s="3" t="str">
        <f t="shared" si="197"/>
        <v>decre</v>
      </c>
      <c r="CS188" s="3" t="str">
        <f t="shared" si="198"/>
        <v>decre</v>
      </c>
      <c r="CT188" s="3" t="str">
        <f t="shared" si="199"/>
        <v>decre</v>
      </c>
      <c r="CU188" s="3" t="str">
        <f t="shared" si="200"/>
        <v>decre</v>
      </c>
      <c r="CW188" s="5">
        <f t="shared" si="201"/>
        <v>0</v>
      </c>
      <c r="CX188" s="5">
        <f t="shared" si="202"/>
        <v>0</v>
      </c>
      <c r="CY188" s="5">
        <f t="shared" si="203"/>
        <v>0</v>
      </c>
      <c r="CZ188" s="5">
        <f t="shared" si="204"/>
        <v>0</v>
      </c>
      <c r="DA188" s="5">
        <f t="shared" si="205"/>
        <v>0</v>
      </c>
      <c r="DB188" s="5"/>
      <c r="DC188" s="4">
        <v>0.33695068986322901</v>
      </c>
      <c r="DD188" s="4">
        <v>0.48564710436303798</v>
      </c>
      <c r="DE188" s="4">
        <v>0.40932589130702801</v>
      </c>
      <c r="DF188" s="4">
        <v>0.35186953248706399</v>
      </c>
      <c r="DG188" s="4">
        <v>0.55386064499631704</v>
      </c>
      <c r="DI188" s="13">
        <f t="shared" si="206"/>
        <v>45.252122139438846</v>
      </c>
      <c r="DJ188" s="13">
        <f t="shared" si="207"/>
        <v>45.060722270812875</v>
      </c>
      <c r="DK188" s="13">
        <f t="shared" si="208"/>
        <v>45.284001083913481</v>
      </c>
      <c r="DL188" s="13">
        <f t="shared" si="209"/>
        <v>45.36218814286331</v>
      </c>
      <c r="DM188" s="13">
        <f t="shared" si="210"/>
        <v>45.221275348737571</v>
      </c>
      <c r="DN188" s="13"/>
      <c r="DO188" s="11" t="str">
        <f t="shared" si="211"/>
        <v>incre</v>
      </c>
      <c r="DP188" s="11" t="str">
        <f t="shared" si="212"/>
        <v>decre</v>
      </c>
      <c r="DQ188" s="11" t="str">
        <f t="shared" si="213"/>
        <v>incre</v>
      </c>
      <c r="DR188" s="11" t="str">
        <f t="shared" si="214"/>
        <v>incre</v>
      </c>
      <c r="DS188" s="11" t="str">
        <f t="shared" si="215"/>
        <v>incre</v>
      </c>
      <c r="DU188" s="13"/>
      <c r="DV188" s="13"/>
      <c r="DW188" s="13"/>
      <c r="DX188" s="13"/>
      <c r="DY188" s="13"/>
    </row>
    <row r="189" spans="1:129" x14ac:dyDescent="0.25">
      <c r="A189" s="5">
        <v>38.407410513133343</v>
      </c>
      <c r="B189" s="4">
        <v>5.579460455900398E-2</v>
      </c>
      <c r="C189" s="4">
        <v>0.31600945145006015</v>
      </c>
      <c r="D189" s="4">
        <v>0.41682574407652928</v>
      </c>
      <c r="E189" s="4">
        <v>0.4259426826369932</v>
      </c>
      <c r="F189" s="4">
        <v>0.47121630617215715</v>
      </c>
      <c r="G189" s="4">
        <v>0.61346669682363497</v>
      </c>
      <c r="I189" s="5">
        <f t="shared" si="145"/>
        <v>38.289518469059274</v>
      </c>
      <c r="J189" s="5">
        <f t="shared" si="146"/>
        <v>37.799282621953083</v>
      </c>
      <c r="K189" s="5">
        <f t="shared" si="147"/>
        <v>38.633313961538548</v>
      </c>
      <c r="L189" s="5">
        <f t="shared" si="148"/>
        <v>39.555051811102906</v>
      </c>
      <c r="M189" s="5">
        <f t="shared" si="149"/>
        <v>38.970132130243748</v>
      </c>
      <c r="O189" s="3" t="str">
        <f t="shared" si="150"/>
        <v>decre</v>
      </c>
      <c r="P189" s="3" t="str">
        <f t="shared" si="151"/>
        <v>decre</v>
      </c>
      <c r="Q189" s="3" t="str">
        <f t="shared" si="152"/>
        <v>incre</v>
      </c>
      <c r="R189" s="3" t="str">
        <f t="shared" si="153"/>
        <v>incre</v>
      </c>
      <c r="S189" s="3" t="str">
        <f t="shared" si="154"/>
        <v>incre</v>
      </c>
      <c r="U189" s="6">
        <f t="shared" si="155"/>
        <v>0</v>
      </c>
      <c r="V189" s="6">
        <f t="shared" si="156"/>
        <v>0</v>
      </c>
      <c r="W189" s="6">
        <f t="shared" si="157"/>
        <v>1</v>
      </c>
      <c r="X189" s="6">
        <f t="shared" si="158"/>
        <v>1</v>
      </c>
      <c r="Y189" s="6">
        <f t="shared" si="159"/>
        <v>1</v>
      </c>
      <c r="AA189" s="4">
        <f t="shared" si="216"/>
        <v>0.30479999999999996</v>
      </c>
      <c r="AB189" s="4">
        <f t="shared" si="216"/>
        <v>0.46430000000000005</v>
      </c>
      <c r="AC189" s="4">
        <f t="shared" si="216"/>
        <v>0.49180000000000001</v>
      </c>
      <c r="AD189" s="4">
        <f t="shared" si="216"/>
        <v>0.3619</v>
      </c>
      <c r="AE189" s="4">
        <f t="shared" si="216"/>
        <v>0.55279999999999996</v>
      </c>
      <c r="AF189" s="4"/>
      <c r="AG189" s="4">
        <v>0.33479999999999999</v>
      </c>
      <c r="AH189" s="4">
        <v>0.49430000000000002</v>
      </c>
      <c r="AI189" s="3">
        <v>0.49180000000000001</v>
      </c>
      <c r="AJ189" s="4">
        <v>0.3619</v>
      </c>
      <c r="AK189" s="4">
        <v>0.55279999999999996</v>
      </c>
      <c r="AM189" s="5">
        <f t="shared" si="160"/>
        <v>38.208922513133345</v>
      </c>
      <c r="AN189" s="5">
        <f t="shared" si="161"/>
        <v>38.109289513133348</v>
      </c>
      <c r="AO189" s="5">
        <f t="shared" si="162"/>
        <v>39.272788513133349</v>
      </c>
      <c r="AP189" s="5">
        <f t="shared" si="163"/>
        <v>38.634608513133344</v>
      </c>
      <c r="AQ189" s="5">
        <f t="shared" si="164"/>
        <v>38.39925851313334</v>
      </c>
      <c r="AR189" s="5"/>
      <c r="AS189" s="3" t="str">
        <f t="shared" si="165"/>
        <v>decre</v>
      </c>
      <c r="AT189" s="3" t="str">
        <f t="shared" si="166"/>
        <v>decre</v>
      </c>
      <c r="AU189" s="3" t="str">
        <f t="shared" si="167"/>
        <v>incre</v>
      </c>
      <c r="AV189" s="3" t="str">
        <f t="shared" si="168"/>
        <v>incre</v>
      </c>
      <c r="AW189" s="3" t="str">
        <f t="shared" si="169"/>
        <v>decre</v>
      </c>
      <c r="AY189" s="5">
        <f t="shared" si="170"/>
        <v>0</v>
      </c>
      <c r="AZ189" s="5">
        <f t="shared" si="171"/>
        <v>0</v>
      </c>
      <c r="BA189" s="5">
        <f t="shared" si="172"/>
        <v>22.590344840520515</v>
      </c>
      <c r="BB189" s="5">
        <f t="shared" si="173"/>
        <v>114.76412979695638</v>
      </c>
      <c r="BC189" s="5">
        <f t="shared" si="174"/>
        <v>0</v>
      </c>
      <c r="BE189" s="15">
        <f t="shared" si="175"/>
        <v>-0.11789204407406828</v>
      </c>
      <c r="BG189" s="3">
        <v>0.21229999999999999</v>
      </c>
      <c r="BH189" s="3">
        <v>0.28149999999999997</v>
      </c>
      <c r="BI189" s="3">
        <v>0.32019999999999998</v>
      </c>
      <c r="BJ189" s="3">
        <v>0.34499999999999997</v>
      </c>
      <c r="BK189" s="3">
        <v>0.3448</v>
      </c>
      <c r="BM189" s="5">
        <f t="shared" si="176"/>
        <v>37.543847513133343</v>
      </c>
      <c r="BN189" s="5">
        <f t="shared" si="177"/>
        <v>36.915605513133343</v>
      </c>
      <c r="BO189" s="5">
        <f t="shared" si="178"/>
        <v>37.606552513133337</v>
      </c>
      <c r="BP189" s="5">
        <f t="shared" si="179"/>
        <v>38.49231051313334</v>
      </c>
      <c r="BQ189" s="5">
        <f t="shared" si="180"/>
        <v>36.441978513133343</v>
      </c>
      <c r="BR189" s="5"/>
      <c r="BS189" s="3" t="str">
        <f t="shared" si="181"/>
        <v>decre</v>
      </c>
      <c r="BT189" s="3" t="str">
        <f t="shared" si="182"/>
        <v>decre</v>
      </c>
      <c r="BU189" s="3" t="str">
        <f t="shared" si="183"/>
        <v>decre</v>
      </c>
      <c r="BV189" s="3" t="str">
        <f t="shared" si="184"/>
        <v>incre</v>
      </c>
      <c r="BW189" s="3" t="str">
        <f t="shared" si="185"/>
        <v>decre</v>
      </c>
      <c r="BY189" s="5">
        <f t="shared" si="186"/>
        <v>0</v>
      </c>
      <c r="BZ189" s="5">
        <f t="shared" si="187"/>
        <v>0</v>
      </c>
      <c r="CA189" s="5">
        <f t="shared" si="188"/>
        <v>0</v>
      </c>
      <c r="CB189" s="5">
        <f t="shared" si="189"/>
        <v>114.76412979695638</v>
      </c>
      <c r="CC189" s="5">
        <f t="shared" si="190"/>
        <v>0</v>
      </c>
      <c r="CE189" s="4">
        <v>0.17829999999999999</v>
      </c>
      <c r="CF189" s="4">
        <v>0.17960000000000001</v>
      </c>
      <c r="CG189" s="4">
        <v>0.17910000000000001</v>
      </c>
      <c r="CH189" s="4">
        <v>0.17979999999999999</v>
      </c>
      <c r="CI189" s="4">
        <v>0.18</v>
      </c>
      <c r="CK189" s="5">
        <f t="shared" si="191"/>
        <v>37.29938751313334</v>
      </c>
      <c r="CL189" s="5">
        <f t="shared" si="192"/>
        <v>36.250198513133341</v>
      </c>
      <c r="CM189" s="5">
        <f t="shared" si="193"/>
        <v>36.236471513133338</v>
      </c>
      <c r="CN189" s="5">
        <f t="shared" si="194"/>
        <v>37.101326513133344</v>
      </c>
      <c r="CO189" s="5">
        <f t="shared" si="195"/>
        <v>34.891210513133345</v>
      </c>
      <c r="CP189" s="5"/>
      <c r="CQ189" s="3" t="str">
        <f t="shared" si="196"/>
        <v>decre</v>
      </c>
      <c r="CR189" s="3" t="str">
        <f t="shared" si="197"/>
        <v>decre</v>
      </c>
      <c r="CS189" s="3" t="str">
        <f t="shared" si="198"/>
        <v>decre</v>
      </c>
      <c r="CT189" s="3" t="str">
        <f t="shared" si="199"/>
        <v>decre</v>
      </c>
      <c r="CU189" s="3" t="str">
        <f t="shared" si="200"/>
        <v>decre</v>
      </c>
      <c r="CW189" s="5">
        <f t="shared" si="201"/>
        <v>0</v>
      </c>
      <c r="CX189" s="5">
        <f t="shared" si="202"/>
        <v>0</v>
      </c>
      <c r="CY189" s="5">
        <f t="shared" si="203"/>
        <v>0</v>
      </c>
      <c r="CZ189" s="5">
        <f t="shared" si="204"/>
        <v>0</v>
      </c>
      <c r="DA189" s="5">
        <f t="shared" si="205"/>
        <v>0</v>
      </c>
      <c r="DB189" s="5"/>
      <c r="DC189" s="4">
        <v>0.33158918615975802</v>
      </c>
      <c r="DD189" s="4">
        <v>0.48880884200956798</v>
      </c>
      <c r="DE189" s="4">
        <v>0.40676738558841602</v>
      </c>
      <c r="DF189" s="4">
        <v>0.36428388155080699</v>
      </c>
      <c r="DG189" s="4">
        <v>0.55563161685887297</v>
      </c>
      <c r="DI189" s="13">
        <f t="shared" si="206"/>
        <v>38.401536761622005</v>
      </c>
      <c r="DJ189" s="13">
        <f t="shared" si="207"/>
        <v>38.269332251455822</v>
      </c>
      <c r="DK189" s="13">
        <f t="shared" si="208"/>
        <v>38.447121827196867</v>
      </c>
      <c r="DL189" s="13">
        <f t="shared" si="209"/>
        <v>38.654680795791137</v>
      </c>
      <c r="DM189" s="13">
        <f t="shared" si="210"/>
        <v>38.425904027775339</v>
      </c>
      <c r="DN189" s="13"/>
      <c r="DO189" s="11" t="str">
        <f t="shared" si="211"/>
        <v>decre</v>
      </c>
      <c r="DP189" s="11" t="str">
        <f t="shared" si="212"/>
        <v>decre</v>
      </c>
      <c r="DQ189" s="11" t="str">
        <f t="shared" si="213"/>
        <v>incre</v>
      </c>
      <c r="DR189" s="11" t="str">
        <f t="shared" si="214"/>
        <v>incre</v>
      </c>
      <c r="DS189" s="11" t="str">
        <f t="shared" si="215"/>
        <v>incre</v>
      </c>
      <c r="DU189" s="13"/>
      <c r="DV189" s="13"/>
      <c r="DW189" s="13"/>
      <c r="DX189" s="13"/>
      <c r="DY189" s="13"/>
    </row>
    <row r="190" spans="1:129" x14ac:dyDescent="0.25">
      <c r="A190" s="5">
        <v>42.467697487744111</v>
      </c>
      <c r="B190" s="4">
        <v>7.8387954319293046E-2</v>
      </c>
      <c r="C190" s="4">
        <v>0.33257070780873343</v>
      </c>
      <c r="D190" s="4">
        <v>0.61591118658653432</v>
      </c>
      <c r="E190" s="4">
        <v>0.4304532558448394</v>
      </c>
      <c r="F190" s="4">
        <v>0.49650208258990036</v>
      </c>
      <c r="G190" s="4">
        <v>0.82316246244001356</v>
      </c>
      <c r="I190" s="5">
        <f t="shared" si="145"/>
        <v>42.468880876888903</v>
      </c>
      <c r="J190" s="5">
        <f t="shared" si="146"/>
        <v>43.15959753615418</v>
      </c>
      <c r="K190" s="5">
        <f t="shared" si="147"/>
        <v>42.737398601997498</v>
      </c>
      <c r="L190" s="5">
        <f t="shared" si="148"/>
        <v>43.828245023151069</v>
      </c>
      <c r="M190" s="5">
        <f t="shared" si="149"/>
        <v>45.003656259304641</v>
      </c>
      <c r="O190" s="3" t="str">
        <f t="shared" si="150"/>
        <v>incre</v>
      </c>
      <c r="P190" s="3" t="str">
        <f t="shared" si="151"/>
        <v>incre</v>
      </c>
      <c r="Q190" s="3" t="str">
        <f t="shared" si="152"/>
        <v>incre</v>
      </c>
      <c r="R190" s="3" t="str">
        <f t="shared" si="153"/>
        <v>incre</v>
      </c>
      <c r="S190" s="3" t="str">
        <f t="shared" si="154"/>
        <v>incre</v>
      </c>
      <c r="U190" s="6">
        <f t="shared" si="155"/>
        <v>1</v>
      </c>
      <c r="V190" s="6">
        <f t="shared" si="156"/>
        <v>1</v>
      </c>
      <c r="W190" s="6">
        <f t="shared" si="157"/>
        <v>1</v>
      </c>
      <c r="X190" s="6">
        <f t="shared" si="158"/>
        <v>1</v>
      </c>
      <c r="Y190" s="6">
        <f t="shared" si="159"/>
        <v>1</v>
      </c>
      <c r="AA190" s="4">
        <f t="shared" si="216"/>
        <v>0.3387</v>
      </c>
      <c r="AB190" s="4">
        <f t="shared" si="216"/>
        <v>0.49309999999999998</v>
      </c>
      <c r="AC190" s="4">
        <f t="shared" si="216"/>
        <v>0.4975</v>
      </c>
      <c r="AD190" s="4">
        <f t="shared" si="216"/>
        <v>0.3599</v>
      </c>
      <c r="AE190" s="4">
        <f t="shared" si="216"/>
        <v>0.55100000000000005</v>
      </c>
      <c r="AF190" s="4"/>
      <c r="AG190" s="4">
        <v>0.3387</v>
      </c>
      <c r="AH190" s="4">
        <v>0.49309999999999998</v>
      </c>
      <c r="AI190" s="3">
        <v>0.4975</v>
      </c>
      <c r="AJ190" s="4">
        <v>0.3599</v>
      </c>
      <c r="AK190" s="4">
        <v>0.55100000000000005</v>
      </c>
      <c r="AM190" s="5">
        <f t="shared" si="160"/>
        <v>42.512950487744114</v>
      </c>
      <c r="AN190" s="5">
        <f t="shared" si="161"/>
        <v>42.357640487744113</v>
      </c>
      <c r="AO190" s="5">
        <f t="shared" si="162"/>
        <v>43.388422487744108</v>
      </c>
      <c r="AP190" s="5">
        <f t="shared" si="163"/>
        <v>42.678055487744111</v>
      </c>
      <c r="AQ190" s="5">
        <f t="shared" si="164"/>
        <v>42.442607487744112</v>
      </c>
      <c r="AR190" s="5"/>
      <c r="AS190" s="3" t="str">
        <f t="shared" si="165"/>
        <v>incre</v>
      </c>
      <c r="AT190" s="3" t="str">
        <f t="shared" si="166"/>
        <v>decre</v>
      </c>
      <c r="AU190" s="3" t="str">
        <f t="shared" si="167"/>
        <v>incre</v>
      </c>
      <c r="AV190" s="3" t="str">
        <f t="shared" si="168"/>
        <v>incre</v>
      </c>
      <c r="AW190" s="3" t="str">
        <f t="shared" si="169"/>
        <v>decre</v>
      </c>
      <c r="AY190" s="5">
        <f t="shared" si="170"/>
        <v>0.11833891447921019</v>
      </c>
      <c r="AZ190" s="5">
        <f t="shared" si="171"/>
        <v>0</v>
      </c>
      <c r="BA190" s="5">
        <f t="shared" si="172"/>
        <v>26.970111425338672</v>
      </c>
      <c r="BB190" s="5">
        <f t="shared" si="173"/>
        <v>136.05475354069583</v>
      </c>
      <c r="BC190" s="5">
        <f t="shared" si="174"/>
        <v>0</v>
      </c>
      <c r="BE190" s="15">
        <f t="shared" si="175"/>
        <v>1.1833891447921019E-3</v>
      </c>
      <c r="BG190" s="3">
        <v>0.21410000000000001</v>
      </c>
      <c r="BH190" s="3">
        <v>0.28270000000000001</v>
      </c>
      <c r="BI190" s="3">
        <v>0.32340000000000002</v>
      </c>
      <c r="BJ190" s="3">
        <v>0.34449999999999997</v>
      </c>
      <c r="BK190" s="3">
        <v>0.34260000000000002</v>
      </c>
      <c r="BM190" s="5">
        <f t="shared" si="176"/>
        <v>41.617076487744107</v>
      </c>
      <c r="BN190" s="5">
        <f t="shared" si="177"/>
        <v>40.983728487744116</v>
      </c>
      <c r="BO190" s="5">
        <f t="shared" si="178"/>
        <v>41.697911487744108</v>
      </c>
      <c r="BP190" s="5">
        <f t="shared" si="179"/>
        <v>42.548387487744108</v>
      </c>
      <c r="BQ190" s="5">
        <f t="shared" si="180"/>
        <v>40.481563487744111</v>
      </c>
      <c r="BR190" s="5"/>
      <c r="BS190" s="3" t="str">
        <f t="shared" si="181"/>
        <v>decre</v>
      </c>
      <c r="BT190" s="3" t="str">
        <f t="shared" si="182"/>
        <v>decre</v>
      </c>
      <c r="BU190" s="3" t="str">
        <f t="shared" si="183"/>
        <v>decre</v>
      </c>
      <c r="BV190" s="3" t="str">
        <f t="shared" si="184"/>
        <v>incre</v>
      </c>
      <c r="BW190" s="3" t="str">
        <f t="shared" si="185"/>
        <v>decre</v>
      </c>
      <c r="BY190" s="5">
        <f t="shared" si="186"/>
        <v>0</v>
      </c>
      <c r="BZ190" s="5">
        <f t="shared" si="187"/>
        <v>0</v>
      </c>
      <c r="CA190" s="5">
        <f t="shared" si="188"/>
        <v>0</v>
      </c>
      <c r="CB190" s="5">
        <f t="shared" si="189"/>
        <v>136.05475354069583</v>
      </c>
      <c r="CC190" s="5">
        <f t="shared" si="190"/>
        <v>0</v>
      </c>
      <c r="CE190" s="4">
        <v>0.17630000000000001</v>
      </c>
      <c r="CF190" s="4">
        <v>0.17749999999999999</v>
      </c>
      <c r="CG190" s="4">
        <v>0.17710000000000001</v>
      </c>
      <c r="CH190" s="4">
        <v>0.1777</v>
      </c>
      <c r="CI190" s="4">
        <v>0.1779</v>
      </c>
      <c r="CK190" s="5">
        <f t="shared" si="191"/>
        <v>41.345294487744113</v>
      </c>
      <c r="CL190" s="5">
        <f t="shared" si="192"/>
        <v>40.296772487744114</v>
      </c>
      <c r="CM190" s="5">
        <f t="shared" si="193"/>
        <v>40.277338487744117</v>
      </c>
      <c r="CN190" s="5">
        <f t="shared" si="194"/>
        <v>41.143931487744112</v>
      </c>
      <c r="CO190" s="5">
        <f t="shared" si="195"/>
        <v>38.931736487744111</v>
      </c>
      <c r="CP190" s="5"/>
      <c r="CQ190" s="3" t="str">
        <f t="shared" si="196"/>
        <v>decre</v>
      </c>
      <c r="CR190" s="3" t="str">
        <f t="shared" si="197"/>
        <v>decre</v>
      </c>
      <c r="CS190" s="3" t="str">
        <f t="shared" si="198"/>
        <v>decre</v>
      </c>
      <c r="CT190" s="3" t="str">
        <f t="shared" si="199"/>
        <v>decre</v>
      </c>
      <c r="CU190" s="3" t="str">
        <f t="shared" si="200"/>
        <v>decre</v>
      </c>
      <c r="CW190" s="5">
        <f t="shared" si="201"/>
        <v>0</v>
      </c>
      <c r="CX190" s="5">
        <f t="shared" si="202"/>
        <v>0</v>
      </c>
      <c r="CY190" s="5">
        <f t="shared" si="203"/>
        <v>0</v>
      </c>
      <c r="CZ190" s="5">
        <f t="shared" si="204"/>
        <v>0</v>
      </c>
      <c r="DA190" s="5">
        <f t="shared" si="205"/>
        <v>0</v>
      </c>
      <c r="DB190" s="5"/>
      <c r="DC190" s="4">
        <v>0.33259391239274599</v>
      </c>
      <c r="DD190" s="4">
        <v>0.48821634390996899</v>
      </c>
      <c r="DE190" s="4">
        <v>0.40724684022556901</v>
      </c>
      <c r="DF190" s="4">
        <v>0.361957477829077</v>
      </c>
      <c r="DG190" s="4">
        <v>0.55529974319308695</v>
      </c>
      <c r="DI190" s="13">
        <f t="shared" si="206"/>
        <v>42.469047717847957</v>
      </c>
      <c r="DJ190" s="13">
        <f t="shared" si="207"/>
        <v>42.325750213476212</v>
      </c>
      <c r="DK190" s="13">
        <f t="shared" si="208"/>
        <v>42.512064306334381</v>
      </c>
      <c r="DL190" s="13">
        <f t="shared" si="209"/>
        <v>42.695379451064937</v>
      </c>
      <c r="DM190" s="13">
        <f t="shared" si="210"/>
        <v>42.483068071191056</v>
      </c>
      <c r="DN190" s="13"/>
      <c r="DO190" s="11" t="str">
        <f t="shared" si="211"/>
        <v>incre</v>
      </c>
      <c r="DP190" s="11" t="str">
        <f t="shared" si="212"/>
        <v>decre</v>
      </c>
      <c r="DQ190" s="11" t="str">
        <f t="shared" si="213"/>
        <v>incre</v>
      </c>
      <c r="DR190" s="11" t="str">
        <f t="shared" si="214"/>
        <v>incre</v>
      </c>
      <c r="DS190" s="11" t="str">
        <f t="shared" si="215"/>
        <v>incre</v>
      </c>
      <c r="DU190" s="13"/>
      <c r="DV190" s="13"/>
      <c r="DW190" s="13"/>
      <c r="DX190" s="13"/>
      <c r="DY190" s="13"/>
    </row>
    <row r="191" spans="1:129" x14ac:dyDescent="0.25">
      <c r="A191" s="5">
        <v>41.936877949715154</v>
      </c>
      <c r="B191" s="4">
        <v>2.7529968876305148E-2</v>
      </c>
      <c r="C191" s="4">
        <v>0.5248639808322606</v>
      </c>
      <c r="D191" s="4">
        <v>0.66148477936411976</v>
      </c>
      <c r="E191" s="4">
        <v>0.64172426412306816</v>
      </c>
      <c r="F191" s="4">
        <v>0.7202342409501703</v>
      </c>
      <c r="G191" s="4">
        <v>0.91792795569645358</v>
      </c>
      <c r="I191" s="5">
        <f t="shared" si="145"/>
        <v>43.320649971899108</v>
      </c>
      <c r="J191" s="5">
        <f t="shared" si="146"/>
        <v>42.926373558962858</v>
      </c>
      <c r="K191" s="5">
        <f t="shared" si="147"/>
        <v>44.258020554350139</v>
      </c>
      <c r="L191" s="5">
        <f t="shared" si="148"/>
        <v>45.18125025851559</v>
      </c>
      <c r="M191" s="5">
        <f t="shared" si="149"/>
        <v>45.364580012818784</v>
      </c>
      <c r="O191" s="3" t="str">
        <f t="shared" si="150"/>
        <v>incre</v>
      </c>
      <c r="P191" s="3" t="str">
        <f t="shared" si="151"/>
        <v>incre</v>
      </c>
      <c r="Q191" s="3" t="str">
        <f t="shared" si="152"/>
        <v>incre</v>
      </c>
      <c r="R191" s="3" t="str">
        <f t="shared" si="153"/>
        <v>incre</v>
      </c>
      <c r="S191" s="3" t="str">
        <f t="shared" si="154"/>
        <v>incre</v>
      </c>
      <c r="U191" s="6">
        <f t="shared" si="155"/>
        <v>1</v>
      </c>
      <c r="V191" s="6">
        <f t="shared" si="156"/>
        <v>1</v>
      </c>
      <c r="W191" s="6">
        <f t="shared" si="157"/>
        <v>1</v>
      </c>
      <c r="X191" s="6">
        <f t="shared" si="158"/>
        <v>1</v>
      </c>
      <c r="Y191" s="6">
        <f t="shared" si="159"/>
        <v>1</v>
      </c>
      <c r="AA191" s="4">
        <f t="shared" si="216"/>
        <v>0.32890000000000003</v>
      </c>
      <c r="AB191" s="4">
        <f t="shared" si="216"/>
        <v>0.4955</v>
      </c>
      <c r="AC191" s="4">
        <f t="shared" si="216"/>
        <v>0.47810000000000002</v>
      </c>
      <c r="AD191" s="4">
        <f t="shared" si="216"/>
        <v>0.36430000000000001</v>
      </c>
      <c r="AE191" s="4">
        <f t="shared" si="216"/>
        <v>0.55610000000000004</v>
      </c>
      <c r="AF191" s="4"/>
      <c r="AG191" s="4">
        <v>0.32890000000000003</v>
      </c>
      <c r="AH191" s="4">
        <v>0.4955</v>
      </c>
      <c r="AI191" s="3">
        <v>0.47810000000000002</v>
      </c>
      <c r="AJ191" s="4">
        <v>0.36430000000000001</v>
      </c>
      <c r="AK191" s="4">
        <v>0.55610000000000004</v>
      </c>
      <c r="AM191" s="5">
        <f t="shared" si="160"/>
        <v>41.91166894971515</v>
      </c>
      <c r="AN191" s="5">
        <f t="shared" si="161"/>
        <v>41.842492949715158</v>
      </c>
      <c r="AO191" s="5">
        <f t="shared" si="162"/>
        <v>42.669228949715148</v>
      </c>
      <c r="AP191" s="5">
        <f t="shared" si="163"/>
        <v>42.184283949715152</v>
      </c>
      <c r="AQ191" s="5">
        <f t="shared" si="164"/>
        <v>41.959778949715151</v>
      </c>
      <c r="AR191" s="5"/>
      <c r="AS191" s="3" t="str">
        <f t="shared" si="165"/>
        <v>decre</v>
      </c>
      <c r="AT191" s="3" t="str">
        <f t="shared" si="166"/>
        <v>decre</v>
      </c>
      <c r="AU191" s="3" t="str">
        <f t="shared" si="167"/>
        <v>incre</v>
      </c>
      <c r="AV191" s="3" t="str">
        <f t="shared" si="168"/>
        <v>incre</v>
      </c>
      <c r="AW191" s="3" t="str">
        <f t="shared" si="169"/>
        <v>incre</v>
      </c>
      <c r="AY191" s="5">
        <f t="shared" si="170"/>
        <v>0</v>
      </c>
      <c r="AZ191" s="5">
        <f t="shared" si="171"/>
        <v>0</v>
      </c>
      <c r="BA191" s="5">
        <f t="shared" si="172"/>
        <v>232.11426046349857</v>
      </c>
      <c r="BB191" s="5">
        <f t="shared" si="173"/>
        <v>324.43723088004361</v>
      </c>
      <c r="BC191" s="5">
        <f t="shared" si="174"/>
        <v>342.77020631036305</v>
      </c>
      <c r="BE191" s="15">
        <f t="shared" si="175"/>
        <v>1.3837720221839547</v>
      </c>
      <c r="BG191" s="3">
        <v>0.2107</v>
      </c>
      <c r="BH191" s="3">
        <v>0.28079999999999999</v>
      </c>
      <c r="BI191" s="3">
        <v>0.31680000000000003</v>
      </c>
      <c r="BJ191" s="3">
        <v>0.34560000000000002</v>
      </c>
      <c r="BK191" s="3">
        <v>0.34739999999999999</v>
      </c>
      <c r="BM191" s="5">
        <f t="shared" si="176"/>
        <v>41.061810949715152</v>
      </c>
      <c r="BN191" s="5">
        <f t="shared" si="177"/>
        <v>40.440501949715156</v>
      </c>
      <c r="BO191" s="5">
        <f t="shared" si="178"/>
        <v>41.103005949715154</v>
      </c>
      <c r="BP191" s="5">
        <f t="shared" si="179"/>
        <v>42.02682994971515</v>
      </c>
      <c r="BQ191" s="5">
        <f t="shared" si="180"/>
        <v>39.995911949715151</v>
      </c>
      <c r="BR191" s="5"/>
      <c r="BS191" s="3" t="str">
        <f t="shared" si="181"/>
        <v>decre</v>
      </c>
      <c r="BT191" s="3" t="str">
        <f t="shared" si="182"/>
        <v>decre</v>
      </c>
      <c r="BU191" s="3" t="str">
        <f t="shared" si="183"/>
        <v>decre</v>
      </c>
      <c r="BV191" s="3" t="str">
        <f t="shared" si="184"/>
        <v>incre</v>
      </c>
      <c r="BW191" s="3" t="str">
        <f t="shared" si="185"/>
        <v>decre</v>
      </c>
      <c r="BY191" s="5">
        <f t="shared" si="186"/>
        <v>0</v>
      </c>
      <c r="BZ191" s="5">
        <f t="shared" si="187"/>
        <v>0</v>
      </c>
      <c r="CA191" s="5">
        <f t="shared" si="188"/>
        <v>0</v>
      </c>
      <c r="CB191" s="5">
        <f t="shared" si="189"/>
        <v>324.43723088004361</v>
      </c>
      <c r="CC191" s="5">
        <f t="shared" si="190"/>
        <v>0</v>
      </c>
      <c r="CE191" s="4">
        <v>0.1802</v>
      </c>
      <c r="CF191" s="4">
        <v>0.18149999999999999</v>
      </c>
      <c r="CG191" s="4">
        <v>0.18099999999999999</v>
      </c>
      <c r="CH191" s="4">
        <v>0.1817</v>
      </c>
      <c r="CI191" s="4">
        <v>0.18190000000000001</v>
      </c>
      <c r="CK191" s="5">
        <f t="shared" si="191"/>
        <v>40.84251594971515</v>
      </c>
      <c r="CL191" s="5">
        <f t="shared" si="192"/>
        <v>39.792072949715156</v>
      </c>
      <c r="CM191" s="5">
        <f t="shared" si="193"/>
        <v>39.784387949715153</v>
      </c>
      <c r="CN191" s="5">
        <f t="shared" si="194"/>
        <v>40.646791949715151</v>
      </c>
      <c r="CO191" s="5">
        <f t="shared" si="195"/>
        <v>38.438556949715156</v>
      </c>
      <c r="CP191" s="5"/>
      <c r="CQ191" s="3" t="str">
        <f t="shared" si="196"/>
        <v>decre</v>
      </c>
      <c r="CR191" s="3" t="str">
        <f t="shared" si="197"/>
        <v>decre</v>
      </c>
      <c r="CS191" s="3" t="str">
        <f t="shared" si="198"/>
        <v>decre</v>
      </c>
      <c r="CT191" s="3" t="str">
        <f t="shared" si="199"/>
        <v>decre</v>
      </c>
      <c r="CU191" s="3" t="str">
        <f t="shared" si="200"/>
        <v>decre</v>
      </c>
      <c r="CW191" s="5">
        <f t="shared" si="201"/>
        <v>0</v>
      </c>
      <c r="CX191" s="5">
        <f t="shared" si="202"/>
        <v>0</v>
      </c>
      <c r="CY191" s="5">
        <f t="shared" si="203"/>
        <v>0</v>
      </c>
      <c r="CZ191" s="5">
        <f t="shared" si="204"/>
        <v>0</v>
      </c>
      <c r="DA191" s="5">
        <f t="shared" si="205"/>
        <v>0</v>
      </c>
      <c r="DB191" s="5"/>
      <c r="DC191" s="4">
        <v>0.33033105552287301</v>
      </c>
      <c r="DD191" s="4">
        <v>0.48955077547056902</v>
      </c>
      <c r="DE191" s="4">
        <v>0.40616700655162702</v>
      </c>
      <c r="DF191" s="4">
        <v>0.36719703311385798</v>
      </c>
      <c r="DG191" s="4">
        <v>0.55604719317487905</v>
      </c>
      <c r="DI191" s="13">
        <f t="shared" si="206"/>
        <v>41.92195823892461</v>
      </c>
      <c r="DJ191" s="13">
        <f t="shared" si="207"/>
        <v>41.803644513537968</v>
      </c>
      <c r="DK191" s="13">
        <f t="shared" si="208"/>
        <v>41.970759583331457</v>
      </c>
      <c r="DL191" s="13">
        <f t="shared" si="209"/>
        <v>42.208676968533837</v>
      </c>
      <c r="DM191" s="13">
        <f t="shared" si="210"/>
        <v>41.959282037490766</v>
      </c>
      <c r="DN191" s="13"/>
      <c r="DO191" s="11" t="str">
        <f t="shared" si="211"/>
        <v>decre</v>
      </c>
      <c r="DP191" s="11" t="str">
        <f t="shared" si="212"/>
        <v>decre</v>
      </c>
      <c r="DQ191" s="11" t="str">
        <f t="shared" si="213"/>
        <v>incre</v>
      </c>
      <c r="DR191" s="11" t="str">
        <f t="shared" si="214"/>
        <v>incre</v>
      </c>
      <c r="DS191" s="11" t="str">
        <f t="shared" si="215"/>
        <v>incre</v>
      </c>
      <c r="DU191" s="13"/>
      <c r="DV191" s="13"/>
      <c r="DW191" s="13"/>
      <c r="DX191" s="13"/>
      <c r="DY191" s="13"/>
    </row>
    <row r="192" spans="1:129" x14ac:dyDescent="0.25">
      <c r="A192" s="5">
        <v>47.126229221660793</v>
      </c>
      <c r="B192" s="4">
        <v>3.8295872757217929E-2</v>
      </c>
      <c r="C192" s="4">
        <v>0.63169965527006378</v>
      </c>
      <c r="D192" s="4">
        <v>0.6295119673866133</v>
      </c>
      <c r="E192" s="4">
        <v>0.5308573155053703</v>
      </c>
      <c r="F192" s="4">
        <v>0.66486413070983441</v>
      </c>
      <c r="G192" s="4">
        <v>0.91202852762383402</v>
      </c>
      <c r="I192" s="5">
        <f t="shared" si="145"/>
        <v>49.278149743052552</v>
      </c>
      <c r="J192" s="5">
        <f t="shared" si="146"/>
        <v>47.906942368695383</v>
      </c>
      <c r="K192" s="5">
        <f t="shared" si="147"/>
        <v>48.370853755217937</v>
      </c>
      <c r="L192" s="5">
        <f t="shared" si="148"/>
        <v>49.904385202237599</v>
      </c>
      <c r="M192" s="5">
        <f t="shared" si="149"/>
        <v>50.498417666601071</v>
      </c>
      <c r="O192" s="3" t="str">
        <f t="shared" si="150"/>
        <v>incre</v>
      </c>
      <c r="P192" s="3" t="str">
        <f t="shared" si="151"/>
        <v>incre</v>
      </c>
      <c r="Q192" s="3" t="str">
        <f t="shared" si="152"/>
        <v>incre</v>
      </c>
      <c r="R192" s="3" t="str">
        <f t="shared" si="153"/>
        <v>incre</v>
      </c>
      <c r="S192" s="3" t="str">
        <f t="shared" si="154"/>
        <v>incre</v>
      </c>
      <c r="U192" s="6">
        <f t="shared" si="155"/>
        <v>1</v>
      </c>
      <c r="V192" s="6">
        <f t="shared" si="156"/>
        <v>1</v>
      </c>
      <c r="W192" s="6">
        <f t="shared" si="157"/>
        <v>1</v>
      </c>
      <c r="X192" s="6">
        <f t="shared" si="158"/>
        <v>1</v>
      </c>
      <c r="Y192" s="6">
        <f t="shared" si="159"/>
        <v>1</v>
      </c>
      <c r="AA192" s="4">
        <f t="shared" si="216"/>
        <v>0.33110000000000001</v>
      </c>
      <c r="AB192" s="4">
        <f t="shared" si="216"/>
        <v>0.495</v>
      </c>
      <c r="AC192" s="4">
        <f t="shared" si="216"/>
        <v>0.48430000000000001</v>
      </c>
      <c r="AD192" s="4">
        <f t="shared" si="216"/>
        <v>0.3634</v>
      </c>
      <c r="AE192" s="4">
        <f t="shared" si="216"/>
        <v>0.55469999999999997</v>
      </c>
      <c r="AF192" s="4"/>
      <c r="AG192" s="4">
        <v>0.33110000000000001</v>
      </c>
      <c r="AH192" s="4">
        <v>0.495</v>
      </c>
      <c r="AI192" s="3">
        <v>0.48430000000000001</v>
      </c>
      <c r="AJ192" s="4">
        <v>0.3634</v>
      </c>
      <c r="AK192" s="4">
        <v>0.55469999999999997</v>
      </c>
      <c r="AM192" s="5">
        <f t="shared" si="160"/>
        <v>47.116838221660792</v>
      </c>
      <c r="AN192" s="5">
        <f t="shared" si="161"/>
        <v>47.028579221660792</v>
      </c>
      <c r="AO192" s="5">
        <f t="shared" si="162"/>
        <v>47.918782221660791</v>
      </c>
      <c r="AP192" s="5">
        <f t="shared" si="163"/>
        <v>47.366057221660796</v>
      </c>
      <c r="AQ192" s="5">
        <f t="shared" si="164"/>
        <v>47.135956221660791</v>
      </c>
      <c r="AR192" s="5"/>
      <c r="AS192" s="3" t="str">
        <f t="shared" si="165"/>
        <v>decre</v>
      </c>
      <c r="AT192" s="3" t="str">
        <f t="shared" si="166"/>
        <v>decre</v>
      </c>
      <c r="AU192" s="3" t="str">
        <f t="shared" si="167"/>
        <v>incre</v>
      </c>
      <c r="AV192" s="3" t="str">
        <f t="shared" si="168"/>
        <v>incre</v>
      </c>
      <c r="AW192" s="3" t="str">
        <f t="shared" si="169"/>
        <v>incre</v>
      </c>
      <c r="AY192" s="5">
        <f t="shared" si="170"/>
        <v>0</v>
      </c>
      <c r="AZ192" s="5">
        <f t="shared" si="171"/>
        <v>0</v>
      </c>
      <c r="BA192" s="5">
        <f t="shared" si="172"/>
        <v>124.46245335571433</v>
      </c>
      <c r="BB192" s="5">
        <f t="shared" si="173"/>
        <v>277.81559805768052</v>
      </c>
      <c r="BC192" s="5">
        <f t="shared" si="174"/>
        <v>337.21884449402779</v>
      </c>
      <c r="BE192" s="15">
        <f t="shared" si="175"/>
        <v>2.1519205213917587</v>
      </c>
      <c r="BG192" s="3">
        <v>0.21129999999999999</v>
      </c>
      <c r="BH192" s="3">
        <v>0.28110000000000002</v>
      </c>
      <c r="BI192" s="3">
        <v>0.31790000000000002</v>
      </c>
      <c r="BJ192" s="3">
        <v>0.34539999999999998</v>
      </c>
      <c r="BK192" s="3">
        <v>0.34639999999999999</v>
      </c>
      <c r="BM192" s="5">
        <f t="shared" si="176"/>
        <v>46.255476221660793</v>
      </c>
      <c r="BN192" s="5">
        <f t="shared" si="177"/>
        <v>45.631812221660795</v>
      </c>
      <c r="BO192" s="5">
        <f t="shared" si="178"/>
        <v>46.303038221660799</v>
      </c>
      <c r="BP192" s="5">
        <f t="shared" si="179"/>
        <v>47.214497221660793</v>
      </c>
      <c r="BQ192" s="5">
        <f t="shared" si="180"/>
        <v>45.175853221660795</v>
      </c>
      <c r="BR192" s="5"/>
      <c r="BS192" s="3" t="str">
        <f t="shared" si="181"/>
        <v>decre</v>
      </c>
      <c r="BT192" s="3" t="str">
        <f t="shared" si="182"/>
        <v>decre</v>
      </c>
      <c r="BU192" s="3" t="str">
        <f t="shared" si="183"/>
        <v>decre</v>
      </c>
      <c r="BV192" s="3" t="str">
        <f t="shared" si="184"/>
        <v>incre</v>
      </c>
      <c r="BW192" s="3" t="str">
        <f t="shared" si="185"/>
        <v>decre</v>
      </c>
      <c r="BY192" s="5">
        <f t="shared" si="186"/>
        <v>0</v>
      </c>
      <c r="BZ192" s="5">
        <f t="shared" si="187"/>
        <v>0</v>
      </c>
      <c r="CA192" s="5">
        <f t="shared" si="188"/>
        <v>0</v>
      </c>
      <c r="CB192" s="5">
        <f t="shared" si="189"/>
        <v>277.81559805768052</v>
      </c>
      <c r="CC192" s="5">
        <f t="shared" si="190"/>
        <v>0</v>
      </c>
      <c r="CE192" s="4">
        <v>0.17960000000000001</v>
      </c>
      <c r="CF192" s="4">
        <v>0.18090000000000001</v>
      </c>
      <c r="CG192" s="4">
        <v>0.1804</v>
      </c>
      <c r="CH192" s="4">
        <v>0.18099999999999999</v>
      </c>
      <c r="CI192" s="4">
        <v>0.1812</v>
      </c>
      <c r="CK192" s="5">
        <f t="shared" si="191"/>
        <v>46.027553221660796</v>
      </c>
      <c r="CL192" s="5">
        <f t="shared" si="192"/>
        <v>44.977506221660796</v>
      </c>
      <c r="CM192" s="5">
        <f t="shared" si="193"/>
        <v>44.967913221660794</v>
      </c>
      <c r="CN192" s="5">
        <f t="shared" si="194"/>
        <v>45.830249221660793</v>
      </c>
      <c r="CO192" s="5">
        <f t="shared" si="195"/>
        <v>43.621321221660793</v>
      </c>
      <c r="CP192" s="5"/>
      <c r="CQ192" s="3" t="str">
        <f t="shared" si="196"/>
        <v>decre</v>
      </c>
      <c r="CR192" s="3" t="str">
        <f t="shared" si="197"/>
        <v>decre</v>
      </c>
      <c r="CS192" s="3" t="str">
        <f t="shared" si="198"/>
        <v>decre</v>
      </c>
      <c r="CT192" s="3" t="str">
        <f t="shared" si="199"/>
        <v>decre</v>
      </c>
      <c r="CU192" s="3" t="str">
        <f t="shared" si="200"/>
        <v>decre</v>
      </c>
      <c r="CW192" s="5">
        <f t="shared" si="201"/>
        <v>0</v>
      </c>
      <c r="CX192" s="5">
        <f t="shared" si="202"/>
        <v>0</v>
      </c>
      <c r="CY192" s="5">
        <f t="shared" si="203"/>
        <v>0</v>
      </c>
      <c r="CZ192" s="5">
        <f t="shared" si="204"/>
        <v>0</v>
      </c>
      <c r="DA192" s="5">
        <f t="shared" si="205"/>
        <v>0</v>
      </c>
      <c r="DB192" s="5"/>
      <c r="DC192" s="4">
        <v>0.33081119018288602</v>
      </c>
      <c r="DD192" s="4">
        <v>0.48926763478580598</v>
      </c>
      <c r="DE192" s="4">
        <v>0.40639612646672701</v>
      </c>
      <c r="DF192" s="4">
        <v>0.36608530036188103</v>
      </c>
      <c r="DG192" s="4">
        <v>0.55588859867972396</v>
      </c>
      <c r="DI192" s="13">
        <f t="shared" si="206"/>
        <v>47.114761679075741</v>
      </c>
      <c r="DJ192" s="13">
        <f t="shared" si="207"/>
        <v>46.99114687681211</v>
      </c>
      <c r="DK192" s="13">
        <f t="shared" si="208"/>
        <v>47.162335609652715</v>
      </c>
      <c r="DL192" s="13">
        <f t="shared" si="209"/>
        <v>47.388667450707828</v>
      </c>
      <c r="DM192" s="13">
        <f t="shared" si="210"/>
        <v>47.147140935236997</v>
      </c>
      <c r="DN192" s="13"/>
      <c r="DO192" s="11" t="str">
        <f t="shared" si="211"/>
        <v>decre</v>
      </c>
      <c r="DP192" s="11" t="str">
        <f t="shared" si="212"/>
        <v>decre</v>
      </c>
      <c r="DQ192" s="11" t="str">
        <f t="shared" si="213"/>
        <v>incre</v>
      </c>
      <c r="DR192" s="11" t="str">
        <f t="shared" si="214"/>
        <v>incre</v>
      </c>
      <c r="DS192" s="11" t="str">
        <f t="shared" si="215"/>
        <v>incre</v>
      </c>
      <c r="DU192" s="13"/>
      <c r="DV192" s="13"/>
      <c r="DW192" s="13"/>
      <c r="DX192" s="13"/>
      <c r="DY192" s="13"/>
    </row>
    <row r="193" spans="1:129" x14ac:dyDescent="0.25">
      <c r="A193" s="5">
        <v>53.195894981228847</v>
      </c>
      <c r="B193" s="4">
        <v>0.46076139699584234</v>
      </c>
      <c r="C193" s="4">
        <v>0.37514601799542652</v>
      </c>
      <c r="D193" s="4">
        <v>0.35010053603787794</v>
      </c>
      <c r="E193" s="4">
        <v>0.35246645933585025</v>
      </c>
      <c r="F193" s="4">
        <v>0.30511395593792173</v>
      </c>
      <c r="G193" s="4">
        <v>0.53378188645655367</v>
      </c>
      <c r="I193" s="5">
        <f t="shared" si="145"/>
        <v>53.503194850615962</v>
      </c>
      <c r="J193" s="5">
        <f t="shared" si="146"/>
        <v>52.152051481556192</v>
      </c>
      <c r="K193" s="5">
        <f t="shared" si="147"/>
        <v>52.708344301379952</v>
      </c>
      <c r="L193" s="5">
        <f t="shared" si="148"/>
        <v>52.944954490226145</v>
      </c>
      <c r="M193" s="5">
        <f t="shared" si="149"/>
        <v>53.008782532785013</v>
      </c>
      <c r="O193" s="3" t="str">
        <f t="shared" si="150"/>
        <v>incre</v>
      </c>
      <c r="P193" s="3" t="str">
        <f t="shared" si="151"/>
        <v>decre</v>
      </c>
      <c r="Q193" s="3" t="str">
        <f t="shared" si="152"/>
        <v>decre</v>
      </c>
      <c r="R193" s="3" t="str">
        <f t="shared" si="153"/>
        <v>decre</v>
      </c>
      <c r="S193" s="3" t="str">
        <f t="shared" si="154"/>
        <v>decre</v>
      </c>
      <c r="U193" s="6">
        <f t="shared" si="155"/>
        <v>1</v>
      </c>
      <c r="V193" s="6">
        <f t="shared" si="156"/>
        <v>0</v>
      </c>
      <c r="W193" s="6">
        <f t="shared" si="157"/>
        <v>0</v>
      </c>
      <c r="X193" s="6">
        <f t="shared" si="158"/>
        <v>0</v>
      </c>
      <c r="Y193" s="6">
        <f t="shared" si="159"/>
        <v>0</v>
      </c>
      <c r="AA193" s="4">
        <f t="shared" si="216"/>
        <v>0.3493</v>
      </c>
      <c r="AB193" s="4">
        <f t="shared" si="216"/>
        <v>0.46440000000000003</v>
      </c>
      <c r="AC193" s="4">
        <f t="shared" si="216"/>
        <v>0.4627</v>
      </c>
      <c r="AD193" s="4">
        <f t="shared" si="216"/>
        <v>0.3216</v>
      </c>
      <c r="AE193" s="4">
        <f t="shared" si="216"/>
        <v>0.50959999999999994</v>
      </c>
      <c r="AF193" s="4"/>
      <c r="AG193" s="4">
        <v>0.3493</v>
      </c>
      <c r="AH193" s="4">
        <v>0.49440000000000001</v>
      </c>
      <c r="AI193" s="3">
        <v>0.49270000000000003</v>
      </c>
      <c r="AJ193" s="4">
        <v>0.35160000000000002</v>
      </c>
      <c r="AK193" s="4">
        <v>0.53959999999999997</v>
      </c>
      <c r="AM193" s="5">
        <f t="shared" si="160"/>
        <v>53.317361981228842</v>
      </c>
      <c r="AN193" s="5">
        <f t="shared" si="161"/>
        <v>52.898426981228852</v>
      </c>
      <c r="AO193" s="5">
        <f t="shared" si="162"/>
        <v>53.778711981228852</v>
      </c>
      <c r="AP193" s="5">
        <f t="shared" si="163"/>
        <v>53.083766981228848</v>
      </c>
      <c r="AQ193" s="5">
        <f t="shared" si="164"/>
        <v>52.781230981228845</v>
      </c>
      <c r="AR193" s="5"/>
      <c r="AS193" s="3" t="str">
        <f t="shared" si="165"/>
        <v>incre</v>
      </c>
      <c r="AT193" s="3" t="str">
        <f t="shared" si="166"/>
        <v>decre</v>
      </c>
      <c r="AU193" s="3" t="str">
        <f t="shared" si="167"/>
        <v>incre</v>
      </c>
      <c r="AV193" s="3" t="str">
        <f t="shared" si="168"/>
        <v>decre</v>
      </c>
      <c r="AW193" s="3" t="str">
        <f t="shared" si="169"/>
        <v>decre</v>
      </c>
      <c r="AY193" s="5">
        <f t="shared" si="170"/>
        <v>30.729986938711562</v>
      </c>
      <c r="AZ193" s="5">
        <f t="shared" si="171"/>
        <v>0</v>
      </c>
      <c r="BA193" s="5">
        <f t="shared" si="172"/>
        <v>-48.755067984889422</v>
      </c>
      <c r="BB193" s="5">
        <f t="shared" si="173"/>
        <v>0</v>
      </c>
      <c r="BC193" s="5">
        <f t="shared" si="174"/>
        <v>0</v>
      </c>
      <c r="BE193" s="15">
        <f t="shared" si="175"/>
        <v>-0.18711244844383401</v>
      </c>
      <c r="BG193" s="3">
        <v>0.25369999999999998</v>
      </c>
      <c r="BH193" s="3">
        <v>0.37769999999999998</v>
      </c>
      <c r="BI193" s="3">
        <v>0.40379999999999999</v>
      </c>
      <c r="BJ193" s="3">
        <v>0.34029999999999999</v>
      </c>
      <c r="BK193" s="3">
        <v>0.3034</v>
      </c>
      <c r="BM193" s="5">
        <f t="shared" si="176"/>
        <v>52.629997981228847</v>
      </c>
      <c r="BN193" s="5">
        <f t="shared" si="177"/>
        <v>52.332275981228847</v>
      </c>
      <c r="BO193" s="5">
        <f t="shared" si="178"/>
        <v>53.206792981228844</v>
      </c>
      <c r="BP193" s="5">
        <f t="shared" si="179"/>
        <v>53.241220981228849</v>
      </c>
      <c r="BQ193" s="5">
        <f t="shared" si="180"/>
        <v>50.840888981228844</v>
      </c>
      <c r="BR193" s="5"/>
      <c r="BS193" s="3" t="str">
        <f t="shared" si="181"/>
        <v>decre</v>
      </c>
      <c r="BT193" s="3" t="str">
        <f t="shared" si="182"/>
        <v>decre</v>
      </c>
      <c r="BU193" s="3" t="str">
        <f t="shared" si="183"/>
        <v>incre</v>
      </c>
      <c r="BV193" s="3" t="str">
        <f t="shared" si="184"/>
        <v>incre</v>
      </c>
      <c r="BW193" s="3" t="str">
        <f t="shared" si="185"/>
        <v>decre</v>
      </c>
      <c r="BY193" s="5">
        <f t="shared" si="186"/>
        <v>0</v>
      </c>
      <c r="BZ193" s="5">
        <f t="shared" si="187"/>
        <v>0</v>
      </c>
      <c r="CA193" s="5">
        <f t="shared" si="188"/>
        <v>-48.755067984889422</v>
      </c>
      <c r="CB193" s="5">
        <f t="shared" si="189"/>
        <v>-25.094049100270155</v>
      </c>
      <c r="CC193" s="5">
        <f t="shared" si="190"/>
        <v>0</v>
      </c>
      <c r="CE193" s="4">
        <v>0.08</v>
      </c>
      <c r="CF193" s="4">
        <v>7.6399999999999996E-2</v>
      </c>
      <c r="CG193" s="4">
        <v>7.7799999999999994E-2</v>
      </c>
      <c r="CH193" s="4">
        <v>7.5999999999999998E-2</v>
      </c>
      <c r="CI193" s="4">
        <v>7.5300000000000006E-2</v>
      </c>
      <c r="CK193" s="5">
        <f t="shared" si="191"/>
        <v>51.381094981228848</v>
      </c>
      <c r="CL193" s="5">
        <f t="shared" si="192"/>
        <v>50.364786981228846</v>
      </c>
      <c r="CM193" s="5">
        <f t="shared" si="193"/>
        <v>50.041332981228848</v>
      </c>
      <c r="CN193" s="5">
        <f t="shared" si="194"/>
        <v>51.015814981228843</v>
      </c>
      <c r="CO193" s="5">
        <f t="shared" si="195"/>
        <v>48.694467981228847</v>
      </c>
      <c r="CP193" s="5"/>
      <c r="CQ193" s="3" t="str">
        <f t="shared" si="196"/>
        <v>decre</v>
      </c>
      <c r="CR193" s="3" t="str">
        <f t="shared" si="197"/>
        <v>decre</v>
      </c>
      <c r="CS193" s="3" t="str">
        <f t="shared" si="198"/>
        <v>decre</v>
      </c>
      <c r="CT193" s="3" t="str">
        <f t="shared" si="199"/>
        <v>decre</v>
      </c>
      <c r="CU193" s="3" t="str">
        <f t="shared" si="200"/>
        <v>decre</v>
      </c>
      <c r="CW193" s="5">
        <f t="shared" si="201"/>
        <v>0</v>
      </c>
      <c r="CX193" s="5">
        <f t="shared" si="202"/>
        <v>0</v>
      </c>
      <c r="CY193" s="5">
        <f t="shared" si="203"/>
        <v>0</v>
      </c>
      <c r="CZ193" s="5">
        <f t="shared" si="204"/>
        <v>0</v>
      </c>
      <c r="DA193" s="5">
        <f t="shared" si="205"/>
        <v>0</v>
      </c>
      <c r="DB193" s="5"/>
      <c r="DC193" s="4">
        <v>0.34959423591022099</v>
      </c>
      <c r="DD193" s="4">
        <v>0.47819106633092201</v>
      </c>
      <c r="DE193" s="4">
        <v>0.41535938240465098</v>
      </c>
      <c r="DF193" s="4">
        <v>0.32259390335166899</v>
      </c>
      <c r="DG193" s="4">
        <v>0.54968432329058803</v>
      </c>
      <c r="DI193" s="13">
        <f t="shared" si="206"/>
        <v>53.319477537423332</v>
      </c>
      <c r="DJ193" s="13">
        <f t="shared" si="207"/>
        <v>52.988482644369768</v>
      </c>
      <c r="DK193" s="13">
        <f t="shared" si="208"/>
        <v>53.319034584378002</v>
      </c>
      <c r="DL193" s="13">
        <f t="shared" si="209"/>
        <v>53.092135647449901</v>
      </c>
      <c r="DM193" s="13">
        <f t="shared" si="210"/>
        <v>53.158424463393281</v>
      </c>
      <c r="DN193" s="13"/>
      <c r="DO193" s="11" t="str">
        <f t="shared" si="211"/>
        <v>incre</v>
      </c>
      <c r="DP193" s="11" t="str">
        <f t="shared" si="212"/>
        <v>decre</v>
      </c>
      <c r="DQ193" s="11" t="str">
        <f t="shared" si="213"/>
        <v>incre</v>
      </c>
      <c r="DR193" s="11" t="str">
        <f t="shared" si="214"/>
        <v>decre</v>
      </c>
      <c r="DS193" s="11" t="str">
        <f t="shared" si="215"/>
        <v>decre</v>
      </c>
      <c r="DU193" s="13"/>
      <c r="DV193" s="13"/>
      <c r="DW193" s="13"/>
      <c r="DX193" s="13"/>
      <c r="DY193" s="13"/>
    </row>
    <row r="194" spans="1:129" x14ac:dyDescent="0.25">
      <c r="A194" s="5">
        <v>46.431198114518573</v>
      </c>
      <c r="B194" s="4">
        <v>0.26017633673441198</v>
      </c>
      <c r="C194" s="4">
        <v>0.56998490774910437</v>
      </c>
      <c r="D194" s="4">
        <v>0.67929123764454113</v>
      </c>
      <c r="E194" s="4">
        <v>0.45572340068743289</v>
      </c>
      <c r="F194" s="4">
        <v>0.37550787526834001</v>
      </c>
      <c r="G194" s="4">
        <v>0.49819559475882536</v>
      </c>
      <c r="I194" s="5">
        <f t="shared" si="145"/>
        <v>48.139389601234633</v>
      </c>
      <c r="J194" s="5">
        <f t="shared" si="146"/>
        <v>47.536969896337425</v>
      </c>
      <c r="K194" s="5">
        <f t="shared" si="147"/>
        <v>46.946272335193541</v>
      </c>
      <c r="L194" s="5">
        <f t="shared" si="148"/>
        <v>46.772974424277997</v>
      </c>
      <c r="M194" s="5">
        <f t="shared" si="149"/>
        <v>45.90921866119912</v>
      </c>
      <c r="O194" s="3" t="str">
        <f t="shared" si="150"/>
        <v>incre</v>
      </c>
      <c r="P194" s="3" t="str">
        <f t="shared" si="151"/>
        <v>incre</v>
      </c>
      <c r="Q194" s="3" t="str">
        <f t="shared" si="152"/>
        <v>incre</v>
      </c>
      <c r="R194" s="3" t="str">
        <f t="shared" si="153"/>
        <v>incre</v>
      </c>
      <c r="S194" s="3" t="str">
        <f t="shared" si="154"/>
        <v>decre</v>
      </c>
      <c r="U194" s="6">
        <f t="shared" si="155"/>
        <v>1</v>
      </c>
      <c r="V194" s="6">
        <f t="shared" si="156"/>
        <v>1</v>
      </c>
      <c r="W194" s="6">
        <f t="shared" si="157"/>
        <v>1</v>
      </c>
      <c r="X194" s="6">
        <f t="shared" si="158"/>
        <v>1</v>
      </c>
      <c r="Y194" s="6">
        <f t="shared" si="159"/>
        <v>0</v>
      </c>
      <c r="AA194" s="4">
        <f t="shared" si="216"/>
        <v>0.34810000000000002</v>
      </c>
      <c r="AB194" s="4">
        <f t="shared" si="216"/>
        <v>0.48699999999999999</v>
      </c>
      <c r="AC194" s="4">
        <f t="shared" si="216"/>
        <v>0.49780000000000002</v>
      </c>
      <c r="AD194" s="4">
        <f t="shared" si="216"/>
        <v>0.33860000000000001</v>
      </c>
      <c r="AE194" s="4">
        <f t="shared" si="216"/>
        <v>0.51339999999999997</v>
      </c>
      <c r="AF194" s="4"/>
      <c r="AG194" s="4">
        <v>0.34810000000000002</v>
      </c>
      <c r="AH194" s="4">
        <v>0.48699999999999999</v>
      </c>
      <c r="AI194" s="3">
        <v>0.49780000000000002</v>
      </c>
      <c r="AJ194" s="4">
        <v>0.33860000000000001</v>
      </c>
      <c r="AK194" s="4">
        <v>0.54339999999999999</v>
      </c>
      <c r="AM194" s="5">
        <f t="shared" si="160"/>
        <v>46.544037114518574</v>
      </c>
      <c r="AN194" s="5">
        <f t="shared" si="161"/>
        <v>46.281308114518573</v>
      </c>
      <c r="AO194" s="5">
        <f t="shared" si="162"/>
        <v>47.354836114518577</v>
      </c>
      <c r="AP194" s="5">
        <f t="shared" si="163"/>
        <v>46.46221011451857</v>
      </c>
      <c r="AQ194" s="5">
        <f t="shared" si="164"/>
        <v>46.052292114518572</v>
      </c>
      <c r="AR194" s="5"/>
      <c r="AS194" s="3" t="str">
        <f t="shared" si="165"/>
        <v>incre</v>
      </c>
      <c r="AT194" s="3" t="str">
        <f t="shared" si="166"/>
        <v>decre</v>
      </c>
      <c r="AU194" s="3" t="str">
        <f t="shared" si="167"/>
        <v>incre</v>
      </c>
      <c r="AV194" s="3" t="str">
        <f t="shared" si="168"/>
        <v>incre</v>
      </c>
      <c r="AW194" s="3" t="str">
        <f t="shared" si="169"/>
        <v>decre</v>
      </c>
      <c r="AY194" s="5">
        <f t="shared" si="170"/>
        <v>170.81914867160606</v>
      </c>
      <c r="AZ194" s="5">
        <f t="shared" si="171"/>
        <v>0</v>
      </c>
      <c r="BA194" s="5">
        <f t="shared" si="172"/>
        <v>51.507422067496833</v>
      </c>
      <c r="BB194" s="5">
        <f t="shared" si="173"/>
        <v>34.177630975942463</v>
      </c>
      <c r="BC194" s="5">
        <f t="shared" si="174"/>
        <v>0</v>
      </c>
      <c r="BE194" s="15">
        <f t="shared" si="175"/>
        <v>1.7081914867160606</v>
      </c>
      <c r="BG194" s="3">
        <v>0.23899999999999999</v>
      </c>
      <c r="BH194" s="3">
        <v>0.31590000000000001</v>
      </c>
      <c r="BI194" s="3">
        <v>0.36919999999999997</v>
      </c>
      <c r="BJ194" s="3">
        <v>0.33950000000000002</v>
      </c>
      <c r="BK194" s="3">
        <v>0.31859999999999999</v>
      </c>
      <c r="BM194" s="5">
        <f t="shared" si="176"/>
        <v>45.759608114518571</v>
      </c>
      <c r="BN194" s="5">
        <f t="shared" si="177"/>
        <v>45.164025114518573</v>
      </c>
      <c r="BO194" s="5">
        <f t="shared" si="178"/>
        <v>46.106130114518578</v>
      </c>
      <c r="BP194" s="5">
        <f t="shared" si="179"/>
        <v>46.469788114518572</v>
      </c>
      <c r="BQ194" s="5">
        <f t="shared" si="180"/>
        <v>44.219224114518575</v>
      </c>
      <c r="BR194" s="5"/>
      <c r="BS194" s="3" t="str">
        <f t="shared" si="181"/>
        <v>decre</v>
      </c>
      <c r="BT194" s="3" t="str">
        <f t="shared" si="182"/>
        <v>decre</v>
      </c>
      <c r="BU194" s="3" t="str">
        <f t="shared" si="183"/>
        <v>decre</v>
      </c>
      <c r="BV194" s="3" t="str">
        <f t="shared" si="184"/>
        <v>incre</v>
      </c>
      <c r="BW194" s="3" t="str">
        <f t="shared" si="185"/>
        <v>decre</v>
      </c>
      <c r="BY194" s="5">
        <f t="shared" si="186"/>
        <v>0</v>
      </c>
      <c r="BZ194" s="5">
        <f t="shared" si="187"/>
        <v>0</v>
      </c>
      <c r="CA194" s="5">
        <f t="shared" si="188"/>
        <v>0</v>
      </c>
      <c r="CB194" s="5">
        <f t="shared" si="189"/>
        <v>34.177630975942463</v>
      </c>
      <c r="CC194" s="5">
        <f t="shared" si="190"/>
        <v>0</v>
      </c>
      <c r="CE194" s="4">
        <v>0.1336</v>
      </c>
      <c r="CF194" s="4">
        <v>0.1328</v>
      </c>
      <c r="CG194" s="4">
        <v>0.13320000000000001</v>
      </c>
      <c r="CH194" s="4">
        <v>0.13270000000000001</v>
      </c>
      <c r="CI194" s="4">
        <v>0.13250000000000001</v>
      </c>
      <c r="CK194" s="5">
        <f t="shared" si="191"/>
        <v>45.001782114518569</v>
      </c>
      <c r="CL194" s="5">
        <f t="shared" si="192"/>
        <v>43.968382114518576</v>
      </c>
      <c r="CM194" s="5">
        <f t="shared" si="193"/>
        <v>43.814570114518574</v>
      </c>
      <c r="CN194" s="5">
        <f t="shared" si="194"/>
        <v>44.728532114518572</v>
      </c>
      <c r="CO194" s="5">
        <f t="shared" si="195"/>
        <v>42.468023114518573</v>
      </c>
      <c r="CP194" s="5"/>
      <c r="CQ194" s="3" t="str">
        <f t="shared" si="196"/>
        <v>decre</v>
      </c>
      <c r="CR194" s="3" t="str">
        <f t="shared" si="197"/>
        <v>decre</v>
      </c>
      <c r="CS194" s="3" t="str">
        <f t="shared" si="198"/>
        <v>decre</v>
      </c>
      <c r="CT194" s="3" t="str">
        <f t="shared" si="199"/>
        <v>decre</v>
      </c>
      <c r="CU194" s="3" t="str">
        <f t="shared" si="200"/>
        <v>decre</v>
      </c>
      <c r="CW194" s="5">
        <f t="shared" si="201"/>
        <v>0</v>
      </c>
      <c r="CX194" s="5">
        <f t="shared" si="202"/>
        <v>0</v>
      </c>
      <c r="CY194" s="5">
        <f t="shared" si="203"/>
        <v>0</v>
      </c>
      <c r="CZ194" s="5">
        <f t="shared" si="204"/>
        <v>0</v>
      </c>
      <c r="DA194" s="5">
        <f t="shared" si="205"/>
        <v>0</v>
      </c>
      <c r="DB194" s="5"/>
      <c r="DC194" s="4">
        <v>0.34067617916962101</v>
      </c>
      <c r="DD194" s="4">
        <v>0.48345014238311101</v>
      </c>
      <c r="DE194" s="4">
        <v>0.41110369212974601</v>
      </c>
      <c r="DF194" s="4">
        <v>0.34324330983746398</v>
      </c>
      <c r="DG194" s="4">
        <v>0.55263006919132396</v>
      </c>
      <c r="DI194" s="13">
        <f t="shared" si="206"/>
        <v>46.490659842748144</v>
      </c>
      <c r="DJ194" s="13">
        <f t="shared" si="207"/>
        <v>46.258127544280292</v>
      </c>
      <c r="DK194" s="13">
        <f t="shared" si="208"/>
        <v>46.513014965098407</v>
      </c>
      <c r="DL194" s="13">
        <f t="shared" si="209"/>
        <v>46.501306783350017</v>
      </c>
      <c r="DM194" s="13">
        <f t="shared" si="210"/>
        <v>46.42144706560893</v>
      </c>
      <c r="DN194" s="13"/>
      <c r="DO194" s="11" t="str">
        <f t="shared" si="211"/>
        <v>incre</v>
      </c>
      <c r="DP194" s="11" t="str">
        <f t="shared" si="212"/>
        <v>decre</v>
      </c>
      <c r="DQ194" s="11" t="str">
        <f t="shared" si="213"/>
        <v>incre</v>
      </c>
      <c r="DR194" s="11" t="str">
        <f t="shared" si="214"/>
        <v>incre</v>
      </c>
      <c r="DS194" s="11" t="str">
        <f t="shared" si="215"/>
        <v>decre</v>
      </c>
      <c r="DU194" s="13"/>
      <c r="DV194" s="13"/>
      <c r="DW194" s="13"/>
      <c r="DX194" s="13"/>
      <c r="DY194" s="13"/>
    </row>
    <row r="195" spans="1:129" x14ac:dyDescent="0.25">
      <c r="A195" s="5">
        <v>42.965459316590639</v>
      </c>
      <c r="B195" s="4">
        <v>0.22975997485577412</v>
      </c>
      <c r="C195" s="4">
        <v>0.35970198935935555</v>
      </c>
      <c r="D195" s="4">
        <v>0.39298952971559659</v>
      </c>
      <c r="E195" s="4">
        <v>0.3376292823594792</v>
      </c>
      <c r="F195" s="4">
        <v>0.41824578502434867</v>
      </c>
      <c r="G195" s="4">
        <v>0.51040354100418217</v>
      </c>
      <c r="I195" s="5">
        <f t="shared" si="145"/>
        <v>43.161716620084405</v>
      </c>
      <c r="J195" s="5">
        <f t="shared" si="146"/>
        <v>42.201680945633484</v>
      </c>
      <c r="K195" s="5">
        <f t="shared" si="147"/>
        <v>42.333839648301179</v>
      </c>
      <c r="L195" s="5">
        <f t="shared" si="148"/>
        <v>43.667088826495657</v>
      </c>
      <c r="M195" s="5">
        <f t="shared" si="149"/>
        <v>42.558356637439992</v>
      </c>
      <c r="O195" s="3" t="str">
        <f t="shared" si="150"/>
        <v>incre</v>
      </c>
      <c r="P195" s="3" t="str">
        <f t="shared" si="151"/>
        <v>decre</v>
      </c>
      <c r="Q195" s="3" t="str">
        <f t="shared" si="152"/>
        <v>decre</v>
      </c>
      <c r="R195" s="3" t="str">
        <f t="shared" si="153"/>
        <v>incre</v>
      </c>
      <c r="S195" s="3" t="str">
        <f t="shared" si="154"/>
        <v>decre</v>
      </c>
      <c r="U195" s="6">
        <f t="shared" si="155"/>
        <v>1</v>
      </c>
      <c r="V195" s="6">
        <f t="shared" si="156"/>
        <v>0</v>
      </c>
      <c r="W195" s="6">
        <f t="shared" si="157"/>
        <v>0</v>
      </c>
      <c r="X195" s="6">
        <f t="shared" si="158"/>
        <v>1</v>
      </c>
      <c r="Y195" s="6">
        <f t="shared" si="159"/>
        <v>0</v>
      </c>
      <c r="AA195" s="4">
        <f t="shared" si="216"/>
        <v>0.34760000000000002</v>
      </c>
      <c r="AB195" s="4">
        <f t="shared" si="216"/>
        <v>0.45740000000000003</v>
      </c>
      <c r="AC195" s="4">
        <f t="shared" si="216"/>
        <v>0.46879999999999999</v>
      </c>
      <c r="AD195" s="4">
        <f t="shared" si="216"/>
        <v>0.3427</v>
      </c>
      <c r="AE195" s="4">
        <f t="shared" si="216"/>
        <v>0.51429999999999998</v>
      </c>
      <c r="AF195" s="4"/>
      <c r="AG195" s="4">
        <v>0.34760000000000002</v>
      </c>
      <c r="AH195" s="4">
        <v>0.4874</v>
      </c>
      <c r="AI195" s="3">
        <v>0.49880000000000002</v>
      </c>
      <c r="AJ195" s="4">
        <v>0.3427</v>
      </c>
      <c r="AK195" s="4">
        <v>0.54430000000000001</v>
      </c>
      <c r="AM195" s="5">
        <f t="shared" si="160"/>
        <v>43.074703316590636</v>
      </c>
      <c r="AN195" s="5">
        <f t="shared" si="161"/>
        <v>42.622281316590644</v>
      </c>
      <c r="AO195" s="5">
        <f t="shared" si="162"/>
        <v>43.607507316590642</v>
      </c>
      <c r="AP195" s="5">
        <f t="shared" si="163"/>
        <v>43.030993316590639</v>
      </c>
      <c r="AQ195" s="5">
        <f t="shared" si="164"/>
        <v>42.595022316590637</v>
      </c>
      <c r="AR195" s="5"/>
      <c r="AS195" s="3" t="str">
        <f t="shared" si="165"/>
        <v>incre</v>
      </c>
      <c r="AT195" s="3" t="str">
        <f t="shared" si="166"/>
        <v>decre</v>
      </c>
      <c r="AU195" s="3" t="str">
        <f t="shared" si="167"/>
        <v>incre</v>
      </c>
      <c r="AV195" s="3" t="str">
        <f t="shared" si="168"/>
        <v>incre</v>
      </c>
      <c r="AW195" s="3" t="str">
        <f t="shared" si="169"/>
        <v>decre</v>
      </c>
      <c r="AY195" s="5">
        <f t="shared" si="170"/>
        <v>19.625730349376624</v>
      </c>
      <c r="AZ195" s="5">
        <f t="shared" si="171"/>
        <v>0</v>
      </c>
      <c r="BA195" s="5">
        <f t="shared" si="172"/>
        <v>-63.161966828945992</v>
      </c>
      <c r="BB195" s="5">
        <f t="shared" si="173"/>
        <v>70.162950990501827</v>
      </c>
      <c r="BC195" s="5">
        <f t="shared" si="174"/>
        <v>0</v>
      </c>
      <c r="BE195" s="15">
        <f t="shared" si="175"/>
        <v>0.19625730349376624</v>
      </c>
      <c r="BG195" s="3">
        <v>0.23469999999999999</v>
      </c>
      <c r="BH195" s="3">
        <v>0.30730000000000002</v>
      </c>
      <c r="BI195" s="3">
        <v>0.3604</v>
      </c>
      <c r="BJ195" s="3">
        <v>0.3402</v>
      </c>
      <c r="BK195" s="3">
        <v>0.32279999999999998</v>
      </c>
      <c r="BM195" s="5">
        <f t="shared" si="176"/>
        <v>42.262952316590642</v>
      </c>
      <c r="BN195" s="5">
        <f t="shared" si="177"/>
        <v>41.642128316590643</v>
      </c>
      <c r="BO195" s="5">
        <f t="shared" si="178"/>
        <v>42.554943316590638</v>
      </c>
      <c r="BP195" s="5">
        <f t="shared" si="179"/>
        <v>43.009943316590636</v>
      </c>
      <c r="BQ195" s="5">
        <f t="shared" si="180"/>
        <v>40.793007316590639</v>
      </c>
      <c r="BR195" s="5"/>
      <c r="BS195" s="3" t="str">
        <f t="shared" si="181"/>
        <v>decre</v>
      </c>
      <c r="BT195" s="3" t="str">
        <f t="shared" si="182"/>
        <v>decre</v>
      </c>
      <c r="BU195" s="3" t="str">
        <f t="shared" si="183"/>
        <v>decre</v>
      </c>
      <c r="BV195" s="3" t="str">
        <f t="shared" si="184"/>
        <v>incre</v>
      </c>
      <c r="BW195" s="3" t="str">
        <f t="shared" si="185"/>
        <v>decre</v>
      </c>
      <c r="BY195" s="5">
        <f t="shared" si="186"/>
        <v>0</v>
      </c>
      <c r="BZ195" s="5">
        <f t="shared" si="187"/>
        <v>0</v>
      </c>
      <c r="CA195" s="5">
        <f t="shared" si="188"/>
        <v>0</v>
      </c>
      <c r="CB195" s="5">
        <f t="shared" si="189"/>
        <v>70.162950990501827</v>
      </c>
      <c r="CC195" s="5">
        <f t="shared" si="190"/>
        <v>0</v>
      </c>
      <c r="CE195" s="4">
        <v>0.14399999999999999</v>
      </c>
      <c r="CF195" s="4">
        <v>0.14369999999999999</v>
      </c>
      <c r="CG195" s="4">
        <v>0.1439</v>
      </c>
      <c r="CH195" s="4">
        <v>0.14369999999999999</v>
      </c>
      <c r="CI195" s="4">
        <v>0.14360000000000001</v>
      </c>
      <c r="CK195" s="5">
        <f t="shared" si="191"/>
        <v>41.610819316590636</v>
      </c>
      <c r="CL195" s="5">
        <f t="shared" si="192"/>
        <v>40.573820316590641</v>
      </c>
      <c r="CM195" s="5">
        <f t="shared" si="193"/>
        <v>40.452728316590637</v>
      </c>
      <c r="CN195" s="5">
        <f t="shared" si="194"/>
        <v>41.355413316590642</v>
      </c>
      <c r="CO195" s="5">
        <f t="shared" si="195"/>
        <v>39.106735316590637</v>
      </c>
      <c r="CP195" s="5"/>
      <c r="CQ195" s="3" t="str">
        <f t="shared" si="196"/>
        <v>decre</v>
      </c>
      <c r="CR195" s="3" t="str">
        <f t="shared" si="197"/>
        <v>decre</v>
      </c>
      <c r="CS195" s="3" t="str">
        <f t="shared" si="198"/>
        <v>decre</v>
      </c>
      <c r="CT195" s="3" t="str">
        <f t="shared" si="199"/>
        <v>decre</v>
      </c>
      <c r="CU195" s="3" t="str">
        <f t="shared" si="200"/>
        <v>decre</v>
      </c>
      <c r="CW195" s="5">
        <f t="shared" si="201"/>
        <v>0</v>
      </c>
      <c r="CX195" s="5">
        <f t="shared" si="202"/>
        <v>0</v>
      </c>
      <c r="CY195" s="5">
        <f t="shared" si="203"/>
        <v>0</v>
      </c>
      <c r="CZ195" s="5">
        <f t="shared" si="204"/>
        <v>0</v>
      </c>
      <c r="DA195" s="5">
        <f t="shared" si="205"/>
        <v>0</v>
      </c>
      <c r="DB195" s="5"/>
      <c r="DC195" s="4">
        <v>0.33932468901551199</v>
      </c>
      <c r="DD195" s="4">
        <v>0.48424713097726102</v>
      </c>
      <c r="DE195" s="4">
        <v>0.41045876199835402</v>
      </c>
      <c r="DF195" s="4">
        <v>0.34637263165784399</v>
      </c>
      <c r="DG195" s="4">
        <v>0.55307648332583204</v>
      </c>
      <c r="DI195" s="13">
        <f t="shared" si="206"/>
        <v>43.015203830612172</v>
      </c>
      <c r="DJ195" s="13">
        <f t="shared" si="207"/>
        <v>42.797593081872158</v>
      </c>
      <c r="DK195" s="13">
        <f t="shared" si="208"/>
        <v>43.041013895594659</v>
      </c>
      <c r="DL195" s="13">
        <f t="shared" si="209"/>
        <v>43.061916875149684</v>
      </c>
      <c r="DM195" s="13">
        <f t="shared" si="210"/>
        <v>42.959909024686716</v>
      </c>
      <c r="DN195" s="13"/>
      <c r="DO195" s="11" t="str">
        <f t="shared" si="211"/>
        <v>incre</v>
      </c>
      <c r="DP195" s="11" t="str">
        <f t="shared" si="212"/>
        <v>decre</v>
      </c>
      <c r="DQ195" s="11" t="str">
        <f t="shared" si="213"/>
        <v>incre</v>
      </c>
      <c r="DR195" s="11" t="str">
        <f t="shared" si="214"/>
        <v>incre</v>
      </c>
      <c r="DS195" s="11" t="str">
        <f t="shared" si="215"/>
        <v>decre</v>
      </c>
      <c r="DU195" s="13"/>
      <c r="DV195" s="13"/>
      <c r="DW195" s="13"/>
      <c r="DX195" s="13"/>
      <c r="DY195" s="13"/>
    </row>
    <row r="196" spans="1:129" x14ac:dyDescent="0.25">
      <c r="A196" s="5">
        <v>50.620470430538894</v>
      </c>
      <c r="B196" s="4">
        <v>0.38422354457081098</v>
      </c>
      <c r="C196" s="4">
        <v>0.35060923797768001</v>
      </c>
      <c r="D196" s="4">
        <v>0.21663955154467968</v>
      </c>
      <c r="E196" s="4">
        <v>0.32652691555166613</v>
      </c>
      <c r="F196" s="4">
        <v>0.41661376151790708</v>
      </c>
      <c r="G196" s="4">
        <v>0.54919726548807124</v>
      </c>
      <c r="I196" s="5">
        <f t="shared" ref="I196:I202" si="217">A196+((C196-0)*(4.8+2.39))/(1-0)+(-2.39)</f>
        <v>50.75135085159841</v>
      </c>
      <c r="J196" s="5">
        <f t="shared" ref="J196:J202" si="218">A196+((D196-0)*(3.2+3.33))/(1-0)+(-3.33)</f>
        <v>48.705126702125654</v>
      </c>
      <c r="K196" s="5">
        <f t="shared" ref="K196:K202" si="219">A196+((E196-0)*(5.8+3.91))/(1-0)+(-3.91)</f>
        <v>49.881046780545574</v>
      </c>
      <c r="L196" s="5">
        <f t="shared" ref="L196:L202" si="220">A196+((F196-0)*(5.6+2.82))/(1-0)+(-2.82)</f>
        <v>51.308358302519672</v>
      </c>
      <c r="M196" s="5">
        <f t="shared" ref="M196:M202" si="221">A196+((G196-0)*(4.2+5.21))/(1-0)+(-5.21)</f>
        <v>50.578416698781645</v>
      </c>
      <c r="O196" s="3" t="str">
        <f t="shared" ref="O196:O202" si="222">IF(I196&gt;A196,"incre","decre")</f>
        <v>incre</v>
      </c>
      <c r="P196" s="3" t="str">
        <f t="shared" ref="P196:P202" si="223">IF(J196&gt;A196,"incre","decre")</f>
        <v>decre</v>
      </c>
      <c r="Q196" s="3" t="str">
        <f t="shared" ref="Q196:Q202" si="224">IF(K196&gt;A196,"incre","decre")</f>
        <v>decre</v>
      </c>
      <c r="R196" s="3" t="str">
        <f t="shared" ref="R196:R202" si="225">IF(L196&gt;A196,"incre","decre")</f>
        <v>incre</v>
      </c>
      <c r="S196" s="3" t="str">
        <f t="shared" ref="S196:S202" si="226">IF(M196&gt;A196,"incre","decre")</f>
        <v>decre</v>
      </c>
      <c r="U196" s="6">
        <f t="shared" ref="U196:U202" si="227">IF(C196&lt;=0.33,0,1)</f>
        <v>1</v>
      </c>
      <c r="V196" s="6">
        <f t="shared" ref="V196:V202" si="228">IF(D196&lt;=0.51,0,1)</f>
        <v>0</v>
      </c>
      <c r="W196" s="6">
        <f t="shared" ref="W196:W202" si="229">IF(E196&lt;=0.4,0,1)</f>
        <v>0</v>
      </c>
      <c r="X196" s="6">
        <f t="shared" ref="X196:X202" si="230">IF(F196&lt;=0.33,0,1)</f>
        <v>1</v>
      </c>
      <c r="Y196" s="6">
        <f t="shared" ref="Y196:Y202" si="231">IF(G196&lt;=0.55,0,1)</f>
        <v>0</v>
      </c>
      <c r="AA196" s="4">
        <f t="shared" si="216"/>
        <v>0.34949999999999998</v>
      </c>
      <c r="AB196" s="4">
        <f t="shared" si="216"/>
        <v>0.46009999999999995</v>
      </c>
      <c r="AC196" s="4">
        <f t="shared" si="216"/>
        <v>0.46419999999999995</v>
      </c>
      <c r="AD196" s="4">
        <f t="shared" si="216"/>
        <v>0.34279999999999999</v>
      </c>
      <c r="AE196" s="4">
        <f t="shared" si="216"/>
        <v>0.51090000000000002</v>
      </c>
      <c r="AF196" s="4"/>
      <c r="AG196" s="4">
        <v>0.34949999999999998</v>
      </c>
      <c r="AH196" s="4">
        <v>0.49009999999999998</v>
      </c>
      <c r="AI196" s="3">
        <v>0.49419999999999997</v>
      </c>
      <c r="AJ196" s="4">
        <v>0.34279999999999999</v>
      </c>
      <c r="AK196" s="4">
        <v>0.54090000000000005</v>
      </c>
      <c r="AM196" s="5">
        <f t="shared" ref="AM196:AM202" si="232">A196+((AA196-0)*(4.8+2.39))/(1-0)+(-2.39)</f>
        <v>50.74337543053889</v>
      </c>
      <c r="AN196" s="5">
        <f t="shared" ref="AN196:AN202" si="233">A196+((AB196-0)*(3.2+3.33))/(1-0)+(-3.33)</f>
        <v>50.294923430538894</v>
      </c>
      <c r="AO196" s="5">
        <f t="shared" ref="AO196:AO202" si="234">A196+((AC196-0)*(5.8+3.91))/(1-0)+(-3.91)</f>
        <v>51.217852430538898</v>
      </c>
      <c r="AP196" s="5">
        <f t="shared" ref="AP196:AP202" si="235">A196+((AD196-0)*(5.6+2.82))/(1-0)+(-2.82)</f>
        <v>50.686846430538893</v>
      </c>
      <c r="AQ196" s="5">
        <f t="shared" ref="AQ196:AQ202" si="236">A196+((AE196-0)*(4.2+5.21))/(1-0)+(-5.21)</f>
        <v>50.218039430538894</v>
      </c>
      <c r="AR196" s="5"/>
      <c r="AS196" s="3" t="str">
        <f t="shared" ref="AS196:AS202" si="237">IF(AM196&gt;A196,"incre","decre")</f>
        <v>incre</v>
      </c>
      <c r="AT196" s="3" t="str">
        <f t="shared" ref="AT196:AT202" si="238">IF(AN196&gt;A196,"incre","decre")</f>
        <v>decre</v>
      </c>
      <c r="AU196" s="3" t="str">
        <f t="shared" ref="AU196:AU202" si="239">IF(AO196&gt;A196,"incre","decre")</f>
        <v>incre</v>
      </c>
      <c r="AV196" s="3" t="str">
        <f t="shared" ref="AV196:AV202" si="240">IF(AP196&gt;A196,"incre","decre")</f>
        <v>incre</v>
      </c>
      <c r="AW196" s="3" t="str">
        <f t="shared" ref="AW196:AW202" si="241">IF(AQ196&gt;A196,"incre","decre")</f>
        <v>decre</v>
      </c>
      <c r="AY196" s="5">
        <f t="shared" ref="AY196:AY202" si="242">IF(AM196&gt;A196,(I196-A196)*100,0)</f>
        <v>13.088042105951558</v>
      </c>
      <c r="AZ196" s="5">
        <f t="shared" ref="AZ196:AZ202" si="243">IF(AN196&gt;A196,(J196-A196)*100,0)</f>
        <v>0</v>
      </c>
      <c r="BA196" s="5">
        <f t="shared" ref="BA196:BA202" si="244">IF(AO196&gt;A196,(K196-A196)*100,0)</f>
        <v>-73.942364999332</v>
      </c>
      <c r="BB196" s="5">
        <f t="shared" ref="BB196:BB202" si="245">IF(AP196&gt;A196,(L196-A196)*100,0)</f>
        <v>68.788787198077728</v>
      </c>
      <c r="BC196" s="5">
        <f t="shared" ref="BC196:BC202" si="246">IF(AQ196&gt;A196,(M196-A196)*100,0)</f>
        <v>0</v>
      </c>
      <c r="BE196" s="15">
        <f t="shared" ref="BE196:BE202" si="247">IF(B196&lt;=0.33,I196-A196,M196-A196)</f>
        <v>-4.2053731757249579E-2</v>
      </c>
      <c r="BG196" s="3">
        <v>0.24890000000000001</v>
      </c>
      <c r="BH196" s="3">
        <v>0.35620000000000002</v>
      </c>
      <c r="BI196" s="3">
        <v>0.39689999999999998</v>
      </c>
      <c r="BJ196" s="3">
        <v>0.33900000000000002</v>
      </c>
      <c r="BK196" s="3">
        <v>0.30599999999999999</v>
      </c>
      <c r="BM196" s="5">
        <f t="shared" ref="BM196:BM202" si="248">A196+((BG196-0)*(4.8+2.39))/(1-0)+(-2.39)</f>
        <v>50.020061430538895</v>
      </c>
      <c r="BN196" s="5">
        <f t="shared" ref="BN196:BN202" si="249">A196+((BH196-0)*(3.2+3.33))/(1-0)+(-3.33)</f>
        <v>49.616456430538896</v>
      </c>
      <c r="BO196" s="5">
        <f t="shared" ref="BO196:BO202" si="250">A196+((BI196-0)*(5.8+3.91))/(1-0)+(-3.91)</f>
        <v>50.564369430538889</v>
      </c>
      <c r="BP196" s="5">
        <f t="shared" ref="BP196:BP202" si="251">A196+((BJ196-0)*(5.6+2.82))/(1-0)+(-2.82)</f>
        <v>50.654850430538893</v>
      </c>
      <c r="BQ196" s="5">
        <f t="shared" ref="BQ196:BQ202" si="252">A196+((BK196-0)*(4.2+5.21))/(1-0)+(-5.21)</f>
        <v>48.289930430538895</v>
      </c>
      <c r="BR196" s="5"/>
      <c r="BS196" s="3" t="str">
        <f t="shared" ref="BS196:BS202" si="253">IF(BM196&gt;A196,"incre","decre")</f>
        <v>decre</v>
      </c>
      <c r="BT196" s="3" t="str">
        <f t="shared" ref="BT196:BT202" si="254">IF(BN196&gt;A196,"incre","decre")</f>
        <v>decre</v>
      </c>
      <c r="BU196" s="3" t="str">
        <f t="shared" ref="BU196:BU202" si="255">IF(BO196&gt;A196,"incre","decre")</f>
        <v>decre</v>
      </c>
      <c r="BV196" s="3" t="str">
        <f t="shared" ref="BV196:BV202" si="256">IF(BP196&gt;A196,"incre","decre")</f>
        <v>incre</v>
      </c>
      <c r="BW196" s="3" t="str">
        <f t="shared" ref="BW196:BW202" si="257">IF(BQ196&gt;A196,"incre","decre")</f>
        <v>decre</v>
      </c>
      <c r="BY196" s="5">
        <f t="shared" ref="BY196:BY202" si="258">IF(BM196&gt;A196,(I196-A196)*100,0)</f>
        <v>0</v>
      </c>
      <c r="BZ196" s="5">
        <f t="shared" ref="BZ196:BZ202" si="259">IF(BN196&gt;A196,(J196-A196)*100,0)</f>
        <v>0</v>
      </c>
      <c r="CA196" s="5">
        <f t="shared" ref="CA196:CA202" si="260">IF(BO196&gt;A196,(K196-A196)*100,0)</f>
        <v>0</v>
      </c>
      <c r="CB196" s="5">
        <f t="shared" ref="CB196:CB202" si="261">IF(BP196&gt;A196,(L196-A196)*100,0)</f>
        <v>68.788787198077728</v>
      </c>
      <c r="CC196" s="5">
        <f t="shared" ref="CC196:CC202" si="262">IF(BQ196&gt;A196,(M196-A196)*100,0)</f>
        <v>0</v>
      </c>
      <c r="CE196" s="4">
        <v>9.4500000000000001E-2</v>
      </c>
      <c r="CF196" s="4">
        <v>9.1499999999999998E-2</v>
      </c>
      <c r="CG196" s="4">
        <v>9.2700000000000005E-2</v>
      </c>
      <c r="CH196" s="4">
        <v>9.1300000000000006E-2</v>
      </c>
      <c r="CI196" s="4">
        <v>9.0700000000000003E-2</v>
      </c>
      <c r="CK196" s="5">
        <f t="shared" ref="CK196:CK202" si="263">A196+((CE196-0)*(4.8+2.39))/(1-0)+(-2.39)</f>
        <v>48.909925430538891</v>
      </c>
      <c r="CL196" s="5">
        <f t="shared" ref="CL196:CL202" si="264">A196+((CF196-0)*(3.2+3.33))/(1-0)+(-3.33)</f>
        <v>47.887965430538898</v>
      </c>
      <c r="CM196" s="5">
        <f t="shared" ref="CM196:CM202" si="265">A196+((CG196-0)*(5.8+3.91))/(1-0)+(-3.91)</f>
        <v>47.610587430538899</v>
      </c>
      <c r="CN196" s="5">
        <f t="shared" ref="CN196:CN202" si="266">A196+((CH196-0)*(5.6+2.82))/(1-0)+(-2.82)</f>
        <v>48.569216430538894</v>
      </c>
      <c r="CO196" s="5">
        <f t="shared" ref="CO196:CO202" si="267">A196+((CI196-0)*(4.2+5.21))/(1-0)+(-5.21)</f>
        <v>46.263957430538895</v>
      </c>
      <c r="CP196" s="5"/>
      <c r="CQ196" s="3" t="str">
        <f t="shared" ref="CQ196:CQ202" si="268">IF(CK196&gt;A196,"incre","decre")</f>
        <v>decre</v>
      </c>
      <c r="CR196" s="3" t="str">
        <f t="shared" ref="CR196:CR202" si="269">IF(CL196&gt;A196,"incre","decre")</f>
        <v>decre</v>
      </c>
      <c r="CS196" s="3" t="str">
        <f t="shared" ref="CS196:CS202" si="270">IF(CM196&gt;A196,"incre","decre")</f>
        <v>decre</v>
      </c>
      <c r="CT196" s="3" t="str">
        <f t="shared" ref="CT196:CT202" si="271">IF(CN196&gt;A196,"incre","decre")</f>
        <v>decre</v>
      </c>
      <c r="CU196" s="3" t="str">
        <f t="shared" ref="CU196:CU202" si="272">IF(CO196&gt;A196,"incre","decre")</f>
        <v>decre</v>
      </c>
      <c r="CW196" s="5">
        <f t="shared" ref="CW196:CW202" si="273">IF(CK196&gt;A196,(I196-A196)*100,0)</f>
        <v>0</v>
      </c>
      <c r="CX196" s="5">
        <f t="shared" ref="CX196:CX202" si="274">IF(CL196&gt;A196,(J196-A196)*100,0)</f>
        <v>0</v>
      </c>
      <c r="CY196" s="5">
        <f t="shared" ref="CY196:CY202" si="275">IF(CM196&gt;A196,(K196-A196)*100,0)</f>
        <v>0</v>
      </c>
      <c r="CZ196" s="5">
        <f t="shared" ref="CZ196:CZ202" si="276">IF(CN196&gt;A196,(L196-A196)*100,0)</f>
        <v>0</v>
      </c>
      <c r="DA196" s="5">
        <f t="shared" ref="DA196:DA202" si="277">IF(CO196&gt;A196,(M196-A196)*100,0)</f>
        <v>0</v>
      </c>
      <c r="DB196" s="5"/>
      <c r="DC196" s="4">
        <v>0.34618883637717002</v>
      </c>
      <c r="DD196" s="4">
        <v>0.48019926785433997</v>
      </c>
      <c r="DE196" s="4">
        <v>0.41373432819200101</v>
      </c>
      <c r="DF196" s="4">
        <v>0.33047897083328398</v>
      </c>
      <c r="DG196" s="4">
        <v>0.55080916943214497</v>
      </c>
      <c r="DI196" s="13">
        <f t="shared" ref="DI196:DI202" si="278">A196+((DC196-0)*(4.8+2.39))/(1-0)+(-2.39)</f>
        <v>50.719568164090745</v>
      </c>
      <c r="DJ196" s="13">
        <f t="shared" ref="DJ196:DJ202" si="279">A196+((DD196-0)*(3.2+3.33))/(1-0)+(-3.33)</f>
        <v>50.426171649627733</v>
      </c>
      <c r="DK196" s="13">
        <f t="shared" ref="DK196:DK202" si="280">A196+((DE196-0)*(5.8+3.91))/(1-0)+(-3.91)</f>
        <v>50.727830757283229</v>
      </c>
      <c r="DL196" s="13">
        <f t="shared" ref="DL196:DL202" si="281">A196+((DF196-0)*(5.6+2.82))/(1-0)+(-2.82)</f>
        <v>50.583103364955143</v>
      </c>
      <c r="DM196" s="13">
        <f t="shared" ref="DM196:DM202" si="282">A196+((DG196-0)*(4.2+5.21))/(1-0)+(-5.21)</f>
        <v>50.593584714895378</v>
      </c>
      <c r="DN196" s="13"/>
      <c r="DO196" s="11" t="str">
        <f t="shared" ref="DO196:DO202" si="283">IF(DI196&gt;A196,"incre","decre")</f>
        <v>incre</v>
      </c>
      <c r="DP196" s="11" t="str">
        <f t="shared" ref="DP196:DP202" si="284">IF(DJ196&gt;A196,"incre","decre")</f>
        <v>decre</v>
      </c>
      <c r="DQ196" s="11" t="str">
        <f t="shared" ref="DQ196:DQ202" si="285">IF(DK196&gt;A196,"incre","decre")</f>
        <v>incre</v>
      </c>
      <c r="DR196" s="11" t="str">
        <f t="shared" ref="DR196:DR202" si="286">IF(DL196&gt;A196,"incre","decre")</f>
        <v>decre</v>
      </c>
      <c r="DS196" s="11" t="str">
        <f t="shared" ref="DS196:DS202" si="287">IF(DM196&gt;A196,"incre","decre")</f>
        <v>decre</v>
      </c>
      <c r="DU196" s="13"/>
      <c r="DV196" s="13"/>
      <c r="DW196" s="13"/>
      <c r="DX196" s="13"/>
      <c r="DY196" s="13"/>
    </row>
    <row r="197" spans="1:129" x14ac:dyDescent="0.25">
      <c r="A197" s="5">
        <v>35.757169029481091</v>
      </c>
      <c r="B197" s="4">
        <v>1.547731123708785E-2</v>
      </c>
      <c r="C197" s="4">
        <v>0.41399957382815378</v>
      </c>
      <c r="D197" s="4">
        <v>0.39329612448600415</v>
      </c>
      <c r="E197" s="4">
        <v>0.33569226683995829</v>
      </c>
      <c r="F197" s="4">
        <v>0.30479142639646895</v>
      </c>
      <c r="G197" s="4">
        <v>0.48597974384450698</v>
      </c>
      <c r="I197" s="5">
        <f t="shared" si="217"/>
        <v>36.343825965305513</v>
      </c>
      <c r="J197" s="5">
        <f t="shared" si="218"/>
        <v>34.995392722374703</v>
      </c>
      <c r="K197" s="5">
        <f t="shared" si="219"/>
        <v>35.10674094049709</v>
      </c>
      <c r="L197" s="5">
        <f t="shared" si="220"/>
        <v>35.503512839739358</v>
      </c>
      <c r="M197" s="5">
        <f t="shared" si="221"/>
        <v>35.120238419057898</v>
      </c>
      <c r="O197" s="3" t="str">
        <f t="shared" si="222"/>
        <v>incre</v>
      </c>
      <c r="P197" s="3" t="str">
        <f t="shared" si="223"/>
        <v>decre</v>
      </c>
      <c r="Q197" s="3" t="str">
        <f t="shared" si="224"/>
        <v>decre</v>
      </c>
      <c r="R197" s="3" t="str">
        <f t="shared" si="225"/>
        <v>decre</v>
      </c>
      <c r="S197" s="3" t="str">
        <f t="shared" si="226"/>
        <v>decre</v>
      </c>
      <c r="U197" s="6">
        <f t="shared" si="227"/>
        <v>1</v>
      </c>
      <c r="V197" s="6">
        <f t="shared" si="228"/>
        <v>0</v>
      </c>
      <c r="W197" s="6">
        <f t="shared" si="229"/>
        <v>0</v>
      </c>
      <c r="X197" s="6">
        <f t="shared" si="230"/>
        <v>0</v>
      </c>
      <c r="Y197" s="6">
        <f t="shared" si="231"/>
        <v>0</v>
      </c>
      <c r="AA197" s="4">
        <f t="shared" si="216"/>
        <v>0.3276</v>
      </c>
      <c r="AB197" s="4">
        <f t="shared" si="216"/>
        <v>0.46599999999999997</v>
      </c>
      <c r="AC197" s="4">
        <f t="shared" si="216"/>
        <v>0.43969999999999998</v>
      </c>
      <c r="AD197" s="4">
        <f t="shared" si="216"/>
        <v>0.33530000000000004</v>
      </c>
      <c r="AE197" s="4">
        <f t="shared" si="216"/>
        <v>0.52810000000000001</v>
      </c>
      <c r="AF197" s="4"/>
      <c r="AG197" s="4">
        <v>0.3276</v>
      </c>
      <c r="AH197" s="4">
        <v>0.496</v>
      </c>
      <c r="AI197" s="3">
        <v>0.46970000000000001</v>
      </c>
      <c r="AJ197" s="4">
        <v>0.36530000000000001</v>
      </c>
      <c r="AK197" s="4">
        <v>0.55810000000000004</v>
      </c>
      <c r="AM197" s="5">
        <f t="shared" si="232"/>
        <v>35.722613029481089</v>
      </c>
      <c r="AN197" s="5">
        <f t="shared" si="233"/>
        <v>35.470149029481092</v>
      </c>
      <c r="AO197" s="5">
        <f t="shared" si="234"/>
        <v>36.116656029481092</v>
      </c>
      <c r="AP197" s="5">
        <f t="shared" si="235"/>
        <v>35.760395029481089</v>
      </c>
      <c r="AQ197" s="5">
        <f t="shared" si="236"/>
        <v>35.516590029481087</v>
      </c>
      <c r="AR197" s="5"/>
      <c r="AS197" s="3" t="str">
        <f t="shared" si="237"/>
        <v>decre</v>
      </c>
      <c r="AT197" s="3" t="str">
        <f t="shared" si="238"/>
        <v>decre</v>
      </c>
      <c r="AU197" s="3" t="str">
        <f t="shared" si="239"/>
        <v>incre</v>
      </c>
      <c r="AV197" s="3" t="str">
        <f t="shared" si="240"/>
        <v>incre</v>
      </c>
      <c r="AW197" s="3" t="str">
        <f t="shared" si="241"/>
        <v>decre</v>
      </c>
      <c r="AY197" s="5">
        <f t="shared" si="242"/>
        <v>0</v>
      </c>
      <c r="AZ197" s="5">
        <f t="shared" si="243"/>
        <v>0</v>
      </c>
      <c r="BA197" s="5">
        <f t="shared" si="244"/>
        <v>-65.04280889840004</v>
      </c>
      <c r="BB197" s="5">
        <f t="shared" si="245"/>
        <v>-25.365618974173287</v>
      </c>
      <c r="BC197" s="5">
        <f t="shared" si="246"/>
        <v>0</v>
      </c>
      <c r="BE197" s="15">
        <f t="shared" si="247"/>
        <v>0.58665693582442202</v>
      </c>
      <c r="BG197" s="3">
        <v>0.2102</v>
      </c>
      <c r="BH197" s="3">
        <v>0.28070000000000001</v>
      </c>
      <c r="BI197" s="3">
        <v>0.31559999999999999</v>
      </c>
      <c r="BJ197" s="3">
        <v>0.3458</v>
      </c>
      <c r="BK197" s="3">
        <v>0.34839999999999999</v>
      </c>
      <c r="BM197" s="5">
        <f t="shared" si="248"/>
        <v>34.878507029481092</v>
      </c>
      <c r="BN197" s="5">
        <f t="shared" si="249"/>
        <v>34.260140029481093</v>
      </c>
      <c r="BO197" s="5">
        <f t="shared" si="250"/>
        <v>34.911645029481093</v>
      </c>
      <c r="BP197" s="5">
        <f t="shared" si="251"/>
        <v>35.848805029481092</v>
      </c>
      <c r="BQ197" s="5">
        <f t="shared" si="252"/>
        <v>33.82561302948109</v>
      </c>
      <c r="BR197" s="5"/>
      <c r="BS197" s="3" t="str">
        <f t="shared" si="253"/>
        <v>decre</v>
      </c>
      <c r="BT197" s="3" t="str">
        <f t="shared" si="254"/>
        <v>decre</v>
      </c>
      <c r="BU197" s="3" t="str">
        <f t="shared" si="255"/>
        <v>decre</v>
      </c>
      <c r="BV197" s="3" t="str">
        <f t="shared" si="256"/>
        <v>incre</v>
      </c>
      <c r="BW197" s="3" t="str">
        <f t="shared" si="257"/>
        <v>decre</v>
      </c>
      <c r="BY197" s="5">
        <f t="shared" si="258"/>
        <v>0</v>
      </c>
      <c r="BZ197" s="5">
        <f t="shared" si="259"/>
        <v>0</v>
      </c>
      <c r="CA197" s="5">
        <f t="shared" si="260"/>
        <v>0</v>
      </c>
      <c r="CB197" s="5">
        <f t="shared" si="261"/>
        <v>-25.365618974173287</v>
      </c>
      <c r="CC197" s="5">
        <f t="shared" si="262"/>
        <v>0</v>
      </c>
      <c r="CE197" s="4">
        <v>0.18079999999999999</v>
      </c>
      <c r="CF197" s="4">
        <v>0.18210000000000001</v>
      </c>
      <c r="CG197" s="4">
        <v>0.18160000000000001</v>
      </c>
      <c r="CH197" s="4">
        <v>0.18229999999999999</v>
      </c>
      <c r="CI197" s="4">
        <v>0.1825</v>
      </c>
      <c r="CK197" s="5">
        <f t="shared" si="263"/>
        <v>34.667121029481088</v>
      </c>
      <c r="CL197" s="5">
        <f t="shared" si="264"/>
        <v>33.616282029481091</v>
      </c>
      <c r="CM197" s="5">
        <f t="shared" si="265"/>
        <v>33.610505029481089</v>
      </c>
      <c r="CN197" s="5">
        <f t="shared" si="266"/>
        <v>34.472135029481088</v>
      </c>
      <c r="CO197" s="5">
        <f t="shared" si="267"/>
        <v>32.264494029481092</v>
      </c>
      <c r="CP197" s="5"/>
      <c r="CQ197" s="3" t="str">
        <f t="shared" si="268"/>
        <v>decre</v>
      </c>
      <c r="CR197" s="3" t="str">
        <f t="shared" si="269"/>
        <v>decre</v>
      </c>
      <c r="CS197" s="3" t="str">
        <f t="shared" si="270"/>
        <v>decre</v>
      </c>
      <c r="CT197" s="3" t="str">
        <f t="shared" si="271"/>
        <v>decre</v>
      </c>
      <c r="CU197" s="3" t="str">
        <f t="shared" si="272"/>
        <v>decre</v>
      </c>
      <c r="CW197" s="5">
        <f t="shared" si="273"/>
        <v>0</v>
      </c>
      <c r="CX197" s="5">
        <f t="shared" si="274"/>
        <v>0</v>
      </c>
      <c r="CY197" s="5">
        <f t="shared" si="275"/>
        <v>0</v>
      </c>
      <c r="CZ197" s="5">
        <f t="shared" si="276"/>
        <v>0</v>
      </c>
      <c r="DA197" s="5">
        <f t="shared" si="277"/>
        <v>0</v>
      </c>
      <c r="DB197" s="5"/>
      <c r="DC197" s="4">
        <v>0.32979757256730402</v>
      </c>
      <c r="DD197" s="4">
        <v>0.48986537623141801</v>
      </c>
      <c r="DE197" s="4">
        <v>0.40591242886818302</v>
      </c>
      <c r="DF197" s="4">
        <v>0.36843229172716602</v>
      </c>
      <c r="DG197" s="4">
        <v>0.55622340928060598</v>
      </c>
      <c r="DI197" s="13">
        <f t="shared" si="278"/>
        <v>35.738413576240006</v>
      </c>
      <c r="DJ197" s="13">
        <f t="shared" si="279"/>
        <v>35.625989936272255</v>
      </c>
      <c r="DK197" s="13">
        <f t="shared" si="280"/>
        <v>35.788578713791154</v>
      </c>
      <c r="DL197" s="13">
        <f t="shared" si="281"/>
        <v>36.03936892582383</v>
      </c>
      <c r="DM197" s="13">
        <f t="shared" si="282"/>
        <v>35.781231310811592</v>
      </c>
      <c r="DN197" s="13"/>
      <c r="DO197" s="11" t="str">
        <f t="shared" si="283"/>
        <v>decre</v>
      </c>
      <c r="DP197" s="11" t="str">
        <f t="shared" si="284"/>
        <v>decre</v>
      </c>
      <c r="DQ197" s="11" t="str">
        <f t="shared" si="285"/>
        <v>incre</v>
      </c>
      <c r="DR197" s="11" t="str">
        <f t="shared" si="286"/>
        <v>incre</v>
      </c>
      <c r="DS197" s="11" t="str">
        <f t="shared" si="287"/>
        <v>incre</v>
      </c>
      <c r="DU197" s="13"/>
      <c r="DV197" s="13"/>
      <c r="DW197" s="13"/>
      <c r="DX197" s="13"/>
      <c r="DY197" s="13"/>
    </row>
    <row r="198" spans="1:129" x14ac:dyDescent="0.25">
      <c r="A198" s="5">
        <v>42.239183995827901</v>
      </c>
      <c r="B198" s="4">
        <v>5.7166335417238229E-2</v>
      </c>
      <c r="C198" s="4">
        <v>0.56110119476898623</v>
      </c>
      <c r="D198" s="4">
        <v>0.63916641956924214</v>
      </c>
      <c r="E198" s="4">
        <v>0.55373925019707138</v>
      </c>
      <c r="F198" s="4">
        <v>0.56776566357533664</v>
      </c>
      <c r="G198" s="4">
        <v>0.84481870158687544</v>
      </c>
      <c r="I198" s="5">
        <f t="shared" si="217"/>
        <v>43.883501586216909</v>
      </c>
      <c r="J198" s="5">
        <f t="shared" si="218"/>
        <v>43.082940715615052</v>
      </c>
      <c r="K198" s="5">
        <f t="shared" si="219"/>
        <v>43.705992115241472</v>
      </c>
      <c r="L198" s="5">
        <f t="shared" si="220"/>
        <v>44.199770883132238</v>
      </c>
      <c r="M198" s="5">
        <f t="shared" si="221"/>
        <v>44.978927977760399</v>
      </c>
      <c r="O198" s="3" t="str">
        <f t="shared" si="222"/>
        <v>incre</v>
      </c>
      <c r="P198" s="3" t="str">
        <f t="shared" si="223"/>
        <v>incre</v>
      </c>
      <c r="Q198" s="3" t="str">
        <f t="shared" si="224"/>
        <v>incre</v>
      </c>
      <c r="R198" s="3" t="str">
        <f t="shared" si="225"/>
        <v>incre</v>
      </c>
      <c r="S198" s="3" t="str">
        <f t="shared" si="226"/>
        <v>incre</v>
      </c>
      <c r="U198" s="6">
        <f t="shared" si="227"/>
        <v>1</v>
      </c>
      <c r="V198" s="6">
        <f t="shared" si="228"/>
        <v>1</v>
      </c>
      <c r="W198" s="6">
        <f t="shared" si="229"/>
        <v>1</v>
      </c>
      <c r="X198" s="6">
        <f t="shared" si="230"/>
        <v>1</v>
      </c>
      <c r="Y198" s="6">
        <f t="shared" si="231"/>
        <v>1</v>
      </c>
      <c r="AA198" s="4">
        <f t="shared" si="216"/>
        <v>0.3352</v>
      </c>
      <c r="AB198" s="4">
        <f t="shared" si="216"/>
        <v>0.49409999999999998</v>
      </c>
      <c r="AC198" s="4">
        <f t="shared" si="216"/>
        <v>0.49220000000000003</v>
      </c>
      <c r="AD198" s="4">
        <f t="shared" si="216"/>
        <v>0.36180000000000001</v>
      </c>
      <c r="AE198" s="4">
        <f t="shared" si="216"/>
        <v>0.55279999999999996</v>
      </c>
      <c r="AF198" s="4"/>
      <c r="AG198" s="4">
        <v>0.3352</v>
      </c>
      <c r="AH198" s="4">
        <v>0.49409999999999998</v>
      </c>
      <c r="AI198" s="3">
        <v>0.49220000000000003</v>
      </c>
      <c r="AJ198" s="4">
        <v>0.36180000000000001</v>
      </c>
      <c r="AK198" s="4">
        <v>0.55279999999999996</v>
      </c>
      <c r="AM198" s="5">
        <f t="shared" si="232"/>
        <v>42.259271995827902</v>
      </c>
      <c r="AN198" s="5">
        <f t="shared" si="233"/>
        <v>42.135656995827901</v>
      </c>
      <c r="AO198" s="5">
        <f t="shared" si="234"/>
        <v>43.108445995827907</v>
      </c>
      <c r="AP198" s="5">
        <f t="shared" si="235"/>
        <v>42.465539995827903</v>
      </c>
      <c r="AQ198" s="5">
        <f t="shared" si="236"/>
        <v>42.231031995827898</v>
      </c>
      <c r="AR198" s="5"/>
      <c r="AS198" s="3" t="str">
        <f t="shared" si="237"/>
        <v>incre</v>
      </c>
      <c r="AT198" s="3" t="str">
        <f t="shared" si="238"/>
        <v>decre</v>
      </c>
      <c r="AU198" s="3" t="str">
        <f t="shared" si="239"/>
        <v>incre</v>
      </c>
      <c r="AV198" s="3" t="str">
        <f t="shared" si="240"/>
        <v>incre</v>
      </c>
      <c r="AW198" s="3" t="str">
        <f t="shared" si="241"/>
        <v>decre</v>
      </c>
      <c r="AY198" s="5">
        <f t="shared" si="242"/>
        <v>164.43175903890079</v>
      </c>
      <c r="AZ198" s="5">
        <f t="shared" si="243"/>
        <v>0</v>
      </c>
      <c r="BA198" s="5">
        <f t="shared" si="244"/>
        <v>146.68081194135709</v>
      </c>
      <c r="BB198" s="5">
        <f t="shared" si="245"/>
        <v>196.05868873043377</v>
      </c>
      <c r="BC198" s="5">
        <f t="shared" si="246"/>
        <v>0</v>
      </c>
      <c r="BE198" s="15">
        <f t="shared" si="247"/>
        <v>1.6443175903890079</v>
      </c>
      <c r="BG198" s="3">
        <v>0.21240000000000001</v>
      </c>
      <c r="BH198" s="3">
        <v>0.28160000000000002</v>
      </c>
      <c r="BI198" s="3">
        <v>0.32019999999999998</v>
      </c>
      <c r="BJ198" s="3">
        <v>0.34499999999999997</v>
      </c>
      <c r="BK198" s="3">
        <v>0.34460000000000002</v>
      </c>
      <c r="BM198" s="5">
        <f t="shared" si="248"/>
        <v>41.376339995827898</v>
      </c>
      <c r="BN198" s="5">
        <f t="shared" si="249"/>
        <v>40.748031995827901</v>
      </c>
      <c r="BO198" s="5">
        <f t="shared" si="250"/>
        <v>41.438325995827896</v>
      </c>
      <c r="BP198" s="5">
        <f t="shared" si="251"/>
        <v>42.324083995827898</v>
      </c>
      <c r="BQ198" s="5">
        <f t="shared" si="252"/>
        <v>40.271869995827899</v>
      </c>
      <c r="BR198" s="5"/>
      <c r="BS198" s="3" t="str">
        <f t="shared" si="253"/>
        <v>decre</v>
      </c>
      <c r="BT198" s="3" t="str">
        <f t="shared" si="254"/>
        <v>decre</v>
      </c>
      <c r="BU198" s="3" t="str">
        <f t="shared" si="255"/>
        <v>decre</v>
      </c>
      <c r="BV198" s="3" t="str">
        <f t="shared" si="256"/>
        <v>incre</v>
      </c>
      <c r="BW198" s="3" t="str">
        <f t="shared" si="257"/>
        <v>decre</v>
      </c>
      <c r="BY198" s="5">
        <f t="shared" si="258"/>
        <v>0</v>
      </c>
      <c r="BZ198" s="5">
        <f t="shared" si="259"/>
        <v>0</v>
      </c>
      <c r="CA198" s="5">
        <f t="shared" si="260"/>
        <v>0</v>
      </c>
      <c r="CB198" s="5">
        <f t="shared" si="261"/>
        <v>196.05868873043377</v>
      </c>
      <c r="CC198" s="5">
        <f t="shared" si="262"/>
        <v>0</v>
      </c>
      <c r="CE198" s="4">
        <v>0.1782</v>
      </c>
      <c r="CF198" s="4">
        <v>0.17949999999999999</v>
      </c>
      <c r="CG198" s="4">
        <v>0.17899999999999999</v>
      </c>
      <c r="CH198" s="4">
        <v>0.17960000000000001</v>
      </c>
      <c r="CI198" s="4">
        <v>0.17979999999999999</v>
      </c>
      <c r="CK198" s="5">
        <f t="shared" si="263"/>
        <v>41.130441995827901</v>
      </c>
      <c r="CL198" s="5">
        <f t="shared" si="264"/>
        <v>40.0813189958279</v>
      </c>
      <c r="CM198" s="5">
        <f t="shared" si="265"/>
        <v>40.067273995827904</v>
      </c>
      <c r="CN198" s="5">
        <f t="shared" si="266"/>
        <v>40.931415995827898</v>
      </c>
      <c r="CO198" s="5">
        <f t="shared" si="267"/>
        <v>38.721101995827901</v>
      </c>
      <c r="CP198" s="5"/>
      <c r="CQ198" s="3" t="str">
        <f t="shared" si="268"/>
        <v>decre</v>
      </c>
      <c r="CR198" s="3" t="str">
        <f t="shared" si="269"/>
        <v>decre</v>
      </c>
      <c r="CS198" s="3" t="str">
        <f t="shared" si="270"/>
        <v>decre</v>
      </c>
      <c r="CT198" s="3" t="str">
        <f t="shared" si="271"/>
        <v>decre</v>
      </c>
      <c r="CU198" s="3" t="str">
        <f t="shared" si="272"/>
        <v>decre</v>
      </c>
      <c r="CW198" s="5">
        <f t="shared" si="273"/>
        <v>0</v>
      </c>
      <c r="CX198" s="5">
        <f t="shared" si="274"/>
        <v>0</v>
      </c>
      <c r="CY198" s="5">
        <f t="shared" si="275"/>
        <v>0</v>
      </c>
      <c r="CZ198" s="5">
        <f t="shared" si="276"/>
        <v>0</v>
      </c>
      <c r="DA198" s="5">
        <f t="shared" si="277"/>
        <v>0</v>
      </c>
      <c r="DB198" s="5"/>
      <c r="DC198" s="4">
        <v>0.33165142583790702</v>
      </c>
      <c r="DD198" s="4">
        <v>0.48877213858746899</v>
      </c>
      <c r="DE198" s="4">
        <v>0.40679708631815098</v>
      </c>
      <c r="DF198" s="4">
        <v>0.36413976804592102</v>
      </c>
      <c r="DG198" s="4">
        <v>0.55561105831320401</v>
      </c>
      <c r="DI198" s="13">
        <f t="shared" si="278"/>
        <v>42.233757747602453</v>
      </c>
      <c r="DJ198" s="13">
        <f t="shared" si="279"/>
        <v>42.100866060804073</v>
      </c>
      <c r="DK198" s="13">
        <f t="shared" si="280"/>
        <v>42.279183703977154</v>
      </c>
      <c r="DL198" s="13">
        <f t="shared" si="281"/>
        <v>42.485240842774559</v>
      </c>
      <c r="DM198" s="13">
        <f t="shared" si="282"/>
        <v>42.25748405455515</v>
      </c>
      <c r="DN198" s="13"/>
      <c r="DO198" s="11" t="str">
        <f t="shared" si="283"/>
        <v>decre</v>
      </c>
      <c r="DP198" s="11" t="str">
        <f t="shared" si="284"/>
        <v>decre</v>
      </c>
      <c r="DQ198" s="11" t="str">
        <f t="shared" si="285"/>
        <v>incre</v>
      </c>
      <c r="DR198" s="11" t="str">
        <f t="shared" si="286"/>
        <v>incre</v>
      </c>
      <c r="DS198" s="11" t="str">
        <f t="shared" si="287"/>
        <v>incre</v>
      </c>
      <c r="DU198" s="13"/>
      <c r="DV198" s="13"/>
      <c r="DW198" s="13"/>
      <c r="DX198" s="13"/>
      <c r="DY198" s="13"/>
    </row>
    <row r="199" spans="1:129" x14ac:dyDescent="0.25">
      <c r="A199" s="5">
        <v>52.232319035154823</v>
      </c>
      <c r="B199" s="4">
        <v>6.0921080871901442E-2</v>
      </c>
      <c r="C199" s="4">
        <v>0.12239904718330905</v>
      </c>
      <c r="D199" s="4">
        <v>0.24383006695858694</v>
      </c>
      <c r="E199" s="4">
        <v>5.6150018870667277E-2</v>
      </c>
      <c r="F199" s="4">
        <v>5.7380512174258547E-2</v>
      </c>
      <c r="G199" s="4">
        <v>0.19820906913311193</v>
      </c>
      <c r="I199" s="5">
        <f t="shared" si="217"/>
        <v>50.722368184402818</v>
      </c>
      <c r="J199" s="5">
        <f t="shared" si="218"/>
        <v>50.494529372394396</v>
      </c>
      <c r="K199" s="5">
        <f t="shared" si="219"/>
        <v>48.867535718389007</v>
      </c>
      <c r="L199" s="5">
        <f t="shared" si="220"/>
        <v>49.895462947662082</v>
      </c>
      <c r="M199" s="5">
        <f t="shared" si="221"/>
        <v>48.887466375697407</v>
      </c>
      <c r="O199" s="3" t="str">
        <f t="shared" si="222"/>
        <v>decre</v>
      </c>
      <c r="P199" s="3" t="str">
        <f t="shared" si="223"/>
        <v>decre</v>
      </c>
      <c r="Q199" s="3" t="str">
        <f t="shared" si="224"/>
        <v>decre</v>
      </c>
      <c r="R199" s="3" t="str">
        <f t="shared" si="225"/>
        <v>decre</v>
      </c>
      <c r="S199" s="3" t="str">
        <f t="shared" si="226"/>
        <v>decre</v>
      </c>
      <c r="U199" s="6">
        <f t="shared" si="227"/>
        <v>0</v>
      </c>
      <c r="V199" s="6">
        <f t="shared" si="228"/>
        <v>0</v>
      </c>
      <c r="W199" s="6">
        <f t="shared" si="229"/>
        <v>0</v>
      </c>
      <c r="X199" s="6">
        <f t="shared" si="230"/>
        <v>0</v>
      </c>
      <c r="Y199" s="6">
        <f t="shared" si="231"/>
        <v>0</v>
      </c>
      <c r="AA199" s="4">
        <f t="shared" si="216"/>
        <v>0.30589999999999995</v>
      </c>
      <c r="AB199" s="4">
        <f t="shared" si="216"/>
        <v>0.46389999999999998</v>
      </c>
      <c r="AC199" s="4">
        <f t="shared" si="216"/>
        <v>0.46340000000000003</v>
      </c>
      <c r="AD199" s="4">
        <f t="shared" si="216"/>
        <v>0.33140000000000003</v>
      </c>
      <c r="AE199" s="4">
        <f t="shared" si="216"/>
        <v>0.52239999999999998</v>
      </c>
      <c r="AF199" s="4"/>
      <c r="AG199" s="4">
        <v>0.33589999999999998</v>
      </c>
      <c r="AH199" s="4">
        <v>0.49390000000000001</v>
      </c>
      <c r="AI199" s="3">
        <v>0.49340000000000001</v>
      </c>
      <c r="AJ199" s="4">
        <v>0.3614</v>
      </c>
      <c r="AK199" s="4">
        <v>0.5524</v>
      </c>
      <c r="AM199" s="5">
        <f t="shared" si="232"/>
        <v>52.041740035154824</v>
      </c>
      <c r="AN199" s="5">
        <f t="shared" si="233"/>
        <v>51.931586035154822</v>
      </c>
      <c r="AO199" s="5">
        <f t="shared" si="234"/>
        <v>52.821933035154828</v>
      </c>
      <c r="AP199" s="5">
        <f t="shared" si="235"/>
        <v>52.202707035154823</v>
      </c>
      <c r="AQ199" s="5">
        <f t="shared" si="236"/>
        <v>51.938103035154825</v>
      </c>
      <c r="AR199" s="5"/>
      <c r="AS199" s="3" t="str">
        <f t="shared" si="237"/>
        <v>decre</v>
      </c>
      <c r="AT199" s="3" t="str">
        <f t="shared" si="238"/>
        <v>decre</v>
      </c>
      <c r="AU199" s="3" t="str">
        <f t="shared" si="239"/>
        <v>incre</v>
      </c>
      <c r="AV199" s="3" t="str">
        <f t="shared" si="240"/>
        <v>decre</v>
      </c>
      <c r="AW199" s="3" t="str">
        <f t="shared" si="241"/>
        <v>decre</v>
      </c>
      <c r="AY199" s="5">
        <f t="shared" si="242"/>
        <v>0</v>
      </c>
      <c r="AZ199" s="5">
        <f t="shared" si="243"/>
        <v>0</v>
      </c>
      <c r="BA199" s="5">
        <f t="shared" si="244"/>
        <v>-336.47833167658166</v>
      </c>
      <c r="BB199" s="5">
        <f t="shared" si="245"/>
        <v>0</v>
      </c>
      <c r="BC199" s="5">
        <f t="shared" si="246"/>
        <v>0</v>
      </c>
      <c r="BE199" s="15">
        <f t="shared" si="247"/>
        <v>-1.5099508507520056</v>
      </c>
      <c r="BG199" s="3">
        <v>0.2127</v>
      </c>
      <c r="BH199" s="3">
        <v>0.28179999999999999</v>
      </c>
      <c r="BI199" s="3">
        <v>0.32079999999999997</v>
      </c>
      <c r="BJ199" s="3">
        <v>0.34489999999999998</v>
      </c>
      <c r="BK199" s="3">
        <v>0.34429999999999999</v>
      </c>
      <c r="BM199" s="5">
        <f t="shared" si="248"/>
        <v>51.371632035154825</v>
      </c>
      <c r="BN199" s="5">
        <f t="shared" si="249"/>
        <v>50.742473035154823</v>
      </c>
      <c r="BO199" s="5">
        <f t="shared" si="250"/>
        <v>51.437287035154824</v>
      </c>
      <c r="BP199" s="5">
        <f t="shared" si="251"/>
        <v>52.316377035154822</v>
      </c>
      <c r="BQ199" s="5">
        <f t="shared" si="252"/>
        <v>50.262182035154822</v>
      </c>
      <c r="BR199" s="5"/>
      <c r="BS199" s="3" t="str">
        <f t="shared" si="253"/>
        <v>decre</v>
      </c>
      <c r="BT199" s="3" t="str">
        <f t="shared" si="254"/>
        <v>decre</v>
      </c>
      <c r="BU199" s="3" t="str">
        <f t="shared" si="255"/>
        <v>decre</v>
      </c>
      <c r="BV199" s="3" t="str">
        <f t="shared" si="256"/>
        <v>incre</v>
      </c>
      <c r="BW199" s="3" t="str">
        <f t="shared" si="257"/>
        <v>decre</v>
      </c>
      <c r="BY199" s="5">
        <f t="shared" si="258"/>
        <v>0</v>
      </c>
      <c r="BZ199" s="5">
        <f t="shared" si="259"/>
        <v>0</v>
      </c>
      <c r="CA199" s="5">
        <f t="shared" si="260"/>
        <v>0</v>
      </c>
      <c r="CB199" s="5">
        <f t="shared" si="261"/>
        <v>-233.68560874927411</v>
      </c>
      <c r="CC199" s="5">
        <f t="shared" si="262"/>
        <v>0</v>
      </c>
      <c r="CE199" s="4">
        <v>0.1779</v>
      </c>
      <c r="CF199" s="4">
        <v>0.1792</v>
      </c>
      <c r="CG199" s="4">
        <v>0.1787</v>
      </c>
      <c r="CH199" s="4">
        <v>0.17929999999999999</v>
      </c>
      <c r="CI199" s="4">
        <v>0.17949999999999999</v>
      </c>
      <c r="CK199" s="5">
        <f t="shared" si="263"/>
        <v>51.12142003515482</v>
      </c>
      <c r="CL199" s="5">
        <f t="shared" si="264"/>
        <v>50.072495035154823</v>
      </c>
      <c r="CM199" s="5">
        <f t="shared" si="265"/>
        <v>50.057496035154827</v>
      </c>
      <c r="CN199" s="5">
        <f t="shared" si="266"/>
        <v>50.922025035154824</v>
      </c>
      <c r="CO199" s="5">
        <f t="shared" si="267"/>
        <v>48.711414035154824</v>
      </c>
      <c r="CP199" s="5"/>
      <c r="CQ199" s="3" t="str">
        <f t="shared" si="268"/>
        <v>decre</v>
      </c>
      <c r="CR199" s="3" t="str">
        <f t="shared" si="269"/>
        <v>decre</v>
      </c>
      <c r="CS199" s="3" t="str">
        <f t="shared" si="270"/>
        <v>decre</v>
      </c>
      <c r="CT199" s="3" t="str">
        <f t="shared" si="271"/>
        <v>decre</v>
      </c>
      <c r="CU199" s="3" t="str">
        <f t="shared" si="272"/>
        <v>decre</v>
      </c>
      <c r="CW199" s="5">
        <f t="shared" si="273"/>
        <v>0</v>
      </c>
      <c r="CX199" s="5">
        <f t="shared" si="274"/>
        <v>0</v>
      </c>
      <c r="CY199" s="5">
        <f t="shared" si="275"/>
        <v>0</v>
      </c>
      <c r="CZ199" s="5">
        <f t="shared" si="276"/>
        <v>0</v>
      </c>
      <c r="DA199" s="5">
        <f t="shared" si="277"/>
        <v>0</v>
      </c>
      <c r="DB199" s="5"/>
      <c r="DC199" s="4">
        <v>0.33181591641587499</v>
      </c>
      <c r="DD199" s="4">
        <v>0.48867513668620699</v>
      </c>
      <c r="DE199" s="4">
        <v>0.40687558110388</v>
      </c>
      <c r="DF199" s="4">
        <v>0.36375889664015099</v>
      </c>
      <c r="DG199" s="4">
        <v>0.55555672501393905</v>
      </c>
      <c r="DI199" s="13">
        <f t="shared" si="278"/>
        <v>52.228075474184962</v>
      </c>
      <c r="DJ199" s="13">
        <f t="shared" si="279"/>
        <v>52.093367677715754</v>
      </c>
      <c r="DK199" s="13">
        <f t="shared" si="280"/>
        <v>52.273080927673504</v>
      </c>
      <c r="DL199" s="13">
        <f t="shared" si="281"/>
        <v>52.475168944864897</v>
      </c>
      <c r="DM199" s="13">
        <f t="shared" si="282"/>
        <v>52.250107817535991</v>
      </c>
      <c r="DN199" s="13"/>
      <c r="DO199" s="11" t="str">
        <f t="shared" si="283"/>
        <v>decre</v>
      </c>
      <c r="DP199" s="11" t="str">
        <f t="shared" si="284"/>
        <v>decre</v>
      </c>
      <c r="DQ199" s="11" t="str">
        <f t="shared" si="285"/>
        <v>incre</v>
      </c>
      <c r="DR199" s="11" t="str">
        <f t="shared" si="286"/>
        <v>incre</v>
      </c>
      <c r="DS199" s="11" t="str">
        <f t="shared" si="287"/>
        <v>incre</v>
      </c>
      <c r="DU199" s="13"/>
      <c r="DV199" s="13"/>
      <c r="DW199" s="13"/>
      <c r="DX199" s="13"/>
      <c r="DY199" s="13"/>
    </row>
    <row r="200" spans="1:129" x14ac:dyDescent="0.25">
      <c r="A200" s="5">
        <v>21.351477226969571</v>
      </c>
      <c r="B200" s="4">
        <v>4.6701947375476428E-2</v>
      </c>
      <c r="C200" s="4">
        <v>0.40590730362014993</v>
      </c>
      <c r="D200" s="4">
        <v>0.61954821048342401</v>
      </c>
      <c r="E200" s="4">
        <v>0.40757614868393316</v>
      </c>
      <c r="F200" s="4">
        <v>0.51750997334739157</v>
      </c>
      <c r="G200" s="4">
        <v>0.62978416093149592</v>
      </c>
      <c r="I200" s="5">
        <f t="shared" si="217"/>
        <v>21.879950739998449</v>
      </c>
      <c r="J200" s="5">
        <f t="shared" si="218"/>
        <v>22.067127041426332</v>
      </c>
      <c r="K200" s="5">
        <f t="shared" si="219"/>
        <v>21.399041630690562</v>
      </c>
      <c r="L200" s="5">
        <f t="shared" si="220"/>
        <v>22.88891120255461</v>
      </c>
      <c r="M200" s="5">
        <f t="shared" si="221"/>
        <v>22.067746181334947</v>
      </c>
      <c r="O200" s="3" t="str">
        <f t="shared" si="222"/>
        <v>incre</v>
      </c>
      <c r="P200" s="3" t="str">
        <f t="shared" si="223"/>
        <v>incre</v>
      </c>
      <c r="Q200" s="3" t="str">
        <f t="shared" si="224"/>
        <v>incre</v>
      </c>
      <c r="R200" s="3" t="str">
        <f t="shared" si="225"/>
        <v>incre</v>
      </c>
      <c r="S200" s="3" t="str">
        <f t="shared" si="226"/>
        <v>incre</v>
      </c>
      <c r="U200" s="6">
        <f t="shared" si="227"/>
        <v>1</v>
      </c>
      <c r="V200" s="6">
        <f t="shared" si="228"/>
        <v>1</v>
      </c>
      <c r="W200" s="6">
        <f t="shared" si="229"/>
        <v>1</v>
      </c>
      <c r="X200" s="6">
        <f t="shared" si="230"/>
        <v>1</v>
      </c>
      <c r="Y200" s="6">
        <f t="shared" si="231"/>
        <v>1</v>
      </c>
      <c r="AA200" s="4">
        <f t="shared" si="216"/>
        <v>0.33300000000000002</v>
      </c>
      <c r="AB200" s="4">
        <f t="shared" si="216"/>
        <v>0.49459999999999998</v>
      </c>
      <c r="AC200" s="4">
        <f t="shared" si="216"/>
        <v>0.48830000000000001</v>
      </c>
      <c r="AD200" s="4">
        <f t="shared" si="216"/>
        <v>0.36270000000000002</v>
      </c>
      <c r="AE200" s="4">
        <f t="shared" si="216"/>
        <v>0.55379999999999996</v>
      </c>
      <c r="AF200" s="4"/>
      <c r="AG200" s="4">
        <v>0.33300000000000002</v>
      </c>
      <c r="AH200" s="4">
        <v>0.49459999999999998</v>
      </c>
      <c r="AI200" s="3">
        <v>0.48830000000000001</v>
      </c>
      <c r="AJ200" s="4">
        <v>0.36270000000000002</v>
      </c>
      <c r="AK200" s="4">
        <v>0.55379999999999996</v>
      </c>
      <c r="AM200" s="5">
        <f t="shared" si="232"/>
        <v>21.355747226969569</v>
      </c>
      <c r="AN200" s="5">
        <f t="shared" si="233"/>
        <v>21.25121522696957</v>
      </c>
      <c r="AO200" s="5">
        <f t="shared" si="234"/>
        <v>22.182870226969573</v>
      </c>
      <c r="AP200" s="5">
        <f t="shared" si="235"/>
        <v>21.585411226969573</v>
      </c>
      <c r="AQ200" s="5">
        <f t="shared" si="236"/>
        <v>21.352735226969571</v>
      </c>
      <c r="AR200" s="5"/>
      <c r="AS200" s="3" t="str">
        <f t="shared" si="237"/>
        <v>incre</v>
      </c>
      <c r="AT200" s="3" t="str">
        <f t="shared" si="238"/>
        <v>decre</v>
      </c>
      <c r="AU200" s="3" t="str">
        <f t="shared" si="239"/>
        <v>incre</v>
      </c>
      <c r="AV200" s="3" t="str">
        <f t="shared" si="240"/>
        <v>incre</v>
      </c>
      <c r="AW200" s="3" t="str">
        <f t="shared" si="241"/>
        <v>incre</v>
      </c>
      <c r="AY200" s="5">
        <f t="shared" si="242"/>
        <v>52.847351302887802</v>
      </c>
      <c r="AZ200" s="5">
        <f t="shared" si="243"/>
        <v>0</v>
      </c>
      <c r="BA200" s="5">
        <f t="shared" si="244"/>
        <v>4.7564403720990356</v>
      </c>
      <c r="BB200" s="5">
        <f t="shared" si="245"/>
        <v>153.74339755850386</v>
      </c>
      <c r="BC200" s="5">
        <f t="shared" si="246"/>
        <v>71.626895436537552</v>
      </c>
      <c r="BE200" s="15">
        <f t="shared" si="247"/>
        <v>0.52847351302887802</v>
      </c>
      <c r="BG200" s="3">
        <v>0.21179999999999999</v>
      </c>
      <c r="BH200" s="3">
        <v>0.28129999999999999</v>
      </c>
      <c r="BI200" s="3">
        <v>0.31890000000000002</v>
      </c>
      <c r="BJ200" s="3">
        <v>0.34520000000000001</v>
      </c>
      <c r="BK200" s="3">
        <v>0.34570000000000001</v>
      </c>
      <c r="BM200" s="5">
        <f t="shared" si="248"/>
        <v>20.484319226969571</v>
      </c>
      <c r="BN200" s="5">
        <f t="shared" si="249"/>
        <v>19.858366226969572</v>
      </c>
      <c r="BO200" s="5">
        <f t="shared" si="250"/>
        <v>20.537996226969572</v>
      </c>
      <c r="BP200" s="5">
        <f t="shared" si="251"/>
        <v>21.43806122696957</v>
      </c>
      <c r="BQ200" s="5">
        <f t="shared" si="252"/>
        <v>19.394514226969569</v>
      </c>
      <c r="BR200" s="5"/>
      <c r="BS200" s="3" t="str">
        <f t="shared" si="253"/>
        <v>decre</v>
      </c>
      <c r="BT200" s="3" t="str">
        <f t="shared" si="254"/>
        <v>decre</v>
      </c>
      <c r="BU200" s="3" t="str">
        <f t="shared" si="255"/>
        <v>decre</v>
      </c>
      <c r="BV200" s="3" t="str">
        <f t="shared" si="256"/>
        <v>incre</v>
      </c>
      <c r="BW200" s="3" t="str">
        <f t="shared" si="257"/>
        <v>decre</v>
      </c>
      <c r="BY200" s="5">
        <f t="shared" si="258"/>
        <v>0</v>
      </c>
      <c r="BZ200" s="5">
        <f t="shared" si="259"/>
        <v>0</v>
      </c>
      <c r="CA200" s="5">
        <f t="shared" si="260"/>
        <v>0</v>
      </c>
      <c r="CB200" s="5">
        <f t="shared" si="261"/>
        <v>153.74339755850386</v>
      </c>
      <c r="CC200" s="5">
        <f t="shared" si="262"/>
        <v>0</v>
      </c>
      <c r="CE200" s="4">
        <v>0.17899999999999999</v>
      </c>
      <c r="CF200" s="4">
        <v>0.18029999999999999</v>
      </c>
      <c r="CG200" s="4">
        <v>0.17979999999999999</v>
      </c>
      <c r="CH200" s="4">
        <v>0.1804</v>
      </c>
      <c r="CI200" s="4">
        <v>0.18060000000000001</v>
      </c>
      <c r="CK200" s="5">
        <f t="shared" si="263"/>
        <v>20.248487226969569</v>
      </c>
      <c r="CL200" s="5">
        <f t="shared" si="264"/>
        <v>19.198836226969568</v>
      </c>
      <c r="CM200" s="5">
        <f t="shared" si="265"/>
        <v>19.187335226969569</v>
      </c>
      <c r="CN200" s="5">
        <f t="shared" si="266"/>
        <v>20.050445226969572</v>
      </c>
      <c r="CO200" s="5">
        <f t="shared" si="267"/>
        <v>17.840923226969572</v>
      </c>
      <c r="CP200" s="5"/>
      <c r="CQ200" s="3" t="str">
        <f t="shared" si="268"/>
        <v>decre</v>
      </c>
      <c r="CR200" s="3" t="str">
        <f t="shared" si="269"/>
        <v>decre</v>
      </c>
      <c r="CS200" s="3" t="str">
        <f t="shared" si="270"/>
        <v>decre</v>
      </c>
      <c r="CT200" s="3" t="str">
        <f t="shared" si="271"/>
        <v>decre</v>
      </c>
      <c r="CU200" s="3" t="str">
        <f t="shared" si="272"/>
        <v>decre</v>
      </c>
      <c r="CW200" s="5">
        <f t="shared" si="273"/>
        <v>0</v>
      </c>
      <c r="CX200" s="5">
        <f t="shared" si="274"/>
        <v>0</v>
      </c>
      <c r="CY200" s="5">
        <f t="shared" si="275"/>
        <v>0</v>
      </c>
      <c r="CZ200" s="5">
        <f t="shared" si="276"/>
        <v>0</v>
      </c>
      <c r="DA200" s="5">
        <f t="shared" si="277"/>
        <v>0</v>
      </c>
      <c r="DB200" s="5"/>
      <c r="DC200" s="4">
        <v>0.33118462825178402</v>
      </c>
      <c r="DD200" s="4">
        <v>0.48904741425321102</v>
      </c>
      <c r="DE200" s="4">
        <v>0.406574330845138</v>
      </c>
      <c r="DF200" s="4">
        <v>0.365220619332565</v>
      </c>
      <c r="DG200" s="4">
        <v>0.55576524740571498</v>
      </c>
      <c r="DI200" s="13">
        <f t="shared" si="278"/>
        <v>21.342694704099898</v>
      </c>
      <c r="DJ200" s="13">
        <f t="shared" si="279"/>
        <v>21.214956842043037</v>
      </c>
      <c r="DK200" s="13">
        <f t="shared" si="280"/>
        <v>21.389313979475862</v>
      </c>
      <c r="DL200" s="13">
        <f t="shared" si="281"/>
        <v>21.606634841749766</v>
      </c>
      <c r="DM200" s="13">
        <f t="shared" si="282"/>
        <v>21.371228205057349</v>
      </c>
      <c r="DN200" s="13"/>
      <c r="DO200" s="11" t="str">
        <f t="shared" si="283"/>
        <v>decre</v>
      </c>
      <c r="DP200" s="11" t="str">
        <f t="shared" si="284"/>
        <v>decre</v>
      </c>
      <c r="DQ200" s="11" t="str">
        <f t="shared" si="285"/>
        <v>incre</v>
      </c>
      <c r="DR200" s="11" t="str">
        <f t="shared" si="286"/>
        <v>incre</v>
      </c>
      <c r="DS200" s="11" t="str">
        <f t="shared" si="287"/>
        <v>incre</v>
      </c>
      <c r="DU200" s="13"/>
      <c r="DV200" s="13"/>
      <c r="DW200" s="13"/>
      <c r="DX200" s="13"/>
      <c r="DY200" s="13"/>
    </row>
    <row r="201" spans="1:129" x14ac:dyDescent="0.25">
      <c r="A201" s="5">
        <v>26.575345583027495</v>
      </c>
      <c r="B201" s="4">
        <v>3.5916551183378283E-2</v>
      </c>
      <c r="C201" s="4">
        <v>0.5138990171989507</v>
      </c>
      <c r="D201" s="4">
        <v>0.68717897163079322</v>
      </c>
      <c r="E201" s="4">
        <v>0.58541612596265169</v>
      </c>
      <c r="F201" s="4">
        <v>0.53713299710671891</v>
      </c>
      <c r="G201" s="4">
        <v>0.57562582325874245</v>
      </c>
      <c r="I201" s="5">
        <f t="shared" si="217"/>
        <v>27.880279516687949</v>
      </c>
      <c r="J201" s="5">
        <f t="shared" si="218"/>
        <v>27.732624267776572</v>
      </c>
      <c r="K201" s="5">
        <f t="shared" si="219"/>
        <v>28.349736166124845</v>
      </c>
      <c r="L201" s="5">
        <f t="shared" si="220"/>
        <v>28.278005418666069</v>
      </c>
      <c r="M201" s="5">
        <f t="shared" si="221"/>
        <v>26.78198457989226</v>
      </c>
      <c r="O201" s="3" t="str">
        <f t="shared" si="222"/>
        <v>incre</v>
      </c>
      <c r="P201" s="3" t="str">
        <f t="shared" si="223"/>
        <v>incre</v>
      </c>
      <c r="Q201" s="3" t="str">
        <f t="shared" si="224"/>
        <v>incre</v>
      </c>
      <c r="R201" s="3" t="str">
        <f t="shared" si="225"/>
        <v>incre</v>
      </c>
      <c r="S201" s="3" t="str">
        <f t="shared" si="226"/>
        <v>incre</v>
      </c>
      <c r="U201" s="6">
        <f t="shared" si="227"/>
        <v>1</v>
      </c>
      <c r="V201" s="6">
        <f t="shared" si="228"/>
        <v>1</v>
      </c>
      <c r="W201" s="6">
        <f t="shared" si="229"/>
        <v>1</v>
      </c>
      <c r="X201" s="6">
        <f t="shared" si="230"/>
        <v>1</v>
      </c>
      <c r="Y201" s="6">
        <f t="shared" si="231"/>
        <v>1</v>
      </c>
      <c r="AA201" s="4">
        <f t="shared" si="216"/>
        <v>0.3306</v>
      </c>
      <c r="AB201" s="4">
        <f t="shared" si="216"/>
        <v>0.49509999999999998</v>
      </c>
      <c r="AC201" s="4">
        <f t="shared" si="216"/>
        <v>0.48299999999999998</v>
      </c>
      <c r="AD201" s="4">
        <f t="shared" si="216"/>
        <v>0.36359999999999998</v>
      </c>
      <c r="AE201" s="4">
        <f t="shared" si="216"/>
        <v>0.55489999999999995</v>
      </c>
      <c r="AF201" s="4"/>
      <c r="AG201" s="4">
        <v>0.3306</v>
      </c>
      <c r="AH201" s="4">
        <v>0.49509999999999998</v>
      </c>
      <c r="AI201" s="3">
        <v>0.48299999999999998</v>
      </c>
      <c r="AJ201" s="4">
        <v>0.36359999999999998</v>
      </c>
      <c r="AK201" s="4">
        <v>0.55489999999999995</v>
      </c>
      <c r="AM201" s="5">
        <f t="shared" si="232"/>
        <v>26.562359583027494</v>
      </c>
      <c r="AN201" s="5">
        <f t="shared" si="233"/>
        <v>26.478348583027497</v>
      </c>
      <c r="AO201" s="5">
        <f t="shared" si="234"/>
        <v>27.355275583027495</v>
      </c>
      <c r="AP201" s="5">
        <f t="shared" si="235"/>
        <v>26.816857583027495</v>
      </c>
      <c r="AQ201" s="5">
        <f t="shared" si="236"/>
        <v>26.586954583027495</v>
      </c>
      <c r="AR201" s="5"/>
      <c r="AS201" s="3" t="str">
        <f t="shared" si="237"/>
        <v>decre</v>
      </c>
      <c r="AT201" s="3" t="str">
        <f t="shared" si="238"/>
        <v>decre</v>
      </c>
      <c r="AU201" s="3" t="str">
        <f t="shared" si="239"/>
        <v>incre</v>
      </c>
      <c r="AV201" s="3" t="str">
        <f t="shared" si="240"/>
        <v>incre</v>
      </c>
      <c r="AW201" s="3" t="str">
        <f t="shared" si="241"/>
        <v>incre</v>
      </c>
      <c r="AY201" s="5">
        <f t="shared" si="242"/>
        <v>0</v>
      </c>
      <c r="AZ201" s="5">
        <f t="shared" si="243"/>
        <v>0</v>
      </c>
      <c r="BA201" s="5">
        <f t="shared" si="244"/>
        <v>177.43905830973503</v>
      </c>
      <c r="BB201" s="5">
        <f t="shared" si="245"/>
        <v>170.26598356385739</v>
      </c>
      <c r="BC201" s="5">
        <f t="shared" si="246"/>
        <v>20.663899686476483</v>
      </c>
      <c r="BE201" s="15">
        <f t="shared" si="247"/>
        <v>1.304933933660454</v>
      </c>
      <c r="BG201" s="3">
        <v>0.2112</v>
      </c>
      <c r="BH201" s="3">
        <v>0.28100000000000003</v>
      </c>
      <c r="BI201" s="3">
        <v>0.31769999999999998</v>
      </c>
      <c r="BJ201" s="3">
        <v>0.34539999999999998</v>
      </c>
      <c r="BK201" s="3">
        <v>0.34670000000000001</v>
      </c>
      <c r="BM201" s="5">
        <f t="shared" si="248"/>
        <v>25.703873583027494</v>
      </c>
      <c r="BN201" s="5">
        <f t="shared" si="249"/>
        <v>25.080275583027493</v>
      </c>
      <c r="BO201" s="5">
        <f t="shared" si="250"/>
        <v>25.750212583027494</v>
      </c>
      <c r="BP201" s="5">
        <f t="shared" si="251"/>
        <v>26.663613583027495</v>
      </c>
      <c r="BQ201" s="5">
        <f t="shared" si="252"/>
        <v>24.627792583027496</v>
      </c>
      <c r="BR201" s="5"/>
      <c r="BS201" s="3" t="str">
        <f t="shared" si="253"/>
        <v>decre</v>
      </c>
      <c r="BT201" s="3" t="str">
        <f t="shared" si="254"/>
        <v>decre</v>
      </c>
      <c r="BU201" s="3" t="str">
        <f t="shared" si="255"/>
        <v>decre</v>
      </c>
      <c r="BV201" s="3" t="str">
        <f t="shared" si="256"/>
        <v>incre</v>
      </c>
      <c r="BW201" s="3" t="str">
        <f t="shared" si="257"/>
        <v>decre</v>
      </c>
      <c r="BY201" s="5">
        <f t="shared" si="258"/>
        <v>0</v>
      </c>
      <c r="BZ201" s="5">
        <f t="shared" si="259"/>
        <v>0</v>
      </c>
      <c r="CA201" s="5">
        <f t="shared" si="260"/>
        <v>0</v>
      </c>
      <c r="CB201" s="5">
        <f t="shared" si="261"/>
        <v>170.26598356385739</v>
      </c>
      <c r="CC201" s="5">
        <f t="shared" si="262"/>
        <v>0</v>
      </c>
      <c r="CE201" s="4">
        <v>0.1797</v>
      </c>
      <c r="CF201" s="4">
        <v>0.18099999999999999</v>
      </c>
      <c r="CG201" s="4">
        <v>0.18049999999999999</v>
      </c>
      <c r="CH201" s="4">
        <v>0.1812</v>
      </c>
      <c r="CI201" s="4">
        <v>0.18140000000000001</v>
      </c>
      <c r="CK201" s="5">
        <f t="shared" si="263"/>
        <v>25.477388583027494</v>
      </c>
      <c r="CL201" s="5">
        <f t="shared" si="264"/>
        <v>24.427275583027495</v>
      </c>
      <c r="CM201" s="5">
        <f t="shared" si="265"/>
        <v>24.418000583027496</v>
      </c>
      <c r="CN201" s="5">
        <f t="shared" si="266"/>
        <v>25.281049583027496</v>
      </c>
      <c r="CO201" s="5">
        <f t="shared" si="267"/>
        <v>23.072319583027493</v>
      </c>
      <c r="CP201" s="5"/>
      <c r="CQ201" s="3" t="str">
        <f t="shared" si="268"/>
        <v>decre</v>
      </c>
      <c r="CR201" s="3" t="str">
        <f t="shared" si="269"/>
        <v>decre</v>
      </c>
      <c r="CS201" s="3" t="str">
        <f t="shared" si="270"/>
        <v>decre</v>
      </c>
      <c r="CT201" s="3" t="str">
        <f t="shared" si="271"/>
        <v>decre</v>
      </c>
      <c r="CU201" s="3" t="str">
        <f t="shared" si="272"/>
        <v>decre</v>
      </c>
      <c r="CW201" s="5">
        <f t="shared" si="273"/>
        <v>0</v>
      </c>
      <c r="CX201" s="5">
        <f t="shared" si="274"/>
        <v>0</v>
      </c>
      <c r="CY201" s="5">
        <f t="shared" si="275"/>
        <v>0</v>
      </c>
      <c r="CZ201" s="5">
        <f t="shared" si="276"/>
        <v>0</v>
      </c>
      <c r="DA201" s="5">
        <f t="shared" si="277"/>
        <v>0</v>
      </c>
      <c r="DB201" s="5"/>
      <c r="DC201" s="4">
        <v>0.33070449359177201</v>
      </c>
      <c r="DD201" s="4">
        <v>0.489330554937975</v>
      </c>
      <c r="DE201" s="4">
        <v>0.406345210930038</v>
      </c>
      <c r="DF201" s="4">
        <v>0.36633235208454201</v>
      </c>
      <c r="DG201" s="4">
        <v>0.55592384190086996</v>
      </c>
      <c r="DI201" s="13">
        <f t="shared" si="278"/>
        <v>26.563110891952334</v>
      </c>
      <c r="DJ201" s="13">
        <f t="shared" si="279"/>
        <v>26.44067410677247</v>
      </c>
      <c r="DK201" s="13">
        <f t="shared" si="280"/>
        <v>26.610957581158164</v>
      </c>
      <c r="DL201" s="13">
        <f t="shared" si="281"/>
        <v>26.839863987579339</v>
      </c>
      <c r="DM201" s="13">
        <f t="shared" si="282"/>
        <v>26.596588935314681</v>
      </c>
      <c r="DN201" s="13"/>
      <c r="DO201" s="11" t="str">
        <f t="shared" si="283"/>
        <v>decre</v>
      </c>
      <c r="DP201" s="11" t="str">
        <f t="shared" si="284"/>
        <v>decre</v>
      </c>
      <c r="DQ201" s="11" t="str">
        <f t="shared" si="285"/>
        <v>incre</v>
      </c>
      <c r="DR201" s="11" t="str">
        <f t="shared" si="286"/>
        <v>incre</v>
      </c>
      <c r="DS201" s="11" t="str">
        <f t="shared" si="287"/>
        <v>incre</v>
      </c>
      <c r="DU201" s="13"/>
      <c r="DV201" s="13"/>
      <c r="DW201" s="13"/>
      <c r="DX201" s="13"/>
      <c r="DY201" s="13"/>
    </row>
    <row r="202" spans="1:129" x14ac:dyDescent="0.25">
      <c r="A202" s="5">
        <v>40.201079020200687</v>
      </c>
      <c r="B202" s="4">
        <v>3.7594603085963962E-2</v>
      </c>
      <c r="C202" s="4">
        <v>0.48813582156073437</v>
      </c>
      <c r="D202" s="4">
        <v>0.76954275903008951</v>
      </c>
      <c r="E202" s="4">
        <v>0.52360551079080697</v>
      </c>
      <c r="F202" s="4">
        <v>0.46031677627456757</v>
      </c>
      <c r="G202" s="4">
        <v>0.65629370659101771</v>
      </c>
      <c r="I202" s="5">
        <f t="shared" si="217"/>
        <v>41.320775577222363</v>
      </c>
      <c r="J202" s="5">
        <f t="shared" si="218"/>
        <v>41.896193236667173</v>
      </c>
      <c r="K202" s="5">
        <f t="shared" si="219"/>
        <v>41.375288529979429</v>
      </c>
      <c r="L202" s="5">
        <f t="shared" si="220"/>
        <v>41.256946276432544</v>
      </c>
      <c r="M202" s="5">
        <f t="shared" si="221"/>
        <v>41.166802799222161</v>
      </c>
      <c r="O202" s="3" t="str">
        <f t="shared" si="222"/>
        <v>incre</v>
      </c>
      <c r="P202" s="3" t="str">
        <f t="shared" si="223"/>
        <v>incre</v>
      </c>
      <c r="Q202" s="3" t="str">
        <f t="shared" si="224"/>
        <v>incre</v>
      </c>
      <c r="R202" s="3" t="str">
        <f t="shared" si="225"/>
        <v>incre</v>
      </c>
      <c r="S202" s="3" t="str">
        <f t="shared" si="226"/>
        <v>incre</v>
      </c>
      <c r="U202" s="6">
        <f t="shared" si="227"/>
        <v>1</v>
      </c>
      <c r="V202" s="6">
        <f t="shared" si="228"/>
        <v>1</v>
      </c>
      <c r="W202" s="6">
        <f t="shared" si="229"/>
        <v>1</v>
      </c>
      <c r="X202" s="6">
        <f t="shared" si="230"/>
        <v>1</v>
      </c>
      <c r="Y202" s="6">
        <f t="shared" si="231"/>
        <v>1</v>
      </c>
      <c r="AA202" s="4">
        <f t="shared" si="216"/>
        <v>0.33100000000000002</v>
      </c>
      <c r="AB202" s="4">
        <f t="shared" si="216"/>
        <v>0.49509999999999998</v>
      </c>
      <c r="AC202" s="4">
        <f t="shared" si="216"/>
        <v>0.4839</v>
      </c>
      <c r="AD202" s="4">
        <f t="shared" si="216"/>
        <v>0.3634</v>
      </c>
      <c r="AE202" s="4">
        <f t="shared" si="216"/>
        <v>0.55479999999999996</v>
      </c>
      <c r="AF202" s="4"/>
      <c r="AG202" s="4">
        <v>0.33100000000000002</v>
      </c>
      <c r="AH202" s="4">
        <v>0.49509999999999998</v>
      </c>
      <c r="AI202" s="3">
        <v>0.4839</v>
      </c>
      <c r="AJ202" s="4">
        <v>0.3634</v>
      </c>
      <c r="AK202" s="4">
        <v>0.55479999999999996</v>
      </c>
      <c r="AM202" s="5">
        <f t="shared" si="232"/>
        <v>40.19096902020069</v>
      </c>
      <c r="AN202" s="5">
        <f t="shared" si="233"/>
        <v>40.104082020200693</v>
      </c>
      <c r="AO202" s="5">
        <f t="shared" si="234"/>
        <v>40.989748020200693</v>
      </c>
      <c r="AP202" s="5">
        <f t="shared" si="235"/>
        <v>40.44090702020069</v>
      </c>
      <c r="AQ202" s="5">
        <f t="shared" si="236"/>
        <v>40.211747020200683</v>
      </c>
      <c r="AR202" s="5"/>
      <c r="AS202" s="3" t="str">
        <f t="shared" si="237"/>
        <v>decre</v>
      </c>
      <c r="AT202" s="3" t="str">
        <f t="shared" si="238"/>
        <v>decre</v>
      </c>
      <c r="AU202" s="3" t="str">
        <f t="shared" si="239"/>
        <v>incre</v>
      </c>
      <c r="AV202" s="3" t="str">
        <f t="shared" si="240"/>
        <v>incre</v>
      </c>
      <c r="AW202" s="3" t="str">
        <f t="shared" si="241"/>
        <v>incre</v>
      </c>
      <c r="AY202" s="5">
        <f t="shared" si="242"/>
        <v>0</v>
      </c>
      <c r="AZ202" s="5">
        <f t="shared" si="243"/>
        <v>0</v>
      </c>
      <c r="BA202" s="5">
        <f t="shared" si="244"/>
        <v>117.42095097787413</v>
      </c>
      <c r="BB202" s="5">
        <f t="shared" si="245"/>
        <v>105.58672562318563</v>
      </c>
      <c r="BC202" s="5">
        <f t="shared" si="246"/>
        <v>96.572377902147366</v>
      </c>
      <c r="BE202" s="15">
        <f t="shared" si="247"/>
        <v>1.1196965570216761</v>
      </c>
      <c r="BG202" s="3">
        <v>0.2112</v>
      </c>
      <c r="BH202" s="3">
        <v>0.28110000000000002</v>
      </c>
      <c r="BI202" s="3">
        <v>0.31780000000000003</v>
      </c>
      <c r="BJ202" s="3">
        <v>0.34539999999999998</v>
      </c>
      <c r="BK202" s="3">
        <v>0.34649999999999997</v>
      </c>
      <c r="BM202" s="5">
        <f t="shared" si="248"/>
        <v>39.329607020200683</v>
      </c>
      <c r="BN202" s="5">
        <f t="shared" si="249"/>
        <v>38.706662020200689</v>
      </c>
      <c r="BO202" s="5">
        <f t="shared" si="250"/>
        <v>39.376917020200693</v>
      </c>
      <c r="BP202" s="5">
        <f t="shared" si="251"/>
        <v>40.289347020200687</v>
      </c>
      <c r="BQ202" s="5">
        <f t="shared" si="252"/>
        <v>38.251644020200686</v>
      </c>
      <c r="BR202" s="5"/>
      <c r="BS202" s="3" t="str">
        <f t="shared" si="253"/>
        <v>decre</v>
      </c>
      <c r="BT202" s="3" t="str">
        <f t="shared" si="254"/>
        <v>decre</v>
      </c>
      <c r="BU202" s="3" t="str">
        <f t="shared" si="255"/>
        <v>decre</v>
      </c>
      <c r="BV202" s="3" t="str">
        <f t="shared" si="256"/>
        <v>incre</v>
      </c>
      <c r="BW202" s="3" t="str">
        <f t="shared" si="257"/>
        <v>decre</v>
      </c>
      <c r="BY202" s="5">
        <f t="shared" si="258"/>
        <v>0</v>
      </c>
      <c r="BZ202" s="5">
        <f t="shared" si="259"/>
        <v>0</v>
      </c>
      <c r="CA202" s="5">
        <f t="shared" si="260"/>
        <v>0</v>
      </c>
      <c r="CB202" s="5">
        <f t="shared" si="261"/>
        <v>105.58672562318563</v>
      </c>
      <c r="CC202" s="5">
        <f t="shared" si="262"/>
        <v>0</v>
      </c>
      <c r="CE202" s="4">
        <v>0.17960000000000001</v>
      </c>
      <c r="CF202" s="4">
        <v>0.18090000000000001</v>
      </c>
      <c r="CG202" s="4">
        <v>0.1804</v>
      </c>
      <c r="CH202" s="4">
        <v>0.18110000000000001</v>
      </c>
      <c r="CI202" s="4">
        <v>0.18129999999999999</v>
      </c>
      <c r="CK202" s="5">
        <f t="shared" si="263"/>
        <v>39.10240302020069</v>
      </c>
      <c r="CL202" s="5">
        <f t="shared" si="264"/>
        <v>38.052356020200691</v>
      </c>
      <c r="CM202" s="5">
        <f t="shared" si="265"/>
        <v>38.042763020200681</v>
      </c>
      <c r="CN202" s="5">
        <f t="shared" si="266"/>
        <v>38.905941020200686</v>
      </c>
      <c r="CO202" s="5">
        <f t="shared" si="267"/>
        <v>36.697112020200684</v>
      </c>
      <c r="CP202" s="5"/>
      <c r="CQ202" s="3" t="str">
        <f t="shared" si="268"/>
        <v>decre</v>
      </c>
      <c r="CR202" s="3" t="str">
        <f t="shared" si="269"/>
        <v>decre</v>
      </c>
      <c r="CS202" s="3" t="str">
        <f t="shared" si="270"/>
        <v>decre</v>
      </c>
      <c r="CT202" s="3" t="str">
        <f t="shared" si="271"/>
        <v>decre</v>
      </c>
      <c r="CU202" s="3" t="str">
        <f t="shared" si="272"/>
        <v>decre</v>
      </c>
      <c r="CW202" s="5">
        <f t="shared" si="273"/>
        <v>0</v>
      </c>
      <c r="CX202" s="5">
        <f t="shared" si="274"/>
        <v>0</v>
      </c>
      <c r="CY202" s="5">
        <f t="shared" si="275"/>
        <v>0</v>
      </c>
      <c r="CZ202" s="5">
        <f t="shared" si="276"/>
        <v>0</v>
      </c>
      <c r="DA202" s="5">
        <f t="shared" si="277"/>
        <v>0</v>
      </c>
      <c r="DB202" s="5"/>
      <c r="DC202" s="4">
        <v>0.33078007034381102</v>
      </c>
      <c r="DD202" s="4">
        <v>0.48928598649685501</v>
      </c>
      <c r="DE202" s="4">
        <v>0.40638127610185898</v>
      </c>
      <c r="DF202" s="4">
        <v>0.36615735711432401</v>
      </c>
      <c r="DG202" s="4">
        <v>0.55589887795255799</v>
      </c>
      <c r="DI202" s="13">
        <f t="shared" si="278"/>
        <v>40.189387725972686</v>
      </c>
      <c r="DJ202" s="13">
        <f t="shared" si="279"/>
        <v>40.066116512025154</v>
      </c>
      <c r="DK202" s="13">
        <f t="shared" si="280"/>
        <v>40.237041211149744</v>
      </c>
      <c r="DL202" s="13">
        <f t="shared" si="281"/>
        <v>40.464123967103298</v>
      </c>
      <c r="DM202" s="13">
        <f t="shared" si="282"/>
        <v>40.222087461734255</v>
      </c>
      <c r="DN202" s="13"/>
      <c r="DO202" s="11" t="str">
        <f t="shared" si="283"/>
        <v>decre</v>
      </c>
      <c r="DP202" s="11" t="str">
        <f t="shared" si="284"/>
        <v>decre</v>
      </c>
      <c r="DQ202" s="11" t="str">
        <f t="shared" si="285"/>
        <v>incre</v>
      </c>
      <c r="DR202" s="11" t="str">
        <f t="shared" si="286"/>
        <v>incre</v>
      </c>
      <c r="DS202" s="11" t="str">
        <f t="shared" si="287"/>
        <v>incre</v>
      </c>
      <c r="DU202" s="13"/>
      <c r="DV202" s="13"/>
      <c r="DW202" s="13"/>
      <c r="DX202" s="13"/>
      <c r="DY202" s="13"/>
    </row>
    <row r="206" spans="1:129" ht="17.25" x14ac:dyDescent="0.25">
      <c r="AS206" s="1" t="s">
        <v>15</v>
      </c>
      <c r="AT206" s="27" t="s">
        <v>43</v>
      </c>
      <c r="AU206" s="28"/>
      <c r="AX206" s="16" t="s">
        <v>25</v>
      </c>
      <c r="AY206" s="15">
        <f>SUMIF(AY3:AY202,"&gt;0",AY3:AY202)/COUNTIF(AY3:AY202,"&gt;0")</f>
        <v>85.318006789738334</v>
      </c>
      <c r="AZ206" s="15">
        <f t="shared" ref="AZ206:BC206" si="288">SUMIF(AZ3:AZ202,"&gt;0",AZ3:AZ202)/COUNTIF(AZ3:AZ202,"&gt;0")</f>
        <v>18.172915386377753</v>
      </c>
      <c r="BA206" s="15">
        <f t="shared" si="288"/>
        <v>114.59261015061411</v>
      </c>
      <c r="BB206" s="15">
        <f t="shared" si="288"/>
        <v>128.04022121846032</v>
      </c>
      <c r="BC206" s="15">
        <f t="shared" si="288"/>
        <v>148.60379950243262</v>
      </c>
      <c r="BE206" s="15">
        <f>SUMIF(BE3:BE202,"&gt;0",BE3:BE202)/(COUNTIF(BE3:BE202,"&gt;0")-50)</f>
        <v>1.9052040649918991</v>
      </c>
      <c r="BS206" s="1" t="s">
        <v>15</v>
      </c>
      <c r="BT206" s="27" t="s">
        <v>43</v>
      </c>
      <c r="BU206" s="28"/>
      <c r="BX206" s="2" t="s">
        <v>25</v>
      </c>
      <c r="BY206" s="5">
        <f>SUMIF(BY3:BY202,"&gt;0",BY3:BY202)</f>
        <v>0</v>
      </c>
      <c r="BZ206" s="5">
        <f t="shared" ref="BZ206:CC206" si="289">SUMIF(BZ3:BZ202,"&gt;0",BZ3:BZ202)</f>
        <v>0</v>
      </c>
      <c r="CA206" s="5">
        <f t="shared" si="289"/>
        <v>276.29404155361499</v>
      </c>
      <c r="CB206" s="5">
        <f t="shared" si="289"/>
        <v>15586.834224558657</v>
      </c>
      <c r="CC206" s="5">
        <f t="shared" si="289"/>
        <v>0</v>
      </c>
      <c r="CQ206" s="1" t="s">
        <v>15</v>
      </c>
      <c r="CR206" s="27" t="s">
        <v>43</v>
      </c>
      <c r="CS206" s="28"/>
      <c r="CV206" s="2" t="s">
        <v>25</v>
      </c>
      <c r="CW206" s="5">
        <f>SUMIF(CW3:CW202,"&gt;0",CW3:CW202)</f>
        <v>0</v>
      </c>
      <c r="CX206" s="5">
        <f t="shared" ref="CX206:DA206" si="290">SUMIF(CX3:CX202,"&gt;0",CX3:CX202)</f>
        <v>0</v>
      </c>
      <c r="CY206" s="5">
        <f t="shared" si="290"/>
        <v>0</v>
      </c>
      <c r="CZ206" s="5">
        <f t="shared" si="290"/>
        <v>0</v>
      </c>
      <c r="DA206" s="5">
        <f t="shared" si="290"/>
        <v>0</v>
      </c>
      <c r="DB206" s="5"/>
      <c r="DO206" s="1" t="s">
        <v>15</v>
      </c>
      <c r="DP206" s="27" t="s">
        <v>43</v>
      </c>
      <c r="DQ206" s="28"/>
      <c r="DT206" s="10" t="s">
        <v>25</v>
      </c>
      <c r="DU206" s="13">
        <f>SUMIF(DU3:DU202,"&gt;0",DU3:DU202)</f>
        <v>0</v>
      </c>
      <c r="DV206" s="13">
        <f t="shared" ref="DV206:DY206" si="291">SUMIF(DV3:DV202,"&gt;0",DV3:DV202)</f>
        <v>0</v>
      </c>
      <c r="DW206" s="13">
        <f t="shared" si="291"/>
        <v>0</v>
      </c>
      <c r="DX206" s="13">
        <f t="shared" si="291"/>
        <v>0</v>
      </c>
      <c r="DY206" s="13">
        <f t="shared" si="291"/>
        <v>0</v>
      </c>
    </row>
    <row r="207" spans="1:129" x14ac:dyDescent="0.25">
      <c r="AS207" s="2" t="s">
        <v>44</v>
      </c>
      <c r="AT207" s="3" t="s">
        <v>41</v>
      </c>
      <c r="AU207" s="3" t="s">
        <v>42</v>
      </c>
      <c r="AV207" s="5" t="s">
        <v>45</v>
      </c>
      <c r="AW207" s="5">
        <f>SUM(AT208,AU209)/SUM(AT208:AU209)*100</f>
        <v>84</v>
      </c>
      <c r="AX207" s="16" t="s">
        <v>26</v>
      </c>
      <c r="AY207" s="15" t="e">
        <f>SUMIF(AY3:AY202,"&lt;0",AY3:AY202)/COUNTIF(AY3:AY202,"&lt;0")</f>
        <v>#DIV/0!</v>
      </c>
      <c r="AZ207" s="15" t="e">
        <f t="shared" ref="AZ207:BC207" si="292">SUMIF(AZ3:AZ202,"&lt;0",AZ3:AZ202)/COUNTIF(AZ3:AZ202,"&lt;0")</f>
        <v>#DIV/0!</v>
      </c>
      <c r="BA207" s="15">
        <f t="shared" si="292"/>
        <v>-93.099842181306968</v>
      </c>
      <c r="BB207" s="15">
        <f t="shared" si="292"/>
        <v>-59.50906276606203</v>
      </c>
      <c r="BC207" s="15" t="e">
        <f t="shared" si="292"/>
        <v>#DIV/0!</v>
      </c>
      <c r="BE207" s="15">
        <f>SUMIF(BE3:BE202,"&lt;0",BE3:BE202)/COUNTIF(BE3:BE202,"&lt;0")</f>
        <v>-0.71490038802611477</v>
      </c>
      <c r="BS207" s="2" t="s">
        <v>44</v>
      </c>
      <c r="BT207" s="3" t="s">
        <v>41</v>
      </c>
      <c r="BU207" s="3" t="s">
        <v>42</v>
      </c>
      <c r="BV207" s="5" t="s">
        <v>45</v>
      </c>
      <c r="BW207" s="5">
        <f>SUM(BT208,BU209)/SUM(BT208:BU209)*100</f>
        <v>46</v>
      </c>
      <c r="BX207" s="2" t="s">
        <v>26</v>
      </c>
      <c r="BY207" s="5">
        <f>SUMIF(BY3:BY202,"&lt;0",BY3:BY202)</f>
        <v>0</v>
      </c>
      <c r="BZ207" s="5">
        <f t="shared" ref="BZ207:CC207" si="293">SUMIF(BZ3:BZ202,"&lt;0",BZ3:BZ202)</f>
        <v>0</v>
      </c>
      <c r="CA207" s="5">
        <f t="shared" si="293"/>
        <v>-312.07135254977135</v>
      </c>
      <c r="CB207" s="5">
        <f t="shared" si="293"/>
        <v>-7478.0712858111901</v>
      </c>
      <c r="CC207" s="5">
        <f t="shared" si="293"/>
        <v>0</v>
      </c>
      <c r="CQ207" s="2" t="s">
        <v>44</v>
      </c>
      <c r="CR207" s="3" t="s">
        <v>41</v>
      </c>
      <c r="CS207" s="3" t="s">
        <v>42</v>
      </c>
      <c r="CT207" s="5" t="s">
        <v>45</v>
      </c>
      <c r="CU207" s="5">
        <f>SUM(CR208,CS209)/SUM(CR208:CS209)*100</f>
        <v>46</v>
      </c>
      <c r="CV207" s="2" t="s">
        <v>26</v>
      </c>
      <c r="CW207" s="5">
        <f>SUMIF(CW3:CW202,"&lt;0",CW3:CW202)</f>
        <v>0</v>
      </c>
      <c r="CX207" s="5">
        <f t="shared" ref="CX207:DA207" si="294">SUMIF(CX3:CX202,"&lt;0",CX3:CX202)</f>
        <v>0</v>
      </c>
      <c r="CY207" s="5">
        <f t="shared" si="294"/>
        <v>0</v>
      </c>
      <c r="CZ207" s="5">
        <f t="shared" si="294"/>
        <v>0</v>
      </c>
      <c r="DA207" s="5">
        <f t="shared" si="294"/>
        <v>0</v>
      </c>
      <c r="DB207" s="5"/>
      <c r="DO207" s="10" t="s">
        <v>44</v>
      </c>
      <c r="DP207" s="11" t="s">
        <v>41</v>
      </c>
      <c r="DQ207" s="11" t="s">
        <v>42</v>
      </c>
      <c r="DR207" s="13" t="s">
        <v>45</v>
      </c>
      <c r="DS207" s="13">
        <f>SUM(DP208,DQ209)/SUM(DP208:DQ209)*100</f>
        <v>55.000000000000007</v>
      </c>
      <c r="DT207" s="10" t="s">
        <v>26</v>
      </c>
      <c r="DU207" s="13">
        <f>SUMIF(DU3:DU202,"&lt;0",DU3:DU202)</f>
        <v>0</v>
      </c>
      <c r="DV207" s="13">
        <f t="shared" ref="DV207:DY207" si="295">SUMIF(DV3:DV202,"&lt;0",DV3:DV202)</f>
        <v>0</v>
      </c>
      <c r="DW207" s="13">
        <f t="shared" si="295"/>
        <v>0</v>
      </c>
      <c r="DX207" s="13">
        <f t="shared" si="295"/>
        <v>0</v>
      </c>
      <c r="DY207" s="13">
        <f t="shared" si="295"/>
        <v>0</v>
      </c>
    </row>
    <row r="208" spans="1:129" x14ac:dyDescent="0.25">
      <c r="AS208" s="3" t="s">
        <v>41</v>
      </c>
      <c r="AT208" s="3">
        <f>COUNTIFS(AS3:AS202, "incre",O3:O202,"incre")</f>
        <v>76</v>
      </c>
      <c r="AU208" s="3">
        <f>COUNTIFS(AS3:AS202, "incre",O3:O202,"decre")</f>
        <v>0</v>
      </c>
      <c r="AV208" s="5" t="s">
        <v>46</v>
      </c>
      <c r="AW208" s="5">
        <f>AU208/(AU208+AU209)*100</f>
        <v>0</v>
      </c>
      <c r="BS208" s="3" t="s">
        <v>41</v>
      </c>
      <c r="BT208" s="3">
        <f>COUNTIFS(BS3:BS202, "incre",O3:O202,"incre")</f>
        <v>0</v>
      </c>
      <c r="BU208" s="3">
        <f>COUNTIFS(BS3:BS202, "incre",O3:O202,"decre")</f>
        <v>0</v>
      </c>
      <c r="BV208" s="5" t="s">
        <v>46</v>
      </c>
      <c r="BW208" s="5">
        <f>BU208/(BU208+BU209)*100</f>
        <v>0</v>
      </c>
      <c r="BY208" s="5"/>
      <c r="BZ208" s="5"/>
      <c r="CA208" s="5"/>
      <c r="CB208" s="5"/>
      <c r="CC208" s="5"/>
      <c r="CQ208" s="3" t="s">
        <v>41</v>
      </c>
      <c r="CR208" s="3">
        <f>COUNTIFS(CQ3:CQ202, "incre",O3:O202,"incre")</f>
        <v>0</v>
      </c>
      <c r="CS208" s="3">
        <f>COUNTIFS(CQ3:CQ202, "incre",O3:O202,"decre")</f>
        <v>0</v>
      </c>
      <c r="CT208" s="5" t="s">
        <v>46</v>
      </c>
      <c r="CU208" s="5">
        <f>CS208/(CS208+CS209)*100</f>
        <v>0</v>
      </c>
      <c r="CW208" s="5"/>
      <c r="CX208" s="5"/>
      <c r="CY208" s="5"/>
      <c r="CZ208" s="5"/>
      <c r="DA208" s="5"/>
      <c r="DB208" s="5"/>
      <c r="DO208" s="11" t="s">
        <v>41</v>
      </c>
      <c r="DP208" s="11">
        <f>COUNTIFS(DO3:DO202, "incre",O3:O202,"incre")</f>
        <v>63</v>
      </c>
      <c r="DQ208" s="11">
        <f>COUNTIFS(DO3:DO202, "incre",O3:O202,"decre")</f>
        <v>45</v>
      </c>
      <c r="DR208" s="13" t="s">
        <v>46</v>
      </c>
      <c r="DS208" s="13">
        <f>DQ208/(DQ208+DQ209)*100</f>
        <v>48.913043478260867</v>
      </c>
      <c r="DU208" s="13"/>
      <c r="DV208" s="13"/>
      <c r="DW208" s="13"/>
      <c r="DX208" s="13"/>
      <c r="DY208" s="13"/>
    </row>
    <row r="209" spans="45:129" x14ac:dyDescent="0.25">
      <c r="AS209" s="3" t="s">
        <v>42</v>
      </c>
      <c r="AT209" s="3">
        <f>COUNTIFS(AS3:AS202, "decre",O3:O202,"incre")</f>
        <v>32</v>
      </c>
      <c r="AU209" s="3">
        <f>COUNTIFS(AS3:AS202, "decre",O3:O202,"decre")</f>
        <v>92</v>
      </c>
      <c r="AV209" s="5" t="s">
        <v>47</v>
      </c>
      <c r="AW209" s="5">
        <f>AT209/(AT209+AT208)*100</f>
        <v>29.629629629629626</v>
      </c>
      <c r="AX209" s="3" t="s">
        <v>27</v>
      </c>
      <c r="AY209" s="5" t="e">
        <f>AY206/ABS(AY207)</f>
        <v>#DIV/0!</v>
      </c>
      <c r="AZ209" s="5" t="e">
        <f t="shared" ref="AZ209:BC209" si="296">AZ206/ABS(AZ207)</f>
        <v>#DIV/0!</v>
      </c>
      <c r="BA209" s="5">
        <f t="shared" si="296"/>
        <v>1.2308571901491641</v>
      </c>
      <c r="BB209" s="5">
        <f t="shared" si="296"/>
        <v>2.1516087679250351</v>
      </c>
      <c r="BC209" s="5" t="e">
        <f t="shared" si="296"/>
        <v>#DIV/0!</v>
      </c>
      <c r="BE209" s="15">
        <f>BE206/-BE207</f>
        <v>2.6649923498465125</v>
      </c>
      <c r="BS209" s="3" t="s">
        <v>42</v>
      </c>
      <c r="BT209" s="3">
        <f>COUNTIFS(BS3:BS202, "decre",O3:O202,"incre")</f>
        <v>108</v>
      </c>
      <c r="BU209" s="3">
        <f>COUNTIFS(BS3:BS202, "decre",O3:O202,"decre")</f>
        <v>92</v>
      </c>
      <c r="BV209" s="5" t="s">
        <v>47</v>
      </c>
      <c r="BW209" s="5">
        <f>BT209/(BT209+BT208)*100</f>
        <v>100</v>
      </c>
      <c r="BX209" s="3" t="s">
        <v>27</v>
      </c>
      <c r="BY209" s="5" t="e">
        <f>BY206/-BY207</f>
        <v>#DIV/0!</v>
      </c>
      <c r="BZ209" s="5" t="e">
        <f t="shared" ref="BZ209:CC209" si="297">BZ206/-BZ207</f>
        <v>#DIV/0!</v>
      </c>
      <c r="CA209" s="5">
        <f t="shared" si="297"/>
        <v>0.88535534997416865</v>
      </c>
      <c r="CB209" s="5">
        <f t="shared" si="297"/>
        <v>2.0843388126204339</v>
      </c>
      <c r="CC209" s="5" t="e">
        <f t="shared" si="297"/>
        <v>#DIV/0!</v>
      </c>
      <c r="CQ209" s="3" t="s">
        <v>42</v>
      </c>
      <c r="CR209" s="3">
        <f>COUNTIFS(CQ3:CQ202, "decre",O3:O202,"incre")</f>
        <v>108</v>
      </c>
      <c r="CS209" s="3">
        <f>COUNTIFS(CQ3:CQ202, "decre",O3:O202,"decre")</f>
        <v>92</v>
      </c>
      <c r="CT209" s="5" t="s">
        <v>47</v>
      </c>
      <c r="CU209" s="5">
        <f>CR209/(CR209+CR208)*100</f>
        <v>100</v>
      </c>
      <c r="CV209" s="3" t="s">
        <v>27</v>
      </c>
      <c r="CW209" s="5" t="e">
        <f>CW206/-CW207</f>
        <v>#DIV/0!</v>
      </c>
      <c r="CX209" s="5" t="e">
        <f t="shared" ref="CX209:DA209" si="298">CX206/-CX207</f>
        <v>#DIV/0!</v>
      </c>
      <c r="CY209" s="5" t="e">
        <f t="shared" si="298"/>
        <v>#DIV/0!</v>
      </c>
      <c r="CZ209" s="5" t="e">
        <f t="shared" si="298"/>
        <v>#DIV/0!</v>
      </c>
      <c r="DA209" s="5" t="e">
        <f t="shared" si="298"/>
        <v>#DIV/0!</v>
      </c>
      <c r="DB209" s="5"/>
      <c r="DO209" s="11" t="s">
        <v>42</v>
      </c>
      <c r="DP209" s="11">
        <f>COUNTIFS(DO3:DO202, "decre",O3:O202,"incre")</f>
        <v>45</v>
      </c>
      <c r="DQ209" s="11">
        <f>COUNTIFS(DO3:DO202, "decre",O3:O202,"decre")</f>
        <v>47</v>
      </c>
      <c r="DR209" s="13" t="s">
        <v>47</v>
      </c>
      <c r="DS209" s="13">
        <f>DP209/(DP209+DP208)*100</f>
        <v>41.666666666666671</v>
      </c>
      <c r="DT209" s="11" t="s">
        <v>27</v>
      </c>
      <c r="DU209" s="13" t="e">
        <f>DU206/-DU207</f>
        <v>#DIV/0!</v>
      </c>
      <c r="DV209" s="13" t="e">
        <f t="shared" ref="DV209:DY209" si="299">DV206/-DV207</f>
        <v>#DIV/0!</v>
      </c>
      <c r="DW209" s="13" t="e">
        <f t="shared" si="299"/>
        <v>#DIV/0!</v>
      </c>
      <c r="DX209" s="13" t="e">
        <f t="shared" si="299"/>
        <v>#DIV/0!</v>
      </c>
      <c r="DY209" s="13" t="e">
        <f t="shared" si="299"/>
        <v>#DIV/0!</v>
      </c>
    </row>
    <row r="210" spans="45:129" x14ac:dyDescent="0.25">
      <c r="AV210" s="5"/>
      <c r="AW210" s="5"/>
      <c r="BV210" s="5"/>
      <c r="BW210" s="5"/>
      <c r="CT210" s="5"/>
      <c r="CU210" s="5"/>
      <c r="DR210" s="13"/>
      <c r="DS210" s="13"/>
    </row>
    <row r="211" spans="45:129" ht="17.25" x14ac:dyDescent="0.25">
      <c r="AS211" s="1" t="s">
        <v>8</v>
      </c>
      <c r="AT211" s="27" t="s">
        <v>43</v>
      </c>
      <c r="AU211" s="28"/>
      <c r="AV211" s="5"/>
      <c r="AW211" s="5"/>
      <c r="BS211" s="1" t="s">
        <v>8</v>
      </c>
      <c r="BT211" s="27" t="s">
        <v>43</v>
      </c>
      <c r="BU211" s="28"/>
      <c r="BV211" s="5"/>
      <c r="BW211" s="5"/>
      <c r="CQ211" s="1" t="s">
        <v>8</v>
      </c>
      <c r="CR211" s="27" t="s">
        <v>43</v>
      </c>
      <c r="CS211" s="28"/>
      <c r="CT211" s="5"/>
      <c r="CU211" s="5"/>
      <c r="DO211" s="1" t="s">
        <v>8</v>
      </c>
      <c r="DP211" s="27" t="s">
        <v>43</v>
      </c>
      <c r="DQ211" s="28"/>
      <c r="DR211" s="13"/>
      <c r="DS211" s="13"/>
    </row>
    <row r="212" spans="45:129" x14ac:dyDescent="0.25">
      <c r="AS212" s="2" t="s">
        <v>44</v>
      </c>
      <c r="AT212" s="3" t="s">
        <v>41</v>
      </c>
      <c r="AU212" s="3" t="s">
        <v>42</v>
      </c>
      <c r="AV212" s="5" t="s">
        <v>45</v>
      </c>
      <c r="AW212" s="5">
        <f>SUM(AT213,AU214)/SUM(AT213:AU214)*100</f>
        <v>48</v>
      </c>
      <c r="BS212" s="2" t="s">
        <v>44</v>
      </c>
      <c r="BT212" s="3" t="s">
        <v>41</v>
      </c>
      <c r="BU212" s="3" t="s">
        <v>42</v>
      </c>
      <c r="BV212" s="5" t="s">
        <v>45</v>
      </c>
      <c r="BW212" s="5">
        <f>SUM(BT213,BU214)/SUM(BT213:BU214)*100</f>
        <v>47.5</v>
      </c>
      <c r="CQ212" s="2" t="s">
        <v>44</v>
      </c>
      <c r="CR212" s="3" t="s">
        <v>41</v>
      </c>
      <c r="CS212" s="3" t="s">
        <v>42</v>
      </c>
      <c r="CT212" s="5" t="s">
        <v>45</v>
      </c>
      <c r="CU212" s="5">
        <f>SUM(CR213,CS214)/SUM(CR213:CS214)*100</f>
        <v>47.5</v>
      </c>
      <c r="DO212" s="10" t="s">
        <v>44</v>
      </c>
      <c r="DP212" s="11" t="s">
        <v>41</v>
      </c>
      <c r="DQ212" s="11" t="s">
        <v>42</v>
      </c>
      <c r="DR212" s="13" t="s">
        <v>45</v>
      </c>
      <c r="DS212" s="13">
        <f>SUM(DP213,DQ214)/SUM(DP213:DQ214)*100</f>
        <v>47.5</v>
      </c>
      <c r="DU212" s="21"/>
      <c r="DV212" s="21"/>
      <c r="DW212" s="21"/>
      <c r="DX212" s="21"/>
      <c r="DY212" s="21"/>
    </row>
    <row r="213" spans="45:129" x14ac:dyDescent="0.25">
      <c r="AS213" s="3" t="s">
        <v>41</v>
      </c>
      <c r="AT213" s="3">
        <f>COUNTIFS(AT3:AT202, "incre",P3:P202,"incre")</f>
        <v>1</v>
      </c>
      <c r="AU213" s="3">
        <f>COUNTIFS(AT3:AT202, "incre",P3:P202,"decre")</f>
        <v>0</v>
      </c>
      <c r="AV213" s="5" t="s">
        <v>46</v>
      </c>
      <c r="AW213" s="5">
        <f>AU213/(AU213+AU214)*100</f>
        <v>0</v>
      </c>
      <c r="BS213" s="3" t="s">
        <v>41</v>
      </c>
      <c r="BT213" s="3">
        <f>COUNTIFS(BT3:BT202, "incre",P3:P202,"incre")</f>
        <v>0</v>
      </c>
      <c r="BU213" s="3">
        <f>COUNTIFS(BT3:BT202, "incre",P3:P202,"decre")</f>
        <v>0</v>
      </c>
      <c r="BV213" s="5" t="s">
        <v>46</v>
      </c>
      <c r="BW213" s="5">
        <f>BU213/(BU213+BU214)*100</f>
        <v>0</v>
      </c>
      <c r="CQ213" s="3" t="s">
        <v>41</v>
      </c>
      <c r="CR213" s="3">
        <f>COUNTIFS(CR3:CR202, "incre",P3:P202,"incre")</f>
        <v>0</v>
      </c>
      <c r="CS213" s="3">
        <f>COUNTIFS(CR3:CR202, "incre",P3:P202,"decre")</f>
        <v>0</v>
      </c>
      <c r="CT213" s="5" t="s">
        <v>46</v>
      </c>
      <c r="CU213" s="5">
        <f>CS213/(CS213+CS214)*100</f>
        <v>0</v>
      </c>
      <c r="DO213" s="11" t="s">
        <v>41</v>
      </c>
      <c r="DP213" s="11">
        <f>COUNTIFS(DP3:DP202, "incre",P3:P202,"incre")</f>
        <v>0</v>
      </c>
      <c r="DQ213" s="11">
        <f>COUNTIFS(DP3:DP202, "incre",P3:P202,"decre")</f>
        <v>0</v>
      </c>
      <c r="DR213" s="13" t="s">
        <v>46</v>
      </c>
      <c r="DS213" s="13">
        <f>DQ213/(DQ213+DQ214)*100</f>
        <v>0</v>
      </c>
      <c r="DU213" s="21"/>
      <c r="DV213" s="21"/>
      <c r="DW213" s="21"/>
      <c r="DX213" s="21"/>
      <c r="DY213" s="21"/>
    </row>
    <row r="214" spans="45:129" x14ac:dyDescent="0.25">
      <c r="AS214" s="3" t="s">
        <v>42</v>
      </c>
      <c r="AT214" s="3">
        <f>COUNTIFS(AT3:AT202, "decre",P3:P202,"incre")</f>
        <v>104</v>
      </c>
      <c r="AU214" s="3">
        <f>COUNTIFS(AT3:AT202, "decre",P3:P202,"decre")</f>
        <v>95</v>
      </c>
      <c r="AV214" s="5" t="s">
        <v>47</v>
      </c>
      <c r="AW214" s="5">
        <f>AT214/(AT214+AT213)*100</f>
        <v>99.047619047619051</v>
      </c>
      <c r="BS214" s="3" t="s">
        <v>42</v>
      </c>
      <c r="BT214" s="3">
        <f>COUNTIFS(BT3:BT202, "decre",P3:P202,"incre")</f>
        <v>105</v>
      </c>
      <c r="BU214" s="3">
        <f>COUNTIFS(BT3:BT202, "decre",P3:P202,"decre")</f>
        <v>95</v>
      </c>
      <c r="BV214" s="5" t="s">
        <v>47</v>
      </c>
      <c r="BW214" s="5">
        <f>BT214/(BT214+BT213)*100</f>
        <v>100</v>
      </c>
      <c r="CQ214" s="3" t="s">
        <v>42</v>
      </c>
      <c r="CR214" s="3">
        <f>COUNTIFS(CR3:CR202, "decre",P3:P202,"incre")</f>
        <v>105</v>
      </c>
      <c r="CS214" s="3">
        <f>COUNTIFS(CR3:CR202, "decre",P3:P202,"decre")</f>
        <v>95</v>
      </c>
      <c r="CT214" s="5" t="s">
        <v>47</v>
      </c>
      <c r="CU214" s="5">
        <f>CR214/(CR214+CR213)*100</f>
        <v>100</v>
      </c>
      <c r="DO214" s="11" t="s">
        <v>42</v>
      </c>
      <c r="DP214" s="11">
        <f>COUNTIFS(DP3:DP202, "decre",P3:P202,"incre")</f>
        <v>105</v>
      </c>
      <c r="DQ214" s="11">
        <f>COUNTIFS(DP3:DP202, "decre",P3:P202,"decre")</f>
        <v>95</v>
      </c>
      <c r="DR214" s="13" t="s">
        <v>47</v>
      </c>
      <c r="DS214" s="13">
        <f>DP214/(DP214+DP213)*100</f>
        <v>100</v>
      </c>
      <c r="DU214" s="13"/>
      <c r="DV214" s="13"/>
      <c r="DW214" s="13"/>
      <c r="DX214" s="13"/>
      <c r="DY214" s="13"/>
    </row>
    <row r="215" spans="45:129" x14ac:dyDescent="0.25">
      <c r="AV215" s="5"/>
      <c r="AW215" s="5"/>
      <c r="BV215" s="5"/>
      <c r="BW215" s="5"/>
      <c r="CT215" s="5"/>
      <c r="CU215" s="5"/>
      <c r="DR215" s="13"/>
      <c r="DS215" s="13"/>
      <c r="DU215" s="13"/>
      <c r="DV215" s="13"/>
      <c r="DW215" s="13"/>
      <c r="DX215" s="13"/>
      <c r="DY215" s="13"/>
    </row>
    <row r="216" spans="45:129" ht="17.25" x14ac:dyDescent="0.25">
      <c r="AS216" s="1" t="s">
        <v>9</v>
      </c>
      <c r="AT216" s="27" t="s">
        <v>43</v>
      </c>
      <c r="AU216" s="28"/>
      <c r="AV216" s="5"/>
      <c r="AW216" s="5"/>
      <c r="BS216" s="1" t="s">
        <v>9</v>
      </c>
      <c r="BT216" s="27" t="s">
        <v>43</v>
      </c>
      <c r="BU216" s="28"/>
      <c r="BV216" s="5"/>
      <c r="BW216" s="5"/>
      <c r="CQ216" s="1" t="s">
        <v>9</v>
      </c>
      <c r="CR216" s="27" t="s">
        <v>43</v>
      </c>
      <c r="CS216" s="28"/>
      <c r="CT216" s="5"/>
      <c r="CU216" s="5"/>
      <c r="DO216" s="1" t="s">
        <v>9</v>
      </c>
      <c r="DP216" s="27" t="s">
        <v>43</v>
      </c>
      <c r="DQ216" s="28"/>
      <c r="DR216" s="13"/>
      <c r="DS216" s="13"/>
      <c r="DU216" s="13"/>
      <c r="DV216" s="13"/>
      <c r="DW216" s="13"/>
      <c r="DX216" s="13"/>
      <c r="DY216" s="13"/>
    </row>
    <row r="217" spans="45:129" x14ac:dyDescent="0.25">
      <c r="AS217" s="2" t="s">
        <v>44</v>
      </c>
      <c r="AT217" s="3" t="s">
        <v>41</v>
      </c>
      <c r="AU217" s="3" t="s">
        <v>42</v>
      </c>
      <c r="AV217" s="5" t="s">
        <v>45</v>
      </c>
      <c r="AW217" s="5">
        <f>SUM(AT218,AU219)/SUM(AT218:AU219)*100</f>
        <v>60.5</v>
      </c>
      <c r="BS217" s="2" t="s">
        <v>44</v>
      </c>
      <c r="BT217" s="3" t="s">
        <v>41</v>
      </c>
      <c r="BU217" s="3" t="s">
        <v>42</v>
      </c>
      <c r="BV217" s="5" t="s">
        <v>45</v>
      </c>
      <c r="BW217" s="5">
        <f>SUM(BT218,BU219)/SUM(BT218:BU219)*100</f>
        <v>38.5</v>
      </c>
      <c r="CQ217" s="2" t="s">
        <v>44</v>
      </c>
      <c r="CR217" s="3" t="s">
        <v>41</v>
      </c>
      <c r="CS217" s="3" t="s">
        <v>42</v>
      </c>
      <c r="CT217" s="5" t="s">
        <v>45</v>
      </c>
      <c r="CU217" s="5">
        <f>SUM(CR218,CS219)/SUM(CR218:CS219)*100</f>
        <v>39.5</v>
      </c>
      <c r="DO217" s="10" t="s">
        <v>44</v>
      </c>
      <c r="DP217" s="11" t="s">
        <v>41</v>
      </c>
      <c r="DQ217" s="11" t="s">
        <v>42</v>
      </c>
      <c r="DR217" s="13" t="s">
        <v>45</v>
      </c>
      <c r="DS217" s="13">
        <f>SUM(DP218,DQ219)/SUM(DP218:DQ219)*100</f>
        <v>60.5</v>
      </c>
      <c r="DU217" s="13"/>
      <c r="DV217" s="13"/>
      <c r="DW217" s="13"/>
      <c r="DX217" s="13"/>
      <c r="DY217" s="13"/>
    </row>
    <row r="218" spans="45:129" x14ac:dyDescent="0.25">
      <c r="AS218" s="3" t="s">
        <v>41</v>
      </c>
      <c r="AT218" s="3">
        <f>COUNTIFS(AU3:AU202, "incre",Q3:Q202,"incre")</f>
        <v>121</v>
      </c>
      <c r="AU218" s="3">
        <f>COUNTIFS(AU3:AU202, "incre",Q3:Q202,"decre")</f>
        <v>79</v>
      </c>
      <c r="AV218" s="5" t="s">
        <v>46</v>
      </c>
      <c r="AW218" s="5">
        <f>AU218/(AU218+AU219)*100</f>
        <v>100</v>
      </c>
      <c r="BS218" s="3" t="s">
        <v>41</v>
      </c>
      <c r="BT218" s="3">
        <f>COUNTIFS(BU3:BU202, "incre",Q3:Q202,"incre")</f>
        <v>2</v>
      </c>
      <c r="BU218" s="3">
        <f>COUNTIFS(BU3:BU202, "incre",Q3:Q202,"decre")</f>
        <v>4</v>
      </c>
      <c r="BV218" s="5" t="s">
        <v>46</v>
      </c>
      <c r="BW218" s="5">
        <f>BU218/(BU218+BU219)*100</f>
        <v>5.0632911392405067</v>
      </c>
      <c r="CQ218" s="3" t="s">
        <v>41</v>
      </c>
      <c r="CR218" s="3">
        <f>COUNTIFS(CS3:CS202, "incre",Q3:Q202,"incre")</f>
        <v>0</v>
      </c>
      <c r="CS218" s="3">
        <f>COUNTIFS(CS3:CS202, "incre",Q3:Q202,"decre")</f>
        <v>0</v>
      </c>
      <c r="CT218" s="5" t="s">
        <v>46</v>
      </c>
      <c r="CU218" s="5">
        <f>CS218/(CS218+CS219)*100</f>
        <v>0</v>
      </c>
      <c r="DO218" s="11" t="s">
        <v>41</v>
      </c>
      <c r="DP218" s="11">
        <f>COUNTIFS(DQ3:DQ202, "incre",Q3:Q202,"incre")</f>
        <v>121</v>
      </c>
      <c r="DQ218" s="11">
        <f>COUNTIFS(DQ3:DQ202, "incre",Q3:Q202,"decre")</f>
        <v>79</v>
      </c>
      <c r="DR218" s="13" t="s">
        <v>46</v>
      </c>
      <c r="DS218" s="13">
        <f>DQ218/(DQ218+DQ219)*100</f>
        <v>100</v>
      </c>
      <c r="DU218" s="13"/>
      <c r="DV218" s="13"/>
      <c r="DW218" s="13"/>
      <c r="DX218" s="13"/>
      <c r="DY218" s="13"/>
    </row>
    <row r="219" spans="45:129" x14ac:dyDescent="0.25">
      <c r="AS219" s="3" t="s">
        <v>42</v>
      </c>
      <c r="AT219" s="3">
        <f>COUNTIFS(AU3:AU202, "decre",Q3:Q202,"incre")</f>
        <v>0</v>
      </c>
      <c r="AU219" s="3">
        <f>COUNTIFS(AU3:AU202, "decre",Q3:Q202,"decre")</f>
        <v>0</v>
      </c>
      <c r="AV219" s="5" t="s">
        <v>47</v>
      </c>
      <c r="AW219" s="5">
        <f>AT219/(AT219+AT218)*100</f>
        <v>0</v>
      </c>
      <c r="BS219" s="3" t="s">
        <v>42</v>
      </c>
      <c r="BT219" s="3">
        <f>COUNTIFS(BU3:BU202, "decre",Q3:Q202,"incre")</f>
        <v>119</v>
      </c>
      <c r="BU219" s="3">
        <f>COUNTIFS(BU3:BU202, "decre",Q3:Q202,"decre")</f>
        <v>75</v>
      </c>
      <c r="BV219" s="5" t="s">
        <v>47</v>
      </c>
      <c r="BW219" s="5">
        <f>BT219/(BT219+BT218)*100</f>
        <v>98.347107438016536</v>
      </c>
      <c r="CQ219" s="3" t="s">
        <v>42</v>
      </c>
      <c r="CR219" s="3">
        <f>COUNTIFS(CS3:CS202, "decre",Q3:Q202,"incre")</f>
        <v>121</v>
      </c>
      <c r="CS219" s="3">
        <f>COUNTIFS(CS3:CS202, "decre",Q3:Q202,"decre")</f>
        <v>79</v>
      </c>
      <c r="CT219" s="5" t="s">
        <v>47</v>
      </c>
      <c r="CU219" s="5">
        <f>CR219/(CR219+CR218)*100</f>
        <v>100</v>
      </c>
      <c r="DO219" s="11" t="s">
        <v>42</v>
      </c>
      <c r="DP219" s="11">
        <f>COUNTIFS(DQ3:DQ202, "decre",Q3:Q202,"incre")</f>
        <v>0</v>
      </c>
      <c r="DQ219" s="11">
        <f>COUNTIFS(DQ3:DQ202, "decre",Q3:Q202,"decre")</f>
        <v>0</v>
      </c>
      <c r="DR219" s="13" t="s">
        <v>47</v>
      </c>
      <c r="DS219" s="13">
        <f>DP219/(DP219+DP218)*100</f>
        <v>0</v>
      </c>
    </row>
    <row r="220" spans="45:129" x14ac:dyDescent="0.25">
      <c r="AV220" s="5"/>
      <c r="AW220" s="5"/>
      <c r="BV220" s="5"/>
      <c r="BW220" s="5"/>
      <c r="CT220" s="5"/>
      <c r="CU220" s="5"/>
      <c r="DR220" s="13"/>
      <c r="DS220" s="13"/>
    </row>
    <row r="221" spans="45:129" ht="17.25" x14ac:dyDescent="0.25">
      <c r="AS221" s="1" t="s">
        <v>10</v>
      </c>
      <c r="AT221" s="27" t="s">
        <v>43</v>
      </c>
      <c r="AU221" s="28"/>
      <c r="AV221" s="5"/>
      <c r="AW221" s="5"/>
      <c r="BS221" s="1" t="s">
        <v>10</v>
      </c>
      <c r="BT221" s="27" t="s">
        <v>43</v>
      </c>
      <c r="BU221" s="28"/>
      <c r="BV221" s="5"/>
      <c r="BW221" s="5"/>
      <c r="CQ221" s="1" t="s">
        <v>10</v>
      </c>
      <c r="CR221" s="27" t="s">
        <v>43</v>
      </c>
      <c r="CS221" s="28"/>
      <c r="CT221" s="5"/>
      <c r="CU221" s="5"/>
      <c r="DO221" s="1" t="s">
        <v>10</v>
      </c>
      <c r="DP221" s="27" t="s">
        <v>43</v>
      </c>
      <c r="DQ221" s="28"/>
      <c r="DR221" s="13"/>
      <c r="DS221" s="13"/>
    </row>
    <row r="222" spans="45:129" x14ac:dyDescent="0.25">
      <c r="AS222" s="2" t="s">
        <v>44</v>
      </c>
      <c r="AT222" s="3" t="s">
        <v>41</v>
      </c>
      <c r="AU222" s="3" t="s">
        <v>42</v>
      </c>
      <c r="AV222" s="5" t="s">
        <v>45</v>
      </c>
      <c r="AW222" s="5">
        <f>SUM(AT223,AU224)/SUM(AT223:AU224)*100</f>
        <v>89</v>
      </c>
      <c r="BS222" s="2" t="s">
        <v>44</v>
      </c>
      <c r="BT222" s="3" t="s">
        <v>41</v>
      </c>
      <c r="BU222" s="3" t="s">
        <v>42</v>
      </c>
      <c r="BV222" s="5" t="s">
        <v>45</v>
      </c>
      <c r="BW222" s="5">
        <f>SUM(BT223,BU224)/SUM(BT223:BU224)*100</f>
        <v>60</v>
      </c>
      <c r="CQ222" s="2" t="s">
        <v>44</v>
      </c>
      <c r="CR222" s="3" t="s">
        <v>41</v>
      </c>
      <c r="CS222" s="3" t="s">
        <v>42</v>
      </c>
      <c r="CT222" s="5" t="s">
        <v>45</v>
      </c>
      <c r="CU222" s="5">
        <f>SUM(CR223,CS224)/SUM(CR223:CS224)*100</f>
        <v>40</v>
      </c>
      <c r="DO222" s="10" t="s">
        <v>44</v>
      </c>
      <c r="DP222" s="11" t="s">
        <v>41</v>
      </c>
      <c r="DQ222" s="11" t="s">
        <v>42</v>
      </c>
      <c r="DR222" s="13" t="s">
        <v>45</v>
      </c>
      <c r="DS222" s="13">
        <f>SUM(DP223,DQ224)/SUM(DP223:DQ224)*100</f>
        <v>62</v>
      </c>
    </row>
    <row r="223" spans="45:129" x14ac:dyDescent="0.25">
      <c r="AS223" s="3" t="s">
        <v>41</v>
      </c>
      <c r="AT223" s="3">
        <f>COUNTIFS(AV3:AV202, "incre",R3:R202,"incre")</f>
        <v>113</v>
      </c>
      <c r="AU223" s="3">
        <f>COUNTIFS(AV3:AV202, "incre",R3:R202,"decre")</f>
        <v>15</v>
      </c>
      <c r="AV223" s="5" t="s">
        <v>46</v>
      </c>
      <c r="AW223" s="5">
        <f>AU223/(AU223+AU224)*100</f>
        <v>18.75</v>
      </c>
      <c r="BS223" s="3" t="s">
        <v>41</v>
      </c>
      <c r="BT223" s="3">
        <f>COUNTIFS(BV3:BV202, "incre",R3:R202,"incre")</f>
        <v>120</v>
      </c>
      <c r="BU223" s="3">
        <f>COUNTIFS(BV3:BV202, "incre",R3:R202,"decre")</f>
        <v>80</v>
      </c>
      <c r="BV223" s="5" t="s">
        <v>46</v>
      </c>
      <c r="BW223" s="5">
        <f>BU223/(BU223+BU224)*100</f>
        <v>100</v>
      </c>
      <c r="CQ223" s="3" t="s">
        <v>41</v>
      </c>
      <c r="CR223" s="3">
        <f>COUNTIFS(CT3:CT202, "incre",R3:R202,"incre")</f>
        <v>0</v>
      </c>
      <c r="CS223" s="3">
        <f>COUNTIFS(CT3:CT202, "incre",R3:R202,"decre")</f>
        <v>0</v>
      </c>
      <c r="CT223" s="5" t="s">
        <v>46</v>
      </c>
      <c r="CU223" s="5">
        <f>CS223/(CS223+CS224)*100</f>
        <v>0</v>
      </c>
      <c r="DO223" s="11" t="s">
        <v>41</v>
      </c>
      <c r="DP223" s="11">
        <f>COUNTIFS(DR3:DR202, "incre",R3:R202,"incre")</f>
        <v>113</v>
      </c>
      <c r="DQ223" s="11">
        <f>COUNTIFS(DR3:DR202, "incre",R3:R202,"decre")</f>
        <v>69</v>
      </c>
      <c r="DR223" s="13" t="s">
        <v>46</v>
      </c>
      <c r="DS223" s="13">
        <f>DQ223/(DQ223+DQ224)*100</f>
        <v>86.25</v>
      </c>
    </row>
    <row r="224" spans="45:129" x14ac:dyDescent="0.25">
      <c r="AS224" s="3" t="s">
        <v>42</v>
      </c>
      <c r="AT224" s="3">
        <f>COUNTIFS(AV3:AV202, "decre",R3:R202,"incre")</f>
        <v>7</v>
      </c>
      <c r="AU224" s="3">
        <f>COUNTIFS(AV3:AV202, "decre",R3:R202,"decre")</f>
        <v>65</v>
      </c>
      <c r="AV224" s="5" t="s">
        <v>47</v>
      </c>
      <c r="AW224" s="5">
        <f>AT224/(AT224+AT223)*100</f>
        <v>5.833333333333333</v>
      </c>
      <c r="BS224" s="3" t="s">
        <v>42</v>
      </c>
      <c r="BT224" s="3">
        <f>COUNTIFS(BV3:BV202, "decre",R3:R202,"incre")</f>
        <v>0</v>
      </c>
      <c r="BU224" s="3">
        <f>COUNTIFS(BV3:BV202, "decre",R3:R202,"decre")</f>
        <v>0</v>
      </c>
      <c r="BV224" s="5" t="s">
        <v>47</v>
      </c>
      <c r="BW224" s="5">
        <f>BT224/(BT224+BT223)*100</f>
        <v>0</v>
      </c>
      <c r="CQ224" s="3" t="s">
        <v>42</v>
      </c>
      <c r="CR224" s="3">
        <f>COUNTIFS(CT3:CT202, "decre",R3:R202,"incre")</f>
        <v>120</v>
      </c>
      <c r="CS224" s="3">
        <f>COUNTIFS(CT3:CT202, "decre",R3:R202,"decre")</f>
        <v>80</v>
      </c>
      <c r="CT224" s="5" t="s">
        <v>47</v>
      </c>
      <c r="CU224" s="5">
        <f>CR224/(CR224+CR223)*100</f>
        <v>100</v>
      </c>
      <c r="DO224" s="11" t="s">
        <v>42</v>
      </c>
      <c r="DP224" s="11">
        <f>COUNTIFS(DR3:DR202, "decre",R3:R202,"incre")</f>
        <v>7</v>
      </c>
      <c r="DQ224" s="11">
        <f>COUNTIFS(DR3:DR202, "decre",R3:R202,"decre")</f>
        <v>11</v>
      </c>
      <c r="DR224" s="13" t="s">
        <v>47</v>
      </c>
      <c r="DS224" s="13">
        <f>DP224/(DP224+DP223)*100</f>
        <v>5.833333333333333</v>
      </c>
    </row>
    <row r="225" spans="45:123" x14ac:dyDescent="0.25">
      <c r="AV225" s="5"/>
      <c r="AW225" s="5"/>
      <c r="BV225" s="5"/>
      <c r="BW225" s="5"/>
      <c r="CT225" s="5"/>
      <c r="CU225" s="5"/>
      <c r="DR225" s="13"/>
      <c r="DS225" s="13"/>
    </row>
    <row r="226" spans="45:123" ht="17.25" x14ac:dyDescent="0.25">
      <c r="AS226" s="1" t="s">
        <v>11</v>
      </c>
      <c r="AT226" s="27" t="s">
        <v>43</v>
      </c>
      <c r="AU226" s="28"/>
      <c r="AV226" s="5"/>
      <c r="AW226" s="5"/>
      <c r="BS226" s="1" t="s">
        <v>11</v>
      </c>
      <c r="BT226" s="27" t="s">
        <v>43</v>
      </c>
      <c r="BU226" s="28"/>
      <c r="BV226" s="5"/>
      <c r="BW226" s="5"/>
      <c r="CQ226" s="1" t="s">
        <v>11</v>
      </c>
      <c r="CR226" s="27" t="s">
        <v>43</v>
      </c>
      <c r="CS226" s="28"/>
      <c r="CT226" s="5"/>
      <c r="CU226" s="5"/>
      <c r="DO226" s="1" t="s">
        <v>11</v>
      </c>
      <c r="DP226" s="27" t="s">
        <v>43</v>
      </c>
      <c r="DQ226" s="28"/>
      <c r="DR226" s="13"/>
      <c r="DS226" s="13"/>
    </row>
    <row r="227" spans="45:123" x14ac:dyDescent="0.25">
      <c r="AS227" s="2" t="s">
        <v>44</v>
      </c>
      <c r="AT227" s="3" t="s">
        <v>41</v>
      </c>
      <c r="AU227" s="3" t="s">
        <v>42</v>
      </c>
      <c r="AV227" s="5" t="s">
        <v>45</v>
      </c>
      <c r="AW227" s="5">
        <f>SUM(AT228,AU229)/SUM(AT228:AU229)*100</f>
        <v>68</v>
      </c>
      <c r="BS227" s="2" t="s">
        <v>44</v>
      </c>
      <c r="BT227" s="3" t="s">
        <v>41</v>
      </c>
      <c r="BU227" s="3" t="s">
        <v>42</v>
      </c>
      <c r="BV227" s="5" t="s">
        <v>45</v>
      </c>
      <c r="BW227" s="5">
        <f>SUM(BT228,BU229)/SUM(BT228:BU229)*100</f>
        <v>46</v>
      </c>
      <c r="CQ227" s="2" t="s">
        <v>44</v>
      </c>
      <c r="CR227" s="3" t="s">
        <v>41</v>
      </c>
      <c r="CS227" s="3" t="s">
        <v>42</v>
      </c>
      <c r="CT227" s="5" t="s">
        <v>45</v>
      </c>
      <c r="CU227" s="5">
        <f>SUM(CR228,CS229)/SUM(CR228:CS229)*100</f>
        <v>46</v>
      </c>
      <c r="DO227" s="10" t="s">
        <v>44</v>
      </c>
      <c r="DP227" s="11" t="s">
        <v>41</v>
      </c>
      <c r="DQ227" s="11" t="s">
        <v>42</v>
      </c>
      <c r="DR227" s="13" t="s">
        <v>45</v>
      </c>
      <c r="DS227" s="13">
        <f>SUM(DP228,DQ229)/SUM(DP228:DQ229)*100</f>
        <v>62.5</v>
      </c>
    </row>
    <row r="228" spans="45:123" x14ac:dyDescent="0.25">
      <c r="AS228" s="3" t="s">
        <v>41</v>
      </c>
      <c r="AT228" s="3">
        <f>COUNTIFS(AW3:AW202, "incre",S3:S202,"incre")</f>
        <v>44</v>
      </c>
      <c r="AU228" s="3">
        <f>COUNTIFS(AW3:AW202, "incre",S3:S202,"decre")</f>
        <v>0</v>
      </c>
      <c r="AV228" s="5" t="s">
        <v>46</v>
      </c>
      <c r="AW228" s="5">
        <f>AU228/(AU228+AU229)*100</f>
        <v>0</v>
      </c>
      <c r="BS228" s="3" t="s">
        <v>41</v>
      </c>
      <c r="BT228" s="3">
        <f>COUNTIFS(BW3:BW202, "incre",S3:S202,"incre")</f>
        <v>0</v>
      </c>
      <c r="BU228" s="3">
        <f>COUNTIFS(BW3:BW202, "incre",S3:S202,"decre")</f>
        <v>0</v>
      </c>
      <c r="BV228" s="5" t="s">
        <v>46</v>
      </c>
      <c r="BW228" s="5">
        <f>BU228/(BU228+BU229)*100</f>
        <v>0</v>
      </c>
      <c r="CQ228" s="3" t="s">
        <v>41</v>
      </c>
      <c r="CR228" s="3">
        <f>COUNTIFS(CU3:CU202, "incre",S3:S202,"incre")</f>
        <v>0</v>
      </c>
      <c r="CS228" s="3">
        <f>COUNTIFS(CU3:CU202, "incre",S3:S202,"decre")</f>
        <v>0</v>
      </c>
      <c r="CT228" s="5" t="s">
        <v>46</v>
      </c>
      <c r="CU228" s="5">
        <f>CS228/(CS228+CS229)*100</f>
        <v>0</v>
      </c>
      <c r="DO228" s="11" t="s">
        <v>41</v>
      </c>
      <c r="DP228" s="11">
        <f>COUNTIFS(DS3:DS202, "incre",S3:S202,"incre")</f>
        <v>94</v>
      </c>
      <c r="DQ228" s="11">
        <f>COUNTIFS(DS3:DS202, "incre",S3:S202,"decre")</f>
        <v>61</v>
      </c>
      <c r="DR228" s="13" t="s">
        <v>46</v>
      </c>
      <c r="DS228" s="13">
        <f>DQ228/(DQ228+DQ229)*100</f>
        <v>66.304347826086953</v>
      </c>
    </row>
    <row r="229" spans="45:123" x14ac:dyDescent="0.25">
      <c r="AS229" s="3" t="s">
        <v>42</v>
      </c>
      <c r="AT229" s="3">
        <f>COUNTIFS(AW3:AW202, "decre",S3:S202,"incre")</f>
        <v>64</v>
      </c>
      <c r="AU229" s="3">
        <f>COUNTIFS(AW3:AW202, "decre",S3:S202,"decre")</f>
        <v>92</v>
      </c>
      <c r="AV229" s="5" t="s">
        <v>47</v>
      </c>
      <c r="AW229" s="5">
        <f>AT229/(AT229+AT228)*100</f>
        <v>59.259259259259252</v>
      </c>
      <c r="BS229" s="3" t="s">
        <v>42</v>
      </c>
      <c r="BT229" s="3">
        <f>COUNTIFS(BW3:BW202, "decre",S3:S202,"incre")</f>
        <v>108</v>
      </c>
      <c r="BU229" s="3">
        <f>COUNTIFS(BW3:BW202, "decre",S3:S202,"decre")</f>
        <v>92</v>
      </c>
      <c r="BV229" s="5" t="s">
        <v>47</v>
      </c>
      <c r="BW229" s="5">
        <f>BT229/(BT229+BT228)*100</f>
        <v>100</v>
      </c>
      <c r="CQ229" s="3" t="s">
        <v>42</v>
      </c>
      <c r="CR229" s="3">
        <f>COUNTIFS(CU3:CU202, "decre",S3:S202,"incre")</f>
        <v>108</v>
      </c>
      <c r="CS229" s="3">
        <f>COUNTIFS(CU3:CU202, "decre",S3:S202,"decre")</f>
        <v>92</v>
      </c>
      <c r="CT229" s="5" t="s">
        <v>47</v>
      </c>
      <c r="CU229" s="5">
        <f>CR229/(CR229+CR228)*100</f>
        <v>100</v>
      </c>
      <c r="DO229" s="11" t="s">
        <v>42</v>
      </c>
      <c r="DP229" s="11">
        <f>COUNTIFS(DS3:DS202, "decre",S3:S202,"incre")</f>
        <v>14</v>
      </c>
      <c r="DQ229" s="11">
        <f>COUNTIFS(DS3:DS202, "decre",S3:S202,"decre")</f>
        <v>31</v>
      </c>
      <c r="DR229" s="13" t="s">
        <v>47</v>
      </c>
      <c r="DS229" s="13">
        <f>DP229/(DP229+DP228)*100</f>
        <v>12.962962962962962</v>
      </c>
    </row>
  </sheetData>
  <mergeCells count="49">
    <mergeCell ref="AM1:AQ1"/>
    <mergeCell ref="AS1:AW1"/>
    <mergeCell ref="AY1:BC1"/>
    <mergeCell ref="BG1:BK1"/>
    <mergeCell ref="AG1:AK1"/>
    <mergeCell ref="A1:G1"/>
    <mergeCell ref="I1:M1"/>
    <mergeCell ref="O1:S1"/>
    <mergeCell ref="U1:Y1"/>
    <mergeCell ref="AA1:AE1"/>
    <mergeCell ref="AT206:AU206"/>
    <mergeCell ref="BT206:BU206"/>
    <mergeCell ref="CR206:CS206"/>
    <mergeCell ref="EA4:EE4"/>
    <mergeCell ref="EA7:EE7"/>
    <mergeCell ref="EA10:EE10"/>
    <mergeCell ref="EA13:EE13"/>
    <mergeCell ref="EA18:EE18"/>
    <mergeCell ref="DP206:DQ206"/>
    <mergeCell ref="DP226:DQ226"/>
    <mergeCell ref="BM1:BQ1"/>
    <mergeCell ref="EA21:EE21"/>
    <mergeCell ref="EA24:EE24"/>
    <mergeCell ref="EA27:EE27"/>
    <mergeCell ref="DU1:DY1"/>
    <mergeCell ref="DC1:DG1"/>
    <mergeCell ref="DI1:DM1"/>
    <mergeCell ref="CW1:DA1"/>
    <mergeCell ref="BS1:BW1"/>
    <mergeCell ref="BY1:CC1"/>
    <mergeCell ref="CE1:CI1"/>
    <mergeCell ref="CK1:CO1"/>
    <mergeCell ref="CQ1:CU1"/>
    <mergeCell ref="DO1:DS1"/>
    <mergeCell ref="DP211:DQ211"/>
    <mergeCell ref="AT226:AU226"/>
    <mergeCell ref="BT226:BU226"/>
    <mergeCell ref="CR226:CS226"/>
    <mergeCell ref="AT216:AU216"/>
    <mergeCell ref="BT216:BU216"/>
    <mergeCell ref="CR216:CS216"/>
    <mergeCell ref="AT221:AU221"/>
    <mergeCell ref="BT221:BU221"/>
    <mergeCell ref="CR221:CS221"/>
    <mergeCell ref="AT211:AU211"/>
    <mergeCell ref="BT211:BU211"/>
    <mergeCell ref="CR211:CS211"/>
    <mergeCell ref="DP216:DQ216"/>
    <mergeCell ref="DP221:DQ22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Average</vt:lpstr>
      <vt:lpstr>Fold 1 Output</vt:lpstr>
      <vt:lpstr>Fold 2 Output</vt:lpstr>
      <vt:lpstr>Fold 3 Output</vt:lpstr>
      <vt:lpstr>Fold 4 Output</vt:lpstr>
      <vt:lpstr>Fold 5 Output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Emam H Fahad</dc:creator>
  <cp:lastModifiedBy>Emam H Fahad</cp:lastModifiedBy>
  <dcterms:created xsi:type="dcterms:W3CDTF">2015-06-05T18:17:20Z</dcterms:created>
  <dcterms:modified xsi:type="dcterms:W3CDTF">2020-05-15T13:15:25Z</dcterms:modified>
</cp:coreProperties>
</file>